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yan\Dropbox\Teaching\Covid\"/>
    </mc:Choice>
  </mc:AlternateContent>
  <xr:revisionPtr revIDLastSave="0" documentId="13_ncr:1_{C6852FC7-38DB-4F52-B65F-A047D673FDFD}" xr6:coauthVersionLast="45" xr6:coauthVersionMax="45" xr10:uidLastSave="{00000000-0000-0000-0000-000000000000}"/>
  <bookViews>
    <workbookView xWindow="-108" yWindow="-108" windowWidth="23256" windowHeight="13176" activeTab="2" xr2:uid="{00000000-000D-0000-FFFF-FFFF00000000}"/>
  </bookViews>
  <sheets>
    <sheet name="time_series_covid19_confirmed_g" sheetId="1" r:id="rId1"/>
    <sheet name="covid19_new_cases_global" sheetId="2" r:id="rId2"/>
    <sheet name="NoNegatives" sheetId="3" r:id="rId3"/>
    <sheet name="StandardizedPredictors" sheetId="6" r:id="rId4"/>
    <sheet name="NoLogic" sheetId="4" r:id="rId5"/>
  </sheets>
  <externalReferences>
    <externalReference r:id="rId6"/>
  </externalReferences>
  <definedNames>
    <definedName name="solver_adj" localSheetId="2" hidden="1">NoNegatives!$GH$6:$GH$13</definedName>
    <definedName name="solver_adj" localSheetId="3" hidden="1">StandardizedPredictors!$AB$6:$AB$13</definedName>
    <definedName name="solver_eng" localSheetId="2" hidden="1">1</definedName>
    <definedName name="solver_eng" localSheetId="3" hidden="1">1</definedName>
    <definedName name="solver_neg" localSheetId="2" hidden="1">2</definedName>
    <definedName name="solver_neg" localSheetId="3" hidden="1">2</definedName>
    <definedName name="solver_num" localSheetId="2" hidden="1">0</definedName>
    <definedName name="solver_num" localSheetId="3" hidden="1">0</definedName>
    <definedName name="solver_opt" localSheetId="2" hidden="1">NoNegatives!$GK$5</definedName>
    <definedName name="solver_opt" localSheetId="3" hidden="1">StandardizedPredictors!$AE$5</definedName>
    <definedName name="solver_typ" localSheetId="2" hidden="1">1</definedName>
    <definedName name="solver_typ" localSheetId="3" hidden="1">1</definedName>
    <definedName name="solver_val" localSheetId="2" hidden="1">0</definedName>
    <definedName name="solver_val" localSheetId="3" hidden="1">0</definedName>
    <definedName name="solver_ver" localSheetId="2" hidden="1">3</definedName>
    <definedName name="solver_ver" localSheetId="3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D184" i="6" l="1"/>
  <c r="BB6" i="6"/>
  <c r="BD6" i="6" s="1"/>
  <c r="BC6" i="6"/>
  <c r="BB7" i="6"/>
  <c r="BC7" i="6"/>
  <c r="BD7" i="6"/>
  <c r="BB8" i="6"/>
  <c r="BC8" i="6"/>
  <c r="BB9" i="6"/>
  <c r="BD8" i="6" s="1"/>
  <c r="BC9" i="6"/>
  <c r="BB10" i="6"/>
  <c r="BD10" i="6" s="1"/>
  <c r="BC10" i="6"/>
  <c r="BB11" i="6"/>
  <c r="BD11" i="6" s="1"/>
  <c r="BC11" i="6"/>
  <c r="BB12" i="6"/>
  <c r="BC12" i="6"/>
  <c r="BB13" i="6"/>
  <c r="BD12" i="6" s="1"/>
  <c r="BC13" i="6"/>
  <c r="BD13" i="6"/>
  <c r="BB14" i="6"/>
  <c r="BD14" i="6" s="1"/>
  <c r="BC14" i="6"/>
  <c r="BB15" i="6"/>
  <c r="BC15" i="6"/>
  <c r="BD15" i="6"/>
  <c r="BB16" i="6"/>
  <c r="BC16" i="6"/>
  <c r="BB17" i="6"/>
  <c r="BD16" i="6" s="1"/>
  <c r="BC17" i="6"/>
  <c r="BB18" i="6"/>
  <c r="BD18" i="6" s="1"/>
  <c r="BC18" i="6"/>
  <c r="BB19" i="6"/>
  <c r="BD19" i="6" s="1"/>
  <c r="BC19" i="6"/>
  <c r="BB20" i="6"/>
  <c r="BC20" i="6"/>
  <c r="BB21" i="6"/>
  <c r="BD20" i="6" s="1"/>
  <c r="BC21" i="6"/>
  <c r="BD21" i="6"/>
  <c r="BB22" i="6"/>
  <c r="BD22" i="6" s="1"/>
  <c r="BC22" i="6"/>
  <c r="BB23" i="6"/>
  <c r="BC23" i="6"/>
  <c r="BD23" i="6"/>
  <c r="BB24" i="6"/>
  <c r="BC24" i="6"/>
  <c r="BB25" i="6"/>
  <c r="BD24" i="6" s="1"/>
  <c r="BC25" i="6"/>
  <c r="BB26" i="6"/>
  <c r="BD26" i="6" s="1"/>
  <c r="BC26" i="6"/>
  <c r="BB27" i="6"/>
  <c r="BD27" i="6" s="1"/>
  <c r="BC27" i="6"/>
  <c r="BB28" i="6"/>
  <c r="BC28" i="6"/>
  <c r="BB29" i="6"/>
  <c r="BD28" i="6" s="1"/>
  <c r="BC29" i="6"/>
  <c r="BD29" i="6"/>
  <c r="BB30" i="6"/>
  <c r="BD30" i="6" s="1"/>
  <c r="BC30" i="6"/>
  <c r="BB31" i="6"/>
  <c r="BC31" i="6"/>
  <c r="BD31" i="6"/>
  <c r="BB32" i="6"/>
  <c r="BC32" i="6"/>
  <c r="BB33" i="6"/>
  <c r="BD32" i="6" s="1"/>
  <c r="BC33" i="6"/>
  <c r="BB34" i="6"/>
  <c r="BD34" i="6" s="1"/>
  <c r="BC34" i="6"/>
  <c r="BB35" i="6"/>
  <c r="BD35" i="6" s="1"/>
  <c r="BC35" i="6"/>
  <c r="BB36" i="6"/>
  <c r="BC36" i="6"/>
  <c r="BB37" i="6"/>
  <c r="BD36" i="6" s="1"/>
  <c r="BC37" i="6"/>
  <c r="BD37" i="6"/>
  <c r="BB38" i="6"/>
  <c r="BD38" i="6" s="1"/>
  <c r="BC38" i="6"/>
  <c r="BB39" i="6"/>
  <c r="BC39" i="6"/>
  <c r="BD39" i="6"/>
  <c r="BB40" i="6"/>
  <c r="BC40" i="6"/>
  <c r="BB41" i="6"/>
  <c r="BD40" i="6" s="1"/>
  <c r="BC41" i="6"/>
  <c r="BB42" i="6"/>
  <c r="BD42" i="6" s="1"/>
  <c r="BC42" i="6"/>
  <c r="BB43" i="6"/>
  <c r="BD43" i="6" s="1"/>
  <c r="BC43" i="6"/>
  <c r="BB44" i="6"/>
  <c r="BC44" i="6"/>
  <c r="BB45" i="6"/>
  <c r="BD44" i="6" s="1"/>
  <c r="BC45" i="6"/>
  <c r="BD45" i="6"/>
  <c r="BB46" i="6"/>
  <c r="BD46" i="6" s="1"/>
  <c r="BC46" i="6"/>
  <c r="BB47" i="6"/>
  <c r="BC47" i="6"/>
  <c r="BD47" i="6"/>
  <c r="BB48" i="6"/>
  <c r="BC48" i="6"/>
  <c r="BB49" i="6"/>
  <c r="BD48" i="6" s="1"/>
  <c r="BC49" i="6"/>
  <c r="BB50" i="6"/>
  <c r="BD50" i="6" s="1"/>
  <c r="BC50" i="6"/>
  <c r="BB51" i="6"/>
  <c r="BD51" i="6" s="1"/>
  <c r="BC51" i="6"/>
  <c r="BB52" i="6"/>
  <c r="BC52" i="6"/>
  <c r="BB53" i="6"/>
  <c r="BD52" i="6" s="1"/>
  <c r="BC53" i="6"/>
  <c r="BD53" i="6"/>
  <c r="BB54" i="6"/>
  <c r="BD54" i="6" s="1"/>
  <c r="BC54" i="6"/>
  <c r="BB55" i="6"/>
  <c r="BC55" i="6"/>
  <c r="BD55" i="6"/>
  <c r="BB56" i="6"/>
  <c r="BC56" i="6"/>
  <c r="BB57" i="6"/>
  <c r="BD56" i="6" s="1"/>
  <c r="BC57" i="6"/>
  <c r="BB58" i="6"/>
  <c r="BD58" i="6" s="1"/>
  <c r="BC58" i="6"/>
  <c r="BB59" i="6"/>
  <c r="BD59" i="6" s="1"/>
  <c r="BC59" i="6"/>
  <c r="BB60" i="6"/>
  <c r="BC60" i="6"/>
  <c r="BB61" i="6"/>
  <c r="BD60" i="6" s="1"/>
  <c r="BC61" i="6"/>
  <c r="BD61" i="6"/>
  <c r="BB62" i="6"/>
  <c r="BD62" i="6" s="1"/>
  <c r="BC62" i="6"/>
  <c r="BB63" i="6"/>
  <c r="BC63" i="6"/>
  <c r="BD63" i="6"/>
  <c r="BB64" i="6"/>
  <c r="BC64" i="6"/>
  <c r="BB65" i="6"/>
  <c r="BD64" i="6" s="1"/>
  <c r="BC65" i="6"/>
  <c r="BB66" i="6"/>
  <c r="BD66" i="6" s="1"/>
  <c r="BC66" i="6"/>
  <c r="BB67" i="6"/>
  <c r="BD67" i="6" s="1"/>
  <c r="BC67" i="6"/>
  <c r="BB68" i="6"/>
  <c r="BC68" i="6"/>
  <c r="BB69" i="6"/>
  <c r="BD68" i="6" s="1"/>
  <c r="BC69" i="6"/>
  <c r="BD69" i="6"/>
  <c r="BB70" i="6"/>
  <c r="BD70" i="6" s="1"/>
  <c r="BC70" i="6"/>
  <c r="BB71" i="6"/>
  <c r="BC71" i="6"/>
  <c r="BD71" i="6"/>
  <c r="BB72" i="6"/>
  <c r="BC72" i="6"/>
  <c r="BB73" i="6"/>
  <c r="BD72" i="6" s="1"/>
  <c r="BC73" i="6"/>
  <c r="BB74" i="6"/>
  <c r="BD74" i="6" s="1"/>
  <c r="BC74" i="6"/>
  <c r="BB75" i="6"/>
  <c r="BD75" i="6" s="1"/>
  <c r="BC75" i="6"/>
  <c r="BB76" i="6"/>
  <c r="BC76" i="6"/>
  <c r="BB77" i="6"/>
  <c r="BD76" i="6" s="1"/>
  <c r="BC77" i="6"/>
  <c r="BD77" i="6"/>
  <c r="BB78" i="6"/>
  <c r="BD78" i="6" s="1"/>
  <c r="BC78" i="6"/>
  <c r="BB79" i="6"/>
  <c r="BC79" i="6"/>
  <c r="BD79" i="6"/>
  <c r="BB80" i="6"/>
  <c r="BC80" i="6"/>
  <c r="BB81" i="6"/>
  <c r="BD80" i="6" s="1"/>
  <c r="BC81" i="6"/>
  <c r="BB82" i="6"/>
  <c r="BD82" i="6" s="1"/>
  <c r="BC82" i="6"/>
  <c r="BB83" i="6"/>
  <c r="BD83" i="6" s="1"/>
  <c r="BC83" i="6"/>
  <c r="BB84" i="6"/>
  <c r="BC84" i="6"/>
  <c r="BB85" i="6"/>
  <c r="BD84" i="6" s="1"/>
  <c r="BC85" i="6"/>
  <c r="BD85" i="6"/>
  <c r="BB86" i="6"/>
  <c r="BD86" i="6" s="1"/>
  <c r="BC86" i="6"/>
  <c r="BB87" i="6"/>
  <c r="BC87" i="6"/>
  <c r="BD87" i="6"/>
  <c r="BB88" i="6"/>
  <c r="BC88" i="6"/>
  <c r="BB89" i="6"/>
  <c r="BD88" i="6" s="1"/>
  <c r="BC89" i="6"/>
  <c r="BB90" i="6"/>
  <c r="BD90" i="6" s="1"/>
  <c r="BC90" i="6"/>
  <c r="BB91" i="6"/>
  <c r="BD91" i="6" s="1"/>
  <c r="BC91" i="6"/>
  <c r="BB92" i="6"/>
  <c r="BC92" i="6"/>
  <c r="BB93" i="6"/>
  <c r="BD92" i="6" s="1"/>
  <c r="BC93" i="6"/>
  <c r="BD93" i="6"/>
  <c r="BB94" i="6"/>
  <c r="BD94" i="6" s="1"/>
  <c r="BC94" i="6"/>
  <c r="BB95" i="6"/>
  <c r="BC95" i="6"/>
  <c r="BD95" i="6"/>
  <c r="BB96" i="6"/>
  <c r="BC96" i="6"/>
  <c r="BB97" i="6"/>
  <c r="BD96" i="6" s="1"/>
  <c r="BC97" i="6"/>
  <c r="BB98" i="6"/>
  <c r="BD98" i="6" s="1"/>
  <c r="BC98" i="6"/>
  <c r="BB99" i="6"/>
  <c r="BD99" i="6" s="1"/>
  <c r="BC99" i="6"/>
  <c r="BB100" i="6"/>
  <c r="BC100" i="6"/>
  <c r="BB101" i="6"/>
  <c r="BD100" i="6" s="1"/>
  <c r="BC101" i="6"/>
  <c r="BD101" i="6"/>
  <c r="BB102" i="6"/>
  <c r="BD102" i="6" s="1"/>
  <c r="BC102" i="6"/>
  <c r="BB103" i="6"/>
  <c r="BC103" i="6"/>
  <c r="BD103" i="6"/>
  <c r="BB104" i="6"/>
  <c r="BC104" i="6"/>
  <c r="BB105" i="6"/>
  <c r="BD104" i="6" s="1"/>
  <c r="BC105" i="6"/>
  <c r="BB106" i="6"/>
  <c r="BD106" i="6" s="1"/>
  <c r="BC106" i="6"/>
  <c r="BB107" i="6"/>
  <c r="BD107" i="6" s="1"/>
  <c r="BC107" i="6"/>
  <c r="BB108" i="6"/>
  <c r="BC108" i="6"/>
  <c r="BB109" i="6"/>
  <c r="BD108" i="6" s="1"/>
  <c r="BC109" i="6"/>
  <c r="BD109" i="6"/>
  <c r="BB110" i="6"/>
  <c r="BD110" i="6" s="1"/>
  <c r="BC110" i="6"/>
  <c r="BB111" i="6"/>
  <c r="BC111" i="6"/>
  <c r="BD111" i="6"/>
  <c r="BB112" i="6"/>
  <c r="BC112" i="6"/>
  <c r="BB113" i="6"/>
  <c r="BD112" i="6" s="1"/>
  <c r="BC113" i="6"/>
  <c r="BB114" i="6"/>
  <c r="BD114" i="6" s="1"/>
  <c r="BC114" i="6"/>
  <c r="BB115" i="6"/>
  <c r="BD115" i="6" s="1"/>
  <c r="BC115" i="6"/>
  <c r="BB116" i="6"/>
  <c r="BC116" i="6"/>
  <c r="BB117" i="6"/>
  <c r="BD116" i="6" s="1"/>
  <c r="BC117" i="6"/>
  <c r="BD117" i="6"/>
  <c r="BB118" i="6"/>
  <c r="BD118" i="6" s="1"/>
  <c r="BC118" i="6"/>
  <c r="BB119" i="6"/>
  <c r="BC119" i="6"/>
  <c r="BD119" i="6"/>
  <c r="BB120" i="6"/>
  <c r="BC120" i="6"/>
  <c r="BB121" i="6"/>
  <c r="BD120" i="6" s="1"/>
  <c r="BC121" i="6"/>
  <c r="BB122" i="6"/>
  <c r="BD122" i="6" s="1"/>
  <c r="BC122" i="6"/>
  <c r="BB123" i="6"/>
  <c r="BD123" i="6" s="1"/>
  <c r="BC123" i="6"/>
  <c r="BB124" i="6"/>
  <c r="BC124" i="6"/>
  <c r="BB125" i="6"/>
  <c r="BD124" i="6" s="1"/>
  <c r="BC125" i="6"/>
  <c r="BD125" i="6"/>
  <c r="BB126" i="6"/>
  <c r="BD126" i="6" s="1"/>
  <c r="BC126" i="6"/>
  <c r="BB127" i="6"/>
  <c r="BC127" i="6"/>
  <c r="BD127" i="6"/>
  <c r="BB128" i="6"/>
  <c r="BC128" i="6"/>
  <c r="BB129" i="6"/>
  <c r="BD128" i="6" s="1"/>
  <c r="BC129" i="6"/>
  <c r="BB130" i="6"/>
  <c r="BD130" i="6" s="1"/>
  <c r="BC130" i="6"/>
  <c r="BB131" i="6"/>
  <c r="BD131" i="6" s="1"/>
  <c r="BC131" i="6"/>
  <c r="BB132" i="6"/>
  <c r="BC132" i="6"/>
  <c r="BB133" i="6"/>
  <c r="BD132" i="6" s="1"/>
  <c r="BC133" i="6"/>
  <c r="BD133" i="6"/>
  <c r="BB134" i="6"/>
  <c r="BD134" i="6" s="1"/>
  <c r="BC134" i="6"/>
  <c r="BB135" i="6"/>
  <c r="BC135" i="6"/>
  <c r="BD135" i="6"/>
  <c r="BB136" i="6"/>
  <c r="BC136" i="6"/>
  <c r="BB137" i="6"/>
  <c r="BD136" i="6" s="1"/>
  <c r="BC137" i="6"/>
  <c r="BB138" i="6"/>
  <c r="BD138" i="6" s="1"/>
  <c r="BC138" i="6"/>
  <c r="BB139" i="6"/>
  <c r="BD139" i="6" s="1"/>
  <c r="BC139" i="6"/>
  <c r="BB140" i="6"/>
  <c r="BC140" i="6"/>
  <c r="BB141" i="6"/>
  <c r="BD140" i="6" s="1"/>
  <c r="BC141" i="6"/>
  <c r="BD141" i="6"/>
  <c r="BB142" i="6"/>
  <c r="BD142" i="6" s="1"/>
  <c r="BC142" i="6"/>
  <c r="BB143" i="6"/>
  <c r="BC143" i="6"/>
  <c r="BD143" i="6"/>
  <c r="BB144" i="6"/>
  <c r="BC144" i="6"/>
  <c r="BB145" i="6"/>
  <c r="BD144" i="6" s="1"/>
  <c r="BC145" i="6"/>
  <c r="BB146" i="6"/>
  <c r="BD146" i="6" s="1"/>
  <c r="BC146" i="6"/>
  <c r="BB147" i="6"/>
  <c r="BD147" i="6" s="1"/>
  <c r="BC147" i="6"/>
  <c r="BB148" i="6"/>
  <c r="BC148" i="6"/>
  <c r="BB149" i="6"/>
  <c r="BD148" i="6" s="1"/>
  <c r="BC149" i="6"/>
  <c r="BD149" i="6"/>
  <c r="BB150" i="6"/>
  <c r="BD150" i="6" s="1"/>
  <c r="BC150" i="6"/>
  <c r="BB151" i="6"/>
  <c r="BC151" i="6"/>
  <c r="BD151" i="6"/>
  <c r="BB152" i="6"/>
  <c r="BC152" i="6"/>
  <c r="BB153" i="6"/>
  <c r="BD152" i="6" s="1"/>
  <c r="BC153" i="6"/>
  <c r="BB154" i="6"/>
  <c r="BD154" i="6" s="1"/>
  <c r="BC154" i="6"/>
  <c r="BB155" i="6"/>
  <c r="BD155" i="6" s="1"/>
  <c r="BC155" i="6"/>
  <c r="BB156" i="6"/>
  <c r="BC156" i="6"/>
  <c r="BB157" i="6"/>
  <c r="BD156" i="6" s="1"/>
  <c r="BC157" i="6"/>
  <c r="BD157" i="6"/>
  <c r="BB158" i="6"/>
  <c r="BD158" i="6" s="1"/>
  <c r="BC158" i="6"/>
  <c r="BB159" i="6"/>
  <c r="BC159" i="6"/>
  <c r="BD159" i="6"/>
  <c r="BB160" i="6"/>
  <c r="BC160" i="6"/>
  <c r="BB161" i="6"/>
  <c r="BD160" i="6" s="1"/>
  <c r="BC161" i="6"/>
  <c r="BB162" i="6"/>
  <c r="BD162" i="6" s="1"/>
  <c r="BC162" i="6"/>
  <c r="BB163" i="6"/>
  <c r="BD163" i="6" s="1"/>
  <c r="BC163" i="6"/>
  <c r="BB164" i="6"/>
  <c r="BC164" i="6"/>
  <c r="BB165" i="6"/>
  <c r="BD164" i="6" s="1"/>
  <c r="BC165" i="6"/>
  <c r="BD165" i="6"/>
  <c r="BB166" i="6"/>
  <c r="BD166" i="6" s="1"/>
  <c r="BC166" i="6"/>
  <c r="BB167" i="6"/>
  <c r="BC167" i="6"/>
  <c r="BD167" i="6"/>
  <c r="BB168" i="6"/>
  <c r="BC168" i="6"/>
  <c r="BB169" i="6"/>
  <c r="BD168" i="6" s="1"/>
  <c r="BC169" i="6"/>
  <c r="BB170" i="6"/>
  <c r="BD170" i="6" s="1"/>
  <c r="BC170" i="6"/>
  <c r="BB171" i="6"/>
  <c r="BD171" i="6" s="1"/>
  <c r="BC171" i="6"/>
  <c r="BB172" i="6"/>
  <c r="BC172" i="6"/>
  <c r="BB173" i="6"/>
  <c r="BD172" i="6" s="1"/>
  <c r="BC173" i="6"/>
  <c r="BD173" i="6"/>
  <c r="BB174" i="6"/>
  <c r="BD174" i="6" s="1"/>
  <c r="BC174" i="6"/>
  <c r="BB175" i="6"/>
  <c r="BC175" i="6"/>
  <c r="BD175" i="6"/>
  <c r="BB176" i="6"/>
  <c r="BC176" i="6"/>
  <c r="BB177" i="6"/>
  <c r="BD176" i="6" s="1"/>
  <c r="BC177" i="6"/>
  <c r="BB178" i="6"/>
  <c r="BD178" i="6" s="1"/>
  <c r="BC178" i="6"/>
  <c r="BB179" i="6"/>
  <c r="BD179" i="6" s="1"/>
  <c r="BC179" i="6"/>
  <c r="BB180" i="6"/>
  <c r="BC180" i="6"/>
  <c r="BB181" i="6"/>
  <c r="BD180" i="6" s="1"/>
  <c r="BC181" i="6"/>
  <c r="BD181" i="6"/>
  <c r="BB182" i="6"/>
  <c r="BD182" i="6" s="1"/>
  <c r="BC182" i="6"/>
  <c r="BB183" i="6"/>
  <c r="BC183" i="6"/>
  <c r="BD183" i="6"/>
  <c r="BD5" i="6"/>
  <c r="BC5" i="6"/>
  <c r="BB5" i="6"/>
  <c r="AZ7" i="6"/>
  <c r="AZ8" i="6" s="1"/>
  <c r="AZ9" i="6" s="1"/>
  <c r="AZ10" i="6" s="1"/>
  <c r="AZ11" i="6" s="1"/>
  <c r="AZ12" i="6" s="1"/>
  <c r="AZ13" i="6" s="1"/>
  <c r="AZ14" i="6" s="1"/>
  <c r="AZ15" i="6" s="1"/>
  <c r="AZ16" i="6" s="1"/>
  <c r="AZ17" i="6" s="1"/>
  <c r="AZ18" i="6" s="1"/>
  <c r="AZ19" i="6" s="1"/>
  <c r="AZ20" i="6" s="1"/>
  <c r="AZ21" i="6" s="1"/>
  <c r="AZ22" i="6" s="1"/>
  <c r="AZ23" i="6" s="1"/>
  <c r="AZ24" i="6" s="1"/>
  <c r="AZ25" i="6" s="1"/>
  <c r="AZ26" i="6" s="1"/>
  <c r="AZ27" i="6" s="1"/>
  <c r="AZ28" i="6" s="1"/>
  <c r="AZ29" i="6" s="1"/>
  <c r="AZ30" i="6" s="1"/>
  <c r="AZ31" i="6" s="1"/>
  <c r="AZ32" i="6" s="1"/>
  <c r="AZ33" i="6" s="1"/>
  <c r="AZ34" i="6" s="1"/>
  <c r="AZ35" i="6" s="1"/>
  <c r="AZ36" i="6" s="1"/>
  <c r="AZ37" i="6" s="1"/>
  <c r="AZ38" i="6" s="1"/>
  <c r="AZ39" i="6" s="1"/>
  <c r="AZ40" i="6" s="1"/>
  <c r="AZ41" i="6" s="1"/>
  <c r="AZ42" i="6" s="1"/>
  <c r="AZ43" i="6" s="1"/>
  <c r="AZ44" i="6" s="1"/>
  <c r="AZ45" i="6" s="1"/>
  <c r="AZ46" i="6" s="1"/>
  <c r="AZ47" i="6" s="1"/>
  <c r="AZ48" i="6" s="1"/>
  <c r="AZ49" i="6" s="1"/>
  <c r="AZ50" i="6" s="1"/>
  <c r="AZ51" i="6" s="1"/>
  <c r="AZ52" i="6" s="1"/>
  <c r="AZ53" i="6" s="1"/>
  <c r="AZ54" i="6" s="1"/>
  <c r="AZ55" i="6" s="1"/>
  <c r="AZ56" i="6" s="1"/>
  <c r="AZ57" i="6" s="1"/>
  <c r="AZ58" i="6" s="1"/>
  <c r="AZ59" i="6" s="1"/>
  <c r="AZ60" i="6" s="1"/>
  <c r="AZ61" i="6" s="1"/>
  <c r="AZ62" i="6" s="1"/>
  <c r="AZ63" i="6" s="1"/>
  <c r="AZ64" i="6" s="1"/>
  <c r="AZ65" i="6" s="1"/>
  <c r="AZ66" i="6" s="1"/>
  <c r="AZ67" i="6" s="1"/>
  <c r="AZ68" i="6" s="1"/>
  <c r="AZ69" i="6" s="1"/>
  <c r="AZ70" i="6" s="1"/>
  <c r="AZ71" i="6" s="1"/>
  <c r="AZ72" i="6" s="1"/>
  <c r="AZ73" i="6" s="1"/>
  <c r="AZ74" i="6" s="1"/>
  <c r="AZ75" i="6" s="1"/>
  <c r="AZ76" i="6" s="1"/>
  <c r="AZ77" i="6" s="1"/>
  <c r="AZ78" i="6" s="1"/>
  <c r="AZ79" i="6" s="1"/>
  <c r="AZ80" i="6" s="1"/>
  <c r="AZ81" i="6" s="1"/>
  <c r="AZ82" i="6" s="1"/>
  <c r="AZ83" i="6" s="1"/>
  <c r="AZ84" i="6" s="1"/>
  <c r="AZ85" i="6" s="1"/>
  <c r="AZ86" i="6" s="1"/>
  <c r="AZ87" i="6" s="1"/>
  <c r="AZ88" i="6" s="1"/>
  <c r="AZ89" i="6" s="1"/>
  <c r="AZ90" i="6" s="1"/>
  <c r="AZ91" i="6" s="1"/>
  <c r="AZ92" i="6" s="1"/>
  <c r="AZ93" i="6" s="1"/>
  <c r="AZ94" i="6" s="1"/>
  <c r="AZ95" i="6" s="1"/>
  <c r="AZ96" i="6" s="1"/>
  <c r="AZ97" i="6" s="1"/>
  <c r="AZ98" i="6" s="1"/>
  <c r="AZ99" i="6" s="1"/>
  <c r="AZ100" i="6" s="1"/>
  <c r="AZ101" i="6" s="1"/>
  <c r="AZ102" i="6" s="1"/>
  <c r="AZ103" i="6" s="1"/>
  <c r="AZ104" i="6" s="1"/>
  <c r="AZ105" i="6" s="1"/>
  <c r="AZ106" i="6" s="1"/>
  <c r="AZ107" i="6" s="1"/>
  <c r="AZ108" i="6" s="1"/>
  <c r="AZ109" i="6" s="1"/>
  <c r="AZ110" i="6" s="1"/>
  <c r="AZ111" i="6" s="1"/>
  <c r="AZ112" i="6" s="1"/>
  <c r="AZ113" i="6" s="1"/>
  <c r="AZ114" i="6" s="1"/>
  <c r="AZ115" i="6" s="1"/>
  <c r="AZ116" i="6" s="1"/>
  <c r="AZ117" i="6" s="1"/>
  <c r="AZ118" i="6" s="1"/>
  <c r="AZ119" i="6" s="1"/>
  <c r="AZ120" i="6" s="1"/>
  <c r="AZ121" i="6" s="1"/>
  <c r="AZ122" i="6" s="1"/>
  <c r="AZ123" i="6" s="1"/>
  <c r="AZ124" i="6" s="1"/>
  <c r="AZ125" i="6" s="1"/>
  <c r="AZ126" i="6" s="1"/>
  <c r="AZ127" i="6" s="1"/>
  <c r="AZ128" i="6" s="1"/>
  <c r="AZ129" i="6" s="1"/>
  <c r="AZ130" i="6" s="1"/>
  <c r="AZ131" i="6" s="1"/>
  <c r="AZ132" i="6" s="1"/>
  <c r="AZ133" i="6" s="1"/>
  <c r="AZ134" i="6" s="1"/>
  <c r="AZ135" i="6" s="1"/>
  <c r="AZ136" i="6" s="1"/>
  <c r="AZ137" i="6" s="1"/>
  <c r="AZ138" i="6" s="1"/>
  <c r="AZ139" i="6" s="1"/>
  <c r="AZ140" i="6" s="1"/>
  <c r="AZ141" i="6" s="1"/>
  <c r="AZ142" i="6" s="1"/>
  <c r="AZ143" i="6" s="1"/>
  <c r="AZ144" i="6" s="1"/>
  <c r="AZ145" i="6" s="1"/>
  <c r="AZ146" i="6" s="1"/>
  <c r="AZ147" i="6" s="1"/>
  <c r="AZ148" i="6" s="1"/>
  <c r="AZ149" i="6" s="1"/>
  <c r="AZ150" i="6" s="1"/>
  <c r="AZ151" i="6" s="1"/>
  <c r="AZ152" i="6" s="1"/>
  <c r="AZ153" i="6" s="1"/>
  <c r="AZ154" i="6" s="1"/>
  <c r="AZ155" i="6" s="1"/>
  <c r="AZ156" i="6" s="1"/>
  <c r="AZ157" i="6" s="1"/>
  <c r="AZ158" i="6" s="1"/>
  <c r="AZ159" i="6" s="1"/>
  <c r="AZ160" i="6" s="1"/>
  <c r="AZ161" i="6" s="1"/>
  <c r="AZ162" i="6" s="1"/>
  <c r="AZ163" i="6" s="1"/>
  <c r="AZ164" i="6" s="1"/>
  <c r="AZ165" i="6" s="1"/>
  <c r="AZ166" i="6" s="1"/>
  <c r="AZ167" i="6" s="1"/>
  <c r="AZ168" i="6" s="1"/>
  <c r="AZ169" i="6" s="1"/>
  <c r="AZ170" i="6" s="1"/>
  <c r="AZ171" i="6" s="1"/>
  <c r="AZ172" i="6" s="1"/>
  <c r="AZ173" i="6" s="1"/>
  <c r="AZ174" i="6" s="1"/>
  <c r="AZ175" i="6" s="1"/>
  <c r="AZ176" i="6" s="1"/>
  <c r="AZ177" i="6" s="1"/>
  <c r="AZ178" i="6" s="1"/>
  <c r="AZ179" i="6" s="1"/>
  <c r="AZ180" i="6" s="1"/>
  <c r="AZ181" i="6" s="1"/>
  <c r="AZ182" i="6" s="1"/>
  <c r="AZ183" i="6" s="1"/>
  <c r="BA7" i="6"/>
  <c r="BA8" i="6" s="1"/>
  <c r="BA9" i="6" s="1"/>
  <c r="BA10" i="6" s="1"/>
  <c r="BA11" i="6" s="1"/>
  <c r="BA12" i="6" s="1"/>
  <c r="BA13" i="6" s="1"/>
  <c r="BA14" i="6" s="1"/>
  <c r="BA15" i="6" s="1"/>
  <c r="BA16" i="6" s="1"/>
  <c r="BA17" i="6" s="1"/>
  <c r="BA18" i="6" s="1"/>
  <c r="BA19" i="6" s="1"/>
  <c r="BA20" i="6" s="1"/>
  <c r="BA21" i="6" s="1"/>
  <c r="BA22" i="6" s="1"/>
  <c r="BA23" i="6" s="1"/>
  <c r="BA24" i="6" s="1"/>
  <c r="BA25" i="6" s="1"/>
  <c r="BA26" i="6" s="1"/>
  <c r="BA27" i="6" s="1"/>
  <c r="BA28" i="6" s="1"/>
  <c r="BA29" i="6" s="1"/>
  <c r="BA30" i="6" s="1"/>
  <c r="BA31" i="6" s="1"/>
  <c r="BA32" i="6" s="1"/>
  <c r="BA33" i="6" s="1"/>
  <c r="BA34" i="6" s="1"/>
  <c r="BA35" i="6" s="1"/>
  <c r="BA36" i="6" s="1"/>
  <c r="BA37" i="6" s="1"/>
  <c r="BA38" i="6" s="1"/>
  <c r="BA39" i="6" s="1"/>
  <c r="BA40" i="6" s="1"/>
  <c r="BA41" i="6" s="1"/>
  <c r="BA42" i="6" s="1"/>
  <c r="BA43" i="6" s="1"/>
  <c r="BA44" i="6" s="1"/>
  <c r="BA45" i="6" s="1"/>
  <c r="BA46" i="6" s="1"/>
  <c r="BA47" i="6" s="1"/>
  <c r="BA48" i="6" s="1"/>
  <c r="BA49" i="6" s="1"/>
  <c r="BA50" i="6" s="1"/>
  <c r="BA51" i="6" s="1"/>
  <c r="BA52" i="6" s="1"/>
  <c r="BA53" i="6" s="1"/>
  <c r="BA54" i="6" s="1"/>
  <c r="BA55" i="6" s="1"/>
  <c r="BA56" i="6" s="1"/>
  <c r="BA57" i="6" s="1"/>
  <c r="BA58" i="6" s="1"/>
  <c r="BA59" i="6" s="1"/>
  <c r="BA60" i="6" s="1"/>
  <c r="BA61" i="6" s="1"/>
  <c r="BA62" i="6" s="1"/>
  <c r="BA63" i="6" s="1"/>
  <c r="BA64" i="6" s="1"/>
  <c r="BA65" i="6" s="1"/>
  <c r="BA66" i="6" s="1"/>
  <c r="BA67" i="6" s="1"/>
  <c r="BA68" i="6" s="1"/>
  <c r="BA69" i="6" s="1"/>
  <c r="BA70" i="6" s="1"/>
  <c r="BA71" i="6" s="1"/>
  <c r="BA72" i="6" s="1"/>
  <c r="BA73" i="6" s="1"/>
  <c r="BA74" i="6" s="1"/>
  <c r="BA75" i="6" s="1"/>
  <c r="BA76" i="6" s="1"/>
  <c r="BA77" i="6" s="1"/>
  <c r="BA78" i="6" s="1"/>
  <c r="BA79" i="6" s="1"/>
  <c r="BA80" i="6" s="1"/>
  <c r="BA81" i="6" s="1"/>
  <c r="BA82" i="6" s="1"/>
  <c r="BA83" i="6" s="1"/>
  <c r="BA84" i="6" s="1"/>
  <c r="BA85" i="6" s="1"/>
  <c r="BA86" i="6" s="1"/>
  <c r="BA87" i="6" s="1"/>
  <c r="BA88" i="6" s="1"/>
  <c r="BA89" i="6" s="1"/>
  <c r="BA90" i="6" s="1"/>
  <c r="BA91" i="6" s="1"/>
  <c r="BA92" i="6" s="1"/>
  <c r="BA93" i="6" s="1"/>
  <c r="BA94" i="6" s="1"/>
  <c r="BA95" i="6" s="1"/>
  <c r="BA96" i="6" s="1"/>
  <c r="BA97" i="6" s="1"/>
  <c r="BA98" i="6" s="1"/>
  <c r="BA99" i="6" s="1"/>
  <c r="BA100" i="6" s="1"/>
  <c r="BA101" i="6" s="1"/>
  <c r="BA102" i="6" s="1"/>
  <c r="BA103" i="6" s="1"/>
  <c r="BA104" i="6" s="1"/>
  <c r="BA105" i="6" s="1"/>
  <c r="BA106" i="6" s="1"/>
  <c r="BA107" i="6" s="1"/>
  <c r="BA108" i="6" s="1"/>
  <c r="BA109" i="6" s="1"/>
  <c r="BA110" i="6" s="1"/>
  <c r="BA111" i="6" s="1"/>
  <c r="BA112" i="6" s="1"/>
  <c r="BA113" i="6" s="1"/>
  <c r="BA114" i="6" s="1"/>
  <c r="BA115" i="6" s="1"/>
  <c r="BA116" i="6" s="1"/>
  <c r="BA117" i="6" s="1"/>
  <c r="BA118" i="6" s="1"/>
  <c r="BA119" i="6" s="1"/>
  <c r="BA120" i="6" s="1"/>
  <c r="BA121" i="6" s="1"/>
  <c r="BA122" i="6" s="1"/>
  <c r="BA123" i="6" s="1"/>
  <c r="BA124" i="6" s="1"/>
  <c r="BA125" i="6" s="1"/>
  <c r="BA126" i="6" s="1"/>
  <c r="BA127" i="6" s="1"/>
  <c r="BA128" i="6" s="1"/>
  <c r="BA129" i="6" s="1"/>
  <c r="BA130" i="6" s="1"/>
  <c r="BA131" i="6" s="1"/>
  <c r="BA132" i="6" s="1"/>
  <c r="BA133" i="6" s="1"/>
  <c r="BA134" i="6" s="1"/>
  <c r="BA135" i="6" s="1"/>
  <c r="BA136" i="6" s="1"/>
  <c r="BA137" i="6" s="1"/>
  <c r="BA138" i="6" s="1"/>
  <c r="BA139" i="6" s="1"/>
  <c r="BA140" i="6" s="1"/>
  <c r="BA141" i="6" s="1"/>
  <c r="BA142" i="6" s="1"/>
  <c r="BA143" i="6" s="1"/>
  <c r="BA144" i="6" s="1"/>
  <c r="BA145" i="6" s="1"/>
  <c r="BA146" i="6" s="1"/>
  <c r="BA147" i="6" s="1"/>
  <c r="BA148" i="6" s="1"/>
  <c r="BA149" i="6" s="1"/>
  <c r="BA150" i="6" s="1"/>
  <c r="BA151" i="6" s="1"/>
  <c r="BA152" i="6" s="1"/>
  <c r="BA153" i="6" s="1"/>
  <c r="BA154" i="6" s="1"/>
  <c r="BA155" i="6" s="1"/>
  <c r="BA156" i="6" s="1"/>
  <c r="BA157" i="6" s="1"/>
  <c r="BA158" i="6" s="1"/>
  <c r="BA159" i="6" s="1"/>
  <c r="BA160" i="6" s="1"/>
  <c r="BA161" i="6" s="1"/>
  <c r="BA162" i="6" s="1"/>
  <c r="BA163" i="6" s="1"/>
  <c r="BA164" i="6" s="1"/>
  <c r="BA165" i="6" s="1"/>
  <c r="BA166" i="6" s="1"/>
  <c r="BA167" i="6" s="1"/>
  <c r="BA168" i="6" s="1"/>
  <c r="BA169" i="6" s="1"/>
  <c r="BA170" i="6" s="1"/>
  <c r="BA171" i="6" s="1"/>
  <c r="BA172" i="6" s="1"/>
  <c r="BA173" i="6" s="1"/>
  <c r="BA174" i="6" s="1"/>
  <c r="BA175" i="6" s="1"/>
  <c r="BA176" i="6" s="1"/>
  <c r="BA177" i="6" s="1"/>
  <c r="BA178" i="6" s="1"/>
  <c r="BA179" i="6" s="1"/>
  <c r="BA180" i="6" s="1"/>
  <c r="BA181" i="6" s="1"/>
  <c r="BA182" i="6" s="1"/>
  <c r="BA183" i="6" s="1"/>
  <c r="BA6" i="6"/>
  <c r="AZ6" i="6"/>
  <c r="AU7" i="6"/>
  <c r="AS6" i="6"/>
  <c r="AT7" i="6"/>
  <c r="AS7" i="6"/>
  <c r="AT5" i="6"/>
  <c r="AT6" i="6" s="1"/>
  <c r="AT9" i="6" s="1"/>
  <c r="AS5" i="6"/>
  <c r="AU9" i="6" s="1"/>
  <c r="K186" i="6" a="1"/>
  <c r="K187" i="6" s="1"/>
  <c r="O187" i="6" s="1"/>
  <c r="K186" i="6"/>
  <c r="O186" i="6" s="1"/>
  <c r="K188" i="6"/>
  <c r="K192" i="6"/>
  <c r="K193" i="6"/>
  <c r="J187" i="6" a="1"/>
  <c r="J187" i="6" s="1"/>
  <c r="J193" i="6"/>
  <c r="AE20" i="6"/>
  <c r="AE18" i="6"/>
  <c r="AE8" i="6"/>
  <c r="AE4" i="6"/>
  <c r="S6" i="6"/>
  <c r="T6" i="6" s="1"/>
  <c r="U6" i="6"/>
  <c r="Y6" i="6" s="1"/>
  <c r="S7" i="6"/>
  <c r="U7" i="6"/>
  <c r="Y7" i="6" s="1"/>
  <c r="S8" i="6"/>
  <c r="T8" i="6"/>
  <c r="U8" i="6"/>
  <c r="Y8" i="6" s="1"/>
  <c r="S9" i="6"/>
  <c r="U9" i="6"/>
  <c r="Y9" i="6" s="1"/>
  <c r="S10" i="6"/>
  <c r="T10" i="6" s="1"/>
  <c r="U10" i="6"/>
  <c r="Y10" i="6" s="1"/>
  <c r="S11" i="6"/>
  <c r="U11" i="6"/>
  <c r="Y11" i="6" s="1"/>
  <c r="S12" i="6"/>
  <c r="T12" i="6"/>
  <c r="U12" i="6"/>
  <c r="Y12" i="6" s="1"/>
  <c r="S13" i="6"/>
  <c r="U13" i="6"/>
  <c r="Y13" i="6" s="1"/>
  <c r="S14" i="6"/>
  <c r="T14" i="6"/>
  <c r="U14" i="6"/>
  <c r="Y14" i="6" s="1"/>
  <c r="S15" i="6"/>
  <c r="U15" i="6"/>
  <c r="Y15" i="6" s="1"/>
  <c r="S16" i="6"/>
  <c r="T16" i="6"/>
  <c r="U16" i="6"/>
  <c r="Y16" i="6" s="1"/>
  <c r="S17" i="6"/>
  <c r="U17" i="6"/>
  <c r="Y17" i="6" s="1"/>
  <c r="S18" i="6"/>
  <c r="T18" i="6" s="1"/>
  <c r="U18" i="6"/>
  <c r="Y18" i="6" s="1"/>
  <c r="S19" i="6"/>
  <c r="U19" i="6"/>
  <c r="Y19" i="6" s="1"/>
  <c r="S20" i="6"/>
  <c r="T20" i="6"/>
  <c r="U20" i="6"/>
  <c r="Y20" i="6" s="1"/>
  <c r="S21" i="6"/>
  <c r="U21" i="6"/>
  <c r="Y21" i="6" s="1"/>
  <c r="S22" i="6"/>
  <c r="T22" i="6"/>
  <c r="U22" i="6"/>
  <c r="Y22" i="6" s="1"/>
  <c r="S23" i="6"/>
  <c r="U23" i="6"/>
  <c r="Y23" i="6" s="1"/>
  <c r="S24" i="6"/>
  <c r="T24" i="6"/>
  <c r="U24" i="6"/>
  <c r="Y24" i="6" s="1"/>
  <c r="S25" i="6"/>
  <c r="U25" i="6"/>
  <c r="Y25" i="6" s="1"/>
  <c r="S26" i="6"/>
  <c r="T26" i="6" s="1"/>
  <c r="U26" i="6"/>
  <c r="Y26" i="6" s="1"/>
  <c r="S27" i="6"/>
  <c r="U27" i="6"/>
  <c r="Y27" i="6" s="1"/>
  <c r="S28" i="6"/>
  <c r="T28" i="6"/>
  <c r="U28" i="6"/>
  <c r="Y28" i="6" s="1"/>
  <c r="S29" i="6"/>
  <c r="U29" i="6"/>
  <c r="Y29" i="6" s="1"/>
  <c r="S30" i="6"/>
  <c r="T30" i="6"/>
  <c r="U30" i="6"/>
  <c r="Y30" i="6" s="1"/>
  <c r="S31" i="6"/>
  <c r="U31" i="6"/>
  <c r="Y31" i="6" s="1"/>
  <c r="S32" i="6"/>
  <c r="T32" i="6"/>
  <c r="U32" i="6"/>
  <c r="Y32" i="6" s="1"/>
  <c r="S33" i="6"/>
  <c r="U33" i="6"/>
  <c r="Y33" i="6" s="1"/>
  <c r="S34" i="6"/>
  <c r="T34" i="6" s="1"/>
  <c r="U34" i="6"/>
  <c r="Y34" i="6" s="1"/>
  <c r="S35" i="6"/>
  <c r="U35" i="6"/>
  <c r="Y35" i="6" s="1"/>
  <c r="S36" i="6"/>
  <c r="T36" i="6"/>
  <c r="U36" i="6"/>
  <c r="Y36" i="6" s="1"/>
  <c r="S37" i="6"/>
  <c r="U37" i="6"/>
  <c r="Y37" i="6" s="1"/>
  <c r="S38" i="6"/>
  <c r="T38" i="6"/>
  <c r="U38" i="6"/>
  <c r="Y38" i="6" s="1"/>
  <c r="S39" i="6"/>
  <c r="U39" i="6"/>
  <c r="Y39" i="6" s="1"/>
  <c r="S40" i="6"/>
  <c r="T40" i="6"/>
  <c r="U40" i="6"/>
  <c r="Y40" i="6" s="1"/>
  <c r="S41" i="6"/>
  <c r="U41" i="6"/>
  <c r="Y41" i="6" s="1"/>
  <c r="S42" i="6"/>
  <c r="T42" i="6" s="1"/>
  <c r="U42" i="6"/>
  <c r="Y42" i="6" s="1"/>
  <c r="S43" i="6"/>
  <c r="U43" i="6"/>
  <c r="Y43" i="6" s="1"/>
  <c r="S44" i="6"/>
  <c r="T44" i="6"/>
  <c r="U44" i="6"/>
  <c r="Y44" i="6" s="1"/>
  <c r="S45" i="6"/>
  <c r="U45" i="6"/>
  <c r="Y45" i="6" s="1"/>
  <c r="S46" i="6"/>
  <c r="T46" i="6"/>
  <c r="U46" i="6"/>
  <c r="Y46" i="6" s="1"/>
  <c r="S47" i="6"/>
  <c r="U47" i="6"/>
  <c r="Y47" i="6" s="1"/>
  <c r="S48" i="6"/>
  <c r="T48" i="6"/>
  <c r="U48" i="6"/>
  <c r="Y48" i="6" s="1"/>
  <c r="S49" i="6"/>
  <c r="U49" i="6"/>
  <c r="Y49" i="6" s="1"/>
  <c r="S50" i="6"/>
  <c r="T50" i="6" s="1"/>
  <c r="U50" i="6"/>
  <c r="Y50" i="6" s="1"/>
  <c r="S51" i="6"/>
  <c r="U51" i="6"/>
  <c r="Y51" i="6" s="1"/>
  <c r="S52" i="6"/>
  <c r="T52" i="6"/>
  <c r="U52" i="6"/>
  <c r="Y52" i="6" s="1"/>
  <c r="S53" i="6"/>
  <c r="U53" i="6"/>
  <c r="Y53" i="6" s="1"/>
  <c r="S54" i="6"/>
  <c r="T54" i="6"/>
  <c r="U54" i="6"/>
  <c r="Y54" i="6" s="1"/>
  <c r="S55" i="6"/>
  <c r="U55" i="6"/>
  <c r="Y55" i="6" s="1"/>
  <c r="S56" i="6"/>
  <c r="T56" i="6"/>
  <c r="U56" i="6"/>
  <c r="Y56" i="6" s="1"/>
  <c r="S57" i="6"/>
  <c r="U57" i="6"/>
  <c r="Y57" i="6" s="1"/>
  <c r="S58" i="6"/>
  <c r="T58" i="6" s="1"/>
  <c r="U58" i="6"/>
  <c r="Y58" i="6" s="1"/>
  <c r="S59" i="6"/>
  <c r="U59" i="6"/>
  <c r="Y59" i="6" s="1"/>
  <c r="S60" i="6"/>
  <c r="T60" i="6"/>
  <c r="U60" i="6"/>
  <c r="Y60" i="6" s="1"/>
  <c r="S61" i="6"/>
  <c r="U61" i="6"/>
  <c r="Y61" i="6" s="1"/>
  <c r="S62" i="6"/>
  <c r="T62" i="6"/>
  <c r="U62" i="6"/>
  <c r="Y62" i="6" s="1"/>
  <c r="S63" i="6"/>
  <c r="T63" i="6"/>
  <c r="U63" i="6"/>
  <c r="Y63" i="6" s="1"/>
  <c r="S64" i="6"/>
  <c r="T64" i="6"/>
  <c r="U64" i="6"/>
  <c r="Y64" i="6" s="1"/>
  <c r="S65" i="6"/>
  <c r="U65" i="6"/>
  <c r="Y65" i="6" s="1"/>
  <c r="S66" i="6"/>
  <c r="T66" i="6"/>
  <c r="U66" i="6"/>
  <c r="Y66" i="6" s="1"/>
  <c r="S67" i="6"/>
  <c r="T67" i="6" s="1"/>
  <c r="U67" i="6"/>
  <c r="Y67" i="6" s="1"/>
  <c r="S68" i="6"/>
  <c r="T68" i="6"/>
  <c r="U68" i="6"/>
  <c r="Y68" i="6" s="1"/>
  <c r="S69" i="6"/>
  <c r="U69" i="6"/>
  <c r="Y69" i="6" s="1"/>
  <c r="S70" i="6"/>
  <c r="T70" i="6"/>
  <c r="U70" i="6"/>
  <c r="Y70" i="6" s="1"/>
  <c r="S71" i="6"/>
  <c r="T71" i="6"/>
  <c r="U71" i="6"/>
  <c r="Y71" i="6" s="1"/>
  <c r="S72" i="6"/>
  <c r="T72" i="6"/>
  <c r="U72" i="6"/>
  <c r="Y72" i="6" s="1"/>
  <c r="S73" i="6"/>
  <c r="U73" i="6"/>
  <c r="Y73" i="6" s="1"/>
  <c r="S74" i="6"/>
  <c r="U74" i="6"/>
  <c r="Y74" i="6" s="1"/>
  <c r="S75" i="6"/>
  <c r="T75" i="6"/>
  <c r="U75" i="6"/>
  <c r="Y75" i="6" s="1"/>
  <c r="S76" i="6"/>
  <c r="T76" i="6"/>
  <c r="U76" i="6"/>
  <c r="Y76" i="6" s="1"/>
  <c r="S77" i="6"/>
  <c r="U77" i="6"/>
  <c r="Y77" i="6" s="1"/>
  <c r="S78" i="6"/>
  <c r="T78" i="6"/>
  <c r="U78" i="6"/>
  <c r="Y78" i="6" s="1"/>
  <c r="S79" i="6"/>
  <c r="T79" i="6"/>
  <c r="U79" i="6"/>
  <c r="Y79" i="6" s="1"/>
  <c r="S80" i="6"/>
  <c r="T80" i="6"/>
  <c r="U80" i="6"/>
  <c r="Y80" i="6" s="1"/>
  <c r="S81" i="6"/>
  <c r="U81" i="6"/>
  <c r="Y81" i="6" s="1"/>
  <c r="S82" i="6"/>
  <c r="T82" i="6"/>
  <c r="U82" i="6"/>
  <c r="Y82" i="6" s="1"/>
  <c r="S83" i="6"/>
  <c r="T83" i="6" s="1"/>
  <c r="U83" i="6"/>
  <c r="Y83" i="6" s="1"/>
  <c r="S84" i="6"/>
  <c r="T84" i="6"/>
  <c r="U84" i="6"/>
  <c r="Y84" i="6" s="1"/>
  <c r="S85" i="6"/>
  <c r="U85" i="6"/>
  <c r="Y85" i="6" s="1"/>
  <c r="S86" i="6"/>
  <c r="T86" i="6"/>
  <c r="U86" i="6"/>
  <c r="Y86" i="6" s="1"/>
  <c r="S87" i="6"/>
  <c r="T87" i="6"/>
  <c r="U87" i="6"/>
  <c r="Y87" i="6" s="1"/>
  <c r="S88" i="6"/>
  <c r="T88" i="6"/>
  <c r="U88" i="6"/>
  <c r="Y88" i="6" s="1"/>
  <c r="S89" i="6"/>
  <c r="U89" i="6"/>
  <c r="Y89" i="6" s="1"/>
  <c r="S90" i="6"/>
  <c r="U90" i="6"/>
  <c r="Y90" i="6" s="1"/>
  <c r="S91" i="6"/>
  <c r="T91" i="6"/>
  <c r="U91" i="6"/>
  <c r="Y91" i="6" s="1"/>
  <c r="S92" i="6"/>
  <c r="U92" i="6"/>
  <c r="Y92" i="6" s="1"/>
  <c r="S93" i="6"/>
  <c r="T93" i="6" s="1"/>
  <c r="U93" i="6"/>
  <c r="Y93" i="6" s="1"/>
  <c r="S94" i="6"/>
  <c r="U94" i="6"/>
  <c r="Y94" i="6" s="1"/>
  <c r="S95" i="6"/>
  <c r="T95" i="6"/>
  <c r="U95" i="6"/>
  <c r="X95" i="6" s="1"/>
  <c r="S96" i="6"/>
  <c r="U96" i="6"/>
  <c r="Y96" i="6" s="1"/>
  <c r="S97" i="6"/>
  <c r="T97" i="6" s="1"/>
  <c r="U97" i="6"/>
  <c r="Y97" i="6" s="1"/>
  <c r="S98" i="6"/>
  <c r="U98" i="6"/>
  <c r="Y98" i="6" s="1"/>
  <c r="S99" i="6"/>
  <c r="T99" i="6" s="1"/>
  <c r="U99" i="6"/>
  <c r="Y99" i="6" s="1"/>
  <c r="S100" i="6"/>
  <c r="U100" i="6"/>
  <c r="Y100" i="6" s="1"/>
  <c r="S101" i="6"/>
  <c r="T101" i="6" s="1"/>
  <c r="U101" i="6"/>
  <c r="Y101" i="6" s="1"/>
  <c r="S102" i="6"/>
  <c r="T102" i="6"/>
  <c r="U102" i="6"/>
  <c r="Y102" i="6" s="1"/>
  <c r="S103" i="6"/>
  <c r="U103" i="6"/>
  <c r="Y103" i="6" s="1"/>
  <c r="S104" i="6"/>
  <c r="T104" i="6"/>
  <c r="U104" i="6"/>
  <c r="Y104" i="6" s="1"/>
  <c r="S105" i="6"/>
  <c r="T105" i="6" s="1"/>
  <c r="U105" i="6"/>
  <c r="Y105" i="6" s="1"/>
  <c r="S106" i="6"/>
  <c r="T106" i="6"/>
  <c r="U106" i="6"/>
  <c r="Y106" i="6" s="1"/>
  <c r="S107" i="6"/>
  <c r="U107" i="6"/>
  <c r="Y107" i="6" s="1"/>
  <c r="S108" i="6"/>
  <c r="T108" i="6"/>
  <c r="U108" i="6"/>
  <c r="Y108" i="6" s="1"/>
  <c r="S109" i="6"/>
  <c r="T109" i="6" s="1"/>
  <c r="U109" i="6"/>
  <c r="Y109" i="6" s="1"/>
  <c r="S110" i="6"/>
  <c r="T110" i="6"/>
  <c r="U110" i="6"/>
  <c r="Y110" i="6" s="1"/>
  <c r="S111" i="6"/>
  <c r="U111" i="6"/>
  <c r="Y111" i="6" s="1"/>
  <c r="S112" i="6"/>
  <c r="T112" i="6"/>
  <c r="U112" i="6"/>
  <c r="Y112" i="6" s="1"/>
  <c r="S113" i="6"/>
  <c r="U113" i="6"/>
  <c r="Y113" i="6" s="1"/>
  <c r="S114" i="6"/>
  <c r="U114" i="6"/>
  <c r="Y114" i="6" s="1"/>
  <c r="S115" i="6"/>
  <c r="U115" i="6"/>
  <c r="Y115" i="6" s="1"/>
  <c r="S116" i="6"/>
  <c r="U116" i="6"/>
  <c r="Y116" i="6" s="1"/>
  <c r="S117" i="6"/>
  <c r="U117" i="6"/>
  <c r="Y117" i="6" s="1"/>
  <c r="S118" i="6"/>
  <c r="U118" i="6"/>
  <c r="Y118" i="6" s="1"/>
  <c r="S119" i="6"/>
  <c r="U119" i="6"/>
  <c r="Y119" i="6" s="1"/>
  <c r="S120" i="6"/>
  <c r="U120" i="6"/>
  <c r="Y120" i="6" s="1"/>
  <c r="S121" i="6"/>
  <c r="U121" i="6"/>
  <c r="Y121" i="6" s="1"/>
  <c r="S122" i="6"/>
  <c r="U122" i="6"/>
  <c r="Y122" i="6" s="1"/>
  <c r="S123" i="6"/>
  <c r="U123" i="6"/>
  <c r="Y123" i="6" s="1"/>
  <c r="S124" i="6"/>
  <c r="U124" i="6"/>
  <c r="Y124" i="6" s="1"/>
  <c r="S125" i="6"/>
  <c r="U125" i="6"/>
  <c r="Y125" i="6" s="1"/>
  <c r="S126" i="6"/>
  <c r="U126" i="6"/>
  <c r="Y126" i="6" s="1"/>
  <c r="S127" i="6"/>
  <c r="U127" i="6"/>
  <c r="Y127" i="6" s="1"/>
  <c r="S128" i="6"/>
  <c r="U128" i="6"/>
  <c r="Y128" i="6" s="1"/>
  <c r="S129" i="6"/>
  <c r="U129" i="6"/>
  <c r="Y129" i="6" s="1"/>
  <c r="S130" i="6"/>
  <c r="U130" i="6"/>
  <c r="Y130" i="6" s="1"/>
  <c r="S131" i="6"/>
  <c r="U131" i="6"/>
  <c r="Y131" i="6" s="1"/>
  <c r="S132" i="6"/>
  <c r="U132" i="6"/>
  <c r="Y132" i="6" s="1"/>
  <c r="S133" i="6"/>
  <c r="U133" i="6"/>
  <c r="Y133" i="6" s="1"/>
  <c r="S134" i="6"/>
  <c r="U134" i="6"/>
  <c r="Y134" i="6" s="1"/>
  <c r="S135" i="6"/>
  <c r="U135" i="6"/>
  <c r="Y135" i="6" s="1"/>
  <c r="S136" i="6"/>
  <c r="U136" i="6"/>
  <c r="Y136" i="6" s="1"/>
  <c r="S137" i="6"/>
  <c r="U137" i="6"/>
  <c r="Y137" i="6" s="1"/>
  <c r="S138" i="6"/>
  <c r="U138" i="6"/>
  <c r="Y138" i="6" s="1"/>
  <c r="S139" i="6"/>
  <c r="U139" i="6"/>
  <c r="Y139" i="6" s="1"/>
  <c r="S140" i="6"/>
  <c r="U140" i="6"/>
  <c r="Y140" i="6" s="1"/>
  <c r="S141" i="6"/>
  <c r="U141" i="6"/>
  <c r="Y141" i="6" s="1"/>
  <c r="S142" i="6"/>
  <c r="U142" i="6"/>
  <c r="Y142" i="6" s="1"/>
  <c r="S143" i="6"/>
  <c r="U143" i="6"/>
  <c r="Y143" i="6" s="1"/>
  <c r="S144" i="6"/>
  <c r="U144" i="6"/>
  <c r="Y144" i="6" s="1"/>
  <c r="S145" i="6"/>
  <c r="U145" i="6"/>
  <c r="Y145" i="6" s="1"/>
  <c r="S146" i="6"/>
  <c r="U146" i="6"/>
  <c r="Y146" i="6" s="1"/>
  <c r="S147" i="6"/>
  <c r="U147" i="6"/>
  <c r="Y147" i="6" s="1"/>
  <c r="S148" i="6"/>
  <c r="U148" i="6"/>
  <c r="Y148" i="6" s="1"/>
  <c r="S149" i="6"/>
  <c r="U149" i="6"/>
  <c r="Y149" i="6" s="1"/>
  <c r="S150" i="6"/>
  <c r="U150" i="6"/>
  <c r="Y150" i="6" s="1"/>
  <c r="S151" i="6"/>
  <c r="U151" i="6"/>
  <c r="Y151" i="6" s="1"/>
  <c r="S152" i="6"/>
  <c r="U152" i="6"/>
  <c r="Y152" i="6" s="1"/>
  <c r="S153" i="6"/>
  <c r="U153" i="6"/>
  <c r="Y153" i="6" s="1"/>
  <c r="S154" i="6"/>
  <c r="U154" i="6"/>
  <c r="Y154" i="6" s="1"/>
  <c r="S155" i="6"/>
  <c r="U155" i="6"/>
  <c r="Y155" i="6" s="1"/>
  <c r="S156" i="6"/>
  <c r="U156" i="6"/>
  <c r="Y156" i="6" s="1"/>
  <c r="S157" i="6"/>
  <c r="U157" i="6"/>
  <c r="Y157" i="6" s="1"/>
  <c r="S158" i="6"/>
  <c r="U158" i="6"/>
  <c r="Y158" i="6" s="1"/>
  <c r="S159" i="6"/>
  <c r="U159" i="6"/>
  <c r="Y159" i="6" s="1"/>
  <c r="S160" i="6"/>
  <c r="U160" i="6"/>
  <c r="Y160" i="6" s="1"/>
  <c r="S161" i="6"/>
  <c r="T161" i="6" s="1"/>
  <c r="U161" i="6"/>
  <c r="Y161" i="6" s="1"/>
  <c r="S162" i="6"/>
  <c r="T162" i="6"/>
  <c r="U162" i="6"/>
  <c r="Y162" i="6" s="1"/>
  <c r="S163" i="6"/>
  <c r="T163" i="6"/>
  <c r="U163" i="6"/>
  <c r="Y163" i="6" s="1"/>
  <c r="S164" i="6"/>
  <c r="U164" i="6"/>
  <c r="Y164" i="6" s="1"/>
  <c r="S165" i="6"/>
  <c r="U165" i="6"/>
  <c r="Y165" i="6" s="1"/>
  <c r="S166" i="6"/>
  <c r="T166" i="6"/>
  <c r="U166" i="6"/>
  <c r="Y166" i="6" s="1"/>
  <c r="S167" i="6"/>
  <c r="T167" i="6"/>
  <c r="U167" i="6"/>
  <c r="Y167" i="6" s="1"/>
  <c r="S168" i="6"/>
  <c r="U168" i="6"/>
  <c r="Y168" i="6" s="1"/>
  <c r="S169" i="6"/>
  <c r="T169" i="6" s="1"/>
  <c r="U169" i="6"/>
  <c r="Y169" i="6" s="1"/>
  <c r="S170" i="6"/>
  <c r="T170" i="6"/>
  <c r="U170" i="6"/>
  <c r="Y170" i="6" s="1"/>
  <c r="S171" i="6"/>
  <c r="T171" i="6"/>
  <c r="U171" i="6"/>
  <c r="X171" i="6" s="1"/>
  <c r="S172" i="6"/>
  <c r="U172" i="6"/>
  <c r="Y172" i="6" s="1"/>
  <c r="S173" i="6"/>
  <c r="U173" i="6"/>
  <c r="Y173" i="6" s="1"/>
  <c r="S174" i="6"/>
  <c r="T174" i="6"/>
  <c r="U174" i="6"/>
  <c r="Y174" i="6" s="1"/>
  <c r="S175" i="6"/>
  <c r="T175" i="6"/>
  <c r="U175" i="6"/>
  <c r="X175" i="6" s="1"/>
  <c r="S176" i="6"/>
  <c r="U176" i="6"/>
  <c r="Y176" i="6" s="1"/>
  <c r="S177" i="6"/>
  <c r="T177" i="6" s="1"/>
  <c r="U177" i="6"/>
  <c r="Y177" i="6" s="1"/>
  <c r="S178" i="6"/>
  <c r="T178" i="6"/>
  <c r="U178" i="6"/>
  <c r="Y178" i="6" s="1"/>
  <c r="S179" i="6"/>
  <c r="T179" i="6"/>
  <c r="U179" i="6"/>
  <c r="X179" i="6" s="1"/>
  <c r="S180" i="6"/>
  <c r="U180" i="6"/>
  <c r="Y180" i="6" s="1"/>
  <c r="S181" i="6"/>
  <c r="U181" i="6"/>
  <c r="Y181" i="6" s="1"/>
  <c r="S182" i="6"/>
  <c r="T182" i="6"/>
  <c r="U182" i="6"/>
  <c r="Y182" i="6" s="1"/>
  <c r="U5" i="6"/>
  <c r="X5" i="6" s="1"/>
  <c r="T5" i="6"/>
  <c r="S5" i="6"/>
  <c r="R183" i="6"/>
  <c r="Q183" i="6"/>
  <c r="K4" i="6"/>
  <c r="L4" i="6"/>
  <c r="M4" i="6"/>
  <c r="N4" i="6"/>
  <c r="O4" i="6"/>
  <c r="P4" i="6"/>
  <c r="J4" i="6"/>
  <c r="B2" i="6"/>
  <c r="C2" i="6"/>
  <c r="D2" i="6"/>
  <c r="E2" i="6"/>
  <c r="F2" i="6"/>
  <c r="G2" i="6"/>
  <c r="B3" i="6"/>
  <c r="C3" i="6"/>
  <c r="D3" i="6"/>
  <c r="E3" i="6"/>
  <c r="F3" i="6"/>
  <c r="G3" i="6"/>
  <c r="B4" i="6"/>
  <c r="C4" i="6"/>
  <c r="D4" i="6"/>
  <c r="E4" i="6"/>
  <c r="F4" i="6"/>
  <c r="G4" i="6"/>
  <c r="B5" i="6"/>
  <c r="C5" i="6"/>
  <c r="D5" i="6"/>
  <c r="E5" i="6"/>
  <c r="F5" i="6"/>
  <c r="G5" i="6"/>
  <c r="B6" i="6"/>
  <c r="C6" i="6"/>
  <c r="D6" i="6"/>
  <c r="E6" i="6"/>
  <c r="F6" i="6"/>
  <c r="G6" i="6"/>
  <c r="B7" i="6"/>
  <c r="C7" i="6"/>
  <c r="D7" i="6"/>
  <c r="E7" i="6"/>
  <c r="F7" i="6"/>
  <c r="G7" i="6"/>
  <c r="B8" i="6"/>
  <c r="C8" i="6"/>
  <c r="D8" i="6"/>
  <c r="E8" i="6"/>
  <c r="F8" i="6"/>
  <c r="G8" i="6"/>
  <c r="B9" i="6"/>
  <c r="C9" i="6"/>
  <c r="D9" i="6"/>
  <c r="E9" i="6"/>
  <c r="F9" i="6"/>
  <c r="G9" i="6"/>
  <c r="B10" i="6"/>
  <c r="C10" i="6"/>
  <c r="D10" i="6"/>
  <c r="E10" i="6"/>
  <c r="F10" i="6"/>
  <c r="G10" i="6"/>
  <c r="B11" i="6"/>
  <c r="C11" i="6"/>
  <c r="D11" i="6"/>
  <c r="E11" i="6"/>
  <c r="F11" i="6"/>
  <c r="G11" i="6"/>
  <c r="B12" i="6"/>
  <c r="C12" i="6"/>
  <c r="D12" i="6"/>
  <c r="E12" i="6"/>
  <c r="F12" i="6"/>
  <c r="G12" i="6"/>
  <c r="B13" i="6"/>
  <c r="C13" i="6"/>
  <c r="D13" i="6"/>
  <c r="E13" i="6"/>
  <c r="F13" i="6"/>
  <c r="G13" i="6"/>
  <c r="B14" i="6"/>
  <c r="C14" i="6"/>
  <c r="D14" i="6"/>
  <c r="E14" i="6"/>
  <c r="F14" i="6"/>
  <c r="G14" i="6"/>
  <c r="B15" i="6"/>
  <c r="C15" i="6"/>
  <c r="D15" i="6"/>
  <c r="E15" i="6"/>
  <c r="F15" i="6"/>
  <c r="G15" i="6"/>
  <c r="B16" i="6"/>
  <c r="C16" i="6"/>
  <c r="D16" i="6"/>
  <c r="E16" i="6"/>
  <c r="F16" i="6"/>
  <c r="G16" i="6"/>
  <c r="B17" i="6"/>
  <c r="C17" i="6"/>
  <c r="D17" i="6"/>
  <c r="E17" i="6"/>
  <c r="F17" i="6"/>
  <c r="G17" i="6"/>
  <c r="B18" i="6"/>
  <c r="C18" i="6"/>
  <c r="D18" i="6"/>
  <c r="E18" i="6"/>
  <c r="F18" i="6"/>
  <c r="G18" i="6"/>
  <c r="B19" i="6"/>
  <c r="C19" i="6"/>
  <c r="D19" i="6"/>
  <c r="E19" i="6"/>
  <c r="F19" i="6"/>
  <c r="G19" i="6"/>
  <c r="B20" i="6"/>
  <c r="C20" i="6"/>
  <c r="D20" i="6"/>
  <c r="E20" i="6"/>
  <c r="F20" i="6"/>
  <c r="G20" i="6"/>
  <c r="B21" i="6"/>
  <c r="C21" i="6"/>
  <c r="D21" i="6"/>
  <c r="E21" i="6"/>
  <c r="F21" i="6"/>
  <c r="G21" i="6"/>
  <c r="B22" i="6"/>
  <c r="C22" i="6"/>
  <c r="D22" i="6"/>
  <c r="E22" i="6"/>
  <c r="F22" i="6"/>
  <c r="G22" i="6"/>
  <c r="B23" i="6"/>
  <c r="C23" i="6"/>
  <c r="D23" i="6"/>
  <c r="E23" i="6"/>
  <c r="F23" i="6"/>
  <c r="G23" i="6"/>
  <c r="B24" i="6"/>
  <c r="C24" i="6"/>
  <c r="D24" i="6"/>
  <c r="E24" i="6"/>
  <c r="F24" i="6"/>
  <c r="G24" i="6"/>
  <c r="B25" i="6"/>
  <c r="C25" i="6"/>
  <c r="D25" i="6"/>
  <c r="E25" i="6"/>
  <c r="F25" i="6"/>
  <c r="G25" i="6"/>
  <c r="B26" i="6"/>
  <c r="C26" i="6"/>
  <c r="D26" i="6"/>
  <c r="E26" i="6"/>
  <c r="F26" i="6"/>
  <c r="G26" i="6"/>
  <c r="B27" i="6"/>
  <c r="C27" i="6"/>
  <c r="D27" i="6"/>
  <c r="E27" i="6"/>
  <c r="F27" i="6"/>
  <c r="G27" i="6"/>
  <c r="B28" i="6"/>
  <c r="C28" i="6"/>
  <c r="D28" i="6"/>
  <c r="E28" i="6"/>
  <c r="F28" i="6"/>
  <c r="G28" i="6"/>
  <c r="B29" i="6"/>
  <c r="C29" i="6"/>
  <c r="D29" i="6"/>
  <c r="E29" i="6"/>
  <c r="F29" i="6"/>
  <c r="G29" i="6"/>
  <c r="B30" i="6"/>
  <c r="C30" i="6"/>
  <c r="D30" i="6"/>
  <c r="E30" i="6"/>
  <c r="F30" i="6"/>
  <c r="G30" i="6"/>
  <c r="B31" i="6"/>
  <c r="C31" i="6"/>
  <c r="D31" i="6"/>
  <c r="E31" i="6"/>
  <c r="F31" i="6"/>
  <c r="G31" i="6"/>
  <c r="B32" i="6"/>
  <c r="C32" i="6"/>
  <c r="D32" i="6"/>
  <c r="E32" i="6"/>
  <c r="F32" i="6"/>
  <c r="G32" i="6"/>
  <c r="B33" i="6"/>
  <c r="C33" i="6"/>
  <c r="D33" i="6"/>
  <c r="E33" i="6"/>
  <c r="F33" i="6"/>
  <c r="G33" i="6"/>
  <c r="B34" i="6"/>
  <c r="C34" i="6"/>
  <c r="D34" i="6"/>
  <c r="E34" i="6"/>
  <c r="F34" i="6"/>
  <c r="G34" i="6"/>
  <c r="B35" i="6"/>
  <c r="C35" i="6"/>
  <c r="D35" i="6"/>
  <c r="E35" i="6"/>
  <c r="F35" i="6"/>
  <c r="G35" i="6"/>
  <c r="B36" i="6"/>
  <c r="C36" i="6"/>
  <c r="D36" i="6"/>
  <c r="E36" i="6"/>
  <c r="F36" i="6"/>
  <c r="G36" i="6"/>
  <c r="B37" i="6"/>
  <c r="C37" i="6"/>
  <c r="D37" i="6"/>
  <c r="E37" i="6"/>
  <c r="F37" i="6"/>
  <c r="G37" i="6"/>
  <c r="B38" i="6"/>
  <c r="C38" i="6"/>
  <c r="D38" i="6"/>
  <c r="E38" i="6"/>
  <c r="F38" i="6"/>
  <c r="G38" i="6"/>
  <c r="B39" i="6"/>
  <c r="C39" i="6"/>
  <c r="D39" i="6"/>
  <c r="E39" i="6"/>
  <c r="F39" i="6"/>
  <c r="G39" i="6"/>
  <c r="B40" i="6"/>
  <c r="C40" i="6"/>
  <c r="D40" i="6"/>
  <c r="E40" i="6"/>
  <c r="F40" i="6"/>
  <c r="G40" i="6"/>
  <c r="B41" i="6"/>
  <c r="C41" i="6"/>
  <c r="D41" i="6"/>
  <c r="E41" i="6"/>
  <c r="F41" i="6"/>
  <c r="G41" i="6"/>
  <c r="B42" i="6"/>
  <c r="C42" i="6"/>
  <c r="D42" i="6"/>
  <c r="E42" i="6"/>
  <c r="F42" i="6"/>
  <c r="G42" i="6"/>
  <c r="B43" i="6"/>
  <c r="C43" i="6"/>
  <c r="D43" i="6"/>
  <c r="E43" i="6"/>
  <c r="F43" i="6"/>
  <c r="G43" i="6"/>
  <c r="B44" i="6"/>
  <c r="C44" i="6"/>
  <c r="D44" i="6"/>
  <c r="E44" i="6"/>
  <c r="F44" i="6"/>
  <c r="G44" i="6"/>
  <c r="B45" i="6"/>
  <c r="C45" i="6"/>
  <c r="D45" i="6"/>
  <c r="E45" i="6"/>
  <c r="F45" i="6"/>
  <c r="G45" i="6"/>
  <c r="B46" i="6"/>
  <c r="C46" i="6"/>
  <c r="D46" i="6"/>
  <c r="E46" i="6"/>
  <c r="F46" i="6"/>
  <c r="G46" i="6"/>
  <c r="B47" i="6"/>
  <c r="C47" i="6"/>
  <c r="D47" i="6"/>
  <c r="E47" i="6"/>
  <c r="F47" i="6"/>
  <c r="G47" i="6"/>
  <c r="B48" i="6"/>
  <c r="C48" i="6"/>
  <c r="D48" i="6"/>
  <c r="E48" i="6"/>
  <c r="F48" i="6"/>
  <c r="G48" i="6"/>
  <c r="B49" i="6"/>
  <c r="C49" i="6"/>
  <c r="D49" i="6"/>
  <c r="E49" i="6"/>
  <c r="F49" i="6"/>
  <c r="G49" i="6"/>
  <c r="B50" i="6"/>
  <c r="C50" i="6"/>
  <c r="D50" i="6"/>
  <c r="E50" i="6"/>
  <c r="F50" i="6"/>
  <c r="G50" i="6"/>
  <c r="B51" i="6"/>
  <c r="C51" i="6"/>
  <c r="D51" i="6"/>
  <c r="E51" i="6"/>
  <c r="F51" i="6"/>
  <c r="G51" i="6"/>
  <c r="B52" i="6"/>
  <c r="C52" i="6"/>
  <c r="D52" i="6"/>
  <c r="E52" i="6"/>
  <c r="F52" i="6"/>
  <c r="G52" i="6"/>
  <c r="B53" i="6"/>
  <c r="C53" i="6"/>
  <c r="D53" i="6"/>
  <c r="E53" i="6"/>
  <c r="F53" i="6"/>
  <c r="G53" i="6"/>
  <c r="B54" i="6"/>
  <c r="C54" i="6"/>
  <c r="D54" i="6"/>
  <c r="E54" i="6"/>
  <c r="F54" i="6"/>
  <c r="G54" i="6"/>
  <c r="B55" i="6"/>
  <c r="C55" i="6"/>
  <c r="D55" i="6"/>
  <c r="E55" i="6"/>
  <c r="F55" i="6"/>
  <c r="G55" i="6"/>
  <c r="B56" i="6"/>
  <c r="C56" i="6"/>
  <c r="D56" i="6"/>
  <c r="E56" i="6"/>
  <c r="F56" i="6"/>
  <c r="G56" i="6"/>
  <c r="B57" i="6"/>
  <c r="C57" i="6"/>
  <c r="D57" i="6"/>
  <c r="E57" i="6"/>
  <c r="F57" i="6"/>
  <c r="G57" i="6"/>
  <c r="B58" i="6"/>
  <c r="C58" i="6"/>
  <c r="D58" i="6"/>
  <c r="E58" i="6"/>
  <c r="F58" i="6"/>
  <c r="G58" i="6"/>
  <c r="B59" i="6"/>
  <c r="C59" i="6"/>
  <c r="D59" i="6"/>
  <c r="E59" i="6"/>
  <c r="F59" i="6"/>
  <c r="G59" i="6"/>
  <c r="B60" i="6"/>
  <c r="C60" i="6"/>
  <c r="D60" i="6"/>
  <c r="E60" i="6"/>
  <c r="F60" i="6"/>
  <c r="G60" i="6"/>
  <c r="B61" i="6"/>
  <c r="C61" i="6"/>
  <c r="D61" i="6"/>
  <c r="E61" i="6"/>
  <c r="F61" i="6"/>
  <c r="G61" i="6"/>
  <c r="B62" i="6"/>
  <c r="C62" i="6"/>
  <c r="D62" i="6"/>
  <c r="E62" i="6"/>
  <c r="F62" i="6"/>
  <c r="G62" i="6"/>
  <c r="B63" i="6"/>
  <c r="C63" i="6"/>
  <c r="D63" i="6"/>
  <c r="E63" i="6"/>
  <c r="F63" i="6"/>
  <c r="G63" i="6"/>
  <c r="B64" i="6"/>
  <c r="C64" i="6"/>
  <c r="D64" i="6"/>
  <c r="E64" i="6"/>
  <c r="F64" i="6"/>
  <c r="G64" i="6"/>
  <c r="B65" i="6"/>
  <c r="C65" i="6"/>
  <c r="D65" i="6"/>
  <c r="E65" i="6"/>
  <c r="F65" i="6"/>
  <c r="G65" i="6"/>
  <c r="B66" i="6"/>
  <c r="C66" i="6"/>
  <c r="D66" i="6"/>
  <c r="E66" i="6"/>
  <c r="F66" i="6"/>
  <c r="G66" i="6"/>
  <c r="B67" i="6"/>
  <c r="C67" i="6"/>
  <c r="D67" i="6"/>
  <c r="E67" i="6"/>
  <c r="F67" i="6"/>
  <c r="G67" i="6"/>
  <c r="B68" i="6"/>
  <c r="C68" i="6"/>
  <c r="D68" i="6"/>
  <c r="E68" i="6"/>
  <c r="F68" i="6"/>
  <c r="G68" i="6"/>
  <c r="B69" i="6"/>
  <c r="C69" i="6"/>
  <c r="D69" i="6"/>
  <c r="E69" i="6"/>
  <c r="F69" i="6"/>
  <c r="G69" i="6"/>
  <c r="B70" i="6"/>
  <c r="C70" i="6"/>
  <c r="D70" i="6"/>
  <c r="E70" i="6"/>
  <c r="F70" i="6"/>
  <c r="G70" i="6"/>
  <c r="B71" i="6"/>
  <c r="C71" i="6"/>
  <c r="D71" i="6"/>
  <c r="E71" i="6"/>
  <c r="F71" i="6"/>
  <c r="G71" i="6"/>
  <c r="B72" i="6"/>
  <c r="C72" i="6"/>
  <c r="D72" i="6"/>
  <c r="E72" i="6"/>
  <c r="F72" i="6"/>
  <c r="G72" i="6"/>
  <c r="B73" i="6"/>
  <c r="C73" i="6"/>
  <c r="D73" i="6"/>
  <c r="E73" i="6"/>
  <c r="F73" i="6"/>
  <c r="G73" i="6"/>
  <c r="B74" i="6"/>
  <c r="C74" i="6"/>
  <c r="D74" i="6"/>
  <c r="E74" i="6"/>
  <c r="F74" i="6"/>
  <c r="G74" i="6"/>
  <c r="B75" i="6"/>
  <c r="C75" i="6"/>
  <c r="D75" i="6"/>
  <c r="E75" i="6"/>
  <c r="F75" i="6"/>
  <c r="G75" i="6"/>
  <c r="B76" i="6"/>
  <c r="C76" i="6"/>
  <c r="D76" i="6"/>
  <c r="E76" i="6"/>
  <c r="F76" i="6"/>
  <c r="G76" i="6"/>
  <c r="B77" i="6"/>
  <c r="C77" i="6"/>
  <c r="D77" i="6"/>
  <c r="E77" i="6"/>
  <c r="F77" i="6"/>
  <c r="G77" i="6"/>
  <c r="B78" i="6"/>
  <c r="C78" i="6"/>
  <c r="D78" i="6"/>
  <c r="E78" i="6"/>
  <c r="F78" i="6"/>
  <c r="G78" i="6"/>
  <c r="B79" i="6"/>
  <c r="C79" i="6"/>
  <c r="D79" i="6"/>
  <c r="E79" i="6"/>
  <c r="F79" i="6"/>
  <c r="G79" i="6"/>
  <c r="B80" i="6"/>
  <c r="C80" i="6"/>
  <c r="D80" i="6"/>
  <c r="E80" i="6"/>
  <c r="F80" i="6"/>
  <c r="G80" i="6"/>
  <c r="B81" i="6"/>
  <c r="C81" i="6"/>
  <c r="D81" i="6"/>
  <c r="E81" i="6"/>
  <c r="F81" i="6"/>
  <c r="G81" i="6"/>
  <c r="B82" i="6"/>
  <c r="C82" i="6"/>
  <c r="D82" i="6"/>
  <c r="E82" i="6"/>
  <c r="F82" i="6"/>
  <c r="G82" i="6"/>
  <c r="B83" i="6"/>
  <c r="C83" i="6"/>
  <c r="D83" i="6"/>
  <c r="E83" i="6"/>
  <c r="F83" i="6"/>
  <c r="G83" i="6"/>
  <c r="B84" i="6"/>
  <c r="C84" i="6"/>
  <c r="D84" i="6"/>
  <c r="E84" i="6"/>
  <c r="F84" i="6"/>
  <c r="G84" i="6"/>
  <c r="B85" i="6"/>
  <c r="C85" i="6"/>
  <c r="D85" i="6"/>
  <c r="E85" i="6"/>
  <c r="F85" i="6"/>
  <c r="G85" i="6"/>
  <c r="B86" i="6"/>
  <c r="C86" i="6"/>
  <c r="D86" i="6"/>
  <c r="E86" i="6"/>
  <c r="F86" i="6"/>
  <c r="G86" i="6"/>
  <c r="B87" i="6"/>
  <c r="C87" i="6"/>
  <c r="D87" i="6"/>
  <c r="E87" i="6"/>
  <c r="F87" i="6"/>
  <c r="G87" i="6"/>
  <c r="B88" i="6"/>
  <c r="C88" i="6"/>
  <c r="D88" i="6"/>
  <c r="E88" i="6"/>
  <c r="F88" i="6"/>
  <c r="G88" i="6"/>
  <c r="B89" i="6"/>
  <c r="C89" i="6"/>
  <c r="D89" i="6"/>
  <c r="E89" i="6"/>
  <c r="F89" i="6"/>
  <c r="G89" i="6"/>
  <c r="B90" i="6"/>
  <c r="C90" i="6"/>
  <c r="D90" i="6"/>
  <c r="E90" i="6"/>
  <c r="F90" i="6"/>
  <c r="G90" i="6"/>
  <c r="B91" i="6"/>
  <c r="C91" i="6"/>
  <c r="D91" i="6"/>
  <c r="E91" i="6"/>
  <c r="F91" i="6"/>
  <c r="G91" i="6"/>
  <c r="B92" i="6"/>
  <c r="C92" i="6"/>
  <c r="D92" i="6"/>
  <c r="E92" i="6"/>
  <c r="F92" i="6"/>
  <c r="G92" i="6"/>
  <c r="B93" i="6"/>
  <c r="C93" i="6"/>
  <c r="D93" i="6"/>
  <c r="E93" i="6"/>
  <c r="F93" i="6"/>
  <c r="G93" i="6"/>
  <c r="B94" i="6"/>
  <c r="C94" i="6"/>
  <c r="D94" i="6"/>
  <c r="E94" i="6"/>
  <c r="F94" i="6"/>
  <c r="G94" i="6"/>
  <c r="B95" i="6"/>
  <c r="C95" i="6"/>
  <c r="D95" i="6"/>
  <c r="E95" i="6"/>
  <c r="F95" i="6"/>
  <c r="G95" i="6"/>
  <c r="B96" i="6"/>
  <c r="C96" i="6"/>
  <c r="D96" i="6"/>
  <c r="E96" i="6"/>
  <c r="F96" i="6"/>
  <c r="G96" i="6"/>
  <c r="B97" i="6"/>
  <c r="C97" i="6"/>
  <c r="D97" i="6"/>
  <c r="E97" i="6"/>
  <c r="F97" i="6"/>
  <c r="G97" i="6"/>
  <c r="B98" i="6"/>
  <c r="C98" i="6"/>
  <c r="D98" i="6"/>
  <c r="E98" i="6"/>
  <c r="F98" i="6"/>
  <c r="G98" i="6"/>
  <c r="B99" i="6"/>
  <c r="C99" i="6"/>
  <c r="D99" i="6"/>
  <c r="E99" i="6"/>
  <c r="F99" i="6"/>
  <c r="G99" i="6"/>
  <c r="B100" i="6"/>
  <c r="C100" i="6"/>
  <c r="D100" i="6"/>
  <c r="E100" i="6"/>
  <c r="F100" i="6"/>
  <c r="G100" i="6"/>
  <c r="B101" i="6"/>
  <c r="C101" i="6"/>
  <c r="D101" i="6"/>
  <c r="E101" i="6"/>
  <c r="F101" i="6"/>
  <c r="G101" i="6"/>
  <c r="B102" i="6"/>
  <c r="C102" i="6"/>
  <c r="D102" i="6"/>
  <c r="E102" i="6"/>
  <c r="F102" i="6"/>
  <c r="G102" i="6"/>
  <c r="B103" i="6"/>
  <c r="C103" i="6"/>
  <c r="D103" i="6"/>
  <c r="E103" i="6"/>
  <c r="F103" i="6"/>
  <c r="G103" i="6"/>
  <c r="B104" i="6"/>
  <c r="C104" i="6"/>
  <c r="D104" i="6"/>
  <c r="E104" i="6"/>
  <c r="F104" i="6"/>
  <c r="G104" i="6"/>
  <c r="B105" i="6"/>
  <c r="C105" i="6"/>
  <c r="D105" i="6"/>
  <c r="E105" i="6"/>
  <c r="F105" i="6"/>
  <c r="G105" i="6"/>
  <c r="B106" i="6"/>
  <c r="C106" i="6"/>
  <c r="D106" i="6"/>
  <c r="E106" i="6"/>
  <c r="F106" i="6"/>
  <c r="G106" i="6"/>
  <c r="B107" i="6"/>
  <c r="C107" i="6"/>
  <c r="D107" i="6"/>
  <c r="E107" i="6"/>
  <c r="F107" i="6"/>
  <c r="G107" i="6"/>
  <c r="B108" i="6"/>
  <c r="C108" i="6"/>
  <c r="D108" i="6"/>
  <c r="E108" i="6"/>
  <c r="F108" i="6"/>
  <c r="G108" i="6"/>
  <c r="B109" i="6"/>
  <c r="C109" i="6"/>
  <c r="D109" i="6"/>
  <c r="E109" i="6"/>
  <c r="F109" i="6"/>
  <c r="G109" i="6"/>
  <c r="B110" i="6"/>
  <c r="C110" i="6"/>
  <c r="D110" i="6"/>
  <c r="E110" i="6"/>
  <c r="F110" i="6"/>
  <c r="G110" i="6"/>
  <c r="B111" i="6"/>
  <c r="C111" i="6"/>
  <c r="D111" i="6"/>
  <c r="E111" i="6"/>
  <c r="F111" i="6"/>
  <c r="G111" i="6"/>
  <c r="B112" i="6"/>
  <c r="C112" i="6"/>
  <c r="D112" i="6"/>
  <c r="E112" i="6"/>
  <c r="F112" i="6"/>
  <c r="G112" i="6"/>
  <c r="B113" i="6"/>
  <c r="C113" i="6"/>
  <c r="D113" i="6"/>
  <c r="E113" i="6"/>
  <c r="F113" i="6"/>
  <c r="G113" i="6"/>
  <c r="B114" i="6"/>
  <c r="C114" i="6"/>
  <c r="D114" i="6"/>
  <c r="E114" i="6"/>
  <c r="F114" i="6"/>
  <c r="G114" i="6"/>
  <c r="B115" i="6"/>
  <c r="C115" i="6"/>
  <c r="D115" i="6"/>
  <c r="E115" i="6"/>
  <c r="F115" i="6"/>
  <c r="G115" i="6"/>
  <c r="B116" i="6"/>
  <c r="C116" i="6"/>
  <c r="D116" i="6"/>
  <c r="E116" i="6"/>
  <c r="F116" i="6"/>
  <c r="G116" i="6"/>
  <c r="B117" i="6"/>
  <c r="C117" i="6"/>
  <c r="D117" i="6"/>
  <c r="E117" i="6"/>
  <c r="F117" i="6"/>
  <c r="G117" i="6"/>
  <c r="B118" i="6"/>
  <c r="C118" i="6"/>
  <c r="D118" i="6"/>
  <c r="E118" i="6"/>
  <c r="F118" i="6"/>
  <c r="G118" i="6"/>
  <c r="B119" i="6"/>
  <c r="C119" i="6"/>
  <c r="D119" i="6"/>
  <c r="E119" i="6"/>
  <c r="F119" i="6"/>
  <c r="G119" i="6"/>
  <c r="B120" i="6"/>
  <c r="C120" i="6"/>
  <c r="D120" i="6"/>
  <c r="E120" i="6"/>
  <c r="F120" i="6"/>
  <c r="G120" i="6"/>
  <c r="B121" i="6"/>
  <c r="C121" i="6"/>
  <c r="D121" i="6"/>
  <c r="E121" i="6"/>
  <c r="F121" i="6"/>
  <c r="G121" i="6"/>
  <c r="B122" i="6"/>
  <c r="C122" i="6"/>
  <c r="D122" i="6"/>
  <c r="E122" i="6"/>
  <c r="F122" i="6"/>
  <c r="G122" i="6"/>
  <c r="B123" i="6"/>
  <c r="C123" i="6"/>
  <c r="D123" i="6"/>
  <c r="E123" i="6"/>
  <c r="F123" i="6"/>
  <c r="G123" i="6"/>
  <c r="B124" i="6"/>
  <c r="C124" i="6"/>
  <c r="D124" i="6"/>
  <c r="E124" i="6"/>
  <c r="F124" i="6"/>
  <c r="G124" i="6"/>
  <c r="B125" i="6"/>
  <c r="C125" i="6"/>
  <c r="D125" i="6"/>
  <c r="E125" i="6"/>
  <c r="F125" i="6"/>
  <c r="G125" i="6"/>
  <c r="B126" i="6"/>
  <c r="C126" i="6"/>
  <c r="D126" i="6"/>
  <c r="E126" i="6"/>
  <c r="F126" i="6"/>
  <c r="G126" i="6"/>
  <c r="B127" i="6"/>
  <c r="C127" i="6"/>
  <c r="D127" i="6"/>
  <c r="E127" i="6"/>
  <c r="F127" i="6"/>
  <c r="G127" i="6"/>
  <c r="B128" i="6"/>
  <c r="C128" i="6"/>
  <c r="D128" i="6"/>
  <c r="E128" i="6"/>
  <c r="F128" i="6"/>
  <c r="G128" i="6"/>
  <c r="B129" i="6"/>
  <c r="C129" i="6"/>
  <c r="D129" i="6"/>
  <c r="E129" i="6"/>
  <c r="F129" i="6"/>
  <c r="G129" i="6"/>
  <c r="B130" i="6"/>
  <c r="C130" i="6"/>
  <c r="D130" i="6"/>
  <c r="E130" i="6"/>
  <c r="F130" i="6"/>
  <c r="G130" i="6"/>
  <c r="B131" i="6"/>
  <c r="C131" i="6"/>
  <c r="D131" i="6"/>
  <c r="E131" i="6"/>
  <c r="F131" i="6"/>
  <c r="G131" i="6"/>
  <c r="B132" i="6"/>
  <c r="C132" i="6"/>
  <c r="D132" i="6"/>
  <c r="E132" i="6"/>
  <c r="F132" i="6"/>
  <c r="G132" i="6"/>
  <c r="B133" i="6"/>
  <c r="C133" i="6"/>
  <c r="D133" i="6"/>
  <c r="E133" i="6"/>
  <c r="F133" i="6"/>
  <c r="G133" i="6"/>
  <c r="B134" i="6"/>
  <c r="C134" i="6"/>
  <c r="D134" i="6"/>
  <c r="E134" i="6"/>
  <c r="F134" i="6"/>
  <c r="G134" i="6"/>
  <c r="B135" i="6"/>
  <c r="C135" i="6"/>
  <c r="D135" i="6"/>
  <c r="E135" i="6"/>
  <c r="F135" i="6"/>
  <c r="G135" i="6"/>
  <c r="B136" i="6"/>
  <c r="C136" i="6"/>
  <c r="D136" i="6"/>
  <c r="E136" i="6"/>
  <c r="F136" i="6"/>
  <c r="G136" i="6"/>
  <c r="B137" i="6"/>
  <c r="C137" i="6"/>
  <c r="D137" i="6"/>
  <c r="E137" i="6"/>
  <c r="F137" i="6"/>
  <c r="G137" i="6"/>
  <c r="B138" i="6"/>
  <c r="C138" i="6"/>
  <c r="D138" i="6"/>
  <c r="E138" i="6"/>
  <c r="F138" i="6"/>
  <c r="G138" i="6"/>
  <c r="B139" i="6"/>
  <c r="C139" i="6"/>
  <c r="D139" i="6"/>
  <c r="E139" i="6"/>
  <c r="F139" i="6"/>
  <c r="G139" i="6"/>
  <c r="B140" i="6"/>
  <c r="C140" i="6"/>
  <c r="D140" i="6"/>
  <c r="E140" i="6"/>
  <c r="F140" i="6"/>
  <c r="G140" i="6"/>
  <c r="B141" i="6"/>
  <c r="C141" i="6"/>
  <c r="D141" i="6"/>
  <c r="E141" i="6"/>
  <c r="F141" i="6"/>
  <c r="G141" i="6"/>
  <c r="B142" i="6"/>
  <c r="C142" i="6"/>
  <c r="D142" i="6"/>
  <c r="E142" i="6"/>
  <c r="F142" i="6"/>
  <c r="G142" i="6"/>
  <c r="B143" i="6"/>
  <c r="C143" i="6"/>
  <c r="D143" i="6"/>
  <c r="E143" i="6"/>
  <c r="F143" i="6"/>
  <c r="G143" i="6"/>
  <c r="B144" i="6"/>
  <c r="C144" i="6"/>
  <c r="D144" i="6"/>
  <c r="E144" i="6"/>
  <c r="F144" i="6"/>
  <c r="G144" i="6"/>
  <c r="B145" i="6"/>
  <c r="C145" i="6"/>
  <c r="D145" i="6"/>
  <c r="E145" i="6"/>
  <c r="F145" i="6"/>
  <c r="G145" i="6"/>
  <c r="B146" i="6"/>
  <c r="C146" i="6"/>
  <c r="D146" i="6"/>
  <c r="E146" i="6"/>
  <c r="F146" i="6"/>
  <c r="G146" i="6"/>
  <c r="B147" i="6"/>
  <c r="C147" i="6"/>
  <c r="D147" i="6"/>
  <c r="E147" i="6"/>
  <c r="F147" i="6"/>
  <c r="G147" i="6"/>
  <c r="B148" i="6"/>
  <c r="C148" i="6"/>
  <c r="D148" i="6"/>
  <c r="E148" i="6"/>
  <c r="F148" i="6"/>
  <c r="G148" i="6"/>
  <c r="B149" i="6"/>
  <c r="C149" i="6"/>
  <c r="D149" i="6"/>
  <c r="E149" i="6"/>
  <c r="F149" i="6"/>
  <c r="G149" i="6"/>
  <c r="B150" i="6"/>
  <c r="C150" i="6"/>
  <c r="D150" i="6"/>
  <c r="E150" i="6"/>
  <c r="F150" i="6"/>
  <c r="G150" i="6"/>
  <c r="B151" i="6"/>
  <c r="C151" i="6"/>
  <c r="D151" i="6"/>
  <c r="E151" i="6"/>
  <c r="F151" i="6"/>
  <c r="G151" i="6"/>
  <c r="B152" i="6"/>
  <c r="C152" i="6"/>
  <c r="D152" i="6"/>
  <c r="E152" i="6"/>
  <c r="F152" i="6"/>
  <c r="G152" i="6"/>
  <c r="B153" i="6"/>
  <c r="C153" i="6"/>
  <c r="D153" i="6"/>
  <c r="E153" i="6"/>
  <c r="F153" i="6"/>
  <c r="G153" i="6"/>
  <c r="B154" i="6"/>
  <c r="C154" i="6"/>
  <c r="D154" i="6"/>
  <c r="E154" i="6"/>
  <c r="F154" i="6"/>
  <c r="G154" i="6"/>
  <c r="B155" i="6"/>
  <c r="C155" i="6"/>
  <c r="D155" i="6"/>
  <c r="E155" i="6"/>
  <c r="F155" i="6"/>
  <c r="G155" i="6"/>
  <c r="B156" i="6"/>
  <c r="C156" i="6"/>
  <c r="D156" i="6"/>
  <c r="E156" i="6"/>
  <c r="F156" i="6"/>
  <c r="G156" i="6"/>
  <c r="B157" i="6"/>
  <c r="C157" i="6"/>
  <c r="D157" i="6"/>
  <c r="E157" i="6"/>
  <c r="F157" i="6"/>
  <c r="G157" i="6"/>
  <c r="B158" i="6"/>
  <c r="C158" i="6"/>
  <c r="D158" i="6"/>
  <c r="E158" i="6"/>
  <c r="F158" i="6"/>
  <c r="G158" i="6"/>
  <c r="B159" i="6"/>
  <c r="C159" i="6"/>
  <c r="D159" i="6"/>
  <c r="E159" i="6"/>
  <c r="F159" i="6"/>
  <c r="G159" i="6"/>
  <c r="B160" i="6"/>
  <c r="C160" i="6"/>
  <c r="D160" i="6"/>
  <c r="E160" i="6"/>
  <c r="F160" i="6"/>
  <c r="G160" i="6"/>
  <c r="B161" i="6"/>
  <c r="C161" i="6"/>
  <c r="D161" i="6"/>
  <c r="E161" i="6"/>
  <c r="F161" i="6"/>
  <c r="G161" i="6"/>
  <c r="B162" i="6"/>
  <c r="C162" i="6"/>
  <c r="D162" i="6"/>
  <c r="E162" i="6"/>
  <c r="F162" i="6"/>
  <c r="G162" i="6"/>
  <c r="B163" i="6"/>
  <c r="C163" i="6"/>
  <c r="D163" i="6"/>
  <c r="E163" i="6"/>
  <c r="F163" i="6"/>
  <c r="G163" i="6"/>
  <c r="B164" i="6"/>
  <c r="C164" i="6"/>
  <c r="D164" i="6"/>
  <c r="E164" i="6"/>
  <c r="F164" i="6"/>
  <c r="G164" i="6"/>
  <c r="B165" i="6"/>
  <c r="C165" i="6"/>
  <c r="D165" i="6"/>
  <c r="E165" i="6"/>
  <c r="F165" i="6"/>
  <c r="G165" i="6"/>
  <c r="B166" i="6"/>
  <c r="C166" i="6"/>
  <c r="D166" i="6"/>
  <c r="E166" i="6"/>
  <c r="F166" i="6"/>
  <c r="G166" i="6"/>
  <c r="B167" i="6"/>
  <c r="C167" i="6"/>
  <c r="D167" i="6"/>
  <c r="E167" i="6"/>
  <c r="F167" i="6"/>
  <c r="G167" i="6"/>
  <c r="B168" i="6"/>
  <c r="C168" i="6"/>
  <c r="D168" i="6"/>
  <c r="E168" i="6"/>
  <c r="F168" i="6"/>
  <c r="G168" i="6"/>
  <c r="B169" i="6"/>
  <c r="C169" i="6"/>
  <c r="D169" i="6"/>
  <c r="E169" i="6"/>
  <c r="F169" i="6"/>
  <c r="G169" i="6"/>
  <c r="B170" i="6"/>
  <c r="C170" i="6"/>
  <c r="D170" i="6"/>
  <c r="E170" i="6"/>
  <c r="F170" i="6"/>
  <c r="G170" i="6"/>
  <c r="B171" i="6"/>
  <c r="C171" i="6"/>
  <c r="D171" i="6"/>
  <c r="E171" i="6"/>
  <c r="F171" i="6"/>
  <c r="G171" i="6"/>
  <c r="B172" i="6"/>
  <c r="C172" i="6"/>
  <c r="D172" i="6"/>
  <c r="E172" i="6"/>
  <c r="F172" i="6"/>
  <c r="G172" i="6"/>
  <c r="B173" i="6"/>
  <c r="C173" i="6"/>
  <c r="D173" i="6"/>
  <c r="E173" i="6"/>
  <c r="F173" i="6"/>
  <c r="G173" i="6"/>
  <c r="B174" i="6"/>
  <c r="C174" i="6"/>
  <c r="D174" i="6"/>
  <c r="E174" i="6"/>
  <c r="F174" i="6"/>
  <c r="G174" i="6"/>
  <c r="B175" i="6"/>
  <c r="C175" i="6"/>
  <c r="D175" i="6"/>
  <c r="E175" i="6"/>
  <c r="F175" i="6"/>
  <c r="G175" i="6"/>
  <c r="B176" i="6"/>
  <c r="C176" i="6"/>
  <c r="D176" i="6"/>
  <c r="E176" i="6"/>
  <c r="F176" i="6"/>
  <c r="G176" i="6"/>
  <c r="B177" i="6"/>
  <c r="C177" i="6"/>
  <c r="D177" i="6"/>
  <c r="E177" i="6"/>
  <c r="F177" i="6"/>
  <c r="G177" i="6"/>
  <c r="B178" i="6"/>
  <c r="C178" i="6"/>
  <c r="D178" i="6"/>
  <c r="E178" i="6"/>
  <c r="F178" i="6"/>
  <c r="G178" i="6"/>
  <c r="B179" i="6"/>
  <c r="C179" i="6"/>
  <c r="D179" i="6"/>
  <c r="E179" i="6"/>
  <c r="F179" i="6"/>
  <c r="G179" i="6"/>
  <c r="A3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2" i="6"/>
  <c r="FN180" i="3"/>
  <c r="FM180" i="3"/>
  <c r="FF180" i="3"/>
  <c r="FG180" i="3"/>
  <c r="FH180" i="3"/>
  <c r="FI180" i="3"/>
  <c r="FJ180" i="3"/>
  <c r="FK180" i="3"/>
  <c r="FE180" i="3"/>
  <c r="HJ184" i="3"/>
  <c r="HH6" i="3"/>
  <c r="HJ6" i="3" s="1"/>
  <c r="HI6" i="3"/>
  <c r="HH7" i="3"/>
  <c r="HI7" i="3"/>
  <c r="HJ7" i="3"/>
  <c r="HH8" i="3"/>
  <c r="HJ8" i="3" s="1"/>
  <c r="HI8" i="3"/>
  <c r="HH9" i="3"/>
  <c r="HI9" i="3"/>
  <c r="HJ9" i="3" s="1"/>
  <c r="HH10" i="3"/>
  <c r="HI10" i="3"/>
  <c r="HH11" i="3"/>
  <c r="HJ11" i="3" s="1"/>
  <c r="HI11" i="3"/>
  <c r="HH12" i="3"/>
  <c r="HJ12" i="3" s="1"/>
  <c r="HI12" i="3"/>
  <c r="HH13" i="3"/>
  <c r="HJ13" i="3" s="1"/>
  <c r="HI13" i="3"/>
  <c r="HH14" i="3"/>
  <c r="HI14" i="3"/>
  <c r="HJ14" i="3"/>
  <c r="HH15" i="3"/>
  <c r="HI15" i="3"/>
  <c r="HJ15" i="3"/>
  <c r="HH16" i="3"/>
  <c r="HJ16" i="3" s="1"/>
  <c r="HI16" i="3"/>
  <c r="HH17" i="3"/>
  <c r="HI17" i="3"/>
  <c r="HJ17" i="3" s="1"/>
  <c r="HH18" i="3"/>
  <c r="HI18" i="3"/>
  <c r="HH19" i="3"/>
  <c r="HJ19" i="3" s="1"/>
  <c r="HI19" i="3"/>
  <c r="HH20" i="3"/>
  <c r="HJ20" i="3" s="1"/>
  <c r="HI20" i="3"/>
  <c r="HH21" i="3"/>
  <c r="HJ21" i="3" s="1"/>
  <c r="HI21" i="3"/>
  <c r="HH22" i="3"/>
  <c r="HI22" i="3"/>
  <c r="HJ22" i="3"/>
  <c r="HH23" i="3"/>
  <c r="HI23" i="3"/>
  <c r="HJ23" i="3"/>
  <c r="HH24" i="3"/>
  <c r="HJ24" i="3" s="1"/>
  <c r="HI24" i="3"/>
  <c r="HH25" i="3"/>
  <c r="HI25" i="3"/>
  <c r="HJ25" i="3" s="1"/>
  <c r="HH26" i="3"/>
  <c r="HI26" i="3"/>
  <c r="HH27" i="3"/>
  <c r="HJ27" i="3" s="1"/>
  <c r="HI27" i="3"/>
  <c r="HH28" i="3"/>
  <c r="HJ28" i="3" s="1"/>
  <c r="HI28" i="3"/>
  <c r="HH29" i="3"/>
  <c r="HJ29" i="3" s="1"/>
  <c r="HI29" i="3"/>
  <c r="HH30" i="3"/>
  <c r="HI30" i="3"/>
  <c r="HJ30" i="3"/>
  <c r="HH31" i="3"/>
  <c r="HI31" i="3"/>
  <c r="HJ31" i="3"/>
  <c r="HH32" i="3"/>
  <c r="HJ32" i="3" s="1"/>
  <c r="HI32" i="3"/>
  <c r="HH33" i="3"/>
  <c r="HI33" i="3"/>
  <c r="HJ33" i="3" s="1"/>
  <c r="HH34" i="3"/>
  <c r="HI34" i="3"/>
  <c r="HH35" i="3"/>
  <c r="HJ35" i="3" s="1"/>
  <c r="HI35" i="3"/>
  <c r="HH36" i="3"/>
  <c r="HJ36" i="3" s="1"/>
  <c r="HI36" i="3"/>
  <c r="HH37" i="3"/>
  <c r="HJ37" i="3" s="1"/>
  <c r="HI37" i="3"/>
  <c r="HH38" i="3"/>
  <c r="HI38" i="3"/>
  <c r="HJ38" i="3"/>
  <c r="HH39" i="3"/>
  <c r="HI39" i="3"/>
  <c r="HJ39" i="3"/>
  <c r="HH40" i="3"/>
  <c r="HJ40" i="3" s="1"/>
  <c r="HI40" i="3"/>
  <c r="HH41" i="3"/>
  <c r="HI41" i="3"/>
  <c r="HH42" i="3"/>
  <c r="HJ41" i="3" s="1"/>
  <c r="HI42" i="3"/>
  <c r="HH43" i="3"/>
  <c r="HJ43" i="3" s="1"/>
  <c r="HI43" i="3"/>
  <c r="HH44" i="3"/>
  <c r="HJ44" i="3" s="1"/>
  <c r="HI44" i="3"/>
  <c r="HH45" i="3"/>
  <c r="HJ45" i="3" s="1"/>
  <c r="HI45" i="3"/>
  <c r="HH46" i="3"/>
  <c r="HI46" i="3"/>
  <c r="HJ46" i="3"/>
  <c r="HH47" i="3"/>
  <c r="HI47" i="3"/>
  <c r="HJ47" i="3"/>
  <c r="HH48" i="3"/>
  <c r="HJ48" i="3" s="1"/>
  <c r="HI48" i="3"/>
  <c r="HH49" i="3"/>
  <c r="HI49" i="3"/>
  <c r="HH50" i="3"/>
  <c r="HJ49" i="3" s="1"/>
  <c r="HI50" i="3"/>
  <c r="HJ50" i="3" s="1"/>
  <c r="HH51" i="3"/>
  <c r="HJ51" i="3" s="1"/>
  <c r="HI51" i="3"/>
  <c r="HH52" i="3"/>
  <c r="HJ52" i="3" s="1"/>
  <c r="HI52" i="3"/>
  <c r="HH53" i="3"/>
  <c r="HJ53" i="3" s="1"/>
  <c r="HI53" i="3"/>
  <c r="HH54" i="3"/>
  <c r="HI54" i="3"/>
  <c r="HJ54" i="3"/>
  <c r="HH55" i="3"/>
  <c r="HI55" i="3"/>
  <c r="HJ55" i="3"/>
  <c r="HH56" i="3"/>
  <c r="HJ56" i="3" s="1"/>
  <c r="HI56" i="3"/>
  <c r="HH57" i="3"/>
  <c r="HI57" i="3"/>
  <c r="HH58" i="3"/>
  <c r="HJ57" i="3" s="1"/>
  <c r="HI58" i="3"/>
  <c r="HJ58" i="3" s="1"/>
  <c r="HH59" i="3"/>
  <c r="HJ59" i="3" s="1"/>
  <c r="HI59" i="3"/>
  <c r="HH60" i="3"/>
  <c r="HJ60" i="3" s="1"/>
  <c r="HI60" i="3"/>
  <c r="HH61" i="3"/>
  <c r="HJ61" i="3" s="1"/>
  <c r="HI61" i="3"/>
  <c r="HH62" i="3"/>
  <c r="HI62" i="3"/>
  <c r="HJ62" i="3"/>
  <c r="HH63" i="3"/>
  <c r="HI63" i="3"/>
  <c r="HJ63" i="3"/>
  <c r="HH64" i="3"/>
  <c r="HJ64" i="3" s="1"/>
  <c r="HI64" i="3"/>
  <c r="HH65" i="3"/>
  <c r="HJ65" i="3" s="1"/>
  <c r="HI65" i="3"/>
  <c r="HH66" i="3"/>
  <c r="HI66" i="3"/>
  <c r="HJ66" i="3" s="1"/>
  <c r="HH67" i="3"/>
  <c r="HJ67" i="3" s="1"/>
  <c r="HI67" i="3"/>
  <c r="HH68" i="3"/>
  <c r="HJ68" i="3" s="1"/>
  <c r="HI68" i="3"/>
  <c r="HH69" i="3"/>
  <c r="HJ69" i="3" s="1"/>
  <c r="HI69" i="3"/>
  <c r="HH70" i="3"/>
  <c r="HI70" i="3"/>
  <c r="HJ70" i="3"/>
  <c r="HH71" i="3"/>
  <c r="HI71" i="3"/>
  <c r="HJ71" i="3"/>
  <c r="HH72" i="3"/>
  <c r="HJ72" i="3" s="1"/>
  <c r="HI72" i="3"/>
  <c r="HH73" i="3"/>
  <c r="HJ73" i="3" s="1"/>
  <c r="HI73" i="3"/>
  <c r="HH74" i="3"/>
  <c r="HI74" i="3"/>
  <c r="HJ74" i="3" s="1"/>
  <c r="HH75" i="3"/>
  <c r="HJ75" i="3" s="1"/>
  <c r="HI75" i="3"/>
  <c r="HH76" i="3"/>
  <c r="HJ76" i="3" s="1"/>
  <c r="HI76" i="3"/>
  <c r="HH77" i="3"/>
  <c r="HJ77" i="3" s="1"/>
  <c r="HI77" i="3"/>
  <c r="HH78" i="3"/>
  <c r="HI78" i="3"/>
  <c r="HJ78" i="3"/>
  <c r="HH79" i="3"/>
  <c r="HI79" i="3"/>
  <c r="HJ79" i="3"/>
  <c r="HH80" i="3"/>
  <c r="HJ80" i="3" s="1"/>
  <c r="HI80" i="3"/>
  <c r="HH81" i="3"/>
  <c r="HJ81" i="3" s="1"/>
  <c r="HI81" i="3"/>
  <c r="HH82" i="3"/>
  <c r="HI82" i="3"/>
  <c r="HJ82" i="3" s="1"/>
  <c r="HH83" i="3"/>
  <c r="HJ83" i="3" s="1"/>
  <c r="HI83" i="3"/>
  <c r="HH84" i="3"/>
  <c r="HJ84" i="3" s="1"/>
  <c r="HI84" i="3"/>
  <c r="HH85" i="3"/>
  <c r="HJ85" i="3" s="1"/>
  <c r="HI85" i="3"/>
  <c r="HH86" i="3"/>
  <c r="HI86" i="3"/>
  <c r="HJ86" i="3"/>
  <c r="HH87" i="3"/>
  <c r="HI87" i="3"/>
  <c r="HJ87" i="3"/>
  <c r="HH88" i="3"/>
  <c r="HJ88" i="3" s="1"/>
  <c r="HI88" i="3"/>
  <c r="HH89" i="3"/>
  <c r="HJ89" i="3" s="1"/>
  <c r="HI89" i="3"/>
  <c r="HH90" i="3"/>
  <c r="HI90" i="3"/>
  <c r="HJ90" i="3" s="1"/>
  <c r="HH91" i="3"/>
  <c r="HJ91" i="3" s="1"/>
  <c r="HI91" i="3"/>
  <c r="HH92" i="3"/>
  <c r="HJ92" i="3" s="1"/>
  <c r="HI92" i="3"/>
  <c r="HH93" i="3"/>
  <c r="HJ93" i="3" s="1"/>
  <c r="HI93" i="3"/>
  <c r="HH94" i="3"/>
  <c r="HI94" i="3"/>
  <c r="HJ94" i="3"/>
  <c r="HH95" i="3"/>
  <c r="HI95" i="3"/>
  <c r="HJ95" i="3"/>
  <c r="HH96" i="3"/>
  <c r="HJ96" i="3" s="1"/>
  <c r="HI96" i="3"/>
  <c r="HH97" i="3"/>
  <c r="HJ97" i="3" s="1"/>
  <c r="HI97" i="3"/>
  <c r="HH98" i="3"/>
  <c r="HI98" i="3"/>
  <c r="HJ98" i="3" s="1"/>
  <c r="HH99" i="3"/>
  <c r="HJ99" i="3" s="1"/>
  <c r="HI99" i="3"/>
  <c r="HH100" i="3"/>
  <c r="HJ100" i="3" s="1"/>
  <c r="HI100" i="3"/>
  <c r="HH101" i="3"/>
  <c r="HJ101" i="3" s="1"/>
  <c r="HI101" i="3"/>
  <c r="HH102" i="3"/>
  <c r="HI102" i="3"/>
  <c r="HJ102" i="3"/>
  <c r="HH103" i="3"/>
  <c r="HI103" i="3"/>
  <c r="HJ103" i="3"/>
  <c r="HH104" i="3"/>
  <c r="HJ104" i="3" s="1"/>
  <c r="HI104" i="3"/>
  <c r="HH105" i="3"/>
  <c r="HJ105" i="3" s="1"/>
  <c r="HI105" i="3"/>
  <c r="HH106" i="3"/>
  <c r="HI106" i="3"/>
  <c r="HJ106" i="3" s="1"/>
  <c r="HH107" i="3"/>
  <c r="HJ107" i="3" s="1"/>
  <c r="HI107" i="3"/>
  <c r="HH108" i="3"/>
  <c r="HJ108" i="3" s="1"/>
  <c r="HI108" i="3"/>
  <c r="HH109" i="3"/>
  <c r="HJ109" i="3" s="1"/>
  <c r="HI109" i="3"/>
  <c r="HH110" i="3"/>
  <c r="HI110" i="3"/>
  <c r="HJ110" i="3"/>
  <c r="HH111" i="3"/>
  <c r="HI111" i="3"/>
  <c r="HJ111" i="3"/>
  <c r="HH112" i="3"/>
  <c r="HJ112" i="3" s="1"/>
  <c r="HI112" i="3"/>
  <c r="HH113" i="3"/>
  <c r="HJ113" i="3" s="1"/>
  <c r="HI113" i="3"/>
  <c r="HH114" i="3"/>
  <c r="HI114" i="3"/>
  <c r="HJ114" i="3" s="1"/>
  <c r="HH115" i="3"/>
  <c r="HJ115" i="3" s="1"/>
  <c r="HI115" i="3"/>
  <c r="HH116" i="3"/>
  <c r="HJ116" i="3" s="1"/>
  <c r="HI116" i="3"/>
  <c r="HH117" i="3"/>
  <c r="HJ117" i="3" s="1"/>
  <c r="HI117" i="3"/>
  <c r="HH118" i="3"/>
  <c r="HI118" i="3"/>
  <c r="HJ118" i="3"/>
  <c r="HH119" i="3"/>
  <c r="HI119" i="3"/>
  <c r="HJ119" i="3"/>
  <c r="HH120" i="3"/>
  <c r="HJ120" i="3" s="1"/>
  <c r="HI120" i="3"/>
  <c r="HH121" i="3"/>
  <c r="HJ121" i="3" s="1"/>
  <c r="HI121" i="3"/>
  <c r="HH122" i="3"/>
  <c r="HI122" i="3"/>
  <c r="HJ122" i="3" s="1"/>
  <c r="HH123" i="3"/>
  <c r="HJ123" i="3" s="1"/>
  <c r="HI123" i="3"/>
  <c r="HH124" i="3"/>
  <c r="HJ124" i="3" s="1"/>
  <c r="HI124" i="3"/>
  <c r="HH125" i="3"/>
  <c r="HJ125" i="3" s="1"/>
  <c r="HI125" i="3"/>
  <c r="HH126" i="3"/>
  <c r="HI126" i="3"/>
  <c r="HJ126" i="3"/>
  <c r="HH127" i="3"/>
  <c r="HI127" i="3"/>
  <c r="HJ127" i="3"/>
  <c r="HH128" i="3"/>
  <c r="HJ128" i="3" s="1"/>
  <c r="HI128" i="3"/>
  <c r="HH129" i="3"/>
  <c r="HJ129" i="3" s="1"/>
  <c r="HI129" i="3"/>
  <c r="HH130" i="3"/>
  <c r="HI130" i="3"/>
  <c r="HJ130" i="3" s="1"/>
  <c r="HH131" i="3"/>
  <c r="HI131" i="3"/>
  <c r="HH132" i="3"/>
  <c r="HJ131" i="3" s="1"/>
  <c r="HI132" i="3"/>
  <c r="HH133" i="3"/>
  <c r="HJ133" i="3" s="1"/>
  <c r="HI133" i="3"/>
  <c r="HH134" i="3"/>
  <c r="HI134" i="3"/>
  <c r="HJ134" i="3"/>
  <c r="HH135" i="3"/>
  <c r="HI135" i="3"/>
  <c r="HJ135" i="3"/>
  <c r="HH136" i="3"/>
  <c r="HJ136" i="3" s="1"/>
  <c r="HI136" i="3"/>
  <c r="HH137" i="3"/>
  <c r="HJ137" i="3" s="1"/>
  <c r="HI137" i="3"/>
  <c r="HH138" i="3"/>
  <c r="HI138" i="3"/>
  <c r="HJ138" i="3" s="1"/>
  <c r="HH139" i="3"/>
  <c r="HI139" i="3"/>
  <c r="HH140" i="3"/>
  <c r="HJ139" i="3" s="1"/>
  <c r="HI140" i="3"/>
  <c r="HH141" i="3"/>
  <c r="HJ141" i="3" s="1"/>
  <c r="HI141" i="3"/>
  <c r="HH142" i="3"/>
  <c r="HI142" i="3"/>
  <c r="HJ142" i="3"/>
  <c r="HH143" i="3"/>
  <c r="HI143" i="3"/>
  <c r="HJ143" i="3"/>
  <c r="HH144" i="3"/>
  <c r="HJ144" i="3" s="1"/>
  <c r="HI144" i="3"/>
  <c r="HH145" i="3"/>
  <c r="HJ145" i="3" s="1"/>
  <c r="HI145" i="3"/>
  <c r="HH146" i="3"/>
  <c r="HI146" i="3"/>
  <c r="HJ146" i="3" s="1"/>
  <c r="HH147" i="3"/>
  <c r="HI147" i="3"/>
  <c r="HH148" i="3"/>
  <c r="HJ147" i="3" s="1"/>
  <c r="HI148" i="3"/>
  <c r="HH149" i="3"/>
  <c r="HJ149" i="3" s="1"/>
  <c r="HI149" i="3"/>
  <c r="HH150" i="3"/>
  <c r="HI150" i="3"/>
  <c r="HJ150" i="3"/>
  <c r="HH151" i="3"/>
  <c r="HI151" i="3"/>
  <c r="HJ151" i="3"/>
  <c r="HH152" i="3"/>
  <c r="HJ152" i="3" s="1"/>
  <c r="HI152" i="3"/>
  <c r="HH153" i="3"/>
  <c r="HJ153" i="3" s="1"/>
  <c r="HI153" i="3"/>
  <c r="HH154" i="3"/>
  <c r="HI154" i="3"/>
  <c r="HJ154" i="3" s="1"/>
  <c r="HH155" i="3"/>
  <c r="HI155" i="3"/>
  <c r="HH156" i="3"/>
  <c r="HJ155" i="3" s="1"/>
  <c r="HI156" i="3"/>
  <c r="HH157" i="3"/>
  <c r="HJ157" i="3" s="1"/>
  <c r="HI157" i="3"/>
  <c r="HH158" i="3"/>
  <c r="HI158" i="3"/>
  <c r="HJ158" i="3"/>
  <c r="HH159" i="3"/>
  <c r="HI159" i="3"/>
  <c r="HJ159" i="3"/>
  <c r="HH160" i="3"/>
  <c r="HJ160" i="3" s="1"/>
  <c r="HI160" i="3"/>
  <c r="HH161" i="3"/>
  <c r="HJ161" i="3" s="1"/>
  <c r="HI161" i="3"/>
  <c r="HH162" i="3"/>
  <c r="HI162" i="3"/>
  <c r="HJ162" i="3" s="1"/>
  <c r="HH163" i="3"/>
  <c r="HI163" i="3"/>
  <c r="HH164" i="3"/>
  <c r="HJ163" i="3" s="1"/>
  <c r="HI164" i="3"/>
  <c r="HH165" i="3"/>
  <c r="HJ165" i="3" s="1"/>
  <c r="HI165" i="3"/>
  <c r="HH166" i="3"/>
  <c r="HI166" i="3"/>
  <c r="HJ166" i="3"/>
  <c r="HH167" i="3"/>
  <c r="HI167" i="3"/>
  <c r="HJ167" i="3"/>
  <c r="HH168" i="3"/>
  <c r="HJ168" i="3" s="1"/>
  <c r="HI168" i="3"/>
  <c r="HH169" i="3"/>
  <c r="HJ169" i="3" s="1"/>
  <c r="HI169" i="3"/>
  <c r="HH170" i="3"/>
  <c r="HI170" i="3"/>
  <c r="HJ170" i="3" s="1"/>
  <c r="HH171" i="3"/>
  <c r="HI171" i="3"/>
  <c r="HH172" i="3"/>
  <c r="HJ171" i="3" s="1"/>
  <c r="HI172" i="3"/>
  <c r="HH173" i="3"/>
  <c r="HJ173" i="3" s="1"/>
  <c r="HI173" i="3"/>
  <c r="HH174" i="3"/>
  <c r="HI174" i="3"/>
  <c r="HJ174" i="3"/>
  <c r="HH175" i="3"/>
  <c r="HI175" i="3"/>
  <c r="HJ175" i="3"/>
  <c r="HH176" i="3"/>
  <c r="HJ176" i="3" s="1"/>
  <c r="HI176" i="3"/>
  <c r="HH177" i="3"/>
  <c r="HJ177" i="3" s="1"/>
  <c r="HI177" i="3"/>
  <c r="HH178" i="3"/>
  <c r="HI178" i="3"/>
  <c r="HJ178" i="3" s="1"/>
  <c r="HH179" i="3"/>
  <c r="HI179" i="3"/>
  <c r="HH180" i="3"/>
  <c r="HJ179" i="3" s="1"/>
  <c r="HI180" i="3"/>
  <c r="HH181" i="3"/>
  <c r="HJ181" i="3" s="1"/>
  <c r="HI181" i="3"/>
  <c r="HH182" i="3"/>
  <c r="HI182" i="3"/>
  <c r="HJ182" i="3"/>
  <c r="HH183" i="3"/>
  <c r="HI183" i="3"/>
  <c r="HJ183" i="3"/>
  <c r="HJ5" i="3"/>
  <c r="HI5" i="3"/>
  <c r="HH5" i="3"/>
  <c r="HF7" i="3"/>
  <c r="HF8" i="3" s="1"/>
  <c r="HF9" i="3" s="1"/>
  <c r="HF10" i="3" s="1"/>
  <c r="HF11" i="3" s="1"/>
  <c r="HF12" i="3" s="1"/>
  <c r="HF13" i="3" s="1"/>
  <c r="HF14" i="3" s="1"/>
  <c r="HF15" i="3" s="1"/>
  <c r="HF16" i="3" s="1"/>
  <c r="HF17" i="3" s="1"/>
  <c r="HF18" i="3" s="1"/>
  <c r="HF19" i="3" s="1"/>
  <c r="HF20" i="3" s="1"/>
  <c r="HF21" i="3" s="1"/>
  <c r="HF22" i="3" s="1"/>
  <c r="HF23" i="3" s="1"/>
  <c r="HF24" i="3" s="1"/>
  <c r="HF25" i="3" s="1"/>
  <c r="HF26" i="3" s="1"/>
  <c r="HF27" i="3" s="1"/>
  <c r="HF28" i="3" s="1"/>
  <c r="HF29" i="3" s="1"/>
  <c r="HF30" i="3" s="1"/>
  <c r="HF31" i="3" s="1"/>
  <c r="HF32" i="3" s="1"/>
  <c r="HF33" i="3" s="1"/>
  <c r="HF34" i="3" s="1"/>
  <c r="HF35" i="3" s="1"/>
  <c r="HF36" i="3" s="1"/>
  <c r="HF37" i="3" s="1"/>
  <c r="HF38" i="3" s="1"/>
  <c r="HF39" i="3" s="1"/>
  <c r="HF40" i="3" s="1"/>
  <c r="HF41" i="3" s="1"/>
  <c r="HF42" i="3" s="1"/>
  <c r="HF43" i="3" s="1"/>
  <c r="HF44" i="3" s="1"/>
  <c r="HF45" i="3" s="1"/>
  <c r="HF46" i="3" s="1"/>
  <c r="HF47" i="3" s="1"/>
  <c r="HF48" i="3" s="1"/>
  <c r="HF49" i="3" s="1"/>
  <c r="HF50" i="3" s="1"/>
  <c r="HF51" i="3" s="1"/>
  <c r="HF52" i="3" s="1"/>
  <c r="HF53" i="3" s="1"/>
  <c r="HF54" i="3" s="1"/>
  <c r="HF55" i="3" s="1"/>
  <c r="HF56" i="3" s="1"/>
  <c r="HF57" i="3" s="1"/>
  <c r="HF58" i="3" s="1"/>
  <c r="HF59" i="3" s="1"/>
  <c r="HF60" i="3" s="1"/>
  <c r="HF61" i="3" s="1"/>
  <c r="HF62" i="3" s="1"/>
  <c r="HF63" i="3" s="1"/>
  <c r="HF64" i="3" s="1"/>
  <c r="HF65" i="3" s="1"/>
  <c r="HF66" i="3" s="1"/>
  <c r="HF67" i="3" s="1"/>
  <c r="HF68" i="3" s="1"/>
  <c r="HF69" i="3" s="1"/>
  <c r="HF70" i="3" s="1"/>
  <c r="HF71" i="3" s="1"/>
  <c r="HF72" i="3" s="1"/>
  <c r="HF73" i="3" s="1"/>
  <c r="HF74" i="3" s="1"/>
  <c r="HF75" i="3" s="1"/>
  <c r="HF76" i="3" s="1"/>
  <c r="HF77" i="3" s="1"/>
  <c r="HF78" i="3" s="1"/>
  <c r="HF79" i="3" s="1"/>
  <c r="HF80" i="3" s="1"/>
  <c r="HF81" i="3" s="1"/>
  <c r="HF82" i="3" s="1"/>
  <c r="HF83" i="3" s="1"/>
  <c r="HF84" i="3" s="1"/>
  <c r="HF85" i="3" s="1"/>
  <c r="HF86" i="3" s="1"/>
  <c r="HF87" i="3" s="1"/>
  <c r="HF88" i="3" s="1"/>
  <c r="HF89" i="3" s="1"/>
  <c r="HF90" i="3" s="1"/>
  <c r="HF91" i="3" s="1"/>
  <c r="HF92" i="3" s="1"/>
  <c r="HF93" i="3" s="1"/>
  <c r="HF94" i="3" s="1"/>
  <c r="HF95" i="3" s="1"/>
  <c r="HF96" i="3" s="1"/>
  <c r="HF97" i="3" s="1"/>
  <c r="HF98" i="3" s="1"/>
  <c r="HF99" i="3" s="1"/>
  <c r="HF100" i="3" s="1"/>
  <c r="HF101" i="3" s="1"/>
  <c r="HF102" i="3" s="1"/>
  <c r="HF103" i="3" s="1"/>
  <c r="HF104" i="3" s="1"/>
  <c r="HF105" i="3" s="1"/>
  <c r="HF106" i="3" s="1"/>
  <c r="HF107" i="3" s="1"/>
  <c r="HF108" i="3" s="1"/>
  <c r="HF109" i="3" s="1"/>
  <c r="HF110" i="3" s="1"/>
  <c r="HF111" i="3" s="1"/>
  <c r="HF112" i="3" s="1"/>
  <c r="HF113" i="3" s="1"/>
  <c r="HF114" i="3" s="1"/>
  <c r="HF115" i="3" s="1"/>
  <c r="HF116" i="3" s="1"/>
  <c r="HF117" i="3" s="1"/>
  <c r="HF118" i="3" s="1"/>
  <c r="HF119" i="3" s="1"/>
  <c r="HF120" i="3" s="1"/>
  <c r="HF121" i="3" s="1"/>
  <c r="HF122" i="3" s="1"/>
  <c r="HF123" i="3" s="1"/>
  <c r="HF124" i="3" s="1"/>
  <c r="HF125" i="3" s="1"/>
  <c r="HF126" i="3" s="1"/>
  <c r="HF127" i="3" s="1"/>
  <c r="HF128" i="3" s="1"/>
  <c r="HF129" i="3" s="1"/>
  <c r="HF130" i="3" s="1"/>
  <c r="HF131" i="3" s="1"/>
  <c r="HF132" i="3" s="1"/>
  <c r="HF133" i="3" s="1"/>
  <c r="HF134" i="3" s="1"/>
  <c r="HF135" i="3" s="1"/>
  <c r="HF136" i="3" s="1"/>
  <c r="HF137" i="3" s="1"/>
  <c r="HF138" i="3" s="1"/>
  <c r="HF139" i="3" s="1"/>
  <c r="HF140" i="3" s="1"/>
  <c r="HF141" i="3" s="1"/>
  <c r="HF142" i="3" s="1"/>
  <c r="HF143" i="3" s="1"/>
  <c r="HF144" i="3" s="1"/>
  <c r="HF145" i="3" s="1"/>
  <c r="HF146" i="3" s="1"/>
  <c r="HF147" i="3" s="1"/>
  <c r="HF148" i="3" s="1"/>
  <c r="HF149" i="3" s="1"/>
  <c r="HF150" i="3" s="1"/>
  <c r="HF151" i="3" s="1"/>
  <c r="HF152" i="3" s="1"/>
  <c r="HF153" i="3" s="1"/>
  <c r="HF154" i="3" s="1"/>
  <c r="HF155" i="3" s="1"/>
  <c r="HF156" i="3" s="1"/>
  <c r="HF157" i="3" s="1"/>
  <c r="HF158" i="3" s="1"/>
  <c r="HF159" i="3" s="1"/>
  <c r="HF160" i="3" s="1"/>
  <c r="HF161" i="3" s="1"/>
  <c r="HF162" i="3" s="1"/>
  <c r="HF163" i="3" s="1"/>
  <c r="HF164" i="3" s="1"/>
  <c r="HF165" i="3" s="1"/>
  <c r="HF166" i="3" s="1"/>
  <c r="HF167" i="3" s="1"/>
  <c r="HF168" i="3" s="1"/>
  <c r="HF169" i="3" s="1"/>
  <c r="HF170" i="3" s="1"/>
  <c r="HF171" i="3" s="1"/>
  <c r="HF172" i="3" s="1"/>
  <c r="HF173" i="3" s="1"/>
  <c r="HF174" i="3" s="1"/>
  <c r="HF175" i="3" s="1"/>
  <c r="HF176" i="3" s="1"/>
  <c r="HF177" i="3" s="1"/>
  <c r="HF178" i="3" s="1"/>
  <c r="HF179" i="3" s="1"/>
  <c r="HF180" i="3" s="1"/>
  <c r="HF181" i="3" s="1"/>
  <c r="HF182" i="3" s="1"/>
  <c r="HF183" i="3" s="1"/>
  <c r="HG7" i="3"/>
  <c r="HG8" i="3" s="1"/>
  <c r="HG9" i="3" s="1"/>
  <c r="HG10" i="3" s="1"/>
  <c r="HG11" i="3" s="1"/>
  <c r="HG12" i="3" s="1"/>
  <c r="HG13" i="3" s="1"/>
  <c r="HG14" i="3" s="1"/>
  <c r="HG15" i="3" s="1"/>
  <c r="HG16" i="3" s="1"/>
  <c r="HG17" i="3" s="1"/>
  <c r="HG18" i="3" s="1"/>
  <c r="HG19" i="3" s="1"/>
  <c r="HG20" i="3" s="1"/>
  <c r="HG21" i="3" s="1"/>
  <c r="HG22" i="3" s="1"/>
  <c r="HG23" i="3" s="1"/>
  <c r="HG24" i="3" s="1"/>
  <c r="HG25" i="3" s="1"/>
  <c r="HG26" i="3" s="1"/>
  <c r="HG27" i="3" s="1"/>
  <c r="HG28" i="3" s="1"/>
  <c r="HG29" i="3" s="1"/>
  <c r="HG30" i="3" s="1"/>
  <c r="HG31" i="3" s="1"/>
  <c r="HG32" i="3" s="1"/>
  <c r="HG33" i="3" s="1"/>
  <c r="HG34" i="3" s="1"/>
  <c r="HG35" i="3" s="1"/>
  <c r="HG36" i="3" s="1"/>
  <c r="HG37" i="3" s="1"/>
  <c r="HG38" i="3" s="1"/>
  <c r="HG39" i="3" s="1"/>
  <c r="HG40" i="3" s="1"/>
  <c r="HG41" i="3" s="1"/>
  <c r="HG42" i="3" s="1"/>
  <c r="HG43" i="3" s="1"/>
  <c r="HG44" i="3" s="1"/>
  <c r="HG45" i="3" s="1"/>
  <c r="HG46" i="3" s="1"/>
  <c r="HG47" i="3" s="1"/>
  <c r="HG48" i="3" s="1"/>
  <c r="HG49" i="3" s="1"/>
  <c r="HG50" i="3" s="1"/>
  <c r="HG51" i="3" s="1"/>
  <c r="HG52" i="3" s="1"/>
  <c r="HG53" i="3" s="1"/>
  <c r="HG54" i="3" s="1"/>
  <c r="HG55" i="3" s="1"/>
  <c r="HG56" i="3" s="1"/>
  <c r="HG57" i="3" s="1"/>
  <c r="HG58" i="3" s="1"/>
  <c r="HG59" i="3" s="1"/>
  <c r="HG60" i="3" s="1"/>
  <c r="HG61" i="3" s="1"/>
  <c r="HG62" i="3" s="1"/>
  <c r="HG63" i="3" s="1"/>
  <c r="HG64" i="3" s="1"/>
  <c r="HG65" i="3" s="1"/>
  <c r="HG66" i="3" s="1"/>
  <c r="HG67" i="3" s="1"/>
  <c r="HG68" i="3" s="1"/>
  <c r="HG69" i="3" s="1"/>
  <c r="HG70" i="3" s="1"/>
  <c r="HG71" i="3" s="1"/>
  <c r="HG72" i="3" s="1"/>
  <c r="HG73" i="3" s="1"/>
  <c r="HG74" i="3" s="1"/>
  <c r="HG75" i="3" s="1"/>
  <c r="HG76" i="3" s="1"/>
  <c r="HG77" i="3" s="1"/>
  <c r="HG78" i="3" s="1"/>
  <c r="HG79" i="3" s="1"/>
  <c r="HG80" i="3" s="1"/>
  <c r="HG81" i="3" s="1"/>
  <c r="HG82" i="3" s="1"/>
  <c r="HG83" i="3" s="1"/>
  <c r="HG84" i="3" s="1"/>
  <c r="HG85" i="3" s="1"/>
  <c r="HG86" i="3" s="1"/>
  <c r="HG87" i="3" s="1"/>
  <c r="HG88" i="3" s="1"/>
  <c r="HG89" i="3" s="1"/>
  <c r="HG90" i="3" s="1"/>
  <c r="HG91" i="3" s="1"/>
  <c r="HG92" i="3" s="1"/>
  <c r="HG93" i="3" s="1"/>
  <c r="HG94" i="3" s="1"/>
  <c r="HG95" i="3" s="1"/>
  <c r="HG96" i="3" s="1"/>
  <c r="HG97" i="3" s="1"/>
  <c r="HG98" i="3" s="1"/>
  <c r="HG99" i="3" s="1"/>
  <c r="HG100" i="3" s="1"/>
  <c r="HG101" i="3" s="1"/>
  <c r="HG102" i="3" s="1"/>
  <c r="HG103" i="3" s="1"/>
  <c r="HG104" i="3" s="1"/>
  <c r="HG105" i="3" s="1"/>
  <c r="HG106" i="3" s="1"/>
  <c r="HG107" i="3" s="1"/>
  <c r="HG108" i="3" s="1"/>
  <c r="HG109" i="3" s="1"/>
  <c r="HG110" i="3" s="1"/>
  <c r="HG111" i="3" s="1"/>
  <c r="HG112" i="3" s="1"/>
  <c r="HG113" i="3" s="1"/>
  <c r="HG114" i="3" s="1"/>
  <c r="HG115" i="3" s="1"/>
  <c r="HG116" i="3" s="1"/>
  <c r="HG117" i="3" s="1"/>
  <c r="HG118" i="3" s="1"/>
  <c r="HG119" i="3" s="1"/>
  <c r="HG120" i="3" s="1"/>
  <c r="HG121" i="3" s="1"/>
  <c r="HG122" i="3" s="1"/>
  <c r="HG123" i="3" s="1"/>
  <c r="HG124" i="3" s="1"/>
  <c r="HG125" i="3" s="1"/>
  <c r="HG126" i="3" s="1"/>
  <c r="HG127" i="3" s="1"/>
  <c r="HG128" i="3" s="1"/>
  <c r="HG129" i="3" s="1"/>
  <c r="HG130" i="3" s="1"/>
  <c r="HG131" i="3" s="1"/>
  <c r="HG132" i="3" s="1"/>
  <c r="HG133" i="3" s="1"/>
  <c r="HG134" i="3" s="1"/>
  <c r="HG135" i="3" s="1"/>
  <c r="HG136" i="3" s="1"/>
  <c r="HG137" i="3" s="1"/>
  <c r="HG138" i="3" s="1"/>
  <c r="HG139" i="3" s="1"/>
  <c r="HG140" i="3" s="1"/>
  <c r="HG141" i="3" s="1"/>
  <c r="HG142" i="3" s="1"/>
  <c r="HG143" i="3" s="1"/>
  <c r="HG144" i="3" s="1"/>
  <c r="HG145" i="3" s="1"/>
  <c r="HG146" i="3" s="1"/>
  <c r="HG147" i="3" s="1"/>
  <c r="HG148" i="3" s="1"/>
  <c r="HG149" i="3" s="1"/>
  <c r="HG150" i="3" s="1"/>
  <c r="HG151" i="3" s="1"/>
  <c r="HG152" i="3" s="1"/>
  <c r="HG153" i="3" s="1"/>
  <c r="HG154" i="3" s="1"/>
  <c r="HG155" i="3" s="1"/>
  <c r="HG156" i="3" s="1"/>
  <c r="HG157" i="3" s="1"/>
  <c r="HG158" i="3" s="1"/>
  <c r="HG159" i="3" s="1"/>
  <c r="HG160" i="3" s="1"/>
  <c r="HG161" i="3" s="1"/>
  <c r="HG162" i="3" s="1"/>
  <c r="HG163" i="3" s="1"/>
  <c r="HG164" i="3" s="1"/>
  <c r="HG165" i="3" s="1"/>
  <c r="HG166" i="3" s="1"/>
  <c r="HG167" i="3" s="1"/>
  <c r="HG168" i="3" s="1"/>
  <c r="HG169" i="3" s="1"/>
  <c r="HG170" i="3" s="1"/>
  <c r="HG171" i="3" s="1"/>
  <c r="HG172" i="3" s="1"/>
  <c r="HG173" i="3" s="1"/>
  <c r="HG174" i="3" s="1"/>
  <c r="HG175" i="3" s="1"/>
  <c r="HG176" i="3" s="1"/>
  <c r="HG177" i="3" s="1"/>
  <c r="HG178" i="3" s="1"/>
  <c r="HG179" i="3" s="1"/>
  <c r="HG180" i="3" s="1"/>
  <c r="HG181" i="3" s="1"/>
  <c r="HG182" i="3" s="1"/>
  <c r="HG183" i="3" s="1"/>
  <c r="HG6" i="3"/>
  <c r="HF6" i="3"/>
  <c r="HA7" i="3"/>
  <c r="GZ7" i="3"/>
  <c r="GY7" i="3"/>
  <c r="GZ5" i="3"/>
  <c r="GZ6" i="3" s="1"/>
  <c r="GZ9" i="3" s="1"/>
  <c r="GY5" i="3"/>
  <c r="HA9" i="3" s="1"/>
  <c r="FQ186" i="3" a="1"/>
  <c r="FQ188" i="3" s="1"/>
  <c r="FQ186" i="3"/>
  <c r="FU186" i="3" s="1"/>
  <c r="FQ187" i="3"/>
  <c r="FU187" i="3" s="1"/>
  <c r="FQ191" i="3"/>
  <c r="FU191" i="3" s="1"/>
  <c r="FQ193" i="3"/>
  <c r="FU193" i="3" s="1"/>
  <c r="FP187" i="3" a="1"/>
  <c r="FP189" i="3" s="1"/>
  <c r="FP187" i="3"/>
  <c r="FP188" i="3"/>
  <c r="GK20" i="3"/>
  <c r="GK18" i="3"/>
  <c r="GK8" i="3"/>
  <c r="GK4" i="3"/>
  <c r="FY6" i="3"/>
  <c r="FZ6" i="3"/>
  <c r="GA6" i="3"/>
  <c r="GE6" i="3" s="1"/>
  <c r="FY7" i="3"/>
  <c r="GA7" i="3"/>
  <c r="GE7" i="3" s="1"/>
  <c r="FY8" i="3"/>
  <c r="FZ8" i="3"/>
  <c r="GA8" i="3"/>
  <c r="GE8" i="3" s="1"/>
  <c r="FY9" i="3"/>
  <c r="GA9" i="3"/>
  <c r="GE9" i="3" s="1"/>
  <c r="FY10" i="3"/>
  <c r="FZ10" i="3" s="1"/>
  <c r="GA10" i="3"/>
  <c r="GE10" i="3" s="1"/>
  <c r="FY11" i="3"/>
  <c r="GA11" i="3"/>
  <c r="GE11" i="3" s="1"/>
  <c r="FY12" i="3"/>
  <c r="FZ12" i="3"/>
  <c r="GA12" i="3"/>
  <c r="GE12" i="3" s="1"/>
  <c r="FY13" i="3"/>
  <c r="GA13" i="3"/>
  <c r="GE13" i="3" s="1"/>
  <c r="FY14" i="3"/>
  <c r="FZ14" i="3"/>
  <c r="GA14" i="3"/>
  <c r="GE14" i="3" s="1"/>
  <c r="FY15" i="3"/>
  <c r="GA15" i="3"/>
  <c r="GE15" i="3" s="1"/>
  <c r="FY16" i="3"/>
  <c r="FZ16" i="3"/>
  <c r="GA16" i="3"/>
  <c r="GE16" i="3" s="1"/>
  <c r="FY17" i="3"/>
  <c r="GA17" i="3"/>
  <c r="GE17" i="3" s="1"/>
  <c r="FY18" i="3"/>
  <c r="FZ18" i="3" s="1"/>
  <c r="GA18" i="3"/>
  <c r="GE18" i="3" s="1"/>
  <c r="FY19" i="3"/>
  <c r="GA19" i="3"/>
  <c r="GE19" i="3" s="1"/>
  <c r="FY20" i="3"/>
  <c r="FZ20" i="3"/>
  <c r="GA20" i="3"/>
  <c r="GE20" i="3" s="1"/>
  <c r="FY21" i="3"/>
  <c r="GA21" i="3"/>
  <c r="GE21" i="3" s="1"/>
  <c r="FY22" i="3"/>
  <c r="FZ22" i="3"/>
  <c r="GA22" i="3"/>
  <c r="GE22" i="3" s="1"/>
  <c r="FY23" i="3"/>
  <c r="GA23" i="3"/>
  <c r="GE23" i="3" s="1"/>
  <c r="FY24" i="3"/>
  <c r="FZ24" i="3"/>
  <c r="GA24" i="3"/>
  <c r="GE24" i="3" s="1"/>
  <c r="FY25" i="3"/>
  <c r="GA25" i="3"/>
  <c r="GE25" i="3" s="1"/>
  <c r="FY26" i="3"/>
  <c r="FZ26" i="3" s="1"/>
  <c r="GA26" i="3"/>
  <c r="GE26" i="3" s="1"/>
  <c r="FY27" i="3"/>
  <c r="GA27" i="3"/>
  <c r="GE27" i="3" s="1"/>
  <c r="FY28" i="3"/>
  <c r="FZ28" i="3"/>
  <c r="GA28" i="3"/>
  <c r="GE28" i="3" s="1"/>
  <c r="FY29" i="3"/>
  <c r="GA29" i="3"/>
  <c r="GE29" i="3" s="1"/>
  <c r="FY30" i="3"/>
  <c r="FZ30" i="3"/>
  <c r="GA30" i="3"/>
  <c r="GE30" i="3" s="1"/>
  <c r="FY31" i="3"/>
  <c r="GA31" i="3"/>
  <c r="GE31" i="3" s="1"/>
  <c r="FY32" i="3"/>
  <c r="FZ32" i="3"/>
  <c r="GA32" i="3"/>
  <c r="GE32" i="3" s="1"/>
  <c r="FY33" i="3"/>
  <c r="GA33" i="3"/>
  <c r="GE33" i="3" s="1"/>
  <c r="FY34" i="3"/>
  <c r="FZ34" i="3" s="1"/>
  <c r="GA34" i="3"/>
  <c r="GE34" i="3" s="1"/>
  <c r="FY35" i="3"/>
  <c r="GA35" i="3"/>
  <c r="GE35" i="3" s="1"/>
  <c r="FY36" i="3"/>
  <c r="FZ36" i="3"/>
  <c r="GA36" i="3"/>
  <c r="GE36" i="3" s="1"/>
  <c r="FY37" i="3"/>
  <c r="GA37" i="3"/>
  <c r="GE37" i="3" s="1"/>
  <c r="FY38" i="3"/>
  <c r="FZ38" i="3"/>
  <c r="GA38" i="3"/>
  <c r="GE38" i="3" s="1"/>
  <c r="FY39" i="3"/>
  <c r="GA39" i="3"/>
  <c r="GE39" i="3" s="1"/>
  <c r="FY40" i="3"/>
  <c r="FZ40" i="3"/>
  <c r="GA40" i="3"/>
  <c r="GE40" i="3" s="1"/>
  <c r="FY41" i="3"/>
  <c r="GA41" i="3"/>
  <c r="GE41" i="3" s="1"/>
  <c r="FY42" i="3"/>
  <c r="FZ42" i="3" s="1"/>
  <c r="GA42" i="3"/>
  <c r="GE42" i="3" s="1"/>
  <c r="FY43" i="3"/>
  <c r="GA43" i="3"/>
  <c r="GE43" i="3" s="1"/>
  <c r="FY44" i="3"/>
  <c r="FZ44" i="3"/>
  <c r="GA44" i="3"/>
  <c r="GE44" i="3" s="1"/>
  <c r="FY45" i="3"/>
  <c r="GA45" i="3"/>
  <c r="GE45" i="3" s="1"/>
  <c r="FY46" i="3"/>
  <c r="FZ46" i="3"/>
  <c r="GA46" i="3"/>
  <c r="GE46" i="3" s="1"/>
  <c r="FY47" i="3"/>
  <c r="GA47" i="3"/>
  <c r="GE47" i="3" s="1"/>
  <c r="FY48" i="3"/>
  <c r="FZ48" i="3"/>
  <c r="GA48" i="3"/>
  <c r="GE48" i="3" s="1"/>
  <c r="FY49" i="3"/>
  <c r="GA49" i="3"/>
  <c r="GE49" i="3" s="1"/>
  <c r="FY50" i="3"/>
  <c r="GA50" i="3"/>
  <c r="GE50" i="3" s="1"/>
  <c r="FY51" i="3"/>
  <c r="GA51" i="3"/>
  <c r="GE51" i="3" s="1"/>
  <c r="FY52" i="3"/>
  <c r="FZ52" i="3"/>
  <c r="GA52" i="3"/>
  <c r="GE52" i="3" s="1"/>
  <c r="FY53" i="3"/>
  <c r="GA53" i="3"/>
  <c r="GE53" i="3" s="1"/>
  <c r="FY54" i="3"/>
  <c r="FZ54" i="3"/>
  <c r="GA54" i="3"/>
  <c r="GE54" i="3" s="1"/>
  <c r="FY55" i="3"/>
  <c r="GA55" i="3"/>
  <c r="GE55" i="3" s="1"/>
  <c r="FY56" i="3"/>
  <c r="FZ56" i="3" s="1"/>
  <c r="GA56" i="3"/>
  <c r="GE56" i="3" s="1"/>
  <c r="FY57" i="3"/>
  <c r="GA57" i="3"/>
  <c r="GE57" i="3" s="1"/>
  <c r="FY58" i="3"/>
  <c r="GA58" i="3"/>
  <c r="GE58" i="3" s="1"/>
  <c r="FY59" i="3"/>
  <c r="GA59" i="3"/>
  <c r="GE59" i="3" s="1"/>
  <c r="FY60" i="3"/>
  <c r="FZ60" i="3"/>
  <c r="GA60" i="3"/>
  <c r="GE60" i="3" s="1"/>
  <c r="FY61" i="3"/>
  <c r="GA61" i="3"/>
  <c r="GE61" i="3" s="1"/>
  <c r="FY62" i="3"/>
  <c r="FZ62" i="3"/>
  <c r="GA62" i="3"/>
  <c r="GE62" i="3" s="1"/>
  <c r="FY63" i="3"/>
  <c r="GA63" i="3"/>
  <c r="GE63" i="3" s="1"/>
  <c r="FY64" i="3"/>
  <c r="FZ64" i="3"/>
  <c r="GA64" i="3"/>
  <c r="GE64" i="3" s="1"/>
  <c r="FY65" i="3"/>
  <c r="GA65" i="3"/>
  <c r="GE65" i="3" s="1"/>
  <c r="FY66" i="3"/>
  <c r="GA66" i="3"/>
  <c r="GE66" i="3" s="1"/>
  <c r="FY67" i="3"/>
  <c r="GA67" i="3"/>
  <c r="GE67" i="3" s="1"/>
  <c r="FY68" i="3"/>
  <c r="FZ68" i="3"/>
  <c r="GA68" i="3"/>
  <c r="GE68" i="3" s="1"/>
  <c r="FY69" i="3"/>
  <c r="GA69" i="3"/>
  <c r="GE69" i="3" s="1"/>
  <c r="FY70" i="3"/>
  <c r="FZ70" i="3"/>
  <c r="GA70" i="3"/>
  <c r="GE70" i="3" s="1"/>
  <c r="FY71" i="3"/>
  <c r="GA71" i="3"/>
  <c r="GE71" i="3" s="1"/>
  <c r="FY72" i="3"/>
  <c r="GA72" i="3"/>
  <c r="GE72" i="3" s="1"/>
  <c r="FY73" i="3"/>
  <c r="FZ73" i="3"/>
  <c r="GA73" i="3"/>
  <c r="GE73" i="3" s="1"/>
  <c r="FY74" i="3"/>
  <c r="FZ74" i="3"/>
  <c r="GA74" i="3"/>
  <c r="GB74" i="3" s="1"/>
  <c r="FY75" i="3"/>
  <c r="GA75" i="3"/>
  <c r="GE75" i="3" s="1"/>
  <c r="FY76" i="3"/>
  <c r="FZ76" i="3"/>
  <c r="GA76" i="3"/>
  <c r="GD76" i="3" s="1"/>
  <c r="FY77" i="3"/>
  <c r="FZ77" i="3"/>
  <c r="GA77" i="3"/>
  <c r="GE77" i="3" s="1"/>
  <c r="FY78" i="3"/>
  <c r="FZ78" i="3"/>
  <c r="GA78" i="3"/>
  <c r="GB78" i="3" s="1"/>
  <c r="FY79" i="3"/>
  <c r="GA79" i="3"/>
  <c r="GE79" i="3" s="1"/>
  <c r="FY80" i="3"/>
  <c r="FZ80" i="3"/>
  <c r="GA80" i="3"/>
  <c r="GE80" i="3" s="1"/>
  <c r="FY81" i="3"/>
  <c r="GA81" i="3"/>
  <c r="GE81" i="3" s="1"/>
  <c r="FY82" i="3"/>
  <c r="FZ82" i="3"/>
  <c r="GA82" i="3"/>
  <c r="GB82" i="3" s="1"/>
  <c r="FY83" i="3"/>
  <c r="GA83" i="3"/>
  <c r="GE83" i="3" s="1"/>
  <c r="FY84" i="3"/>
  <c r="FZ84" i="3"/>
  <c r="GA84" i="3"/>
  <c r="GE84" i="3" s="1"/>
  <c r="FY85" i="3"/>
  <c r="FZ85" i="3"/>
  <c r="GA85" i="3"/>
  <c r="GE85" i="3" s="1"/>
  <c r="FY86" i="3"/>
  <c r="FZ86" i="3"/>
  <c r="GA86" i="3"/>
  <c r="GE86" i="3" s="1"/>
  <c r="FY87" i="3"/>
  <c r="GA87" i="3"/>
  <c r="GE87" i="3" s="1"/>
  <c r="FY88" i="3"/>
  <c r="GA88" i="3"/>
  <c r="GE88" i="3" s="1"/>
  <c r="FY89" i="3"/>
  <c r="FZ89" i="3"/>
  <c r="GA89" i="3"/>
  <c r="GE89" i="3" s="1"/>
  <c r="FY90" i="3"/>
  <c r="FZ90" i="3"/>
  <c r="GA90" i="3"/>
  <c r="GB90" i="3" s="1"/>
  <c r="FY91" i="3"/>
  <c r="GA91" i="3"/>
  <c r="GE91" i="3" s="1"/>
  <c r="FY92" i="3"/>
  <c r="GA92" i="3"/>
  <c r="GE92" i="3" s="1"/>
  <c r="FY93" i="3"/>
  <c r="GA93" i="3"/>
  <c r="GB93" i="3" s="1"/>
  <c r="FY94" i="3"/>
  <c r="GA94" i="3"/>
  <c r="GB94" i="3" s="1"/>
  <c r="FY95" i="3"/>
  <c r="GA95" i="3"/>
  <c r="GE95" i="3" s="1"/>
  <c r="FY96" i="3"/>
  <c r="GA96" i="3"/>
  <c r="GE96" i="3" s="1"/>
  <c r="FY97" i="3"/>
  <c r="GA97" i="3"/>
  <c r="GB97" i="3" s="1"/>
  <c r="FY98" i="3"/>
  <c r="FZ98" i="3" s="1"/>
  <c r="GA98" i="3"/>
  <c r="GE98" i="3" s="1"/>
  <c r="FY99" i="3"/>
  <c r="GA99" i="3"/>
  <c r="GE99" i="3" s="1"/>
  <c r="FY100" i="3"/>
  <c r="GA100" i="3"/>
  <c r="GE100" i="3" s="1"/>
  <c r="FY101" i="3"/>
  <c r="FZ101" i="3" s="1"/>
  <c r="GA101" i="3"/>
  <c r="GE101" i="3" s="1"/>
  <c r="FY102" i="3"/>
  <c r="FZ102" i="3" s="1"/>
  <c r="GA102" i="3"/>
  <c r="GE102" i="3" s="1"/>
  <c r="FY103" i="3"/>
  <c r="GA103" i="3"/>
  <c r="GE103" i="3" s="1"/>
  <c r="FY104" i="3"/>
  <c r="GA104" i="3"/>
  <c r="GE104" i="3" s="1"/>
  <c r="FY105" i="3"/>
  <c r="FZ105" i="3" s="1"/>
  <c r="GA105" i="3"/>
  <c r="GD105" i="3" s="1"/>
  <c r="FY106" i="3"/>
  <c r="FZ106" i="3" s="1"/>
  <c r="GA106" i="3"/>
  <c r="GB106" i="3" s="1"/>
  <c r="GC106" i="3" s="1"/>
  <c r="GF106" i="3" s="1"/>
  <c r="FY107" i="3"/>
  <c r="GA107" i="3"/>
  <c r="GE107" i="3" s="1"/>
  <c r="FY108" i="3"/>
  <c r="GA108" i="3"/>
  <c r="GE108" i="3" s="1"/>
  <c r="FY109" i="3"/>
  <c r="FZ109" i="3" s="1"/>
  <c r="GA109" i="3"/>
  <c r="GE109" i="3" s="1"/>
  <c r="FY110" i="3"/>
  <c r="FZ110" i="3" s="1"/>
  <c r="GA110" i="3"/>
  <c r="GE110" i="3" s="1"/>
  <c r="FY111" i="3"/>
  <c r="GA111" i="3"/>
  <c r="GE111" i="3" s="1"/>
  <c r="FY112" i="3"/>
  <c r="GA112" i="3"/>
  <c r="GE112" i="3" s="1"/>
  <c r="FY113" i="3"/>
  <c r="FZ113" i="3" s="1"/>
  <c r="GA113" i="3"/>
  <c r="GE113" i="3" s="1"/>
  <c r="FY114" i="3"/>
  <c r="FZ114" i="3" s="1"/>
  <c r="GA114" i="3"/>
  <c r="GE114" i="3" s="1"/>
  <c r="FY115" i="3"/>
  <c r="FZ115" i="3"/>
  <c r="GA115" i="3"/>
  <c r="GD115" i="3" s="1"/>
  <c r="FY116" i="3"/>
  <c r="GA116" i="3"/>
  <c r="GE116" i="3" s="1"/>
  <c r="FY117" i="3"/>
  <c r="FZ117" i="3" s="1"/>
  <c r="GA117" i="3"/>
  <c r="GE117" i="3" s="1"/>
  <c r="FY118" i="3"/>
  <c r="FZ118" i="3" s="1"/>
  <c r="GA118" i="3"/>
  <c r="GE118" i="3" s="1"/>
  <c r="FY119" i="3"/>
  <c r="FZ119" i="3"/>
  <c r="GA119" i="3"/>
  <c r="GD119" i="3" s="1"/>
  <c r="FY120" i="3"/>
  <c r="GA120" i="3"/>
  <c r="GE120" i="3" s="1"/>
  <c r="FY121" i="3"/>
  <c r="FZ121" i="3" s="1"/>
  <c r="GA121" i="3"/>
  <c r="GE121" i="3" s="1"/>
  <c r="FY122" i="3"/>
  <c r="FZ122" i="3" s="1"/>
  <c r="GA122" i="3"/>
  <c r="GE122" i="3" s="1"/>
  <c r="FY123" i="3"/>
  <c r="FZ123" i="3"/>
  <c r="GA123" i="3"/>
  <c r="GD123" i="3" s="1"/>
  <c r="FY124" i="3"/>
  <c r="GA124" i="3"/>
  <c r="GE124" i="3" s="1"/>
  <c r="FY125" i="3"/>
  <c r="FZ125" i="3" s="1"/>
  <c r="GA125" i="3"/>
  <c r="GE125" i="3" s="1"/>
  <c r="FY126" i="3"/>
  <c r="FZ126" i="3" s="1"/>
  <c r="GA126" i="3"/>
  <c r="GE126" i="3" s="1"/>
  <c r="FY127" i="3"/>
  <c r="FZ127" i="3"/>
  <c r="GA127" i="3"/>
  <c r="GD127" i="3" s="1"/>
  <c r="FY128" i="3"/>
  <c r="GA128" i="3"/>
  <c r="GE128" i="3" s="1"/>
  <c r="FY129" i="3"/>
  <c r="FZ129" i="3" s="1"/>
  <c r="GA129" i="3"/>
  <c r="GE129" i="3" s="1"/>
  <c r="FY130" i="3"/>
  <c r="FZ130" i="3" s="1"/>
  <c r="GA130" i="3"/>
  <c r="GE130" i="3" s="1"/>
  <c r="FY131" i="3"/>
  <c r="FZ131" i="3"/>
  <c r="GA131" i="3"/>
  <c r="GE131" i="3" s="1"/>
  <c r="FY132" i="3"/>
  <c r="GA132" i="3"/>
  <c r="GE132" i="3" s="1"/>
  <c r="FY133" i="3"/>
  <c r="FZ133" i="3" s="1"/>
  <c r="GA133" i="3"/>
  <c r="GE133" i="3" s="1"/>
  <c r="FY134" i="3"/>
  <c r="GA134" i="3"/>
  <c r="GE134" i="3" s="1"/>
  <c r="FY135" i="3"/>
  <c r="FZ135" i="3"/>
  <c r="GA135" i="3"/>
  <c r="GE135" i="3" s="1"/>
  <c r="FY136" i="3"/>
  <c r="GA136" i="3"/>
  <c r="GE136" i="3" s="1"/>
  <c r="FY137" i="3"/>
  <c r="FZ137" i="3" s="1"/>
  <c r="GA137" i="3"/>
  <c r="GE137" i="3" s="1"/>
  <c r="FY138" i="3"/>
  <c r="GA138" i="3"/>
  <c r="GE138" i="3" s="1"/>
  <c r="FY139" i="3"/>
  <c r="FZ139" i="3"/>
  <c r="GA139" i="3"/>
  <c r="GE139" i="3" s="1"/>
  <c r="FY140" i="3"/>
  <c r="GA140" i="3"/>
  <c r="GE140" i="3" s="1"/>
  <c r="FY141" i="3"/>
  <c r="FZ141" i="3" s="1"/>
  <c r="GA141" i="3"/>
  <c r="GE141" i="3" s="1"/>
  <c r="FY142" i="3"/>
  <c r="FZ142" i="3" s="1"/>
  <c r="GA142" i="3"/>
  <c r="GE142" i="3" s="1"/>
  <c r="FY143" i="3"/>
  <c r="FZ143" i="3"/>
  <c r="GA143" i="3"/>
  <c r="GE143" i="3" s="1"/>
  <c r="FY144" i="3"/>
  <c r="GA144" i="3"/>
  <c r="GE144" i="3" s="1"/>
  <c r="FY145" i="3"/>
  <c r="FZ145" i="3" s="1"/>
  <c r="GA145" i="3"/>
  <c r="GE145" i="3" s="1"/>
  <c r="FY146" i="3"/>
  <c r="FZ146" i="3" s="1"/>
  <c r="GA146" i="3"/>
  <c r="GE146" i="3" s="1"/>
  <c r="FY147" i="3"/>
  <c r="FZ147" i="3"/>
  <c r="GA147" i="3"/>
  <c r="GE147" i="3" s="1"/>
  <c r="FY148" i="3"/>
  <c r="GA148" i="3"/>
  <c r="GE148" i="3" s="1"/>
  <c r="FY149" i="3"/>
  <c r="FZ149" i="3" s="1"/>
  <c r="GA149" i="3"/>
  <c r="GE149" i="3" s="1"/>
  <c r="FY150" i="3"/>
  <c r="FZ150" i="3" s="1"/>
  <c r="GA150" i="3"/>
  <c r="GE150" i="3" s="1"/>
  <c r="FY151" i="3"/>
  <c r="FZ151" i="3"/>
  <c r="GA151" i="3"/>
  <c r="GE151" i="3" s="1"/>
  <c r="FY152" i="3"/>
  <c r="GA152" i="3"/>
  <c r="GE152" i="3" s="1"/>
  <c r="FY153" i="3"/>
  <c r="FZ153" i="3" s="1"/>
  <c r="GA153" i="3"/>
  <c r="GE153" i="3" s="1"/>
  <c r="FY154" i="3"/>
  <c r="FZ154" i="3" s="1"/>
  <c r="GA154" i="3"/>
  <c r="GE154" i="3" s="1"/>
  <c r="FY155" i="3"/>
  <c r="FZ155" i="3"/>
  <c r="GA155" i="3"/>
  <c r="GE155" i="3" s="1"/>
  <c r="FY156" i="3"/>
  <c r="FZ156" i="3"/>
  <c r="GA156" i="3"/>
  <c r="GE156" i="3" s="1"/>
  <c r="FY157" i="3"/>
  <c r="FZ157" i="3"/>
  <c r="GA157" i="3"/>
  <c r="GE157" i="3" s="1"/>
  <c r="FY158" i="3"/>
  <c r="FZ158" i="3"/>
  <c r="GA158" i="3"/>
  <c r="GE158" i="3" s="1"/>
  <c r="FY159" i="3"/>
  <c r="FZ159" i="3"/>
  <c r="GA159" i="3"/>
  <c r="GE159" i="3" s="1"/>
  <c r="FY160" i="3"/>
  <c r="FZ160" i="3"/>
  <c r="GA160" i="3"/>
  <c r="GE160" i="3" s="1"/>
  <c r="FY161" i="3"/>
  <c r="FZ161" i="3"/>
  <c r="GA161" i="3"/>
  <c r="GE161" i="3" s="1"/>
  <c r="FY162" i="3"/>
  <c r="FZ162" i="3"/>
  <c r="GA162" i="3"/>
  <c r="GE162" i="3" s="1"/>
  <c r="FY163" i="3"/>
  <c r="FZ163" i="3"/>
  <c r="GA163" i="3"/>
  <c r="GE163" i="3" s="1"/>
  <c r="FY164" i="3"/>
  <c r="FZ164" i="3"/>
  <c r="GA164" i="3"/>
  <c r="GE164" i="3" s="1"/>
  <c r="FY165" i="3"/>
  <c r="FZ165" i="3"/>
  <c r="GA165" i="3"/>
  <c r="GE165" i="3" s="1"/>
  <c r="FY166" i="3"/>
  <c r="FZ166" i="3"/>
  <c r="GA166" i="3"/>
  <c r="GE166" i="3" s="1"/>
  <c r="FY167" i="3"/>
  <c r="FZ167" i="3"/>
  <c r="GA167" i="3"/>
  <c r="GE167" i="3" s="1"/>
  <c r="FY168" i="3"/>
  <c r="FZ168" i="3"/>
  <c r="GA168" i="3"/>
  <c r="GE168" i="3" s="1"/>
  <c r="FY169" i="3"/>
  <c r="FZ169" i="3"/>
  <c r="GA169" i="3"/>
  <c r="GE169" i="3" s="1"/>
  <c r="FY170" i="3"/>
  <c r="FZ170" i="3"/>
  <c r="GA170" i="3"/>
  <c r="GE170" i="3" s="1"/>
  <c r="FY171" i="3"/>
  <c r="FZ171" i="3"/>
  <c r="GA171" i="3"/>
  <c r="GE171" i="3" s="1"/>
  <c r="FY172" i="3"/>
  <c r="FZ172" i="3"/>
  <c r="GA172" i="3"/>
  <c r="GE172" i="3" s="1"/>
  <c r="FY173" i="3"/>
  <c r="FZ173" i="3"/>
  <c r="GA173" i="3"/>
  <c r="GE173" i="3" s="1"/>
  <c r="FY174" i="3"/>
  <c r="FZ174" i="3"/>
  <c r="GA174" i="3"/>
  <c r="GE174" i="3" s="1"/>
  <c r="FY175" i="3"/>
  <c r="FZ175" i="3"/>
  <c r="GA175" i="3"/>
  <c r="GE175" i="3" s="1"/>
  <c r="FY176" i="3"/>
  <c r="FZ176" i="3"/>
  <c r="GA176" i="3"/>
  <c r="GE176" i="3" s="1"/>
  <c r="FY177" i="3"/>
  <c r="FZ177" i="3"/>
  <c r="GA177" i="3"/>
  <c r="GE177" i="3" s="1"/>
  <c r="FY178" i="3"/>
  <c r="FZ178" i="3"/>
  <c r="GA178" i="3"/>
  <c r="GE178" i="3" s="1"/>
  <c r="FY179" i="3"/>
  <c r="FZ179" i="3"/>
  <c r="GA179" i="3"/>
  <c r="GE179" i="3" s="1"/>
  <c r="FY180" i="3"/>
  <c r="FZ180" i="3"/>
  <c r="GA180" i="3"/>
  <c r="GE180" i="3" s="1"/>
  <c r="FY181" i="3"/>
  <c r="FZ181" i="3"/>
  <c r="GA181" i="3"/>
  <c r="GE181" i="3" s="1"/>
  <c r="FY182" i="3"/>
  <c r="FZ182" i="3"/>
  <c r="GA182" i="3"/>
  <c r="GE182" i="3" s="1"/>
  <c r="GA5" i="3"/>
  <c r="GD5" i="3" s="1"/>
  <c r="FZ5" i="3"/>
  <c r="FY5" i="3"/>
  <c r="FX183" i="3"/>
  <c r="FW183" i="3"/>
  <c r="FQ4" i="3"/>
  <c r="FR4" i="3"/>
  <c r="FS4" i="3"/>
  <c r="FT4" i="3"/>
  <c r="FU4" i="3"/>
  <c r="FV4" i="3"/>
  <c r="FP4" i="3"/>
  <c r="AW6" i="6" a="1"/>
  <c r="AP5" i="6" a="1"/>
  <c r="AG5" i="6" a="1"/>
  <c r="J5" i="6" a="1"/>
  <c r="HC6" i="3" a="1"/>
  <c r="GV5" i="3" a="1"/>
  <c r="GM5" i="3" a="1"/>
  <c r="FP5" i="3" a="1"/>
  <c r="BD177" i="6" l="1"/>
  <c r="BD169" i="6"/>
  <c r="BD161" i="6"/>
  <c r="BD153" i="6"/>
  <c r="BD145" i="6"/>
  <c r="BD137" i="6"/>
  <c r="BD129" i="6"/>
  <c r="BD121" i="6"/>
  <c r="BD113" i="6"/>
  <c r="BD105" i="6"/>
  <c r="BD97" i="6"/>
  <c r="BD89" i="6"/>
  <c r="BD81" i="6"/>
  <c r="BD73" i="6"/>
  <c r="BD65" i="6"/>
  <c r="BD57" i="6"/>
  <c r="BD49" i="6"/>
  <c r="BD41" i="6"/>
  <c r="BD33" i="6"/>
  <c r="BD25" i="6"/>
  <c r="BD17" i="6"/>
  <c r="BD9" i="6"/>
  <c r="AX8" i="6"/>
  <c r="AW11" i="6"/>
  <c r="AY13" i="6"/>
  <c r="AX16" i="6"/>
  <c r="AW19" i="6"/>
  <c r="AY21" i="6"/>
  <c r="AX24" i="6"/>
  <c r="AW27" i="6"/>
  <c r="AY29" i="6"/>
  <c r="AX32" i="6"/>
  <c r="AW35" i="6"/>
  <c r="AY37" i="6"/>
  <c r="AX40" i="6"/>
  <c r="AW43" i="6"/>
  <c r="AY45" i="6"/>
  <c r="AX48" i="6"/>
  <c r="AW51" i="6"/>
  <c r="AY53" i="6"/>
  <c r="AX56" i="6"/>
  <c r="AW59" i="6"/>
  <c r="AY61" i="6"/>
  <c r="AX64" i="6"/>
  <c r="AW67" i="6"/>
  <c r="AY69" i="6"/>
  <c r="AX72" i="6"/>
  <c r="AW75" i="6"/>
  <c r="AY77" i="6"/>
  <c r="AX80" i="6"/>
  <c r="AW83" i="6"/>
  <c r="AY85" i="6"/>
  <c r="AX88" i="6"/>
  <c r="AW91" i="6"/>
  <c r="AY93" i="6"/>
  <c r="AX96" i="6"/>
  <c r="AW99" i="6"/>
  <c r="AY101" i="6"/>
  <c r="AX104" i="6"/>
  <c r="AW107" i="6"/>
  <c r="AY109" i="6"/>
  <c r="AX112" i="6"/>
  <c r="AW115" i="6"/>
  <c r="AY117" i="6"/>
  <c r="AX120" i="6"/>
  <c r="AW123" i="6"/>
  <c r="AY125" i="6"/>
  <c r="AX128" i="6"/>
  <c r="AW131" i="6"/>
  <c r="AY133" i="6"/>
  <c r="AX136" i="6"/>
  <c r="AW139" i="6"/>
  <c r="AY141" i="6"/>
  <c r="AX144" i="6"/>
  <c r="AW147" i="6"/>
  <c r="AY149" i="6"/>
  <c r="AX152" i="6"/>
  <c r="AW155" i="6"/>
  <c r="AY157" i="6"/>
  <c r="AX160" i="6"/>
  <c r="AW163" i="6"/>
  <c r="AY165" i="6"/>
  <c r="AX168" i="6"/>
  <c r="AW171" i="6"/>
  <c r="AY173" i="6"/>
  <c r="AX176" i="6"/>
  <c r="AW179" i="6"/>
  <c r="AY181" i="6"/>
  <c r="AX102" i="6"/>
  <c r="AW6" i="6"/>
  <c r="AY8" i="6"/>
  <c r="AX11" i="6"/>
  <c r="AW14" i="6"/>
  <c r="AY16" i="6"/>
  <c r="AX19" i="6"/>
  <c r="AW22" i="6"/>
  <c r="AY24" i="6"/>
  <c r="AX27" i="6"/>
  <c r="AW30" i="6"/>
  <c r="AY32" i="6"/>
  <c r="AX35" i="6"/>
  <c r="AW38" i="6"/>
  <c r="AY40" i="6"/>
  <c r="AX43" i="6"/>
  <c r="AW46" i="6"/>
  <c r="AY48" i="6"/>
  <c r="AX51" i="6"/>
  <c r="AW54" i="6"/>
  <c r="AY56" i="6"/>
  <c r="AX59" i="6"/>
  <c r="AW62" i="6"/>
  <c r="AY64" i="6"/>
  <c r="AX67" i="6"/>
  <c r="AW70" i="6"/>
  <c r="AY72" i="6"/>
  <c r="AX75" i="6"/>
  <c r="AW78" i="6"/>
  <c r="AY80" i="6"/>
  <c r="AX83" i="6"/>
  <c r="AW86" i="6"/>
  <c r="AY88" i="6"/>
  <c r="AX91" i="6"/>
  <c r="AW94" i="6"/>
  <c r="AY96" i="6"/>
  <c r="AX99" i="6"/>
  <c r="AW102" i="6"/>
  <c r="AY104" i="6"/>
  <c r="AX107" i="6"/>
  <c r="AW110" i="6"/>
  <c r="AY112" i="6"/>
  <c r="AX115" i="6"/>
  <c r="AW118" i="6"/>
  <c r="AY120" i="6"/>
  <c r="AX123" i="6"/>
  <c r="AW126" i="6"/>
  <c r="AY128" i="6"/>
  <c r="AX131" i="6"/>
  <c r="AW134" i="6"/>
  <c r="AY136" i="6"/>
  <c r="AX139" i="6"/>
  <c r="AW142" i="6"/>
  <c r="AY144" i="6"/>
  <c r="AX147" i="6"/>
  <c r="AW150" i="6"/>
  <c r="AY152" i="6"/>
  <c r="AX155" i="6"/>
  <c r="AW158" i="6"/>
  <c r="AY160" i="6"/>
  <c r="AX163" i="6"/>
  <c r="AW166" i="6"/>
  <c r="AY168" i="6"/>
  <c r="AX171" i="6"/>
  <c r="AW174" i="6"/>
  <c r="AY176" i="6"/>
  <c r="AX179" i="6"/>
  <c r="AW182" i="6"/>
  <c r="AY99" i="6"/>
  <c r="AX6" i="6"/>
  <c r="AW9" i="6"/>
  <c r="AY11" i="6"/>
  <c r="AX14" i="6"/>
  <c r="AW17" i="6"/>
  <c r="AY19" i="6"/>
  <c r="AX22" i="6"/>
  <c r="AW25" i="6"/>
  <c r="AY27" i="6"/>
  <c r="AX30" i="6"/>
  <c r="AW33" i="6"/>
  <c r="AY35" i="6"/>
  <c r="AX38" i="6"/>
  <c r="AW41" i="6"/>
  <c r="AY43" i="6"/>
  <c r="AX46" i="6"/>
  <c r="AW49" i="6"/>
  <c r="AY51" i="6"/>
  <c r="AX54" i="6"/>
  <c r="AW57" i="6"/>
  <c r="AY59" i="6"/>
  <c r="AX62" i="6"/>
  <c r="AW65" i="6"/>
  <c r="AY67" i="6"/>
  <c r="AX70" i="6"/>
  <c r="AW73" i="6"/>
  <c r="AY75" i="6"/>
  <c r="AX78" i="6"/>
  <c r="AW81" i="6"/>
  <c r="AY83" i="6"/>
  <c r="AX86" i="6"/>
  <c r="AW89" i="6"/>
  <c r="AY91" i="6"/>
  <c r="AX94" i="6"/>
  <c r="AW97" i="6"/>
  <c r="AW105" i="6"/>
  <c r="AY107" i="6"/>
  <c r="AX110" i="6"/>
  <c r="AW113" i="6"/>
  <c r="AY115" i="6"/>
  <c r="AX118" i="6"/>
  <c r="AW121" i="6"/>
  <c r="AY123" i="6"/>
  <c r="AX126" i="6"/>
  <c r="AW129" i="6"/>
  <c r="AY131" i="6"/>
  <c r="AX134" i="6"/>
  <c r="AW137" i="6"/>
  <c r="AY139" i="6"/>
  <c r="AX142" i="6"/>
  <c r="AW145" i="6"/>
  <c r="AY147" i="6"/>
  <c r="AX150" i="6"/>
  <c r="AW153" i="6"/>
  <c r="AY155" i="6"/>
  <c r="AX158" i="6"/>
  <c r="AW161" i="6"/>
  <c r="AY163" i="6"/>
  <c r="AX166" i="6"/>
  <c r="AW169" i="6"/>
  <c r="AY171" i="6"/>
  <c r="AX174" i="6"/>
  <c r="AW177" i="6"/>
  <c r="AY179" i="6"/>
  <c r="AX182" i="6"/>
  <c r="AY6" i="6"/>
  <c r="AX9" i="6"/>
  <c r="AW12" i="6"/>
  <c r="AY14" i="6"/>
  <c r="AX17" i="6"/>
  <c r="AW20" i="6"/>
  <c r="AY22" i="6"/>
  <c r="AX25" i="6"/>
  <c r="AW28" i="6"/>
  <c r="AY30" i="6"/>
  <c r="AX33" i="6"/>
  <c r="AW36" i="6"/>
  <c r="AY38" i="6"/>
  <c r="AX41" i="6"/>
  <c r="AW44" i="6"/>
  <c r="AY46" i="6"/>
  <c r="AX49" i="6"/>
  <c r="AW52" i="6"/>
  <c r="AY54" i="6"/>
  <c r="AX57" i="6"/>
  <c r="AW60" i="6"/>
  <c r="AY62" i="6"/>
  <c r="AX65" i="6"/>
  <c r="AW68" i="6"/>
  <c r="AY70" i="6"/>
  <c r="AX73" i="6"/>
  <c r="AW76" i="6"/>
  <c r="AY78" i="6"/>
  <c r="AX81" i="6"/>
  <c r="AW84" i="6"/>
  <c r="AY86" i="6"/>
  <c r="AX89" i="6"/>
  <c r="AW92" i="6"/>
  <c r="AY94" i="6"/>
  <c r="AX97" i="6"/>
  <c r="AW100" i="6"/>
  <c r="AY102" i="6"/>
  <c r="AX105" i="6"/>
  <c r="AW108" i="6"/>
  <c r="AY110" i="6"/>
  <c r="AX113" i="6"/>
  <c r="AW116" i="6"/>
  <c r="AY118" i="6"/>
  <c r="AX121" i="6"/>
  <c r="AW124" i="6"/>
  <c r="AY126" i="6"/>
  <c r="AX129" i="6"/>
  <c r="AW132" i="6"/>
  <c r="AY134" i="6"/>
  <c r="AX137" i="6"/>
  <c r="AW140" i="6"/>
  <c r="AY142" i="6"/>
  <c r="AX145" i="6"/>
  <c r="AW148" i="6"/>
  <c r="AY150" i="6"/>
  <c r="AX153" i="6"/>
  <c r="AW156" i="6"/>
  <c r="AY158" i="6"/>
  <c r="AX161" i="6"/>
  <c r="AW164" i="6"/>
  <c r="AY166" i="6"/>
  <c r="AX169" i="6"/>
  <c r="AW172" i="6"/>
  <c r="AY174" i="6"/>
  <c r="AX177" i="6"/>
  <c r="AW180" i="6"/>
  <c r="AY182" i="6"/>
  <c r="AW8" i="6"/>
  <c r="AW24" i="6"/>
  <c r="AW32" i="6"/>
  <c r="AW40" i="6"/>
  <c r="AW48" i="6"/>
  <c r="AW56" i="6"/>
  <c r="AY58" i="6"/>
  <c r="AX69" i="6"/>
  <c r="AX77" i="6"/>
  <c r="AX85" i="6"/>
  <c r="AX93" i="6"/>
  <c r="AX101" i="6"/>
  <c r="AW112" i="6"/>
  <c r="AW120" i="6"/>
  <c r="AW128" i="6"/>
  <c r="AY138" i="6"/>
  <c r="AX149" i="6"/>
  <c r="AX157" i="6"/>
  <c r="AW7" i="6"/>
  <c r="AY9" i="6"/>
  <c r="AX12" i="6"/>
  <c r="AW15" i="6"/>
  <c r="AY17" i="6"/>
  <c r="AX20" i="6"/>
  <c r="AW23" i="6"/>
  <c r="AY25" i="6"/>
  <c r="AX28" i="6"/>
  <c r="AW31" i="6"/>
  <c r="AY33" i="6"/>
  <c r="AX36" i="6"/>
  <c r="AW39" i="6"/>
  <c r="AY41" i="6"/>
  <c r="AX44" i="6"/>
  <c r="AW47" i="6"/>
  <c r="AY49" i="6"/>
  <c r="AX52" i="6"/>
  <c r="AW55" i="6"/>
  <c r="AY57" i="6"/>
  <c r="AX60" i="6"/>
  <c r="AW63" i="6"/>
  <c r="AY65" i="6"/>
  <c r="AX68" i="6"/>
  <c r="AW71" i="6"/>
  <c r="AY73" i="6"/>
  <c r="AX76" i="6"/>
  <c r="AW79" i="6"/>
  <c r="AY81" i="6"/>
  <c r="AX84" i="6"/>
  <c r="AW87" i="6"/>
  <c r="AY89" i="6"/>
  <c r="AX92" i="6"/>
  <c r="AW95" i="6"/>
  <c r="AY97" i="6"/>
  <c r="AX100" i="6"/>
  <c r="AW103" i="6"/>
  <c r="AY105" i="6"/>
  <c r="AX108" i="6"/>
  <c r="AW111" i="6"/>
  <c r="AY113" i="6"/>
  <c r="AX116" i="6"/>
  <c r="AW119" i="6"/>
  <c r="AY121" i="6"/>
  <c r="AX124" i="6"/>
  <c r="AW127" i="6"/>
  <c r="AY129" i="6"/>
  <c r="AX132" i="6"/>
  <c r="AW135" i="6"/>
  <c r="AY137" i="6"/>
  <c r="AX140" i="6"/>
  <c r="AW143" i="6"/>
  <c r="AY145" i="6"/>
  <c r="AX148" i="6"/>
  <c r="AW151" i="6"/>
  <c r="AY153" i="6"/>
  <c r="AX156" i="6"/>
  <c r="AW159" i="6"/>
  <c r="AY161" i="6"/>
  <c r="AX164" i="6"/>
  <c r="AW167" i="6"/>
  <c r="AY169" i="6"/>
  <c r="AX172" i="6"/>
  <c r="AW175" i="6"/>
  <c r="AY177" i="6"/>
  <c r="AX180" i="6"/>
  <c r="AW183" i="6"/>
  <c r="AX13" i="6"/>
  <c r="AX21" i="6"/>
  <c r="AX29" i="6"/>
  <c r="AY34" i="6"/>
  <c r="AY42" i="6"/>
  <c r="AY50" i="6"/>
  <c r="AW64" i="6"/>
  <c r="AW72" i="6"/>
  <c r="AW80" i="6"/>
  <c r="AW88" i="6"/>
  <c r="AW96" i="6"/>
  <c r="AW104" i="6"/>
  <c r="AY114" i="6"/>
  <c r="AY122" i="6"/>
  <c r="AY130" i="6"/>
  <c r="AW144" i="6"/>
  <c r="AW152" i="6"/>
  <c r="AW160" i="6"/>
  <c r="AX7" i="6"/>
  <c r="AW10" i="6"/>
  <c r="AY12" i="6"/>
  <c r="AX15" i="6"/>
  <c r="AW18" i="6"/>
  <c r="AY20" i="6"/>
  <c r="AX23" i="6"/>
  <c r="AW26" i="6"/>
  <c r="AY28" i="6"/>
  <c r="AX31" i="6"/>
  <c r="AW34" i="6"/>
  <c r="AY36" i="6"/>
  <c r="AX39" i="6"/>
  <c r="AW42" i="6"/>
  <c r="AY44" i="6"/>
  <c r="AX47" i="6"/>
  <c r="AW50" i="6"/>
  <c r="AY52" i="6"/>
  <c r="AX55" i="6"/>
  <c r="AW58" i="6"/>
  <c r="AY60" i="6"/>
  <c r="AX63" i="6"/>
  <c r="AW66" i="6"/>
  <c r="AY68" i="6"/>
  <c r="AX71" i="6"/>
  <c r="AW74" i="6"/>
  <c r="AY76" i="6"/>
  <c r="AX79" i="6"/>
  <c r="AW82" i="6"/>
  <c r="AY84" i="6"/>
  <c r="AX87" i="6"/>
  <c r="AW90" i="6"/>
  <c r="AY92" i="6"/>
  <c r="AX95" i="6"/>
  <c r="AW98" i="6"/>
  <c r="AY100" i="6"/>
  <c r="AX103" i="6"/>
  <c r="AW106" i="6"/>
  <c r="AY108" i="6"/>
  <c r="AX111" i="6"/>
  <c r="AW114" i="6"/>
  <c r="AY116" i="6"/>
  <c r="AX119" i="6"/>
  <c r="AW122" i="6"/>
  <c r="AY124" i="6"/>
  <c r="AX127" i="6"/>
  <c r="AW130" i="6"/>
  <c r="AY132" i="6"/>
  <c r="AX135" i="6"/>
  <c r="AW138" i="6"/>
  <c r="AY140" i="6"/>
  <c r="AX143" i="6"/>
  <c r="AW146" i="6"/>
  <c r="AY148" i="6"/>
  <c r="AX151" i="6"/>
  <c r="AW154" i="6"/>
  <c r="AY156" i="6"/>
  <c r="AX159" i="6"/>
  <c r="AW162" i="6"/>
  <c r="AY164" i="6"/>
  <c r="AX167" i="6"/>
  <c r="AW170" i="6"/>
  <c r="AY172" i="6"/>
  <c r="AX175" i="6"/>
  <c r="AW178" i="6"/>
  <c r="AY180" i="6"/>
  <c r="AX183" i="6"/>
  <c r="AY10" i="6"/>
  <c r="AY18" i="6"/>
  <c r="AY26" i="6"/>
  <c r="AX37" i="6"/>
  <c r="AX45" i="6"/>
  <c r="AX53" i="6"/>
  <c r="AX61" i="6"/>
  <c r="AY66" i="6"/>
  <c r="AY74" i="6"/>
  <c r="AY82" i="6"/>
  <c r="AY90" i="6"/>
  <c r="AY98" i="6"/>
  <c r="AY106" i="6"/>
  <c r="AX117" i="6"/>
  <c r="AX125" i="6"/>
  <c r="AX133" i="6"/>
  <c r="AX141" i="6"/>
  <c r="AY154" i="6"/>
  <c r="AY7" i="6"/>
  <c r="AX10" i="6"/>
  <c r="AW13" i="6"/>
  <c r="AY15" i="6"/>
  <c r="AX18" i="6"/>
  <c r="AW21" i="6"/>
  <c r="AY23" i="6"/>
  <c r="AX26" i="6"/>
  <c r="AW29" i="6"/>
  <c r="AY31" i="6"/>
  <c r="AX34" i="6"/>
  <c r="AW37" i="6"/>
  <c r="AY39" i="6"/>
  <c r="AX42" i="6"/>
  <c r="AW45" i="6"/>
  <c r="AY47" i="6"/>
  <c r="AX50" i="6"/>
  <c r="AW53" i="6"/>
  <c r="AY55" i="6"/>
  <c r="AX58" i="6"/>
  <c r="AW61" i="6"/>
  <c r="AY63" i="6"/>
  <c r="AX66" i="6"/>
  <c r="AW69" i="6"/>
  <c r="AY71" i="6"/>
  <c r="AX74" i="6"/>
  <c r="AW77" i="6"/>
  <c r="AY79" i="6"/>
  <c r="AX82" i="6"/>
  <c r="AW85" i="6"/>
  <c r="AY87" i="6"/>
  <c r="AX90" i="6"/>
  <c r="AW93" i="6"/>
  <c r="AY95" i="6"/>
  <c r="AX98" i="6"/>
  <c r="AW101" i="6"/>
  <c r="AY103" i="6"/>
  <c r="AX106" i="6"/>
  <c r="AW109" i="6"/>
  <c r="AY111" i="6"/>
  <c r="AX114" i="6"/>
  <c r="AW117" i="6"/>
  <c r="AY119" i="6"/>
  <c r="AX122" i="6"/>
  <c r="AW125" i="6"/>
  <c r="AY127" i="6"/>
  <c r="AX130" i="6"/>
  <c r="AW133" i="6"/>
  <c r="AY135" i="6"/>
  <c r="AX138" i="6"/>
  <c r="AW141" i="6"/>
  <c r="AY143" i="6"/>
  <c r="AX146" i="6"/>
  <c r="AW149" i="6"/>
  <c r="AY151" i="6"/>
  <c r="AX154" i="6"/>
  <c r="AW157" i="6"/>
  <c r="AY159" i="6"/>
  <c r="AX162" i="6"/>
  <c r="AW165" i="6"/>
  <c r="AY167" i="6"/>
  <c r="AX170" i="6"/>
  <c r="AW173" i="6"/>
  <c r="AY175" i="6"/>
  <c r="AX178" i="6"/>
  <c r="AW181" i="6"/>
  <c r="AY183" i="6"/>
  <c r="AW16" i="6"/>
  <c r="AX109" i="6"/>
  <c r="AW136" i="6"/>
  <c r="AY146" i="6"/>
  <c r="AY162" i="6"/>
  <c r="AX165" i="6"/>
  <c r="AW168" i="6"/>
  <c r="AY170" i="6"/>
  <c r="AX173" i="6"/>
  <c r="AW176" i="6"/>
  <c r="AY178" i="6"/>
  <c r="AX181" i="6"/>
  <c r="AU6" i="6"/>
  <c r="AU5" i="6"/>
  <c r="AS9" i="6"/>
  <c r="AP12" i="6"/>
  <c r="AP5" i="6"/>
  <c r="AP11" i="6"/>
  <c r="AP6" i="6"/>
  <c r="AP7" i="6"/>
  <c r="AP8" i="6"/>
  <c r="AP9" i="6"/>
  <c r="AP10" i="6"/>
  <c r="X36" i="6"/>
  <c r="X40" i="6"/>
  <c r="X75" i="6"/>
  <c r="X182" i="6"/>
  <c r="X56" i="6"/>
  <c r="X46" i="6"/>
  <c r="V62" i="6"/>
  <c r="W62" i="6" s="1"/>
  <c r="Z62" i="6" s="1"/>
  <c r="V176" i="6"/>
  <c r="W176" i="6" s="1"/>
  <c r="Z176" i="6" s="1"/>
  <c r="V112" i="6"/>
  <c r="W112" i="6" s="1"/>
  <c r="Z112" i="6" s="1"/>
  <c r="X178" i="6"/>
  <c r="X170" i="6"/>
  <c r="X167" i="6"/>
  <c r="X87" i="6"/>
  <c r="O193" i="6"/>
  <c r="V107" i="6"/>
  <c r="W107" i="6" s="1"/>
  <c r="Z107" i="6" s="1"/>
  <c r="O192" i="6"/>
  <c r="V5" i="6"/>
  <c r="W5" i="6" s="1"/>
  <c r="Y171" i="6"/>
  <c r="V167" i="6"/>
  <c r="W167" i="6" s="1"/>
  <c r="V96" i="6"/>
  <c r="W96" i="6" s="1"/>
  <c r="Z96" i="6" s="1"/>
  <c r="Y5" i="6"/>
  <c r="X166" i="6"/>
  <c r="X79" i="6"/>
  <c r="V160" i="6"/>
  <c r="W160" i="6" s="1"/>
  <c r="Z160" i="6" s="1"/>
  <c r="O188" i="6"/>
  <c r="V171" i="6"/>
  <c r="W171" i="6" s="1"/>
  <c r="K191" i="6"/>
  <c r="K190" i="6"/>
  <c r="K189" i="6"/>
  <c r="J192" i="6"/>
  <c r="J191" i="6"/>
  <c r="J190" i="6"/>
  <c r="J189" i="6"/>
  <c r="J188" i="6"/>
  <c r="AN5" i="6"/>
  <c r="AN6" i="6"/>
  <c r="AN7" i="6"/>
  <c r="AN8" i="6"/>
  <c r="AN9" i="6"/>
  <c r="AN10" i="6"/>
  <c r="AN11" i="6"/>
  <c r="AN12" i="6"/>
  <c r="AG5" i="6"/>
  <c r="AG6" i="6"/>
  <c r="AG7" i="6"/>
  <c r="AG8" i="6"/>
  <c r="AG9" i="6"/>
  <c r="AG10" i="6"/>
  <c r="AG11" i="6"/>
  <c r="AG12" i="6"/>
  <c r="AH5" i="6"/>
  <c r="AH6" i="6"/>
  <c r="AH7" i="6"/>
  <c r="AH8" i="6"/>
  <c r="AH9" i="6"/>
  <c r="AH10" i="6"/>
  <c r="AH11" i="6"/>
  <c r="AH12" i="6"/>
  <c r="AI5" i="6"/>
  <c r="AI6" i="6"/>
  <c r="AI7" i="6"/>
  <c r="AI8" i="6"/>
  <c r="AI9" i="6"/>
  <c r="AI10" i="6"/>
  <c r="AI11" i="6"/>
  <c r="AI12" i="6"/>
  <c r="AJ5" i="6"/>
  <c r="AJ6" i="6"/>
  <c r="AJ7" i="6"/>
  <c r="AJ8" i="6"/>
  <c r="AJ9" i="6"/>
  <c r="AJ10" i="6"/>
  <c r="AJ11" i="6"/>
  <c r="AJ12" i="6"/>
  <c r="AK5" i="6"/>
  <c r="AK6" i="6"/>
  <c r="AK7" i="6"/>
  <c r="AK8" i="6"/>
  <c r="AK9" i="6"/>
  <c r="AK10" i="6"/>
  <c r="AK11" i="6"/>
  <c r="AK12" i="6"/>
  <c r="AL5" i="6"/>
  <c r="AL6" i="6"/>
  <c r="AL7" i="6"/>
  <c r="AL8" i="6"/>
  <c r="AL9" i="6"/>
  <c r="AL10" i="6"/>
  <c r="AL11" i="6"/>
  <c r="AL12" i="6"/>
  <c r="AM5" i="6"/>
  <c r="AM6" i="6"/>
  <c r="AM7" i="6"/>
  <c r="AM8" i="6"/>
  <c r="AM9" i="6"/>
  <c r="AM10" i="6"/>
  <c r="AM11" i="6"/>
  <c r="AM12" i="6"/>
  <c r="X104" i="6"/>
  <c r="V94" i="6"/>
  <c r="W94" i="6" s="1"/>
  <c r="Z94" i="6" s="1"/>
  <c r="V74" i="6"/>
  <c r="W74" i="6" s="1"/>
  <c r="X71" i="6"/>
  <c r="V90" i="6"/>
  <c r="W90" i="6" s="1"/>
  <c r="Z90" i="6" s="1"/>
  <c r="V103" i="6"/>
  <c r="W103" i="6" s="1"/>
  <c r="Z103" i="6" s="1"/>
  <c r="V100" i="6"/>
  <c r="W100" i="6" s="1"/>
  <c r="Z100" i="6" s="1"/>
  <c r="X70" i="6"/>
  <c r="X24" i="6"/>
  <c r="X14" i="6"/>
  <c r="X8" i="6"/>
  <c r="X112" i="6"/>
  <c r="X30" i="6"/>
  <c r="V78" i="6"/>
  <c r="W78" i="6" s="1"/>
  <c r="Z78" i="6" s="1"/>
  <c r="V164" i="6"/>
  <c r="W164" i="6" s="1"/>
  <c r="Z164" i="6" s="1"/>
  <c r="X108" i="6"/>
  <c r="X91" i="6"/>
  <c r="V179" i="6"/>
  <c r="W179" i="6" s="1"/>
  <c r="X174" i="6"/>
  <c r="V172" i="6"/>
  <c r="W172" i="6" s="1"/>
  <c r="Z172" i="6" s="1"/>
  <c r="X163" i="6"/>
  <c r="X99" i="6"/>
  <c r="X64" i="6"/>
  <c r="X62" i="6"/>
  <c r="X44" i="6"/>
  <c r="X12" i="6"/>
  <c r="V180" i="6"/>
  <c r="W180" i="6" s="1"/>
  <c r="Z180" i="6" s="1"/>
  <c r="Y175" i="6"/>
  <c r="V98" i="6"/>
  <c r="W98" i="6" s="1"/>
  <c r="Z98" i="6" s="1"/>
  <c r="X86" i="6"/>
  <c r="X66" i="6"/>
  <c r="X63" i="6"/>
  <c r="X52" i="6"/>
  <c r="X20" i="6"/>
  <c r="Y179" i="6"/>
  <c r="V86" i="6"/>
  <c r="W86" i="6" s="1"/>
  <c r="X76" i="6"/>
  <c r="V66" i="6"/>
  <c r="W66" i="6" s="1"/>
  <c r="Z66" i="6" s="1"/>
  <c r="X38" i="6"/>
  <c r="V163" i="6"/>
  <c r="W163" i="6" s="1"/>
  <c r="X106" i="6"/>
  <c r="V104" i="6"/>
  <c r="X80" i="6"/>
  <c r="X78" i="6"/>
  <c r="X60" i="6"/>
  <c r="X28" i="6"/>
  <c r="X162" i="6"/>
  <c r="V175" i="6"/>
  <c r="W175" i="6" s="1"/>
  <c r="V168" i="6"/>
  <c r="W168" i="6" s="1"/>
  <c r="Z168" i="6" s="1"/>
  <c r="V108" i="6"/>
  <c r="X105" i="6"/>
  <c r="V92" i="6"/>
  <c r="W92" i="6" s="1"/>
  <c r="Z92" i="6" s="1"/>
  <c r="V82" i="6"/>
  <c r="W82" i="6" s="1"/>
  <c r="Z82" i="6" s="1"/>
  <c r="V70" i="6"/>
  <c r="W70" i="6" s="1"/>
  <c r="X54" i="6"/>
  <c r="X22" i="6"/>
  <c r="V181" i="6"/>
  <c r="W181" i="6" s="1"/>
  <c r="V173" i="6"/>
  <c r="W173" i="6" s="1"/>
  <c r="V165" i="6"/>
  <c r="W165" i="6" s="1"/>
  <c r="V182" i="6"/>
  <c r="V178" i="6"/>
  <c r="V174" i="6"/>
  <c r="V170" i="6"/>
  <c r="V166" i="6"/>
  <c r="V162" i="6"/>
  <c r="S183" i="6"/>
  <c r="T159" i="6"/>
  <c r="X159" i="6" s="1"/>
  <c r="V159" i="6"/>
  <c r="W159" i="6" s="1"/>
  <c r="T157" i="6"/>
  <c r="X157" i="6" s="1"/>
  <c r="V157" i="6"/>
  <c r="W157" i="6" s="1"/>
  <c r="X155" i="6"/>
  <c r="T155" i="6"/>
  <c r="V155" i="6"/>
  <c r="W155" i="6" s="1"/>
  <c r="T153" i="6"/>
  <c r="X153" i="6" s="1"/>
  <c r="V153" i="6"/>
  <c r="W153" i="6" s="1"/>
  <c r="T151" i="6"/>
  <c r="X151" i="6" s="1"/>
  <c r="V151" i="6"/>
  <c r="W151" i="6" s="1"/>
  <c r="T149" i="6"/>
  <c r="X149" i="6" s="1"/>
  <c r="V149" i="6"/>
  <c r="W149" i="6" s="1"/>
  <c r="X147" i="6"/>
  <c r="T147" i="6"/>
  <c r="V147" i="6"/>
  <c r="W147" i="6" s="1"/>
  <c r="T145" i="6"/>
  <c r="X145" i="6" s="1"/>
  <c r="V145" i="6"/>
  <c r="W145" i="6" s="1"/>
  <c r="T143" i="6"/>
  <c r="X143" i="6" s="1"/>
  <c r="V143" i="6"/>
  <c r="W143" i="6" s="1"/>
  <c r="T141" i="6"/>
  <c r="X141" i="6" s="1"/>
  <c r="V141" i="6"/>
  <c r="W141" i="6" s="1"/>
  <c r="X139" i="6"/>
  <c r="T139" i="6"/>
  <c r="V139" i="6"/>
  <c r="W139" i="6" s="1"/>
  <c r="X181" i="6"/>
  <c r="X177" i="6"/>
  <c r="X169" i="6"/>
  <c r="X161" i="6"/>
  <c r="T180" i="6"/>
  <c r="X180" i="6" s="1"/>
  <c r="T176" i="6"/>
  <c r="X176" i="6" s="1"/>
  <c r="T172" i="6"/>
  <c r="X172" i="6" s="1"/>
  <c r="T168" i="6"/>
  <c r="X168" i="6" s="1"/>
  <c r="T164" i="6"/>
  <c r="X164" i="6" s="1"/>
  <c r="T160" i="6"/>
  <c r="X160" i="6" s="1"/>
  <c r="X132" i="6"/>
  <c r="T181" i="6"/>
  <c r="T173" i="6"/>
  <c r="X173" i="6" s="1"/>
  <c r="T165" i="6"/>
  <c r="X165" i="6" s="1"/>
  <c r="X158" i="6"/>
  <c r="T158" i="6"/>
  <c r="V158" i="6"/>
  <c r="T156" i="6"/>
  <c r="X156" i="6" s="1"/>
  <c r="V156" i="6"/>
  <c r="X154" i="6"/>
  <c r="T154" i="6"/>
  <c r="V154" i="6"/>
  <c r="W154" i="6" s="1"/>
  <c r="T152" i="6"/>
  <c r="X152" i="6" s="1"/>
  <c r="V152" i="6"/>
  <c r="W152" i="6" s="1"/>
  <c r="X150" i="6"/>
  <c r="T150" i="6"/>
  <c r="V150" i="6"/>
  <c r="T148" i="6"/>
  <c r="X148" i="6" s="1"/>
  <c r="V148" i="6"/>
  <c r="W148" i="6" s="1"/>
  <c r="X146" i="6"/>
  <c r="T146" i="6"/>
  <c r="V146" i="6"/>
  <c r="T144" i="6"/>
  <c r="X144" i="6" s="1"/>
  <c r="V144" i="6"/>
  <c r="W144" i="6" s="1"/>
  <c r="X142" i="6"/>
  <c r="T142" i="6"/>
  <c r="V142" i="6"/>
  <c r="W142" i="6" s="1"/>
  <c r="T140" i="6"/>
  <c r="X140" i="6" s="1"/>
  <c r="V140" i="6"/>
  <c r="X138" i="6"/>
  <c r="T138" i="6"/>
  <c r="V138" i="6"/>
  <c r="W138" i="6" s="1"/>
  <c r="X136" i="6"/>
  <c r="X134" i="6"/>
  <c r="X126" i="6"/>
  <c r="T126" i="6"/>
  <c r="V126" i="6"/>
  <c r="V111" i="6"/>
  <c r="W111" i="6" s="1"/>
  <c r="T111" i="6"/>
  <c r="X111" i="6" s="1"/>
  <c r="V169" i="6"/>
  <c r="V161" i="6"/>
  <c r="W161" i="6" s="1"/>
  <c r="X123" i="6"/>
  <c r="V177" i="6"/>
  <c r="X115" i="6"/>
  <c r="V137" i="6"/>
  <c r="V136" i="6"/>
  <c r="V135" i="6"/>
  <c r="V134" i="6"/>
  <c r="V133" i="6"/>
  <c r="V132" i="6"/>
  <c r="V131" i="6"/>
  <c r="V130" i="6"/>
  <c r="V129" i="6"/>
  <c r="V128" i="6"/>
  <c r="V127" i="6"/>
  <c r="V125" i="6"/>
  <c r="V124" i="6"/>
  <c r="V123" i="6"/>
  <c r="V122" i="6"/>
  <c r="V121" i="6"/>
  <c r="V120" i="6"/>
  <c r="V119" i="6"/>
  <c r="V118" i="6"/>
  <c r="V117" i="6"/>
  <c r="V116" i="6"/>
  <c r="V115" i="6"/>
  <c r="V114" i="6"/>
  <c r="V113" i="6"/>
  <c r="V110" i="6"/>
  <c r="T103" i="6"/>
  <c r="X103" i="6" s="1"/>
  <c r="V102" i="6"/>
  <c r="T98" i="6"/>
  <c r="X98" i="6" s="1"/>
  <c r="T94" i="6"/>
  <c r="X94" i="6" s="1"/>
  <c r="T90" i="6"/>
  <c r="X90" i="6" s="1"/>
  <c r="V79" i="6"/>
  <c r="W79" i="6" s="1"/>
  <c r="V65" i="6"/>
  <c r="T65" i="6"/>
  <c r="X65" i="6" s="1"/>
  <c r="V59" i="6"/>
  <c r="T59" i="6"/>
  <c r="X59" i="6" s="1"/>
  <c r="V52" i="6"/>
  <c r="W52" i="6" s="1"/>
  <c r="V43" i="6"/>
  <c r="T43" i="6"/>
  <c r="X43" i="6" s="1"/>
  <c r="V36" i="6"/>
  <c r="W36" i="6" s="1"/>
  <c r="V27" i="6"/>
  <c r="T27" i="6"/>
  <c r="X27" i="6" s="1"/>
  <c r="V20" i="6"/>
  <c r="W20" i="6" s="1"/>
  <c r="V11" i="6"/>
  <c r="T11" i="6"/>
  <c r="X11" i="6" s="1"/>
  <c r="V83" i="6"/>
  <c r="W83" i="6" s="1"/>
  <c r="V69" i="6"/>
  <c r="W69" i="6" s="1"/>
  <c r="T69" i="6"/>
  <c r="V57" i="6"/>
  <c r="W57" i="6" s="1"/>
  <c r="T57" i="6"/>
  <c r="V50" i="6"/>
  <c r="W50" i="6" s="1"/>
  <c r="V41" i="6"/>
  <c r="W41" i="6" s="1"/>
  <c r="T41" i="6"/>
  <c r="X41" i="6" s="1"/>
  <c r="V34" i="6"/>
  <c r="W34" i="6" s="1"/>
  <c r="V25" i="6"/>
  <c r="W25" i="6" s="1"/>
  <c r="T25" i="6"/>
  <c r="V18" i="6"/>
  <c r="W18" i="6" s="1"/>
  <c r="V9" i="6"/>
  <c r="W9" i="6" s="1"/>
  <c r="T9" i="6"/>
  <c r="X9" i="6" s="1"/>
  <c r="T137" i="6"/>
  <c r="X137" i="6" s="1"/>
  <c r="T136" i="6"/>
  <c r="T135" i="6"/>
  <c r="X135" i="6" s="1"/>
  <c r="T134" i="6"/>
  <c r="T133" i="6"/>
  <c r="X133" i="6" s="1"/>
  <c r="T132" i="6"/>
  <c r="T131" i="6"/>
  <c r="X131" i="6" s="1"/>
  <c r="T130" i="6"/>
  <c r="X130" i="6" s="1"/>
  <c r="T129" i="6"/>
  <c r="X129" i="6" s="1"/>
  <c r="T128" i="6"/>
  <c r="X128" i="6" s="1"/>
  <c r="T127" i="6"/>
  <c r="X127" i="6" s="1"/>
  <c r="T125" i="6"/>
  <c r="X125" i="6" s="1"/>
  <c r="T124" i="6"/>
  <c r="X124" i="6" s="1"/>
  <c r="T123" i="6"/>
  <c r="T122" i="6"/>
  <c r="X122" i="6" s="1"/>
  <c r="T121" i="6"/>
  <c r="X121" i="6" s="1"/>
  <c r="T120" i="6"/>
  <c r="X120" i="6" s="1"/>
  <c r="T119" i="6"/>
  <c r="X119" i="6" s="1"/>
  <c r="T118" i="6"/>
  <c r="X118" i="6" s="1"/>
  <c r="T117" i="6"/>
  <c r="X117" i="6" s="1"/>
  <c r="T116" i="6"/>
  <c r="X116" i="6" s="1"/>
  <c r="T115" i="6"/>
  <c r="T114" i="6"/>
  <c r="X114" i="6" s="1"/>
  <c r="T113" i="6"/>
  <c r="X113" i="6" s="1"/>
  <c r="V87" i="6"/>
  <c r="W87" i="6" s="1"/>
  <c r="X85" i="6"/>
  <c r="V73" i="6"/>
  <c r="W73" i="6" s="1"/>
  <c r="T73" i="6"/>
  <c r="X67" i="6"/>
  <c r="X58" i="6"/>
  <c r="V55" i="6"/>
  <c r="W55" i="6" s="1"/>
  <c r="T55" i="6"/>
  <c r="V48" i="6"/>
  <c r="W48" i="6" s="1"/>
  <c r="X42" i="6"/>
  <c r="V39" i="6"/>
  <c r="T39" i="6"/>
  <c r="V32" i="6"/>
  <c r="W32" i="6" s="1"/>
  <c r="X26" i="6"/>
  <c r="V23" i="6"/>
  <c r="W23" i="6" s="1"/>
  <c r="T23" i="6"/>
  <c r="X23" i="6" s="1"/>
  <c r="V16" i="6"/>
  <c r="W16" i="6" s="1"/>
  <c r="X10" i="6"/>
  <c r="V7" i="6"/>
  <c r="W7" i="6" s="1"/>
  <c r="T7" i="6"/>
  <c r="X7" i="6" s="1"/>
  <c r="X109" i="6"/>
  <c r="V105" i="6"/>
  <c r="X101" i="6"/>
  <c r="V99" i="6"/>
  <c r="X97" i="6"/>
  <c r="V95" i="6"/>
  <c r="W95" i="6" s="1"/>
  <c r="X93" i="6"/>
  <c r="V91" i="6"/>
  <c r="W91" i="6" s="1"/>
  <c r="X88" i="6"/>
  <c r="X84" i="6"/>
  <c r="X82" i="6"/>
  <c r="V77" i="6"/>
  <c r="T77" i="6"/>
  <c r="X77" i="6" s="1"/>
  <c r="V53" i="6"/>
  <c r="T53" i="6"/>
  <c r="X53" i="6" s="1"/>
  <c r="V46" i="6"/>
  <c r="W46" i="6" s="1"/>
  <c r="V37" i="6"/>
  <c r="T37" i="6"/>
  <c r="X37" i="6" s="1"/>
  <c r="V30" i="6"/>
  <c r="W30" i="6" s="1"/>
  <c r="V21" i="6"/>
  <c r="T21" i="6"/>
  <c r="X21" i="6" s="1"/>
  <c r="V14" i="6"/>
  <c r="W14" i="6" s="1"/>
  <c r="X110" i="6"/>
  <c r="T107" i="6"/>
  <c r="X107" i="6" s="1"/>
  <c r="V106" i="6"/>
  <c r="X102" i="6"/>
  <c r="T100" i="6"/>
  <c r="X100" i="6" s="1"/>
  <c r="T96" i="6"/>
  <c r="X96" i="6" s="1"/>
  <c r="T92" i="6"/>
  <c r="X92" i="6" s="1"/>
  <c r="V81" i="6"/>
  <c r="T81" i="6"/>
  <c r="X81" i="6" s="1"/>
  <c r="T74" i="6"/>
  <c r="X74" i="6" s="1"/>
  <c r="V63" i="6"/>
  <c r="W63" i="6" s="1"/>
  <c r="V60" i="6"/>
  <c r="W60" i="6" s="1"/>
  <c r="V51" i="6"/>
  <c r="T51" i="6"/>
  <c r="X51" i="6" s="1"/>
  <c r="V44" i="6"/>
  <c r="W44" i="6" s="1"/>
  <c r="V35" i="6"/>
  <c r="T35" i="6"/>
  <c r="X35" i="6" s="1"/>
  <c r="V28" i="6"/>
  <c r="W28" i="6" s="1"/>
  <c r="V19" i="6"/>
  <c r="T19" i="6"/>
  <c r="X19" i="6" s="1"/>
  <c r="V12" i="6"/>
  <c r="W12" i="6" s="1"/>
  <c r="X6" i="6"/>
  <c r="V85" i="6"/>
  <c r="T85" i="6"/>
  <c r="V67" i="6"/>
  <c r="W67" i="6" s="1"/>
  <c r="V58" i="6"/>
  <c r="W58" i="6" s="1"/>
  <c r="V49" i="6"/>
  <c r="W49" i="6" s="1"/>
  <c r="T49" i="6"/>
  <c r="X49" i="6" s="1"/>
  <c r="V42" i="6"/>
  <c r="W42" i="6" s="1"/>
  <c r="V33" i="6"/>
  <c r="W33" i="6" s="1"/>
  <c r="T33" i="6"/>
  <c r="X33" i="6" s="1"/>
  <c r="V26" i="6"/>
  <c r="W26" i="6" s="1"/>
  <c r="V17" i="6"/>
  <c r="T17" i="6"/>
  <c r="X17" i="6" s="1"/>
  <c r="V10" i="6"/>
  <c r="W10" i="6" s="1"/>
  <c r="Y95" i="6"/>
  <c r="V89" i="6"/>
  <c r="W89" i="6" s="1"/>
  <c r="T89" i="6"/>
  <c r="X89" i="6" s="1"/>
  <c r="X83" i="6"/>
  <c r="V71" i="6"/>
  <c r="W71" i="6" s="1"/>
  <c r="X69" i="6"/>
  <c r="X57" i="6"/>
  <c r="V56" i="6"/>
  <c r="W56" i="6" s="1"/>
  <c r="X50" i="6"/>
  <c r="V47" i="6"/>
  <c r="W47" i="6" s="1"/>
  <c r="T47" i="6"/>
  <c r="X47" i="6" s="1"/>
  <c r="V40" i="6"/>
  <c r="W40" i="6" s="1"/>
  <c r="X34" i="6"/>
  <c r="V31" i="6"/>
  <c r="W31" i="6" s="1"/>
  <c r="T31" i="6"/>
  <c r="X31" i="6" s="1"/>
  <c r="X25" i="6"/>
  <c r="V24" i="6"/>
  <c r="W24" i="6" s="1"/>
  <c r="X18" i="6"/>
  <c r="V15" i="6"/>
  <c r="T15" i="6"/>
  <c r="X15" i="6" s="1"/>
  <c r="V8" i="6"/>
  <c r="W8" i="6" s="1"/>
  <c r="V109" i="6"/>
  <c r="W109" i="6" s="1"/>
  <c r="V101" i="6"/>
  <c r="W101" i="6" s="1"/>
  <c r="V97" i="6"/>
  <c r="V93" i="6"/>
  <c r="V75" i="6"/>
  <c r="W75" i="6" s="1"/>
  <c r="X73" i="6"/>
  <c r="X72" i="6"/>
  <c r="X68" i="6"/>
  <c r="V61" i="6"/>
  <c r="T61" i="6"/>
  <c r="X61" i="6" s="1"/>
  <c r="X55" i="6"/>
  <c r="V54" i="6"/>
  <c r="W54" i="6" s="1"/>
  <c r="X48" i="6"/>
  <c r="V45" i="6"/>
  <c r="T45" i="6"/>
  <c r="X45" i="6" s="1"/>
  <c r="X39" i="6"/>
  <c r="V38" i="6"/>
  <c r="W38" i="6" s="1"/>
  <c r="X32" i="6"/>
  <c r="V29" i="6"/>
  <c r="T29" i="6"/>
  <c r="X29" i="6" s="1"/>
  <c r="V22" i="6"/>
  <c r="W22" i="6" s="1"/>
  <c r="X16" i="6"/>
  <c r="V13" i="6"/>
  <c r="T13" i="6"/>
  <c r="X13" i="6" s="1"/>
  <c r="V6" i="6"/>
  <c r="W6" i="6" s="1"/>
  <c r="V88" i="6"/>
  <c r="V80" i="6"/>
  <c r="V72" i="6"/>
  <c r="V64" i="6"/>
  <c r="V84" i="6"/>
  <c r="V76" i="6"/>
  <c r="V68" i="6"/>
  <c r="Q5" i="6"/>
  <c r="P6" i="6"/>
  <c r="O7" i="6"/>
  <c r="N8" i="6"/>
  <c r="L5" i="6"/>
  <c r="K6" i="6"/>
  <c r="J7" i="6"/>
  <c r="R7" i="6"/>
  <c r="Q8" i="6"/>
  <c r="P9" i="6"/>
  <c r="O10" i="6"/>
  <c r="N11" i="6"/>
  <c r="M12" i="6"/>
  <c r="L13" i="6"/>
  <c r="K14" i="6"/>
  <c r="J15" i="6"/>
  <c r="R15" i="6"/>
  <c r="Q16" i="6"/>
  <c r="P17" i="6"/>
  <c r="O18" i="6"/>
  <c r="N19" i="6"/>
  <c r="M20" i="6"/>
  <c r="L21" i="6"/>
  <c r="K22" i="6"/>
  <c r="J23" i="6"/>
  <c r="R23" i="6"/>
  <c r="Q24" i="6"/>
  <c r="P25" i="6"/>
  <c r="O26" i="6"/>
  <c r="N27" i="6"/>
  <c r="M28" i="6"/>
  <c r="L29" i="6"/>
  <c r="K30" i="6"/>
  <c r="J31" i="6"/>
  <c r="R31" i="6"/>
  <c r="Q32" i="6"/>
  <c r="P33" i="6"/>
  <c r="O34" i="6"/>
  <c r="N35" i="6"/>
  <c r="M36" i="6"/>
  <c r="L37" i="6"/>
  <c r="K38" i="6"/>
  <c r="J39" i="6"/>
  <c r="R39" i="6"/>
  <c r="Q40" i="6"/>
  <c r="P41" i="6"/>
  <c r="O42" i="6"/>
  <c r="N43" i="6"/>
  <c r="M44" i="6"/>
  <c r="L45" i="6"/>
  <c r="K46" i="6"/>
  <c r="J47" i="6"/>
  <c r="R47" i="6"/>
  <c r="Q48" i="6"/>
  <c r="P49" i="6"/>
  <c r="O50" i="6"/>
  <c r="N51" i="6"/>
  <c r="M52" i="6"/>
  <c r="L53" i="6"/>
  <c r="K54" i="6"/>
  <c r="J55" i="6"/>
  <c r="R55" i="6"/>
  <c r="Q56" i="6"/>
  <c r="P57" i="6"/>
  <c r="O58" i="6"/>
  <c r="N59" i="6"/>
  <c r="M60" i="6"/>
  <c r="L61" i="6"/>
  <c r="K62" i="6"/>
  <c r="J63" i="6"/>
  <c r="R63" i="6"/>
  <c r="Q64" i="6"/>
  <c r="P65" i="6"/>
  <c r="O66" i="6"/>
  <c r="N67" i="6"/>
  <c r="M68" i="6"/>
  <c r="L69" i="6"/>
  <c r="K70" i="6"/>
  <c r="J71" i="6"/>
  <c r="R71" i="6"/>
  <c r="Q72" i="6"/>
  <c r="P73" i="6"/>
  <c r="O74" i="6"/>
  <c r="N75" i="6"/>
  <c r="M76" i="6"/>
  <c r="L77" i="6"/>
  <c r="K78" i="6"/>
  <c r="J79" i="6"/>
  <c r="R79" i="6"/>
  <c r="M5" i="6"/>
  <c r="L6" i="6"/>
  <c r="K7" i="6"/>
  <c r="J8" i="6"/>
  <c r="R8" i="6"/>
  <c r="Q9" i="6"/>
  <c r="P10" i="6"/>
  <c r="O11" i="6"/>
  <c r="N12" i="6"/>
  <c r="M13" i="6"/>
  <c r="L14" i="6"/>
  <c r="K15" i="6"/>
  <c r="J16" i="6"/>
  <c r="R16" i="6"/>
  <c r="Q17" i="6"/>
  <c r="P18" i="6"/>
  <c r="O19" i="6"/>
  <c r="N20" i="6"/>
  <c r="M21" i="6"/>
  <c r="L22" i="6"/>
  <c r="K23" i="6"/>
  <c r="J24" i="6"/>
  <c r="R24" i="6"/>
  <c r="Q25" i="6"/>
  <c r="P26" i="6"/>
  <c r="O27" i="6"/>
  <c r="N28" i="6"/>
  <c r="M29" i="6"/>
  <c r="L30" i="6"/>
  <c r="K31" i="6"/>
  <c r="J32" i="6"/>
  <c r="R32" i="6"/>
  <c r="Q33" i="6"/>
  <c r="P34" i="6"/>
  <c r="O35" i="6"/>
  <c r="N36" i="6"/>
  <c r="M37" i="6"/>
  <c r="L38" i="6"/>
  <c r="N5" i="6"/>
  <c r="M6" i="6"/>
  <c r="L7" i="6"/>
  <c r="K8" i="6"/>
  <c r="J9" i="6"/>
  <c r="R9" i="6"/>
  <c r="Q10" i="6"/>
  <c r="P11" i="6"/>
  <c r="O12" i="6"/>
  <c r="N13" i="6"/>
  <c r="M14" i="6"/>
  <c r="L15" i="6"/>
  <c r="K16" i="6"/>
  <c r="J17" i="6"/>
  <c r="R17" i="6"/>
  <c r="Q18" i="6"/>
  <c r="P19" i="6"/>
  <c r="O20" i="6"/>
  <c r="N21" i="6"/>
  <c r="M22" i="6"/>
  <c r="L23" i="6"/>
  <c r="K24" i="6"/>
  <c r="J25" i="6"/>
  <c r="R25" i="6"/>
  <c r="Q26" i="6"/>
  <c r="P27" i="6"/>
  <c r="O28" i="6"/>
  <c r="N29" i="6"/>
  <c r="M30" i="6"/>
  <c r="L31" i="6"/>
  <c r="K32" i="6"/>
  <c r="J33" i="6"/>
  <c r="R33" i="6"/>
  <c r="Q34" i="6"/>
  <c r="P35" i="6"/>
  <c r="O36" i="6"/>
  <c r="N37" i="6"/>
  <c r="M38" i="6"/>
  <c r="L39" i="6"/>
  <c r="K40" i="6"/>
  <c r="J41" i="6"/>
  <c r="R41" i="6"/>
  <c r="Q42" i="6"/>
  <c r="P43" i="6"/>
  <c r="O44" i="6"/>
  <c r="N45" i="6"/>
  <c r="M46" i="6"/>
  <c r="L47" i="6"/>
  <c r="K48" i="6"/>
  <c r="J49" i="6"/>
  <c r="R49" i="6"/>
  <c r="Q50" i="6"/>
  <c r="P51" i="6"/>
  <c r="O52" i="6"/>
  <c r="N53" i="6"/>
  <c r="M54" i="6"/>
  <c r="L55" i="6"/>
  <c r="K56" i="6"/>
  <c r="J57" i="6"/>
  <c r="R57" i="6"/>
  <c r="Q58" i="6"/>
  <c r="O5" i="6"/>
  <c r="N6" i="6"/>
  <c r="M7" i="6"/>
  <c r="L8" i="6"/>
  <c r="K9" i="6"/>
  <c r="J10" i="6"/>
  <c r="R10" i="6"/>
  <c r="Q11" i="6"/>
  <c r="P12" i="6"/>
  <c r="O13" i="6"/>
  <c r="N14" i="6"/>
  <c r="M15" i="6"/>
  <c r="L16" i="6"/>
  <c r="K17" i="6"/>
  <c r="J18" i="6"/>
  <c r="R18" i="6"/>
  <c r="Q19" i="6"/>
  <c r="P20" i="6"/>
  <c r="O21" i="6"/>
  <c r="N22" i="6"/>
  <c r="M23" i="6"/>
  <c r="L24" i="6"/>
  <c r="K25" i="6"/>
  <c r="J26" i="6"/>
  <c r="R26" i="6"/>
  <c r="Q27" i="6"/>
  <c r="P28" i="6"/>
  <c r="O29" i="6"/>
  <c r="N30" i="6"/>
  <c r="M31" i="6"/>
  <c r="L32" i="6"/>
  <c r="K33" i="6"/>
  <c r="J34" i="6"/>
  <c r="R34" i="6"/>
  <c r="Q35" i="6"/>
  <c r="P36" i="6"/>
  <c r="O37" i="6"/>
  <c r="N38" i="6"/>
  <c r="M39" i="6"/>
  <c r="L40" i="6"/>
  <c r="K41" i="6"/>
  <c r="J42" i="6"/>
  <c r="R42" i="6"/>
  <c r="Q43" i="6"/>
  <c r="P44" i="6"/>
  <c r="O45" i="6"/>
  <c r="N46" i="6"/>
  <c r="M47" i="6"/>
  <c r="L48" i="6"/>
  <c r="K49" i="6"/>
  <c r="J50" i="6"/>
  <c r="R50" i="6"/>
  <c r="Q51" i="6"/>
  <c r="P52" i="6"/>
  <c r="O53" i="6"/>
  <c r="N54" i="6"/>
  <c r="M55" i="6"/>
  <c r="L56" i="6"/>
  <c r="K57" i="6"/>
  <c r="J58" i="6"/>
  <c r="R58" i="6"/>
  <c r="Q59" i="6"/>
  <c r="P60" i="6"/>
  <c r="O61" i="6"/>
  <c r="N62" i="6"/>
  <c r="M63" i="6"/>
  <c r="L64" i="6"/>
  <c r="K65" i="6"/>
  <c r="J6" i="6"/>
  <c r="O8" i="6"/>
  <c r="M10" i="6"/>
  <c r="K12" i="6"/>
  <c r="R13" i="6"/>
  <c r="P15" i="6"/>
  <c r="N17" i="6"/>
  <c r="L19" i="6"/>
  <c r="J21" i="6"/>
  <c r="Q22" i="6"/>
  <c r="O24" i="6"/>
  <c r="M26" i="6"/>
  <c r="K28" i="6"/>
  <c r="R29" i="6"/>
  <c r="P31" i="6"/>
  <c r="N33" i="6"/>
  <c r="L35" i="6"/>
  <c r="J37" i="6"/>
  <c r="Q38" i="6"/>
  <c r="M40" i="6"/>
  <c r="O41" i="6"/>
  <c r="K43" i="6"/>
  <c r="N44" i="6"/>
  <c r="R45" i="6"/>
  <c r="N47" i="6"/>
  <c r="P48" i="6"/>
  <c r="L50" i="6"/>
  <c r="O51" i="6"/>
  <c r="J53" i="6"/>
  <c r="O54" i="6"/>
  <c r="Q55" i="6"/>
  <c r="M57" i="6"/>
  <c r="P58" i="6"/>
  <c r="J60" i="6"/>
  <c r="K61" i="6"/>
  <c r="M62" i="6"/>
  <c r="O63" i="6"/>
  <c r="P64" i="6"/>
  <c r="R65" i="6"/>
  <c r="R66" i="6"/>
  <c r="R67" i="6"/>
  <c r="R68" i="6"/>
  <c r="R69" i="6"/>
  <c r="R70" i="6"/>
  <c r="J72" i="6"/>
  <c r="J73" i="6"/>
  <c r="J74" i="6"/>
  <c r="J75" i="6"/>
  <c r="J76" i="6"/>
  <c r="J77" i="6"/>
  <c r="J78" i="6"/>
  <c r="K79" i="6"/>
  <c r="K80" i="6"/>
  <c r="J81" i="6"/>
  <c r="R81" i="6"/>
  <c r="Q82" i="6"/>
  <c r="P83" i="6"/>
  <c r="O84" i="6"/>
  <c r="N85" i="6"/>
  <c r="M86" i="6"/>
  <c r="L87" i="6"/>
  <c r="K88" i="6"/>
  <c r="J89" i="6"/>
  <c r="R89" i="6"/>
  <c r="Q90" i="6"/>
  <c r="P91" i="6"/>
  <c r="O92" i="6"/>
  <c r="N93" i="6"/>
  <c r="M94" i="6"/>
  <c r="L95" i="6"/>
  <c r="K96" i="6"/>
  <c r="J97" i="6"/>
  <c r="R97" i="6"/>
  <c r="Q98" i="6"/>
  <c r="P99" i="6"/>
  <c r="O100" i="6"/>
  <c r="N101" i="6"/>
  <c r="M102" i="6"/>
  <c r="L103" i="6"/>
  <c r="K104" i="6"/>
  <c r="J105" i="6"/>
  <c r="R105" i="6"/>
  <c r="Q106" i="6"/>
  <c r="P107" i="6"/>
  <c r="O108" i="6"/>
  <c r="O6" i="6"/>
  <c r="P8" i="6"/>
  <c r="N10" i="6"/>
  <c r="L12" i="6"/>
  <c r="J14" i="6"/>
  <c r="Q15" i="6"/>
  <c r="O17" i="6"/>
  <c r="M19" i="6"/>
  <c r="K21" i="6"/>
  <c r="R22" i="6"/>
  <c r="P24" i="6"/>
  <c r="N26" i="6"/>
  <c r="L28" i="6"/>
  <c r="J30" i="6"/>
  <c r="Q31" i="6"/>
  <c r="O33" i="6"/>
  <c r="M35" i="6"/>
  <c r="K37" i="6"/>
  <c r="R38" i="6"/>
  <c r="N40" i="6"/>
  <c r="Q41" i="6"/>
  <c r="L43" i="6"/>
  <c r="Q44" i="6"/>
  <c r="J46" i="6"/>
  <c r="O47" i="6"/>
  <c r="R48" i="6"/>
  <c r="M50" i="6"/>
  <c r="R51" i="6"/>
  <c r="K53" i="6"/>
  <c r="P54" i="6"/>
  <c r="J56" i="6"/>
  <c r="N57" i="6"/>
  <c r="J59" i="6"/>
  <c r="K60" i="6"/>
  <c r="M61" i="6"/>
  <c r="O62" i="6"/>
  <c r="P63" i="6"/>
  <c r="R64" i="6"/>
  <c r="J66" i="6"/>
  <c r="J67" i="6"/>
  <c r="J68" i="6"/>
  <c r="J69" i="6"/>
  <c r="J70" i="6"/>
  <c r="K71" i="6"/>
  <c r="K72" i="6"/>
  <c r="K73" i="6"/>
  <c r="K74" i="6"/>
  <c r="K75" i="6"/>
  <c r="K76" i="6"/>
  <c r="K77" i="6"/>
  <c r="L78" i="6"/>
  <c r="L79" i="6"/>
  <c r="L80" i="6"/>
  <c r="K81" i="6"/>
  <c r="J82" i="6"/>
  <c r="R82" i="6"/>
  <c r="Q83" i="6"/>
  <c r="P84" i="6"/>
  <c r="O85" i="6"/>
  <c r="N86" i="6"/>
  <c r="Q6" i="6"/>
  <c r="L9" i="6"/>
  <c r="J11" i="6"/>
  <c r="Q12" i="6"/>
  <c r="O14" i="6"/>
  <c r="M16" i="6"/>
  <c r="K18" i="6"/>
  <c r="R19" i="6"/>
  <c r="P21" i="6"/>
  <c r="N23" i="6"/>
  <c r="L25" i="6"/>
  <c r="J27" i="6"/>
  <c r="Q28" i="6"/>
  <c r="O30" i="6"/>
  <c r="M32" i="6"/>
  <c r="K34" i="6"/>
  <c r="R35" i="6"/>
  <c r="P37" i="6"/>
  <c r="K39" i="6"/>
  <c r="O40" i="6"/>
  <c r="K42" i="6"/>
  <c r="M43" i="6"/>
  <c r="R44" i="6"/>
  <c r="L46" i="6"/>
  <c r="P47" i="6"/>
  <c r="L49" i="6"/>
  <c r="N50" i="6"/>
  <c r="J52" i="6"/>
  <c r="M53" i="6"/>
  <c r="Q54" i="6"/>
  <c r="M56" i="6"/>
  <c r="O57" i="6"/>
  <c r="K59" i="6"/>
  <c r="L60" i="6"/>
  <c r="N61" i="6"/>
  <c r="P62" i="6"/>
  <c r="Q63" i="6"/>
  <c r="J65" i="6"/>
  <c r="K66" i="6"/>
  <c r="K67" i="6"/>
  <c r="K68" i="6"/>
  <c r="K69" i="6"/>
  <c r="L70" i="6"/>
  <c r="L71" i="6"/>
  <c r="L72" i="6"/>
  <c r="L73" i="6"/>
  <c r="L74" i="6"/>
  <c r="L75" i="6"/>
  <c r="L76" i="6"/>
  <c r="M77" i="6"/>
  <c r="M78" i="6"/>
  <c r="M79" i="6"/>
  <c r="M80" i="6"/>
  <c r="L81" i="6"/>
  <c r="K82" i="6"/>
  <c r="J83" i="6"/>
  <c r="R83" i="6"/>
  <c r="Q84" i="6"/>
  <c r="P85" i="6"/>
  <c r="O86" i="6"/>
  <c r="N87" i="6"/>
  <c r="M88" i="6"/>
  <c r="L89" i="6"/>
  <c r="K90" i="6"/>
  <c r="J91" i="6"/>
  <c r="R91" i="6"/>
  <c r="Q92" i="6"/>
  <c r="P93" i="6"/>
  <c r="O94" i="6"/>
  <c r="N95" i="6"/>
  <c r="M96" i="6"/>
  <c r="L97" i="6"/>
  <c r="K98" i="6"/>
  <c r="J99" i="6"/>
  <c r="R99" i="6"/>
  <c r="Q100" i="6"/>
  <c r="K5" i="6"/>
  <c r="M9" i="6"/>
  <c r="R11" i="6"/>
  <c r="Q14" i="6"/>
  <c r="M17" i="6"/>
  <c r="L20" i="6"/>
  <c r="O23" i="6"/>
  <c r="K26" i="6"/>
  <c r="J29" i="6"/>
  <c r="O31" i="6"/>
  <c r="N34" i="6"/>
  <c r="Q37" i="6"/>
  <c r="Q39" i="6"/>
  <c r="M42" i="6"/>
  <c r="L44" i="6"/>
  <c r="Q46" i="6"/>
  <c r="M49" i="6"/>
  <c r="L51" i="6"/>
  <c r="Q53" i="6"/>
  <c r="P55" i="6"/>
  <c r="L58" i="6"/>
  <c r="N60" i="6"/>
  <c r="J62" i="6"/>
  <c r="K64" i="6"/>
  <c r="Q65" i="6"/>
  <c r="O67" i="6"/>
  <c r="M69" i="6"/>
  <c r="P70" i="6"/>
  <c r="N72" i="6"/>
  <c r="R73" i="6"/>
  <c r="P75" i="6"/>
  <c r="N77" i="6"/>
  <c r="Q78" i="6"/>
  <c r="O80" i="6"/>
  <c r="Q81" i="6"/>
  <c r="M83" i="6"/>
  <c r="R84" i="6"/>
  <c r="K86" i="6"/>
  <c r="O87" i="6"/>
  <c r="P88" i="6"/>
  <c r="Q89" i="6"/>
  <c r="K91" i="6"/>
  <c r="L92" i="6"/>
  <c r="M93" i="6"/>
  <c r="P94" i="6"/>
  <c r="Q95" i="6"/>
  <c r="R96" i="6"/>
  <c r="L98" i="6"/>
  <c r="M99" i="6"/>
  <c r="N100" i="6"/>
  <c r="P101" i="6"/>
  <c r="P102" i="6"/>
  <c r="P103" i="6"/>
  <c r="P104" i="6"/>
  <c r="P105" i="6"/>
  <c r="P106" i="6"/>
  <c r="Q107" i="6"/>
  <c r="Q108" i="6"/>
  <c r="P109" i="6"/>
  <c r="O110" i="6"/>
  <c r="N111" i="6"/>
  <c r="M112" i="6"/>
  <c r="L113" i="6"/>
  <c r="K114" i="6"/>
  <c r="J115" i="6"/>
  <c r="R115" i="6"/>
  <c r="Q116" i="6"/>
  <c r="P117" i="6"/>
  <c r="O118" i="6"/>
  <c r="N119" i="6"/>
  <c r="M120" i="6"/>
  <c r="L121" i="6"/>
  <c r="K122" i="6"/>
  <c r="J123" i="6"/>
  <c r="R123" i="6"/>
  <c r="Q124" i="6"/>
  <c r="P125" i="6"/>
  <c r="O126" i="6"/>
  <c r="N127" i="6"/>
  <c r="M128" i="6"/>
  <c r="L129" i="6"/>
  <c r="K130" i="6"/>
  <c r="J131" i="6"/>
  <c r="P5" i="6"/>
  <c r="N9" i="6"/>
  <c r="J12" i="6"/>
  <c r="R14" i="6"/>
  <c r="L18" i="6"/>
  <c r="Q20" i="6"/>
  <c r="P23" i="6"/>
  <c r="L26" i="6"/>
  <c r="K29" i="6"/>
  <c r="N32" i="6"/>
  <c r="J35" i="6"/>
  <c r="R37" i="6"/>
  <c r="J40" i="6"/>
  <c r="N42" i="6"/>
  <c r="J45" i="6"/>
  <c r="R46" i="6"/>
  <c r="N49" i="6"/>
  <c r="M51" i="6"/>
  <c r="R53" i="6"/>
  <c r="N56" i="6"/>
  <c r="M58" i="6"/>
  <c r="O60" i="6"/>
  <c r="L62" i="6"/>
  <c r="M64" i="6"/>
  <c r="L66" i="6"/>
  <c r="P67" i="6"/>
  <c r="N69" i="6"/>
  <c r="Q70" i="6"/>
  <c r="O72" i="6"/>
  <c r="M74" i="6"/>
  <c r="Q75" i="6"/>
  <c r="O77" i="6"/>
  <c r="R78" i="6"/>
  <c r="P80" i="6"/>
  <c r="L82" i="6"/>
  <c r="N83" i="6"/>
  <c r="J85" i="6"/>
  <c r="L86" i="6"/>
  <c r="P87" i="6"/>
  <c r="Q88" i="6"/>
  <c r="J90" i="6"/>
  <c r="L91" i="6"/>
  <c r="M92" i="6"/>
  <c r="O93" i="6"/>
  <c r="Q94" i="6"/>
  <c r="R95" i="6"/>
  <c r="K97" i="6"/>
  <c r="M98" i="6"/>
  <c r="N99" i="6"/>
  <c r="P100" i="6"/>
  <c r="Q101" i="6"/>
  <c r="Q102" i="6"/>
  <c r="Q103" i="6"/>
  <c r="Q104" i="6"/>
  <c r="Q105" i="6"/>
  <c r="R106" i="6"/>
  <c r="R107" i="6"/>
  <c r="R108" i="6"/>
  <c r="Q109" i="6"/>
  <c r="P110" i="6"/>
  <c r="O111" i="6"/>
  <c r="N112" i="6"/>
  <c r="M113" i="6"/>
  <c r="L114" i="6"/>
  <c r="K115" i="6"/>
  <c r="J116" i="6"/>
  <c r="R116" i="6"/>
  <c r="Q117" i="6"/>
  <c r="P118" i="6"/>
  <c r="O119" i="6"/>
  <c r="N120" i="6"/>
  <c r="M121" i="6"/>
  <c r="L122" i="6"/>
  <c r="K123" i="6"/>
  <c r="J124" i="6"/>
  <c r="R124" i="6"/>
  <c r="Q125" i="6"/>
  <c r="P126" i="6"/>
  <c r="O127" i="6"/>
  <c r="N128" i="6"/>
  <c r="M129" i="6"/>
  <c r="L130" i="6"/>
  <c r="K131" i="6"/>
  <c r="J132" i="6"/>
  <c r="R132" i="6"/>
  <c r="R6" i="6"/>
  <c r="K10" i="6"/>
  <c r="J13" i="6"/>
  <c r="O15" i="6"/>
  <c r="N18" i="6"/>
  <c r="Q21" i="6"/>
  <c r="M24" i="6"/>
  <c r="L27" i="6"/>
  <c r="Q29" i="6"/>
  <c r="P32" i="6"/>
  <c r="J36" i="6"/>
  <c r="O38" i="6"/>
  <c r="R40" i="6"/>
  <c r="J43" i="6"/>
  <c r="M45" i="6"/>
  <c r="Q47" i="6"/>
  <c r="Q49" i="6"/>
  <c r="L52" i="6"/>
  <c r="L54" i="6"/>
  <c r="P56" i="6"/>
  <c r="L59" i="6"/>
  <c r="R60" i="6"/>
  <c r="R62" i="6"/>
  <c r="O64" i="6"/>
  <c r="N66" i="6"/>
  <c r="L68" i="6"/>
  <c r="P69" i="6"/>
  <c r="N71" i="6"/>
  <c r="R72" i="6"/>
  <c r="P74" i="6"/>
  <c r="N76" i="6"/>
  <c r="Q77" i="6"/>
  <c r="O79" i="6"/>
  <c r="R80" i="6"/>
  <c r="N82" i="6"/>
  <c r="J84" i="6"/>
  <c r="L85" i="6"/>
  <c r="Q86" i="6"/>
  <c r="R87" i="6"/>
  <c r="K89" i="6"/>
  <c r="M90" i="6"/>
  <c r="N91" i="6"/>
  <c r="P92" i="6"/>
  <c r="R93" i="6"/>
  <c r="J95" i="6"/>
  <c r="L96" i="6"/>
  <c r="N97" i="6"/>
  <c r="O98" i="6"/>
  <c r="Q99" i="6"/>
  <c r="J101" i="6"/>
  <c r="J102" i="6"/>
  <c r="J103" i="6"/>
  <c r="J104" i="6"/>
  <c r="K105" i="6"/>
  <c r="K106" i="6"/>
  <c r="K107" i="6"/>
  <c r="K108" i="6"/>
  <c r="K109" i="6"/>
  <c r="J110" i="6"/>
  <c r="R110" i="6"/>
  <c r="Q111" i="6"/>
  <c r="P112" i="6"/>
  <c r="O113" i="6"/>
  <c r="N114" i="6"/>
  <c r="M115" i="6"/>
  <c r="L116" i="6"/>
  <c r="K117" i="6"/>
  <c r="J118" i="6"/>
  <c r="R118" i="6"/>
  <c r="Q119" i="6"/>
  <c r="P120" i="6"/>
  <c r="O121" i="6"/>
  <c r="N122" i="6"/>
  <c r="M123" i="6"/>
  <c r="L124" i="6"/>
  <c r="K125" i="6"/>
  <c r="J126" i="6"/>
  <c r="R126" i="6"/>
  <c r="Q127" i="6"/>
  <c r="P128" i="6"/>
  <c r="O129" i="6"/>
  <c r="N7" i="6"/>
  <c r="L10" i="6"/>
  <c r="K13" i="6"/>
  <c r="N16" i="6"/>
  <c r="J19" i="6"/>
  <c r="R21" i="6"/>
  <c r="N24" i="6"/>
  <c r="M27" i="6"/>
  <c r="P30" i="6"/>
  <c r="L33" i="6"/>
  <c r="K36" i="6"/>
  <c r="P38" i="6"/>
  <c r="L41" i="6"/>
  <c r="O43" i="6"/>
  <c r="P45" i="6"/>
  <c r="J48" i="6"/>
  <c r="K50" i="6"/>
  <c r="N52" i="6"/>
  <c r="R54" i="6"/>
  <c r="R56" i="6"/>
  <c r="M59" i="6"/>
  <c r="J61" i="6"/>
  <c r="K63" i="6"/>
  <c r="L65" i="6"/>
  <c r="P66" i="6"/>
  <c r="N68" i="6"/>
  <c r="Q69" i="6"/>
  <c r="O71" i="6"/>
  <c r="M73" i="6"/>
  <c r="Q74" i="6"/>
  <c r="O76" i="6"/>
  <c r="R77" i="6"/>
  <c r="P79" i="6"/>
  <c r="M81" i="6"/>
  <c r="O82" i="6"/>
  <c r="K84" i="6"/>
  <c r="M85" i="6"/>
  <c r="R86" i="6"/>
  <c r="J88" i="6"/>
  <c r="M89" i="6"/>
  <c r="N90" i="6"/>
  <c r="O91" i="6"/>
  <c r="R92" i="6"/>
  <c r="J94" i="6"/>
  <c r="K95" i="6"/>
  <c r="N96" i="6"/>
  <c r="O97" i="6"/>
  <c r="P98" i="6"/>
  <c r="J100" i="6"/>
  <c r="K101" i="6"/>
  <c r="K102" i="6"/>
  <c r="K103" i="6"/>
  <c r="L104" i="6"/>
  <c r="L105" i="6"/>
  <c r="L106" i="6"/>
  <c r="L107" i="6"/>
  <c r="L108" i="6"/>
  <c r="L109" i="6"/>
  <c r="K110" i="6"/>
  <c r="J111" i="6"/>
  <c r="R111" i="6"/>
  <c r="Q112" i="6"/>
  <c r="P113" i="6"/>
  <c r="O114" i="6"/>
  <c r="N115" i="6"/>
  <c r="M116" i="6"/>
  <c r="L117" i="6"/>
  <c r="K118" i="6"/>
  <c r="J119" i="6"/>
  <c r="R119" i="6"/>
  <c r="Q120" i="6"/>
  <c r="P121" i="6"/>
  <c r="O122" i="6"/>
  <c r="N123" i="6"/>
  <c r="M124" i="6"/>
  <c r="L125" i="6"/>
  <c r="K126" i="6"/>
  <c r="J127" i="6"/>
  <c r="R127" i="6"/>
  <c r="Q128" i="6"/>
  <c r="P129" i="6"/>
  <c r="O130" i="6"/>
  <c r="N131" i="6"/>
  <c r="M132" i="6"/>
  <c r="P7" i="6"/>
  <c r="K11" i="6"/>
  <c r="P13" i="6"/>
  <c r="O16" i="6"/>
  <c r="K19" i="6"/>
  <c r="J22" i="6"/>
  <c r="M25" i="6"/>
  <c r="R27" i="6"/>
  <c r="Q30" i="6"/>
  <c r="M33" i="6"/>
  <c r="L36" i="6"/>
  <c r="N39" i="6"/>
  <c r="M41" i="6"/>
  <c r="R43" i="6"/>
  <c r="Q45" i="6"/>
  <c r="M48" i="6"/>
  <c r="P50" i="6"/>
  <c r="Q52" i="6"/>
  <c r="K55" i="6"/>
  <c r="L57" i="6"/>
  <c r="O59" i="6"/>
  <c r="P61" i="6"/>
  <c r="L63" i="6"/>
  <c r="M65" i="6"/>
  <c r="Q66" i="6"/>
  <c r="O68" i="6"/>
  <c r="M70" i="6"/>
  <c r="P71" i="6"/>
  <c r="N73" i="6"/>
  <c r="R74" i="6"/>
  <c r="P76" i="6"/>
  <c r="N78" i="6"/>
  <c r="Q79" i="6"/>
  <c r="N81" i="6"/>
  <c r="P82" i="6"/>
  <c r="L84" i="6"/>
  <c r="Q85" i="6"/>
  <c r="J87" i="6"/>
  <c r="L88" i="6"/>
  <c r="N89" i="6"/>
  <c r="O90" i="6"/>
  <c r="Q91" i="6"/>
  <c r="J93" i="6"/>
  <c r="K94" i="6"/>
  <c r="M95" i="6"/>
  <c r="O96" i="6"/>
  <c r="P97" i="6"/>
  <c r="R98" i="6"/>
  <c r="K100" i="6"/>
  <c r="L101" i="6"/>
  <c r="L102" i="6"/>
  <c r="M103" i="6"/>
  <c r="M104" i="6"/>
  <c r="M105" i="6"/>
  <c r="M106" i="6"/>
  <c r="M107" i="6"/>
  <c r="M108" i="6"/>
  <c r="M109" i="6"/>
  <c r="L110" i="6"/>
  <c r="K111" i="6"/>
  <c r="J112" i="6"/>
  <c r="R112" i="6"/>
  <c r="Q113" i="6"/>
  <c r="P114" i="6"/>
  <c r="O115" i="6"/>
  <c r="J5" i="6"/>
  <c r="Q13" i="6"/>
  <c r="R20" i="6"/>
  <c r="R28" i="6"/>
  <c r="Q36" i="6"/>
  <c r="P42" i="6"/>
  <c r="O48" i="6"/>
  <c r="N55" i="6"/>
  <c r="Q60" i="6"/>
  <c r="O65" i="6"/>
  <c r="N70" i="6"/>
  <c r="N74" i="6"/>
  <c r="P78" i="6"/>
  <c r="K83" i="6"/>
  <c r="P86" i="6"/>
  <c r="P89" i="6"/>
  <c r="K93" i="6"/>
  <c r="J96" i="6"/>
  <c r="L99" i="6"/>
  <c r="N102" i="6"/>
  <c r="R104" i="6"/>
  <c r="O107" i="6"/>
  <c r="M110" i="6"/>
  <c r="O112" i="6"/>
  <c r="R114" i="6"/>
  <c r="J117" i="6"/>
  <c r="Q118" i="6"/>
  <c r="O120" i="6"/>
  <c r="M122" i="6"/>
  <c r="K124" i="6"/>
  <c r="R125" i="6"/>
  <c r="P127" i="6"/>
  <c r="N129" i="6"/>
  <c r="R130" i="6"/>
  <c r="L132" i="6"/>
  <c r="M133" i="6"/>
  <c r="L134" i="6"/>
  <c r="K135" i="6"/>
  <c r="J136" i="6"/>
  <c r="R136" i="6"/>
  <c r="Q137" i="6"/>
  <c r="P138" i="6"/>
  <c r="O139" i="6"/>
  <c r="N140" i="6"/>
  <c r="M141" i="6"/>
  <c r="L142" i="6"/>
  <c r="K143" i="6"/>
  <c r="J144" i="6"/>
  <c r="R144" i="6"/>
  <c r="Q145" i="6"/>
  <c r="P146" i="6"/>
  <c r="O147" i="6"/>
  <c r="N148" i="6"/>
  <c r="M149" i="6"/>
  <c r="L150" i="6"/>
  <c r="K151" i="6"/>
  <c r="J152" i="6"/>
  <c r="R152" i="6"/>
  <c r="Q153" i="6"/>
  <c r="P154" i="6"/>
  <c r="O155" i="6"/>
  <c r="N156" i="6"/>
  <c r="M157" i="6"/>
  <c r="L158" i="6"/>
  <c r="K159" i="6"/>
  <c r="J160" i="6"/>
  <c r="R160" i="6"/>
  <c r="Q161" i="6"/>
  <c r="P162" i="6"/>
  <c r="O163" i="6"/>
  <c r="N164" i="6"/>
  <c r="M165" i="6"/>
  <c r="L166" i="6"/>
  <c r="K167" i="6"/>
  <c r="J168" i="6"/>
  <c r="R168" i="6"/>
  <c r="Q169" i="6"/>
  <c r="P170" i="6"/>
  <c r="O171" i="6"/>
  <c r="Q7" i="6"/>
  <c r="N15" i="6"/>
  <c r="P22" i="6"/>
  <c r="R30" i="6"/>
  <c r="J38" i="6"/>
  <c r="K44" i="6"/>
  <c r="J51" i="6"/>
  <c r="O56" i="6"/>
  <c r="R61" i="6"/>
  <c r="L67" i="6"/>
  <c r="M71" i="6"/>
  <c r="O75" i="6"/>
  <c r="J80" i="6"/>
  <c r="O83" i="6"/>
  <c r="M87" i="6"/>
  <c r="P90" i="6"/>
  <c r="Q93" i="6"/>
  <c r="Q96" i="6"/>
  <c r="L100" i="6"/>
  <c r="R102" i="6"/>
  <c r="O105" i="6"/>
  <c r="N108" i="6"/>
  <c r="Q110" i="6"/>
  <c r="K113" i="6"/>
  <c r="P115" i="6"/>
  <c r="N117" i="6"/>
  <c r="L119" i="6"/>
  <c r="J121" i="6"/>
  <c r="Q122" i="6"/>
  <c r="O124" i="6"/>
  <c r="M126" i="6"/>
  <c r="K128" i="6"/>
  <c r="R129" i="6"/>
  <c r="M131" i="6"/>
  <c r="O132" i="6"/>
  <c r="O133" i="6"/>
  <c r="N134" i="6"/>
  <c r="M135" i="6"/>
  <c r="L136" i="6"/>
  <c r="K137" i="6"/>
  <c r="J138" i="6"/>
  <c r="R138" i="6"/>
  <c r="Q139" i="6"/>
  <c r="P140" i="6"/>
  <c r="O141" i="6"/>
  <c r="N142" i="6"/>
  <c r="M143" i="6"/>
  <c r="L144" i="6"/>
  <c r="K145" i="6"/>
  <c r="J146" i="6"/>
  <c r="R146" i="6"/>
  <c r="Q147" i="6"/>
  <c r="P148" i="6"/>
  <c r="O149" i="6"/>
  <c r="N150" i="6"/>
  <c r="M151" i="6"/>
  <c r="L152" i="6"/>
  <c r="K153" i="6"/>
  <c r="J154" i="6"/>
  <c r="R154" i="6"/>
  <c r="Q155" i="6"/>
  <c r="P156" i="6"/>
  <c r="O157" i="6"/>
  <c r="N158" i="6"/>
  <c r="M159" i="6"/>
  <c r="L160" i="6"/>
  <c r="K161" i="6"/>
  <c r="J162" i="6"/>
  <c r="R162" i="6"/>
  <c r="Q163" i="6"/>
  <c r="P164" i="6"/>
  <c r="O165" i="6"/>
  <c r="N166" i="6"/>
  <c r="M167" i="6"/>
  <c r="L168" i="6"/>
  <c r="K169" i="6"/>
  <c r="J170" i="6"/>
  <c r="R170" i="6"/>
  <c r="Q171" i="6"/>
  <c r="P172" i="6"/>
  <c r="O173" i="6"/>
  <c r="N174" i="6"/>
  <c r="M175" i="6"/>
  <c r="L176" i="6"/>
  <c r="K177" i="6"/>
  <c r="J178" i="6"/>
  <c r="R178" i="6"/>
  <c r="Q179" i="6"/>
  <c r="O9" i="6"/>
  <c r="L17" i="6"/>
  <c r="N25" i="6"/>
  <c r="O32" i="6"/>
  <c r="P39" i="6"/>
  <c r="O46" i="6"/>
  <c r="K52" i="6"/>
  <c r="K58" i="6"/>
  <c r="N63" i="6"/>
  <c r="Q67" i="6"/>
  <c r="M72" i="6"/>
  <c r="Q76" i="6"/>
  <c r="Q80" i="6"/>
  <c r="N84" i="6"/>
  <c r="N88" i="6"/>
  <c r="M91" i="6"/>
  <c r="N94" i="6"/>
  <c r="Q97" i="6"/>
  <c r="R100" i="6"/>
  <c r="O103" i="6"/>
  <c r="N106" i="6"/>
  <c r="J109" i="6"/>
  <c r="M111" i="6"/>
  <c r="R113" i="6"/>
  <c r="K116" i="6"/>
  <c r="R117" i="6"/>
  <c r="P119" i="6"/>
  <c r="N121" i="6"/>
  <c r="L123" i="6"/>
  <c r="J125" i="6"/>
  <c r="Q126" i="6"/>
  <c r="O128" i="6"/>
  <c r="M130" i="6"/>
  <c r="P131" i="6"/>
  <c r="Q132" i="6"/>
  <c r="Q133" i="6"/>
  <c r="P134" i="6"/>
  <c r="O135" i="6"/>
  <c r="N136" i="6"/>
  <c r="M137" i="6"/>
  <c r="L138" i="6"/>
  <c r="K139" i="6"/>
  <c r="J140" i="6"/>
  <c r="R140" i="6"/>
  <c r="Q141" i="6"/>
  <c r="P142" i="6"/>
  <c r="O143" i="6"/>
  <c r="N144" i="6"/>
  <c r="M145" i="6"/>
  <c r="L146" i="6"/>
  <c r="K147" i="6"/>
  <c r="J148" i="6"/>
  <c r="R148" i="6"/>
  <c r="Q149" i="6"/>
  <c r="P150" i="6"/>
  <c r="O151" i="6"/>
  <c r="N152" i="6"/>
  <c r="M153" i="6"/>
  <c r="L154" i="6"/>
  <c r="K155" i="6"/>
  <c r="J156" i="6"/>
  <c r="R156" i="6"/>
  <c r="Q157" i="6"/>
  <c r="P158" i="6"/>
  <c r="O159" i="6"/>
  <c r="N160" i="6"/>
  <c r="M161" i="6"/>
  <c r="L162" i="6"/>
  <c r="K163" i="6"/>
  <c r="J164" i="6"/>
  <c r="R164" i="6"/>
  <c r="Q165" i="6"/>
  <c r="P166" i="6"/>
  <c r="O167" i="6"/>
  <c r="N168" i="6"/>
  <c r="M169" i="6"/>
  <c r="L170" i="6"/>
  <c r="K171" i="6"/>
  <c r="L11" i="6"/>
  <c r="M18" i="6"/>
  <c r="O25" i="6"/>
  <c r="L34" i="6"/>
  <c r="P40" i="6"/>
  <c r="P46" i="6"/>
  <c r="R52" i="6"/>
  <c r="N58" i="6"/>
  <c r="J64" i="6"/>
  <c r="P68" i="6"/>
  <c r="P72" i="6"/>
  <c r="R76" i="6"/>
  <c r="O81" i="6"/>
  <c r="K85" i="6"/>
  <c r="O88" i="6"/>
  <c r="J92" i="6"/>
  <c r="R94" i="6"/>
  <c r="J98" i="6"/>
  <c r="M101" i="6"/>
  <c r="R103" i="6"/>
  <c r="O106" i="6"/>
  <c r="N109" i="6"/>
  <c r="P111" i="6"/>
  <c r="J114" i="6"/>
  <c r="N116" i="6"/>
  <c r="L118" i="6"/>
  <c r="J120" i="6"/>
  <c r="Q121" i="6"/>
  <c r="O123" i="6"/>
  <c r="M125" i="6"/>
  <c r="K127" i="6"/>
  <c r="R128" i="6"/>
  <c r="N130" i="6"/>
  <c r="Q131" i="6"/>
  <c r="J133" i="6"/>
  <c r="R133" i="6"/>
  <c r="Q134" i="6"/>
  <c r="P135" i="6"/>
  <c r="O136" i="6"/>
  <c r="N137" i="6"/>
  <c r="M138" i="6"/>
  <c r="L139" i="6"/>
  <c r="K140" i="6"/>
  <c r="J141" i="6"/>
  <c r="R141" i="6"/>
  <c r="Q142" i="6"/>
  <c r="P143" i="6"/>
  <c r="O144" i="6"/>
  <c r="N145" i="6"/>
  <c r="M146" i="6"/>
  <c r="L147" i="6"/>
  <c r="K148" i="6"/>
  <c r="J149" i="6"/>
  <c r="R149" i="6"/>
  <c r="Q150" i="6"/>
  <c r="P151" i="6"/>
  <c r="O152" i="6"/>
  <c r="N153" i="6"/>
  <c r="M154" i="6"/>
  <c r="L155" i="6"/>
  <c r="K156" i="6"/>
  <c r="J157" i="6"/>
  <c r="R157" i="6"/>
  <c r="Q158" i="6"/>
  <c r="P159" i="6"/>
  <c r="O160" i="6"/>
  <c r="N161" i="6"/>
  <c r="M162" i="6"/>
  <c r="L163" i="6"/>
  <c r="K164" i="6"/>
  <c r="J165" i="6"/>
  <c r="R165" i="6"/>
  <c r="Q166" i="6"/>
  <c r="P167" i="6"/>
  <c r="O168" i="6"/>
  <c r="N169" i="6"/>
  <c r="M170" i="6"/>
  <c r="L171" i="6"/>
  <c r="K172" i="6"/>
  <c r="J173" i="6"/>
  <c r="M11" i="6"/>
  <c r="J20" i="6"/>
  <c r="K27" i="6"/>
  <c r="M34" i="6"/>
  <c r="N41" i="6"/>
  <c r="K47" i="6"/>
  <c r="P53" i="6"/>
  <c r="P59" i="6"/>
  <c r="N64" i="6"/>
  <c r="Q68" i="6"/>
  <c r="O73" i="6"/>
  <c r="P77" i="6"/>
  <c r="P81" i="6"/>
  <c r="R85" i="6"/>
  <c r="R88" i="6"/>
  <c r="K92" i="6"/>
  <c r="O95" i="6"/>
  <c r="N98" i="6"/>
  <c r="O101" i="6"/>
  <c r="N104" i="6"/>
  <c r="J107" i="6"/>
  <c r="O109" i="6"/>
  <c r="K112" i="6"/>
  <c r="M114" i="6"/>
  <c r="O116" i="6"/>
  <c r="M118" i="6"/>
  <c r="K120" i="6"/>
  <c r="R121" i="6"/>
  <c r="P123" i="6"/>
  <c r="N125" i="6"/>
  <c r="L127" i="6"/>
  <c r="J129" i="6"/>
  <c r="P130" i="6"/>
  <c r="R131" i="6"/>
  <c r="K133" i="6"/>
  <c r="J134" i="6"/>
  <c r="R134" i="6"/>
  <c r="Q135" i="6"/>
  <c r="P136" i="6"/>
  <c r="O137" i="6"/>
  <c r="N138" i="6"/>
  <c r="M139" i="6"/>
  <c r="L140" i="6"/>
  <c r="K141" i="6"/>
  <c r="J142" i="6"/>
  <c r="R142" i="6"/>
  <c r="Q143" i="6"/>
  <c r="P144" i="6"/>
  <c r="O145" i="6"/>
  <c r="N146" i="6"/>
  <c r="M147" i="6"/>
  <c r="L148" i="6"/>
  <c r="K149" i="6"/>
  <c r="J150" i="6"/>
  <c r="R150" i="6"/>
  <c r="Q151" i="6"/>
  <c r="P152" i="6"/>
  <c r="O153" i="6"/>
  <c r="N154" i="6"/>
  <c r="M155" i="6"/>
  <c r="L156" i="6"/>
  <c r="K157" i="6"/>
  <c r="J158" i="6"/>
  <c r="R158" i="6"/>
  <c r="Q159" i="6"/>
  <c r="P160" i="6"/>
  <c r="O161" i="6"/>
  <c r="N162" i="6"/>
  <c r="M163" i="6"/>
  <c r="L164" i="6"/>
  <c r="K165" i="6"/>
  <c r="J166" i="6"/>
  <c r="R166" i="6"/>
  <c r="Q167" i="6"/>
  <c r="P168" i="6"/>
  <c r="O169" i="6"/>
  <c r="N170" i="6"/>
  <c r="M171" i="6"/>
  <c r="L172" i="6"/>
  <c r="K173" i="6"/>
  <c r="J174" i="6"/>
  <c r="R174" i="6"/>
  <c r="Q175" i="6"/>
  <c r="P176" i="6"/>
  <c r="O177" i="6"/>
  <c r="R12" i="6"/>
  <c r="K20" i="6"/>
  <c r="J28" i="6"/>
  <c r="K35" i="6"/>
  <c r="L42" i="6"/>
  <c r="N48" i="6"/>
  <c r="J54" i="6"/>
  <c r="R59" i="6"/>
  <c r="N65" i="6"/>
  <c r="O69" i="6"/>
  <c r="Q73" i="6"/>
  <c r="O78" i="6"/>
  <c r="M82" i="6"/>
  <c r="J86" i="6"/>
  <c r="O89" i="6"/>
  <c r="N92" i="6"/>
  <c r="P95" i="6"/>
  <c r="K99" i="6"/>
  <c r="R101" i="6"/>
  <c r="O104" i="6"/>
  <c r="N107" i="6"/>
  <c r="R109" i="6"/>
  <c r="L112" i="6"/>
  <c r="Q114" i="6"/>
  <c r="P116" i="6"/>
  <c r="N118" i="6"/>
  <c r="L120" i="6"/>
  <c r="J122" i="6"/>
  <c r="Q123" i="6"/>
  <c r="O125" i="6"/>
  <c r="M127" i="6"/>
  <c r="K129" i="6"/>
  <c r="Q130" i="6"/>
  <c r="K132" i="6"/>
  <c r="L133" i="6"/>
  <c r="K134" i="6"/>
  <c r="J135" i="6"/>
  <c r="R135" i="6"/>
  <c r="Q136" i="6"/>
  <c r="P137" i="6"/>
  <c r="O138" i="6"/>
  <c r="N139" i="6"/>
  <c r="M140" i="6"/>
  <c r="L141" i="6"/>
  <c r="K142" i="6"/>
  <c r="J143" i="6"/>
  <c r="R143" i="6"/>
  <c r="Q144" i="6"/>
  <c r="P145" i="6"/>
  <c r="O146" i="6"/>
  <c r="N147" i="6"/>
  <c r="M148" i="6"/>
  <c r="L149" i="6"/>
  <c r="K150" i="6"/>
  <c r="J151" i="6"/>
  <c r="R151" i="6"/>
  <c r="Q152" i="6"/>
  <c r="P153" i="6"/>
  <c r="O154" i="6"/>
  <c r="R5" i="6"/>
  <c r="R36" i="6"/>
  <c r="Q61" i="6"/>
  <c r="N79" i="6"/>
  <c r="L93" i="6"/>
  <c r="N105" i="6"/>
  <c r="L115" i="6"/>
  <c r="P122" i="6"/>
  <c r="Q129" i="6"/>
  <c r="M134" i="6"/>
  <c r="R137" i="6"/>
  <c r="N141" i="6"/>
  <c r="J145" i="6"/>
  <c r="O148" i="6"/>
  <c r="K152" i="6"/>
  <c r="N155" i="6"/>
  <c r="P157" i="6"/>
  <c r="K160" i="6"/>
  <c r="O162" i="6"/>
  <c r="Q164" i="6"/>
  <c r="L167" i="6"/>
  <c r="P169" i="6"/>
  <c r="R171" i="6"/>
  <c r="M173" i="6"/>
  <c r="O174" i="6"/>
  <c r="P175" i="6"/>
  <c r="R176" i="6"/>
  <c r="K178" i="6"/>
  <c r="K179" i="6"/>
  <c r="K180" i="6"/>
  <c r="J181" i="6"/>
  <c r="R181" i="6"/>
  <c r="Q182" i="6"/>
  <c r="M8" i="6"/>
  <c r="O39" i="6"/>
  <c r="Q62" i="6"/>
  <c r="N80" i="6"/>
  <c r="L94" i="6"/>
  <c r="J106" i="6"/>
  <c r="Q115" i="6"/>
  <c r="R122" i="6"/>
  <c r="J130" i="6"/>
  <c r="O134" i="6"/>
  <c r="K138" i="6"/>
  <c r="P141" i="6"/>
  <c r="L145" i="6"/>
  <c r="Q148" i="6"/>
  <c r="M152" i="6"/>
  <c r="P155" i="6"/>
  <c r="K158" i="6"/>
  <c r="M160" i="6"/>
  <c r="Q162" i="6"/>
  <c r="L165" i="6"/>
  <c r="N167" i="6"/>
  <c r="R169" i="6"/>
  <c r="J172" i="6"/>
  <c r="N173" i="6"/>
  <c r="P174" i="6"/>
  <c r="R175" i="6"/>
  <c r="J177" i="6"/>
  <c r="L178" i="6"/>
  <c r="L179" i="6"/>
  <c r="L180" i="6"/>
  <c r="K181" i="6"/>
  <c r="J182" i="6"/>
  <c r="R182" i="6"/>
  <c r="P14" i="6"/>
  <c r="J44" i="6"/>
  <c r="M66" i="6"/>
  <c r="L83" i="6"/>
  <c r="P96" i="6"/>
  <c r="J108" i="6"/>
  <c r="M117" i="6"/>
  <c r="N124" i="6"/>
  <c r="L131" i="6"/>
  <c r="L135" i="6"/>
  <c r="Q138" i="6"/>
  <c r="M142" i="6"/>
  <c r="R145" i="6"/>
  <c r="N149" i="6"/>
  <c r="J153" i="6"/>
  <c r="R155" i="6"/>
  <c r="M158" i="6"/>
  <c r="Q160" i="6"/>
  <c r="J163" i="6"/>
  <c r="N165" i="6"/>
  <c r="R167" i="6"/>
  <c r="K170" i="6"/>
  <c r="M172" i="6"/>
  <c r="P173" i="6"/>
  <c r="Q174" i="6"/>
  <c r="J176" i="6"/>
  <c r="L177" i="6"/>
  <c r="M178" i="6"/>
  <c r="M179" i="6"/>
  <c r="M180" i="6"/>
  <c r="L181" i="6"/>
  <c r="K182" i="6"/>
  <c r="P16" i="6"/>
  <c r="K45" i="6"/>
  <c r="M67" i="6"/>
  <c r="M84" i="6"/>
  <c r="M97" i="6"/>
  <c r="P108" i="6"/>
  <c r="O117" i="6"/>
  <c r="P124" i="6"/>
  <c r="O131" i="6"/>
  <c r="N135" i="6"/>
  <c r="J139" i="6"/>
  <c r="O142" i="6"/>
  <c r="K146" i="6"/>
  <c r="P149" i="6"/>
  <c r="L153" i="6"/>
  <c r="M156" i="6"/>
  <c r="O158" i="6"/>
  <c r="J161" i="6"/>
  <c r="N163" i="6"/>
  <c r="P165" i="6"/>
  <c r="K168" i="6"/>
  <c r="O170" i="6"/>
  <c r="N172" i="6"/>
  <c r="Q173" i="6"/>
  <c r="J175" i="6"/>
  <c r="K176" i="6"/>
  <c r="M177" i="6"/>
  <c r="N178" i="6"/>
  <c r="N179" i="6"/>
  <c r="N180" i="6"/>
  <c r="M181" i="6"/>
  <c r="L182" i="6"/>
  <c r="O22" i="6"/>
  <c r="O49" i="6"/>
  <c r="O70" i="6"/>
  <c r="K87" i="6"/>
  <c r="O99" i="6"/>
  <c r="N110" i="6"/>
  <c r="K119" i="6"/>
  <c r="L126" i="6"/>
  <c r="N132" i="6"/>
  <c r="K136" i="6"/>
  <c r="P139" i="6"/>
  <c r="L143" i="6"/>
  <c r="Q146" i="6"/>
  <c r="M150" i="6"/>
  <c r="R153" i="6"/>
  <c r="O156" i="6"/>
  <c r="J159" i="6"/>
  <c r="L161" i="6"/>
  <c r="P163" i="6"/>
  <c r="K166" i="6"/>
  <c r="M168" i="6"/>
  <c r="Q170" i="6"/>
  <c r="O172" i="6"/>
  <c r="R173" i="6"/>
  <c r="K175" i="6"/>
  <c r="M176" i="6"/>
  <c r="N177" i="6"/>
  <c r="O178" i="6"/>
  <c r="O179" i="6"/>
  <c r="O180" i="6"/>
  <c r="N181" i="6"/>
  <c r="M182" i="6"/>
  <c r="Q57" i="6"/>
  <c r="J167" i="6"/>
  <c r="M174" i="6"/>
  <c r="Q176" i="6"/>
  <c r="J179" i="6"/>
  <c r="R180" i="6"/>
  <c r="P182" i="6"/>
  <c r="Q23" i="6"/>
  <c r="K51" i="6"/>
  <c r="Q71" i="6"/>
  <c r="Q87" i="6"/>
  <c r="M100" i="6"/>
  <c r="L111" i="6"/>
  <c r="M119" i="6"/>
  <c r="N126" i="6"/>
  <c r="P132" i="6"/>
  <c r="M136" i="6"/>
  <c r="R139" i="6"/>
  <c r="N143" i="6"/>
  <c r="J147" i="6"/>
  <c r="O150" i="6"/>
  <c r="K154" i="6"/>
  <c r="Q156" i="6"/>
  <c r="L159" i="6"/>
  <c r="P161" i="6"/>
  <c r="R163" i="6"/>
  <c r="M166" i="6"/>
  <c r="Q168" i="6"/>
  <c r="J171" i="6"/>
  <c r="Q172" i="6"/>
  <c r="K174" i="6"/>
  <c r="L175" i="6"/>
  <c r="N176" i="6"/>
  <c r="P177" i="6"/>
  <c r="P178" i="6"/>
  <c r="P179" i="6"/>
  <c r="P180" i="6"/>
  <c r="O181" i="6"/>
  <c r="N182" i="6"/>
  <c r="R75" i="6"/>
  <c r="P29" i="6"/>
  <c r="O55" i="6"/>
  <c r="M75" i="6"/>
  <c r="L90" i="6"/>
  <c r="O102" i="6"/>
  <c r="J113" i="6"/>
  <c r="R120" i="6"/>
  <c r="J128" i="6"/>
  <c r="N133" i="6"/>
  <c r="J137" i="6"/>
  <c r="O140" i="6"/>
  <c r="K144" i="6"/>
  <c r="P147" i="6"/>
  <c r="L151" i="6"/>
  <c r="Q154" i="6"/>
  <c r="L157" i="6"/>
  <c r="N159" i="6"/>
  <c r="R161" i="6"/>
  <c r="M164" i="6"/>
  <c r="O166" i="6"/>
  <c r="J169" i="6"/>
  <c r="N171" i="6"/>
  <c r="R172" i="6"/>
  <c r="L174" i="6"/>
  <c r="N175" i="6"/>
  <c r="O176" i="6"/>
  <c r="Q177" i="6"/>
  <c r="Q178" i="6"/>
  <c r="R179" i="6"/>
  <c r="Q180" i="6"/>
  <c r="P181" i="6"/>
  <c r="O182" i="6"/>
  <c r="N31" i="6"/>
  <c r="R90" i="6"/>
  <c r="N103" i="6"/>
  <c r="N113" i="6"/>
  <c r="K121" i="6"/>
  <c r="L128" i="6"/>
  <c r="P133" i="6"/>
  <c r="L137" i="6"/>
  <c r="Q140" i="6"/>
  <c r="M144" i="6"/>
  <c r="R147" i="6"/>
  <c r="N151" i="6"/>
  <c r="J155" i="6"/>
  <c r="N157" i="6"/>
  <c r="R159" i="6"/>
  <c r="K162" i="6"/>
  <c r="O164" i="6"/>
  <c r="L169" i="6"/>
  <c r="P171" i="6"/>
  <c r="L173" i="6"/>
  <c r="O175" i="6"/>
  <c r="R177" i="6"/>
  <c r="J180" i="6"/>
  <c r="Q181" i="6"/>
  <c r="HJ42" i="3"/>
  <c r="HJ34" i="3"/>
  <c r="HJ26" i="3"/>
  <c r="HJ18" i="3"/>
  <c r="HJ10" i="3"/>
  <c r="HJ180" i="3"/>
  <c r="HJ172" i="3"/>
  <c r="HJ164" i="3"/>
  <c r="HJ156" i="3"/>
  <c r="HJ148" i="3"/>
  <c r="HJ140" i="3"/>
  <c r="HJ132" i="3"/>
  <c r="HD8" i="3"/>
  <c r="HC11" i="3"/>
  <c r="HE13" i="3"/>
  <c r="HD16" i="3"/>
  <c r="HC19" i="3"/>
  <c r="HE21" i="3"/>
  <c r="HD24" i="3"/>
  <c r="HC27" i="3"/>
  <c r="HE29" i="3"/>
  <c r="HD32" i="3"/>
  <c r="HC35" i="3"/>
  <c r="HE37" i="3"/>
  <c r="HD40" i="3"/>
  <c r="HC43" i="3"/>
  <c r="HE45" i="3"/>
  <c r="HD48" i="3"/>
  <c r="HC51" i="3"/>
  <c r="HE53" i="3"/>
  <c r="HD56" i="3"/>
  <c r="HC59" i="3"/>
  <c r="HE61" i="3"/>
  <c r="HC6" i="3"/>
  <c r="HE8" i="3"/>
  <c r="HD11" i="3"/>
  <c r="HC14" i="3"/>
  <c r="HE16" i="3"/>
  <c r="HD19" i="3"/>
  <c r="HC22" i="3"/>
  <c r="HE24" i="3"/>
  <c r="HD27" i="3"/>
  <c r="HC30" i="3"/>
  <c r="HE32" i="3"/>
  <c r="HD35" i="3"/>
  <c r="HC38" i="3"/>
  <c r="HE40" i="3"/>
  <c r="HD43" i="3"/>
  <c r="HC46" i="3"/>
  <c r="HE48" i="3"/>
  <c r="HD51" i="3"/>
  <c r="HC54" i="3"/>
  <c r="HE56" i="3"/>
  <c r="HD59" i="3"/>
  <c r="HC62" i="3"/>
  <c r="HE64" i="3"/>
  <c r="HD67" i="3"/>
  <c r="HC70" i="3"/>
  <c r="HE72" i="3"/>
  <c r="HD75" i="3"/>
  <c r="HC78" i="3"/>
  <c r="HE80" i="3"/>
  <c r="HD83" i="3"/>
  <c r="HC86" i="3"/>
  <c r="HE88" i="3"/>
  <c r="HD91" i="3"/>
  <c r="HC94" i="3"/>
  <c r="HE96" i="3"/>
  <c r="HD99" i="3"/>
  <c r="HC102" i="3"/>
  <c r="HE104" i="3"/>
  <c r="HD107" i="3"/>
  <c r="HC110" i="3"/>
  <c r="HE112" i="3"/>
  <c r="HD115" i="3"/>
  <c r="HC118" i="3"/>
  <c r="HE120" i="3"/>
  <c r="HD123" i="3"/>
  <c r="HC126" i="3"/>
  <c r="HE128" i="3"/>
  <c r="HD131" i="3"/>
  <c r="HC134" i="3"/>
  <c r="HE136" i="3"/>
  <c r="HD139" i="3"/>
  <c r="HC142" i="3"/>
  <c r="HE144" i="3"/>
  <c r="HD147" i="3"/>
  <c r="HC150" i="3"/>
  <c r="HE152" i="3"/>
  <c r="HD155" i="3"/>
  <c r="HC158" i="3"/>
  <c r="HE160" i="3"/>
  <c r="HD163" i="3"/>
  <c r="HC166" i="3"/>
  <c r="HE168" i="3"/>
  <c r="HD171" i="3"/>
  <c r="HC174" i="3"/>
  <c r="HE176" i="3"/>
  <c r="HD179" i="3"/>
  <c r="HC182" i="3"/>
  <c r="HC82" i="3"/>
  <c r="HE132" i="3"/>
  <c r="HC146" i="3"/>
  <c r="HC162" i="3"/>
  <c r="HE172" i="3"/>
  <c r="HE180" i="3"/>
  <c r="HD6" i="3"/>
  <c r="HC9" i="3"/>
  <c r="HE11" i="3"/>
  <c r="HD14" i="3"/>
  <c r="HC17" i="3"/>
  <c r="HE19" i="3"/>
  <c r="HD22" i="3"/>
  <c r="HC25" i="3"/>
  <c r="HE27" i="3"/>
  <c r="HD30" i="3"/>
  <c r="HC33" i="3"/>
  <c r="HE35" i="3"/>
  <c r="HD38" i="3"/>
  <c r="HC41" i="3"/>
  <c r="HE43" i="3"/>
  <c r="HD46" i="3"/>
  <c r="HC49" i="3"/>
  <c r="HE51" i="3"/>
  <c r="HD54" i="3"/>
  <c r="HC57" i="3"/>
  <c r="HE59" i="3"/>
  <c r="HD62" i="3"/>
  <c r="HC65" i="3"/>
  <c r="HE67" i="3"/>
  <c r="HD70" i="3"/>
  <c r="HC73" i="3"/>
  <c r="HE75" i="3"/>
  <c r="HD78" i="3"/>
  <c r="HC81" i="3"/>
  <c r="HE83" i="3"/>
  <c r="HD86" i="3"/>
  <c r="HC89" i="3"/>
  <c r="HE91" i="3"/>
  <c r="HD94" i="3"/>
  <c r="HC97" i="3"/>
  <c r="HE99" i="3"/>
  <c r="HD102" i="3"/>
  <c r="HC105" i="3"/>
  <c r="HE107" i="3"/>
  <c r="HD110" i="3"/>
  <c r="HC113" i="3"/>
  <c r="HE115" i="3"/>
  <c r="HD118" i="3"/>
  <c r="HC121" i="3"/>
  <c r="HE123" i="3"/>
  <c r="HD126" i="3"/>
  <c r="HC129" i="3"/>
  <c r="HE131" i="3"/>
  <c r="HD134" i="3"/>
  <c r="HC137" i="3"/>
  <c r="HE139" i="3"/>
  <c r="HD142" i="3"/>
  <c r="HC145" i="3"/>
  <c r="HE147" i="3"/>
  <c r="HD150" i="3"/>
  <c r="HC153" i="3"/>
  <c r="HE155" i="3"/>
  <c r="HD158" i="3"/>
  <c r="HC161" i="3"/>
  <c r="HE163" i="3"/>
  <c r="HD166" i="3"/>
  <c r="HC169" i="3"/>
  <c r="HE171" i="3"/>
  <c r="HD174" i="3"/>
  <c r="HC177" i="3"/>
  <c r="HE179" i="3"/>
  <c r="HD182" i="3"/>
  <c r="HD87" i="3"/>
  <c r="HD127" i="3"/>
  <c r="HE140" i="3"/>
  <c r="HD151" i="3"/>
  <c r="HE164" i="3"/>
  <c r="HD175" i="3"/>
  <c r="HD183" i="3"/>
  <c r="HE6" i="3"/>
  <c r="HD9" i="3"/>
  <c r="HC12" i="3"/>
  <c r="HE14" i="3"/>
  <c r="HD17" i="3"/>
  <c r="HC20" i="3"/>
  <c r="HE22" i="3"/>
  <c r="HD25" i="3"/>
  <c r="HC28" i="3"/>
  <c r="HE30" i="3"/>
  <c r="HD33" i="3"/>
  <c r="HC36" i="3"/>
  <c r="HE38" i="3"/>
  <c r="HD41" i="3"/>
  <c r="HC44" i="3"/>
  <c r="HE46" i="3"/>
  <c r="HD49" i="3"/>
  <c r="HC52" i="3"/>
  <c r="HE54" i="3"/>
  <c r="HD57" i="3"/>
  <c r="HC60" i="3"/>
  <c r="HE62" i="3"/>
  <c r="HD65" i="3"/>
  <c r="HC68" i="3"/>
  <c r="HE70" i="3"/>
  <c r="HD73" i="3"/>
  <c r="HC76" i="3"/>
  <c r="HE78" i="3"/>
  <c r="HD81" i="3"/>
  <c r="HC84" i="3"/>
  <c r="HE86" i="3"/>
  <c r="HD89" i="3"/>
  <c r="HC92" i="3"/>
  <c r="HE94" i="3"/>
  <c r="HD97" i="3"/>
  <c r="HC100" i="3"/>
  <c r="HE102" i="3"/>
  <c r="HD105" i="3"/>
  <c r="HC108" i="3"/>
  <c r="HE110" i="3"/>
  <c r="HD113" i="3"/>
  <c r="HC116" i="3"/>
  <c r="HE118" i="3"/>
  <c r="HD121" i="3"/>
  <c r="HC124" i="3"/>
  <c r="HE126" i="3"/>
  <c r="HD129" i="3"/>
  <c r="HC132" i="3"/>
  <c r="HE134" i="3"/>
  <c r="HD137" i="3"/>
  <c r="HC140" i="3"/>
  <c r="HE142" i="3"/>
  <c r="HD145" i="3"/>
  <c r="HC148" i="3"/>
  <c r="HE150" i="3"/>
  <c r="HD153" i="3"/>
  <c r="HC156" i="3"/>
  <c r="HE158" i="3"/>
  <c r="HD161" i="3"/>
  <c r="HC164" i="3"/>
  <c r="HE166" i="3"/>
  <c r="HD169" i="3"/>
  <c r="HC172" i="3"/>
  <c r="HE174" i="3"/>
  <c r="HD177" i="3"/>
  <c r="HC180" i="3"/>
  <c r="HE182" i="3"/>
  <c r="HD79" i="3"/>
  <c r="HE124" i="3"/>
  <c r="HC138" i="3"/>
  <c r="HE148" i="3"/>
  <c r="HE156" i="3"/>
  <c r="HD167" i="3"/>
  <c r="HC178" i="3"/>
  <c r="HC7" i="3"/>
  <c r="HE9" i="3"/>
  <c r="HD12" i="3"/>
  <c r="HC15" i="3"/>
  <c r="HE17" i="3"/>
  <c r="HD20" i="3"/>
  <c r="HC23" i="3"/>
  <c r="HE25" i="3"/>
  <c r="HD28" i="3"/>
  <c r="HC31" i="3"/>
  <c r="HE33" i="3"/>
  <c r="HD36" i="3"/>
  <c r="HC39" i="3"/>
  <c r="HE41" i="3"/>
  <c r="HD44" i="3"/>
  <c r="HC47" i="3"/>
  <c r="HE49" i="3"/>
  <c r="HD52" i="3"/>
  <c r="HC55" i="3"/>
  <c r="HE57" i="3"/>
  <c r="HD60" i="3"/>
  <c r="HC63" i="3"/>
  <c r="HE65" i="3"/>
  <c r="HD68" i="3"/>
  <c r="HC71" i="3"/>
  <c r="HE73" i="3"/>
  <c r="HD76" i="3"/>
  <c r="HC79" i="3"/>
  <c r="HE81" i="3"/>
  <c r="HD84" i="3"/>
  <c r="HC87" i="3"/>
  <c r="HE89" i="3"/>
  <c r="HD92" i="3"/>
  <c r="HC95" i="3"/>
  <c r="HE97" i="3"/>
  <c r="HD100" i="3"/>
  <c r="HC103" i="3"/>
  <c r="HE105" i="3"/>
  <c r="HD108" i="3"/>
  <c r="HC111" i="3"/>
  <c r="HE113" i="3"/>
  <c r="HD116" i="3"/>
  <c r="HC119" i="3"/>
  <c r="HE121" i="3"/>
  <c r="HD124" i="3"/>
  <c r="HC127" i="3"/>
  <c r="HE129" i="3"/>
  <c r="HD132" i="3"/>
  <c r="HC135" i="3"/>
  <c r="HE137" i="3"/>
  <c r="HD140" i="3"/>
  <c r="HC143" i="3"/>
  <c r="HE145" i="3"/>
  <c r="HD148" i="3"/>
  <c r="HC151" i="3"/>
  <c r="HE153" i="3"/>
  <c r="HD156" i="3"/>
  <c r="HC159" i="3"/>
  <c r="HE161" i="3"/>
  <c r="HD164" i="3"/>
  <c r="HC167" i="3"/>
  <c r="HE169" i="3"/>
  <c r="HD172" i="3"/>
  <c r="HC175" i="3"/>
  <c r="HE177" i="3"/>
  <c r="HD180" i="3"/>
  <c r="HC183" i="3"/>
  <c r="HE76" i="3"/>
  <c r="HD159" i="3"/>
  <c r="HD7" i="3"/>
  <c r="HC10" i="3"/>
  <c r="HE12" i="3"/>
  <c r="HD15" i="3"/>
  <c r="HC18" i="3"/>
  <c r="HE20" i="3"/>
  <c r="HD23" i="3"/>
  <c r="HC26" i="3"/>
  <c r="HE28" i="3"/>
  <c r="HD31" i="3"/>
  <c r="HC34" i="3"/>
  <c r="HE36" i="3"/>
  <c r="HD39" i="3"/>
  <c r="HC42" i="3"/>
  <c r="HE44" i="3"/>
  <c r="HD47" i="3"/>
  <c r="HC50" i="3"/>
  <c r="HE52" i="3"/>
  <c r="HD55" i="3"/>
  <c r="HC58" i="3"/>
  <c r="HE60" i="3"/>
  <c r="HD63" i="3"/>
  <c r="HC66" i="3"/>
  <c r="HE68" i="3"/>
  <c r="HD71" i="3"/>
  <c r="HC74" i="3"/>
  <c r="HE84" i="3"/>
  <c r="HC90" i="3"/>
  <c r="HE92" i="3"/>
  <c r="HD95" i="3"/>
  <c r="HC98" i="3"/>
  <c r="HE100" i="3"/>
  <c r="HD103" i="3"/>
  <c r="HC106" i="3"/>
  <c r="HE108" i="3"/>
  <c r="HD111" i="3"/>
  <c r="HC114" i="3"/>
  <c r="HE116" i="3"/>
  <c r="HD119" i="3"/>
  <c r="HC122" i="3"/>
  <c r="HC130" i="3"/>
  <c r="HD135" i="3"/>
  <c r="HD143" i="3"/>
  <c r="HC154" i="3"/>
  <c r="HC170" i="3"/>
  <c r="HE7" i="3"/>
  <c r="HD10" i="3"/>
  <c r="HC13" i="3"/>
  <c r="HE15" i="3"/>
  <c r="HD18" i="3"/>
  <c r="HC21" i="3"/>
  <c r="HE23" i="3"/>
  <c r="HD26" i="3"/>
  <c r="HC29" i="3"/>
  <c r="HE31" i="3"/>
  <c r="HD34" i="3"/>
  <c r="HC37" i="3"/>
  <c r="HE39" i="3"/>
  <c r="HD42" i="3"/>
  <c r="HC45" i="3"/>
  <c r="HE47" i="3"/>
  <c r="HD50" i="3"/>
  <c r="HC53" i="3"/>
  <c r="HE55" i="3"/>
  <c r="HD58" i="3"/>
  <c r="HC61" i="3"/>
  <c r="HE63" i="3"/>
  <c r="HD66" i="3"/>
  <c r="HC69" i="3"/>
  <c r="HE71" i="3"/>
  <c r="HD74" i="3"/>
  <c r="HC77" i="3"/>
  <c r="HE79" i="3"/>
  <c r="HD82" i="3"/>
  <c r="HC85" i="3"/>
  <c r="HE87" i="3"/>
  <c r="HD90" i="3"/>
  <c r="HC93" i="3"/>
  <c r="HE95" i="3"/>
  <c r="HD98" i="3"/>
  <c r="HC101" i="3"/>
  <c r="HE103" i="3"/>
  <c r="HD106" i="3"/>
  <c r="HC109" i="3"/>
  <c r="HE111" i="3"/>
  <c r="HD114" i="3"/>
  <c r="HC117" i="3"/>
  <c r="HE119" i="3"/>
  <c r="HD122" i="3"/>
  <c r="HC125" i="3"/>
  <c r="HE127" i="3"/>
  <c r="HD130" i="3"/>
  <c r="HC133" i="3"/>
  <c r="HE135" i="3"/>
  <c r="HD138" i="3"/>
  <c r="HC141" i="3"/>
  <c r="HE143" i="3"/>
  <c r="HD146" i="3"/>
  <c r="HC149" i="3"/>
  <c r="HE151" i="3"/>
  <c r="HD154" i="3"/>
  <c r="HC157" i="3"/>
  <c r="HE159" i="3"/>
  <c r="HD162" i="3"/>
  <c r="HC165" i="3"/>
  <c r="HE167" i="3"/>
  <c r="HD170" i="3"/>
  <c r="HC173" i="3"/>
  <c r="HE175" i="3"/>
  <c r="HD178" i="3"/>
  <c r="HC181" i="3"/>
  <c r="HE183" i="3"/>
  <c r="HC8" i="3"/>
  <c r="HE10" i="3"/>
  <c r="HD13" i="3"/>
  <c r="HC16" i="3"/>
  <c r="HE18" i="3"/>
  <c r="HD21" i="3"/>
  <c r="HC24" i="3"/>
  <c r="HE26" i="3"/>
  <c r="HD29" i="3"/>
  <c r="HC32" i="3"/>
  <c r="HE34" i="3"/>
  <c r="HD37" i="3"/>
  <c r="HC40" i="3"/>
  <c r="HE42" i="3"/>
  <c r="HD45" i="3"/>
  <c r="HC48" i="3"/>
  <c r="HE50" i="3"/>
  <c r="HD53" i="3"/>
  <c r="HC56" i="3"/>
  <c r="HE69" i="3"/>
  <c r="HD80" i="3"/>
  <c r="HC91" i="3"/>
  <c r="HE101" i="3"/>
  <c r="HD112" i="3"/>
  <c r="HC123" i="3"/>
  <c r="HE133" i="3"/>
  <c r="HD144" i="3"/>
  <c r="HC155" i="3"/>
  <c r="HE165" i="3"/>
  <c r="HD176" i="3"/>
  <c r="HC80" i="3"/>
  <c r="HD165" i="3"/>
  <c r="HE58" i="3"/>
  <c r="HC72" i="3"/>
  <c r="HE82" i="3"/>
  <c r="HD93" i="3"/>
  <c r="HC104" i="3"/>
  <c r="HE114" i="3"/>
  <c r="HD125" i="3"/>
  <c r="HC136" i="3"/>
  <c r="HE146" i="3"/>
  <c r="HD157" i="3"/>
  <c r="HC168" i="3"/>
  <c r="HE178" i="3"/>
  <c r="HE90" i="3"/>
  <c r="HE154" i="3"/>
  <c r="HD61" i="3"/>
  <c r="HD72" i="3"/>
  <c r="HC83" i="3"/>
  <c r="HE93" i="3"/>
  <c r="HD104" i="3"/>
  <c r="HC115" i="3"/>
  <c r="HE125" i="3"/>
  <c r="HD136" i="3"/>
  <c r="HC147" i="3"/>
  <c r="HE157" i="3"/>
  <c r="HD168" i="3"/>
  <c r="HC179" i="3"/>
  <c r="HD101" i="3"/>
  <c r="HC144" i="3"/>
  <c r="HC64" i="3"/>
  <c r="HE74" i="3"/>
  <c r="HD85" i="3"/>
  <c r="HC96" i="3"/>
  <c r="HE106" i="3"/>
  <c r="HD117" i="3"/>
  <c r="HC128" i="3"/>
  <c r="HE138" i="3"/>
  <c r="HD149" i="3"/>
  <c r="HC160" i="3"/>
  <c r="HE170" i="3"/>
  <c r="HD181" i="3"/>
  <c r="HD69" i="3"/>
  <c r="HC176" i="3"/>
  <c r="HD64" i="3"/>
  <c r="HC75" i="3"/>
  <c r="HE85" i="3"/>
  <c r="HD96" i="3"/>
  <c r="HC107" i="3"/>
  <c r="HE117" i="3"/>
  <c r="HD128" i="3"/>
  <c r="HC139" i="3"/>
  <c r="HE149" i="3"/>
  <c r="HD160" i="3"/>
  <c r="HC171" i="3"/>
  <c r="HE181" i="3"/>
  <c r="HD133" i="3"/>
  <c r="HE66" i="3"/>
  <c r="HD77" i="3"/>
  <c r="HC88" i="3"/>
  <c r="HE98" i="3"/>
  <c r="HD109" i="3"/>
  <c r="HC120" i="3"/>
  <c r="HE130" i="3"/>
  <c r="HD141" i="3"/>
  <c r="HC152" i="3"/>
  <c r="HE162" i="3"/>
  <c r="HD173" i="3"/>
  <c r="HE122" i="3"/>
  <c r="HC67" i="3"/>
  <c r="HE77" i="3"/>
  <c r="HD88" i="3"/>
  <c r="HC99" i="3"/>
  <c r="HE109" i="3"/>
  <c r="HD120" i="3"/>
  <c r="HC131" i="3"/>
  <c r="HE141" i="3"/>
  <c r="HD152" i="3"/>
  <c r="HC163" i="3"/>
  <c r="HE173" i="3"/>
  <c r="HC112" i="3"/>
  <c r="GY6" i="3"/>
  <c r="HA6" i="3" s="1"/>
  <c r="HA5" i="3"/>
  <c r="GY9" i="3"/>
  <c r="GV5" i="3"/>
  <c r="GV6" i="3"/>
  <c r="GV7" i="3"/>
  <c r="GV12" i="3"/>
  <c r="GV8" i="3"/>
  <c r="GV9" i="3"/>
  <c r="GV10" i="3"/>
  <c r="GV11" i="3"/>
  <c r="GD173" i="3"/>
  <c r="GB173" i="3"/>
  <c r="GC173" i="3" s="1"/>
  <c r="GF173" i="3" s="1"/>
  <c r="GB156" i="3"/>
  <c r="GC156" i="3" s="1"/>
  <c r="GF156" i="3" s="1"/>
  <c r="GD155" i="3"/>
  <c r="GB155" i="3"/>
  <c r="GC155" i="3" s="1"/>
  <c r="GF155" i="3" s="1"/>
  <c r="GD73" i="3"/>
  <c r="GB182" i="3"/>
  <c r="GC182" i="3" s="1"/>
  <c r="GF182" i="3" s="1"/>
  <c r="GB163" i="3"/>
  <c r="GC163" i="3" s="1"/>
  <c r="GF163" i="3" s="1"/>
  <c r="GD40" i="3"/>
  <c r="GD30" i="3"/>
  <c r="GB180" i="3"/>
  <c r="GC180" i="3" s="1"/>
  <c r="GF180" i="3" s="1"/>
  <c r="GB67" i="3"/>
  <c r="GC67" i="3" s="1"/>
  <c r="GF67" i="3" s="1"/>
  <c r="GD22" i="3"/>
  <c r="GB15" i="3"/>
  <c r="GC15" i="3" s="1"/>
  <c r="GF15" i="3" s="1"/>
  <c r="GD181" i="3"/>
  <c r="GD174" i="3"/>
  <c r="GB110" i="3"/>
  <c r="GC110" i="3" s="1"/>
  <c r="GD24" i="3"/>
  <c r="GD176" i="3"/>
  <c r="GB174" i="3"/>
  <c r="GC174" i="3" s="1"/>
  <c r="GF174" i="3" s="1"/>
  <c r="GB162" i="3"/>
  <c r="GC162" i="3" s="1"/>
  <c r="GF162" i="3" s="1"/>
  <c r="GB157" i="3"/>
  <c r="GC157" i="3" s="1"/>
  <c r="GF157" i="3" s="1"/>
  <c r="GB179" i="3"/>
  <c r="GC179" i="3" s="1"/>
  <c r="GF179" i="3" s="1"/>
  <c r="GD122" i="3"/>
  <c r="GD8" i="3"/>
  <c r="GD52" i="3"/>
  <c r="GB96" i="3"/>
  <c r="GC96" i="3" s="1"/>
  <c r="GF96" i="3" s="1"/>
  <c r="FU188" i="3"/>
  <c r="GB101" i="3"/>
  <c r="GC101" i="3" s="1"/>
  <c r="GB84" i="3"/>
  <c r="GC84" i="3" s="1"/>
  <c r="GF84" i="3" s="1"/>
  <c r="GD60" i="3"/>
  <c r="GB51" i="3"/>
  <c r="GC51" i="3" s="1"/>
  <c r="GF51" i="3" s="1"/>
  <c r="GD179" i="3"/>
  <c r="GB31" i="3"/>
  <c r="GC31" i="3" s="1"/>
  <c r="GF31" i="3" s="1"/>
  <c r="FQ192" i="3"/>
  <c r="FQ190" i="3"/>
  <c r="FQ189" i="3"/>
  <c r="FP193" i="3"/>
  <c r="FP192" i="3"/>
  <c r="FP191" i="3"/>
  <c r="FP190" i="3"/>
  <c r="GT5" i="3"/>
  <c r="GT6" i="3"/>
  <c r="GT7" i="3"/>
  <c r="GT8" i="3"/>
  <c r="GT9" i="3"/>
  <c r="GT10" i="3"/>
  <c r="GT11" i="3"/>
  <c r="GT12" i="3"/>
  <c r="GN6" i="3"/>
  <c r="GO6" i="3"/>
  <c r="GM5" i="3"/>
  <c r="GM6" i="3"/>
  <c r="GM7" i="3"/>
  <c r="GM8" i="3"/>
  <c r="GM9" i="3"/>
  <c r="GM10" i="3"/>
  <c r="GM11" i="3"/>
  <c r="GM12" i="3"/>
  <c r="GN5" i="3"/>
  <c r="GO10" i="3"/>
  <c r="GP5" i="3"/>
  <c r="GP6" i="3"/>
  <c r="GP7" i="3"/>
  <c r="GP8" i="3"/>
  <c r="GP9" i="3"/>
  <c r="GP10" i="3"/>
  <c r="GP11" i="3"/>
  <c r="GP12" i="3"/>
  <c r="GN10" i="3"/>
  <c r="GO7" i="3"/>
  <c r="GQ5" i="3"/>
  <c r="GQ6" i="3"/>
  <c r="GQ7" i="3"/>
  <c r="GQ8" i="3"/>
  <c r="GQ9" i="3"/>
  <c r="GQ10" i="3"/>
  <c r="GQ11" i="3"/>
  <c r="GQ12" i="3"/>
  <c r="GN7" i="3"/>
  <c r="GN12" i="3"/>
  <c r="GO5" i="3"/>
  <c r="GO11" i="3"/>
  <c r="GR5" i="3"/>
  <c r="GR6" i="3"/>
  <c r="GR7" i="3"/>
  <c r="GR8" i="3"/>
  <c r="GR9" i="3"/>
  <c r="GR10" i="3"/>
  <c r="GR11" i="3"/>
  <c r="GR12" i="3"/>
  <c r="GN8" i="3"/>
  <c r="GN11" i="3"/>
  <c r="GO8" i="3"/>
  <c r="GS5" i="3"/>
  <c r="GS6" i="3"/>
  <c r="GS7" i="3"/>
  <c r="GS8" i="3"/>
  <c r="GS9" i="3"/>
  <c r="GS10" i="3"/>
  <c r="GS11" i="3"/>
  <c r="GS12" i="3"/>
  <c r="GN9" i="3"/>
  <c r="GO9" i="3"/>
  <c r="GO12" i="3"/>
  <c r="GD165" i="3"/>
  <c r="GB23" i="3"/>
  <c r="GC23" i="3" s="1"/>
  <c r="GF23" i="3" s="1"/>
  <c r="GE5" i="3"/>
  <c r="GD171" i="3"/>
  <c r="GD182" i="3"/>
  <c r="GB171" i="3"/>
  <c r="GC171" i="3" s="1"/>
  <c r="GF171" i="3" s="1"/>
  <c r="GB165" i="3"/>
  <c r="GC165" i="3" s="1"/>
  <c r="GD163" i="3"/>
  <c r="GD157" i="3"/>
  <c r="GD139" i="3"/>
  <c r="GB86" i="3"/>
  <c r="GC86" i="3" s="1"/>
  <c r="GF86" i="3" s="1"/>
  <c r="GB79" i="3"/>
  <c r="GC79" i="3" s="1"/>
  <c r="GF79" i="3" s="1"/>
  <c r="GB19" i="3"/>
  <c r="GC19" i="3" s="1"/>
  <c r="GF19" i="3" s="1"/>
  <c r="GD14" i="3"/>
  <c r="GB132" i="3"/>
  <c r="GC132" i="3" s="1"/>
  <c r="GF132" i="3" s="1"/>
  <c r="GE74" i="3"/>
  <c r="GB27" i="3"/>
  <c r="GC27" i="3" s="1"/>
  <c r="GF27" i="3" s="1"/>
  <c r="GD166" i="3"/>
  <c r="GB178" i="3"/>
  <c r="GC178" i="3" s="1"/>
  <c r="GF178" i="3" s="1"/>
  <c r="GB172" i="3"/>
  <c r="GC172" i="3" s="1"/>
  <c r="GF172" i="3" s="1"/>
  <c r="GD168" i="3"/>
  <c r="GB166" i="3"/>
  <c r="GC166" i="3" s="1"/>
  <c r="GF166" i="3" s="1"/>
  <c r="GD158" i="3"/>
  <c r="GD142" i="3"/>
  <c r="GB128" i="3"/>
  <c r="GC128" i="3" s="1"/>
  <c r="GF128" i="3" s="1"/>
  <c r="GE97" i="3"/>
  <c r="GB95" i="3"/>
  <c r="GC95" i="3" s="1"/>
  <c r="GF95" i="3" s="1"/>
  <c r="GE78" i="3"/>
  <c r="GE76" i="3"/>
  <c r="GB39" i="3"/>
  <c r="GC39" i="3" s="1"/>
  <c r="GF39" i="3" s="1"/>
  <c r="GB7" i="3"/>
  <c r="GC7" i="3" s="1"/>
  <c r="GF7" i="3" s="1"/>
  <c r="GB170" i="3"/>
  <c r="GC170" i="3" s="1"/>
  <c r="GB164" i="3"/>
  <c r="GC164" i="3" s="1"/>
  <c r="GD160" i="3"/>
  <c r="GB158" i="3"/>
  <c r="GC158" i="3" s="1"/>
  <c r="GF158" i="3" s="1"/>
  <c r="GE106" i="3"/>
  <c r="GB100" i="3"/>
  <c r="GC100" i="3" s="1"/>
  <c r="GF100" i="3" s="1"/>
  <c r="GE94" i="3"/>
  <c r="GB35" i="3"/>
  <c r="GC35" i="3" s="1"/>
  <c r="GF35" i="3" s="1"/>
  <c r="GB5" i="3"/>
  <c r="GC5" i="3" s="1"/>
  <c r="GB181" i="3"/>
  <c r="GC181" i="3" s="1"/>
  <c r="GF181" i="3" s="1"/>
  <c r="GD143" i="3"/>
  <c r="GB116" i="3"/>
  <c r="GC116" i="3" s="1"/>
  <c r="GF116" i="3" s="1"/>
  <c r="GD85" i="3"/>
  <c r="GB83" i="3"/>
  <c r="GC83" i="3" s="1"/>
  <c r="GF83" i="3" s="1"/>
  <c r="GD80" i="3"/>
  <c r="GD62" i="3"/>
  <c r="GB43" i="3"/>
  <c r="GC43" i="3" s="1"/>
  <c r="GF43" i="3" s="1"/>
  <c r="GD38" i="3"/>
  <c r="GB11" i="3"/>
  <c r="GC11" i="3" s="1"/>
  <c r="GF11" i="3" s="1"/>
  <c r="GD6" i="3"/>
  <c r="GD177" i="3"/>
  <c r="GD161" i="3"/>
  <c r="GB136" i="3"/>
  <c r="GC136" i="3" s="1"/>
  <c r="GF136" i="3" s="1"/>
  <c r="GD130" i="3"/>
  <c r="GB112" i="3"/>
  <c r="GC112" i="3" s="1"/>
  <c r="GF112" i="3" s="1"/>
  <c r="GB72" i="3"/>
  <c r="GC72" i="3" s="1"/>
  <c r="GF72" i="3" s="1"/>
  <c r="GD169" i="3"/>
  <c r="GD146" i="3"/>
  <c r="GD180" i="3"/>
  <c r="GB177" i="3"/>
  <c r="GC177" i="3" s="1"/>
  <c r="GF177" i="3" s="1"/>
  <c r="GD172" i="3"/>
  <c r="GB169" i="3"/>
  <c r="GD164" i="3"/>
  <c r="GB161" i="3"/>
  <c r="GC161" i="3" s="1"/>
  <c r="GD156" i="3"/>
  <c r="GD151" i="3"/>
  <c r="GD135" i="3"/>
  <c r="GD126" i="3"/>
  <c r="GB108" i="3"/>
  <c r="GC108" i="3" s="1"/>
  <c r="GF108" i="3" s="1"/>
  <c r="GB88" i="3"/>
  <c r="GC88" i="3" s="1"/>
  <c r="GF88" i="3" s="1"/>
  <c r="GB33" i="3"/>
  <c r="GC33" i="3" s="1"/>
  <c r="GF33" i="3" s="1"/>
  <c r="GB17" i="3"/>
  <c r="GC17" i="3" s="1"/>
  <c r="GF17" i="3" s="1"/>
  <c r="GD175" i="3"/>
  <c r="GD167" i="3"/>
  <c r="GD159" i="3"/>
  <c r="GD178" i="3"/>
  <c r="GB175" i="3"/>
  <c r="GC175" i="3" s="1"/>
  <c r="GF175" i="3" s="1"/>
  <c r="GD170" i="3"/>
  <c r="GB167" i="3"/>
  <c r="GC167" i="3" s="1"/>
  <c r="GF167" i="3" s="1"/>
  <c r="GD162" i="3"/>
  <c r="GB159" i="3"/>
  <c r="GC159" i="3" s="1"/>
  <c r="GD147" i="3"/>
  <c r="GD131" i="3"/>
  <c r="GD118" i="3"/>
  <c r="GB59" i="3"/>
  <c r="GC59" i="3" s="1"/>
  <c r="GF59" i="3" s="1"/>
  <c r="GB53" i="3"/>
  <c r="GC53" i="3" s="1"/>
  <c r="GF53" i="3" s="1"/>
  <c r="GB45" i="3"/>
  <c r="GC45" i="3" s="1"/>
  <c r="GF45" i="3" s="1"/>
  <c r="GB37" i="3"/>
  <c r="GC37" i="3" s="1"/>
  <c r="GF37" i="3" s="1"/>
  <c r="GB29" i="3"/>
  <c r="GC29" i="3" s="1"/>
  <c r="GF29" i="3" s="1"/>
  <c r="GB21" i="3"/>
  <c r="GC21" i="3" s="1"/>
  <c r="GF21" i="3" s="1"/>
  <c r="GB13" i="3"/>
  <c r="GC13" i="3" s="1"/>
  <c r="GF13" i="3" s="1"/>
  <c r="GB124" i="3"/>
  <c r="GC124" i="3" s="1"/>
  <c r="GF124" i="3" s="1"/>
  <c r="GB92" i="3"/>
  <c r="GC92" i="3" s="1"/>
  <c r="GF92" i="3" s="1"/>
  <c r="GD77" i="3"/>
  <c r="GB176" i="3"/>
  <c r="GB168" i="3"/>
  <c r="GC168" i="3" s="1"/>
  <c r="GF168" i="3" s="1"/>
  <c r="GB160" i="3"/>
  <c r="GC160" i="3" s="1"/>
  <c r="GF160" i="3" s="1"/>
  <c r="GD150" i="3"/>
  <c r="GB140" i="3"/>
  <c r="GC140" i="3" s="1"/>
  <c r="GF140" i="3" s="1"/>
  <c r="GB120" i="3"/>
  <c r="GC120" i="3" s="1"/>
  <c r="GF120" i="3" s="1"/>
  <c r="GB104" i="3"/>
  <c r="GC104" i="3" s="1"/>
  <c r="GF104" i="3" s="1"/>
  <c r="GB69" i="3"/>
  <c r="GC69" i="3" s="1"/>
  <c r="GD44" i="3"/>
  <c r="GD36" i="3"/>
  <c r="GD28" i="3"/>
  <c r="GD20" i="3"/>
  <c r="GD12" i="3"/>
  <c r="GB91" i="3"/>
  <c r="GC91" i="3" s="1"/>
  <c r="GF91" i="3" s="1"/>
  <c r="GB148" i="3"/>
  <c r="GC148" i="3" s="1"/>
  <c r="FZ148" i="3"/>
  <c r="GD148" i="3" s="1"/>
  <c r="GD103" i="3"/>
  <c r="GD87" i="3"/>
  <c r="GB144" i="3"/>
  <c r="GC144" i="3" s="1"/>
  <c r="FZ144" i="3"/>
  <c r="GD144" i="3" s="1"/>
  <c r="GB152" i="3"/>
  <c r="GC152" i="3" s="1"/>
  <c r="FZ152" i="3"/>
  <c r="GD152" i="3" s="1"/>
  <c r="GB138" i="3"/>
  <c r="GC138" i="3" s="1"/>
  <c r="GB134" i="3"/>
  <c r="GB147" i="3"/>
  <c r="GC147" i="3" s="1"/>
  <c r="GD145" i="3"/>
  <c r="GB135" i="3"/>
  <c r="GC135" i="3" s="1"/>
  <c r="GD133" i="3"/>
  <c r="GB131" i="3"/>
  <c r="GC131" i="3" s="1"/>
  <c r="GB127" i="3"/>
  <c r="GC127" i="3" s="1"/>
  <c r="GD125" i="3"/>
  <c r="GB119" i="3"/>
  <c r="GC119" i="3" s="1"/>
  <c r="GD117" i="3"/>
  <c r="GB115" i="3"/>
  <c r="GC115" i="3" s="1"/>
  <c r="GD102" i="3"/>
  <c r="FZ100" i="3"/>
  <c r="GD98" i="3"/>
  <c r="FZ94" i="3"/>
  <c r="GD94" i="3" s="1"/>
  <c r="GE90" i="3"/>
  <c r="GB81" i="3"/>
  <c r="GC81" i="3" s="1"/>
  <c r="FZ81" i="3"/>
  <c r="GD81" i="3" s="1"/>
  <c r="GB66" i="3"/>
  <c r="GC66" i="3" s="1"/>
  <c r="FZ66" i="3"/>
  <c r="GD66" i="3" s="1"/>
  <c r="GD46" i="3"/>
  <c r="GD154" i="3"/>
  <c r="FZ140" i="3"/>
  <c r="FZ136" i="3"/>
  <c r="GD136" i="3" s="1"/>
  <c r="FZ132" i="3"/>
  <c r="FZ128" i="3"/>
  <c r="GD128" i="3" s="1"/>
  <c r="FZ124" i="3"/>
  <c r="FZ120" i="3"/>
  <c r="FZ116" i="3"/>
  <c r="GD116" i="3" s="1"/>
  <c r="FZ112" i="3"/>
  <c r="GD112" i="3" s="1"/>
  <c r="GD110" i="3"/>
  <c r="GB109" i="3"/>
  <c r="FZ108" i="3"/>
  <c r="GD108" i="3" s="1"/>
  <c r="GD106" i="3"/>
  <c r="GB105" i="3"/>
  <c r="FZ104" i="3"/>
  <c r="GD104" i="3" s="1"/>
  <c r="FZ97" i="3"/>
  <c r="GD97" i="3" s="1"/>
  <c r="GC97" i="3"/>
  <c r="GF97" i="3" s="1"/>
  <c r="GB89" i="3"/>
  <c r="GD89" i="3"/>
  <c r="GE82" i="3"/>
  <c r="GB76" i="3"/>
  <c r="GC76" i="3" s="1"/>
  <c r="GD70" i="3"/>
  <c r="FZ63" i="3"/>
  <c r="GB63" i="3"/>
  <c r="GC63" i="3" s="1"/>
  <c r="GD63" i="3"/>
  <c r="GB102" i="3"/>
  <c r="GC102" i="3" s="1"/>
  <c r="GB98" i="3"/>
  <c r="GC98" i="3" s="1"/>
  <c r="GE93" i="3"/>
  <c r="FZ92" i="3"/>
  <c r="GD92" i="3"/>
  <c r="FZ87" i="3"/>
  <c r="GB87" i="3"/>
  <c r="GC87" i="3" s="1"/>
  <c r="GB56" i="3"/>
  <c r="GC56" i="3" s="1"/>
  <c r="GD56" i="3"/>
  <c r="GD114" i="3"/>
  <c r="GB154" i="3"/>
  <c r="GE127" i="3"/>
  <c r="GE123" i="3"/>
  <c r="GE119" i="3"/>
  <c r="GE115" i="3"/>
  <c r="FZ95" i="3"/>
  <c r="GD95" i="3"/>
  <c r="GD82" i="3"/>
  <c r="GB75" i="3"/>
  <c r="GC75" i="3" s="1"/>
  <c r="FZ72" i="3"/>
  <c r="GD72" i="3" s="1"/>
  <c r="FZ65" i="3"/>
  <c r="GD65" i="3" s="1"/>
  <c r="GB65" i="3"/>
  <c r="GC65" i="3" s="1"/>
  <c r="GB58" i="3"/>
  <c r="GC58" i="3" s="1"/>
  <c r="FZ58" i="3"/>
  <c r="GD58" i="3" s="1"/>
  <c r="GB145" i="3"/>
  <c r="GC145" i="3" s="1"/>
  <c r="GB133" i="3"/>
  <c r="GC133" i="3" s="1"/>
  <c r="GB129" i="3"/>
  <c r="GB121" i="3"/>
  <c r="GB113" i="3"/>
  <c r="FZ55" i="3"/>
  <c r="GD55" i="3" s="1"/>
  <c r="GB55" i="3"/>
  <c r="GC55" i="3" s="1"/>
  <c r="GB141" i="3"/>
  <c r="GC141" i="3" s="1"/>
  <c r="GB137" i="3"/>
  <c r="GB125" i="3"/>
  <c r="GB117" i="3"/>
  <c r="GC117" i="3" s="1"/>
  <c r="FZ138" i="3"/>
  <c r="GD138" i="3" s="1"/>
  <c r="FZ134" i="3"/>
  <c r="GD134" i="3" s="1"/>
  <c r="GD100" i="3"/>
  <c r="FZ99" i="3"/>
  <c r="GD99" i="3" s="1"/>
  <c r="GB99" i="3"/>
  <c r="GC94" i="3"/>
  <c r="GF94" i="3" s="1"/>
  <c r="FZ93" i="3"/>
  <c r="GD93" i="3"/>
  <c r="GC93" i="3"/>
  <c r="GF93" i="3" s="1"/>
  <c r="GB85" i="3"/>
  <c r="GB80" i="3"/>
  <c r="GC80" i="3" s="1"/>
  <c r="GD68" i="3"/>
  <c r="GB61" i="3"/>
  <c r="GC61" i="3" s="1"/>
  <c r="GB50" i="3"/>
  <c r="GC50" i="3" s="1"/>
  <c r="GD50" i="3"/>
  <c r="FZ50" i="3"/>
  <c r="GB47" i="3"/>
  <c r="GC47" i="3" s="1"/>
  <c r="GD140" i="3"/>
  <c r="GB130" i="3"/>
  <c r="GC130" i="3" s="1"/>
  <c r="GD124" i="3"/>
  <c r="GB122" i="3"/>
  <c r="FZ107" i="3"/>
  <c r="GD107" i="3" s="1"/>
  <c r="GB107" i="3"/>
  <c r="FZ103" i="3"/>
  <c r="GB103" i="3"/>
  <c r="FZ96" i="3"/>
  <c r="GD96" i="3" s="1"/>
  <c r="FZ88" i="3"/>
  <c r="GD88" i="3" s="1"/>
  <c r="FZ71" i="3"/>
  <c r="GD71" i="3"/>
  <c r="GB71" i="3"/>
  <c r="GC71" i="3" s="1"/>
  <c r="FZ57" i="3"/>
  <c r="GD57" i="3" s="1"/>
  <c r="GB57" i="3"/>
  <c r="GB153" i="3"/>
  <c r="GD120" i="3"/>
  <c r="GB118" i="3"/>
  <c r="GC118" i="3" s="1"/>
  <c r="GB114" i="3"/>
  <c r="GC114" i="3" s="1"/>
  <c r="FZ111" i="3"/>
  <c r="GD111" i="3" s="1"/>
  <c r="GB111" i="3"/>
  <c r="GE105" i="3"/>
  <c r="FZ91" i="3"/>
  <c r="GD91" i="3"/>
  <c r="FZ83" i="3"/>
  <c r="GD83" i="3" s="1"/>
  <c r="GB64" i="3"/>
  <c r="GD64" i="3"/>
  <c r="GD54" i="3"/>
  <c r="FZ49" i="3"/>
  <c r="GB49" i="3"/>
  <c r="GC49" i="3" s="1"/>
  <c r="GD49" i="3"/>
  <c r="GB149" i="3"/>
  <c r="GC149" i="3" s="1"/>
  <c r="GB150" i="3"/>
  <c r="GC150" i="3" s="1"/>
  <c r="GB146" i="3"/>
  <c r="GB142" i="3"/>
  <c r="GD132" i="3"/>
  <c r="GB126" i="3"/>
  <c r="GC126" i="3" s="1"/>
  <c r="FY183" i="3"/>
  <c r="GD153" i="3"/>
  <c r="GB151" i="3"/>
  <c r="GC151" i="3" s="1"/>
  <c r="GD149" i="3"/>
  <c r="GB143" i="3"/>
  <c r="GC143" i="3" s="1"/>
  <c r="GD141" i="3"/>
  <c r="GB139" i="3"/>
  <c r="GC139" i="3" s="1"/>
  <c r="GD137" i="3"/>
  <c r="GD129" i="3"/>
  <c r="GB123" i="3"/>
  <c r="GD121" i="3"/>
  <c r="GD113" i="3"/>
  <c r="GB77" i="3"/>
  <c r="GC77" i="3" s="1"/>
  <c r="GD74" i="3"/>
  <c r="GB68" i="3"/>
  <c r="GC68" i="3" s="1"/>
  <c r="FZ59" i="3"/>
  <c r="GD59" i="3" s="1"/>
  <c r="GB52" i="3"/>
  <c r="GC52" i="3" s="1"/>
  <c r="FZ43" i="3"/>
  <c r="GD43" i="3" s="1"/>
  <c r="GB36" i="3"/>
  <c r="GC36" i="3" s="1"/>
  <c r="FZ27" i="3"/>
  <c r="GD27" i="3" s="1"/>
  <c r="GB20" i="3"/>
  <c r="GC20" i="3" s="1"/>
  <c r="FZ11" i="3"/>
  <c r="GD11" i="3" s="1"/>
  <c r="FZ41" i="3"/>
  <c r="GD41" i="3" s="1"/>
  <c r="GB34" i="3"/>
  <c r="FZ25" i="3"/>
  <c r="GB18" i="3"/>
  <c r="GC18" i="3" s="1"/>
  <c r="FZ9" i="3"/>
  <c r="GB48" i="3"/>
  <c r="GC48" i="3" s="1"/>
  <c r="GD42" i="3"/>
  <c r="FZ39" i="3"/>
  <c r="GD33" i="3"/>
  <c r="GB32" i="3"/>
  <c r="GC32" i="3" s="1"/>
  <c r="GD26" i="3"/>
  <c r="FZ23" i="3"/>
  <c r="GD23" i="3" s="1"/>
  <c r="GB16" i="3"/>
  <c r="GD10" i="3"/>
  <c r="FZ7" i="3"/>
  <c r="FZ75" i="3"/>
  <c r="GD75" i="3" s="1"/>
  <c r="FZ69" i="3"/>
  <c r="GD69" i="3" s="1"/>
  <c r="GB62" i="3"/>
  <c r="GC62" i="3" s="1"/>
  <c r="FZ53" i="3"/>
  <c r="GD53" i="3" s="1"/>
  <c r="GB46" i="3"/>
  <c r="GC46" i="3" s="1"/>
  <c r="FZ37" i="3"/>
  <c r="GD37" i="3" s="1"/>
  <c r="GB30" i="3"/>
  <c r="FZ21" i="3"/>
  <c r="GD21" i="3" s="1"/>
  <c r="GB14" i="3"/>
  <c r="GC14" i="3" s="1"/>
  <c r="GD109" i="3"/>
  <c r="GD101" i="3"/>
  <c r="GD90" i="3"/>
  <c r="GD84" i="3"/>
  <c r="FZ79" i="3"/>
  <c r="GD79" i="3" s="1"/>
  <c r="FZ67" i="3"/>
  <c r="GD67" i="3" s="1"/>
  <c r="GB60" i="3"/>
  <c r="GC60" i="3" s="1"/>
  <c r="FZ51" i="3"/>
  <c r="GD51" i="3" s="1"/>
  <c r="GB44" i="3"/>
  <c r="GC44" i="3" s="1"/>
  <c r="FZ35" i="3"/>
  <c r="GD35" i="3" s="1"/>
  <c r="GB28" i="3"/>
  <c r="GC28" i="3" s="1"/>
  <c r="FZ19" i="3"/>
  <c r="GD19" i="3" s="1"/>
  <c r="GB12" i="3"/>
  <c r="GC12" i="3" s="1"/>
  <c r="GB42" i="3"/>
  <c r="FZ33" i="3"/>
  <c r="GB26" i="3"/>
  <c r="GC26" i="3" s="1"/>
  <c r="FZ17" i="3"/>
  <c r="GD17" i="3" s="1"/>
  <c r="GB10" i="3"/>
  <c r="GC10" i="3" s="1"/>
  <c r="FZ47" i="3"/>
  <c r="GD47" i="3" s="1"/>
  <c r="GB40" i="3"/>
  <c r="GD34" i="3"/>
  <c r="FZ31" i="3"/>
  <c r="GD31" i="3" s="1"/>
  <c r="GD25" i="3"/>
  <c r="GB24" i="3"/>
  <c r="GD18" i="3"/>
  <c r="FZ15" i="3"/>
  <c r="GD15" i="3" s="1"/>
  <c r="GD9" i="3"/>
  <c r="GB8" i="3"/>
  <c r="GC8" i="3" s="1"/>
  <c r="GB73" i="3"/>
  <c r="GB70" i="3"/>
  <c r="GC70" i="3" s="1"/>
  <c r="FZ61" i="3"/>
  <c r="GD61" i="3" s="1"/>
  <c r="GB54" i="3"/>
  <c r="GC54" i="3" s="1"/>
  <c r="GD48" i="3"/>
  <c r="FZ45" i="3"/>
  <c r="GD45" i="3" s="1"/>
  <c r="GB41" i="3"/>
  <c r="GC41" i="3" s="1"/>
  <c r="GD39" i="3"/>
  <c r="GB38" i="3"/>
  <c r="GC38" i="3" s="1"/>
  <c r="GD32" i="3"/>
  <c r="FZ29" i="3"/>
  <c r="GD29" i="3" s="1"/>
  <c r="GB25" i="3"/>
  <c r="GB22" i="3"/>
  <c r="GC22" i="3" s="1"/>
  <c r="GD16" i="3"/>
  <c r="FZ13" i="3"/>
  <c r="GD13" i="3" s="1"/>
  <c r="GB9" i="3"/>
  <c r="GC9" i="3" s="1"/>
  <c r="GD7" i="3"/>
  <c r="GB6" i="3"/>
  <c r="GC78" i="3"/>
  <c r="GF78" i="3" s="1"/>
  <c r="GC90" i="3"/>
  <c r="GF90" i="3" s="1"/>
  <c r="GD86" i="3"/>
  <c r="GC82" i="3"/>
  <c r="GF82" i="3" s="1"/>
  <c r="GD78" i="3"/>
  <c r="GC74" i="3"/>
  <c r="GF74" i="3" s="1"/>
  <c r="FR5" i="3"/>
  <c r="FQ6" i="3"/>
  <c r="FP7" i="3"/>
  <c r="FX7" i="3"/>
  <c r="FW8" i="3"/>
  <c r="FV9" i="3"/>
  <c r="FU10" i="3"/>
  <c r="FT11" i="3"/>
  <c r="FS12" i="3"/>
  <c r="FR13" i="3"/>
  <c r="FQ14" i="3"/>
  <c r="FP15" i="3"/>
  <c r="FX15" i="3"/>
  <c r="FW16" i="3"/>
  <c r="FV17" i="3"/>
  <c r="FU18" i="3"/>
  <c r="FT19" i="3"/>
  <c r="FS20" i="3"/>
  <c r="FR21" i="3"/>
  <c r="FQ22" i="3"/>
  <c r="FP23" i="3"/>
  <c r="FX23" i="3"/>
  <c r="FW24" i="3"/>
  <c r="FV25" i="3"/>
  <c r="FU26" i="3"/>
  <c r="FT27" i="3"/>
  <c r="FS28" i="3"/>
  <c r="FR29" i="3"/>
  <c r="FQ30" i="3"/>
  <c r="FP31" i="3"/>
  <c r="FX31" i="3"/>
  <c r="FW32" i="3"/>
  <c r="FV33" i="3"/>
  <c r="FU34" i="3"/>
  <c r="FT35" i="3"/>
  <c r="FS36" i="3"/>
  <c r="FR37" i="3"/>
  <c r="FQ38" i="3"/>
  <c r="FP39" i="3"/>
  <c r="FX39" i="3"/>
  <c r="FW40" i="3"/>
  <c r="FV41" i="3"/>
  <c r="FU42" i="3"/>
  <c r="FT43" i="3"/>
  <c r="FS44" i="3"/>
  <c r="FR45" i="3"/>
  <c r="FQ46" i="3"/>
  <c r="FP47" i="3"/>
  <c r="FX47" i="3"/>
  <c r="FW48" i="3"/>
  <c r="FV49" i="3"/>
  <c r="FU50" i="3"/>
  <c r="FT51" i="3"/>
  <c r="FS52" i="3"/>
  <c r="FR53" i="3"/>
  <c r="FQ54" i="3"/>
  <c r="FP55" i="3"/>
  <c r="FX55" i="3"/>
  <c r="FW56" i="3"/>
  <c r="FV57" i="3"/>
  <c r="FU58" i="3"/>
  <c r="FT59" i="3"/>
  <c r="FS60" i="3"/>
  <c r="FR61" i="3"/>
  <c r="FQ62" i="3"/>
  <c r="FP63" i="3"/>
  <c r="FX63" i="3"/>
  <c r="FW64" i="3"/>
  <c r="FV65" i="3"/>
  <c r="FU66" i="3"/>
  <c r="FT67" i="3"/>
  <c r="FS68" i="3"/>
  <c r="FR69" i="3"/>
  <c r="FQ70" i="3"/>
  <c r="FP71" i="3"/>
  <c r="FX71" i="3"/>
  <c r="FW72" i="3"/>
  <c r="FV73" i="3"/>
  <c r="FU74" i="3"/>
  <c r="FT75" i="3"/>
  <c r="FS76" i="3"/>
  <c r="FR77" i="3"/>
  <c r="FQ78" i="3"/>
  <c r="FP79" i="3"/>
  <c r="FX79" i="3"/>
  <c r="FV5" i="3"/>
  <c r="FU6" i="3"/>
  <c r="FT7" i="3"/>
  <c r="FS8" i="3"/>
  <c r="FR9" i="3"/>
  <c r="FQ10" i="3"/>
  <c r="FP11" i="3"/>
  <c r="FX11" i="3"/>
  <c r="FW12" i="3"/>
  <c r="FV13" i="3"/>
  <c r="FU14" i="3"/>
  <c r="FT15" i="3"/>
  <c r="FS16" i="3"/>
  <c r="FR17" i="3"/>
  <c r="FQ18" i="3"/>
  <c r="FP19" i="3"/>
  <c r="FX19" i="3"/>
  <c r="FW20" i="3"/>
  <c r="FV21" i="3"/>
  <c r="FU22" i="3"/>
  <c r="FT23" i="3"/>
  <c r="FS24" i="3"/>
  <c r="FR25" i="3"/>
  <c r="FQ26" i="3"/>
  <c r="FP27" i="3"/>
  <c r="FX27" i="3"/>
  <c r="FW28" i="3"/>
  <c r="FV29" i="3"/>
  <c r="FU30" i="3"/>
  <c r="FT31" i="3"/>
  <c r="FS32" i="3"/>
  <c r="FR33" i="3"/>
  <c r="FQ34" i="3"/>
  <c r="FP35" i="3"/>
  <c r="FX35" i="3"/>
  <c r="FW36" i="3"/>
  <c r="FV37" i="3"/>
  <c r="FU38" i="3"/>
  <c r="FT39" i="3"/>
  <c r="FS40" i="3"/>
  <c r="FR41" i="3"/>
  <c r="FQ42" i="3"/>
  <c r="FP43" i="3"/>
  <c r="FX43" i="3"/>
  <c r="FW44" i="3"/>
  <c r="FV45" i="3"/>
  <c r="FU46" i="3"/>
  <c r="FT47" i="3"/>
  <c r="FS48" i="3"/>
  <c r="FR49" i="3"/>
  <c r="FQ50" i="3"/>
  <c r="FP51" i="3"/>
  <c r="FX51" i="3"/>
  <c r="FW52" i="3"/>
  <c r="FV53" i="3"/>
  <c r="FU54" i="3"/>
  <c r="FT55" i="3"/>
  <c r="FS56" i="3"/>
  <c r="FR57" i="3"/>
  <c r="FQ58" i="3"/>
  <c r="FP59" i="3"/>
  <c r="FX59" i="3"/>
  <c r="FW60" i="3"/>
  <c r="FV61" i="3"/>
  <c r="FU62" i="3"/>
  <c r="FT63" i="3"/>
  <c r="FS64" i="3"/>
  <c r="FR65" i="3"/>
  <c r="FQ66" i="3"/>
  <c r="FP67" i="3"/>
  <c r="FX67" i="3"/>
  <c r="FW68" i="3"/>
  <c r="FV69" i="3"/>
  <c r="FU70" i="3"/>
  <c r="FT71" i="3"/>
  <c r="FS72" i="3"/>
  <c r="FR73" i="3"/>
  <c r="FQ74" i="3"/>
  <c r="FP75" i="3"/>
  <c r="FX75" i="3"/>
  <c r="FS5" i="3"/>
  <c r="FT6" i="3"/>
  <c r="FV7" i="3"/>
  <c r="FX8" i="3"/>
  <c r="FP10" i="3"/>
  <c r="FR11" i="3"/>
  <c r="FT12" i="3"/>
  <c r="FU13" i="3"/>
  <c r="FW14" i="3"/>
  <c r="FP16" i="3"/>
  <c r="FQ17" i="3"/>
  <c r="FS18" i="3"/>
  <c r="FU19" i="3"/>
  <c r="FV20" i="3"/>
  <c r="FX21" i="3"/>
  <c r="FQ23" i="3"/>
  <c r="FR24" i="3"/>
  <c r="FT25" i="3"/>
  <c r="FV26" i="3"/>
  <c r="FW27" i="3"/>
  <c r="FP29" i="3"/>
  <c r="FR30" i="3"/>
  <c r="FS31" i="3"/>
  <c r="FU32" i="3"/>
  <c r="FW33" i="3"/>
  <c r="FX34" i="3"/>
  <c r="FQ36" i="3"/>
  <c r="FS37" i="3"/>
  <c r="FT38" i="3"/>
  <c r="FV39" i="3"/>
  <c r="FX40" i="3"/>
  <c r="FP42" i="3"/>
  <c r="FR43" i="3"/>
  <c r="FT44" i="3"/>
  <c r="FU45" i="3"/>
  <c r="FW46" i="3"/>
  <c r="FP48" i="3"/>
  <c r="FQ49" i="3"/>
  <c r="FS50" i="3"/>
  <c r="FU51" i="3"/>
  <c r="FV52" i="3"/>
  <c r="FX53" i="3"/>
  <c r="FQ55" i="3"/>
  <c r="FR56" i="3"/>
  <c r="FT57" i="3"/>
  <c r="FV58" i="3"/>
  <c r="FW59" i="3"/>
  <c r="FP61" i="3"/>
  <c r="FR62" i="3"/>
  <c r="FS63" i="3"/>
  <c r="FU64" i="3"/>
  <c r="FW65" i="3"/>
  <c r="FX66" i="3"/>
  <c r="FQ68" i="3"/>
  <c r="FS69" i="3"/>
  <c r="FT70" i="3"/>
  <c r="FV71" i="3"/>
  <c r="FX72" i="3"/>
  <c r="FP74" i="3"/>
  <c r="FR75" i="3"/>
  <c r="FT76" i="3"/>
  <c r="FT77" i="3"/>
  <c r="FT78" i="3"/>
  <c r="FT79" i="3"/>
  <c r="FT80" i="3"/>
  <c r="FS81" i="3"/>
  <c r="FR82" i="3"/>
  <c r="FQ83" i="3"/>
  <c r="FP84" i="3"/>
  <c r="FX84" i="3"/>
  <c r="FW85" i="3"/>
  <c r="FV86" i="3"/>
  <c r="FU87" i="3"/>
  <c r="FT88" i="3"/>
  <c r="FS89" i="3"/>
  <c r="FR90" i="3"/>
  <c r="FQ91" i="3"/>
  <c r="FP92" i="3"/>
  <c r="FX92" i="3"/>
  <c r="FW93" i="3"/>
  <c r="FV94" i="3"/>
  <c r="FU95" i="3"/>
  <c r="FT96" i="3"/>
  <c r="FS97" i="3"/>
  <c r="FR98" i="3"/>
  <c r="FQ99" i="3"/>
  <c r="FP100" i="3"/>
  <c r="FX100" i="3"/>
  <c r="FW101" i="3"/>
  <c r="FV102" i="3"/>
  <c r="FU103" i="3"/>
  <c r="FT104" i="3"/>
  <c r="FS105" i="3"/>
  <c r="FR106" i="3"/>
  <c r="FQ107" i="3"/>
  <c r="FX5" i="3"/>
  <c r="FQ7" i="3"/>
  <c r="FR8" i="3"/>
  <c r="FT9" i="3"/>
  <c r="FV10" i="3"/>
  <c r="FW11" i="3"/>
  <c r="FP13" i="3"/>
  <c r="FR14" i="3"/>
  <c r="FS15" i="3"/>
  <c r="FU16" i="3"/>
  <c r="FW17" i="3"/>
  <c r="FX18" i="3"/>
  <c r="FQ20" i="3"/>
  <c r="FS21" i="3"/>
  <c r="FT22" i="3"/>
  <c r="FV23" i="3"/>
  <c r="FX24" i="3"/>
  <c r="FP26" i="3"/>
  <c r="FR27" i="3"/>
  <c r="FT28" i="3"/>
  <c r="FU29" i="3"/>
  <c r="FW30" i="3"/>
  <c r="FP32" i="3"/>
  <c r="FQ33" i="3"/>
  <c r="FS34" i="3"/>
  <c r="FU35" i="3"/>
  <c r="FV36" i="3"/>
  <c r="FX37" i="3"/>
  <c r="FQ39" i="3"/>
  <c r="FR40" i="3"/>
  <c r="FT41" i="3"/>
  <c r="FV42" i="3"/>
  <c r="FW43" i="3"/>
  <c r="FP45" i="3"/>
  <c r="FR46" i="3"/>
  <c r="FS47" i="3"/>
  <c r="FU48" i="3"/>
  <c r="FW49" i="3"/>
  <c r="FX50" i="3"/>
  <c r="FQ52" i="3"/>
  <c r="FS53" i="3"/>
  <c r="FT54" i="3"/>
  <c r="FV55" i="3"/>
  <c r="FX56" i="3"/>
  <c r="FP58" i="3"/>
  <c r="FR59" i="3"/>
  <c r="FT60" i="3"/>
  <c r="FU61" i="3"/>
  <c r="FW62" i="3"/>
  <c r="FP64" i="3"/>
  <c r="FQ65" i="3"/>
  <c r="FS66" i="3"/>
  <c r="FU67" i="3"/>
  <c r="FV68" i="3"/>
  <c r="FX69" i="3"/>
  <c r="FQ71" i="3"/>
  <c r="FR72" i="3"/>
  <c r="FT73" i="3"/>
  <c r="FV74" i="3"/>
  <c r="FW75" i="3"/>
  <c r="FX76" i="3"/>
  <c r="FX77" i="3"/>
  <c r="FX78" i="3"/>
  <c r="FP80" i="3"/>
  <c r="FX80" i="3"/>
  <c r="FW81" i="3"/>
  <c r="FV82" i="3"/>
  <c r="FU83" i="3"/>
  <c r="FT84" i="3"/>
  <c r="FS85" i="3"/>
  <c r="FR86" i="3"/>
  <c r="FQ87" i="3"/>
  <c r="FP88" i="3"/>
  <c r="FX88" i="3"/>
  <c r="FW89" i="3"/>
  <c r="FV90" i="3"/>
  <c r="FU91" i="3"/>
  <c r="FT92" i="3"/>
  <c r="FS93" i="3"/>
  <c r="FR94" i="3"/>
  <c r="FQ95" i="3"/>
  <c r="FP96" i="3"/>
  <c r="FX96" i="3"/>
  <c r="FW97" i="3"/>
  <c r="FV98" i="3"/>
  <c r="FS6" i="3"/>
  <c r="FP8" i="3"/>
  <c r="FU9" i="3"/>
  <c r="FQ11" i="3"/>
  <c r="FV12" i="3"/>
  <c r="FS14" i="3"/>
  <c r="FW15" i="3"/>
  <c r="FT17" i="3"/>
  <c r="FQ19" i="3"/>
  <c r="FU20" i="3"/>
  <c r="FR22" i="3"/>
  <c r="FW23" i="3"/>
  <c r="FS25" i="3"/>
  <c r="FX26" i="3"/>
  <c r="FU28" i="3"/>
  <c r="FP30" i="3"/>
  <c r="FV31" i="3"/>
  <c r="FS33" i="3"/>
  <c r="FW34" i="3"/>
  <c r="FT36" i="3"/>
  <c r="FP38" i="3"/>
  <c r="FU39" i="3"/>
  <c r="FQ41" i="3"/>
  <c r="FW42" i="3"/>
  <c r="FR44" i="3"/>
  <c r="FX45" i="3"/>
  <c r="FU47" i="3"/>
  <c r="FP49" i="3"/>
  <c r="FV50" i="3"/>
  <c r="FR52" i="3"/>
  <c r="FW53" i="3"/>
  <c r="FS55" i="3"/>
  <c r="FP57" i="3"/>
  <c r="FT58" i="3"/>
  <c r="FQ60" i="3"/>
  <c r="FW61" i="3"/>
  <c r="FR63" i="3"/>
  <c r="FX64" i="3"/>
  <c r="FT66" i="3"/>
  <c r="FP68" i="3"/>
  <c r="FU69" i="3"/>
  <c r="FR71" i="3"/>
  <c r="FV72" i="3"/>
  <c r="FS74" i="3"/>
  <c r="FP76" i="3"/>
  <c r="FS77" i="3"/>
  <c r="FV78" i="3"/>
  <c r="FQ80" i="3"/>
  <c r="FR81" i="3"/>
  <c r="FP5" i="3"/>
  <c r="FV6" i="3"/>
  <c r="FQ8" i="3"/>
  <c r="FW9" i="3"/>
  <c r="FS11" i="3"/>
  <c r="FX12" i="3"/>
  <c r="FT14" i="3"/>
  <c r="FQ16" i="3"/>
  <c r="FU17" i="3"/>
  <c r="FR19" i="3"/>
  <c r="FX20" i="3"/>
  <c r="FS22" i="3"/>
  <c r="FP24" i="3"/>
  <c r="FU25" i="3"/>
  <c r="FQ27" i="3"/>
  <c r="FV28" i="3"/>
  <c r="FS30" i="3"/>
  <c r="FW31" i="3"/>
  <c r="FT33" i="3"/>
  <c r="FQ35" i="3"/>
  <c r="FU36" i="3"/>
  <c r="FR38" i="3"/>
  <c r="FW39" i="3"/>
  <c r="FS41" i="3"/>
  <c r="FX42" i="3"/>
  <c r="FU44" i="3"/>
  <c r="FP46" i="3"/>
  <c r="FV47" i="3"/>
  <c r="FS49" i="3"/>
  <c r="FW50" i="3"/>
  <c r="FT52" i="3"/>
  <c r="FP54" i="3"/>
  <c r="FU55" i="3"/>
  <c r="FQ57" i="3"/>
  <c r="FW58" i="3"/>
  <c r="FR60" i="3"/>
  <c r="FX61" i="3"/>
  <c r="FU63" i="3"/>
  <c r="FP65" i="3"/>
  <c r="FV66" i="3"/>
  <c r="FR68" i="3"/>
  <c r="FW69" i="3"/>
  <c r="FS71" i="3"/>
  <c r="FP73" i="3"/>
  <c r="FT74" i="3"/>
  <c r="FQ76" i="3"/>
  <c r="FU77" i="3"/>
  <c r="FW78" i="3"/>
  <c r="FR80" i="3"/>
  <c r="FT81" i="3"/>
  <c r="FU82" i="3"/>
  <c r="FW83" i="3"/>
  <c r="FP85" i="3"/>
  <c r="FQ86" i="3"/>
  <c r="FS87" i="3"/>
  <c r="FU88" i="3"/>
  <c r="FV89" i="3"/>
  <c r="FX90" i="3"/>
  <c r="FQ92" i="3"/>
  <c r="FR93" i="3"/>
  <c r="FT94" i="3"/>
  <c r="FV95" i="3"/>
  <c r="FW96" i="3"/>
  <c r="FP98" i="3"/>
  <c r="FR99" i="3"/>
  <c r="FR100" i="3"/>
  <c r="FR101" i="3"/>
  <c r="FR102" i="3"/>
  <c r="FR103" i="3"/>
  <c r="FR104" i="3"/>
  <c r="FR105" i="3"/>
  <c r="FS106" i="3"/>
  <c r="FS107" i="3"/>
  <c r="FR108" i="3"/>
  <c r="FQ109" i="3"/>
  <c r="FP110" i="3"/>
  <c r="FX110" i="3"/>
  <c r="FW111" i="3"/>
  <c r="FV112" i="3"/>
  <c r="FU113" i="3"/>
  <c r="FQ5" i="3"/>
  <c r="FW6" i="3"/>
  <c r="FT8" i="3"/>
  <c r="FX9" i="3"/>
  <c r="FU11" i="3"/>
  <c r="FQ13" i="3"/>
  <c r="FV14" i="3"/>
  <c r="FR16" i="3"/>
  <c r="FX17" i="3"/>
  <c r="FS19" i="3"/>
  <c r="FP21" i="3"/>
  <c r="FV22" i="3"/>
  <c r="FQ24" i="3"/>
  <c r="FW25" i="3"/>
  <c r="FS27" i="3"/>
  <c r="FX28" i="3"/>
  <c r="FT30" i="3"/>
  <c r="FQ32" i="3"/>
  <c r="FU33" i="3"/>
  <c r="FR35" i="3"/>
  <c r="FX36" i="3"/>
  <c r="FS38" i="3"/>
  <c r="FP40" i="3"/>
  <c r="FU41" i="3"/>
  <c r="FQ43" i="3"/>
  <c r="FV44" i="3"/>
  <c r="FS46" i="3"/>
  <c r="FW47" i="3"/>
  <c r="FT49" i="3"/>
  <c r="FQ51" i="3"/>
  <c r="FU52" i="3"/>
  <c r="FR54" i="3"/>
  <c r="FW55" i="3"/>
  <c r="FS57" i="3"/>
  <c r="FX58" i="3"/>
  <c r="FU60" i="3"/>
  <c r="FP62" i="3"/>
  <c r="FV63" i="3"/>
  <c r="FS65" i="3"/>
  <c r="FW66" i="3"/>
  <c r="FT68" i="3"/>
  <c r="FP70" i="3"/>
  <c r="FU71" i="3"/>
  <c r="FQ73" i="3"/>
  <c r="FW74" i="3"/>
  <c r="FR76" i="3"/>
  <c r="FV77" i="3"/>
  <c r="FQ79" i="3"/>
  <c r="FS80" i="3"/>
  <c r="FU81" i="3"/>
  <c r="FW82" i="3"/>
  <c r="FX83" i="3"/>
  <c r="FQ85" i="3"/>
  <c r="FS86" i="3"/>
  <c r="FT87" i="3"/>
  <c r="FV88" i="3"/>
  <c r="FX89" i="3"/>
  <c r="FP91" i="3"/>
  <c r="FR92" i="3"/>
  <c r="FT93" i="3"/>
  <c r="FU94" i="3"/>
  <c r="FW95" i="3"/>
  <c r="FP97" i="3"/>
  <c r="FQ98" i="3"/>
  <c r="FS99" i="3"/>
  <c r="FS100" i="3"/>
  <c r="FS101" i="3"/>
  <c r="FS102" i="3"/>
  <c r="FS103" i="3"/>
  <c r="FS104" i="3"/>
  <c r="FT105" i="3"/>
  <c r="FT106" i="3"/>
  <c r="FT107" i="3"/>
  <c r="FS108" i="3"/>
  <c r="FR109" i="3"/>
  <c r="FQ110" i="3"/>
  <c r="FP111" i="3"/>
  <c r="FX111" i="3"/>
  <c r="FW112" i="3"/>
  <c r="FV113" i="3"/>
  <c r="FT5" i="3"/>
  <c r="FX6" i="3"/>
  <c r="FU8" i="3"/>
  <c r="FR10" i="3"/>
  <c r="FV11" i="3"/>
  <c r="FS13" i="3"/>
  <c r="FX14" i="3"/>
  <c r="FT16" i="3"/>
  <c r="FP18" i="3"/>
  <c r="FV19" i="3"/>
  <c r="FQ21" i="3"/>
  <c r="FW22" i="3"/>
  <c r="FT24" i="3"/>
  <c r="FX25" i="3"/>
  <c r="FU27" i="3"/>
  <c r="FQ29" i="3"/>
  <c r="FV30" i="3"/>
  <c r="FR32" i="3"/>
  <c r="FX33" i="3"/>
  <c r="FS35" i="3"/>
  <c r="FP37" i="3"/>
  <c r="FV38" i="3"/>
  <c r="FQ40" i="3"/>
  <c r="FW41" i="3"/>
  <c r="FS43" i="3"/>
  <c r="FX44" i="3"/>
  <c r="FT46" i="3"/>
  <c r="FQ48" i="3"/>
  <c r="FU49" i="3"/>
  <c r="FR51" i="3"/>
  <c r="FX52" i="3"/>
  <c r="FS54" i="3"/>
  <c r="FP56" i="3"/>
  <c r="FU57" i="3"/>
  <c r="FQ59" i="3"/>
  <c r="FV60" i="3"/>
  <c r="FS62" i="3"/>
  <c r="FW63" i="3"/>
  <c r="FT65" i="3"/>
  <c r="FQ67" i="3"/>
  <c r="FU68" i="3"/>
  <c r="FR70" i="3"/>
  <c r="FW71" i="3"/>
  <c r="FS73" i="3"/>
  <c r="FX74" i="3"/>
  <c r="FU76" i="3"/>
  <c r="FW77" i="3"/>
  <c r="FR79" i="3"/>
  <c r="FU80" i="3"/>
  <c r="FV81" i="3"/>
  <c r="FX82" i="3"/>
  <c r="FQ84" i="3"/>
  <c r="FR85" i="3"/>
  <c r="FT86" i="3"/>
  <c r="FV87" i="3"/>
  <c r="FW88" i="3"/>
  <c r="FP90" i="3"/>
  <c r="FR91" i="3"/>
  <c r="FS92" i="3"/>
  <c r="FU93" i="3"/>
  <c r="FW94" i="3"/>
  <c r="FX95" i="3"/>
  <c r="FQ97" i="3"/>
  <c r="FS98" i="3"/>
  <c r="FT99" i="3"/>
  <c r="FT100" i="3"/>
  <c r="FT101" i="3"/>
  <c r="FT102" i="3"/>
  <c r="FT103" i="3"/>
  <c r="FU104" i="3"/>
  <c r="FU105" i="3"/>
  <c r="FU106" i="3"/>
  <c r="FU107" i="3"/>
  <c r="FT108" i="3"/>
  <c r="FS109" i="3"/>
  <c r="FR110" i="3"/>
  <c r="FQ111" i="3"/>
  <c r="FP112" i="3"/>
  <c r="FX112" i="3"/>
  <c r="FW113" i="3"/>
  <c r="FV114" i="3"/>
  <c r="FU115" i="3"/>
  <c r="FT116" i="3"/>
  <c r="FS117" i="3"/>
  <c r="FR118" i="3"/>
  <c r="FQ119" i="3"/>
  <c r="FP120" i="3"/>
  <c r="FX120" i="3"/>
  <c r="FW121" i="3"/>
  <c r="FV122" i="3"/>
  <c r="FU123" i="3"/>
  <c r="FT124" i="3"/>
  <c r="FS125" i="3"/>
  <c r="FR126" i="3"/>
  <c r="FQ127" i="3"/>
  <c r="FP128" i="3"/>
  <c r="FX128" i="3"/>
  <c r="FW129" i="3"/>
  <c r="FV130" i="3"/>
  <c r="FU131" i="3"/>
  <c r="FT132" i="3"/>
  <c r="FS133" i="3"/>
  <c r="FR134" i="3"/>
  <c r="FQ135" i="3"/>
  <c r="FP136" i="3"/>
  <c r="FX136" i="3"/>
  <c r="FW137" i="3"/>
  <c r="FV138" i="3"/>
  <c r="FU139" i="3"/>
  <c r="FT140" i="3"/>
  <c r="FS141" i="3"/>
  <c r="FR142" i="3"/>
  <c r="FQ143" i="3"/>
  <c r="FP144" i="3"/>
  <c r="FX144" i="3"/>
  <c r="FW145" i="3"/>
  <c r="FV146" i="3"/>
  <c r="FU147" i="3"/>
  <c r="FT148" i="3"/>
  <c r="FS149" i="3"/>
  <c r="FR150" i="3"/>
  <c r="FQ151" i="3"/>
  <c r="FP152" i="3"/>
  <c r="FX152" i="3"/>
  <c r="FW153" i="3"/>
  <c r="FV154" i="3"/>
  <c r="FU155" i="3"/>
  <c r="FT156" i="3"/>
  <c r="FS157" i="3"/>
  <c r="FR158" i="3"/>
  <c r="FQ159" i="3"/>
  <c r="FP160" i="3"/>
  <c r="FX160" i="3"/>
  <c r="FW161" i="3"/>
  <c r="FV162" i="3"/>
  <c r="FU163" i="3"/>
  <c r="FT164" i="3"/>
  <c r="FS165" i="3"/>
  <c r="FR166" i="3"/>
  <c r="FQ167" i="3"/>
  <c r="FP168" i="3"/>
  <c r="FX168" i="3"/>
  <c r="FW169" i="3"/>
  <c r="FV170" i="3"/>
  <c r="FU171" i="3"/>
  <c r="FT172" i="3"/>
  <c r="FS173" i="3"/>
  <c r="FR174" i="3"/>
  <c r="FQ175" i="3"/>
  <c r="FP176" i="3"/>
  <c r="FX176" i="3"/>
  <c r="FW177" i="3"/>
  <c r="FV178" i="3"/>
  <c r="FU179" i="3"/>
  <c r="FT180" i="3"/>
  <c r="FS181" i="3"/>
  <c r="FR182" i="3"/>
  <c r="FU86" i="3"/>
  <c r="FU99" i="3"/>
  <c r="FU102" i="3"/>
  <c r="FV104" i="3"/>
  <c r="FV106" i="3"/>
  <c r="FU108" i="3"/>
  <c r="FS110" i="3"/>
  <c r="FQ112" i="3"/>
  <c r="FP113" i="3"/>
  <c r="FW114" i="3"/>
  <c r="FU116" i="3"/>
  <c r="FS118" i="3"/>
  <c r="FQ120" i="3"/>
  <c r="FU5" i="3"/>
  <c r="FR7" i="3"/>
  <c r="FV8" i="3"/>
  <c r="FS10" i="3"/>
  <c r="FP12" i="3"/>
  <c r="FT13" i="3"/>
  <c r="FQ15" i="3"/>
  <c r="FV16" i="3"/>
  <c r="FR18" i="3"/>
  <c r="FW19" i="3"/>
  <c r="FT21" i="3"/>
  <c r="FX22" i="3"/>
  <c r="FU24" i="3"/>
  <c r="FR26" i="3"/>
  <c r="FV27" i="3"/>
  <c r="FS29" i="3"/>
  <c r="FX30" i="3"/>
  <c r="FT32" i="3"/>
  <c r="FP34" i="3"/>
  <c r="FV35" i="3"/>
  <c r="FQ37" i="3"/>
  <c r="FW38" i="3"/>
  <c r="FT40" i="3"/>
  <c r="FX41" i="3"/>
  <c r="FU43" i="3"/>
  <c r="FQ45" i="3"/>
  <c r="FV46" i="3"/>
  <c r="FR48" i="3"/>
  <c r="FX49" i="3"/>
  <c r="FS51" i="3"/>
  <c r="FP53" i="3"/>
  <c r="FV54" i="3"/>
  <c r="FQ56" i="3"/>
  <c r="FW57" i="3"/>
  <c r="FS59" i="3"/>
  <c r="FX60" i="3"/>
  <c r="FT62" i="3"/>
  <c r="FQ64" i="3"/>
  <c r="FU65" i="3"/>
  <c r="FR67" i="3"/>
  <c r="FX68" i="3"/>
  <c r="FS70" i="3"/>
  <c r="FP72" i="3"/>
  <c r="FU73" i="3"/>
  <c r="FQ75" i="3"/>
  <c r="FV76" i="3"/>
  <c r="FP78" i="3"/>
  <c r="FS79" i="3"/>
  <c r="FV80" i="3"/>
  <c r="FX81" i="3"/>
  <c r="FP83" i="3"/>
  <c r="FR84" i="3"/>
  <c r="FT85" i="3"/>
  <c r="FW87" i="3"/>
  <c r="FP89" i="3"/>
  <c r="FQ90" i="3"/>
  <c r="FS91" i="3"/>
  <c r="FU92" i="3"/>
  <c r="FV93" i="3"/>
  <c r="FX94" i="3"/>
  <c r="FQ96" i="3"/>
  <c r="FR97" i="3"/>
  <c r="FT98" i="3"/>
  <c r="FU100" i="3"/>
  <c r="FU101" i="3"/>
  <c r="FV103" i="3"/>
  <c r="FV105" i="3"/>
  <c r="FV107" i="3"/>
  <c r="FT109" i="3"/>
  <c r="FR111" i="3"/>
  <c r="FX113" i="3"/>
  <c r="FV115" i="3"/>
  <c r="FT117" i="3"/>
  <c r="FR119" i="3"/>
  <c r="FW5" i="3"/>
  <c r="FS7" i="3"/>
  <c r="FP9" i="3"/>
  <c r="FT10" i="3"/>
  <c r="FQ12" i="3"/>
  <c r="FW13" i="3"/>
  <c r="FR15" i="3"/>
  <c r="FX16" i="3"/>
  <c r="FT18" i="3"/>
  <c r="FP20" i="3"/>
  <c r="FU21" i="3"/>
  <c r="FR23" i="3"/>
  <c r="FV24" i="3"/>
  <c r="FS26" i="3"/>
  <c r="FP28" i="3"/>
  <c r="FT29" i="3"/>
  <c r="FQ31" i="3"/>
  <c r="FV32" i="3"/>
  <c r="FR34" i="3"/>
  <c r="FW35" i="3"/>
  <c r="FT37" i="3"/>
  <c r="FX38" i="3"/>
  <c r="FU40" i="3"/>
  <c r="FR42" i="3"/>
  <c r="FV43" i="3"/>
  <c r="FS45" i="3"/>
  <c r="FX46" i="3"/>
  <c r="FT48" i="3"/>
  <c r="FP50" i="3"/>
  <c r="FV51" i="3"/>
  <c r="FQ53" i="3"/>
  <c r="FW54" i="3"/>
  <c r="FT56" i="3"/>
  <c r="FX57" i="3"/>
  <c r="FU59" i="3"/>
  <c r="FQ61" i="3"/>
  <c r="FV62" i="3"/>
  <c r="FR64" i="3"/>
  <c r="FX65" i="3"/>
  <c r="FS67" i="3"/>
  <c r="FP69" i="3"/>
  <c r="FV70" i="3"/>
  <c r="FQ72" i="3"/>
  <c r="FW73" i="3"/>
  <c r="FS75" i="3"/>
  <c r="FW76" i="3"/>
  <c r="FR78" i="3"/>
  <c r="FU79" i="3"/>
  <c r="FW80" i="3"/>
  <c r="FP82" i="3"/>
  <c r="FR83" i="3"/>
  <c r="FS84" i="3"/>
  <c r="FU85" i="3"/>
  <c r="FW86" i="3"/>
  <c r="FX87" i="3"/>
  <c r="FQ89" i="3"/>
  <c r="FS90" i="3"/>
  <c r="FT91" i="3"/>
  <c r="FV92" i="3"/>
  <c r="FX93" i="3"/>
  <c r="FP95" i="3"/>
  <c r="FR96" i="3"/>
  <c r="FT97" i="3"/>
  <c r="FU98" i="3"/>
  <c r="FV99" i="3"/>
  <c r="FV100" i="3"/>
  <c r="FV101" i="3"/>
  <c r="FW102" i="3"/>
  <c r="FW103" i="3"/>
  <c r="FW104" i="3"/>
  <c r="FW105" i="3"/>
  <c r="FW106" i="3"/>
  <c r="FW107" i="3"/>
  <c r="FV108" i="3"/>
  <c r="FU109" i="3"/>
  <c r="FT110" i="3"/>
  <c r="FS111" i="3"/>
  <c r="FR112" i="3"/>
  <c r="FQ113" i="3"/>
  <c r="FP114" i="3"/>
  <c r="FX114" i="3"/>
  <c r="FP6" i="3"/>
  <c r="FU7" i="3"/>
  <c r="FQ9" i="3"/>
  <c r="FW10" i="3"/>
  <c r="FR12" i="3"/>
  <c r="FX13" i="3"/>
  <c r="FU15" i="3"/>
  <c r="FP17" i="3"/>
  <c r="FV18" i="3"/>
  <c r="FR20" i="3"/>
  <c r="FW21" i="3"/>
  <c r="FS23" i="3"/>
  <c r="FP25" i="3"/>
  <c r="FT26" i="3"/>
  <c r="FQ28" i="3"/>
  <c r="FW29" i="3"/>
  <c r="FR31" i="3"/>
  <c r="FX32" i="3"/>
  <c r="FT34" i="3"/>
  <c r="FP36" i="3"/>
  <c r="FU37" i="3"/>
  <c r="FR39" i="3"/>
  <c r="FV40" i="3"/>
  <c r="FS42" i="3"/>
  <c r="FP44" i="3"/>
  <c r="FT45" i="3"/>
  <c r="FQ47" i="3"/>
  <c r="FV48" i="3"/>
  <c r="FR50" i="3"/>
  <c r="FW51" i="3"/>
  <c r="FT53" i="3"/>
  <c r="FX54" i="3"/>
  <c r="FU56" i="3"/>
  <c r="FR58" i="3"/>
  <c r="FV59" i="3"/>
  <c r="FS61" i="3"/>
  <c r="FX62" i="3"/>
  <c r="FT64" i="3"/>
  <c r="FP66" i="3"/>
  <c r="FV67" i="3"/>
  <c r="FQ69" i="3"/>
  <c r="FW70" i="3"/>
  <c r="FT72" i="3"/>
  <c r="FX73" i="3"/>
  <c r="FU75" i="3"/>
  <c r="FP77" i="3"/>
  <c r="FS78" i="3"/>
  <c r="FV79" i="3"/>
  <c r="FP81" i="3"/>
  <c r="FQ82" i="3"/>
  <c r="FS83" i="3"/>
  <c r="FU84" i="3"/>
  <c r="FV85" i="3"/>
  <c r="FX86" i="3"/>
  <c r="FQ88" i="3"/>
  <c r="FR89" i="3"/>
  <c r="FT90" i="3"/>
  <c r="FV91" i="3"/>
  <c r="FW92" i="3"/>
  <c r="FP94" i="3"/>
  <c r="FR95" i="3"/>
  <c r="FS96" i="3"/>
  <c r="FU97" i="3"/>
  <c r="FW98" i="3"/>
  <c r="FW99" i="3"/>
  <c r="FW100" i="3"/>
  <c r="FX101" i="3"/>
  <c r="FX102" i="3"/>
  <c r="FX103" i="3"/>
  <c r="FX104" i="3"/>
  <c r="FX105" i="3"/>
  <c r="FX106" i="3"/>
  <c r="FX107" i="3"/>
  <c r="FW108" i="3"/>
  <c r="FV109" i="3"/>
  <c r="FR6" i="3"/>
  <c r="FW7" i="3"/>
  <c r="FS9" i="3"/>
  <c r="FX10" i="3"/>
  <c r="FU12" i="3"/>
  <c r="FP14" i="3"/>
  <c r="FV15" i="3"/>
  <c r="FS17" i="3"/>
  <c r="FW18" i="3"/>
  <c r="FT20" i="3"/>
  <c r="FP22" i="3"/>
  <c r="FU23" i="3"/>
  <c r="FQ25" i="3"/>
  <c r="FW26" i="3"/>
  <c r="FR28" i="3"/>
  <c r="FX29" i="3"/>
  <c r="FU31" i="3"/>
  <c r="FP33" i="3"/>
  <c r="FV34" i="3"/>
  <c r="FR36" i="3"/>
  <c r="FW37" i="3"/>
  <c r="FS39" i="3"/>
  <c r="FP41" i="3"/>
  <c r="FT42" i="3"/>
  <c r="FQ44" i="3"/>
  <c r="FW45" i="3"/>
  <c r="FR47" i="3"/>
  <c r="FX48" i="3"/>
  <c r="FT50" i="3"/>
  <c r="FP52" i="3"/>
  <c r="FU53" i="3"/>
  <c r="FR55" i="3"/>
  <c r="FV56" i="3"/>
  <c r="FS58" i="3"/>
  <c r="FP60" i="3"/>
  <c r="FT61" i="3"/>
  <c r="FQ63" i="3"/>
  <c r="FV64" i="3"/>
  <c r="FR66" i="3"/>
  <c r="FW67" i="3"/>
  <c r="FT69" i="3"/>
  <c r="FX70" i="3"/>
  <c r="FU72" i="3"/>
  <c r="FR74" i="3"/>
  <c r="FV75" i="3"/>
  <c r="FQ77" i="3"/>
  <c r="FU78" i="3"/>
  <c r="FW79" i="3"/>
  <c r="FQ81" i="3"/>
  <c r="FS82" i="3"/>
  <c r="FT83" i="3"/>
  <c r="FV84" i="3"/>
  <c r="FX85" i="3"/>
  <c r="FP87" i="3"/>
  <c r="FR88" i="3"/>
  <c r="FT89" i="3"/>
  <c r="FU90" i="3"/>
  <c r="FW91" i="3"/>
  <c r="FP93" i="3"/>
  <c r="FQ94" i="3"/>
  <c r="FS95" i="3"/>
  <c r="FU96" i="3"/>
  <c r="FV97" i="3"/>
  <c r="FX98" i="3"/>
  <c r="FX99" i="3"/>
  <c r="FP101" i="3"/>
  <c r="FP102" i="3"/>
  <c r="FP103" i="3"/>
  <c r="FP104" i="3"/>
  <c r="FP105" i="3"/>
  <c r="FP106" i="3"/>
  <c r="FP107" i="3"/>
  <c r="FP108" i="3"/>
  <c r="FX108" i="3"/>
  <c r="FW109" i="3"/>
  <c r="FV110" i="3"/>
  <c r="FU111" i="3"/>
  <c r="FT112" i="3"/>
  <c r="FS113" i="3"/>
  <c r="FR114" i="3"/>
  <c r="FQ115" i="3"/>
  <c r="FP116" i="3"/>
  <c r="FX116" i="3"/>
  <c r="FW117" i="3"/>
  <c r="FV118" i="3"/>
  <c r="FU119" i="3"/>
  <c r="FT120" i="3"/>
  <c r="FS121" i="3"/>
  <c r="FR122" i="3"/>
  <c r="FQ123" i="3"/>
  <c r="FP124" i="3"/>
  <c r="FX124" i="3"/>
  <c r="FW125" i="3"/>
  <c r="FV126" i="3"/>
  <c r="FU127" i="3"/>
  <c r="FT128" i="3"/>
  <c r="FS129" i="3"/>
  <c r="FR130" i="3"/>
  <c r="FQ131" i="3"/>
  <c r="FP132" i="3"/>
  <c r="FX132" i="3"/>
  <c r="FW133" i="3"/>
  <c r="FV134" i="3"/>
  <c r="FU135" i="3"/>
  <c r="FT136" i="3"/>
  <c r="FS137" i="3"/>
  <c r="FR138" i="3"/>
  <c r="FQ139" i="3"/>
  <c r="FP140" i="3"/>
  <c r="FX140" i="3"/>
  <c r="FW141" i="3"/>
  <c r="FV142" i="3"/>
  <c r="FU143" i="3"/>
  <c r="FT144" i="3"/>
  <c r="FS145" i="3"/>
  <c r="FR146" i="3"/>
  <c r="FQ147" i="3"/>
  <c r="FP148" i="3"/>
  <c r="FX148" i="3"/>
  <c r="FW149" i="3"/>
  <c r="FV150" i="3"/>
  <c r="FU151" i="3"/>
  <c r="FT152" i="3"/>
  <c r="FS153" i="3"/>
  <c r="FR154" i="3"/>
  <c r="FQ155" i="3"/>
  <c r="FP156" i="3"/>
  <c r="FX156" i="3"/>
  <c r="FW157" i="3"/>
  <c r="FV158" i="3"/>
  <c r="FU159" i="3"/>
  <c r="FT160" i="3"/>
  <c r="FS161" i="3"/>
  <c r="FR162" i="3"/>
  <c r="FQ163" i="3"/>
  <c r="FP164" i="3"/>
  <c r="FX164" i="3"/>
  <c r="FW165" i="3"/>
  <c r="FV166" i="3"/>
  <c r="FU167" i="3"/>
  <c r="FT168" i="3"/>
  <c r="FS169" i="3"/>
  <c r="FR170" i="3"/>
  <c r="FQ171" i="3"/>
  <c r="FP172" i="3"/>
  <c r="FX172" i="3"/>
  <c r="FW173" i="3"/>
  <c r="FV174" i="3"/>
  <c r="FU175" i="3"/>
  <c r="FT176" i="3"/>
  <c r="FS177" i="3"/>
  <c r="FR178" i="3"/>
  <c r="FQ179" i="3"/>
  <c r="FP180" i="3"/>
  <c r="FX180" i="3"/>
  <c r="FW181" i="3"/>
  <c r="FV182" i="3"/>
  <c r="FR87" i="3"/>
  <c r="FV96" i="3"/>
  <c r="FQ105" i="3"/>
  <c r="FT111" i="3"/>
  <c r="FT114" i="3"/>
  <c r="FQ116" i="3"/>
  <c r="FU117" i="3"/>
  <c r="FX118" i="3"/>
  <c r="FS120" i="3"/>
  <c r="FU121" i="3"/>
  <c r="FW122" i="3"/>
  <c r="FX123" i="3"/>
  <c r="FQ125" i="3"/>
  <c r="FS126" i="3"/>
  <c r="FT127" i="3"/>
  <c r="FV128" i="3"/>
  <c r="FX129" i="3"/>
  <c r="FP131" i="3"/>
  <c r="FR132" i="3"/>
  <c r="FT133" i="3"/>
  <c r="FU134" i="3"/>
  <c r="FW135" i="3"/>
  <c r="FP137" i="3"/>
  <c r="FQ138" i="3"/>
  <c r="FS139" i="3"/>
  <c r="FU140" i="3"/>
  <c r="FV141" i="3"/>
  <c r="FX142" i="3"/>
  <c r="FQ144" i="3"/>
  <c r="FR145" i="3"/>
  <c r="FT146" i="3"/>
  <c r="FV147" i="3"/>
  <c r="FW148" i="3"/>
  <c r="FP150" i="3"/>
  <c r="FR151" i="3"/>
  <c r="FS152" i="3"/>
  <c r="FU153" i="3"/>
  <c r="FW154" i="3"/>
  <c r="FX155" i="3"/>
  <c r="FQ157" i="3"/>
  <c r="FS158" i="3"/>
  <c r="FT159" i="3"/>
  <c r="FV160" i="3"/>
  <c r="FX161" i="3"/>
  <c r="FP163" i="3"/>
  <c r="FR164" i="3"/>
  <c r="FT165" i="3"/>
  <c r="FU166" i="3"/>
  <c r="FW167" i="3"/>
  <c r="FP169" i="3"/>
  <c r="FQ170" i="3"/>
  <c r="FS171" i="3"/>
  <c r="FU172" i="3"/>
  <c r="FV173" i="3"/>
  <c r="FX174" i="3"/>
  <c r="FQ176" i="3"/>
  <c r="FR177" i="3"/>
  <c r="FT178" i="3"/>
  <c r="FV179" i="3"/>
  <c r="FW180" i="3"/>
  <c r="FP182" i="3"/>
  <c r="FS88" i="3"/>
  <c r="FX97" i="3"/>
  <c r="FQ106" i="3"/>
  <c r="FV111" i="3"/>
  <c r="FU114" i="3"/>
  <c r="FR116" i="3"/>
  <c r="FV117" i="3"/>
  <c r="FP119" i="3"/>
  <c r="FU120" i="3"/>
  <c r="FV121" i="3"/>
  <c r="FX122" i="3"/>
  <c r="FQ124" i="3"/>
  <c r="FR125" i="3"/>
  <c r="FT126" i="3"/>
  <c r="FV127" i="3"/>
  <c r="FW128" i="3"/>
  <c r="FP130" i="3"/>
  <c r="FR131" i="3"/>
  <c r="FS132" i="3"/>
  <c r="FU133" i="3"/>
  <c r="FW134" i="3"/>
  <c r="FX135" i="3"/>
  <c r="FQ137" i="3"/>
  <c r="FS138" i="3"/>
  <c r="FW90" i="3"/>
  <c r="FQ100" i="3"/>
  <c r="FQ108" i="3"/>
  <c r="FU112" i="3"/>
  <c r="FR115" i="3"/>
  <c r="FV116" i="3"/>
  <c r="FP118" i="3"/>
  <c r="FT119" i="3"/>
  <c r="FW120" i="3"/>
  <c r="FP122" i="3"/>
  <c r="FR123" i="3"/>
  <c r="FS124" i="3"/>
  <c r="FU125" i="3"/>
  <c r="FW126" i="3"/>
  <c r="FX127" i="3"/>
  <c r="FQ129" i="3"/>
  <c r="FS130" i="3"/>
  <c r="FT131" i="3"/>
  <c r="FV132" i="3"/>
  <c r="FX133" i="3"/>
  <c r="FP135" i="3"/>
  <c r="FR136" i="3"/>
  <c r="FT137" i="3"/>
  <c r="FU138" i="3"/>
  <c r="FW139" i="3"/>
  <c r="FP141" i="3"/>
  <c r="FQ142" i="3"/>
  <c r="FS143" i="3"/>
  <c r="FU144" i="3"/>
  <c r="FV145" i="3"/>
  <c r="FX146" i="3"/>
  <c r="FQ148" i="3"/>
  <c r="FR149" i="3"/>
  <c r="FT150" i="3"/>
  <c r="FV151" i="3"/>
  <c r="FW152" i="3"/>
  <c r="FP154" i="3"/>
  <c r="FR155" i="3"/>
  <c r="FS156" i="3"/>
  <c r="FU157" i="3"/>
  <c r="FW158" i="3"/>
  <c r="FX159" i="3"/>
  <c r="FQ161" i="3"/>
  <c r="FS162" i="3"/>
  <c r="FT163" i="3"/>
  <c r="FV164" i="3"/>
  <c r="FX165" i="3"/>
  <c r="FP167" i="3"/>
  <c r="FR168" i="3"/>
  <c r="FT169" i="3"/>
  <c r="FU170" i="3"/>
  <c r="FW171" i="3"/>
  <c r="FP173" i="3"/>
  <c r="FQ174" i="3"/>
  <c r="FS175" i="3"/>
  <c r="FU176" i="3"/>
  <c r="FV177" i="3"/>
  <c r="FX178" i="3"/>
  <c r="FQ180" i="3"/>
  <c r="FR181" i="3"/>
  <c r="FT182" i="3"/>
  <c r="FT82" i="3"/>
  <c r="FX91" i="3"/>
  <c r="FQ101" i="3"/>
  <c r="FP109" i="3"/>
  <c r="FR113" i="3"/>
  <c r="FS115" i="3"/>
  <c r="FW116" i="3"/>
  <c r="FQ118" i="3"/>
  <c r="FV119" i="3"/>
  <c r="FP121" i="3"/>
  <c r="FQ122" i="3"/>
  <c r="FS123" i="3"/>
  <c r="FU124" i="3"/>
  <c r="FV125" i="3"/>
  <c r="FV83" i="3"/>
  <c r="FQ102" i="3"/>
  <c r="FT113" i="3"/>
  <c r="FP117" i="3"/>
  <c r="FW119" i="3"/>
  <c r="FS122" i="3"/>
  <c r="FV124" i="3"/>
  <c r="FX126" i="3"/>
  <c r="FU128" i="3"/>
  <c r="FU130" i="3"/>
  <c r="FU132" i="3"/>
  <c r="FS134" i="3"/>
  <c r="FS136" i="3"/>
  <c r="FP138" i="3"/>
  <c r="FX139" i="3"/>
  <c r="FT141" i="3"/>
  <c r="FP143" i="3"/>
  <c r="FV144" i="3"/>
  <c r="FQ146" i="3"/>
  <c r="FW147" i="3"/>
  <c r="FT149" i="3"/>
  <c r="FX150" i="3"/>
  <c r="FU152" i="3"/>
  <c r="FQ154" i="3"/>
  <c r="FV155" i="3"/>
  <c r="FR157" i="3"/>
  <c r="FX158" i="3"/>
  <c r="FS160" i="3"/>
  <c r="FP162" i="3"/>
  <c r="FV163" i="3"/>
  <c r="FQ165" i="3"/>
  <c r="FW166" i="3"/>
  <c r="FS168" i="3"/>
  <c r="FX169" i="3"/>
  <c r="FT171" i="3"/>
  <c r="FQ173" i="3"/>
  <c r="FU174" i="3"/>
  <c r="FR176" i="3"/>
  <c r="FX177" i="3"/>
  <c r="FS179" i="3"/>
  <c r="FP181" i="3"/>
  <c r="FU182" i="3"/>
  <c r="FW84" i="3"/>
  <c r="FQ103" i="3"/>
  <c r="FQ114" i="3"/>
  <c r="FQ117" i="3"/>
  <c r="FX119" i="3"/>
  <c r="FT122" i="3"/>
  <c r="FW124" i="3"/>
  <c r="FP127" i="3"/>
  <c r="FP129" i="3"/>
  <c r="FW130" i="3"/>
  <c r="FW132" i="3"/>
  <c r="FT134" i="3"/>
  <c r="FU136" i="3"/>
  <c r="FT138" i="3"/>
  <c r="FQ140" i="3"/>
  <c r="FU141" i="3"/>
  <c r="FR143" i="3"/>
  <c r="FW144" i="3"/>
  <c r="FS146" i="3"/>
  <c r="FX147" i="3"/>
  <c r="FU149" i="3"/>
  <c r="FP151" i="3"/>
  <c r="FV152" i="3"/>
  <c r="FW155" i="3"/>
  <c r="FT157" i="3"/>
  <c r="FU160" i="3"/>
  <c r="FW163" i="3"/>
  <c r="FX166" i="3"/>
  <c r="FP170" i="3"/>
  <c r="FR173" i="3"/>
  <c r="FS176" i="3"/>
  <c r="FT179" i="3"/>
  <c r="FQ104" i="3"/>
  <c r="FR117" i="3"/>
  <c r="FP125" i="3"/>
  <c r="FR127" i="3"/>
  <c r="FR129" i="3"/>
  <c r="FP133" i="3"/>
  <c r="FV136" i="3"/>
  <c r="FT143" i="3"/>
  <c r="FR148" i="3"/>
  <c r="FT154" i="3"/>
  <c r="FR159" i="3"/>
  <c r="FQ93" i="3"/>
  <c r="FX109" i="3"/>
  <c r="FT115" i="3"/>
  <c r="FT118" i="3"/>
  <c r="FQ121" i="3"/>
  <c r="FT123" i="3"/>
  <c r="FX125" i="3"/>
  <c r="FW127" i="3"/>
  <c r="FU129" i="3"/>
  <c r="FV131" i="3"/>
  <c r="FR133" i="3"/>
  <c r="FS135" i="3"/>
  <c r="FR137" i="3"/>
  <c r="FP139" i="3"/>
  <c r="FV140" i="3"/>
  <c r="FS142" i="3"/>
  <c r="FW143" i="3"/>
  <c r="FT145" i="3"/>
  <c r="FP147" i="3"/>
  <c r="FU148" i="3"/>
  <c r="FQ150" i="3"/>
  <c r="FW151" i="3"/>
  <c r="FR153" i="3"/>
  <c r="FX154" i="3"/>
  <c r="FU156" i="3"/>
  <c r="FP158" i="3"/>
  <c r="FV159" i="3"/>
  <c r="FR161" i="3"/>
  <c r="FW162" i="3"/>
  <c r="FS164" i="3"/>
  <c r="FP166" i="3"/>
  <c r="FT167" i="3"/>
  <c r="FQ169" i="3"/>
  <c r="FW170" i="3"/>
  <c r="FR172" i="3"/>
  <c r="FX173" i="3"/>
  <c r="FT175" i="3"/>
  <c r="FP177" i="3"/>
  <c r="FU178" i="3"/>
  <c r="FR180" i="3"/>
  <c r="FV181" i="3"/>
  <c r="FW123" i="3"/>
  <c r="FP134" i="3"/>
  <c r="FV137" i="3"/>
  <c r="FQ141" i="3"/>
  <c r="FR144" i="3"/>
  <c r="FS147" i="3"/>
  <c r="FQ152" i="3"/>
  <c r="FS155" i="3"/>
  <c r="FT158" i="3"/>
  <c r="FU161" i="3"/>
  <c r="FW164" i="3"/>
  <c r="FX167" i="3"/>
  <c r="FU169" i="3"/>
  <c r="FP171" i="3"/>
  <c r="FV172" i="3"/>
  <c r="FS174" i="3"/>
  <c r="FW175" i="3"/>
  <c r="FT177" i="3"/>
  <c r="FP179" i="3"/>
  <c r="FU180" i="3"/>
  <c r="FQ182" i="3"/>
  <c r="FU122" i="3"/>
  <c r="FX141" i="3"/>
  <c r="FU146" i="3"/>
  <c r="FS151" i="3"/>
  <c r="FQ156" i="3"/>
  <c r="FW160" i="3"/>
  <c r="FS94" i="3"/>
  <c r="FU110" i="3"/>
  <c r="FW115" i="3"/>
  <c r="FU118" i="3"/>
  <c r="FR121" i="3"/>
  <c r="FV123" i="3"/>
  <c r="FP126" i="3"/>
  <c r="FQ128" i="3"/>
  <c r="FV129" i="3"/>
  <c r="FW131" i="3"/>
  <c r="FV133" i="3"/>
  <c r="FT135" i="3"/>
  <c r="FU137" i="3"/>
  <c r="FR139" i="3"/>
  <c r="FW140" i="3"/>
  <c r="FT142" i="3"/>
  <c r="FX143" i="3"/>
  <c r="FU145" i="3"/>
  <c r="FR147" i="3"/>
  <c r="FV148" i="3"/>
  <c r="FS150" i="3"/>
  <c r="FX151" i="3"/>
  <c r="FT153" i="3"/>
  <c r="FP155" i="3"/>
  <c r="FV156" i="3"/>
  <c r="FQ158" i="3"/>
  <c r="FW159" i="3"/>
  <c r="FT161" i="3"/>
  <c r="FX162" i="3"/>
  <c r="FU164" i="3"/>
  <c r="FQ166" i="3"/>
  <c r="FV167" i="3"/>
  <c r="FR169" i="3"/>
  <c r="FX170" i="3"/>
  <c r="FS172" i="3"/>
  <c r="FP174" i="3"/>
  <c r="FV175" i="3"/>
  <c r="FQ177" i="3"/>
  <c r="FW178" i="3"/>
  <c r="FS180" i="3"/>
  <c r="FX181" i="3"/>
  <c r="FT95" i="3"/>
  <c r="FW110" i="3"/>
  <c r="FX115" i="3"/>
  <c r="FW118" i="3"/>
  <c r="FT121" i="3"/>
  <c r="FQ126" i="3"/>
  <c r="FR128" i="3"/>
  <c r="FQ130" i="3"/>
  <c r="FX131" i="3"/>
  <c r="FV135" i="3"/>
  <c r="FT139" i="3"/>
  <c r="FU142" i="3"/>
  <c r="FX145" i="3"/>
  <c r="FP149" i="3"/>
  <c r="FU150" i="3"/>
  <c r="FV153" i="3"/>
  <c r="FW156" i="3"/>
  <c r="FQ160" i="3"/>
  <c r="FR163" i="3"/>
  <c r="FS166" i="3"/>
  <c r="FP99" i="3"/>
  <c r="FS112" i="3"/>
  <c r="FS116" i="3"/>
  <c r="FS119" i="3"/>
  <c r="FX121" i="3"/>
  <c r="FR124" i="3"/>
  <c r="FU126" i="3"/>
  <c r="FS128" i="3"/>
  <c r="FT130" i="3"/>
  <c r="FQ132" i="3"/>
  <c r="FQ134" i="3"/>
  <c r="FQ136" i="3"/>
  <c r="FX137" i="3"/>
  <c r="FV139" i="3"/>
  <c r="FR141" i="3"/>
  <c r="FW142" i="3"/>
  <c r="FS144" i="3"/>
  <c r="FP146" i="3"/>
  <c r="FT147" i="3"/>
  <c r="FQ149" i="3"/>
  <c r="FW150" i="3"/>
  <c r="FR152" i="3"/>
  <c r="FX153" i="3"/>
  <c r="FT155" i="3"/>
  <c r="FP157" i="3"/>
  <c r="FU158" i="3"/>
  <c r="FR160" i="3"/>
  <c r="FV161" i="3"/>
  <c r="FS163" i="3"/>
  <c r="FP165" i="3"/>
  <c r="FT166" i="3"/>
  <c r="FQ168" i="3"/>
  <c r="FV169" i="3"/>
  <c r="FR171" i="3"/>
  <c r="FW172" i="3"/>
  <c r="FT174" i="3"/>
  <c r="FX175" i="3"/>
  <c r="FU177" i="3"/>
  <c r="FR179" i="3"/>
  <c r="FV180" i="3"/>
  <c r="FS182" i="3"/>
  <c r="FS154" i="3"/>
  <c r="FP159" i="3"/>
  <c r="FQ162" i="3"/>
  <c r="FR165" i="3"/>
  <c r="FU168" i="3"/>
  <c r="FV171" i="3"/>
  <c r="FW174" i="3"/>
  <c r="FP178" i="3"/>
  <c r="FQ181" i="3"/>
  <c r="FW182" i="3"/>
  <c r="FP86" i="3"/>
  <c r="FS114" i="3"/>
  <c r="FR120" i="3"/>
  <c r="FX130" i="3"/>
  <c r="FX134" i="3"/>
  <c r="FW138" i="3"/>
  <c r="FR140" i="3"/>
  <c r="FP145" i="3"/>
  <c r="FV149" i="3"/>
  <c r="FP153" i="3"/>
  <c r="FV157" i="3"/>
  <c r="FT162" i="3"/>
  <c r="FP115" i="3"/>
  <c r="FQ133" i="3"/>
  <c r="FW146" i="3"/>
  <c r="FS159" i="3"/>
  <c r="FS167" i="3"/>
  <c r="FU173" i="3"/>
  <c r="FX179" i="3"/>
  <c r="FP161" i="3"/>
  <c r="FV168" i="3"/>
  <c r="FT181" i="3"/>
  <c r="FV120" i="3"/>
  <c r="FW136" i="3"/>
  <c r="FU162" i="3"/>
  <c r="FR175" i="3"/>
  <c r="FT170" i="3"/>
  <c r="FU154" i="3"/>
  <c r="FQ178" i="3"/>
  <c r="FV143" i="3"/>
  <c r="FQ172" i="3"/>
  <c r="FX157" i="3"/>
  <c r="FW179" i="3"/>
  <c r="FX117" i="3"/>
  <c r="FR135" i="3"/>
  <c r="FS148" i="3"/>
  <c r="FP175" i="3"/>
  <c r="FX149" i="3"/>
  <c r="FW168" i="3"/>
  <c r="FU181" i="3"/>
  <c r="FS127" i="3"/>
  <c r="FX171" i="3"/>
  <c r="FU89" i="3"/>
  <c r="FR156" i="3"/>
  <c r="FS178" i="3"/>
  <c r="FS131" i="3"/>
  <c r="FT173" i="3"/>
  <c r="FP123" i="3"/>
  <c r="FX138" i="3"/>
  <c r="FT151" i="3"/>
  <c r="FX163" i="3"/>
  <c r="FS170" i="3"/>
  <c r="FV176" i="3"/>
  <c r="FX182" i="3"/>
  <c r="FT125" i="3"/>
  <c r="FS140" i="3"/>
  <c r="FQ153" i="3"/>
  <c r="FQ164" i="3"/>
  <c r="FW176" i="3"/>
  <c r="FP142" i="3"/>
  <c r="FU165" i="3"/>
  <c r="FT129" i="3"/>
  <c r="FV165" i="3"/>
  <c r="FR107" i="3"/>
  <c r="FR167" i="3"/>
  <c r="FQ145" i="3"/>
  <c r="L186" i="6" a="1"/>
  <c r="FR186" i="3" a="1"/>
  <c r="Z70" i="6" l="1"/>
  <c r="Z167" i="6"/>
  <c r="Z171" i="6"/>
  <c r="Z175" i="6"/>
  <c r="Z5" i="6"/>
  <c r="Y183" i="6"/>
  <c r="L192" i="6"/>
  <c r="L193" i="6"/>
  <c r="L186" i="6"/>
  <c r="M186" i="6" s="1"/>
  <c r="N186" i="6" s="1"/>
  <c r="L187" i="6"/>
  <c r="L188" i="6"/>
  <c r="L189" i="6"/>
  <c r="P189" i="6" s="1"/>
  <c r="L190" i="6"/>
  <c r="P190" i="6" s="1"/>
  <c r="L191" i="6"/>
  <c r="M191" i="6" s="1"/>
  <c r="N191" i="6" s="1"/>
  <c r="Z163" i="6"/>
  <c r="Z86" i="6"/>
  <c r="Z179" i="6"/>
  <c r="Z74" i="6"/>
  <c r="O189" i="6"/>
  <c r="O190" i="6"/>
  <c r="O191" i="6"/>
  <c r="X183" i="6"/>
  <c r="AE5" i="6" s="1"/>
  <c r="V183" i="6"/>
  <c r="W108" i="6"/>
  <c r="Z108" i="6" s="1"/>
  <c r="W104" i="6"/>
  <c r="Z104" i="6" s="1"/>
  <c r="Z75" i="6"/>
  <c r="Z31" i="6"/>
  <c r="Z10" i="6"/>
  <c r="Z42" i="6"/>
  <c r="Z55" i="6"/>
  <c r="W27" i="6"/>
  <c r="Z27" i="6" s="1"/>
  <c r="W59" i="6"/>
  <c r="Z59" i="6" s="1"/>
  <c r="W114" i="6"/>
  <c r="Z114" i="6" s="1"/>
  <c r="W122" i="6"/>
  <c r="Z122" i="6" s="1"/>
  <c r="W131" i="6"/>
  <c r="Z131" i="6" s="1"/>
  <c r="Z144" i="6"/>
  <c r="W169" i="6"/>
  <c r="Z169" i="6" s="1"/>
  <c r="Z145" i="6"/>
  <c r="Z165" i="6"/>
  <c r="W68" i="6"/>
  <c r="Z68" i="6" s="1"/>
  <c r="Z6" i="6"/>
  <c r="W61" i="6"/>
  <c r="Z61" i="6" s="1"/>
  <c r="Z56" i="6"/>
  <c r="Z89" i="6"/>
  <c r="W19" i="6"/>
  <c r="Z19" i="6" s="1"/>
  <c r="W51" i="6"/>
  <c r="Z51" i="6" s="1"/>
  <c r="W81" i="6"/>
  <c r="Z81" i="6" s="1"/>
  <c r="Z46" i="6"/>
  <c r="Z16" i="6"/>
  <c r="Z87" i="6"/>
  <c r="Z18" i="6"/>
  <c r="Z50" i="6"/>
  <c r="W115" i="6"/>
  <c r="Z115" i="6" s="1"/>
  <c r="W123" i="6"/>
  <c r="Z123" i="6" s="1"/>
  <c r="W132" i="6"/>
  <c r="Z132" i="6" s="1"/>
  <c r="Z151" i="6"/>
  <c r="W170" i="6"/>
  <c r="Z170" i="6" s="1"/>
  <c r="Z173" i="6"/>
  <c r="W76" i="6"/>
  <c r="Z76" i="6" s="1"/>
  <c r="W45" i="6"/>
  <c r="Z45" i="6" s="1"/>
  <c r="Z49" i="6"/>
  <c r="W106" i="6"/>
  <c r="Z106" i="6" s="1"/>
  <c r="W21" i="6"/>
  <c r="Z21" i="6" s="1"/>
  <c r="Z36" i="6"/>
  <c r="W65" i="6"/>
  <c r="Z65" i="6" s="1"/>
  <c r="W99" i="6"/>
  <c r="Z99" i="6" s="1"/>
  <c r="W116" i="6"/>
  <c r="Z116" i="6" s="1"/>
  <c r="W124" i="6"/>
  <c r="Z124" i="6" s="1"/>
  <c r="W133" i="6"/>
  <c r="Z133" i="6" s="1"/>
  <c r="Z141" i="6"/>
  <c r="Z157" i="6"/>
  <c r="Z181" i="6"/>
  <c r="W84" i="6"/>
  <c r="Z84" i="6" s="1"/>
  <c r="W29" i="6"/>
  <c r="Z29" i="6" s="1"/>
  <c r="Z40" i="6"/>
  <c r="Z28" i="6"/>
  <c r="Z60" i="6"/>
  <c r="Z25" i="6"/>
  <c r="Z57" i="6"/>
  <c r="W102" i="6"/>
  <c r="Z102" i="6" s="1"/>
  <c r="W117" i="6"/>
  <c r="Z117" i="6" s="1"/>
  <c r="W125" i="6"/>
  <c r="Z125" i="6" s="1"/>
  <c r="W134" i="6"/>
  <c r="Z134" i="6" s="1"/>
  <c r="W39" i="6"/>
  <c r="Z39" i="6" s="1"/>
  <c r="Z147" i="6"/>
  <c r="W174" i="6"/>
  <c r="Z174" i="6" s="1"/>
  <c r="W64" i="6"/>
  <c r="Z64" i="6" s="1"/>
  <c r="W13" i="6"/>
  <c r="Z13" i="6" s="1"/>
  <c r="Z101" i="6"/>
  <c r="Z26" i="6"/>
  <c r="Z58" i="6"/>
  <c r="W93" i="6"/>
  <c r="Z93" i="6" s="1"/>
  <c r="Z30" i="6"/>
  <c r="W53" i="6"/>
  <c r="Z53" i="6" s="1"/>
  <c r="Z23" i="6"/>
  <c r="W11" i="6"/>
  <c r="Z11" i="6" s="1"/>
  <c r="W43" i="6"/>
  <c r="Z43" i="6" s="1"/>
  <c r="W118" i="6"/>
  <c r="Z118" i="6" s="1"/>
  <c r="W127" i="6"/>
  <c r="Z127" i="6" s="1"/>
  <c r="W135" i="6"/>
  <c r="Z135" i="6" s="1"/>
  <c r="W126" i="6"/>
  <c r="Z126" i="6" s="1"/>
  <c r="Z152" i="6"/>
  <c r="W177" i="6"/>
  <c r="Z177" i="6" s="1"/>
  <c r="Z153" i="6"/>
  <c r="W140" i="6"/>
  <c r="Z140" i="6" s="1"/>
  <c r="W72" i="6"/>
  <c r="Z72" i="6" s="1"/>
  <c r="Z54" i="6"/>
  <c r="Z109" i="6"/>
  <c r="Z24" i="6"/>
  <c r="Z71" i="6"/>
  <c r="W35" i="6"/>
  <c r="Z35" i="6" s="1"/>
  <c r="Z63" i="6"/>
  <c r="Z91" i="6"/>
  <c r="Z48" i="6"/>
  <c r="Z73" i="6"/>
  <c r="Z34" i="6"/>
  <c r="Z69" i="6"/>
  <c r="Z79" i="6"/>
  <c r="W105" i="6"/>
  <c r="Z105" i="6" s="1"/>
  <c r="W119" i="6"/>
  <c r="Z119" i="6" s="1"/>
  <c r="W128" i="6"/>
  <c r="Z128" i="6" s="1"/>
  <c r="W136" i="6"/>
  <c r="Z136" i="6" s="1"/>
  <c r="Z142" i="6"/>
  <c r="W85" i="6"/>
  <c r="Z85" i="6" s="1"/>
  <c r="Z143" i="6"/>
  <c r="Z159" i="6"/>
  <c r="W162" i="6"/>
  <c r="Z162" i="6" s="1"/>
  <c r="W178" i="6"/>
  <c r="Z178" i="6" s="1"/>
  <c r="W156" i="6"/>
  <c r="Z156" i="6" s="1"/>
  <c r="W158" i="6"/>
  <c r="Z158" i="6" s="1"/>
  <c r="W80" i="6"/>
  <c r="Z80" i="6" s="1"/>
  <c r="Z38" i="6"/>
  <c r="Z47" i="6"/>
  <c r="Z33" i="6"/>
  <c r="Z67" i="6"/>
  <c r="W97" i="6"/>
  <c r="Z97" i="6" s="1"/>
  <c r="Z7" i="6"/>
  <c r="Z20" i="6"/>
  <c r="Z52" i="6"/>
  <c r="W110" i="6"/>
  <c r="Z110" i="6" s="1"/>
  <c r="W120" i="6"/>
  <c r="Z120" i="6" s="1"/>
  <c r="W129" i="6"/>
  <c r="Z129" i="6" s="1"/>
  <c r="W137" i="6"/>
  <c r="Z137" i="6" s="1"/>
  <c r="Z148" i="6"/>
  <c r="W17" i="6"/>
  <c r="Z17" i="6" s="1"/>
  <c r="Z149" i="6"/>
  <c r="W150" i="6"/>
  <c r="Z150" i="6" s="1"/>
  <c r="W88" i="6"/>
  <c r="Z88" i="6" s="1"/>
  <c r="Z22" i="6"/>
  <c r="Z8" i="6"/>
  <c r="Z12" i="6"/>
  <c r="Z44" i="6"/>
  <c r="Z14" i="6"/>
  <c r="W37" i="6"/>
  <c r="Z37" i="6" s="1"/>
  <c r="W77" i="6"/>
  <c r="Z77" i="6" s="1"/>
  <c r="Z95" i="6"/>
  <c r="Z32" i="6"/>
  <c r="Z9" i="6"/>
  <c r="Z41" i="6"/>
  <c r="Z83" i="6"/>
  <c r="W113" i="6"/>
  <c r="Z113" i="6" s="1"/>
  <c r="W121" i="6"/>
  <c r="Z121" i="6" s="1"/>
  <c r="W130" i="6"/>
  <c r="Z130" i="6" s="1"/>
  <c r="W15" i="6"/>
  <c r="Z15" i="6" s="1"/>
  <c r="Z161" i="6"/>
  <c r="Z111" i="6"/>
  <c r="Z138" i="6"/>
  <c r="Z154" i="6"/>
  <c r="Z139" i="6"/>
  <c r="Z155" i="6"/>
  <c r="W166" i="6"/>
  <c r="Z166" i="6" s="1"/>
  <c r="W182" i="6"/>
  <c r="Z182" i="6" s="1"/>
  <c r="W146" i="6"/>
  <c r="Z146" i="6" s="1"/>
  <c r="GF110" i="3"/>
  <c r="GF101" i="3"/>
  <c r="GD183" i="3"/>
  <c r="GK5" i="3" s="1"/>
  <c r="GK14" i="3" s="1"/>
  <c r="GK15" i="3" s="1"/>
  <c r="FR193" i="3"/>
  <c r="FR186" i="3"/>
  <c r="FS186" i="3" s="1"/>
  <c r="FT186" i="3" s="1"/>
  <c r="FR187" i="3"/>
  <c r="FR188" i="3"/>
  <c r="FR189" i="3"/>
  <c r="FV189" i="3" s="1"/>
  <c r="FR190" i="3"/>
  <c r="FV190" i="3" s="1"/>
  <c r="FR191" i="3"/>
  <c r="FR192" i="3"/>
  <c r="FW192" i="3" s="1"/>
  <c r="FU189" i="3"/>
  <c r="GF170" i="3"/>
  <c r="FU190" i="3"/>
  <c r="GF161" i="3"/>
  <c r="FU192" i="3"/>
  <c r="GF165" i="3"/>
  <c r="GC169" i="3"/>
  <c r="GF169" i="3" s="1"/>
  <c r="GF164" i="3"/>
  <c r="GE183" i="3"/>
  <c r="GB183" i="3"/>
  <c r="GF69" i="3"/>
  <c r="GF159" i="3"/>
  <c r="GC176" i="3"/>
  <c r="GF176" i="3" s="1"/>
  <c r="GF5" i="3"/>
  <c r="GF54" i="3"/>
  <c r="GF8" i="3"/>
  <c r="GC24" i="3"/>
  <c r="GF24" i="3" s="1"/>
  <c r="GF12" i="3"/>
  <c r="GF44" i="3"/>
  <c r="GF46" i="3"/>
  <c r="GF151" i="3"/>
  <c r="GF149" i="3"/>
  <c r="GF118" i="3"/>
  <c r="GC85" i="3"/>
  <c r="GF85" i="3" s="1"/>
  <c r="GF117" i="3"/>
  <c r="GC109" i="3"/>
  <c r="GF109" i="3" s="1"/>
  <c r="GF119" i="3"/>
  <c r="GF38" i="3"/>
  <c r="GF26" i="3"/>
  <c r="GF18" i="3"/>
  <c r="GF36" i="3"/>
  <c r="GF68" i="3"/>
  <c r="GC154" i="3"/>
  <c r="GF154" i="3" s="1"/>
  <c r="GF98" i="3"/>
  <c r="GC125" i="3"/>
  <c r="GF125" i="3" s="1"/>
  <c r="GF66" i="3"/>
  <c r="GF61" i="3"/>
  <c r="GF102" i="3"/>
  <c r="GF127" i="3"/>
  <c r="GC107" i="3"/>
  <c r="GF107" i="3" s="1"/>
  <c r="GC64" i="3"/>
  <c r="GF64" i="3" s="1"/>
  <c r="GF141" i="3"/>
  <c r="GF75" i="3"/>
  <c r="GF87" i="3"/>
  <c r="GF63" i="3"/>
  <c r="GC113" i="3"/>
  <c r="GF113" i="3" s="1"/>
  <c r="GC129" i="3"/>
  <c r="GF129" i="3" s="1"/>
  <c r="GF131" i="3"/>
  <c r="GF148" i="3"/>
  <c r="GF126" i="3"/>
  <c r="GC6" i="3"/>
  <c r="GF6" i="3" s="1"/>
  <c r="GF41" i="3"/>
  <c r="GF70" i="3"/>
  <c r="GF10" i="3"/>
  <c r="GF28" i="3"/>
  <c r="GF60" i="3"/>
  <c r="GC30" i="3"/>
  <c r="GF30" i="3" s="1"/>
  <c r="GF48" i="3"/>
  <c r="GF77" i="3"/>
  <c r="GF139" i="3"/>
  <c r="GF49" i="3"/>
  <c r="GF47" i="3"/>
  <c r="GF55" i="3"/>
  <c r="GF133" i="3"/>
  <c r="GF58" i="3"/>
  <c r="GC134" i="3"/>
  <c r="GF134" i="3" s="1"/>
  <c r="GC89" i="3"/>
  <c r="GF89" i="3" s="1"/>
  <c r="GC105" i="3"/>
  <c r="GF105" i="3" s="1"/>
  <c r="GC153" i="3"/>
  <c r="GF153" i="3" s="1"/>
  <c r="GF138" i="3"/>
  <c r="GF22" i="3"/>
  <c r="GF62" i="3"/>
  <c r="GF32" i="3"/>
  <c r="GC25" i="3"/>
  <c r="GF25" i="3" s="1"/>
  <c r="GF20" i="3"/>
  <c r="GF52" i="3"/>
  <c r="GC57" i="3"/>
  <c r="GF57" i="3" s="1"/>
  <c r="GF130" i="3"/>
  <c r="GF80" i="3"/>
  <c r="GC99" i="3"/>
  <c r="GF99" i="3" s="1"/>
  <c r="GF145" i="3"/>
  <c r="GF81" i="3"/>
  <c r="GF135" i="3"/>
  <c r="GF9" i="3"/>
  <c r="GF14" i="3"/>
  <c r="GF143" i="3"/>
  <c r="GF71" i="3"/>
  <c r="GF65" i="3"/>
  <c r="GC142" i="3"/>
  <c r="GF142" i="3" s="1"/>
  <c r="GF115" i="3"/>
  <c r="GF152" i="3"/>
  <c r="GF144" i="3"/>
  <c r="GC73" i="3"/>
  <c r="GF73" i="3" s="1"/>
  <c r="GC40" i="3"/>
  <c r="GF40" i="3" s="1"/>
  <c r="GC42" i="3"/>
  <c r="GF42" i="3" s="1"/>
  <c r="GC16" i="3"/>
  <c r="GF16" i="3" s="1"/>
  <c r="GC34" i="3"/>
  <c r="GF34" i="3" s="1"/>
  <c r="GF150" i="3"/>
  <c r="GF114" i="3"/>
  <c r="GC103" i="3"/>
  <c r="GF103" i="3" s="1"/>
  <c r="GF50" i="3"/>
  <c r="GC122" i="3"/>
  <c r="GF122" i="3" s="1"/>
  <c r="GC146" i="3"/>
  <c r="GF146" i="3" s="1"/>
  <c r="GF56" i="3"/>
  <c r="GF76" i="3"/>
  <c r="GC121" i="3"/>
  <c r="GF121" i="3" s="1"/>
  <c r="GC137" i="3"/>
  <c r="GF137" i="3" s="1"/>
  <c r="GF147" i="3"/>
  <c r="GC111" i="3"/>
  <c r="GF111" i="3" s="1"/>
  <c r="GC123" i="3"/>
  <c r="GF123" i="3" s="1"/>
  <c r="M190" i="6" l="1"/>
  <c r="N190" i="6" s="1"/>
  <c r="Q190" i="6"/>
  <c r="M189" i="6"/>
  <c r="N189" i="6" s="1"/>
  <c r="P191" i="6"/>
  <c r="Q191" i="6"/>
  <c r="AE14" i="6"/>
  <c r="AE15" i="6" s="1"/>
  <c r="AE13" i="6"/>
  <c r="AE7" i="6"/>
  <c r="AE9" i="6" s="1"/>
  <c r="AE11" i="6" s="1"/>
  <c r="Q189" i="6"/>
  <c r="M188" i="6"/>
  <c r="N188" i="6" s="1"/>
  <c r="P188" i="6"/>
  <c r="Q188" i="6"/>
  <c r="P187" i="6"/>
  <c r="M187" i="6"/>
  <c r="N187" i="6" s="1"/>
  <c r="Q187" i="6"/>
  <c r="P193" i="6"/>
  <c r="M193" i="6"/>
  <c r="N193" i="6" s="1"/>
  <c r="Q193" i="6"/>
  <c r="P192" i="6"/>
  <c r="M192" i="6"/>
  <c r="N192" i="6" s="1"/>
  <c r="Q192" i="6"/>
  <c r="W183" i="6"/>
  <c r="Z183" i="6"/>
  <c r="AE17" i="6" s="1"/>
  <c r="AE19" i="6" s="1"/>
  <c r="AE21" i="6" s="1"/>
  <c r="FV192" i="3"/>
  <c r="FS189" i="3"/>
  <c r="FT189" i="3" s="1"/>
  <c r="FW189" i="3"/>
  <c r="FS192" i="3"/>
  <c r="FT192" i="3" s="1"/>
  <c r="GK7" i="3"/>
  <c r="GK9" i="3" s="1"/>
  <c r="GK11" i="3" s="1"/>
  <c r="GK13" i="3"/>
  <c r="FS190" i="3"/>
  <c r="FT190" i="3" s="1"/>
  <c r="FW190" i="3"/>
  <c r="FS191" i="3"/>
  <c r="FT191" i="3" s="1"/>
  <c r="FV191" i="3"/>
  <c r="FW191" i="3"/>
  <c r="FW188" i="3"/>
  <c r="FS188" i="3"/>
  <c r="FT188" i="3" s="1"/>
  <c r="FV188" i="3"/>
  <c r="FV187" i="3"/>
  <c r="FW187" i="3"/>
  <c r="FS187" i="3"/>
  <c r="FT187" i="3" s="1"/>
  <c r="FV193" i="3"/>
  <c r="FS193" i="3"/>
  <c r="FT193" i="3" s="1"/>
  <c r="FW193" i="3"/>
  <c r="GC183" i="3"/>
  <c r="GF183" i="3"/>
  <c r="GK17" i="3" s="1"/>
  <c r="GK19" i="3" s="1"/>
  <c r="GK21" i="3" s="1"/>
  <c r="EY6" i="3" l="1"/>
  <c r="E2" i="3" l="1"/>
  <c r="F2" i="3"/>
  <c r="G2" i="3"/>
  <c r="H2" i="3"/>
  <c r="I2" i="3"/>
  <c r="J2" i="3"/>
  <c r="K2" i="3"/>
  <c r="L2" i="3"/>
  <c r="M2" i="3"/>
  <c r="N2" i="3"/>
  <c r="O2" i="3"/>
  <c r="P2" i="3"/>
  <c r="Q2" i="3"/>
  <c r="R2" i="3"/>
  <c r="S2" i="3"/>
  <c r="T2" i="3"/>
  <c r="U2" i="3"/>
  <c r="V2" i="3"/>
  <c r="W2" i="3"/>
  <c r="X2" i="3"/>
  <c r="Y2" i="3"/>
  <c r="Z2" i="3"/>
  <c r="AA2" i="3"/>
  <c r="AB2" i="3"/>
  <c r="AC2" i="3"/>
  <c r="AD2" i="3"/>
  <c r="AE2" i="3"/>
  <c r="AF2" i="3"/>
  <c r="AG2" i="3"/>
  <c r="AH2" i="3"/>
  <c r="AI2" i="3"/>
  <c r="AJ2" i="3"/>
  <c r="AK2" i="3"/>
  <c r="AL2" i="3"/>
  <c r="AM2" i="3"/>
  <c r="AN2" i="3"/>
  <c r="AO2" i="3"/>
  <c r="AP2" i="3"/>
  <c r="AQ2" i="3"/>
  <c r="AR2" i="3"/>
  <c r="AS2" i="3"/>
  <c r="AT2" i="3"/>
  <c r="AU2" i="3"/>
  <c r="AV2" i="3"/>
  <c r="AW2" i="3"/>
  <c r="AX2" i="3"/>
  <c r="AY2" i="3"/>
  <c r="AZ2" i="3"/>
  <c r="BA2" i="3"/>
  <c r="BB2" i="3"/>
  <c r="BC2" i="3"/>
  <c r="BD2" i="3"/>
  <c r="BE2" i="3"/>
  <c r="BF2" i="3"/>
  <c r="BG2" i="3"/>
  <c r="BH2" i="3"/>
  <c r="BI2" i="3"/>
  <c r="BJ2" i="3"/>
  <c r="BK2" i="3"/>
  <c r="BL2" i="3"/>
  <c r="BM2" i="3"/>
  <c r="BN2" i="3"/>
  <c r="BO2" i="3"/>
  <c r="BP2" i="3"/>
  <c r="BQ2" i="3"/>
  <c r="BR2" i="3"/>
  <c r="BS2" i="3"/>
  <c r="BT2" i="3"/>
  <c r="BU2" i="3"/>
  <c r="BV2" i="3"/>
  <c r="BW2" i="3"/>
  <c r="BX2" i="3"/>
  <c r="BY2" i="3"/>
  <c r="BZ2" i="3"/>
  <c r="CA2" i="3"/>
  <c r="CB2" i="3"/>
  <c r="CC2" i="3"/>
  <c r="CD2" i="3"/>
  <c r="CE2" i="3"/>
  <c r="CF2" i="3"/>
  <c r="CG2" i="3"/>
  <c r="CH2" i="3"/>
  <c r="CI2" i="3"/>
  <c r="CJ2" i="3"/>
  <c r="CK2" i="3"/>
  <c r="CL2" i="3"/>
  <c r="CM2" i="3"/>
  <c r="CN2" i="3"/>
  <c r="CO2" i="3"/>
  <c r="CP2" i="3"/>
  <c r="CQ2" i="3"/>
  <c r="CR2" i="3"/>
  <c r="CS2" i="3"/>
  <c r="CT2" i="3"/>
  <c r="CU2" i="3"/>
  <c r="CV2" i="3"/>
  <c r="CW2" i="3"/>
  <c r="CX2" i="3"/>
  <c r="CY2" i="3"/>
  <c r="CZ2" i="3"/>
  <c r="DA2" i="3"/>
  <c r="DB2" i="3"/>
  <c r="DC2" i="3"/>
  <c r="DD2" i="3"/>
  <c r="DE2" i="3"/>
  <c r="DF2" i="3"/>
  <c r="DG2" i="3"/>
  <c r="DH2" i="3"/>
  <c r="DI2" i="3"/>
  <c r="DJ2" i="3"/>
  <c r="DK2" i="3"/>
  <c r="DL2" i="3"/>
  <c r="DM2" i="3"/>
  <c r="DN2" i="3"/>
  <c r="DO2" i="3"/>
  <c r="DP2" i="3"/>
  <c r="DQ2" i="3"/>
  <c r="DR2" i="3"/>
  <c r="DS2" i="3"/>
  <c r="DT2" i="3"/>
  <c r="DU2" i="3"/>
  <c r="DV2" i="3"/>
  <c r="DW2" i="3"/>
  <c r="DX2" i="3"/>
  <c r="DY2" i="3"/>
  <c r="DZ2" i="3"/>
  <c r="EA2" i="3"/>
  <c r="EB2" i="3"/>
  <c r="EC2" i="3"/>
  <c r="ED2" i="3"/>
  <c r="EE2" i="3"/>
  <c r="EF2" i="3"/>
  <c r="EG2" i="3"/>
  <c r="EH2" i="3"/>
  <c r="EI2" i="3"/>
  <c r="EJ2" i="3"/>
  <c r="EK2" i="3"/>
  <c r="EL2" i="3"/>
  <c r="EM2" i="3"/>
  <c r="EN2" i="3"/>
  <c r="EO2" i="3"/>
  <c r="EP2" i="3"/>
  <c r="EQ2" i="3"/>
  <c r="ER2" i="3"/>
  <c r="ES2" i="3"/>
  <c r="ET2" i="3"/>
  <c r="EU2" i="3"/>
  <c r="EV2" i="3"/>
  <c r="EW2" i="3"/>
  <c r="EX2" i="3"/>
  <c r="EY2" i="3"/>
  <c r="EZ2" i="3"/>
  <c r="FA2" i="3"/>
  <c r="FB2" i="3"/>
  <c r="FC2" i="3"/>
  <c r="FD2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K3" i="3"/>
  <c r="AL3" i="3"/>
  <c r="AM3" i="3"/>
  <c r="AN3" i="3"/>
  <c r="AO3" i="3"/>
  <c r="AP3" i="3"/>
  <c r="AQ3" i="3"/>
  <c r="AR3" i="3"/>
  <c r="AS3" i="3"/>
  <c r="AT3" i="3"/>
  <c r="AU3" i="3"/>
  <c r="AV3" i="3"/>
  <c r="AW3" i="3"/>
  <c r="AX3" i="3"/>
  <c r="AY3" i="3"/>
  <c r="AZ3" i="3"/>
  <c r="BA3" i="3"/>
  <c r="BB3" i="3"/>
  <c r="BC3" i="3"/>
  <c r="BD3" i="3"/>
  <c r="BE3" i="3"/>
  <c r="BF3" i="3"/>
  <c r="BG3" i="3"/>
  <c r="BH3" i="3"/>
  <c r="BI3" i="3"/>
  <c r="BJ3" i="3"/>
  <c r="BK3" i="3"/>
  <c r="BL3" i="3"/>
  <c r="BM3" i="3"/>
  <c r="BN3" i="3"/>
  <c r="BO3" i="3"/>
  <c r="BP3" i="3"/>
  <c r="BQ3" i="3"/>
  <c r="BR3" i="3"/>
  <c r="BS3" i="3"/>
  <c r="BT3" i="3"/>
  <c r="BU3" i="3"/>
  <c r="BV3" i="3"/>
  <c r="BW3" i="3"/>
  <c r="BX3" i="3"/>
  <c r="BY3" i="3"/>
  <c r="BZ3" i="3"/>
  <c r="CA3" i="3"/>
  <c r="CB3" i="3"/>
  <c r="CC3" i="3"/>
  <c r="CD3" i="3"/>
  <c r="CE3" i="3"/>
  <c r="CF3" i="3"/>
  <c r="CG3" i="3"/>
  <c r="CH3" i="3"/>
  <c r="CI3" i="3"/>
  <c r="CJ3" i="3"/>
  <c r="CK3" i="3"/>
  <c r="CL3" i="3"/>
  <c r="CM3" i="3"/>
  <c r="CN3" i="3"/>
  <c r="CO3" i="3"/>
  <c r="CP3" i="3"/>
  <c r="CQ3" i="3"/>
  <c r="CR3" i="3"/>
  <c r="CS3" i="3"/>
  <c r="CT3" i="3"/>
  <c r="CU3" i="3"/>
  <c r="CV3" i="3"/>
  <c r="CW3" i="3"/>
  <c r="CX3" i="3"/>
  <c r="CY3" i="3"/>
  <c r="CZ3" i="3"/>
  <c r="DA3" i="3"/>
  <c r="DB3" i="3"/>
  <c r="DC3" i="3"/>
  <c r="DD3" i="3"/>
  <c r="DE3" i="3"/>
  <c r="DF3" i="3"/>
  <c r="DG3" i="3"/>
  <c r="DH3" i="3"/>
  <c r="DI3" i="3"/>
  <c r="DJ3" i="3"/>
  <c r="DK3" i="3"/>
  <c r="DL3" i="3"/>
  <c r="DM3" i="3"/>
  <c r="DN3" i="3"/>
  <c r="DO3" i="3"/>
  <c r="DP3" i="3"/>
  <c r="DQ3" i="3"/>
  <c r="DR3" i="3"/>
  <c r="DS3" i="3"/>
  <c r="DT3" i="3"/>
  <c r="DU3" i="3"/>
  <c r="DV3" i="3"/>
  <c r="DW3" i="3"/>
  <c r="DX3" i="3"/>
  <c r="DY3" i="3"/>
  <c r="DZ3" i="3"/>
  <c r="EA3" i="3"/>
  <c r="EB3" i="3"/>
  <c r="EC3" i="3"/>
  <c r="ED3" i="3"/>
  <c r="EE3" i="3"/>
  <c r="EF3" i="3"/>
  <c r="EG3" i="3"/>
  <c r="EH3" i="3"/>
  <c r="EI3" i="3"/>
  <c r="EJ3" i="3"/>
  <c r="EK3" i="3"/>
  <c r="EL3" i="3"/>
  <c r="EM3" i="3"/>
  <c r="EN3" i="3"/>
  <c r="EO3" i="3"/>
  <c r="EP3" i="3"/>
  <c r="EQ3" i="3"/>
  <c r="ER3" i="3"/>
  <c r="ES3" i="3"/>
  <c r="ET3" i="3"/>
  <c r="EU3" i="3"/>
  <c r="EV3" i="3"/>
  <c r="EW3" i="3"/>
  <c r="EX3" i="3"/>
  <c r="EY3" i="3"/>
  <c r="EZ3" i="3"/>
  <c r="FA3" i="3"/>
  <c r="FB3" i="3"/>
  <c r="FC3" i="3"/>
  <c r="FD3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C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U4" i="3"/>
  <c r="BV4" i="3"/>
  <c r="BW4" i="3"/>
  <c r="BX4" i="3"/>
  <c r="BY4" i="3"/>
  <c r="BZ4" i="3"/>
  <c r="CA4" i="3"/>
  <c r="CB4" i="3"/>
  <c r="CC4" i="3"/>
  <c r="CD4" i="3"/>
  <c r="CE4" i="3"/>
  <c r="CF4" i="3"/>
  <c r="CG4" i="3"/>
  <c r="CH4" i="3"/>
  <c r="CI4" i="3"/>
  <c r="CJ4" i="3"/>
  <c r="CK4" i="3"/>
  <c r="CL4" i="3"/>
  <c r="CM4" i="3"/>
  <c r="CN4" i="3"/>
  <c r="CO4" i="3"/>
  <c r="CP4" i="3"/>
  <c r="CQ4" i="3"/>
  <c r="CR4" i="3"/>
  <c r="CS4" i="3"/>
  <c r="CT4" i="3"/>
  <c r="CU4" i="3"/>
  <c r="CV4" i="3"/>
  <c r="CW4" i="3"/>
  <c r="CX4" i="3"/>
  <c r="CY4" i="3"/>
  <c r="CZ4" i="3"/>
  <c r="DA4" i="3"/>
  <c r="DB4" i="3"/>
  <c r="DC4" i="3"/>
  <c r="DD4" i="3"/>
  <c r="DE4" i="3"/>
  <c r="DF4" i="3"/>
  <c r="DG4" i="3"/>
  <c r="DH4" i="3"/>
  <c r="DI4" i="3"/>
  <c r="DJ4" i="3"/>
  <c r="DK4" i="3"/>
  <c r="DL4" i="3"/>
  <c r="DM4" i="3"/>
  <c r="DN4" i="3"/>
  <c r="DO4" i="3"/>
  <c r="DP4" i="3"/>
  <c r="DQ4" i="3"/>
  <c r="DR4" i="3"/>
  <c r="DS4" i="3"/>
  <c r="DT4" i="3"/>
  <c r="DU4" i="3"/>
  <c r="DV4" i="3"/>
  <c r="DW4" i="3"/>
  <c r="DX4" i="3"/>
  <c r="DY4" i="3"/>
  <c r="DZ4" i="3"/>
  <c r="EA4" i="3"/>
  <c r="EB4" i="3"/>
  <c r="EC4" i="3"/>
  <c r="ED4" i="3"/>
  <c r="EE4" i="3"/>
  <c r="EF4" i="3"/>
  <c r="EG4" i="3"/>
  <c r="EH4" i="3"/>
  <c r="EI4" i="3"/>
  <c r="EJ4" i="3"/>
  <c r="EK4" i="3"/>
  <c r="EL4" i="3"/>
  <c r="EM4" i="3"/>
  <c r="EN4" i="3"/>
  <c r="EO4" i="3"/>
  <c r="EP4" i="3"/>
  <c r="EQ4" i="3"/>
  <c r="ER4" i="3"/>
  <c r="ES4" i="3"/>
  <c r="ET4" i="3"/>
  <c r="EU4" i="3"/>
  <c r="EV4" i="3"/>
  <c r="EW4" i="3"/>
  <c r="EX4" i="3"/>
  <c r="EY4" i="3"/>
  <c r="EZ4" i="3"/>
  <c r="FA4" i="3"/>
  <c r="FB4" i="3"/>
  <c r="FC4" i="3"/>
  <c r="FD4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C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BU5" i="3"/>
  <c r="BV5" i="3"/>
  <c r="BW5" i="3"/>
  <c r="BX5" i="3"/>
  <c r="BY5" i="3"/>
  <c r="BZ5" i="3"/>
  <c r="CA5" i="3"/>
  <c r="CB5" i="3"/>
  <c r="CC5" i="3"/>
  <c r="CD5" i="3"/>
  <c r="CE5" i="3"/>
  <c r="CF5" i="3"/>
  <c r="CG5" i="3"/>
  <c r="CH5" i="3"/>
  <c r="CI5" i="3"/>
  <c r="CJ5" i="3"/>
  <c r="CK5" i="3"/>
  <c r="CL5" i="3"/>
  <c r="CM5" i="3"/>
  <c r="CN5" i="3"/>
  <c r="CO5" i="3"/>
  <c r="CP5" i="3"/>
  <c r="CQ5" i="3"/>
  <c r="CR5" i="3"/>
  <c r="CS5" i="3"/>
  <c r="CT5" i="3"/>
  <c r="CU5" i="3"/>
  <c r="CV5" i="3"/>
  <c r="CW5" i="3"/>
  <c r="CX5" i="3"/>
  <c r="CY5" i="3"/>
  <c r="CZ5" i="3"/>
  <c r="DA5" i="3"/>
  <c r="DB5" i="3"/>
  <c r="DC5" i="3"/>
  <c r="DD5" i="3"/>
  <c r="DE5" i="3"/>
  <c r="DF5" i="3"/>
  <c r="DG5" i="3"/>
  <c r="DH5" i="3"/>
  <c r="DI5" i="3"/>
  <c r="DJ5" i="3"/>
  <c r="DK5" i="3"/>
  <c r="DL5" i="3"/>
  <c r="DM5" i="3"/>
  <c r="DN5" i="3"/>
  <c r="DO5" i="3"/>
  <c r="DP5" i="3"/>
  <c r="DQ5" i="3"/>
  <c r="DR5" i="3"/>
  <c r="DS5" i="3"/>
  <c r="DT5" i="3"/>
  <c r="DU5" i="3"/>
  <c r="DV5" i="3"/>
  <c r="DW5" i="3"/>
  <c r="DX5" i="3"/>
  <c r="DY5" i="3"/>
  <c r="DZ5" i="3"/>
  <c r="EA5" i="3"/>
  <c r="EB5" i="3"/>
  <c r="EC5" i="3"/>
  <c r="ED5" i="3"/>
  <c r="EE5" i="3"/>
  <c r="EF5" i="3"/>
  <c r="EG5" i="3"/>
  <c r="EH5" i="3"/>
  <c r="EI5" i="3"/>
  <c r="EJ5" i="3"/>
  <c r="EK5" i="3"/>
  <c r="EL5" i="3"/>
  <c r="EM5" i="3"/>
  <c r="EN5" i="3"/>
  <c r="EO5" i="3"/>
  <c r="EP5" i="3"/>
  <c r="EQ5" i="3"/>
  <c r="ER5" i="3"/>
  <c r="ES5" i="3"/>
  <c r="ET5" i="3"/>
  <c r="EU5" i="3"/>
  <c r="EV5" i="3"/>
  <c r="EW5" i="3"/>
  <c r="EX5" i="3"/>
  <c r="EY5" i="3"/>
  <c r="EZ5" i="3"/>
  <c r="FA5" i="3"/>
  <c r="FB5" i="3"/>
  <c r="FC5" i="3"/>
  <c r="FD5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C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U6" i="3"/>
  <c r="BV6" i="3"/>
  <c r="BW6" i="3"/>
  <c r="BX6" i="3"/>
  <c r="BY6" i="3"/>
  <c r="BZ6" i="3"/>
  <c r="CA6" i="3"/>
  <c r="CB6" i="3"/>
  <c r="CC6" i="3"/>
  <c r="CD6" i="3"/>
  <c r="CE6" i="3"/>
  <c r="CF6" i="3"/>
  <c r="CG6" i="3"/>
  <c r="CH6" i="3"/>
  <c r="CI6" i="3"/>
  <c r="CJ6" i="3"/>
  <c r="CK6" i="3"/>
  <c r="CL6" i="3"/>
  <c r="CM6" i="3"/>
  <c r="CN6" i="3"/>
  <c r="CO6" i="3"/>
  <c r="CP6" i="3"/>
  <c r="CQ6" i="3"/>
  <c r="CR6" i="3"/>
  <c r="CS6" i="3"/>
  <c r="CT6" i="3"/>
  <c r="CU6" i="3"/>
  <c r="CV6" i="3"/>
  <c r="CW6" i="3"/>
  <c r="CX6" i="3"/>
  <c r="CY6" i="3"/>
  <c r="CZ6" i="3"/>
  <c r="DA6" i="3"/>
  <c r="DB6" i="3"/>
  <c r="DC6" i="3"/>
  <c r="DD6" i="3"/>
  <c r="DE6" i="3"/>
  <c r="DF6" i="3"/>
  <c r="DG6" i="3"/>
  <c r="DH6" i="3"/>
  <c r="DI6" i="3"/>
  <c r="DJ6" i="3"/>
  <c r="DK6" i="3"/>
  <c r="DL6" i="3"/>
  <c r="DM6" i="3"/>
  <c r="DN6" i="3"/>
  <c r="DO6" i="3"/>
  <c r="DP6" i="3"/>
  <c r="DQ6" i="3"/>
  <c r="DR6" i="3"/>
  <c r="DS6" i="3"/>
  <c r="DT6" i="3"/>
  <c r="DU6" i="3"/>
  <c r="DV6" i="3"/>
  <c r="DW6" i="3"/>
  <c r="DX6" i="3"/>
  <c r="DY6" i="3"/>
  <c r="DZ6" i="3"/>
  <c r="EA6" i="3"/>
  <c r="EB6" i="3"/>
  <c r="EC6" i="3"/>
  <c r="ED6" i="3"/>
  <c r="EE6" i="3"/>
  <c r="EF6" i="3"/>
  <c r="EG6" i="3"/>
  <c r="EH6" i="3"/>
  <c r="EI6" i="3"/>
  <c r="EJ6" i="3"/>
  <c r="EK6" i="3"/>
  <c r="EL6" i="3"/>
  <c r="EM6" i="3"/>
  <c r="EN6" i="3"/>
  <c r="EO6" i="3"/>
  <c r="EP6" i="3"/>
  <c r="EQ6" i="3"/>
  <c r="ER6" i="3"/>
  <c r="ES6" i="3"/>
  <c r="ET6" i="3"/>
  <c r="EU6" i="3"/>
  <c r="EV6" i="3"/>
  <c r="EW6" i="3"/>
  <c r="EX6" i="3"/>
  <c r="EZ6" i="3"/>
  <c r="FA6" i="3"/>
  <c r="FB6" i="3"/>
  <c r="FC6" i="3"/>
  <c r="FD6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K7" i="3"/>
  <c r="AL7" i="3"/>
  <c r="AM7" i="3"/>
  <c r="AN7" i="3"/>
  <c r="AO7" i="3"/>
  <c r="AP7" i="3"/>
  <c r="AQ7" i="3"/>
  <c r="AR7" i="3"/>
  <c r="AS7" i="3"/>
  <c r="AT7" i="3"/>
  <c r="AU7" i="3"/>
  <c r="AV7" i="3"/>
  <c r="AW7" i="3"/>
  <c r="AX7" i="3"/>
  <c r="AY7" i="3"/>
  <c r="AZ7" i="3"/>
  <c r="BA7" i="3"/>
  <c r="BB7" i="3"/>
  <c r="BC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BU7" i="3"/>
  <c r="BV7" i="3"/>
  <c r="BW7" i="3"/>
  <c r="BX7" i="3"/>
  <c r="BY7" i="3"/>
  <c r="BZ7" i="3"/>
  <c r="CA7" i="3"/>
  <c r="CB7" i="3"/>
  <c r="CC7" i="3"/>
  <c r="CD7" i="3"/>
  <c r="CE7" i="3"/>
  <c r="CF7" i="3"/>
  <c r="CG7" i="3"/>
  <c r="CH7" i="3"/>
  <c r="CI7" i="3"/>
  <c r="CJ7" i="3"/>
  <c r="CK7" i="3"/>
  <c r="CL7" i="3"/>
  <c r="CM7" i="3"/>
  <c r="CN7" i="3"/>
  <c r="CO7" i="3"/>
  <c r="CP7" i="3"/>
  <c r="CQ7" i="3"/>
  <c r="CR7" i="3"/>
  <c r="CS7" i="3"/>
  <c r="CT7" i="3"/>
  <c r="CU7" i="3"/>
  <c r="CV7" i="3"/>
  <c r="CW7" i="3"/>
  <c r="CX7" i="3"/>
  <c r="CY7" i="3"/>
  <c r="CZ7" i="3"/>
  <c r="DA7" i="3"/>
  <c r="DB7" i="3"/>
  <c r="DC7" i="3"/>
  <c r="DD7" i="3"/>
  <c r="DE7" i="3"/>
  <c r="DF7" i="3"/>
  <c r="DG7" i="3"/>
  <c r="DH7" i="3"/>
  <c r="DI7" i="3"/>
  <c r="DJ7" i="3"/>
  <c r="DK7" i="3"/>
  <c r="DL7" i="3"/>
  <c r="DM7" i="3"/>
  <c r="DN7" i="3"/>
  <c r="DO7" i="3"/>
  <c r="DP7" i="3"/>
  <c r="DQ7" i="3"/>
  <c r="DR7" i="3"/>
  <c r="DS7" i="3"/>
  <c r="DT7" i="3"/>
  <c r="DU7" i="3"/>
  <c r="DV7" i="3"/>
  <c r="DW7" i="3"/>
  <c r="DX7" i="3"/>
  <c r="DY7" i="3"/>
  <c r="DZ7" i="3"/>
  <c r="EA7" i="3"/>
  <c r="EB7" i="3"/>
  <c r="EC7" i="3"/>
  <c r="ED7" i="3"/>
  <c r="EE7" i="3"/>
  <c r="EF7" i="3"/>
  <c r="EG7" i="3"/>
  <c r="EH7" i="3"/>
  <c r="EI7" i="3"/>
  <c r="EJ7" i="3"/>
  <c r="EK7" i="3"/>
  <c r="EL7" i="3"/>
  <c r="EM7" i="3"/>
  <c r="EN7" i="3"/>
  <c r="EO7" i="3"/>
  <c r="EP7" i="3"/>
  <c r="EQ7" i="3"/>
  <c r="ER7" i="3"/>
  <c r="ES7" i="3"/>
  <c r="ET7" i="3"/>
  <c r="EU7" i="3"/>
  <c r="EV7" i="3"/>
  <c r="EW7" i="3"/>
  <c r="EX7" i="3"/>
  <c r="EY7" i="3"/>
  <c r="EZ7" i="3"/>
  <c r="FA7" i="3"/>
  <c r="FB7" i="3"/>
  <c r="FC7" i="3"/>
  <c r="FD7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AP8" i="3"/>
  <c r="AQ8" i="3"/>
  <c r="AR8" i="3"/>
  <c r="AS8" i="3"/>
  <c r="AT8" i="3"/>
  <c r="AU8" i="3"/>
  <c r="AV8" i="3"/>
  <c r="AW8" i="3"/>
  <c r="AX8" i="3"/>
  <c r="AY8" i="3"/>
  <c r="AZ8" i="3"/>
  <c r="BA8" i="3"/>
  <c r="BB8" i="3"/>
  <c r="BC8" i="3"/>
  <c r="BD8" i="3"/>
  <c r="BE8" i="3"/>
  <c r="BF8" i="3"/>
  <c r="BG8" i="3"/>
  <c r="BH8" i="3"/>
  <c r="BI8" i="3"/>
  <c r="BJ8" i="3"/>
  <c r="BK8" i="3"/>
  <c r="BL8" i="3"/>
  <c r="BM8" i="3"/>
  <c r="BN8" i="3"/>
  <c r="BO8" i="3"/>
  <c r="BP8" i="3"/>
  <c r="BQ8" i="3"/>
  <c r="BR8" i="3"/>
  <c r="BS8" i="3"/>
  <c r="BT8" i="3"/>
  <c r="BU8" i="3"/>
  <c r="BV8" i="3"/>
  <c r="BW8" i="3"/>
  <c r="BX8" i="3"/>
  <c r="BY8" i="3"/>
  <c r="BZ8" i="3"/>
  <c r="CA8" i="3"/>
  <c r="CB8" i="3"/>
  <c r="CC8" i="3"/>
  <c r="CD8" i="3"/>
  <c r="CE8" i="3"/>
  <c r="CF8" i="3"/>
  <c r="CG8" i="3"/>
  <c r="CH8" i="3"/>
  <c r="CI8" i="3"/>
  <c r="CJ8" i="3"/>
  <c r="CK8" i="3"/>
  <c r="CL8" i="3"/>
  <c r="CM8" i="3"/>
  <c r="CN8" i="3"/>
  <c r="CO8" i="3"/>
  <c r="CP8" i="3"/>
  <c r="CQ8" i="3"/>
  <c r="CR8" i="3"/>
  <c r="CS8" i="3"/>
  <c r="CT8" i="3"/>
  <c r="CU8" i="3"/>
  <c r="CV8" i="3"/>
  <c r="CW8" i="3"/>
  <c r="CX8" i="3"/>
  <c r="CY8" i="3"/>
  <c r="CZ8" i="3"/>
  <c r="DA8" i="3"/>
  <c r="DB8" i="3"/>
  <c r="DC8" i="3"/>
  <c r="DD8" i="3"/>
  <c r="DE8" i="3"/>
  <c r="DF8" i="3"/>
  <c r="DG8" i="3"/>
  <c r="DH8" i="3"/>
  <c r="DI8" i="3"/>
  <c r="DJ8" i="3"/>
  <c r="DK8" i="3"/>
  <c r="DL8" i="3"/>
  <c r="DM8" i="3"/>
  <c r="DN8" i="3"/>
  <c r="DO8" i="3"/>
  <c r="DP8" i="3"/>
  <c r="DQ8" i="3"/>
  <c r="DR8" i="3"/>
  <c r="DS8" i="3"/>
  <c r="DT8" i="3"/>
  <c r="DU8" i="3"/>
  <c r="DV8" i="3"/>
  <c r="DW8" i="3"/>
  <c r="DX8" i="3"/>
  <c r="DY8" i="3"/>
  <c r="DZ8" i="3"/>
  <c r="EA8" i="3"/>
  <c r="EB8" i="3"/>
  <c r="EC8" i="3"/>
  <c r="ED8" i="3"/>
  <c r="EE8" i="3"/>
  <c r="EF8" i="3"/>
  <c r="EG8" i="3"/>
  <c r="EH8" i="3"/>
  <c r="EI8" i="3"/>
  <c r="EJ8" i="3"/>
  <c r="EK8" i="3"/>
  <c r="EL8" i="3"/>
  <c r="EM8" i="3"/>
  <c r="EN8" i="3"/>
  <c r="EO8" i="3"/>
  <c r="EP8" i="3"/>
  <c r="EQ8" i="3"/>
  <c r="ER8" i="3"/>
  <c r="ES8" i="3"/>
  <c r="ET8" i="3"/>
  <c r="EU8" i="3"/>
  <c r="EV8" i="3"/>
  <c r="EW8" i="3"/>
  <c r="EX8" i="3"/>
  <c r="EY8" i="3"/>
  <c r="EZ8" i="3"/>
  <c r="FA8" i="3"/>
  <c r="FB8" i="3"/>
  <c r="FC8" i="3"/>
  <c r="FD8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K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C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U9" i="3"/>
  <c r="BV9" i="3"/>
  <c r="BW9" i="3"/>
  <c r="BX9" i="3"/>
  <c r="BY9" i="3"/>
  <c r="BZ9" i="3"/>
  <c r="CA9" i="3"/>
  <c r="CB9" i="3"/>
  <c r="CC9" i="3"/>
  <c r="CD9" i="3"/>
  <c r="CE9" i="3"/>
  <c r="CF9" i="3"/>
  <c r="CG9" i="3"/>
  <c r="CH9" i="3"/>
  <c r="CI9" i="3"/>
  <c r="CJ9" i="3"/>
  <c r="CK9" i="3"/>
  <c r="CL9" i="3"/>
  <c r="CM9" i="3"/>
  <c r="CN9" i="3"/>
  <c r="CO9" i="3"/>
  <c r="CP9" i="3"/>
  <c r="CQ9" i="3"/>
  <c r="CR9" i="3"/>
  <c r="CS9" i="3"/>
  <c r="CT9" i="3"/>
  <c r="CU9" i="3"/>
  <c r="CV9" i="3"/>
  <c r="CW9" i="3"/>
  <c r="CX9" i="3"/>
  <c r="CY9" i="3"/>
  <c r="CZ9" i="3"/>
  <c r="DA9" i="3"/>
  <c r="DB9" i="3"/>
  <c r="DC9" i="3"/>
  <c r="DD9" i="3"/>
  <c r="DE9" i="3"/>
  <c r="DF9" i="3"/>
  <c r="DG9" i="3"/>
  <c r="DH9" i="3"/>
  <c r="DI9" i="3"/>
  <c r="DJ9" i="3"/>
  <c r="DK9" i="3"/>
  <c r="DL9" i="3"/>
  <c r="DM9" i="3"/>
  <c r="DN9" i="3"/>
  <c r="DO9" i="3"/>
  <c r="DP9" i="3"/>
  <c r="DQ9" i="3"/>
  <c r="DR9" i="3"/>
  <c r="DS9" i="3"/>
  <c r="DT9" i="3"/>
  <c r="DU9" i="3"/>
  <c r="DV9" i="3"/>
  <c r="DW9" i="3"/>
  <c r="DX9" i="3"/>
  <c r="DY9" i="3"/>
  <c r="DZ9" i="3"/>
  <c r="EA9" i="3"/>
  <c r="EB9" i="3"/>
  <c r="EC9" i="3"/>
  <c r="ED9" i="3"/>
  <c r="EE9" i="3"/>
  <c r="EF9" i="3"/>
  <c r="EG9" i="3"/>
  <c r="EH9" i="3"/>
  <c r="EI9" i="3"/>
  <c r="EJ9" i="3"/>
  <c r="EK9" i="3"/>
  <c r="EL9" i="3"/>
  <c r="EM9" i="3"/>
  <c r="EN9" i="3"/>
  <c r="EO9" i="3"/>
  <c r="EP9" i="3"/>
  <c r="EQ9" i="3"/>
  <c r="ER9" i="3"/>
  <c r="ES9" i="3"/>
  <c r="ET9" i="3"/>
  <c r="EU9" i="3"/>
  <c r="EV9" i="3"/>
  <c r="EW9" i="3"/>
  <c r="EX9" i="3"/>
  <c r="EY9" i="3"/>
  <c r="EZ9" i="3"/>
  <c r="FA9" i="3"/>
  <c r="FB9" i="3"/>
  <c r="FC9" i="3"/>
  <c r="FD9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AZ10" i="3"/>
  <c r="BA10" i="3"/>
  <c r="BB10" i="3"/>
  <c r="BC10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BU10" i="3"/>
  <c r="BV10" i="3"/>
  <c r="BW10" i="3"/>
  <c r="BX10" i="3"/>
  <c r="BY10" i="3"/>
  <c r="BZ10" i="3"/>
  <c r="CA10" i="3"/>
  <c r="CB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0" i="3"/>
  <c r="DM10" i="3"/>
  <c r="DN10" i="3"/>
  <c r="DO10" i="3"/>
  <c r="DP10" i="3"/>
  <c r="DQ10" i="3"/>
  <c r="DR10" i="3"/>
  <c r="DS10" i="3"/>
  <c r="DT10" i="3"/>
  <c r="DU10" i="3"/>
  <c r="DV10" i="3"/>
  <c r="DW10" i="3"/>
  <c r="DX10" i="3"/>
  <c r="DY10" i="3"/>
  <c r="DZ10" i="3"/>
  <c r="EA10" i="3"/>
  <c r="EB10" i="3"/>
  <c r="EC10" i="3"/>
  <c r="ED10" i="3"/>
  <c r="EE10" i="3"/>
  <c r="EF10" i="3"/>
  <c r="EG10" i="3"/>
  <c r="EH10" i="3"/>
  <c r="EI10" i="3"/>
  <c r="EJ10" i="3"/>
  <c r="EK10" i="3"/>
  <c r="EL10" i="3"/>
  <c r="EM10" i="3"/>
  <c r="EN10" i="3"/>
  <c r="EO10" i="3"/>
  <c r="EP10" i="3"/>
  <c r="EQ10" i="3"/>
  <c r="ER10" i="3"/>
  <c r="ES10" i="3"/>
  <c r="ET10" i="3"/>
  <c r="EU10" i="3"/>
  <c r="EV10" i="3"/>
  <c r="EW10" i="3"/>
  <c r="EX10" i="3"/>
  <c r="EY10" i="3"/>
  <c r="EZ10" i="3"/>
  <c r="FA10" i="3"/>
  <c r="FB10" i="3"/>
  <c r="FC10" i="3"/>
  <c r="FD10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AJ11" i="3"/>
  <c r="AK11" i="3"/>
  <c r="AL11" i="3"/>
  <c r="AM11" i="3"/>
  <c r="AN11" i="3"/>
  <c r="AO11" i="3"/>
  <c r="AP11" i="3"/>
  <c r="AQ11" i="3"/>
  <c r="AR11" i="3"/>
  <c r="AS11" i="3"/>
  <c r="AT11" i="3"/>
  <c r="AU11" i="3"/>
  <c r="AV11" i="3"/>
  <c r="AW11" i="3"/>
  <c r="AX11" i="3"/>
  <c r="AY11" i="3"/>
  <c r="AZ11" i="3"/>
  <c r="BA11" i="3"/>
  <c r="BB11" i="3"/>
  <c r="BC11" i="3"/>
  <c r="BD11" i="3"/>
  <c r="BE11" i="3"/>
  <c r="BF11" i="3"/>
  <c r="BG11" i="3"/>
  <c r="BH11" i="3"/>
  <c r="BI11" i="3"/>
  <c r="BJ11" i="3"/>
  <c r="BK11" i="3"/>
  <c r="BL11" i="3"/>
  <c r="BM11" i="3"/>
  <c r="BN11" i="3"/>
  <c r="BO11" i="3"/>
  <c r="BP11" i="3"/>
  <c r="BQ11" i="3"/>
  <c r="BR11" i="3"/>
  <c r="BS11" i="3"/>
  <c r="BT11" i="3"/>
  <c r="BU11" i="3"/>
  <c r="BV11" i="3"/>
  <c r="BW11" i="3"/>
  <c r="BX11" i="3"/>
  <c r="BY11" i="3"/>
  <c r="BZ11" i="3"/>
  <c r="CA11" i="3"/>
  <c r="CB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1" i="3"/>
  <c r="DM11" i="3"/>
  <c r="DN11" i="3"/>
  <c r="DO11" i="3"/>
  <c r="DP11" i="3"/>
  <c r="DQ11" i="3"/>
  <c r="DR11" i="3"/>
  <c r="DS11" i="3"/>
  <c r="DT11" i="3"/>
  <c r="DU11" i="3"/>
  <c r="DV11" i="3"/>
  <c r="DW11" i="3"/>
  <c r="DX11" i="3"/>
  <c r="DY11" i="3"/>
  <c r="DZ11" i="3"/>
  <c r="EA11" i="3"/>
  <c r="EB11" i="3"/>
  <c r="EC11" i="3"/>
  <c r="ED11" i="3"/>
  <c r="EE11" i="3"/>
  <c r="EF11" i="3"/>
  <c r="EG11" i="3"/>
  <c r="EH11" i="3"/>
  <c r="EI11" i="3"/>
  <c r="EJ11" i="3"/>
  <c r="EK11" i="3"/>
  <c r="EL11" i="3"/>
  <c r="EM11" i="3"/>
  <c r="EN11" i="3"/>
  <c r="EO11" i="3"/>
  <c r="EP11" i="3"/>
  <c r="EQ11" i="3"/>
  <c r="ER11" i="3"/>
  <c r="ES11" i="3"/>
  <c r="ET11" i="3"/>
  <c r="EU11" i="3"/>
  <c r="EV11" i="3"/>
  <c r="EW11" i="3"/>
  <c r="EX11" i="3"/>
  <c r="EY11" i="3"/>
  <c r="EZ11" i="3"/>
  <c r="FA11" i="3"/>
  <c r="FB11" i="3"/>
  <c r="FC11" i="3"/>
  <c r="FD11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AH12" i="3"/>
  <c r="AI12" i="3"/>
  <c r="AJ12" i="3"/>
  <c r="AK12" i="3"/>
  <c r="AL12" i="3"/>
  <c r="AM12" i="3"/>
  <c r="AN12" i="3"/>
  <c r="AO12" i="3"/>
  <c r="AP12" i="3"/>
  <c r="AQ12" i="3"/>
  <c r="AR12" i="3"/>
  <c r="AS12" i="3"/>
  <c r="AT12" i="3"/>
  <c r="AU12" i="3"/>
  <c r="AV12" i="3"/>
  <c r="AW12" i="3"/>
  <c r="AX12" i="3"/>
  <c r="AY12" i="3"/>
  <c r="AZ12" i="3"/>
  <c r="BA12" i="3"/>
  <c r="BB12" i="3"/>
  <c r="BC12" i="3"/>
  <c r="BD12" i="3"/>
  <c r="BE12" i="3"/>
  <c r="BF12" i="3"/>
  <c r="BG12" i="3"/>
  <c r="BH12" i="3"/>
  <c r="BI12" i="3"/>
  <c r="BJ12" i="3"/>
  <c r="BK12" i="3"/>
  <c r="BL12" i="3"/>
  <c r="BM12" i="3"/>
  <c r="BN12" i="3"/>
  <c r="BO12" i="3"/>
  <c r="BP12" i="3"/>
  <c r="BQ12" i="3"/>
  <c r="BR12" i="3"/>
  <c r="BS12" i="3"/>
  <c r="BT12" i="3"/>
  <c r="BU12" i="3"/>
  <c r="BV12" i="3"/>
  <c r="BW12" i="3"/>
  <c r="BX12" i="3"/>
  <c r="BY12" i="3"/>
  <c r="BZ12" i="3"/>
  <c r="CA12" i="3"/>
  <c r="CB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2" i="3"/>
  <c r="DM12" i="3"/>
  <c r="DN12" i="3"/>
  <c r="DO12" i="3"/>
  <c r="DP12" i="3"/>
  <c r="DQ12" i="3"/>
  <c r="DR12" i="3"/>
  <c r="DS12" i="3"/>
  <c r="DT12" i="3"/>
  <c r="DU12" i="3"/>
  <c r="DV12" i="3"/>
  <c r="DW12" i="3"/>
  <c r="DX12" i="3"/>
  <c r="DY12" i="3"/>
  <c r="DZ12" i="3"/>
  <c r="EA12" i="3"/>
  <c r="EB12" i="3"/>
  <c r="EC12" i="3"/>
  <c r="ED12" i="3"/>
  <c r="EE12" i="3"/>
  <c r="EF12" i="3"/>
  <c r="EG12" i="3"/>
  <c r="EH12" i="3"/>
  <c r="EI12" i="3"/>
  <c r="EJ12" i="3"/>
  <c r="EK12" i="3"/>
  <c r="EL12" i="3"/>
  <c r="EM12" i="3"/>
  <c r="EN12" i="3"/>
  <c r="EO12" i="3"/>
  <c r="EP12" i="3"/>
  <c r="EQ12" i="3"/>
  <c r="ER12" i="3"/>
  <c r="ES12" i="3"/>
  <c r="ET12" i="3"/>
  <c r="EU12" i="3"/>
  <c r="EV12" i="3"/>
  <c r="EW12" i="3"/>
  <c r="EX12" i="3"/>
  <c r="EY12" i="3"/>
  <c r="EZ12" i="3"/>
  <c r="FA12" i="3"/>
  <c r="FB12" i="3"/>
  <c r="FC12" i="3"/>
  <c r="FD12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L13" i="3"/>
  <c r="AM13" i="3"/>
  <c r="AN13" i="3"/>
  <c r="AO13" i="3"/>
  <c r="AP13" i="3"/>
  <c r="AQ13" i="3"/>
  <c r="AR13" i="3"/>
  <c r="AS13" i="3"/>
  <c r="AT13" i="3"/>
  <c r="AU13" i="3"/>
  <c r="AV13" i="3"/>
  <c r="AW13" i="3"/>
  <c r="AX13" i="3"/>
  <c r="AY13" i="3"/>
  <c r="AZ13" i="3"/>
  <c r="BA13" i="3"/>
  <c r="BB13" i="3"/>
  <c r="BC13" i="3"/>
  <c r="BD13" i="3"/>
  <c r="BE13" i="3"/>
  <c r="BF13" i="3"/>
  <c r="BG13" i="3"/>
  <c r="BH13" i="3"/>
  <c r="BI13" i="3"/>
  <c r="BJ13" i="3"/>
  <c r="BK13" i="3"/>
  <c r="BL13" i="3"/>
  <c r="BM13" i="3"/>
  <c r="BN13" i="3"/>
  <c r="BO13" i="3"/>
  <c r="BP13" i="3"/>
  <c r="BQ13" i="3"/>
  <c r="BR13" i="3"/>
  <c r="BS13" i="3"/>
  <c r="BT13" i="3"/>
  <c r="BU13" i="3"/>
  <c r="BV13" i="3"/>
  <c r="BW13" i="3"/>
  <c r="BX13" i="3"/>
  <c r="BY13" i="3"/>
  <c r="BZ13" i="3"/>
  <c r="CA13" i="3"/>
  <c r="CB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3" i="3"/>
  <c r="DM13" i="3"/>
  <c r="DN13" i="3"/>
  <c r="DO13" i="3"/>
  <c r="DP13" i="3"/>
  <c r="DQ13" i="3"/>
  <c r="DR13" i="3"/>
  <c r="DS13" i="3"/>
  <c r="DT13" i="3"/>
  <c r="DU13" i="3"/>
  <c r="DV13" i="3"/>
  <c r="DW13" i="3"/>
  <c r="DX13" i="3"/>
  <c r="DY13" i="3"/>
  <c r="DZ13" i="3"/>
  <c r="EA13" i="3"/>
  <c r="EB13" i="3"/>
  <c r="EC13" i="3"/>
  <c r="ED13" i="3"/>
  <c r="EE13" i="3"/>
  <c r="EF13" i="3"/>
  <c r="EG13" i="3"/>
  <c r="EH13" i="3"/>
  <c r="EI13" i="3"/>
  <c r="EJ13" i="3"/>
  <c r="EK13" i="3"/>
  <c r="EL13" i="3"/>
  <c r="EM13" i="3"/>
  <c r="EN13" i="3"/>
  <c r="EO13" i="3"/>
  <c r="EP13" i="3"/>
  <c r="EQ13" i="3"/>
  <c r="ER13" i="3"/>
  <c r="ES13" i="3"/>
  <c r="ET13" i="3"/>
  <c r="EU13" i="3"/>
  <c r="EV13" i="3"/>
  <c r="EW13" i="3"/>
  <c r="EX13" i="3"/>
  <c r="EY13" i="3"/>
  <c r="EZ13" i="3"/>
  <c r="FA13" i="3"/>
  <c r="FB13" i="3"/>
  <c r="FC13" i="3"/>
  <c r="FD13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BK14" i="3"/>
  <c r="BL14" i="3"/>
  <c r="BM14" i="3"/>
  <c r="BN14" i="3"/>
  <c r="BO14" i="3"/>
  <c r="BP14" i="3"/>
  <c r="BQ14" i="3"/>
  <c r="BR14" i="3"/>
  <c r="BS14" i="3"/>
  <c r="BT14" i="3"/>
  <c r="BU14" i="3"/>
  <c r="BV14" i="3"/>
  <c r="BW14" i="3"/>
  <c r="BX14" i="3"/>
  <c r="BY14" i="3"/>
  <c r="BZ14" i="3"/>
  <c r="CA14" i="3"/>
  <c r="CB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4" i="3"/>
  <c r="DM14" i="3"/>
  <c r="DN14" i="3"/>
  <c r="DO14" i="3"/>
  <c r="DP14" i="3"/>
  <c r="DQ14" i="3"/>
  <c r="DR14" i="3"/>
  <c r="DS14" i="3"/>
  <c r="DT14" i="3"/>
  <c r="DU14" i="3"/>
  <c r="DV14" i="3"/>
  <c r="DW14" i="3"/>
  <c r="DX14" i="3"/>
  <c r="DY14" i="3"/>
  <c r="DZ14" i="3"/>
  <c r="EA14" i="3"/>
  <c r="EB14" i="3"/>
  <c r="EC14" i="3"/>
  <c r="ED14" i="3"/>
  <c r="EE14" i="3"/>
  <c r="EF14" i="3"/>
  <c r="EG14" i="3"/>
  <c r="EH14" i="3"/>
  <c r="EI14" i="3"/>
  <c r="EJ14" i="3"/>
  <c r="EK14" i="3"/>
  <c r="EL14" i="3"/>
  <c r="EM14" i="3"/>
  <c r="EN14" i="3"/>
  <c r="EO14" i="3"/>
  <c r="EP14" i="3"/>
  <c r="EQ14" i="3"/>
  <c r="ER14" i="3"/>
  <c r="ES14" i="3"/>
  <c r="ET14" i="3"/>
  <c r="EU14" i="3"/>
  <c r="EV14" i="3"/>
  <c r="EW14" i="3"/>
  <c r="EX14" i="3"/>
  <c r="EY14" i="3"/>
  <c r="EZ14" i="3"/>
  <c r="FA14" i="3"/>
  <c r="FB14" i="3"/>
  <c r="FC14" i="3"/>
  <c r="FD14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AI15" i="3"/>
  <c r="AJ15" i="3"/>
  <c r="AK15" i="3"/>
  <c r="AL15" i="3"/>
  <c r="AM15" i="3"/>
  <c r="AN15" i="3"/>
  <c r="AO15" i="3"/>
  <c r="AP15" i="3"/>
  <c r="AQ15" i="3"/>
  <c r="AR15" i="3"/>
  <c r="AS15" i="3"/>
  <c r="AT15" i="3"/>
  <c r="AU15" i="3"/>
  <c r="AV15" i="3"/>
  <c r="AW15" i="3"/>
  <c r="AX15" i="3"/>
  <c r="AY15" i="3"/>
  <c r="AZ15" i="3"/>
  <c r="BA15" i="3"/>
  <c r="BB15" i="3"/>
  <c r="BC15" i="3"/>
  <c r="BD15" i="3"/>
  <c r="BE15" i="3"/>
  <c r="BF15" i="3"/>
  <c r="BG15" i="3"/>
  <c r="BH15" i="3"/>
  <c r="BI15" i="3"/>
  <c r="BJ15" i="3"/>
  <c r="BK15" i="3"/>
  <c r="BL15" i="3"/>
  <c r="BM15" i="3"/>
  <c r="BN15" i="3"/>
  <c r="BO15" i="3"/>
  <c r="BP15" i="3"/>
  <c r="BQ15" i="3"/>
  <c r="BR15" i="3"/>
  <c r="BS15" i="3"/>
  <c r="BT15" i="3"/>
  <c r="BU15" i="3"/>
  <c r="BV15" i="3"/>
  <c r="BW15" i="3"/>
  <c r="BX15" i="3"/>
  <c r="BY15" i="3"/>
  <c r="BZ15" i="3"/>
  <c r="CA15" i="3"/>
  <c r="CB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5" i="3"/>
  <c r="DM15" i="3"/>
  <c r="DN15" i="3"/>
  <c r="DO15" i="3"/>
  <c r="DP15" i="3"/>
  <c r="DQ15" i="3"/>
  <c r="DR15" i="3"/>
  <c r="DS15" i="3"/>
  <c r="DT15" i="3"/>
  <c r="DU15" i="3"/>
  <c r="DV15" i="3"/>
  <c r="DW15" i="3"/>
  <c r="DX15" i="3"/>
  <c r="DY15" i="3"/>
  <c r="DZ15" i="3"/>
  <c r="EA15" i="3"/>
  <c r="EB15" i="3"/>
  <c r="EC15" i="3"/>
  <c r="ED15" i="3"/>
  <c r="EE15" i="3"/>
  <c r="EF15" i="3"/>
  <c r="EG15" i="3"/>
  <c r="EH15" i="3"/>
  <c r="EI15" i="3"/>
  <c r="EJ15" i="3"/>
  <c r="EK15" i="3"/>
  <c r="EL15" i="3"/>
  <c r="EM15" i="3"/>
  <c r="EN15" i="3"/>
  <c r="EO15" i="3"/>
  <c r="EP15" i="3"/>
  <c r="EQ15" i="3"/>
  <c r="ER15" i="3"/>
  <c r="ES15" i="3"/>
  <c r="ET15" i="3"/>
  <c r="EU15" i="3"/>
  <c r="EV15" i="3"/>
  <c r="EW15" i="3"/>
  <c r="EX15" i="3"/>
  <c r="EY15" i="3"/>
  <c r="EZ15" i="3"/>
  <c r="FA15" i="3"/>
  <c r="FB15" i="3"/>
  <c r="FC15" i="3"/>
  <c r="FD15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AI16" i="3"/>
  <c r="AJ16" i="3"/>
  <c r="AK16" i="3"/>
  <c r="AL16" i="3"/>
  <c r="AM16" i="3"/>
  <c r="AN16" i="3"/>
  <c r="AO16" i="3"/>
  <c r="AP16" i="3"/>
  <c r="AQ16" i="3"/>
  <c r="AR16" i="3"/>
  <c r="AS16" i="3"/>
  <c r="AT16" i="3"/>
  <c r="AU16" i="3"/>
  <c r="AV16" i="3"/>
  <c r="AW16" i="3"/>
  <c r="AX16" i="3"/>
  <c r="AY16" i="3"/>
  <c r="AZ16" i="3"/>
  <c r="BA16" i="3"/>
  <c r="BB16" i="3"/>
  <c r="BC16" i="3"/>
  <c r="BD16" i="3"/>
  <c r="BE16" i="3"/>
  <c r="BF16" i="3"/>
  <c r="BG16" i="3"/>
  <c r="BH16" i="3"/>
  <c r="BI16" i="3"/>
  <c r="BJ16" i="3"/>
  <c r="BK16" i="3"/>
  <c r="BL16" i="3"/>
  <c r="BM16" i="3"/>
  <c r="BN16" i="3"/>
  <c r="BO16" i="3"/>
  <c r="BP16" i="3"/>
  <c r="BQ16" i="3"/>
  <c r="BR16" i="3"/>
  <c r="BS16" i="3"/>
  <c r="BT16" i="3"/>
  <c r="BU16" i="3"/>
  <c r="BV16" i="3"/>
  <c r="BW16" i="3"/>
  <c r="BX16" i="3"/>
  <c r="BY16" i="3"/>
  <c r="BZ16" i="3"/>
  <c r="CA16" i="3"/>
  <c r="CB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DP16" i="3"/>
  <c r="DQ16" i="3"/>
  <c r="DR16" i="3"/>
  <c r="DS16" i="3"/>
  <c r="DT16" i="3"/>
  <c r="DU16" i="3"/>
  <c r="DV16" i="3"/>
  <c r="DW16" i="3"/>
  <c r="DX16" i="3"/>
  <c r="DY16" i="3"/>
  <c r="DZ16" i="3"/>
  <c r="EA16" i="3"/>
  <c r="EB16" i="3"/>
  <c r="EC16" i="3"/>
  <c r="ED16" i="3"/>
  <c r="EE16" i="3"/>
  <c r="EF16" i="3"/>
  <c r="EG16" i="3"/>
  <c r="EH16" i="3"/>
  <c r="EI16" i="3"/>
  <c r="EJ16" i="3"/>
  <c r="EK16" i="3"/>
  <c r="EL16" i="3"/>
  <c r="EM16" i="3"/>
  <c r="EN16" i="3"/>
  <c r="EO16" i="3"/>
  <c r="EP16" i="3"/>
  <c r="EQ16" i="3"/>
  <c r="ER16" i="3"/>
  <c r="ES16" i="3"/>
  <c r="ET16" i="3"/>
  <c r="EU16" i="3"/>
  <c r="EV16" i="3"/>
  <c r="EW16" i="3"/>
  <c r="EX16" i="3"/>
  <c r="EY16" i="3"/>
  <c r="EZ16" i="3"/>
  <c r="FA16" i="3"/>
  <c r="FB16" i="3"/>
  <c r="FC16" i="3"/>
  <c r="FD16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AI17" i="3"/>
  <c r="AJ17" i="3"/>
  <c r="AK17" i="3"/>
  <c r="AL17" i="3"/>
  <c r="AM17" i="3"/>
  <c r="AN17" i="3"/>
  <c r="AO17" i="3"/>
  <c r="AP17" i="3"/>
  <c r="AQ17" i="3"/>
  <c r="AR17" i="3"/>
  <c r="AS17" i="3"/>
  <c r="AT17" i="3"/>
  <c r="AU17" i="3"/>
  <c r="AV17" i="3"/>
  <c r="AW17" i="3"/>
  <c r="AX17" i="3"/>
  <c r="AY17" i="3"/>
  <c r="AZ17" i="3"/>
  <c r="BA17" i="3"/>
  <c r="BB17" i="3"/>
  <c r="BC17" i="3"/>
  <c r="BD17" i="3"/>
  <c r="BE17" i="3"/>
  <c r="BF17" i="3"/>
  <c r="BG17" i="3"/>
  <c r="BH17" i="3"/>
  <c r="BI17" i="3"/>
  <c r="BJ17" i="3"/>
  <c r="BK17" i="3"/>
  <c r="BL17" i="3"/>
  <c r="BM17" i="3"/>
  <c r="BN17" i="3"/>
  <c r="BO17" i="3"/>
  <c r="BP17" i="3"/>
  <c r="BQ17" i="3"/>
  <c r="BR17" i="3"/>
  <c r="BS17" i="3"/>
  <c r="BT17" i="3"/>
  <c r="BU17" i="3"/>
  <c r="BV17" i="3"/>
  <c r="BW17" i="3"/>
  <c r="BX17" i="3"/>
  <c r="BY17" i="3"/>
  <c r="BZ17" i="3"/>
  <c r="CA17" i="3"/>
  <c r="CB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7" i="3"/>
  <c r="DM17" i="3"/>
  <c r="DN17" i="3"/>
  <c r="DO17" i="3"/>
  <c r="DP17" i="3"/>
  <c r="DQ17" i="3"/>
  <c r="DR17" i="3"/>
  <c r="DS17" i="3"/>
  <c r="DT17" i="3"/>
  <c r="DU17" i="3"/>
  <c r="DV17" i="3"/>
  <c r="DW17" i="3"/>
  <c r="DX17" i="3"/>
  <c r="DY17" i="3"/>
  <c r="DZ17" i="3"/>
  <c r="EA17" i="3"/>
  <c r="EB17" i="3"/>
  <c r="EC17" i="3"/>
  <c r="ED17" i="3"/>
  <c r="EE17" i="3"/>
  <c r="EF17" i="3"/>
  <c r="EG17" i="3"/>
  <c r="EH17" i="3"/>
  <c r="EI17" i="3"/>
  <c r="EJ17" i="3"/>
  <c r="EK17" i="3"/>
  <c r="EL17" i="3"/>
  <c r="EM17" i="3"/>
  <c r="EN17" i="3"/>
  <c r="EO17" i="3"/>
  <c r="EP17" i="3"/>
  <c r="EQ17" i="3"/>
  <c r="ER17" i="3"/>
  <c r="ES17" i="3"/>
  <c r="ET17" i="3"/>
  <c r="EU17" i="3"/>
  <c r="EV17" i="3"/>
  <c r="EW17" i="3"/>
  <c r="EX17" i="3"/>
  <c r="EY17" i="3"/>
  <c r="EZ17" i="3"/>
  <c r="FA17" i="3"/>
  <c r="FB17" i="3"/>
  <c r="FC17" i="3"/>
  <c r="FD17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AK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C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BU18" i="3"/>
  <c r="BV18" i="3"/>
  <c r="BW18" i="3"/>
  <c r="BX18" i="3"/>
  <c r="BY18" i="3"/>
  <c r="BZ18" i="3"/>
  <c r="CA18" i="3"/>
  <c r="CB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8" i="3"/>
  <c r="DM18" i="3"/>
  <c r="DN18" i="3"/>
  <c r="DO18" i="3"/>
  <c r="DP18" i="3"/>
  <c r="DQ18" i="3"/>
  <c r="DR18" i="3"/>
  <c r="DS18" i="3"/>
  <c r="DT18" i="3"/>
  <c r="DU18" i="3"/>
  <c r="DV18" i="3"/>
  <c r="DW18" i="3"/>
  <c r="DX18" i="3"/>
  <c r="DY18" i="3"/>
  <c r="DZ18" i="3"/>
  <c r="EA18" i="3"/>
  <c r="EB18" i="3"/>
  <c r="EC18" i="3"/>
  <c r="ED18" i="3"/>
  <c r="EE18" i="3"/>
  <c r="EF18" i="3"/>
  <c r="EG18" i="3"/>
  <c r="EH18" i="3"/>
  <c r="EI18" i="3"/>
  <c r="EJ18" i="3"/>
  <c r="EK18" i="3"/>
  <c r="EL18" i="3"/>
  <c r="EM18" i="3"/>
  <c r="EN18" i="3"/>
  <c r="EO18" i="3"/>
  <c r="EP18" i="3"/>
  <c r="EQ18" i="3"/>
  <c r="ER18" i="3"/>
  <c r="ES18" i="3"/>
  <c r="ET18" i="3"/>
  <c r="EU18" i="3"/>
  <c r="EV18" i="3"/>
  <c r="EW18" i="3"/>
  <c r="EX18" i="3"/>
  <c r="EY18" i="3"/>
  <c r="EZ18" i="3"/>
  <c r="FA18" i="3"/>
  <c r="FB18" i="3"/>
  <c r="FC18" i="3"/>
  <c r="FD18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AK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C19" i="3"/>
  <c r="BD19" i="3"/>
  <c r="BE19" i="3"/>
  <c r="BF19" i="3"/>
  <c r="BG19" i="3"/>
  <c r="BH19" i="3"/>
  <c r="BI19" i="3"/>
  <c r="BJ19" i="3"/>
  <c r="BK19" i="3"/>
  <c r="BL19" i="3"/>
  <c r="BM19" i="3"/>
  <c r="BN19" i="3"/>
  <c r="BO19" i="3"/>
  <c r="BP19" i="3"/>
  <c r="BQ19" i="3"/>
  <c r="BR19" i="3"/>
  <c r="BS19" i="3"/>
  <c r="BT19" i="3"/>
  <c r="BU19" i="3"/>
  <c r="BV19" i="3"/>
  <c r="BW19" i="3"/>
  <c r="BX19" i="3"/>
  <c r="BY19" i="3"/>
  <c r="BZ19" i="3"/>
  <c r="CA19" i="3"/>
  <c r="CB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DL19" i="3"/>
  <c r="DM19" i="3"/>
  <c r="DN19" i="3"/>
  <c r="DO19" i="3"/>
  <c r="DP19" i="3"/>
  <c r="DQ19" i="3"/>
  <c r="DR19" i="3"/>
  <c r="DS19" i="3"/>
  <c r="DT19" i="3"/>
  <c r="DU19" i="3"/>
  <c r="DV19" i="3"/>
  <c r="DW19" i="3"/>
  <c r="DX19" i="3"/>
  <c r="DY19" i="3"/>
  <c r="DZ19" i="3"/>
  <c r="EA19" i="3"/>
  <c r="EB19" i="3"/>
  <c r="EC19" i="3"/>
  <c r="ED19" i="3"/>
  <c r="EE19" i="3"/>
  <c r="EF19" i="3"/>
  <c r="EG19" i="3"/>
  <c r="EH19" i="3"/>
  <c r="EI19" i="3"/>
  <c r="EJ19" i="3"/>
  <c r="EK19" i="3"/>
  <c r="EL19" i="3"/>
  <c r="EM19" i="3"/>
  <c r="EN19" i="3"/>
  <c r="EO19" i="3"/>
  <c r="EP19" i="3"/>
  <c r="EQ19" i="3"/>
  <c r="ER19" i="3"/>
  <c r="ES19" i="3"/>
  <c r="ET19" i="3"/>
  <c r="EU19" i="3"/>
  <c r="EV19" i="3"/>
  <c r="EW19" i="3"/>
  <c r="EX19" i="3"/>
  <c r="EY19" i="3"/>
  <c r="EZ19" i="3"/>
  <c r="FA19" i="3"/>
  <c r="FB19" i="3"/>
  <c r="FC19" i="3"/>
  <c r="FD19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K20" i="3"/>
  <c r="AL20" i="3"/>
  <c r="AM20" i="3"/>
  <c r="AN20" i="3"/>
  <c r="AO20" i="3"/>
  <c r="AP20" i="3"/>
  <c r="AQ20" i="3"/>
  <c r="AR20" i="3"/>
  <c r="AS20" i="3"/>
  <c r="AT20" i="3"/>
  <c r="AU20" i="3"/>
  <c r="AV20" i="3"/>
  <c r="AW20" i="3"/>
  <c r="AX20" i="3"/>
  <c r="AY20" i="3"/>
  <c r="AZ20" i="3"/>
  <c r="BA20" i="3"/>
  <c r="BB20" i="3"/>
  <c r="BC20" i="3"/>
  <c r="BD20" i="3"/>
  <c r="BE20" i="3"/>
  <c r="BF20" i="3"/>
  <c r="BG20" i="3"/>
  <c r="BH20" i="3"/>
  <c r="BI20" i="3"/>
  <c r="BJ20" i="3"/>
  <c r="BK20" i="3"/>
  <c r="BL20" i="3"/>
  <c r="BM20" i="3"/>
  <c r="BN20" i="3"/>
  <c r="BO20" i="3"/>
  <c r="BP20" i="3"/>
  <c r="BQ20" i="3"/>
  <c r="BR20" i="3"/>
  <c r="BS20" i="3"/>
  <c r="BT20" i="3"/>
  <c r="BU20" i="3"/>
  <c r="BV20" i="3"/>
  <c r="BW20" i="3"/>
  <c r="BX20" i="3"/>
  <c r="BY20" i="3"/>
  <c r="BZ20" i="3"/>
  <c r="CA20" i="3"/>
  <c r="CB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0" i="3"/>
  <c r="DM20" i="3"/>
  <c r="DN20" i="3"/>
  <c r="DO20" i="3"/>
  <c r="DP20" i="3"/>
  <c r="DQ20" i="3"/>
  <c r="DR20" i="3"/>
  <c r="DS20" i="3"/>
  <c r="DT20" i="3"/>
  <c r="DU20" i="3"/>
  <c r="DV20" i="3"/>
  <c r="DW20" i="3"/>
  <c r="DX20" i="3"/>
  <c r="DY20" i="3"/>
  <c r="DZ20" i="3"/>
  <c r="EA20" i="3"/>
  <c r="EB20" i="3"/>
  <c r="EC20" i="3"/>
  <c r="ED20" i="3"/>
  <c r="EE20" i="3"/>
  <c r="EF20" i="3"/>
  <c r="EG20" i="3"/>
  <c r="EH20" i="3"/>
  <c r="EI20" i="3"/>
  <c r="EJ20" i="3"/>
  <c r="EK20" i="3"/>
  <c r="EL20" i="3"/>
  <c r="EM20" i="3"/>
  <c r="EN20" i="3"/>
  <c r="EO20" i="3"/>
  <c r="EP20" i="3"/>
  <c r="EQ20" i="3"/>
  <c r="ER20" i="3"/>
  <c r="ES20" i="3"/>
  <c r="ET20" i="3"/>
  <c r="EU20" i="3"/>
  <c r="EV20" i="3"/>
  <c r="EW20" i="3"/>
  <c r="EX20" i="3"/>
  <c r="EY20" i="3"/>
  <c r="EZ20" i="3"/>
  <c r="FA20" i="3"/>
  <c r="FB20" i="3"/>
  <c r="FC20" i="3"/>
  <c r="FD20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AJ21" i="3"/>
  <c r="AK21" i="3"/>
  <c r="AL21" i="3"/>
  <c r="AM21" i="3"/>
  <c r="AN21" i="3"/>
  <c r="AO21" i="3"/>
  <c r="AP21" i="3"/>
  <c r="AQ21" i="3"/>
  <c r="AR21" i="3"/>
  <c r="AS21" i="3"/>
  <c r="AT21" i="3"/>
  <c r="AU21" i="3"/>
  <c r="AV21" i="3"/>
  <c r="AW21" i="3"/>
  <c r="AX21" i="3"/>
  <c r="AY21" i="3"/>
  <c r="AZ21" i="3"/>
  <c r="BA21" i="3"/>
  <c r="BB21" i="3"/>
  <c r="BC21" i="3"/>
  <c r="BD21" i="3"/>
  <c r="BE21" i="3"/>
  <c r="BF21" i="3"/>
  <c r="BG21" i="3"/>
  <c r="BH21" i="3"/>
  <c r="BI21" i="3"/>
  <c r="BJ21" i="3"/>
  <c r="BK21" i="3"/>
  <c r="BL21" i="3"/>
  <c r="BM21" i="3"/>
  <c r="BN21" i="3"/>
  <c r="BO21" i="3"/>
  <c r="BP21" i="3"/>
  <c r="BQ21" i="3"/>
  <c r="BR21" i="3"/>
  <c r="BS21" i="3"/>
  <c r="BT21" i="3"/>
  <c r="BU21" i="3"/>
  <c r="BV21" i="3"/>
  <c r="BW21" i="3"/>
  <c r="BX21" i="3"/>
  <c r="BY21" i="3"/>
  <c r="BZ21" i="3"/>
  <c r="CA21" i="3"/>
  <c r="CB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1" i="3"/>
  <c r="DM21" i="3"/>
  <c r="DN21" i="3"/>
  <c r="DO21" i="3"/>
  <c r="DP21" i="3"/>
  <c r="DQ21" i="3"/>
  <c r="DR21" i="3"/>
  <c r="DS21" i="3"/>
  <c r="DT21" i="3"/>
  <c r="DU21" i="3"/>
  <c r="DV21" i="3"/>
  <c r="DW21" i="3"/>
  <c r="DX21" i="3"/>
  <c r="DY21" i="3"/>
  <c r="DZ21" i="3"/>
  <c r="EA21" i="3"/>
  <c r="EB21" i="3"/>
  <c r="EC21" i="3"/>
  <c r="ED21" i="3"/>
  <c r="EE21" i="3"/>
  <c r="EF21" i="3"/>
  <c r="EG21" i="3"/>
  <c r="EH21" i="3"/>
  <c r="EI21" i="3"/>
  <c r="EJ21" i="3"/>
  <c r="EK21" i="3"/>
  <c r="EL21" i="3"/>
  <c r="EM21" i="3"/>
  <c r="EN21" i="3"/>
  <c r="EO21" i="3"/>
  <c r="EP21" i="3"/>
  <c r="EQ21" i="3"/>
  <c r="ER21" i="3"/>
  <c r="ES21" i="3"/>
  <c r="ET21" i="3"/>
  <c r="EU21" i="3"/>
  <c r="EV21" i="3"/>
  <c r="EW21" i="3"/>
  <c r="EX21" i="3"/>
  <c r="EY21" i="3"/>
  <c r="EZ21" i="3"/>
  <c r="FA21" i="3"/>
  <c r="FB21" i="3"/>
  <c r="FC21" i="3"/>
  <c r="FD21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AG22" i="3"/>
  <c r="AH22" i="3"/>
  <c r="AI22" i="3"/>
  <c r="AJ22" i="3"/>
  <c r="AK22" i="3"/>
  <c r="AL22" i="3"/>
  <c r="AM22" i="3"/>
  <c r="AN22" i="3"/>
  <c r="AO22" i="3"/>
  <c r="AP22" i="3"/>
  <c r="AQ22" i="3"/>
  <c r="AR22" i="3"/>
  <c r="AS22" i="3"/>
  <c r="AT22" i="3"/>
  <c r="AU22" i="3"/>
  <c r="AV22" i="3"/>
  <c r="AW22" i="3"/>
  <c r="AX22" i="3"/>
  <c r="AY22" i="3"/>
  <c r="AZ22" i="3"/>
  <c r="BA22" i="3"/>
  <c r="BB22" i="3"/>
  <c r="BC22" i="3"/>
  <c r="BD22" i="3"/>
  <c r="BE22" i="3"/>
  <c r="BF22" i="3"/>
  <c r="BG22" i="3"/>
  <c r="BH22" i="3"/>
  <c r="BI22" i="3"/>
  <c r="BJ22" i="3"/>
  <c r="BK22" i="3"/>
  <c r="BL22" i="3"/>
  <c r="BM22" i="3"/>
  <c r="BN22" i="3"/>
  <c r="BO22" i="3"/>
  <c r="BP22" i="3"/>
  <c r="BQ22" i="3"/>
  <c r="BR22" i="3"/>
  <c r="BS22" i="3"/>
  <c r="BT22" i="3"/>
  <c r="BU22" i="3"/>
  <c r="BV22" i="3"/>
  <c r="BW22" i="3"/>
  <c r="BX22" i="3"/>
  <c r="BY22" i="3"/>
  <c r="BZ22" i="3"/>
  <c r="CA22" i="3"/>
  <c r="CB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2" i="3"/>
  <c r="DM22" i="3"/>
  <c r="DN22" i="3"/>
  <c r="DO22" i="3"/>
  <c r="DP22" i="3"/>
  <c r="DQ22" i="3"/>
  <c r="DR22" i="3"/>
  <c r="DS22" i="3"/>
  <c r="DT22" i="3"/>
  <c r="DU22" i="3"/>
  <c r="DV22" i="3"/>
  <c r="DW22" i="3"/>
  <c r="DX22" i="3"/>
  <c r="DY22" i="3"/>
  <c r="DZ22" i="3"/>
  <c r="EA22" i="3"/>
  <c r="EB22" i="3"/>
  <c r="EC22" i="3"/>
  <c r="ED22" i="3"/>
  <c r="EE22" i="3"/>
  <c r="EF22" i="3"/>
  <c r="EG22" i="3"/>
  <c r="EH22" i="3"/>
  <c r="EI22" i="3"/>
  <c r="EJ22" i="3"/>
  <c r="EK22" i="3"/>
  <c r="EL22" i="3"/>
  <c r="EM22" i="3"/>
  <c r="EN22" i="3"/>
  <c r="EO22" i="3"/>
  <c r="EP22" i="3"/>
  <c r="EQ22" i="3"/>
  <c r="ER22" i="3"/>
  <c r="ES22" i="3"/>
  <c r="ET22" i="3"/>
  <c r="EU22" i="3"/>
  <c r="EV22" i="3"/>
  <c r="EW22" i="3"/>
  <c r="EX22" i="3"/>
  <c r="EY22" i="3"/>
  <c r="EZ22" i="3"/>
  <c r="FA22" i="3"/>
  <c r="FB22" i="3"/>
  <c r="FC22" i="3"/>
  <c r="FD22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AG23" i="3"/>
  <c r="AH23" i="3"/>
  <c r="AI23" i="3"/>
  <c r="AJ23" i="3"/>
  <c r="AK23" i="3"/>
  <c r="AL23" i="3"/>
  <c r="AM23" i="3"/>
  <c r="AN23" i="3"/>
  <c r="AO23" i="3"/>
  <c r="AP23" i="3"/>
  <c r="AQ23" i="3"/>
  <c r="AR23" i="3"/>
  <c r="AS23" i="3"/>
  <c r="AT23" i="3"/>
  <c r="AU23" i="3"/>
  <c r="AV23" i="3"/>
  <c r="AW23" i="3"/>
  <c r="AX23" i="3"/>
  <c r="AY23" i="3"/>
  <c r="AZ23" i="3"/>
  <c r="BA23" i="3"/>
  <c r="BB23" i="3"/>
  <c r="BC23" i="3"/>
  <c r="BD23" i="3"/>
  <c r="BE23" i="3"/>
  <c r="BF23" i="3"/>
  <c r="BG23" i="3"/>
  <c r="BH23" i="3"/>
  <c r="BI23" i="3"/>
  <c r="BJ23" i="3"/>
  <c r="BK23" i="3"/>
  <c r="BL23" i="3"/>
  <c r="BM23" i="3"/>
  <c r="BN23" i="3"/>
  <c r="BO23" i="3"/>
  <c r="BP23" i="3"/>
  <c r="BQ23" i="3"/>
  <c r="BR23" i="3"/>
  <c r="BS23" i="3"/>
  <c r="BT23" i="3"/>
  <c r="BU23" i="3"/>
  <c r="BV23" i="3"/>
  <c r="BW23" i="3"/>
  <c r="BX23" i="3"/>
  <c r="BY23" i="3"/>
  <c r="BZ23" i="3"/>
  <c r="CA23" i="3"/>
  <c r="CB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3" i="3"/>
  <c r="DM23" i="3"/>
  <c r="DN23" i="3"/>
  <c r="DO23" i="3"/>
  <c r="DP23" i="3"/>
  <c r="DQ23" i="3"/>
  <c r="DR23" i="3"/>
  <c r="DS23" i="3"/>
  <c r="DT23" i="3"/>
  <c r="DU23" i="3"/>
  <c r="DV23" i="3"/>
  <c r="DW23" i="3"/>
  <c r="DX23" i="3"/>
  <c r="DY23" i="3"/>
  <c r="DZ23" i="3"/>
  <c r="EA23" i="3"/>
  <c r="EB23" i="3"/>
  <c r="EC23" i="3"/>
  <c r="ED23" i="3"/>
  <c r="EE23" i="3"/>
  <c r="EF23" i="3"/>
  <c r="EG23" i="3"/>
  <c r="EH23" i="3"/>
  <c r="EI23" i="3"/>
  <c r="EJ23" i="3"/>
  <c r="EK23" i="3"/>
  <c r="EL23" i="3"/>
  <c r="EM23" i="3"/>
  <c r="EN23" i="3"/>
  <c r="EO23" i="3"/>
  <c r="EP23" i="3"/>
  <c r="EQ23" i="3"/>
  <c r="ER23" i="3"/>
  <c r="ES23" i="3"/>
  <c r="ET23" i="3"/>
  <c r="EU23" i="3"/>
  <c r="EV23" i="3"/>
  <c r="EW23" i="3"/>
  <c r="EX23" i="3"/>
  <c r="EY23" i="3"/>
  <c r="EZ23" i="3"/>
  <c r="FA23" i="3"/>
  <c r="FB23" i="3"/>
  <c r="FC23" i="3"/>
  <c r="FD23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AK24" i="3"/>
  <c r="AL24" i="3"/>
  <c r="AM24" i="3"/>
  <c r="AN24" i="3"/>
  <c r="AO24" i="3"/>
  <c r="AP24" i="3"/>
  <c r="AQ24" i="3"/>
  <c r="AR24" i="3"/>
  <c r="AS24" i="3"/>
  <c r="AT24" i="3"/>
  <c r="AU24" i="3"/>
  <c r="AV24" i="3"/>
  <c r="AW24" i="3"/>
  <c r="AX24" i="3"/>
  <c r="AY24" i="3"/>
  <c r="AZ24" i="3"/>
  <c r="BA24" i="3"/>
  <c r="BB24" i="3"/>
  <c r="BC24" i="3"/>
  <c r="BD24" i="3"/>
  <c r="BE24" i="3"/>
  <c r="BF24" i="3"/>
  <c r="BG24" i="3"/>
  <c r="BH24" i="3"/>
  <c r="BI24" i="3"/>
  <c r="BJ24" i="3"/>
  <c r="BK24" i="3"/>
  <c r="BL24" i="3"/>
  <c r="BM24" i="3"/>
  <c r="BN24" i="3"/>
  <c r="BO24" i="3"/>
  <c r="BP24" i="3"/>
  <c r="BQ24" i="3"/>
  <c r="BR24" i="3"/>
  <c r="BS24" i="3"/>
  <c r="BT24" i="3"/>
  <c r="BU24" i="3"/>
  <c r="BV24" i="3"/>
  <c r="BW24" i="3"/>
  <c r="BX24" i="3"/>
  <c r="BY24" i="3"/>
  <c r="BZ24" i="3"/>
  <c r="CA24" i="3"/>
  <c r="CB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4" i="3"/>
  <c r="DM24" i="3"/>
  <c r="DN24" i="3"/>
  <c r="DO24" i="3"/>
  <c r="DP24" i="3"/>
  <c r="DQ24" i="3"/>
  <c r="DR24" i="3"/>
  <c r="DS24" i="3"/>
  <c r="DT24" i="3"/>
  <c r="DU24" i="3"/>
  <c r="DV24" i="3"/>
  <c r="DW24" i="3"/>
  <c r="DX24" i="3"/>
  <c r="DY24" i="3"/>
  <c r="DZ24" i="3"/>
  <c r="EA24" i="3"/>
  <c r="EB24" i="3"/>
  <c r="EC24" i="3"/>
  <c r="ED24" i="3"/>
  <c r="EE24" i="3"/>
  <c r="EF24" i="3"/>
  <c r="EG24" i="3"/>
  <c r="EH24" i="3"/>
  <c r="EI24" i="3"/>
  <c r="EJ24" i="3"/>
  <c r="EK24" i="3"/>
  <c r="EL24" i="3"/>
  <c r="EM24" i="3"/>
  <c r="EN24" i="3"/>
  <c r="EO24" i="3"/>
  <c r="EP24" i="3"/>
  <c r="EQ24" i="3"/>
  <c r="ER24" i="3"/>
  <c r="ES24" i="3"/>
  <c r="ET24" i="3"/>
  <c r="EU24" i="3"/>
  <c r="EV24" i="3"/>
  <c r="EW24" i="3"/>
  <c r="EX24" i="3"/>
  <c r="EY24" i="3"/>
  <c r="EZ24" i="3"/>
  <c r="FA24" i="3"/>
  <c r="FB24" i="3"/>
  <c r="FC24" i="3"/>
  <c r="FD24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AK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BC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BU25" i="3"/>
  <c r="BV25" i="3"/>
  <c r="BW25" i="3"/>
  <c r="BX25" i="3"/>
  <c r="BY25" i="3"/>
  <c r="BZ25" i="3"/>
  <c r="CA25" i="3"/>
  <c r="CB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5" i="3"/>
  <c r="DM25" i="3"/>
  <c r="DN25" i="3"/>
  <c r="DO25" i="3"/>
  <c r="DP25" i="3"/>
  <c r="DQ25" i="3"/>
  <c r="DR25" i="3"/>
  <c r="DS25" i="3"/>
  <c r="DT25" i="3"/>
  <c r="DU25" i="3"/>
  <c r="DV25" i="3"/>
  <c r="DW25" i="3"/>
  <c r="DX25" i="3"/>
  <c r="DY25" i="3"/>
  <c r="DZ25" i="3"/>
  <c r="EA25" i="3"/>
  <c r="EB25" i="3"/>
  <c r="EC25" i="3"/>
  <c r="ED25" i="3"/>
  <c r="EE25" i="3"/>
  <c r="EF25" i="3"/>
  <c r="EG25" i="3"/>
  <c r="EH25" i="3"/>
  <c r="EI25" i="3"/>
  <c r="EJ25" i="3"/>
  <c r="EK25" i="3"/>
  <c r="EL25" i="3"/>
  <c r="EM25" i="3"/>
  <c r="EN25" i="3"/>
  <c r="EO25" i="3"/>
  <c r="EP25" i="3"/>
  <c r="EQ25" i="3"/>
  <c r="ER25" i="3"/>
  <c r="ES25" i="3"/>
  <c r="ET25" i="3"/>
  <c r="EU25" i="3"/>
  <c r="EV25" i="3"/>
  <c r="EW25" i="3"/>
  <c r="EX25" i="3"/>
  <c r="EY25" i="3"/>
  <c r="EZ25" i="3"/>
  <c r="FA25" i="3"/>
  <c r="FB25" i="3"/>
  <c r="FC25" i="3"/>
  <c r="FD25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AJ26" i="3"/>
  <c r="AK26" i="3"/>
  <c r="AL26" i="3"/>
  <c r="AM26" i="3"/>
  <c r="AN26" i="3"/>
  <c r="AO26" i="3"/>
  <c r="AP26" i="3"/>
  <c r="AQ26" i="3"/>
  <c r="AR26" i="3"/>
  <c r="AS26" i="3"/>
  <c r="AT26" i="3"/>
  <c r="AU26" i="3"/>
  <c r="AV26" i="3"/>
  <c r="AW26" i="3"/>
  <c r="AX26" i="3"/>
  <c r="AY26" i="3"/>
  <c r="AZ26" i="3"/>
  <c r="BA26" i="3"/>
  <c r="BB26" i="3"/>
  <c r="BC26" i="3"/>
  <c r="BD26" i="3"/>
  <c r="BE26" i="3"/>
  <c r="BF26" i="3"/>
  <c r="BG26" i="3"/>
  <c r="BH26" i="3"/>
  <c r="BI26" i="3"/>
  <c r="BJ26" i="3"/>
  <c r="BK26" i="3"/>
  <c r="BL26" i="3"/>
  <c r="BM26" i="3"/>
  <c r="BN26" i="3"/>
  <c r="BO26" i="3"/>
  <c r="BP26" i="3"/>
  <c r="BQ26" i="3"/>
  <c r="BR26" i="3"/>
  <c r="BS26" i="3"/>
  <c r="BT26" i="3"/>
  <c r="BU26" i="3"/>
  <c r="BV26" i="3"/>
  <c r="BW26" i="3"/>
  <c r="BX26" i="3"/>
  <c r="BY26" i="3"/>
  <c r="BZ26" i="3"/>
  <c r="CA26" i="3"/>
  <c r="CB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6" i="3"/>
  <c r="DM26" i="3"/>
  <c r="DN26" i="3"/>
  <c r="DO26" i="3"/>
  <c r="DP26" i="3"/>
  <c r="DQ26" i="3"/>
  <c r="DR26" i="3"/>
  <c r="DS26" i="3"/>
  <c r="DT26" i="3"/>
  <c r="DU26" i="3"/>
  <c r="DV26" i="3"/>
  <c r="DW26" i="3"/>
  <c r="DX26" i="3"/>
  <c r="DY26" i="3"/>
  <c r="DZ26" i="3"/>
  <c r="EA26" i="3"/>
  <c r="EB26" i="3"/>
  <c r="EC26" i="3"/>
  <c r="ED26" i="3"/>
  <c r="EE26" i="3"/>
  <c r="EF26" i="3"/>
  <c r="EG26" i="3"/>
  <c r="EH26" i="3"/>
  <c r="EI26" i="3"/>
  <c r="EJ26" i="3"/>
  <c r="EK26" i="3"/>
  <c r="EL26" i="3"/>
  <c r="EM26" i="3"/>
  <c r="EN26" i="3"/>
  <c r="EO26" i="3"/>
  <c r="EP26" i="3"/>
  <c r="EQ26" i="3"/>
  <c r="ER26" i="3"/>
  <c r="ES26" i="3"/>
  <c r="ET26" i="3"/>
  <c r="EU26" i="3"/>
  <c r="EV26" i="3"/>
  <c r="EW26" i="3"/>
  <c r="EX26" i="3"/>
  <c r="EY26" i="3"/>
  <c r="EZ26" i="3"/>
  <c r="FA26" i="3"/>
  <c r="FB26" i="3"/>
  <c r="FC26" i="3"/>
  <c r="FD26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AF27" i="3"/>
  <c r="AG27" i="3"/>
  <c r="AH27" i="3"/>
  <c r="AI27" i="3"/>
  <c r="AJ27" i="3"/>
  <c r="AK27" i="3"/>
  <c r="AL27" i="3"/>
  <c r="AM27" i="3"/>
  <c r="AN27" i="3"/>
  <c r="AO27" i="3"/>
  <c r="AP27" i="3"/>
  <c r="AQ27" i="3"/>
  <c r="AR27" i="3"/>
  <c r="AS27" i="3"/>
  <c r="AT27" i="3"/>
  <c r="AU27" i="3"/>
  <c r="AV27" i="3"/>
  <c r="AW27" i="3"/>
  <c r="AX27" i="3"/>
  <c r="AY27" i="3"/>
  <c r="AZ27" i="3"/>
  <c r="BA27" i="3"/>
  <c r="BB27" i="3"/>
  <c r="BC27" i="3"/>
  <c r="BD27" i="3"/>
  <c r="BE27" i="3"/>
  <c r="BF27" i="3"/>
  <c r="BG27" i="3"/>
  <c r="BH27" i="3"/>
  <c r="BI27" i="3"/>
  <c r="BJ27" i="3"/>
  <c r="BK27" i="3"/>
  <c r="BL27" i="3"/>
  <c r="BM27" i="3"/>
  <c r="BN27" i="3"/>
  <c r="BO27" i="3"/>
  <c r="BP27" i="3"/>
  <c r="BQ27" i="3"/>
  <c r="BR27" i="3"/>
  <c r="BS27" i="3"/>
  <c r="BT27" i="3"/>
  <c r="BU27" i="3"/>
  <c r="BV27" i="3"/>
  <c r="BW27" i="3"/>
  <c r="BX27" i="3"/>
  <c r="BY27" i="3"/>
  <c r="BZ27" i="3"/>
  <c r="CA27" i="3"/>
  <c r="CB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DL27" i="3"/>
  <c r="DM27" i="3"/>
  <c r="DN27" i="3"/>
  <c r="DO27" i="3"/>
  <c r="DP27" i="3"/>
  <c r="DQ27" i="3"/>
  <c r="DR27" i="3"/>
  <c r="DS27" i="3"/>
  <c r="DT27" i="3"/>
  <c r="DU27" i="3"/>
  <c r="DV27" i="3"/>
  <c r="DW27" i="3"/>
  <c r="DX27" i="3"/>
  <c r="DY27" i="3"/>
  <c r="DZ27" i="3"/>
  <c r="EA27" i="3"/>
  <c r="EB27" i="3"/>
  <c r="EC27" i="3"/>
  <c r="ED27" i="3"/>
  <c r="EE27" i="3"/>
  <c r="EF27" i="3"/>
  <c r="EG27" i="3"/>
  <c r="EH27" i="3"/>
  <c r="EI27" i="3"/>
  <c r="EJ27" i="3"/>
  <c r="EK27" i="3"/>
  <c r="EL27" i="3"/>
  <c r="EM27" i="3"/>
  <c r="EN27" i="3"/>
  <c r="EO27" i="3"/>
  <c r="EP27" i="3"/>
  <c r="EQ27" i="3"/>
  <c r="ER27" i="3"/>
  <c r="ES27" i="3"/>
  <c r="ET27" i="3"/>
  <c r="EU27" i="3"/>
  <c r="EV27" i="3"/>
  <c r="EW27" i="3"/>
  <c r="EX27" i="3"/>
  <c r="EY27" i="3"/>
  <c r="EZ27" i="3"/>
  <c r="FA27" i="3"/>
  <c r="FB27" i="3"/>
  <c r="FC27" i="3"/>
  <c r="FD27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AJ28" i="3"/>
  <c r="AK28" i="3"/>
  <c r="AL28" i="3"/>
  <c r="AM28" i="3"/>
  <c r="AN28" i="3"/>
  <c r="AO28" i="3"/>
  <c r="AP28" i="3"/>
  <c r="AQ28" i="3"/>
  <c r="AR28" i="3"/>
  <c r="AS28" i="3"/>
  <c r="AT28" i="3"/>
  <c r="AU28" i="3"/>
  <c r="AV28" i="3"/>
  <c r="AW28" i="3"/>
  <c r="AX28" i="3"/>
  <c r="AY28" i="3"/>
  <c r="AZ28" i="3"/>
  <c r="BA28" i="3"/>
  <c r="BB28" i="3"/>
  <c r="BC28" i="3"/>
  <c r="BD28" i="3"/>
  <c r="BE28" i="3"/>
  <c r="BF28" i="3"/>
  <c r="BG28" i="3"/>
  <c r="BH28" i="3"/>
  <c r="BI28" i="3"/>
  <c r="BJ28" i="3"/>
  <c r="BK28" i="3"/>
  <c r="BL28" i="3"/>
  <c r="BM28" i="3"/>
  <c r="BN28" i="3"/>
  <c r="BO28" i="3"/>
  <c r="BP28" i="3"/>
  <c r="BQ28" i="3"/>
  <c r="BR28" i="3"/>
  <c r="BS28" i="3"/>
  <c r="BT28" i="3"/>
  <c r="BU28" i="3"/>
  <c r="BV28" i="3"/>
  <c r="BW28" i="3"/>
  <c r="BX28" i="3"/>
  <c r="BY28" i="3"/>
  <c r="BZ28" i="3"/>
  <c r="CA28" i="3"/>
  <c r="CB28" i="3"/>
  <c r="CC28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DL28" i="3"/>
  <c r="DM28" i="3"/>
  <c r="DN28" i="3"/>
  <c r="DO28" i="3"/>
  <c r="DP28" i="3"/>
  <c r="DQ28" i="3"/>
  <c r="DR28" i="3"/>
  <c r="DS28" i="3"/>
  <c r="DT28" i="3"/>
  <c r="DU28" i="3"/>
  <c r="DV28" i="3"/>
  <c r="DW28" i="3"/>
  <c r="DX28" i="3"/>
  <c r="DY28" i="3"/>
  <c r="DZ28" i="3"/>
  <c r="EA28" i="3"/>
  <c r="EB28" i="3"/>
  <c r="EC28" i="3"/>
  <c r="ED28" i="3"/>
  <c r="EE28" i="3"/>
  <c r="EF28" i="3"/>
  <c r="EG28" i="3"/>
  <c r="EH28" i="3"/>
  <c r="EI28" i="3"/>
  <c r="EJ28" i="3"/>
  <c r="EK28" i="3"/>
  <c r="EL28" i="3"/>
  <c r="EM28" i="3"/>
  <c r="EN28" i="3"/>
  <c r="EO28" i="3"/>
  <c r="EP28" i="3"/>
  <c r="EQ28" i="3"/>
  <c r="ER28" i="3"/>
  <c r="ES28" i="3"/>
  <c r="ET28" i="3"/>
  <c r="EU28" i="3"/>
  <c r="EV28" i="3"/>
  <c r="EW28" i="3"/>
  <c r="EX28" i="3"/>
  <c r="EY28" i="3"/>
  <c r="EZ28" i="3"/>
  <c r="FA28" i="3"/>
  <c r="FB28" i="3"/>
  <c r="FC28" i="3"/>
  <c r="FD28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AK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BC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BQ29" i="3"/>
  <c r="BR29" i="3"/>
  <c r="BS29" i="3"/>
  <c r="BT29" i="3"/>
  <c r="BU29" i="3"/>
  <c r="BV29" i="3"/>
  <c r="BW29" i="3"/>
  <c r="BX29" i="3"/>
  <c r="BY29" i="3"/>
  <c r="BZ29" i="3"/>
  <c r="CA29" i="3"/>
  <c r="CB29" i="3"/>
  <c r="CC29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29" i="3"/>
  <c r="DM29" i="3"/>
  <c r="DN29" i="3"/>
  <c r="DO29" i="3"/>
  <c r="DP29" i="3"/>
  <c r="DQ29" i="3"/>
  <c r="DR29" i="3"/>
  <c r="DS29" i="3"/>
  <c r="DT29" i="3"/>
  <c r="DU29" i="3"/>
  <c r="DV29" i="3"/>
  <c r="DW29" i="3"/>
  <c r="DX29" i="3"/>
  <c r="DY29" i="3"/>
  <c r="DZ29" i="3"/>
  <c r="EA29" i="3"/>
  <c r="EB29" i="3"/>
  <c r="EC29" i="3"/>
  <c r="ED29" i="3"/>
  <c r="EE29" i="3"/>
  <c r="EF29" i="3"/>
  <c r="EG29" i="3"/>
  <c r="EH29" i="3"/>
  <c r="EI29" i="3"/>
  <c r="EJ29" i="3"/>
  <c r="EK29" i="3"/>
  <c r="EL29" i="3"/>
  <c r="EM29" i="3"/>
  <c r="EN29" i="3"/>
  <c r="EO29" i="3"/>
  <c r="EP29" i="3"/>
  <c r="EQ29" i="3"/>
  <c r="ER29" i="3"/>
  <c r="ES29" i="3"/>
  <c r="ET29" i="3"/>
  <c r="EU29" i="3"/>
  <c r="EV29" i="3"/>
  <c r="EW29" i="3"/>
  <c r="EX29" i="3"/>
  <c r="EY29" i="3"/>
  <c r="EZ29" i="3"/>
  <c r="FA29" i="3"/>
  <c r="FB29" i="3"/>
  <c r="FC29" i="3"/>
  <c r="FD29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AK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C30" i="3"/>
  <c r="BD30" i="3"/>
  <c r="BE30" i="3"/>
  <c r="BF30" i="3"/>
  <c r="BG30" i="3"/>
  <c r="BH30" i="3"/>
  <c r="BI30" i="3"/>
  <c r="BJ30" i="3"/>
  <c r="BK30" i="3"/>
  <c r="BL30" i="3"/>
  <c r="BM30" i="3"/>
  <c r="BN30" i="3"/>
  <c r="BO30" i="3"/>
  <c r="BP30" i="3"/>
  <c r="BQ30" i="3"/>
  <c r="BR30" i="3"/>
  <c r="BS30" i="3"/>
  <c r="BT30" i="3"/>
  <c r="BU30" i="3"/>
  <c r="BV30" i="3"/>
  <c r="BW30" i="3"/>
  <c r="BX30" i="3"/>
  <c r="BY30" i="3"/>
  <c r="BZ30" i="3"/>
  <c r="CA30" i="3"/>
  <c r="CB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DL30" i="3"/>
  <c r="DM30" i="3"/>
  <c r="DN30" i="3"/>
  <c r="DO30" i="3"/>
  <c r="DP30" i="3"/>
  <c r="DQ30" i="3"/>
  <c r="DR30" i="3"/>
  <c r="DS30" i="3"/>
  <c r="DT30" i="3"/>
  <c r="DU30" i="3"/>
  <c r="DV30" i="3"/>
  <c r="DW30" i="3"/>
  <c r="DX30" i="3"/>
  <c r="DY30" i="3"/>
  <c r="DZ30" i="3"/>
  <c r="EA30" i="3"/>
  <c r="EB30" i="3"/>
  <c r="EC30" i="3"/>
  <c r="ED30" i="3"/>
  <c r="EE30" i="3"/>
  <c r="EF30" i="3"/>
  <c r="EG30" i="3"/>
  <c r="EH30" i="3"/>
  <c r="EI30" i="3"/>
  <c r="EJ30" i="3"/>
  <c r="EK30" i="3"/>
  <c r="EL30" i="3"/>
  <c r="EM30" i="3"/>
  <c r="EN30" i="3"/>
  <c r="EO30" i="3"/>
  <c r="EP30" i="3"/>
  <c r="EQ30" i="3"/>
  <c r="ER30" i="3"/>
  <c r="ES30" i="3"/>
  <c r="ET30" i="3"/>
  <c r="EU30" i="3"/>
  <c r="EV30" i="3"/>
  <c r="EW30" i="3"/>
  <c r="EX30" i="3"/>
  <c r="EY30" i="3"/>
  <c r="EZ30" i="3"/>
  <c r="FA30" i="3"/>
  <c r="FB30" i="3"/>
  <c r="FC30" i="3"/>
  <c r="FD30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AN31" i="3"/>
  <c r="AO31" i="3"/>
  <c r="AP31" i="3"/>
  <c r="AQ31" i="3"/>
  <c r="AR31" i="3"/>
  <c r="AS31" i="3"/>
  <c r="AT31" i="3"/>
  <c r="AU31" i="3"/>
  <c r="AV31" i="3"/>
  <c r="AW31" i="3"/>
  <c r="AX31" i="3"/>
  <c r="AY31" i="3"/>
  <c r="AZ31" i="3"/>
  <c r="BA31" i="3"/>
  <c r="BB31" i="3"/>
  <c r="BC31" i="3"/>
  <c r="BD31" i="3"/>
  <c r="BE31" i="3"/>
  <c r="BF31" i="3"/>
  <c r="BG31" i="3"/>
  <c r="BH31" i="3"/>
  <c r="BI31" i="3"/>
  <c r="BJ31" i="3"/>
  <c r="BK31" i="3"/>
  <c r="BL31" i="3"/>
  <c r="BM31" i="3"/>
  <c r="BN31" i="3"/>
  <c r="BO31" i="3"/>
  <c r="BP31" i="3"/>
  <c r="BQ31" i="3"/>
  <c r="BR31" i="3"/>
  <c r="BS31" i="3"/>
  <c r="BT31" i="3"/>
  <c r="BU31" i="3"/>
  <c r="BV31" i="3"/>
  <c r="BW31" i="3"/>
  <c r="BX31" i="3"/>
  <c r="BY31" i="3"/>
  <c r="BZ31" i="3"/>
  <c r="CA31" i="3"/>
  <c r="CB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1" i="3"/>
  <c r="DM31" i="3"/>
  <c r="DN31" i="3"/>
  <c r="DO31" i="3"/>
  <c r="DP31" i="3"/>
  <c r="DQ31" i="3"/>
  <c r="DR31" i="3"/>
  <c r="DS31" i="3"/>
  <c r="DT31" i="3"/>
  <c r="DU31" i="3"/>
  <c r="DV31" i="3"/>
  <c r="DW31" i="3"/>
  <c r="DX31" i="3"/>
  <c r="DY31" i="3"/>
  <c r="DZ31" i="3"/>
  <c r="EA31" i="3"/>
  <c r="EB31" i="3"/>
  <c r="EC31" i="3"/>
  <c r="ED31" i="3"/>
  <c r="EE31" i="3"/>
  <c r="EF31" i="3"/>
  <c r="EG31" i="3"/>
  <c r="EH31" i="3"/>
  <c r="EI31" i="3"/>
  <c r="EJ31" i="3"/>
  <c r="EK31" i="3"/>
  <c r="EL31" i="3"/>
  <c r="EM31" i="3"/>
  <c r="EN31" i="3"/>
  <c r="EO31" i="3"/>
  <c r="EP31" i="3"/>
  <c r="EQ31" i="3"/>
  <c r="ER31" i="3"/>
  <c r="ES31" i="3"/>
  <c r="ET31" i="3"/>
  <c r="EU31" i="3"/>
  <c r="EV31" i="3"/>
  <c r="EW31" i="3"/>
  <c r="EX31" i="3"/>
  <c r="EY31" i="3"/>
  <c r="EZ31" i="3"/>
  <c r="FA31" i="3"/>
  <c r="FB31" i="3"/>
  <c r="FC31" i="3"/>
  <c r="FD31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AJ32" i="3"/>
  <c r="AK32" i="3"/>
  <c r="AL32" i="3"/>
  <c r="AM32" i="3"/>
  <c r="AN32" i="3"/>
  <c r="AO32" i="3"/>
  <c r="AP32" i="3"/>
  <c r="AQ32" i="3"/>
  <c r="AR32" i="3"/>
  <c r="AS32" i="3"/>
  <c r="AT32" i="3"/>
  <c r="AU32" i="3"/>
  <c r="AV32" i="3"/>
  <c r="AW32" i="3"/>
  <c r="AX32" i="3"/>
  <c r="AY32" i="3"/>
  <c r="AZ32" i="3"/>
  <c r="BA32" i="3"/>
  <c r="BB32" i="3"/>
  <c r="BC32" i="3"/>
  <c r="BD32" i="3"/>
  <c r="BE32" i="3"/>
  <c r="BF32" i="3"/>
  <c r="BG32" i="3"/>
  <c r="BH32" i="3"/>
  <c r="BI32" i="3"/>
  <c r="BJ32" i="3"/>
  <c r="BK32" i="3"/>
  <c r="BL32" i="3"/>
  <c r="BM32" i="3"/>
  <c r="BN32" i="3"/>
  <c r="BO32" i="3"/>
  <c r="BP32" i="3"/>
  <c r="BQ32" i="3"/>
  <c r="BR32" i="3"/>
  <c r="BS32" i="3"/>
  <c r="BT32" i="3"/>
  <c r="BU32" i="3"/>
  <c r="BV32" i="3"/>
  <c r="BW32" i="3"/>
  <c r="BX32" i="3"/>
  <c r="BY32" i="3"/>
  <c r="BZ32" i="3"/>
  <c r="CA32" i="3"/>
  <c r="CB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2" i="3"/>
  <c r="DM32" i="3"/>
  <c r="DN32" i="3"/>
  <c r="DO32" i="3"/>
  <c r="DP32" i="3"/>
  <c r="DQ32" i="3"/>
  <c r="DR32" i="3"/>
  <c r="DS32" i="3"/>
  <c r="DT32" i="3"/>
  <c r="DU32" i="3"/>
  <c r="DV32" i="3"/>
  <c r="DW32" i="3"/>
  <c r="DX32" i="3"/>
  <c r="DY32" i="3"/>
  <c r="DZ32" i="3"/>
  <c r="EA32" i="3"/>
  <c r="EB32" i="3"/>
  <c r="EC32" i="3"/>
  <c r="ED32" i="3"/>
  <c r="EE32" i="3"/>
  <c r="EF32" i="3"/>
  <c r="EG32" i="3"/>
  <c r="EH32" i="3"/>
  <c r="EI32" i="3"/>
  <c r="EJ32" i="3"/>
  <c r="EK32" i="3"/>
  <c r="EL32" i="3"/>
  <c r="EM32" i="3"/>
  <c r="EN32" i="3"/>
  <c r="EO32" i="3"/>
  <c r="EP32" i="3"/>
  <c r="EQ32" i="3"/>
  <c r="ER32" i="3"/>
  <c r="ES32" i="3"/>
  <c r="ET32" i="3"/>
  <c r="EU32" i="3"/>
  <c r="EV32" i="3"/>
  <c r="EW32" i="3"/>
  <c r="EX32" i="3"/>
  <c r="EY32" i="3"/>
  <c r="EZ32" i="3"/>
  <c r="FA32" i="3"/>
  <c r="FB32" i="3"/>
  <c r="FC32" i="3"/>
  <c r="FD32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AJ33" i="3"/>
  <c r="AK33" i="3"/>
  <c r="AL33" i="3"/>
  <c r="AM33" i="3"/>
  <c r="AN33" i="3"/>
  <c r="AO33" i="3"/>
  <c r="AP33" i="3"/>
  <c r="AQ33" i="3"/>
  <c r="AR33" i="3"/>
  <c r="AS33" i="3"/>
  <c r="AT33" i="3"/>
  <c r="AU33" i="3"/>
  <c r="AV33" i="3"/>
  <c r="AW33" i="3"/>
  <c r="AX33" i="3"/>
  <c r="AY33" i="3"/>
  <c r="AZ33" i="3"/>
  <c r="BA33" i="3"/>
  <c r="BB33" i="3"/>
  <c r="BC33" i="3"/>
  <c r="BD33" i="3"/>
  <c r="BE33" i="3"/>
  <c r="BF33" i="3"/>
  <c r="BG33" i="3"/>
  <c r="BH33" i="3"/>
  <c r="BI33" i="3"/>
  <c r="BJ33" i="3"/>
  <c r="BK33" i="3"/>
  <c r="BL33" i="3"/>
  <c r="BM33" i="3"/>
  <c r="BN33" i="3"/>
  <c r="BO33" i="3"/>
  <c r="BP33" i="3"/>
  <c r="BQ33" i="3"/>
  <c r="BR33" i="3"/>
  <c r="BS33" i="3"/>
  <c r="BT33" i="3"/>
  <c r="BU33" i="3"/>
  <c r="BV33" i="3"/>
  <c r="BW33" i="3"/>
  <c r="BX33" i="3"/>
  <c r="BY33" i="3"/>
  <c r="BZ33" i="3"/>
  <c r="CA33" i="3"/>
  <c r="CB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3" i="3"/>
  <c r="DM33" i="3"/>
  <c r="DN33" i="3"/>
  <c r="DO33" i="3"/>
  <c r="DP33" i="3"/>
  <c r="DQ33" i="3"/>
  <c r="DR33" i="3"/>
  <c r="DS33" i="3"/>
  <c r="DT33" i="3"/>
  <c r="DU33" i="3"/>
  <c r="DV33" i="3"/>
  <c r="DW33" i="3"/>
  <c r="DX33" i="3"/>
  <c r="DY33" i="3"/>
  <c r="DZ33" i="3"/>
  <c r="EA33" i="3"/>
  <c r="EB33" i="3"/>
  <c r="EC33" i="3"/>
  <c r="ED33" i="3"/>
  <c r="EE33" i="3"/>
  <c r="EF33" i="3"/>
  <c r="EG33" i="3"/>
  <c r="EH33" i="3"/>
  <c r="EI33" i="3"/>
  <c r="EJ33" i="3"/>
  <c r="EK33" i="3"/>
  <c r="EL33" i="3"/>
  <c r="EM33" i="3"/>
  <c r="EN33" i="3"/>
  <c r="EO33" i="3"/>
  <c r="EP33" i="3"/>
  <c r="EQ33" i="3"/>
  <c r="ER33" i="3"/>
  <c r="ES33" i="3"/>
  <c r="ET33" i="3"/>
  <c r="EU33" i="3"/>
  <c r="EV33" i="3"/>
  <c r="EW33" i="3"/>
  <c r="EX33" i="3"/>
  <c r="EY33" i="3"/>
  <c r="EZ33" i="3"/>
  <c r="FA33" i="3"/>
  <c r="FB33" i="3"/>
  <c r="FC33" i="3"/>
  <c r="FD33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AJ34" i="3"/>
  <c r="AK34" i="3"/>
  <c r="AL34" i="3"/>
  <c r="AM34" i="3"/>
  <c r="AN34" i="3"/>
  <c r="AO34" i="3"/>
  <c r="AP34" i="3"/>
  <c r="AQ34" i="3"/>
  <c r="AR34" i="3"/>
  <c r="AS34" i="3"/>
  <c r="AT34" i="3"/>
  <c r="AU34" i="3"/>
  <c r="AV34" i="3"/>
  <c r="AW34" i="3"/>
  <c r="AX34" i="3"/>
  <c r="AY34" i="3"/>
  <c r="AZ34" i="3"/>
  <c r="BA34" i="3"/>
  <c r="BB34" i="3"/>
  <c r="BC34" i="3"/>
  <c r="BD34" i="3"/>
  <c r="BE34" i="3"/>
  <c r="BF34" i="3"/>
  <c r="BG34" i="3"/>
  <c r="BH34" i="3"/>
  <c r="BI34" i="3"/>
  <c r="BJ34" i="3"/>
  <c r="BK34" i="3"/>
  <c r="BL34" i="3"/>
  <c r="BM34" i="3"/>
  <c r="BN34" i="3"/>
  <c r="BO34" i="3"/>
  <c r="BP34" i="3"/>
  <c r="BQ34" i="3"/>
  <c r="BR34" i="3"/>
  <c r="BS34" i="3"/>
  <c r="BT34" i="3"/>
  <c r="BU34" i="3"/>
  <c r="BV34" i="3"/>
  <c r="BW34" i="3"/>
  <c r="BX34" i="3"/>
  <c r="BY34" i="3"/>
  <c r="BZ34" i="3"/>
  <c r="CA34" i="3"/>
  <c r="CB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4" i="3"/>
  <c r="DM34" i="3"/>
  <c r="DN34" i="3"/>
  <c r="DO34" i="3"/>
  <c r="DP34" i="3"/>
  <c r="DQ34" i="3"/>
  <c r="DR34" i="3"/>
  <c r="DS34" i="3"/>
  <c r="DT34" i="3"/>
  <c r="DU34" i="3"/>
  <c r="DV34" i="3"/>
  <c r="DW34" i="3"/>
  <c r="DX34" i="3"/>
  <c r="DY34" i="3"/>
  <c r="DZ34" i="3"/>
  <c r="EA34" i="3"/>
  <c r="EB34" i="3"/>
  <c r="EC34" i="3"/>
  <c r="ED34" i="3"/>
  <c r="EE34" i="3"/>
  <c r="EF34" i="3"/>
  <c r="EG34" i="3"/>
  <c r="EH34" i="3"/>
  <c r="EI34" i="3"/>
  <c r="EJ34" i="3"/>
  <c r="EK34" i="3"/>
  <c r="EL34" i="3"/>
  <c r="EM34" i="3"/>
  <c r="EN34" i="3"/>
  <c r="EO34" i="3"/>
  <c r="EP34" i="3"/>
  <c r="EQ34" i="3"/>
  <c r="ER34" i="3"/>
  <c r="ES34" i="3"/>
  <c r="ET34" i="3"/>
  <c r="EU34" i="3"/>
  <c r="EV34" i="3"/>
  <c r="EW34" i="3"/>
  <c r="EX34" i="3"/>
  <c r="EY34" i="3"/>
  <c r="EZ34" i="3"/>
  <c r="FA34" i="3"/>
  <c r="FB34" i="3"/>
  <c r="FC34" i="3"/>
  <c r="FD34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K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C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U35" i="3"/>
  <c r="BV35" i="3"/>
  <c r="BW35" i="3"/>
  <c r="BX35" i="3"/>
  <c r="BY35" i="3"/>
  <c r="BZ35" i="3"/>
  <c r="CA35" i="3"/>
  <c r="CB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5" i="3"/>
  <c r="DM35" i="3"/>
  <c r="DN35" i="3"/>
  <c r="DO35" i="3"/>
  <c r="DP35" i="3"/>
  <c r="DQ35" i="3"/>
  <c r="DR35" i="3"/>
  <c r="DS35" i="3"/>
  <c r="DT35" i="3"/>
  <c r="DU35" i="3"/>
  <c r="DV35" i="3"/>
  <c r="DW35" i="3"/>
  <c r="DX35" i="3"/>
  <c r="DY35" i="3"/>
  <c r="DZ35" i="3"/>
  <c r="EA35" i="3"/>
  <c r="EB35" i="3"/>
  <c r="EC35" i="3"/>
  <c r="ED35" i="3"/>
  <c r="EE35" i="3"/>
  <c r="EF35" i="3"/>
  <c r="EG35" i="3"/>
  <c r="EH35" i="3"/>
  <c r="EI35" i="3"/>
  <c r="EJ35" i="3"/>
  <c r="EK35" i="3"/>
  <c r="EL35" i="3"/>
  <c r="EM35" i="3"/>
  <c r="EN35" i="3"/>
  <c r="EO35" i="3"/>
  <c r="EP35" i="3"/>
  <c r="EQ35" i="3"/>
  <c r="ER35" i="3"/>
  <c r="ES35" i="3"/>
  <c r="ET35" i="3"/>
  <c r="EU35" i="3"/>
  <c r="EV35" i="3"/>
  <c r="EW35" i="3"/>
  <c r="EX35" i="3"/>
  <c r="EY35" i="3"/>
  <c r="EZ35" i="3"/>
  <c r="FA35" i="3"/>
  <c r="FB35" i="3"/>
  <c r="FC35" i="3"/>
  <c r="FD35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K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C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U36" i="3"/>
  <c r="BV36" i="3"/>
  <c r="BW36" i="3"/>
  <c r="BX36" i="3"/>
  <c r="BY36" i="3"/>
  <c r="BZ36" i="3"/>
  <c r="CA36" i="3"/>
  <c r="CB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6" i="3"/>
  <c r="DM36" i="3"/>
  <c r="DN36" i="3"/>
  <c r="DO36" i="3"/>
  <c r="DP36" i="3"/>
  <c r="DQ36" i="3"/>
  <c r="DR36" i="3"/>
  <c r="DS36" i="3"/>
  <c r="DT36" i="3"/>
  <c r="DU36" i="3"/>
  <c r="DV36" i="3"/>
  <c r="DW36" i="3"/>
  <c r="DX36" i="3"/>
  <c r="DY36" i="3"/>
  <c r="DZ36" i="3"/>
  <c r="EA36" i="3"/>
  <c r="EB36" i="3"/>
  <c r="EC36" i="3"/>
  <c r="ED36" i="3"/>
  <c r="EE36" i="3"/>
  <c r="EF36" i="3"/>
  <c r="EG36" i="3"/>
  <c r="EH36" i="3"/>
  <c r="EI36" i="3"/>
  <c r="EJ36" i="3"/>
  <c r="EK36" i="3"/>
  <c r="EL36" i="3"/>
  <c r="EM36" i="3"/>
  <c r="EN36" i="3"/>
  <c r="EO36" i="3"/>
  <c r="EP36" i="3"/>
  <c r="EQ36" i="3"/>
  <c r="ER36" i="3"/>
  <c r="ES36" i="3"/>
  <c r="ET36" i="3"/>
  <c r="EU36" i="3"/>
  <c r="EV36" i="3"/>
  <c r="EW36" i="3"/>
  <c r="EX36" i="3"/>
  <c r="EY36" i="3"/>
  <c r="EZ36" i="3"/>
  <c r="FA36" i="3"/>
  <c r="FB36" i="3"/>
  <c r="FC36" i="3"/>
  <c r="FD36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AF37" i="3"/>
  <c r="AG37" i="3"/>
  <c r="AH37" i="3"/>
  <c r="AI37" i="3"/>
  <c r="AJ37" i="3"/>
  <c r="AK37" i="3"/>
  <c r="AL37" i="3"/>
  <c r="AM37" i="3"/>
  <c r="AN37" i="3"/>
  <c r="AO37" i="3"/>
  <c r="AP37" i="3"/>
  <c r="AQ37" i="3"/>
  <c r="AR37" i="3"/>
  <c r="AS37" i="3"/>
  <c r="AT37" i="3"/>
  <c r="AU37" i="3"/>
  <c r="AV37" i="3"/>
  <c r="AW37" i="3"/>
  <c r="AX37" i="3"/>
  <c r="AY37" i="3"/>
  <c r="AZ37" i="3"/>
  <c r="BA37" i="3"/>
  <c r="BB37" i="3"/>
  <c r="BC37" i="3"/>
  <c r="BD37" i="3"/>
  <c r="BE37" i="3"/>
  <c r="BF37" i="3"/>
  <c r="BG37" i="3"/>
  <c r="BH37" i="3"/>
  <c r="BI37" i="3"/>
  <c r="BJ37" i="3"/>
  <c r="BK37" i="3"/>
  <c r="BL37" i="3"/>
  <c r="BM37" i="3"/>
  <c r="BN37" i="3"/>
  <c r="BO37" i="3"/>
  <c r="BP37" i="3"/>
  <c r="BQ37" i="3"/>
  <c r="BR37" i="3"/>
  <c r="BS37" i="3"/>
  <c r="BT37" i="3"/>
  <c r="BU37" i="3"/>
  <c r="BV37" i="3"/>
  <c r="BW37" i="3"/>
  <c r="BX37" i="3"/>
  <c r="BY37" i="3"/>
  <c r="BZ37" i="3"/>
  <c r="CA37" i="3"/>
  <c r="CB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7" i="3"/>
  <c r="DM37" i="3"/>
  <c r="DN37" i="3"/>
  <c r="DO37" i="3"/>
  <c r="DP37" i="3"/>
  <c r="DQ37" i="3"/>
  <c r="DR37" i="3"/>
  <c r="DS37" i="3"/>
  <c r="DT37" i="3"/>
  <c r="DU37" i="3"/>
  <c r="DV37" i="3"/>
  <c r="DW37" i="3"/>
  <c r="DX37" i="3"/>
  <c r="DY37" i="3"/>
  <c r="DZ37" i="3"/>
  <c r="EA37" i="3"/>
  <c r="EB37" i="3"/>
  <c r="EC37" i="3"/>
  <c r="ED37" i="3"/>
  <c r="EE37" i="3"/>
  <c r="EF37" i="3"/>
  <c r="EG37" i="3"/>
  <c r="EH37" i="3"/>
  <c r="EI37" i="3"/>
  <c r="EJ37" i="3"/>
  <c r="EK37" i="3"/>
  <c r="EL37" i="3"/>
  <c r="EM37" i="3"/>
  <c r="EN37" i="3"/>
  <c r="EO37" i="3"/>
  <c r="EP37" i="3"/>
  <c r="EQ37" i="3"/>
  <c r="ER37" i="3"/>
  <c r="ES37" i="3"/>
  <c r="ET37" i="3"/>
  <c r="EU37" i="3"/>
  <c r="EV37" i="3"/>
  <c r="EW37" i="3"/>
  <c r="EX37" i="3"/>
  <c r="EY37" i="3"/>
  <c r="EZ37" i="3"/>
  <c r="FA37" i="3"/>
  <c r="FB37" i="3"/>
  <c r="FC37" i="3"/>
  <c r="FD37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K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C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U38" i="3"/>
  <c r="BV38" i="3"/>
  <c r="BW38" i="3"/>
  <c r="BX38" i="3"/>
  <c r="BY38" i="3"/>
  <c r="BZ38" i="3"/>
  <c r="CA38" i="3"/>
  <c r="CB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8" i="3"/>
  <c r="DM38" i="3"/>
  <c r="DN38" i="3"/>
  <c r="DO38" i="3"/>
  <c r="DP38" i="3"/>
  <c r="DQ38" i="3"/>
  <c r="DR38" i="3"/>
  <c r="DS38" i="3"/>
  <c r="DT38" i="3"/>
  <c r="DU38" i="3"/>
  <c r="DV38" i="3"/>
  <c r="DW38" i="3"/>
  <c r="DX38" i="3"/>
  <c r="DY38" i="3"/>
  <c r="DZ38" i="3"/>
  <c r="EA38" i="3"/>
  <c r="EB38" i="3"/>
  <c r="EC38" i="3"/>
  <c r="ED38" i="3"/>
  <c r="EE38" i="3"/>
  <c r="EF38" i="3"/>
  <c r="EG38" i="3"/>
  <c r="EH38" i="3"/>
  <c r="EI38" i="3"/>
  <c r="EJ38" i="3"/>
  <c r="EK38" i="3"/>
  <c r="EL38" i="3"/>
  <c r="EM38" i="3"/>
  <c r="EN38" i="3"/>
  <c r="EO38" i="3"/>
  <c r="EP38" i="3"/>
  <c r="EQ38" i="3"/>
  <c r="ER38" i="3"/>
  <c r="ES38" i="3"/>
  <c r="ET38" i="3"/>
  <c r="EU38" i="3"/>
  <c r="EV38" i="3"/>
  <c r="EW38" i="3"/>
  <c r="EX38" i="3"/>
  <c r="EY38" i="3"/>
  <c r="EZ38" i="3"/>
  <c r="FA38" i="3"/>
  <c r="FB38" i="3"/>
  <c r="FC38" i="3"/>
  <c r="FD38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AK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BC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U39" i="3"/>
  <c r="BV39" i="3"/>
  <c r="BW39" i="3"/>
  <c r="BX39" i="3"/>
  <c r="BY39" i="3"/>
  <c r="BZ39" i="3"/>
  <c r="CA39" i="3"/>
  <c r="CB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39" i="3"/>
  <c r="DM39" i="3"/>
  <c r="DN39" i="3"/>
  <c r="DO39" i="3"/>
  <c r="DP39" i="3"/>
  <c r="DQ39" i="3"/>
  <c r="DR39" i="3"/>
  <c r="DS39" i="3"/>
  <c r="DT39" i="3"/>
  <c r="DU39" i="3"/>
  <c r="DV39" i="3"/>
  <c r="DW39" i="3"/>
  <c r="DX39" i="3"/>
  <c r="DY39" i="3"/>
  <c r="DZ39" i="3"/>
  <c r="EA39" i="3"/>
  <c r="EB39" i="3"/>
  <c r="EC39" i="3"/>
  <c r="ED39" i="3"/>
  <c r="EE39" i="3"/>
  <c r="EF39" i="3"/>
  <c r="EG39" i="3"/>
  <c r="EH39" i="3"/>
  <c r="EI39" i="3"/>
  <c r="EJ39" i="3"/>
  <c r="EK39" i="3"/>
  <c r="EL39" i="3"/>
  <c r="EM39" i="3"/>
  <c r="EN39" i="3"/>
  <c r="EO39" i="3"/>
  <c r="EP39" i="3"/>
  <c r="EQ39" i="3"/>
  <c r="ER39" i="3"/>
  <c r="ES39" i="3"/>
  <c r="ET39" i="3"/>
  <c r="EU39" i="3"/>
  <c r="EV39" i="3"/>
  <c r="EW39" i="3"/>
  <c r="EX39" i="3"/>
  <c r="EY39" i="3"/>
  <c r="EZ39" i="3"/>
  <c r="FA39" i="3"/>
  <c r="FB39" i="3"/>
  <c r="FC39" i="3"/>
  <c r="FD39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AK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BC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U40" i="3"/>
  <c r="BV40" i="3"/>
  <c r="BW40" i="3"/>
  <c r="BX40" i="3"/>
  <c r="BY40" i="3"/>
  <c r="BZ40" i="3"/>
  <c r="CA40" i="3"/>
  <c r="CB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0" i="3"/>
  <c r="DM40" i="3"/>
  <c r="DN40" i="3"/>
  <c r="DO40" i="3"/>
  <c r="DP40" i="3"/>
  <c r="DQ40" i="3"/>
  <c r="DR40" i="3"/>
  <c r="DS40" i="3"/>
  <c r="DT40" i="3"/>
  <c r="DU40" i="3"/>
  <c r="DV40" i="3"/>
  <c r="DW40" i="3"/>
  <c r="DX40" i="3"/>
  <c r="DY40" i="3"/>
  <c r="DZ40" i="3"/>
  <c r="EA40" i="3"/>
  <c r="EB40" i="3"/>
  <c r="EC40" i="3"/>
  <c r="ED40" i="3"/>
  <c r="EE40" i="3"/>
  <c r="EF40" i="3"/>
  <c r="EG40" i="3"/>
  <c r="EH40" i="3"/>
  <c r="EI40" i="3"/>
  <c r="EJ40" i="3"/>
  <c r="EK40" i="3"/>
  <c r="EL40" i="3"/>
  <c r="EM40" i="3"/>
  <c r="EN40" i="3"/>
  <c r="EO40" i="3"/>
  <c r="EP40" i="3"/>
  <c r="EQ40" i="3"/>
  <c r="ER40" i="3"/>
  <c r="ES40" i="3"/>
  <c r="ET40" i="3"/>
  <c r="EU40" i="3"/>
  <c r="EV40" i="3"/>
  <c r="EW40" i="3"/>
  <c r="EX40" i="3"/>
  <c r="EY40" i="3"/>
  <c r="EZ40" i="3"/>
  <c r="FA40" i="3"/>
  <c r="FB40" i="3"/>
  <c r="FC40" i="3"/>
  <c r="FD40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AK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BC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U41" i="3"/>
  <c r="BV41" i="3"/>
  <c r="BW41" i="3"/>
  <c r="BX41" i="3"/>
  <c r="BY41" i="3"/>
  <c r="BZ41" i="3"/>
  <c r="CA41" i="3"/>
  <c r="CB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DL41" i="3"/>
  <c r="DM41" i="3"/>
  <c r="DN41" i="3"/>
  <c r="DO41" i="3"/>
  <c r="DP41" i="3"/>
  <c r="DQ41" i="3"/>
  <c r="DR41" i="3"/>
  <c r="DS41" i="3"/>
  <c r="DT41" i="3"/>
  <c r="DU41" i="3"/>
  <c r="DV41" i="3"/>
  <c r="DW41" i="3"/>
  <c r="DX41" i="3"/>
  <c r="DY41" i="3"/>
  <c r="DZ41" i="3"/>
  <c r="EA41" i="3"/>
  <c r="EB41" i="3"/>
  <c r="EC41" i="3"/>
  <c r="ED41" i="3"/>
  <c r="EE41" i="3"/>
  <c r="EF41" i="3"/>
  <c r="EG41" i="3"/>
  <c r="EH41" i="3"/>
  <c r="EI41" i="3"/>
  <c r="EJ41" i="3"/>
  <c r="EK41" i="3"/>
  <c r="EL41" i="3"/>
  <c r="EM41" i="3"/>
  <c r="EN41" i="3"/>
  <c r="EO41" i="3"/>
  <c r="EP41" i="3"/>
  <c r="EQ41" i="3"/>
  <c r="ER41" i="3"/>
  <c r="ES41" i="3"/>
  <c r="ET41" i="3"/>
  <c r="EU41" i="3"/>
  <c r="EV41" i="3"/>
  <c r="EW41" i="3"/>
  <c r="EX41" i="3"/>
  <c r="EY41" i="3"/>
  <c r="EZ41" i="3"/>
  <c r="FA41" i="3"/>
  <c r="FB41" i="3"/>
  <c r="FC41" i="3"/>
  <c r="FD41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K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C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U42" i="3"/>
  <c r="BV42" i="3"/>
  <c r="BW42" i="3"/>
  <c r="BX42" i="3"/>
  <c r="BY42" i="3"/>
  <c r="BZ42" i="3"/>
  <c r="CA42" i="3"/>
  <c r="CB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DL42" i="3"/>
  <c r="DM42" i="3"/>
  <c r="DN42" i="3"/>
  <c r="DO42" i="3"/>
  <c r="DP42" i="3"/>
  <c r="DQ42" i="3"/>
  <c r="DR42" i="3"/>
  <c r="DS42" i="3"/>
  <c r="DT42" i="3"/>
  <c r="DU42" i="3"/>
  <c r="DV42" i="3"/>
  <c r="DW42" i="3"/>
  <c r="DX42" i="3"/>
  <c r="DY42" i="3"/>
  <c r="DZ42" i="3"/>
  <c r="EA42" i="3"/>
  <c r="EB42" i="3"/>
  <c r="EC42" i="3"/>
  <c r="ED42" i="3"/>
  <c r="EE42" i="3"/>
  <c r="EF42" i="3"/>
  <c r="EG42" i="3"/>
  <c r="EH42" i="3"/>
  <c r="EI42" i="3"/>
  <c r="EJ42" i="3"/>
  <c r="EK42" i="3"/>
  <c r="EL42" i="3"/>
  <c r="EM42" i="3"/>
  <c r="EN42" i="3"/>
  <c r="EO42" i="3"/>
  <c r="EP42" i="3"/>
  <c r="EQ42" i="3"/>
  <c r="ER42" i="3"/>
  <c r="ES42" i="3"/>
  <c r="ET42" i="3"/>
  <c r="EU42" i="3"/>
  <c r="EV42" i="3"/>
  <c r="EW42" i="3"/>
  <c r="EX42" i="3"/>
  <c r="EY42" i="3"/>
  <c r="EZ42" i="3"/>
  <c r="FA42" i="3"/>
  <c r="FB42" i="3"/>
  <c r="FC42" i="3"/>
  <c r="FD42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K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C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U43" i="3"/>
  <c r="BV43" i="3"/>
  <c r="BW43" i="3"/>
  <c r="BX43" i="3"/>
  <c r="BY43" i="3"/>
  <c r="BZ43" i="3"/>
  <c r="CA43" i="3"/>
  <c r="CB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DL43" i="3"/>
  <c r="DM43" i="3"/>
  <c r="DN43" i="3"/>
  <c r="DO43" i="3"/>
  <c r="DP43" i="3"/>
  <c r="DQ43" i="3"/>
  <c r="DR43" i="3"/>
  <c r="DS43" i="3"/>
  <c r="DT43" i="3"/>
  <c r="DU43" i="3"/>
  <c r="DV43" i="3"/>
  <c r="DW43" i="3"/>
  <c r="DX43" i="3"/>
  <c r="DY43" i="3"/>
  <c r="DZ43" i="3"/>
  <c r="EA43" i="3"/>
  <c r="EB43" i="3"/>
  <c r="EC43" i="3"/>
  <c r="ED43" i="3"/>
  <c r="EE43" i="3"/>
  <c r="EF43" i="3"/>
  <c r="EG43" i="3"/>
  <c r="EH43" i="3"/>
  <c r="EI43" i="3"/>
  <c r="EJ43" i="3"/>
  <c r="EK43" i="3"/>
  <c r="EL43" i="3"/>
  <c r="EM43" i="3"/>
  <c r="EN43" i="3"/>
  <c r="EO43" i="3"/>
  <c r="EP43" i="3"/>
  <c r="EQ43" i="3"/>
  <c r="ER43" i="3"/>
  <c r="ES43" i="3"/>
  <c r="ET43" i="3"/>
  <c r="EU43" i="3"/>
  <c r="EV43" i="3"/>
  <c r="EW43" i="3"/>
  <c r="EX43" i="3"/>
  <c r="EY43" i="3"/>
  <c r="EZ43" i="3"/>
  <c r="FA43" i="3"/>
  <c r="FB43" i="3"/>
  <c r="FC43" i="3"/>
  <c r="FD43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AF44" i="3"/>
  <c r="AG44" i="3"/>
  <c r="AH44" i="3"/>
  <c r="AI44" i="3"/>
  <c r="AJ44" i="3"/>
  <c r="AK44" i="3"/>
  <c r="AL44" i="3"/>
  <c r="AM44" i="3"/>
  <c r="AN44" i="3"/>
  <c r="AO44" i="3"/>
  <c r="AP44" i="3"/>
  <c r="AQ44" i="3"/>
  <c r="AR44" i="3"/>
  <c r="AS44" i="3"/>
  <c r="AT44" i="3"/>
  <c r="AU44" i="3"/>
  <c r="AV44" i="3"/>
  <c r="AW44" i="3"/>
  <c r="AX44" i="3"/>
  <c r="AY44" i="3"/>
  <c r="AZ44" i="3"/>
  <c r="BA44" i="3"/>
  <c r="BB44" i="3"/>
  <c r="BC44" i="3"/>
  <c r="BD44" i="3"/>
  <c r="BE44" i="3"/>
  <c r="BF44" i="3"/>
  <c r="BG44" i="3"/>
  <c r="BH44" i="3"/>
  <c r="BI44" i="3"/>
  <c r="BJ44" i="3"/>
  <c r="BK44" i="3"/>
  <c r="BL44" i="3"/>
  <c r="BM44" i="3"/>
  <c r="BN44" i="3"/>
  <c r="BO44" i="3"/>
  <c r="BP44" i="3"/>
  <c r="BQ44" i="3"/>
  <c r="BR44" i="3"/>
  <c r="BS44" i="3"/>
  <c r="BT44" i="3"/>
  <c r="BU44" i="3"/>
  <c r="BV44" i="3"/>
  <c r="BW44" i="3"/>
  <c r="BX44" i="3"/>
  <c r="BY44" i="3"/>
  <c r="BZ44" i="3"/>
  <c r="CA44" i="3"/>
  <c r="CB44" i="3"/>
  <c r="CC44" i="3"/>
  <c r="CD44" i="3"/>
  <c r="CE44" i="3"/>
  <c r="CF44" i="3"/>
  <c r="CG44" i="3"/>
  <c r="CH44" i="3"/>
  <c r="CI44" i="3"/>
  <c r="CJ44" i="3"/>
  <c r="CK44" i="3"/>
  <c r="CL44" i="3"/>
  <c r="CM44" i="3"/>
  <c r="CN44" i="3"/>
  <c r="CO44" i="3"/>
  <c r="CP44" i="3"/>
  <c r="CQ44" i="3"/>
  <c r="CR44" i="3"/>
  <c r="CS44" i="3"/>
  <c r="CT44" i="3"/>
  <c r="CU44" i="3"/>
  <c r="CV44" i="3"/>
  <c r="CW44" i="3"/>
  <c r="CX44" i="3"/>
  <c r="CY44" i="3"/>
  <c r="CZ44" i="3"/>
  <c r="DA44" i="3"/>
  <c r="DB44" i="3"/>
  <c r="DC44" i="3"/>
  <c r="DD44" i="3"/>
  <c r="DE44" i="3"/>
  <c r="DF44" i="3"/>
  <c r="DG44" i="3"/>
  <c r="DH44" i="3"/>
  <c r="DI44" i="3"/>
  <c r="DJ44" i="3"/>
  <c r="DK44" i="3"/>
  <c r="DL44" i="3"/>
  <c r="DM44" i="3"/>
  <c r="DN44" i="3"/>
  <c r="DO44" i="3"/>
  <c r="DP44" i="3"/>
  <c r="DQ44" i="3"/>
  <c r="DR44" i="3"/>
  <c r="DS44" i="3"/>
  <c r="DT44" i="3"/>
  <c r="DU44" i="3"/>
  <c r="DV44" i="3"/>
  <c r="DW44" i="3"/>
  <c r="DX44" i="3"/>
  <c r="DY44" i="3"/>
  <c r="DZ44" i="3"/>
  <c r="EA44" i="3"/>
  <c r="EB44" i="3"/>
  <c r="EC44" i="3"/>
  <c r="ED44" i="3"/>
  <c r="EE44" i="3"/>
  <c r="EF44" i="3"/>
  <c r="EG44" i="3"/>
  <c r="EH44" i="3"/>
  <c r="EI44" i="3"/>
  <c r="EJ44" i="3"/>
  <c r="EK44" i="3"/>
  <c r="EL44" i="3"/>
  <c r="EM44" i="3"/>
  <c r="EN44" i="3"/>
  <c r="EO44" i="3"/>
  <c r="EP44" i="3"/>
  <c r="EQ44" i="3"/>
  <c r="ER44" i="3"/>
  <c r="ES44" i="3"/>
  <c r="ET44" i="3"/>
  <c r="EU44" i="3"/>
  <c r="EV44" i="3"/>
  <c r="EW44" i="3"/>
  <c r="EX44" i="3"/>
  <c r="EY44" i="3"/>
  <c r="EZ44" i="3"/>
  <c r="FA44" i="3"/>
  <c r="FB44" i="3"/>
  <c r="FC44" i="3"/>
  <c r="FD44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AR45" i="3"/>
  <c r="AS45" i="3"/>
  <c r="AT45" i="3"/>
  <c r="AU45" i="3"/>
  <c r="AV45" i="3"/>
  <c r="AW45" i="3"/>
  <c r="AX45" i="3"/>
  <c r="AY45" i="3"/>
  <c r="AZ45" i="3"/>
  <c r="BA45" i="3"/>
  <c r="BB45" i="3"/>
  <c r="BC45" i="3"/>
  <c r="BD45" i="3"/>
  <c r="BE45" i="3"/>
  <c r="BF45" i="3"/>
  <c r="BG45" i="3"/>
  <c r="BH45" i="3"/>
  <c r="BI45" i="3"/>
  <c r="BJ45" i="3"/>
  <c r="BK45" i="3"/>
  <c r="BL45" i="3"/>
  <c r="BM45" i="3"/>
  <c r="BN45" i="3"/>
  <c r="BO45" i="3"/>
  <c r="BP45" i="3"/>
  <c r="BQ45" i="3"/>
  <c r="BR45" i="3"/>
  <c r="BS45" i="3"/>
  <c r="BT45" i="3"/>
  <c r="BU45" i="3"/>
  <c r="BV45" i="3"/>
  <c r="BW45" i="3"/>
  <c r="BX45" i="3"/>
  <c r="BY45" i="3"/>
  <c r="BZ45" i="3"/>
  <c r="CA45" i="3"/>
  <c r="CB45" i="3"/>
  <c r="CC45" i="3"/>
  <c r="CD45" i="3"/>
  <c r="CE45" i="3"/>
  <c r="CF45" i="3"/>
  <c r="CG45" i="3"/>
  <c r="CH45" i="3"/>
  <c r="CI45" i="3"/>
  <c r="CJ45" i="3"/>
  <c r="CK45" i="3"/>
  <c r="CL45" i="3"/>
  <c r="CM45" i="3"/>
  <c r="CN45" i="3"/>
  <c r="CO45" i="3"/>
  <c r="CP45" i="3"/>
  <c r="CQ45" i="3"/>
  <c r="CR45" i="3"/>
  <c r="CS45" i="3"/>
  <c r="CT45" i="3"/>
  <c r="CU45" i="3"/>
  <c r="CV45" i="3"/>
  <c r="CW45" i="3"/>
  <c r="CX45" i="3"/>
  <c r="CY45" i="3"/>
  <c r="CZ45" i="3"/>
  <c r="DA45" i="3"/>
  <c r="DB45" i="3"/>
  <c r="DC45" i="3"/>
  <c r="DD45" i="3"/>
  <c r="DE45" i="3"/>
  <c r="DF45" i="3"/>
  <c r="DG45" i="3"/>
  <c r="DH45" i="3"/>
  <c r="DI45" i="3"/>
  <c r="DJ45" i="3"/>
  <c r="DK45" i="3"/>
  <c r="DL45" i="3"/>
  <c r="DM45" i="3"/>
  <c r="DN45" i="3"/>
  <c r="DO45" i="3"/>
  <c r="DP45" i="3"/>
  <c r="DQ45" i="3"/>
  <c r="DR45" i="3"/>
  <c r="DS45" i="3"/>
  <c r="DT45" i="3"/>
  <c r="DU45" i="3"/>
  <c r="DV45" i="3"/>
  <c r="DW45" i="3"/>
  <c r="DX45" i="3"/>
  <c r="DY45" i="3"/>
  <c r="DZ45" i="3"/>
  <c r="EA45" i="3"/>
  <c r="EB45" i="3"/>
  <c r="EC45" i="3"/>
  <c r="ED45" i="3"/>
  <c r="EE45" i="3"/>
  <c r="EF45" i="3"/>
  <c r="EG45" i="3"/>
  <c r="EH45" i="3"/>
  <c r="EI45" i="3"/>
  <c r="EJ45" i="3"/>
  <c r="EK45" i="3"/>
  <c r="EL45" i="3"/>
  <c r="EM45" i="3"/>
  <c r="EN45" i="3"/>
  <c r="EO45" i="3"/>
  <c r="EP45" i="3"/>
  <c r="EQ45" i="3"/>
  <c r="ER45" i="3"/>
  <c r="ES45" i="3"/>
  <c r="ET45" i="3"/>
  <c r="EU45" i="3"/>
  <c r="EV45" i="3"/>
  <c r="EW45" i="3"/>
  <c r="EX45" i="3"/>
  <c r="EY45" i="3"/>
  <c r="EZ45" i="3"/>
  <c r="FA45" i="3"/>
  <c r="FB45" i="3"/>
  <c r="FC45" i="3"/>
  <c r="FD45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AG46" i="3"/>
  <c r="AH46" i="3"/>
  <c r="AI46" i="3"/>
  <c r="AJ46" i="3"/>
  <c r="AK46" i="3"/>
  <c r="AL46" i="3"/>
  <c r="AM46" i="3"/>
  <c r="AN46" i="3"/>
  <c r="AO46" i="3"/>
  <c r="AP46" i="3"/>
  <c r="AQ46" i="3"/>
  <c r="AR46" i="3"/>
  <c r="AS46" i="3"/>
  <c r="AT46" i="3"/>
  <c r="AU46" i="3"/>
  <c r="AV46" i="3"/>
  <c r="AW46" i="3"/>
  <c r="AX46" i="3"/>
  <c r="AY46" i="3"/>
  <c r="AZ46" i="3"/>
  <c r="BA46" i="3"/>
  <c r="BB46" i="3"/>
  <c r="BC46" i="3"/>
  <c r="BD46" i="3"/>
  <c r="BE46" i="3"/>
  <c r="BF46" i="3"/>
  <c r="BG46" i="3"/>
  <c r="BH46" i="3"/>
  <c r="BI46" i="3"/>
  <c r="BJ46" i="3"/>
  <c r="BK46" i="3"/>
  <c r="BL46" i="3"/>
  <c r="BM46" i="3"/>
  <c r="BN46" i="3"/>
  <c r="BO46" i="3"/>
  <c r="BP46" i="3"/>
  <c r="BQ46" i="3"/>
  <c r="BR46" i="3"/>
  <c r="BS46" i="3"/>
  <c r="BT46" i="3"/>
  <c r="BU46" i="3"/>
  <c r="BV46" i="3"/>
  <c r="BW46" i="3"/>
  <c r="BX46" i="3"/>
  <c r="BY46" i="3"/>
  <c r="BZ46" i="3"/>
  <c r="CA46" i="3"/>
  <c r="CB46" i="3"/>
  <c r="CC46" i="3"/>
  <c r="CD46" i="3"/>
  <c r="CE46" i="3"/>
  <c r="CF46" i="3"/>
  <c r="CG46" i="3"/>
  <c r="CH46" i="3"/>
  <c r="CI46" i="3"/>
  <c r="CJ46" i="3"/>
  <c r="CK46" i="3"/>
  <c r="CL46" i="3"/>
  <c r="CM46" i="3"/>
  <c r="CN46" i="3"/>
  <c r="CO46" i="3"/>
  <c r="CP46" i="3"/>
  <c r="CQ46" i="3"/>
  <c r="CR46" i="3"/>
  <c r="CS46" i="3"/>
  <c r="CT46" i="3"/>
  <c r="CU46" i="3"/>
  <c r="CV46" i="3"/>
  <c r="CW46" i="3"/>
  <c r="CX46" i="3"/>
  <c r="CY46" i="3"/>
  <c r="CZ46" i="3"/>
  <c r="DA46" i="3"/>
  <c r="DB46" i="3"/>
  <c r="DC46" i="3"/>
  <c r="DD46" i="3"/>
  <c r="DE46" i="3"/>
  <c r="DF46" i="3"/>
  <c r="DG46" i="3"/>
  <c r="DH46" i="3"/>
  <c r="DI46" i="3"/>
  <c r="DJ46" i="3"/>
  <c r="DK46" i="3"/>
  <c r="DL46" i="3"/>
  <c r="DM46" i="3"/>
  <c r="DN46" i="3"/>
  <c r="DO46" i="3"/>
  <c r="DP46" i="3"/>
  <c r="DQ46" i="3"/>
  <c r="DR46" i="3"/>
  <c r="DS46" i="3"/>
  <c r="DT46" i="3"/>
  <c r="DU46" i="3"/>
  <c r="DV46" i="3"/>
  <c r="DW46" i="3"/>
  <c r="DX46" i="3"/>
  <c r="DY46" i="3"/>
  <c r="DZ46" i="3"/>
  <c r="EA46" i="3"/>
  <c r="EB46" i="3"/>
  <c r="EC46" i="3"/>
  <c r="ED46" i="3"/>
  <c r="EE46" i="3"/>
  <c r="EF46" i="3"/>
  <c r="EG46" i="3"/>
  <c r="EH46" i="3"/>
  <c r="EI46" i="3"/>
  <c r="EJ46" i="3"/>
  <c r="EK46" i="3"/>
  <c r="EL46" i="3"/>
  <c r="EM46" i="3"/>
  <c r="EN46" i="3"/>
  <c r="EO46" i="3"/>
  <c r="EP46" i="3"/>
  <c r="EQ46" i="3"/>
  <c r="ER46" i="3"/>
  <c r="ES46" i="3"/>
  <c r="ET46" i="3"/>
  <c r="EU46" i="3"/>
  <c r="EV46" i="3"/>
  <c r="EW46" i="3"/>
  <c r="EX46" i="3"/>
  <c r="EY46" i="3"/>
  <c r="EZ46" i="3"/>
  <c r="FA46" i="3"/>
  <c r="FB46" i="3"/>
  <c r="FC46" i="3"/>
  <c r="FD46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K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C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U47" i="3"/>
  <c r="BV47" i="3"/>
  <c r="BW47" i="3"/>
  <c r="BX47" i="3"/>
  <c r="BY47" i="3"/>
  <c r="BZ47" i="3"/>
  <c r="CA47" i="3"/>
  <c r="CB47" i="3"/>
  <c r="CC47" i="3"/>
  <c r="CD47" i="3"/>
  <c r="CE47" i="3"/>
  <c r="CF47" i="3"/>
  <c r="CG47" i="3"/>
  <c r="CH47" i="3"/>
  <c r="CI47" i="3"/>
  <c r="CJ47" i="3"/>
  <c r="CK47" i="3"/>
  <c r="CL47" i="3"/>
  <c r="CM47" i="3"/>
  <c r="CN47" i="3"/>
  <c r="CO47" i="3"/>
  <c r="CP47" i="3"/>
  <c r="CQ47" i="3"/>
  <c r="CR47" i="3"/>
  <c r="CS47" i="3"/>
  <c r="CT47" i="3"/>
  <c r="CU47" i="3"/>
  <c r="CV47" i="3"/>
  <c r="CW47" i="3"/>
  <c r="CX47" i="3"/>
  <c r="CY47" i="3"/>
  <c r="CZ47" i="3"/>
  <c r="DA47" i="3"/>
  <c r="DB47" i="3"/>
  <c r="DC47" i="3"/>
  <c r="DD47" i="3"/>
  <c r="DE47" i="3"/>
  <c r="DF47" i="3"/>
  <c r="DG47" i="3"/>
  <c r="DH47" i="3"/>
  <c r="DI47" i="3"/>
  <c r="DJ47" i="3"/>
  <c r="DK47" i="3"/>
  <c r="DL47" i="3"/>
  <c r="DM47" i="3"/>
  <c r="DN47" i="3"/>
  <c r="DO47" i="3"/>
  <c r="DP47" i="3"/>
  <c r="DQ47" i="3"/>
  <c r="DR47" i="3"/>
  <c r="DS47" i="3"/>
  <c r="DT47" i="3"/>
  <c r="DU47" i="3"/>
  <c r="DV47" i="3"/>
  <c r="DW47" i="3"/>
  <c r="DX47" i="3"/>
  <c r="DY47" i="3"/>
  <c r="DZ47" i="3"/>
  <c r="EA47" i="3"/>
  <c r="EB47" i="3"/>
  <c r="EC47" i="3"/>
  <c r="ED47" i="3"/>
  <c r="EE47" i="3"/>
  <c r="EF47" i="3"/>
  <c r="EG47" i="3"/>
  <c r="EH47" i="3"/>
  <c r="EI47" i="3"/>
  <c r="EJ47" i="3"/>
  <c r="EK47" i="3"/>
  <c r="EL47" i="3"/>
  <c r="EM47" i="3"/>
  <c r="EN47" i="3"/>
  <c r="EO47" i="3"/>
  <c r="EP47" i="3"/>
  <c r="EQ47" i="3"/>
  <c r="ER47" i="3"/>
  <c r="ES47" i="3"/>
  <c r="ET47" i="3"/>
  <c r="EU47" i="3"/>
  <c r="EV47" i="3"/>
  <c r="EW47" i="3"/>
  <c r="EX47" i="3"/>
  <c r="EY47" i="3"/>
  <c r="EZ47" i="3"/>
  <c r="FA47" i="3"/>
  <c r="FB47" i="3"/>
  <c r="FC47" i="3"/>
  <c r="FD47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K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C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U48" i="3"/>
  <c r="BV48" i="3"/>
  <c r="BW48" i="3"/>
  <c r="BX48" i="3"/>
  <c r="BY48" i="3"/>
  <c r="BZ48" i="3"/>
  <c r="CA48" i="3"/>
  <c r="CB48" i="3"/>
  <c r="CC48" i="3"/>
  <c r="CD48" i="3"/>
  <c r="CE48" i="3"/>
  <c r="CF48" i="3"/>
  <c r="CG48" i="3"/>
  <c r="CH48" i="3"/>
  <c r="CI48" i="3"/>
  <c r="CJ48" i="3"/>
  <c r="CK48" i="3"/>
  <c r="CL48" i="3"/>
  <c r="CM48" i="3"/>
  <c r="CN48" i="3"/>
  <c r="CO48" i="3"/>
  <c r="CP48" i="3"/>
  <c r="CQ48" i="3"/>
  <c r="CR48" i="3"/>
  <c r="CS48" i="3"/>
  <c r="CT48" i="3"/>
  <c r="CU48" i="3"/>
  <c r="CV48" i="3"/>
  <c r="CW48" i="3"/>
  <c r="CX48" i="3"/>
  <c r="CY48" i="3"/>
  <c r="CZ48" i="3"/>
  <c r="DA48" i="3"/>
  <c r="DB48" i="3"/>
  <c r="DC48" i="3"/>
  <c r="DD48" i="3"/>
  <c r="DE48" i="3"/>
  <c r="DF48" i="3"/>
  <c r="DG48" i="3"/>
  <c r="DH48" i="3"/>
  <c r="DI48" i="3"/>
  <c r="DJ48" i="3"/>
  <c r="DK48" i="3"/>
  <c r="DL48" i="3"/>
  <c r="DM48" i="3"/>
  <c r="DN48" i="3"/>
  <c r="DO48" i="3"/>
  <c r="DP48" i="3"/>
  <c r="DQ48" i="3"/>
  <c r="DR48" i="3"/>
  <c r="DS48" i="3"/>
  <c r="DT48" i="3"/>
  <c r="DU48" i="3"/>
  <c r="DV48" i="3"/>
  <c r="DW48" i="3"/>
  <c r="DX48" i="3"/>
  <c r="DY48" i="3"/>
  <c r="DZ48" i="3"/>
  <c r="EA48" i="3"/>
  <c r="EB48" i="3"/>
  <c r="EC48" i="3"/>
  <c r="ED48" i="3"/>
  <c r="EE48" i="3"/>
  <c r="EF48" i="3"/>
  <c r="EG48" i="3"/>
  <c r="EH48" i="3"/>
  <c r="EI48" i="3"/>
  <c r="EJ48" i="3"/>
  <c r="EK48" i="3"/>
  <c r="EL48" i="3"/>
  <c r="EM48" i="3"/>
  <c r="EN48" i="3"/>
  <c r="EO48" i="3"/>
  <c r="EP48" i="3"/>
  <c r="EQ48" i="3"/>
  <c r="ER48" i="3"/>
  <c r="ES48" i="3"/>
  <c r="ET48" i="3"/>
  <c r="EU48" i="3"/>
  <c r="EV48" i="3"/>
  <c r="EW48" i="3"/>
  <c r="EX48" i="3"/>
  <c r="EY48" i="3"/>
  <c r="EZ48" i="3"/>
  <c r="FA48" i="3"/>
  <c r="FB48" i="3"/>
  <c r="FC48" i="3"/>
  <c r="FD48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K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C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U49" i="3"/>
  <c r="BV49" i="3"/>
  <c r="BW49" i="3"/>
  <c r="BX49" i="3"/>
  <c r="BY49" i="3"/>
  <c r="BZ49" i="3"/>
  <c r="CA49" i="3"/>
  <c r="CB49" i="3"/>
  <c r="CC49" i="3"/>
  <c r="CD49" i="3"/>
  <c r="CE49" i="3"/>
  <c r="CF49" i="3"/>
  <c r="CG49" i="3"/>
  <c r="CH49" i="3"/>
  <c r="CI49" i="3"/>
  <c r="CJ49" i="3"/>
  <c r="CK49" i="3"/>
  <c r="CL49" i="3"/>
  <c r="CM49" i="3"/>
  <c r="CN49" i="3"/>
  <c r="CO49" i="3"/>
  <c r="CP49" i="3"/>
  <c r="CQ49" i="3"/>
  <c r="CR49" i="3"/>
  <c r="CS49" i="3"/>
  <c r="CT49" i="3"/>
  <c r="CU49" i="3"/>
  <c r="CV49" i="3"/>
  <c r="CW49" i="3"/>
  <c r="CX49" i="3"/>
  <c r="CY49" i="3"/>
  <c r="CZ49" i="3"/>
  <c r="DA49" i="3"/>
  <c r="DB49" i="3"/>
  <c r="DC49" i="3"/>
  <c r="DD49" i="3"/>
  <c r="DE49" i="3"/>
  <c r="DF49" i="3"/>
  <c r="DG49" i="3"/>
  <c r="DH49" i="3"/>
  <c r="DI49" i="3"/>
  <c r="DJ49" i="3"/>
  <c r="DK49" i="3"/>
  <c r="DL49" i="3"/>
  <c r="DM49" i="3"/>
  <c r="DN49" i="3"/>
  <c r="DO49" i="3"/>
  <c r="DP49" i="3"/>
  <c r="DQ49" i="3"/>
  <c r="DR49" i="3"/>
  <c r="DS49" i="3"/>
  <c r="DT49" i="3"/>
  <c r="DU49" i="3"/>
  <c r="DV49" i="3"/>
  <c r="DW49" i="3"/>
  <c r="DX49" i="3"/>
  <c r="DY49" i="3"/>
  <c r="DZ49" i="3"/>
  <c r="EA49" i="3"/>
  <c r="EB49" i="3"/>
  <c r="EC49" i="3"/>
  <c r="ED49" i="3"/>
  <c r="EE49" i="3"/>
  <c r="EF49" i="3"/>
  <c r="EG49" i="3"/>
  <c r="EH49" i="3"/>
  <c r="EI49" i="3"/>
  <c r="EJ49" i="3"/>
  <c r="EK49" i="3"/>
  <c r="EL49" i="3"/>
  <c r="EM49" i="3"/>
  <c r="EN49" i="3"/>
  <c r="EO49" i="3"/>
  <c r="EP49" i="3"/>
  <c r="EQ49" i="3"/>
  <c r="ER49" i="3"/>
  <c r="ES49" i="3"/>
  <c r="ET49" i="3"/>
  <c r="EU49" i="3"/>
  <c r="EV49" i="3"/>
  <c r="EW49" i="3"/>
  <c r="EX49" i="3"/>
  <c r="EY49" i="3"/>
  <c r="EZ49" i="3"/>
  <c r="FA49" i="3"/>
  <c r="FB49" i="3"/>
  <c r="FC49" i="3"/>
  <c r="FD49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K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C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U50" i="3"/>
  <c r="BV50" i="3"/>
  <c r="BW50" i="3"/>
  <c r="BX50" i="3"/>
  <c r="BY50" i="3"/>
  <c r="BZ50" i="3"/>
  <c r="CA50" i="3"/>
  <c r="CB50" i="3"/>
  <c r="CC50" i="3"/>
  <c r="CD50" i="3"/>
  <c r="CE50" i="3"/>
  <c r="CF50" i="3"/>
  <c r="CG50" i="3"/>
  <c r="CH50" i="3"/>
  <c r="CI50" i="3"/>
  <c r="CJ50" i="3"/>
  <c r="CK50" i="3"/>
  <c r="CL50" i="3"/>
  <c r="CM50" i="3"/>
  <c r="CN50" i="3"/>
  <c r="CO50" i="3"/>
  <c r="CP50" i="3"/>
  <c r="CQ50" i="3"/>
  <c r="CR50" i="3"/>
  <c r="CS50" i="3"/>
  <c r="CT50" i="3"/>
  <c r="CU50" i="3"/>
  <c r="CV50" i="3"/>
  <c r="CW50" i="3"/>
  <c r="CX50" i="3"/>
  <c r="CY50" i="3"/>
  <c r="CZ50" i="3"/>
  <c r="DA50" i="3"/>
  <c r="DB50" i="3"/>
  <c r="DC50" i="3"/>
  <c r="DD50" i="3"/>
  <c r="DE50" i="3"/>
  <c r="DF50" i="3"/>
  <c r="DG50" i="3"/>
  <c r="DH50" i="3"/>
  <c r="DI50" i="3"/>
  <c r="DJ50" i="3"/>
  <c r="DK50" i="3"/>
  <c r="DL50" i="3"/>
  <c r="DM50" i="3"/>
  <c r="DN50" i="3"/>
  <c r="DO50" i="3"/>
  <c r="DP50" i="3"/>
  <c r="DQ50" i="3"/>
  <c r="DR50" i="3"/>
  <c r="DS50" i="3"/>
  <c r="DT50" i="3"/>
  <c r="DU50" i="3"/>
  <c r="DV50" i="3"/>
  <c r="DW50" i="3"/>
  <c r="DX50" i="3"/>
  <c r="DY50" i="3"/>
  <c r="DZ50" i="3"/>
  <c r="EA50" i="3"/>
  <c r="EB50" i="3"/>
  <c r="EC50" i="3"/>
  <c r="ED50" i="3"/>
  <c r="EE50" i="3"/>
  <c r="EF50" i="3"/>
  <c r="EG50" i="3"/>
  <c r="EH50" i="3"/>
  <c r="EI50" i="3"/>
  <c r="EJ50" i="3"/>
  <c r="EK50" i="3"/>
  <c r="EL50" i="3"/>
  <c r="EM50" i="3"/>
  <c r="EN50" i="3"/>
  <c r="EO50" i="3"/>
  <c r="EP50" i="3"/>
  <c r="EQ50" i="3"/>
  <c r="ER50" i="3"/>
  <c r="ES50" i="3"/>
  <c r="ET50" i="3"/>
  <c r="EU50" i="3"/>
  <c r="EV50" i="3"/>
  <c r="EW50" i="3"/>
  <c r="EX50" i="3"/>
  <c r="EY50" i="3"/>
  <c r="EZ50" i="3"/>
  <c r="FA50" i="3"/>
  <c r="FB50" i="3"/>
  <c r="FC50" i="3"/>
  <c r="FD50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K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C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U51" i="3"/>
  <c r="BV51" i="3"/>
  <c r="BW51" i="3"/>
  <c r="BX51" i="3"/>
  <c r="BY51" i="3"/>
  <c r="BZ51" i="3"/>
  <c r="CA51" i="3"/>
  <c r="CB51" i="3"/>
  <c r="CC51" i="3"/>
  <c r="CD51" i="3"/>
  <c r="CE51" i="3"/>
  <c r="CF51" i="3"/>
  <c r="CG51" i="3"/>
  <c r="CH51" i="3"/>
  <c r="CI51" i="3"/>
  <c r="CJ51" i="3"/>
  <c r="CK51" i="3"/>
  <c r="CL51" i="3"/>
  <c r="CM51" i="3"/>
  <c r="CN51" i="3"/>
  <c r="CO51" i="3"/>
  <c r="CP51" i="3"/>
  <c r="CQ51" i="3"/>
  <c r="CR51" i="3"/>
  <c r="CS51" i="3"/>
  <c r="CT51" i="3"/>
  <c r="CU51" i="3"/>
  <c r="CV51" i="3"/>
  <c r="CW51" i="3"/>
  <c r="CX51" i="3"/>
  <c r="CY51" i="3"/>
  <c r="CZ51" i="3"/>
  <c r="DA51" i="3"/>
  <c r="DB51" i="3"/>
  <c r="DC51" i="3"/>
  <c r="DD51" i="3"/>
  <c r="DE51" i="3"/>
  <c r="DF51" i="3"/>
  <c r="DG51" i="3"/>
  <c r="DH51" i="3"/>
  <c r="DI51" i="3"/>
  <c r="DJ51" i="3"/>
  <c r="DK51" i="3"/>
  <c r="DL51" i="3"/>
  <c r="DM51" i="3"/>
  <c r="DN51" i="3"/>
  <c r="DO51" i="3"/>
  <c r="DP51" i="3"/>
  <c r="DQ51" i="3"/>
  <c r="DR51" i="3"/>
  <c r="DS51" i="3"/>
  <c r="DT51" i="3"/>
  <c r="DU51" i="3"/>
  <c r="DV51" i="3"/>
  <c r="DW51" i="3"/>
  <c r="DX51" i="3"/>
  <c r="DY51" i="3"/>
  <c r="DZ51" i="3"/>
  <c r="EA51" i="3"/>
  <c r="EB51" i="3"/>
  <c r="EC51" i="3"/>
  <c r="ED51" i="3"/>
  <c r="EE51" i="3"/>
  <c r="EF51" i="3"/>
  <c r="EG51" i="3"/>
  <c r="EH51" i="3"/>
  <c r="EI51" i="3"/>
  <c r="EJ51" i="3"/>
  <c r="EK51" i="3"/>
  <c r="EL51" i="3"/>
  <c r="EM51" i="3"/>
  <c r="EN51" i="3"/>
  <c r="EO51" i="3"/>
  <c r="EP51" i="3"/>
  <c r="EQ51" i="3"/>
  <c r="ER51" i="3"/>
  <c r="ES51" i="3"/>
  <c r="ET51" i="3"/>
  <c r="EU51" i="3"/>
  <c r="EV51" i="3"/>
  <c r="EW51" i="3"/>
  <c r="EX51" i="3"/>
  <c r="EY51" i="3"/>
  <c r="EZ51" i="3"/>
  <c r="FA51" i="3"/>
  <c r="FB51" i="3"/>
  <c r="FC51" i="3"/>
  <c r="FD51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K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C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U52" i="3"/>
  <c r="BV52" i="3"/>
  <c r="BW52" i="3"/>
  <c r="BX52" i="3"/>
  <c r="BY52" i="3"/>
  <c r="BZ52" i="3"/>
  <c r="CA52" i="3"/>
  <c r="CB52" i="3"/>
  <c r="CC52" i="3"/>
  <c r="CD52" i="3"/>
  <c r="CE52" i="3"/>
  <c r="CF52" i="3"/>
  <c r="CG52" i="3"/>
  <c r="CH52" i="3"/>
  <c r="CI52" i="3"/>
  <c r="CJ52" i="3"/>
  <c r="CK52" i="3"/>
  <c r="CL52" i="3"/>
  <c r="CM52" i="3"/>
  <c r="CN52" i="3"/>
  <c r="CO52" i="3"/>
  <c r="CP52" i="3"/>
  <c r="CQ52" i="3"/>
  <c r="CR52" i="3"/>
  <c r="CS52" i="3"/>
  <c r="CT52" i="3"/>
  <c r="CU52" i="3"/>
  <c r="CV52" i="3"/>
  <c r="CW52" i="3"/>
  <c r="CX52" i="3"/>
  <c r="CY52" i="3"/>
  <c r="CZ52" i="3"/>
  <c r="DA52" i="3"/>
  <c r="DB52" i="3"/>
  <c r="DC52" i="3"/>
  <c r="DD52" i="3"/>
  <c r="DE52" i="3"/>
  <c r="DF52" i="3"/>
  <c r="DG52" i="3"/>
  <c r="DH52" i="3"/>
  <c r="DI52" i="3"/>
  <c r="DJ52" i="3"/>
  <c r="DK52" i="3"/>
  <c r="DL52" i="3"/>
  <c r="DM52" i="3"/>
  <c r="DN52" i="3"/>
  <c r="DO52" i="3"/>
  <c r="DP52" i="3"/>
  <c r="DQ52" i="3"/>
  <c r="DR52" i="3"/>
  <c r="DS52" i="3"/>
  <c r="DT52" i="3"/>
  <c r="DU52" i="3"/>
  <c r="DV52" i="3"/>
  <c r="DW52" i="3"/>
  <c r="DX52" i="3"/>
  <c r="DY52" i="3"/>
  <c r="DZ52" i="3"/>
  <c r="EA52" i="3"/>
  <c r="EB52" i="3"/>
  <c r="EC52" i="3"/>
  <c r="ED52" i="3"/>
  <c r="EE52" i="3"/>
  <c r="EF52" i="3"/>
  <c r="EG52" i="3"/>
  <c r="EH52" i="3"/>
  <c r="EI52" i="3"/>
  <c r="EJ52" i="3"/>
  <c r="EK52" i="3"/>
  <c r="EL52" i="3"/>
  <c r="EM52" i="3"/>
  <c r="EN52" i="3"/>
  <c r="EO52" i="3"/>
  <c r="EP52" i="3"/>
  <c r="EQ52" i="3"/>
  <c r="ER52" i="3"/>
  <c r="ES52" i="3"/>
  <c r="ET52" i="3"/>
  <c r="EU52" i="3"/>
  <c r="EV52" i="3"/>
  <c r="EW52" i="3"/>
  <c r="EX52" i="3"/>
  <c r="EY52" i="3"/>
  <c r="EZ52" i="3"/>
  <c r="FA52" i="3"/>
  <c r="FB52" i="3"/>
  <c r="FC52" i="3"/>
  <c r="FD52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K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C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U53" i="3"/>
  <c r="BV53" i="3"/>
  <c r="BW53" i="3"/>
  <c r="BX53" i="3"/>
  <c r="BY53" i="3"/>
  <c r="BZ53" i="3"/>
  <c r="CA53" i="3"/>
  <c r="CB53" i="3"/>
  <c r="CC53" i="3"/>
  <c r="CD53" i="3"/>
  <c r="CE53" i="3"/>
  <c r="CF53" i="3"/>
  <c r="CG53" i="3"/>
  <c r="CH53" i="3"/>
  <c r="CI53" i="3"/>
  <c r="CJ53" i="3"/>
  <c r="CK53" i="3"/>
  <c r="CL53" i="3"/>
  <c r="CM53" i="3"/>
  <c r="CN53" i="3"/>
  <c r="CO53" i="3"/>
  <c r="CP53" i="3"/>
  <c r="CQ53" i="3"/>
  <c r="CR53" i="3"/>
  <c r="CS53" i="3"/>
  <c r="CT53" i="3"/>
  <c r="CU53" i="3"/>
  <c r="CV53" i="3"/>
  <c r="CW53" i="3"/>
  <c r="CX53" i="3"/>
  <c r="CY53" i="3"/>
  <c r="CZ53" i="3"/>
  <c r="DA53" i="3"/>
  <c r="DB53" i="3"/>
  <c r="DC53" i="3"/>
  <c r="DD53" i="3"/>
  <c r="DE53" i="3"/>
  <c r="DF53" i="3"/>
  <c r="DG53" i="3"/>
  <c r="DH53" i="3"/>
  <c r="DI53" i="3"/>
  <c r="DJ53" i="3"/>
  <c r="DK53" i="3"/>
  <c r="DL53" i="3"/>
  <c r="DM53" i="3"/>
  <c r="DN53" i="3"/>
  <c r="DO53" i="3"/>
  <c r="DP53" i="3"/>
  <c r="DQ53" i="3"/>
  <c r="DR53" i="3"/>
  <c r="DS53" i="3"/>
  <c r="DT53" i="3"/>
  <c r="DU53" i="3"/>
  <c r="DV53" i="3"/>
  <c r="DW53" i="3"/>
  <c r="DX53" i="3"/>
  <c r="DY53" i="3"/>
  <c r="DZ53" i="3"/>
  <c r="EA53" i="3"/>
  <c r="EB53" i="3"/>
  <c r="EC53" i="3"/>
  <c r="ED53" i="3"/>
  <c r="EE53" i="3"/>
  <c r="EF53" i="3"/>
  <c r="EG53" i="3"/>
  <c r="EH53" i="3"/>
  <c r="EI53" i="3"/>
  <c r="EJ53" i="3"/>
  <c r="EK53" i="3"/>
  <c r="EL53" i="3"/>
  <c r="EM53" i="3"/>
  <c r="EN53" i="3"/>
  <c r="EO53" i="3"/>
  <c r="EP53" i="3"/>
  <c r="EQ53" i="3"/>
  <c r="ER53" i="3"/>
  <c r="ES53" i="3"/>
  <c r="ET53" i="3"/>
  <c r="EU53" i="3"/>
  <c r="EV53" i="3"/>
  <c r="EW53" i="3"/>
  <c r="EX53" i="3"/>
  <c r="EY53" i="3"/>
  <c r="EZ53" i="3"/>
  <c r="FA53" i="3"/>
  <c r="FB53" i="3"/>
  <c r="FC53" i="3"/>
  <c r="FD53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K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C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U54" i="3"/>
  <c r="BV54" i="3"/>
  <c r="BW54" i="3"/>
  <c r="BX54" i="3"/>
  <c r="BY54" i="3"/>
  <c r="BZ54" i="3"/>
  <c r="CA54" i="3"/>
  <c r="CB54" i="3"/>
  <c r="CC54" i="3"/>
  <c r="CD54" i="3"/>
  <c r="CE54" i="3"/>
  <c r="CF54" i="3"/>
  <c r="CG54" i="3"/>
  <c r="CH54" i="3"/>
  <c r="CI54" i="3"/>
  <c r="CJ54" i="3"/>
  <c r="CK54" i="3"/>
  <c r="CL54" i="3"/>
  <c r="CM54" i="3"/>
  <c r="CN54" i="3"/>
  <c r="CO54" i="3"/>
  <c r="CP54" i="3"/>
  <c r="CQ54" i="3"/>
  <c r="CR54" i="3"/>
  <c r="CS54" i="3"/>
  <c r="CT54" i="3"/>
  <c r="CU54" i="3"/>
  <c r="CV54" i="3"/>
  <c r="CW54" i="3"/>
  <c r="CX54" i="3"/>
  <c r="CY54" i="3"/>
  <c r="CZ54" i="3"/>
  <c r="DA54" i="3"/>
  <c r="DB54" i="3"/>
  <c r="DC54" i="3"/>
  <c r="DD54" i="3"/>
  <c r="DE54" i="3"/>
  <c r="DF54" i="3"/>
  <c r="DG54" i="3"/>
  <c r="DH54" i="3"/>
  <c r="DI54" i="3"/>
  <c r="DJ54" i="3"/>
  <c r="DK54" i="3"/>
  <c r="DL54" i="3"/>
  <c r="DM54" i="3"/>
  <c r="DN54" i="3"/>
  <c r="DO54" i="3"/>
  <c r="DP54" i="3"/>
  <c r="DQ54" i="3"/>
  <c r="DR54" i="3"/>
  <c r="DS54" i="3"/>
  <c r="DT54" i="3"/>
  <c r="DU54" i="3"/>
  <c r="DV54" i="3"/>
  <c r="DW54" i="3"/>
  <c r="DX54" i="3"/>
  <c r="DY54" i="3"/>
  <c r="DZ54" i="3"/>
  <c r="EA54" i="3"/>
  <c r="EB54" i="3"/>
  <c r="EC54" i="3"/>
  <c r="ED54" i="3"/>
  <c r="EE54" i="3"/>
  <c r="EF54" i="3"/>
  <c r="EG54" i="3"/>
  <c r="EH54" i="3"/>
  <c r="EI54" i="3"/>
  <c r="EJ54" i="3"/>
  <c r="EK54" i="3"/>
  <c r="EL54" i="3"/>
  <c r="EM54" i="3"/>
  <c r="EN54" i="3"/>
  <c r="EO54" i="3"/>
  <c r="EP54" i="3"/>
  <c r="EQ54" i="3"/>
  <c r="ER54" i="3"/>
  <c r="ES54" i="3"/>
  <c r="ET54" i="3"/>
  <c r="EU54" i="3"/>
  <c r="EV54" i="3"/>
  <c r="EW54" i="3"/>
  <c r="EX54" i="3"/>
  <c r="EY54" i="3"/>
  <c r="EZ54" i="3"/>
  <c r="FA54" i="3"/>
  <c r="FB54" i="3"/>
  <c r="FC54" i="3"/>
  <c r="FD54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K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C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U55" i="3"/>
  <c r="BV55" i="3"/>
  <c r="BW55" i="3"/>
  <c r="BX55" i="3"/>
  <c r="BY55" i="3"/>
  <c r="BZ55" i="3"/>
  <c r="CA55" i="3"/>
  <c r="CB55" i="3"/>
  <c r="CC55" i="3"/>
  <c r="CD55" i="3"/>
  <c r="CE55" i="3"/>
  <c r="CF55" i="3"/>
  <c r="CG55" i="3"/>
  <c r="CH55" i="3"/>
  <c r="CI55" i="3"/>
  <c r="CJ55" i="3"/>
  <c r="CK55" i="3"/>
  <c r="CL55" i="3"/>
  <c r="CM55" i="3"/>
  <c r="CN55" i="3"/>
  <c r="CO55" i="3"/>
  <c r="CP55" i="3"/>
  <c r="CQ55" i="3"/>
  <c r="CR55" i="3"/>
  <c r="CS55" i="3"/>
  <c r="CT55" i="3"/>
  <c r="CU55" i="3"/>
  <c r="CV55" i="3"/>
  <c r="CW55" i="3"/>
  <c r="CX55" i="3"/>
  <c r="CY55" i="3"/>
  <c r="CZ55" i="3"/>
  <c r="DA55" i="3"/>
  <c r="DB55" i="3"/>
  <c r="DC55" i="3"/>
  <c r="DD55" i="3"/>
  <c r="DE55" i="3"/>
  <c r="DF55" i="3"/>
  <c r="DG55" i="3"/>
  <c r="DH55" i="3"/>
  <c r="DI55" i="3"/>
  <c r="DJ55" i="3"/>
  <c r="DK55" i="3"/>
  <c r="DL55" i="3"/>
  <c r="DM55" i="3"/>
  <c r="DN55" i="3"/>
  <c r="DO55" i="3"/>
  <c r="DP55" i="3"/>
  <c r="DQ55" i="3"/>
  <c r="DR55" i="3"/>
  <c r="DS55" i="3"/>
  <c r="DT55" i="3"/>
  <c r="DU55" i="3"/>
  <c r="DV55" i="3"/>
  <c r="DW55" i="3"/>
  <c r="DX55" i="3"/>
  <c r="DY55" i="3"/>
  <c r="DZ55" i="3"/>
  <c r="EA55" i="3"/>
  <c r="EB55" i="3"/>
  <c r="EC55" i="3"/>
  <c r="ED55" i="3"/>
  <c r="EE55" i="3"/>
  <c r="EF55" i="3"/>
  <c r="EG55" i="3"/>
  <c r="EH55" i="3"/>
  <c r="EI55" i="3"/>
  <c r="EJ55" i="3"/>
  <c r="EK55" i="3"/>
  <c r="EL55" i="3"/>
  <c r="EM55" i="3"/>
  <c r="EN55" i="3"/>
  <c r="EO55" i="3"/>
  <c r="EP55" i="3"/>
  <c r="EQ55" i="3"/>
  <c r="ER55" i="3"/>
  <c r="ES55" i="3"/>
  <c r="ET55" i="3"/>
  <c r="EU55" i="3"/>
  <c r="EV55" i="3"/>
  <c r="EW55" i="3"/>
  <c r="EX55" i="3"/>
  <c r="EY55" i="3"/>
  <c r="EZ55" i="3"/>
  <c r="FA55" i="3"/>
  <c r="FB55" i="3"/>
  <c r="FC55" i="3"/>
  <c r="FD55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K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C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U56" i="3"/>
  <c r="BV56" i="3"/>
  <c r="BW56" i="3"/>
  <c r="BX56" i="3"/>
  <c r="BY56" i="3"/>
  <c r="BZ56" i="3"/>
  <c r="CA56" i="3"/>
  <c r="CB56" i="3"/>
  <c r="CC56" i="3"/>
  <c r="CD56" i="3"/>
  <c r="CE56" i="3"/>
  <c r="CF56" i="3"/>
  <c r="CG56" i="3"/>
  <c r="CH56" i="3"/>
  <c r="CI56" i="3"/>
  <c r="CJ56" i="3"/>
  <c r="CK56" i="3"/>
  <c r="CL56" i="3"/>
  <c r="CM56" i="3"/>
  <c r="CN56" i="3"/>
  <c r="CO56" i="3"/>
  <c r="CP56" i="3"/>
  <c r="CQ56" i="3"/>
  <c r="CR56" i="3"/>
  <c r="CS56" i="3"/>
  <c r="CT56" i="3"/>
  <c r="CU56" i="3"/>
  <c r="CV56" i="3"/>
  <c r="CW56" i="3"/>
  <c r="CX56" i="3"/>
  <c r="CY56" i="3"/>
  <c r="CZ56" i="3"/>
  <c r="DA56" i="3"/>
  <c r="DB56" i="3"/>
  <c r="DC56" i="3"/>
  <c r="DD56" i="3"/>
  <c r="DE56" i="3"/>
  <c r="DF56" i="3"/>
  <c r="DG56" i="3"/>
  <c r="DH56" i="3"/>
  <c r="DI56" i="3"/>
  <c r="DJ56" i="3"/>
  <c r="DK56" i="3"/>
  <c r="DL56" i="3"/>
  <c r="DM56" i="3"/>
  <c r="DN56" i="3"/>
  <c r="DO56" i="3"/>
  <c r="DP56" i="3"/>
  <c r="DQ56" i="3"/>
  <c r="DR56" i="3"/>
  <c r="DS56" i="3"/>
  <c r="DT56" i="3"/>
  <c r="DU56" i="3"/>
  <c r="DV56" i="3"/>
  <c r="DW56" i="3"/>
  <c r="DX56" i="3"/>
  <c r="DY56" i="3"/>
  <c r="DZ56" i="3"/>
  <c r="EA56" i="3"/>
  <c r="EB56" i="3"/>
  <c r="EC56" i="3"/>
  <c r="ED56" i="3"/>
  <c r="EE56" i="3"/>
  <c r="EF56" i="3"/>
  <c r="EG56" i="3"/>
  <c r="EH56" i="3"/>
  <c r="EI56" i="3"/>
  <c r="EJ56" i="3"/>
  <c r="EK56" i="3"/>
  <c r="EL56" i="3"/>
  <c r="EM56" i="3"/>
  <c r="EN56" i="3"/>
  <c r="EO56" i="3"/>
  <c r="EP56" i="3"/>
  <c r="EQ56" i="3"/>
  <c r="ER56" i="3"/>
  <c r="ES56" i="3"/>
  <c r="ET56" i="3"/>
  <c r="EU56" i="3"/>
  <c r="EV56" i="3"/>
  <c r="EW56" i="3"/>
  <c r="EX56" i="3"/>
  <c r="EY56" i="3"/>
  <c r="EZ56" i="3"/>
  <c r="FA56" i="3"/>
  <c r="FB56" i="3"/>
  <c r="FC56" i="3"/>
  <c r="FD56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K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C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U57" i="3"/>
  <c r="BV57" i="3"/>
  <c r="BW57" i="3"/>
  <c r="BX57" i="3"/>
  <c r="BY57" i="3"/>
  <c r="BZ57" i="3"/>
  <c r="CA57" i="3"/>
  <c r="CB57" i="3"/>
  <c r="CC57" i="3"/>
  <c r="CD57" i="3"/>
  <c r="CE57" i="3"/>
  <c r="CF57" i="3"/>
  <c r="CG57" i="3"/>
  <c r="CH57" i="3"/>
  <c r="CI57" i="3"/>
  <c r="CJ57" i="3"/>
  <c r="CK57" i="3"/>
  <c r="CL57" i="3"/>
  <c r="CM57" i="3"/>
  <c r="CN57" i="3"/>
  <c r="CO57" i="3"/>
  <c r="CP57" i="3"/>
  <c r="CQ57" i="3"/>
  <c r="CR57" i="3"/>
  <c r="CS57" i="3"/>
  <c r="CT57" i="3"/>
  <c r="CU57" i="3"/>
  <c r="CV57" i="3"/>
  <c r="CW57" i="3"/>
  <c r="CX57" i="3"/>
  <c r="CY57" i="3"/>
  <c r="CZ57" i="3"/>
  <c r="DA57" i="3"/>
  <c r="DB57" i="3"/>
  <c r="DC57" i="3"/>
  <c r="DD57" i="3"/>
  <c r="DE57" i="3"/>
  <c r="DF57" i="3"/>
  <c r="DG57" i="3"/>
  <c r="DH57" i="3"/>
  <c r="DI57" i="3"/>
  <c r="DJ57" i="3"/>
  <c r="DK57" i="3"/>
  <c r="DL57" i="3"/>
  <c r="DM57" i="3"/>
  <c r="DN57" i="3"/>
  <c r="DO57" i="3"/>
  <c r="DP57" i="3"/>
  <c r="DQ57" i="3"/>
  <c r="DR57" i="3"/>
  <c r="DS57" i="3"/>
  <c r="DT57" i="3"/>
  <c r="DU57" i="3"/>
  <c r="DV57" i="3"/>
  <c r="DW57" i="3"/>
  <c r="DX57" i="3"/>
  <c r="DY57" i="3"/>
  <c r="DZ57" i="3"/>
  <c r="EA57" i="3"/>
  <c r="EB57" i="3"/>
  <c r="EC57" i="3"/>
  <c r="ED57" i="3"/>
  <c r="EE57" i="3"/>
  <c r="EF57" i="3"/>
  <c r="EG57" i="3"/>
  <c r="EH57" i="3"/>
  <c r="EI57" i="3"/>
  <c r="EJ57" i="3"/>
  <c r="EK57" i="3"/>
  <c r="EL57" i="3"/>
  <c r="EM57" i="3"/>
  <c r="EN57" i="3"/>
  <c r="EO57" i="3"/>
  <c r="EP57" i="3"/>
  <c r="EQ57" i="3"/>
  <c r="ER57" i="3"/>
  <c r="ES57" i="3"/>
  <c r="ET57" i="3"/>
  <c r="EU57" i="3"/>
  <c r="EV57" i="3"/>
  <c r="EW57" i="3"/>
  <c r="EX57" i="3"/>
  <c r="EY57" i="3"/>
  <c r="EZ57" i="3"/>
  <c r="FA57" i="3"/>
  <c r="FB57" i="3"/>
  <c r="FC57" i="3"/>
  <c r="FD57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K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C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U58" i="3"/>
  <c r="BV58" i="3"/>
  <c r="BW58" i="3"/>
  <c r="BX58" i="3"/>
  <c r="BY58" i="3"/>
  <c r="BZ58" i="3"/>
  <c r="CA58" i="3"/>
  <c r="CB58" i="3"/>
  <c r="CC58" i="3"/>
  <c r="CD58" i="3"/>
  <c r="CE58" i="3"/>
  <c r="CF58" i="3"/>
  <c r="CG58" i="3"/>
  <c r="CH58" i="3"/>
  <c r="CI58" i="3"/>
  <c r="CJ58" i="3"/>
  <c r="CK58" i="3"/>
  <c r="CL58" i="3"/>
  <c r="CM58" i="3"/>
  <c r="CN58" i="3"/>
  <c r="CO58" i="3"/>
  <c r="CP58" i="3"/>
  <c r="CQ58" i="3"/>
  <c r="CR58" i="3"/>
  <c r="CS58" i="3"/>
  <c r="CT58" i="3"/>
  <c r="CU58" i="3"/>
  <c r="CV58" i="3"/>
  <c r="CW58" i="3"/>
  <c r="CX58" i="3"/>
  <c r="CY58" i="3"/>
  <c r="CZ58" i="3"/>
  <c r="DA58" i="3"/>
  <c r="DB58" i="3"/>
  <c r="DC58" i="3"/>
  <c r="DD58" i="3"/>
  <c r="DE58" i="3"/>
  <c r="DF58" i="3"/>
  <c r="DG58" i="3"/>
  <c r="DH58" i="3"/>
  <c r="DI58" i="3"/>
  <c r="DJ58" i="3"/>
  <c r="DK58" i="3"/>
  <c r="DL58" i="3"/>
  <c r="DM58" i="3"/>
  <c r="DN58" i="3"/>
  <c r="DO58" i="3"/>
  <c r="DP58" i="3"/>
  <c r="DQ58" i="3"/>
  <c r="DR58" i="3"/>
  <c r="DS58" i="3"/>
  <c r="DT58" i="3"/>
  <c r="DU58" i="3"/>
  <c r="DV58" i="3"/>
  <c r="DW58" i="3"/>
  <c r="DX58" i="3"/>
  <c r="DY58" i="3"/>
  <c r="DZ58" i="3"/>
  <c r="EA58" i="3"/>
  <c r="EB58" i="3"/>
  <c r="EC58" i="3"/>
  <c r="ED58" i="3"/>
  <c r="EE58" i="3"/>
  <c r="EF58" i="3"/>
  <c r="EG58" i="3"/>
  <c r="EH58" i="3"/>
  <c r="EI58" i="3"/>
  <c r="EJ58" i="3"/>
  <c r="EK58" i="3"/>
  <c r="EL58" i="3"/>
  <c r="EM58" i="3"/>
  <c r="EN58" i="3"/>
  <c r="EO58" i="3"/>
  <c r="EP58" i="3"/>
  <c r="EQ58" i="3"/>
  <c r="ER58" i="3"/>
  <c r="ES58" i="3"/>
  <c r="ET58" i="3"/>
  <c r="EU58" i="3"/>
  <c r="EV58" i="3"/>
  <c r="EW58" i="3"/>
  <c r="EX58" i="3"/>
  <c r="EY58" i="3"/>
  <c r="EZ58" i="3"/>
  <c r="FA58" i="3"/>
  <c r="FB58" i="3"/>
  <c r="FC58" i="3"/>
  <c r="FD58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K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C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U59" i="3"/>
  <c r="BV59" i="3"/>
  <c r="BW59" i="3"/>
  <c r="BX59" i="3"/>
  <c r="BY59" i="3"/>
  <c r="BZ59" i="3"/>
  <c r="CA59" i="3"/>
  <c r="CB59" i="3"/>
  <c r="CC59" i="3"/>
  <c r="CD59" i="3"/>
  <c r="CE59" i="3"/>
  <c r="CF59" i="3"/>
  <c r="CG59" i="3"/>
  <c r="CH59" i="3"/>
  <c r="CI59" i="3"/>
  <c r="CJ59" i="3"/>
  <c r="CK59" i="3"/>
  <c r="CL59" i="3"/>
  <c r="CM59" i="3"/>
  <c r="CN59" i="3"/>
  <c r="CO59" i="3"/>
  <c r="CP59" i="3"/>
  <c r="CQ59" i="3"/>
  <c r="CR59" i="3"/>
  <c r="CS59" i="3"/>
  <c r="CT59" i="3"/>
  <c r="CU59" i="3"/>
  <c r="CV59" i="3"/>
  <c r="CW59" i="3"/>
  <c r="CX59" i="3"/>
  <c r="CY59" i="3"/>
  <c r="CZ59" i="3"/>
  <c r="DA59" i="3"/>
  <c r="DB59" i="3"/>
  <c r="DC59" i="3"/>
  <c r="DD59" i="3"/>
  <c r="DE59" i="3"/>
  <c r="DF59" i="3"/>
  <c r="DG59" i="3"/>
  <c r="DH59" i="3"/>
  <c r="DI59" i="3"/>
  <c r="DJ59" i="3"/>
  <c r="DK59" i="3"/>
  <c r="DL59" i="3"/>
  <c r="DM59" i="3"/>
  <c r="DN59" i="3"/>
  <c r="DO59" i="3"/>
  <c r="DP59" i="3"/>
  <c r="DQ59" i="3"/>
  <c r="DR59" i="3"/>
  <c r="DS59" i="3"/>
  <c r="DT59" i="3"/>
  <c r="DU59" i="3"/>
  <c r="DV59" i="3"/>
  <c r="DW59" i="3"/>
  <c r="DX59" i="3"/>
  <c r="DY59" i="3"/>
  <c r="DZ59" i="3"/>
  <c r="EA59" i="3"/>
  <c r="EB59" i="3"/>
  <c r="EC59" i="3"/>
  <c r="ED59" i="3"/>
  <c r="EE59" i="3"/>
  <c r="EF59" i="3"/>
  <c r="EG59" i="3"/>
  <c r="EH59" i="3"/>
  <c r="EI59" i="3"/>
  <c r="EJ59" i="3"/>
  <c r="EK59" i="3"/>
  <c r="EL59" i="3"/>
  <c r="EM59" i="3"/>
  <c r="EN59" i="3"/>
  <c r="EO59" i="3"/>
  <c r="EP59" i="3"/>
  <c r="EQ59" i="3"/>
  <c r="ER59" i="3"/>
  <c r="ES59" i="3"/>
  <c r="ET59" i="3"/>
  <c r="EU59" i="3"/>
  <c r="EV59" i="3"/>
  <c r="EW59" i="3"/>
  <c r="EX59" i="3"/>
  <c r="EY59" i="3"/>
  <c r="EZ59" i="3"/>
  <c r="FA59" i="3"/>
  <c r="FB59" i="3"/>
  <c r="FC59" i="3"/>
  <c r="FD59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K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C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U60" i="3"/>
  <c r="BV60" i="3"/>
  <c r="BW60" i="3"/>
  <c r="BX60" i="3"/>
  <c r="BY60" i="3"/>
  <c r="BZ60" i="3"/>
  <c r="CA60" i="3"/>
  <c r="CB60" i="3"/>
  <c r="CC60" i="3"/>
  <c r="CD60" i="3"/>
  <c r="CE60" i="3"/>
  <c r="CF60" i="3"/>
  <c r="CG60" i="3"/>
  <c r="CH60" i="3"/>
  <c r="CI60" i="3"/>
  <c r="CJ60" i="3"/>
  <c r="CK60" i="3"/>
  <c r="CL60" i="3"/>
  <c r="CM60" i="3"/>
  <c r="CN60" i="3"/>
  <c r="CO60" i="3"/>
  <c r="CP60" i="3"/>
  <c r="CQ60" i="3"/>
  <c r="CR60" i="3"/>
  <c r="CS60" i="3"/>
  <c r="CT60" i="3"/>
  <c r="CU60" i="3"/>
  <c r="CV60" i="3"/>
  <c r="CW60" i="3"/>
  <c r="CX60" i="3"/>
  <c r="CY60" i="3"/>
  <c r="CZ60" i="3"/>
  <c r="DA60" i="3"/>
  <c r="DB60" i="3"/>
  <c r="DC60" i="3"/>
  <c r="DD60" i="3"/>
  <c r="DE60" i="3"/>
  <c r="DF60" i="3"/>
  <c r="DG60" i="3"/>
  <c r="DH60" i="3"/>
  <c r="DI60" i="3"/>
  <c r="DJ60" i="3"/>
  <c r="DK60" i="3"/>
  <c r="DL60" i="3"/>
  <c r="DM60" i="3"/>
  <c r="DN60" i="3"/>
  <c r="DO60" i="3"/>
  <c r="DP60" i="3"/>
  <c r="DQ60" i="3"/>
  <c r="DR60" i="3"/>
  <c r="DS60" i="3"/>
  <c r="DT60" i="3"/>
  <c r="DU60" i="3"/>
  <c r="DV60" i="3"/>
  <c r="DW60" i="3"/>
  <c r="DX60" i="3"/>
  <c r="DY60" i="3"/>
  <c r="DZ60" i="3"/>
  <c r="EA60" i="3"/>
  <c r="EB60" i="3"/>
  <c r="EC60" i="3"/>
  <c r="ED60" i="3"/>
  <c r="EE60" i="3"/>
  <c r="EF60" i="3"/>
  <c r="EG60" i="3"/>
  <c r="EH60" i="3"/>
  <c r="EI60" i="3"/>
  <c r="EJ60" i="3"/>
  <c r="EK60" i="3"/>
  <c r="EL60" i="3"/>
  <c r="EM60" i="3"/>
  <c r="EN60" i="3"/>
  <c r="EO60" i="3"/>
  <c r="EP60" i="3"/>
  <c r="EQ60" i="3"/>
  <c r="ER60" i="3"/>
  <c r="ES60" i="3"/>
  <c r="ET60" i="3"/>
  <c r="EU60" i="3"/>
  <c r="EV60" i="3"/>
  <c r="EW60" i="3"/>
  <c r="EX60" i="3"/>
  <c r="EY60" i="3"/>
  <c r="EZ60" i="3"/>
  <c r="FA60" i="3"/>
  <c r="FB60" i="3"/>
  <c r="FC60" i="3"/>
  <c r="FD60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K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C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U61" i="3"/>
  <c r="BV61" i="3"/>
  <c r="BW61" i="3"/>
  <c r="BX61" i="3"/>
  <c r="BY61" i="3"/>
  <c r="BZ61" i="3"/>
  <c r="CA61" i="3"/>
  <c r="CB61" i="3"/>
  <c r="CC61" i="3"/>
  <c r="CD61" i="3"/>
  <c r="CE61" i="3"/>
  <c r="CF61" i="3"/>
  <c r="CG61" i="3"/>
  <c r="CH61" i="3"/>
  <c r="CI61" i="3"/>
  <c r="CJ61" i="3"/>
  <c r="CK61" i="3"/>
  <c r="CL61" i="3"/>
  <c r="CM61" i="3"/>
  <c r="CN61" i="3"/>
  <c r="CO61" i="3"/>
  <c r="CP61" i="3"/>
  <c r="CQ61" i="3"/>
  <c r="CR61" i="3"/>
  <c r="CS61" i="3"/>
  <c r="CT61" i="3"/>
  <c r="CU61" i="3"/>
  <c r="CV61" i="3"/>
  <c r="CW61" i="3"/>
  <c r="CX61" i="3"/>
  <c r="CY61" i="3"/>
  <c r="CZ61" i="3"/>
  <c r="DA61" i="3"/>
  <c r="DB61" i="3"/>
  <c r="DC61" i="3"/>
  <c r="DD61" i="3"/>
  <c r="DE61" i="3"/>
  <c r="DF61" i="3"/>
  <c r="DG61" i="3"/>
  <c r="DH61" i="3"/>
  <c r="DI61" i="3"/>
  <c r="DJ61" i="3"/>
  <c r="DK61" i="3"/>
  <c r="DL61" i="3"/>
  <c r="DM61" i="3"/>
  <c r="DN61" i="3"/>
  <c r="DO61" i="3"/>
  <c r="DP61" i="3"/>
  <c r="DQ61" i="3"/>
  <c r="DR61" i="3"/>
  <c r="DS61" i="3"/>
  <c r="DT61" i="3"/>
  <c r="DU61" i="3"/>
  <c r="DV61" i="3"/>
  <c r="DW61" i="3"/>
  <c r="DX61" i="3"/>
  <c r="DY61" i="3"/>
  <c r="DZ61" i="3"/>
  <c r="EA61" i="3"/>
  <c r="EB61" i="3"/>
  <c r="EC61" i="3"/>
  <c r="ED61" i="3"/>
  <c r="EE61" i="3"/>
  <c r="EF61" i="3"/>
  <c r="EG61" i="3"/>
  <c r="EH61" i="3"/>
  <c r="EI61" i="3"/>
  <c r="EJ61" i="3"/>
  <c r="EK61" i="3"/>
  <c r="EL61" i="3"/>
  <c r="EM61" i="3"/>
  <c r="EN61" i="3"/>
  <c r="EO61" i="3"/>
  <c r="EP61" i="3"/>
  <c r="EQ61" i="3"/>
  <c r="ER61" i="3"/>
  <c r="ES61" i="3"/>
  <c r="ET61" i="3"/>
  <c r="EU61" i="3"/>
  <c r="EV61" i="3"/>
  <c r="EW61" i="3"/>
  <c r="EX61" i="3"/>
  <c r="EY61" i="3"/>
  <c r="EZ61" i="3"/>
  <c r="FB61" i="3"/>
  <c r="FC61" i="3"/>
  <c r="FD61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K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C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U62" i="3"/>
  <c r="BV62" i="3"/>
  <c r="BW62" i="3"/>
  <c r="BX62" i="3"/>
  <c r="BY62" i="3"/>
  <c r="BZ62" i="3"/>
  <c r="CA62" i="3"/>
  <c r="CB62" i="3"/>
  <c r="CC62" i="3"/>
  <c r="CD62" i="3"/>
  <c r="CE62" i="3"/>
  <c r="CF62" i="3"/>
  <c r="CG62" i="3"/>
  <c r="CH62" i="3"/>
  <c r="CI62" i="3"/>
  <c r="CJ62" i="3"/>
  <c r="CK62" i="3"/>
  <c r="CL62" i="3"/>
  <c r="CM62" i="3"/>
  <c r="CN62" i="3"/>
  <c r="CO62" i="3"/>
  <c r="CP62" i="3"/>
  <c r="CQ62" i="3"/>
  <c r="CR62" i="3"/>
  <c r="CS62" i="3"/>
  <c r="CT62" i="3"/>
  <c r="CU62" i="3"/>
  <c r="CV62" i="3"/>
  <c r="CW62" i="3"/>
  <c r="CX62" i="3"/>
  <c r="CY62" i="3"/>
  <c r="CZ62" i="3"/>
  <c r="DA62" i="3"/>
  <c r="DB62" i="3"/>
  <c r="DC62" i="3"/>
  <c r="DD62" i="3"/>
  <c r="DE62" i="3"/>
  <c r="DF62" i="3"/>
  <c r="DG62" i="3"/>
  <c r="DH62" i="3"/>
  <c r="DI62" i="3"/>
  <c r="DJ62" i="3"/>
  <c r="DK62" i="3"/>
  <c r="DL62" i="3"/>
  <c r="DM62" i="3"/>
  <c r="DN62" i="3"/>
  <c r="DO62" i="3"/>
  <c r="DP62" i="3"/>
  <c r="DQ62" i="3"/>
  <c r="DR62" i="3"/>
  <c r="DS62" i="3"/>
  <c r="DT62" i="3"/>
  <c r="DU62" i="3"/>
  <c r="DV62" i="3"/>
  <c r="DW62" i="3"/>
  <c r="DX62" i="3"/>
  <c r="DY62" i="3"/>
  <c r="DZ62" i="3"/>
  <c r="EA62" i="3"/>
  <c r="EB62" i="3"/>
  <c r="EC62" i="3"/>
  <c r="ED62" i="3"/>
  <c r="EE62" i="3"/>
  <c r="EF62" i="3"/>
  <c r="EG62" i="3"/>
  <c r="EH62" i="3"/>
  <c r="EI62" i="3"/>
  <c r="EJ62" i="3"/>
  <c r="EK62" i="3"/>
  <c r="EL62" i="3"/>
  <c r="EM62" i="3"/>
  <c r="EN62" i="3"/>
  <c r="EO62" i="3"/>
  <c r="EP62" i="3"/>
  <c r="EQ62" i="3"/>
  <c r="ER62" i="3"/>
  <c r="ES62" i="3"/>
  <c r="ET62" i="3"/>
  <c r="EU62" i="3"/>
  <c r="EV62" i="3"/>
  <c r="EW62" i="3"/>
  <c r="EX62" i="3"/>
  <c r="EY62" i="3"/>
  <c r="EZ62" i="3"/>
  <c r="FA62" i="3"/>
  <c r="FB62" i="3"/>
  <c r="FC62" i="3"/>
  <c r="FD62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K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C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U63" i="3"/>
  <c r="BV63" i="3"/>
  <c r="BW63" i="3"/>
  <c r="BX63" i="3"/>
  <c r="BY63" i="3"/>
  <c r="BZ63" i="3"/>
  <c r="CA63" i="3"/>
  <c r="CB63" i="3"/>
  <c r="CC63" i="3"/>
  <c r="CD63" i="3"/>
  <c r="CE63" i="3"/>
  <c r="CF63" i="3"/>
  <c r="CG63" i="3"/>
  <c r="CH63" i="3"/>
  <c r="CI63" i="3"/>
  <c r="CJ63" i="3"/>
  <c r="CK63" i="3"/>
  <c r="CL63" i="3"/>
  <c r="CM63" i="3"/>
  <c r="CN63" i="3"/>
  <c r="CO63" i="3"/>
  <c r="CP63" i="3"/>
  <c r="CQ63" i="3"/>
  <c r="CR63" i="3"/>
  <c r="CS63" i="3"/>
  <c r="CT63" i="3"/>
  <c r="CU63" i="3"/>
  <c r="CV63" i="3"/>
  <c r="CW63" i="3"/>
  <c r="CX63" i="3"/>
  <c r="CY63" i="3"/>
  <c r="CZ63" i="3"/>
  <c r="DA63" i="3"/>
  <c r="DB63" i="3"/>
  <c r="DC63" i="3"/>
  <c r="DD63" i="3"/>
  <c r="DE63" i="3"/>
  <c r="DF63" i="3"/>
  <c r="DG63" i="3"/>
  <c r="DH63" i="3"/>
  <c r="DI63" i="3"/>
  <c r="DJ63" i="3"/>
  <c r="DK63" i="3"/>
  <c r="DL63" i="3"/>
  <c r="DM63" i="3"/>
  <c r="DN63" i="3"/>
  <c r="DO63" i="3"/>
  <c r="DP63" i="3"/>
  <c r="DQ63" i="3"/>
  <c r="DR63" i="3"/>
  <c r="DS63" i="3"/>
  <c r="DT63" i="3"/>
  <c r="DU63" i="3"/>
  <c r="DV63" i="3"/>
  <c r="DW63" i="3"/>
  <c r="DX63" i="3"/>
  <c r="DY63" i="3"/>
  <c r="DZ63" i="3"/>
  <c r="EA63" i="3"/>
  <c r="EB63" i="3"/>
  <c r="EC63" i="3"/>
  <c r="ED63" i="3"/>
  <c r="EE63" i="3"/>
  <c r="EF63" i="3"/>
  <c r="EG63" i="3"/>
  <c r="EH63" i="3"/>
  <c r="EI63" i="3"/>
  <c r="EJ63" i="3"/>
  <c r="EK63" i="3"/>
  <c r="EL63" i="3"/>
  <c r="EM63" i="3"/>
  <c r="EN63" i="3"/>
  <c r="EO63" i="3"/>
  <c r="EP63" i="3"/>
  <c r="EQ63" i="3"/>
  <c r="ER63" i="3"/>
  <c r="ES63" i="3"/>
  <c r="ET63" i="3"/>
  <c r="EU63" i="3"/>
  <c r="EV63" i="3"/>
  <c r="EW63" i="3"/>
  <c r="EX63" i="3"/>
  <c r="EY63" i="3"/>
  <c r="EZ63" i="3"/>
  <c r="FA63" i="3"/>
  <c r="FB63" i="3"/>
  <c r="FC63" i="3"/>
  <c r="FD63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AK64" i="3"/>
  <c r="AL64" i="3"/>
  <c r="AM64" i="3"/>
  <c r="AN64" i="3"/>
  <c r="AO64" i="3"/>
  <c r="AP64" i="3"/>
  <c r="AQ64" i="3"/>
  <c r="AR64" i="3"/>
  <c r="AS64" i="3"/>
  <c r="AT64" i="3"/>
  <c r="AU64" i="3"/>
  <c r="AV64" i="3"/>
  <c r="AW64" i="3"/>
  <c r="AX64" i="3"/>
  <c r="AY64" i="3"/>
  <c r="AZ64" i="3"/>
  <c r="BA64" i="3"/>
  <c r="BB64" i="3"/>
  <c r="BC64" i="3"/>
  <c r="BD64" i="3"/>
  <c r="BE64" i="3"/>
  <c r="BF64" i="3"/>
  <c r="BG64" i="3"/>
  <c r="BH64" i="3"/>
  <c r="BI64" i="3"/>
  <c r="BJ64" i="3"/>
  <c r="BK64" i="3"/>
  <c r="BL64" i="3"/>
  <c r="BM64" i="3"/>
  <c r="BN64" i="3"/>
  <c r="BO64" i="3"/>
  <c r="BP64" i="3"/>
  <c r="BQ64" i="3"/>
  <c r="BR64" i="3"/>
  <c r="BS64" i="3"/>
  <c r="BT64" i="3"/>
  <c r="BU64" i="3"/>
  <c r="BV64" i="3"/>
  <c r="BW64" i="3"/>
  <c r="BX64" i="3"/>
  <c r="BY64" i="3"/>
  <c r="BZ64" i="3"/>
  <c r="CA64" i="3"/>
  <c r="CB64" i="3"/>
  <c r="CC64" i="3"/>
  <c r="CD64" i="3"/>
  <c r="CE64" i="3"/>
  <c r="CF64" i="3"/>
  <c r="CG64" i="3"/>
  <c r="CH64" i="3"/>
  <c r="CI64" i="3"/>
  <c r="CJ64" i="3"/>
  <c r="CK64" i="3"/>
  <c r="CL64" i="3"/>
  <c r="CM64" i="3"/>
  <c r="CN64" i="3"/>
  <c r="CO64" i="3"/>
  <c r="CP64" i="3"/>
  <c r="CQ64" i="3"/>
  <c r="CR64" i="3"/>
  <c r="CS64" i="3"/>
  <c r="CT64" i="3"/>
  <c r="CU64" i="3"/>
  <c r="CV64" i="3"/>
  <c r="CW64" i="3"/>
  <c r="CX64" i="3"/>
  <c r="CY64" i="3"/>
  <c r="CZ64" i="3"/>
  <c r="DA64" i="3"/>
  <c r="DB64" i="3"/>
  <c r="DC64" i="3"/>
  <c r="DD64" i="3"/>
  <c r="DE64" i="3"/>
  <c r="DF64" i="3"/>
  <c r="DG64" i="3"/>
  <c r="DH64" i="3"/>
  <c r="DI64" i="3"/>
  <c r="DJ64" i="3"/>
  <c r="DK64" i="3"/>
  <c r="DL64" i="3"/>
  <c r="DM64" i="3"/>
  <c r="DN64" i="3"/>
  <c r="DO64" i="3"/>
  <c r="DP64" i="3"/>
  <c r="DQ64" i="3"/>
  <c r="DR64" i="3"/>
  <c r="DS64" i="3"/>
  <c r="DT64" i="3"/>
  <c r="DU64" i="3"/>
  <c r="DV64" i="3"/>
  <c r="DW64" i="3"/>
  <c r="DX64" i="3"/>
  <c r="DY64" i="3"/>
  <c r="DZ64" i="3"/>
  <c r="EA64" i="3"/>
  <c r="EB64" i="3"/>
  <c r="EC64" i="3"/>
  <c r="ED64" i="3"/>
  <c r="EE64" i="3"/>
  <c r="EF64" i="3"/>
  <c r="EG64" i="3"/>
  <c r="EH64" i="3"/>
  <c r="EI64" i="3"/>
  <c r="EJ64" i="3"/>
  <c r="EK64" i="3"/>
  <c r="EL64" i="3"/>
  <c r="EM64" i="3"/>
  <c r="EN64" i="3"/>
  <c r="EO64" i="3"/>
  <c r="EP64" i="3"/>
  <c r="EQ64" i="3"/>
  <c r="ER64" i="3"/>
  <c r="ES64" i="3"/>
  <c r="ET64" i="3"/>
  <c r="EU64" i="3"/>
  <c r="EV64" i="3"/>
  <c r="EW64" i="3"/>
  <c r="EX64" i="3"/>
  <c r="EY64" i="3"/>
  <c r="EZ64" i="3"/>
  <c r="FA64" i="3"/>
  <c r="FB64" i="3"/>
  <c r="FC64" i="3"/>
  <c r="FD64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AG65" i="3"/>
  <c r="AH65" i="3"/>
  <c r="AI65" i="3"/>
  <c r="AJ65" i="3"/>
  <c r="AK65" i="3"/>
  <c r="AL65" i="3"/>
  <c r="AM65" i="3"/>
  <c r="AN65" i="3"/>
  <c r="AO65" i="3"/>
  <c r="AP65" i="3"/>
  <c r="AQ65" i="3"/>
  <c r="AR65" i="3"/>
  <c r="AS65" i="3"/>
  <c r="AT65" i="3"/>
  <c r="AU65" i="3"/>
  <c r="AV65" i="3"/>
  <c r="AW65" i="3"/>
  <c r="AX65" i="3"/>
  <c r="AY65" i="3"/>
  <c r="AZ65" i="3"/>
  <c r="BA65" i="3"/>
  <c r="BB65" i="3"/>
  <c r="BC65" i="3"/>
  <c r="BD65" i="3"/>
  <c r="BE65" i="3"/>
  <c r="BF65" i="3"/>
  <c r="BG65" i="3"/>
  <c r="BH65" i="3"/>
  <c r="BI65" i="3"/>
  <c r="BJ65" i="3"/>
  <c r="BK65" i="3"/>
  <c r="BL65" i="3"/>
  <c r="BM65" i="3"/>
  <c r="BN65" i="3"/>
  <c r="BO65" i="3"/>
  <c r="BP65" i="3"/>
  <c r="BQ65" i="3"/>
  <c r="BR65" i="3"/>
  <c r="BS65" i="3"/>
  <c r="BT65" i="3"/>
  <c r="BU65" i="3"/>
  <c r="BV65" i="3"/>
  <c r="BW65" i="3"/>
  <c r="BX65" i="3"/>
  <c r="BY65" i="3"/>
  <c r="BZ65" i="3"/>
  <c r="CA65" i="3"/>
  <c r="CB65" i="3"/>
  <c r="CC65" i="3"/>
  <c r="CD65" i="3"/>
  <c r="CE65" i="3"/>
  <c r="CF65" i="3"/>
  <c r="CG65" i="3"/>
  <c r="CH65" i="3"/>
  <c r="CI65" i="3"/>
  <c r="CJ65" i="3"/>
  <c r="CK65" i="3"/>
  <c r="CL65" i="3"/>
  <c r="CM65" i="3"/>
  <c r="CN65" i="3"/>
  <c r="CO65" i="3"/>
  <c r="CP65" i="3"/>
  <c r="CQ65" i="3"/>
  <c r="CR65" i="3"/>
  <c r="CS65" i="3"/>
  <c r="CT65" i="3"/>
  <c r="CU65" i="3"/>
  <c r="CV65" i="3"/>
  <c r="CW65" i="3"/>
  <c r="CX65" i="3"/>
  <c r="CY65" i="3"/>
  <c r="CZ65" i="3"/>
  <c r="DA65" i="3"/>
  <c r="DB65" i="3"/>
  <c r="DC65" i="3"/>
  <c r="DD65" i="3"/>
  <c r="DE65" i="3"/>
  <c r="DF65" i="3"/>
  <c r="DG65" i="3"/>
  <c r="DH65" i="3"/>
  <c r="DI65" i="3"/>
  <c r="DJ65" i="3"/>
  <c r="DK65" i="3"/>
  <c r="DL65" i="3"/>
  <c r="DM65" i="3"/>
  <c r="DN65" i="3"/>
  <c r="DO65" i="3"/>
  <c r="DP65" i="3"/>
  <c r="DQ65" i="3"/>
  <c r="DR65" i="3"/>
  <c r="DS65" i="3"/>
  <c r="DT65" i="3"/>
  <c r="DU65" i="3"/>
  <c r="DV65" i="3"/>
  <c r="DW65" i="3"/>
  <c r="DX65" i="3"/>
  <c r="DY65" i="3"/>
  <c r="DZ65" i="3"/>
  <c r="EA65" i="3"/>
  <c r="EB65" i="3"/>
  <c r="EC65" i="3"/>
  <c r="ED65" i="3"/>
  <c r="EE65" i="3"/>
  <c r="EF65" i="3"/>
  <c r="EG65" i="3"/>
  <c r="EH65" i="3"/>
  <c r="EI65" i="3"/>
  <c r="EJ65" i="3"/>
  <c r="EK65" i="3"/>
  <c r="EL65" i="3"/>
  <c r="EM65" i="3"/>
  <c r="EN65" i="3"/>
  <c r="EO65" i="3"/>
  <c r="EP65" i="3"/>
  <c r="EQ65" i="3"/>
  <c r="ER65" i="3"/>
  <c r="ES65" i="3"/>
  <c r="ET65" i="3"/>
  <c r="EU65" i="3"/>
  <c r="EV65" i="3"/>
  <c r="EW65" i="3"/>
  <c r="EX65" i="3"/>
  <c r="EY65" i="3"/>
  <c r="EZ65" i="3"/>
  <c r="FA65" i="3"/>
  <c r="FB65" i="3"/>
  <c r="FC65" i="3"/>
  <c r="FD65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K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C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BU66" i="3"/>
  <c r="BV66" i="3"/>
  <c r="BW66" i="3"/>
  <c r="BX66" i="3"/>
  <c r="BY66" i="3"/>
  <c r="BZ66" i="3"/>
  <c r="CA66" i="3"/>
  <c r="CB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6" i="3"/>
  <c r="DM66" i="3"/>
  <c r="DN66" i="3"/>
  <c r="DO66" i="3"/>
  <c r="DP66" i="3"/>
  <c r="DQ66" i="3"/>
  <c r="DR66" i="3"/>
  <c r="DS66" i="3"/>
  <c r="DT66" i="3"/>
  <c r="DU66" i="3"/>
  <c r="DV66" i="3"/>
  <c r="DW66" i="3"/>
  <c r="DX66" i="3"/>
  <c r="DY66" i="3"/>
  <c r="DZ66" i="3"/>
  <c r="EA66" i="3"/>
  <c r="EB66" i="3"/>
  <c r="EC66" i="3"/>
  <c r="ED66" i="3"/>
  <c r="EE66" i="3"/>
  <c r="EF66" i="3"/>
  <c r="EG66" i="3"/>
  <c r="EH66" i="3"/>
  <c r="EI66" i="3"/>
  <c r="EJ66" i="3"/>
  <c r="EK66" i="3"/>
  <c r="EL66" i="3"/>
  <c r="EM66" i="3"/>
  <c r="EN66" i="3"/>
  <c r="EO66" i="3"/>
  <c r="EP66" i="3"/>
  <c r="EQ66" i="3"/>
  <c r="ER66" i="3"/>
  <c r="ES66" i="3"/>
  <c r="ET66" i="3"/>
  <c r="EU66" i="3"/>
  <c r="EV66" i="3"/>
  <c r="EW66" i="3"/>
  <c r="EX66" i="3"/>
  <c r="EY66" i="3"/>
  <c r="EZ66" i="3"/>
  <c r="FA66" i="3"/>
  <c r="FB66" i="3"/>
  <c r="FC66" i="3"/>
  <c r="FD66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AF67" i="3"/>
  <c r="AG67" i="3"/>
  <c r="AH67" i="3"/>
  <c r="AI67" i="3"/>
  <c r="AJ67" i="3"/>
  <c r="AK67" i="3"/>
  <c r="AL67" i="3"/>
  <c r="AM67" i="3"/>
  <c r="AN67" i="3"/>
  <c r="AO67" i="3"/>
  <c r="AP67" i="3"/>
  <c r="AQ67" i="3"/>
  <c r="AR67" i="3"/>
  <c r="AS67" i="3"/>
  <c r="AT67" i="3"/>
  <c r="AU67" i="3"/>
  <c r="AV67" i="3"/>
  <c r="AW67" i="3"/>
  <c r="AX67" i="3"/>
  <c r="AY67" i="3"/>
  <c r="AZ67" i="3"/>
  <c r="BA67" i="3"/>
  <c r="BB67" i="3"/>
  <c r="BC67" i="3"/>
  <c r="BD67" i="3"/>
  <c r="BE67" i="3"/>
  <c r="BF67" i="3"/>
  <c r="BG67" i="3"/>
  <c r="BH67" i="3"/>
  <c r="BI67" i="3"/>
  <c r="BJ67" i="3"/>
  <c r="BK67" i="3"/>
  <c r="BL67" i="3"/>
  <c r="BM67" i="3"/>
  <c r="BN67" i="3"/>
  <c r="BO67" i="3"/>
  <c r="BP67" i="3"/>
  <c r="BQ67" i="3"/>
  <c r="BR67" i="3"/>
  <c r="BS67" i="3"/>
  <c r="BT67" i="3"/>
  <c r="BU67" i="3"/>
  <c r="BV67" i="3"/>
  <c r="BW67" i="3"/>
  <c r="BX67" i="3"/>
  <c r="BY67" i="3"/>
  <c r="BZ67" i="3"/>
  <c r="CA67" i="3"/>
  <c r="CB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7" i="3"/>
  <c r="DM67" i="3"/>
  <c r="DN67" i="3"/>
  <c r="DO67" i="3"/>
  <c r="DP67" i="3"/>
  <c r="DQ67" i="3"/>
  <c r="DR67" i="3"/>
  <c r="DS67" i="3"/>
  <c r="DT67" i="3"/>
  <c r="DU67" i="3"/>
  <c r="DV67" i="3"/>
  <c r="DW67" i="3"/>
  <c r="DX67" i="3"/>
  <c r="DY67" i="3"/>
  <c r="DZ67" i="3"/>
  <c r="EA67" i="3"/>
  <c r="EB67" i="3"/>
  <c r="EC67" i="3"/>
  <c r="ED67" i="3"/>
  <c r="EE67" i="3"/>
  <c r="EF67" i="3"/>
  <c r="EG67" i="3"/>
  <c r="EH67" i="3"/>
  <c r="EI67" i="3"/>
  <c r="EJ67" i="3"/>
  <c r="EK67" i="3"/>
  <c r="EL67" i="3"/>
  <c r="EM67" i="3"/>
  <c r="EN67" i="3"/>
  <c r="EO67" i="3"/>
  <c r="EP67" i="3"/>
  <c r="EQ67" i="3"/>
  <c r="ER67" i="3"/>
  <c r="ES67" i="3"/>
  <c r="ET67" i="3"/>
  <c r="EU67" i="3"/>
  <c r="EV67" i="3"/>
  <c r="EW67" i="3"/>
  <c r="EX67" i="3"/>
  <c r="EY67" i="3"/>
  <c r="EZ67" i="3"/>
  <c r="FA67" i="3"/>
  <c r="FB67" i="3"/>
  <c r="FC67" i="3"/>
  <c r="FD67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AF68" i="3"/>
  <c r="AG68" i="3"/>
  <c r="AH68" i="3"/>
  <c r="AI68" i="3"/>
  <c r="AJ68" i="3"/>
  <c r="AK68" i="3"/>
  <c r="AL68" i="3"/>
  <c r="AM68" i="3"/>
  <c r="AN68" i="3"/>
  <c r="AO68" i="3"/>
  <c r="AP68" i="3"/>
  <c r="AQ68" i="3"/>
  <c r="AR68" i="3"/>
  <c r="AS68" i="3"/>
  <c r="AT68" i="3"/>
  <c r="AU68" i="3"/>
  <c r="AV68" i="3"/>
  <c r="AW68" i="3"/>
  <c r="AX68" i="3"/>
  <c r="AY68" i="3"/>
  <c r="AZ68" i="3"/>
  <c r="BA68" i="3"/>
  <c r="BB68" i="3"/>
  <c r="BC68" i="3"/>
  <c r="BD68" i="3"/>
  <c r="BE68" i="3"/>
  <c r="BF68" i="3"/>
  <c r="BG68" i="3"/>
  <c r="BH68" i="3"/>
  <c r="BI68" i="3"/>
  <c r="BJ68" i="3"/>
  <c r="BK68" i="3"/>
  <c r="BL68" i="3"/>
  <c r="BM68" i="3"/>
  <c r="BN68" i="3"/>
  <c r="BO68" i="3"/>
  <c r="BP68" i="3"/>
  <c r="BQ68" i="3"/>
  <c r="BR68" i="3"/>
  <c r="BS68" i="3"/>
  <c r="BT68" i="3"/>
  <c r="BU68" i="3"/>
  <c r="BV68" i="3"/>
  <c r="BW68" i="3"/>
  <c r="BX68" i="3"/>
  <c r="BY68" i="3"/>
  <c r="BZ68" i="3"/>
  <c r="CA68" i="3"/>
  <c r="CB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L68" i="3"/>
  <c r="DM68" i="3"/>
  <c r="DN68" i="3"/>
  <c r="DO68" i="3"/>
  <c r="DP68" i="3"/>
  <c r="DQ68" i="3"/>
  <c r="DR68" i="3"/>
  <c r="DS68" i="3"/>
  <c r="DT68" i="3"/>
  <c r="DU68" i="3"/>
  <c r="DV68" i="3"/>
  <c r="DW68" i="3"/>
  <c r="DX68" i="3"/>
  <c r="DY68" i="3"/>
  <c r="DZ68" i="3"/>
  <c r="EA68" i="3"/>
  <c r="EB68" i="3"/>
  <c r="EC68" i="3"/>
  <c r="ED68" i="3"/>
  <c r="EE68" i="3"/>
  <c r="EF68" i="3"/>
  <c r="EG68" i="3"/>
  <c r="EH68" i="3"/>
  <c r="EI68" i="3"/>
  <c r="EJ68" i="3"/>
  <c r="EK68" i="3"/>
  <c r="EL68" i="3"/>
  <c r="EM68" i="3"/>
  <c r="EN68" i="3"/>
  <c r="EO68" i="3"/>
  <c r="EP68" i="3"/>
  <c r="EQ68" i="3"/>
  <c r="ER68" i="3"/>
  <c r="ES68" i="3"/>
  <c r="ET68" i="3"/>
  <c r="EU68" i="3"/>
  <c r="EV68" i="3"/>
  <c r="EW68" i="3"/>
  <c r="EX68" i="3"/>
  <c r="EY68" i="3"/>
  <c r="EZ68" i="3"/>
  <c r="FA68" i="3"/>
  <c r="FB68" i="3"/>
  <c r="FC68" i="3"/>
  <c r="FD68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AG69" i="3"/>
  <c r="AH69" i="3"/>
  <c r="AI69" i="3"/>
  <c r="AJ69" i="3"/>
  <c r="AK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AX69" i="3"/>
  <c r="AY69" i="3"/>
  <c r="AZ69" i="3"/>
  <c r="BA69" i="3"/>
  <c r="BB69" i="3"/>
  <c r="BC69" i="3"/>
  <c r="BD69" i="3"/>
  <c r="BE69" i="3"/>
  <c r="BF69" i="3"/>
  <c r="BG69" i="3"/>
  <c r="BH69" i="3"/>
  <c r="BI69" i="3"/>
  <c r="BJ69" i="3"/>
  <c r="BK69" i="3"/>
  <c r="BL69" i="3"/>
  <c r="BM69" i="3"/>
  <c r="BN69" i="3"/>
  <c r="BO69" i="3"/>
  <c r="BP69" i="3"/>
  <c r="BQ69" i="3"/>
  <c r="BR69" i="3"/>
  <c r="BS69" i="3"/>
  <c r="BT69" i="3"/>
  <c r="BU69" i="3"/>
  <c r="BV69" i="3"/>
  <c r="BW69" i="3"/>
  <c r="BX69" i="3"/>
  <c r="BY69" i="3"/>
  <c r="BZ69" i="3"/>
  <c r="CA69" i="3"/>
  <c r="CB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L69" i="3"/>
  <c r="DM69" i="3"/>
  <c r="DN69" i="3"/>
  <c r="DO69" i="3"/>
  <c r="DP69" i="3"/>
  <c r="DQ69" i="3"/>
  <c r="DR69" i="3"/>
  <c r="DS69" i="3"/>
  <c r="DT69" i="3"/>
  <c r="DU69" i="3"/>
  <c r="DV69" i="3"/>
  <c r="DW69" i="3"/>
  <c r="DX69" i="3"/>
  <c r="DY69" i="3"/>
  <c r="DZ69" i="3"/>
  <c r="EA69" i="3"/>
  <c r="EB69" i="3"/>
  <c r="EC69" i="3"/>
  <c r="ED69" i="3"/>
  <c r="EE69" i="3"/>
  <c r="EF69" i="3"/>
  <c r="EG69" i="3"/>
  <c r="EH69" i="3"/>
  <c r="EI69" i="3"/>
  <c r="EJ69" i="3"/>
  <c r="EK69" i="3"/>
  <c r="EL69" i="3"/>
  <c r="EM69" i="3"/>
  <c r="EN69" i="3"/>
  <c r="EO69" i="3"/>
  <c r="EP69" i="3"/>
  <c r="EQ69" i="3"/>
  <c r="ER69" i="3"/>
  <c r="ES69" i="3"/>
  <c r="ET69" i="3"/>
  <c r="EU69" i="3"/>
  <c r="EV69" i="3"/>
  <c r="EW69" i="3"/>
  <c r="EX69" i="3"/>
  <c r="EY69" i="3"/>
  <c r="EZ69" i="3"/>
  <c r="FA69" i="3"/>
  <c r="FB69" i="3"/>
  <c r="FC69" i="3"/>
  <c r="FD69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AG70" i="3"/>
  <c r="AH70" i="3"/>
  <c r="AI70" i="3"/>
  <c r="AJ70" i="3"/>
  <c r="AK70" i="3"/>
  <c r="AL70" i="3"/>
  <c r="AM70" i="3"/>
  <c r="AN70" i="3"/>
  <c r="AO70" i="3"/>
  <c r="AP70" i="3"/>
  <c r="AQ70" i="3"/>
  <c r="AR70" i="3"/>
  <c r="AS70" i="3"/>
  <c r="AT70" i="3"/>
  <c r="AU70" i="3"/>
  <c r="AV70" i="3"/>
  <c r="AW70" i="3"/>
  <c r="AX70" i="3"/>
  <c r="AY70" i="3"/>
  <c r="AZ70" i="3"/>
  <c r="BA70" i="3"/>
  <c r="BB70" i="3"/>
  <c r="BC70" i="3"/>
  <c r="BD70" i="3"/>
  <c r="BE70" i="3"/>
  <c r="BF70" i="3"/>
  <c r="BG70" i="3"/>
  <c r="BH70" i="3"/>
  <c r="BI70" i="3"/>
  <c r="BJ70" i="3"/>
  <c r="BK70" i="3"/>
  <c r="BL70" i="3"/>
  <c r="BM70" i="3"/>
  <c r="BN70" i="3"/>
  <c r="BO70" i="3"/>
  <c r="BP70" i="3"/>
  <c r="BQ70" i="3"/>
  <c r="BR70" i="3"/>
  <c r="BS70" i="3"/>
  <c r="BT70" i="3"/>
  <c r="BU70" i="3"/>
  <c r="BV70" i="3"/>
  <c r="BW70" i="3"/>
  <c r="BX70" i="3"/>
  <c r="BY70" i="3"/>
  <c r="BZ70" i="3"/>
  <c r="CA70" i="3"/>
  <c r="CB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L70" i="3"/>
  <c r="DM70" i="3"/>
  <c r="DN70" i="3"/>
  <c r="DO70" i="3"/>
  <c r="DP70" i="3"/>
  <c r="DQ70" i="3"/>
  <c r="DR70" i="3"/>
  <c r="DS70" i="3"/>
  <c r="DT70" i="3"/>
  <c r="DU70" i="3"/>
  <c r="DV70" i="3"/>
  <c r="DW70" i="3"/>
  <c r="DX70" i="3"/>
  <c r="DY70" i="3"/>
  <c r="DZ70" i="3"/>
  <c r="EA70" i="3"/>
  <c r="EB70" i="3"/>
  <c r="EC70" i="3"/>
  <c r="ED70" i="3"/>
  <c r="EE70" i="3"/>
  <c r="EF70" i="3"/>
  <c r="EG70" i="3"/>
  <c r="EH70" i="3"/>
  <c r="EI70" i="3"/>
  <c r="EJ70" i="3"/>
  <c r="EK70" i="3"/>
  <c r="EL70" i="3"/>
  <c r="EM70" i="3"/>
  <c r="EN70" i="3"/>
  <c r="EO70" i="3"/>
  <c r="EP70" i="3"/>
  <c r="EQ70" i="3"/>
  <c r="ER70" i="3"/>
  <c r="ES70" i="3"/>
  <c r="ET70" i="3"/>
  <c r="EU70" i="3"/>
  <c r="EV70" i="3"/>
  <c r="EW70" i="3"/>
  <c r="EX70" i="3"/>
  <c r="EY70" i="3"/>
  <c r="EZ70" i="3"/>
  <c r="FA70" i="3"/>
  <c r="FB70" i="3"/>
  <c r="FC70" i="3"/>
  <c r="FD70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AG71" i="3"/>
  <c r="AH71" i="3"/>
  <c r="AI71" i="3"/>
  <c r="AJ71" i="3"/>
  <c r="AK71" i="3"/>
  <c r="AL71" i="3"/>
  <c r="AM71" i="3"/>
  <c r="AN71" i="3"/>
  <c r="AO71" i="3"/>
  <c r="AP71" i="3"/>
  <c r="AQ71" i="3"/>
  <c r="AR71" i="3"/>
  <c r="AS71" i="3"/>
  <c r="AT71" i="3"/>
  <c r="AU71" i="3"/>
  <c r="AV71" i="3"/>
  <c r="AW71" i="3"/>
  <c r="AX71" i="3"/>
  <c r="AY71" i="3"/>
  <c r="AZ71" i="3"/>
  <c r="BA71" i="3"/>
  <c r="BB71" i="3"/>
  <c r="BC71" i="3"/>
  <c r="BD71" i="3"/>
  <c r="BE71" i="3"/>
  <c r="BF71" i="3"/>
  <c r="BG71" i="3"/>
  <c r="BH71" i="3"/>
  <c r="BI71" i="3"/>
  <c r="BJ71" i="3"/>
  <c r="BK71" i="3"/>
  <c r="BL71" i="3"/>
  <c r="BM71" i="3"/>
  <c r="BN71" i="3"/>
  <c r="BO71" i="3"/>
  <c r="BP71" i="3"/>
  <c r="BQ71" i="3"/>
  <c r="BR71" i="3"/>
  <c r="BS71" i="3"/>
  <c r="BT71" i="3"/>
  <c r="BU71" i="3"/>
  <c r="BV71" i="3"/>
  <c r="BW71" i="3"/>
  <c r="BX71" i="3"/>
  <c r="BY71" i="3"/>
  <c r="BZ71" i="3"/>
  <c r="CA71" i="3"/>
  <c r="CB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L71" i="3"/>
  <c r="DM71" i="3"/>
  <c r="DN71" i="3"/>
  <c r="DO71" i="3"/>
  <c r="DP71" i="3"/>
  <c r="DQ71" i="3"/>
  <c r="DR71" i="3"/>
  <c r="DS71" i="3"/>
  <c r="DT71" i="3"/>
  <c r="DU71" i="3"/>
  <c r="DV71" i="3"/>
  <c r="DW71" i="3"/>
  <c r="DX71" i="3"/>
  <c r="DY71" i="3"/>
  <c r="DZ71" i="3"/>
  <c r="EA71" i="3"/>
  <c r="EB71" i="3"/>
  <c r="EC71" i="3"/>
  <c r="ED71" i="3"/>
  <c r="EE71" i="3"/>
  <c r="EF71" i="3"/>
  <c r="EG71" i="3"/>
  <c r="EH71" i="3"/>
  <c r="EI71" i="3"/>
  <c r="EJ71" i="3"/>
  <c r="EK71" i="3"/>
  <c r="EL71" i="3"/>
  <c r="EM71" i="3"/>
  <c r="EN71" i="3"/>
  <c r="EO71" i="3"/>
  <c r="EP71" i="3"/>
  <c r="EQ71" i="3"/>
  <c r="ER71" i="3"/>
  <c r="ES71" i="3"/>
  <c r="ET71" i="3"/>
  <c r="EU71" i="3"/>
  <c r="EV71" i="3"/>
  <c r="EW71" i="3"/>
  <c r="EX71" i="3"/>
  <c r="EY71" i="3"/>
  <c r="EZ71" i="3"/>
  <c r="FA71" i="3"/>
  <c r="FB71" i="3"/>
  <c r="FC71" i="3"/>
  <c r="FD71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AG72" i="3"/>
  <c r="AH72" i="3"/>
  <c r="AI72" i="3"/>
  <c r="AJ72" i="3"/>
  <c r="AK72" i="3"/>
  <c r="AL72" i="3"/>
  <c r="AM72" i="3"/>
  <c r="AN72" i="3"/>
  <c r="AO72" i="3"/>
  <c r="AP72" i="3"/>
  <c r="AQ72" i="3"/>
  <c r="AR72" i="3"/>
  <c r="AS72" i="3"/>
  <c r="AT72" i="3"/>
  <c r="AU72" i="3"/>
  <c r="AV72" i="3"/>
  <c r="AW72" i="3"/>
  <c r="AX72" i="3"/>
  <c r="AY72" i="3"/>
  <c r="AZ72" i="3"/>
  <c r="BA72" i="3"/>
  <c r="BB72" i="3"/>
  <c r="BC72" i="3"/>
  <c r="BD72" i="3"/>
  <c r="BE72" i="3"/>
  <c r="BF72" i="3"/>
  <c r="BG72" i="3"/>
  <c r="BH72" i="3"/>
  <c r="BI72" i="3"/>
  <c r="BJ72" i="3"/>
  <c r="BK72" i="3"/>
  <c r="BL72" i="3"/>
  <c r="BM72" i="3"/>
  <c r="BN72" i="3"/>
  <c r="BO72" i="3"/>
  <c r="BP72" i="3"/>
  <c r="BQ72" i="3"/>
  <c r="BR72" i="3"/>
  <c r="BS72" i="3"/>
  <c r="BT72" i="3"/>
  <c r="BU72" i="3"/>
  <c r="BV72" i="3"/>
  <c r="BW72" i="3"/>
  <c r="BX72" i="3"/>
  <c r="BY72" i="3"/>
  <c r="BZ72" i="3"/>
  <c r="CA72" i="3"/>
  <c r="CB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L72" i="3"/>
  <c r="DM72" i="3"/>
  <c r="DN72" i="3"/>
  <c r="DO72" i="3"/>
  <c r="DP72" i="3"/>
  <c r="DQ72" i="3"/>
  <c r="DR72" i="3"/>
  <c r="DS72" i="3"/>
  <c r="DT72" i="3"/>
  <c r="DU72" i="3"/>
  <c r="DV72" i="3"/>
  <c r="DW72" i="3"/>
  <c r="DX72" i="3"/>
  <c r="DY72" i="3"/>
  <c r="DZ72" i="3"/>
  <c r="EA72" i="3"/>
  <c r="EB72" i="3"/>
  <c r="EC72" i="3"/>
  <c r="ED72" i="3"/>
  <c r="EE72" i="3"/>
  <c r="EF72" i="3"/>
  <c r="EG72" i="3"/>
  <c r="EH72" i="3"/>
  <c r="EI72" i="3"/>
  <c r="EJ72" i="3"/>
  <c r="EK72" i="3"/>
  <c r="EL72" i="3"/>
  <c r="EM72" i="3"/>
  <c r="EN72" i="3"/>
  <c r="EO72" i="3"/>
  <c r="EP72" i="3"/>
  <c r="EQ72" i="3"/>
  <c r="ER72" i="3"/>
  <c r="ES72" i="3"/>
  <c r="ET72" i="3"/>
  <c r="EU72" i="3"/>
  <c r="EV72" i="3"/>
  <c r="EW72" i="3"/>
  <c r="EX72" i="3"/>
  <c r="EY72" i="3"/>
  <c r="EZ72" i="3"/>
  <c r="FA72" i="3"/>
  <c r="FB72" i="3"/>
  <c r="FC72" i="3"/>
  <c r="FD72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AF73" i="3"/>
  <c r="AG73" i="3"/>
  <c r="AH73" i="3"/>
  <c r="AI73" i="3"/>
  <c r="AJ73" i="3"/>
  <c r="AK73" i="3"/>
  <c r="AL73" i="3"/>
  <c r="AM73" i="3"/>
  <c r="AN73" i="3"/>
  <c r="AO73" i="3"/>
  <c r="AP73" i="3"/>
  <c r="AQ73" i="3"/>
  <c r="AR73" i="3"/>
  <c r="AS73" i="3"/>
  <c r="AT73" i="3"/>
  <c r="AU73" i="3"/>
  <c r="AV73" i="3"/>
  <c r="AW73" i="3"/>
  <c r="AX73" i="3"/>
  <c r="AY73" i="3"/>
  <c r="AZ73" i="3"/>
  <c r="BA73" i="3"/>
  <c r="BB73" i="3"/>
  <c r="BC73" i="3"/>
  <c r="BD73" i="3"/>
  <c r="BE73" i="3"/>
  <c r="BF73" i="3"/>
  <c r="BG73" i="3"/>
  <c r="BH73" i="3"/>
  <c r="BI73" i="3"/>
  <c r="BJ73" i="3"/>
  <c r="BK73" i="3"/>
  <c r="BL73" i="3"/>
  <c r="BM73" i="3"/>
  <c r="BN73" i="3"/>
  <c r="BO73" i="3"/>
  <c r="BP73" i="3"/>
  <c r="BQ73" i="3"/>
  <c r="BR73" i="3"/>
  <c r="BS73" i="3"/>
  <c r="BT73" i="3"/>
  <c r="BU73" i="3"/>
  <c r="BV73" i="3"/>
  <c r="BW73" i="3"/>
  <c r="BX73" i="3"/>
  <c r="BY73" i="3"/>
  <c r="BZ73" i="3"/>
  <c r="CA73" i="3"/>
  <c r="CB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L73" i="3"/>
  <c r="DM73" i="3"/>
  <c r="DN73" i="3"/>
  <c r="DO73" i="3"/>
  <c r="DP73" i="3"/>
  <c r="DQ73" i="3"/>
  <c r="DR73" i="3"/>
  <c r="DS73" i="3"/>
  <c r="DT73" i="3"/>
  <c r="DU73" i="3"/>
  <c r="DV73" i="3"/>
  <c r="DW73" i="3"/>
  <c r="DX73" i="3"/>
  <c r="DY73" i="3"/>
  <c r="DZ73" i="3"/>
  <c r="EA73" i="3"/>
  <c r="EB73" i="3"/>
  <c r="EC73" i="3"/>
  <c r="ED73" i="3"/>
  <c r="EE73" i="3"/>
  <c r="EF73" i="3"/>
  <c r="EG73" i="3"/>
  <c r="EH73" i="3"/>
  <c r="EI73" i="3"/>
  <c r="EJ73" i="3"/>
  <c r="EK73" i="3"/>
  <c r="EL73" i="3"/>
  <c r="EM73" i="3"/>
  <c r="EN73" i="3"/>
  <c r="EO73" i="3"/>
  <c r="EP73" i="3"/>
  <c r="EQ73" i="3"/>
  <c r="ER73" i="3"/>
  <c r="ES73" i="3"/>
  <c r="ET73" i="3"/>
  <c r="EU73" i="3"/>
  <c r="EV73" i="3"/>
  <c r="EW73" i="3"/>
  <c r="EX73" i="3"/>
  <c r="EY73" i="3"/>
  <c r="EZ73" i="3"/>
  <c r="FA73" i="3"/>
  <c r="FB73" i="3"/>
  <c r="FC73" i="3"/>
  <c r="FD73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J74" i="3"/>
  <c r="AK74" i="3"/>
  <c r="AL74" i="3"/>
  <c r="AM74" i="3"/>
  <c r="AN74" i="3"/>
  <c r="AO74" i="3"/>
  <c r="AP74" i="3"/>
  <c r="AQ74" i="3"/>
  <c r="AR74" i="3"/>
  <c r="AS74" i="3"/>
  <c r="AT74" i="3"/>
  <c r="AU74" i="3"/>
  <c r="AV74" i="3"/>
  <c r="AW74" i="3"/>
  <c r="AX74" i="3"/>
  <c r="AY74" i="3"/>
  <c r="AZ74" i="3"/>
  <c r="BA74" i="3"/>
  <c r="BB74" i="3"/>
  <c r="BC74" i="3"/>
  <c r="BD74" i="3"/>
  <c r="BE74" i="3"/>
  <c r="BF74" i="3"/>
  <c r="BG74" i="3"/>
  <c r="BH74" i="3"/>
  <c r="BI74" i="3"/>
  <c r="BJ74" i="3"/>
  <c r="BK74" i="3"/>
  <c r="BL74" i="3"/>
  <c r="BM74" i="3"/>
  <c r="BN74" i="3"/>
  <c r="BO74" i="3"/>
  <c r="BP74" i="3"/>
  <c r="BQ74" i="3"/>
  <c r="BR74" i="3"/>
  <c r="BS74" i="3"/>
  <c r="BT74" i="3"/>
  <c r="BU74" i="3"/>
  <c r="BV74" i="3"/>
  <c r="BW74" i="3"/>
  <c r="BX74" i="3"/>
  <c r="BY74" i="3"/>
  <c r="BZ74" i="3"/>
  <c r="CA74" i="3"/>
  <c r="CB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L74" i="3"/>
  <c r="DM74" i="3"/>
  <c r="DN74" i="3"/>
  <c r="DO74" i="3"/>
  <c r="DP74" i="3"/>
  <c r="DQ74" i="3"/>
  <c r="DR74" i="3"/>
  <c r="DS74" i="3"/>
  <c r="DT74" i="3"/>
  <c r="DU74" i="3"/>
  <c r="DV74" i="3"/>
  <c r="DW74" i="3"/>
  <c r="DX74" i="3"/>
  <c r="DY74" i="3"/>
  <c r="DZ74" i="3"/>
  <c r="EA74" i="3"/>
  <c r="EB74" i="3"/>
  <c r="EC74" i="3"/>
  <c r="ED74" i="3"/>
  <c r="EE74" i="3"/>
  <c r="EF74" i="3"/>
  <c r="EG74" i="3"/>
  <c r="EH74" i="3"/>
  <c r="EI74" i="3"/>
  <c r="EJ74" i="3"/>
  <c r="EK74" i="3"/>
  <c r="EL74" i="3"/>
  <c r="EM74" i="3"/>
  <c r="EN74" i="3"/>
  <c r="EO74" i="3"/>
  <c r="EP74" i="3"/>
  <c r="EQ74" i="3"/>
  <c r="ER74" i="3"/>
  <c r="ES74" i="3"/>
  <c r="ET74" i="3"/>
  <c r="EU74" i="3"/>
  <c r="EV74" i="3"/>
  <c r="EW74" i="3"/>
  <c r="EX74" i="3"/>
  <c r="EY74" i="3"/>
  <c r="EZ74" i="3"/>
  <c r="FA74" i="3"/>
  <c r="FB74" i="3"/>
  <c r="FC74" i="3"/>
  <c r="FD74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AG75" i="3"/>
  <c r="AH75" i="3"/>
  <c r="AI75" i="3"/>
  <c r="AJ75" i="3"/>
  <c r="AK75" i="3"/>
  <c r="AL75" i="3"/>
  <c r="AM75" i="3"/>
  <c r="AN75" i="3"/>
  <c r="AO75" i="3"/>
  <c r="AP75" i="3"/>
  <c r="AQ75" i="3"/>
  <c r="AR75" i="3"/>
  <c r="AS75" i="3"/>
  <c r="AT75" i="3"/>
  <c r="AU75" i="3"/>
  <c r="AV75" i="3"/>
  <c r="AW75" i="3"/>
  <c r="AX75" i="3"/>
  <c r="AY75" i="3"/>
  <c r="AZ75" i="3"/>
  <c r="BA75" i="3"/>
  <c r="BB75" i="3"/>
  <c r="BC75" i="3"/>
  <c r="BD75" i="3"/>
  <c r="BE75" i="3"/>
  <c r="BF75" i="3"/>
  <c r="BG75" i="3"/>
  <c r="BH75" i="3"/>
  <c r="BI75" i="3"/>
  <c r="BJ75" i="3"/>
  <c r="BK75" i="3"/>
  <c r="BL75" i="3"/>
  <c r="BM75" i="3"/>
  <c r="BN75" i="3"/>
  <c r="BO75" i="3"/>
  <c r="BP75" i="3"/>
  <c r="BQ75" i="3"/>
  <c r="BR75" i="3"/>
  <c r="BS75" i="3"/>
  <c r="BT75" i="3"/>
  <c r="BU75" i="3"/>
  <c r="BV75" i="3"/>
  <c r="BW75" i="3"/>
  <c r="BX75" i="3"/>
  <c r="BY75" i="3"/>
  <c r="BZ75" i="3"/>
  <c r="CA75" i="3"/>
  <c r="CB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L75" i="3"/>
  <c r="DM75" i="3"/>
  <c r="DN75" i="3"/>
  <c r="DO75" i="3"/>
  <c r="DP75" i="3"/>
  <c r="DQ75" i="3"/>
  <c r="DR75" i="3"/>
  <c r="DS75" i="3"/>
  <c r="DT75" i="3"/>
  <c r="DU75" i="3"/>
  <c r="DV75" i="3"/>
  <c r="DW75" i="3"/>
  <c r="DX75" i="3"/>
  <c r="DY75" i="3"/>
  <c r="DZ75" i="3"/>
  <c r="EA75" i="3"/>
  <c r="EB75" i="3"/>
  <c r="EC75" i="3"/>
  <c r="ED75" i="3"/>
  <c r="EE75" i="3"/>
  <c r="EF75" i="3"/>
  <c r="EG75" i="3"/>
  <c r="EH75" i="3"/>
  <c r="EI75" i="3"/>
  <c r="EJ75" i="3"/>
  <c r="EK75" i="3"/>
  <c r="EL75" i="3"/>
  <c r="EM75" i="3"/>
  <c r="EN75" i="3"/>
  <c r="EO75" i="3"/>
  <c r="EP75" i="3"/>
  <c r="EQ75" i="3"/>
  <c r="ER75" i="3"/>
  <c r="ES75" i="3"/>
  <c r="ET75" i="3"/>
  <c r="EU75" i="3"/>
  <c r="EV75" i="3"/>
  <c r="EW75" i="3"/>
  <c r="EX75" i="3"/>
  <c r="EY75" i="3"/>
  <c r="EZ75" i="3"/>
  <c r="FA75" i="3"/>
  <c r="FB75" i="3"/>
  <c r="FC75" i="3"/>
  <c r="FD75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AJ76" i="3"/>
  <c r="AK76" i="3"/>
  <c r="AL76" i="3"/>
  <c r="AM76" i="3"/>
  <c r="AN76" i="3"/>
  <c r="AO76" i="3"/>
  <c r="AP76" i="3"/>
  <c r="AQ76" i="3"/>
  <c r="AR76" i="3"/>
  <c r="AS76" i="3"/>
  <c r="AT76" i="3"/>
  <c r="AU76" i="3"/>
  <c r="AV76" i="3"/>
  <c r="AW76" i="3"/>
  <c r="AX76" i="3"/>
  <c r="AY76" i="3"/>
  <c r="AZ76" i="3"/>
  <c r="BA76" i="3"/>
  <c r="BB76" i="3"/>
  <c r="BC76" i="3"/>
  <c r="BD76" i="3"/>
  <c r="BE76" i="3"/>
  <c r="BF76" i="3"/>
  <c r="BG76" i="3"/>
  <c r="BH76" i="3"/>
  <c r="BI76" i="3"/>
  <c r="BJ76" i="3"/>
  <c r="BK76" i="3"/>
  <c r="BL76" i="3"/>
  <c r="BM76" i="3"/>
  <c r="BN76" i="3"/>
  <c r="BO76" i="3"/>
  <c r="BP76" i="3"/>
  <c r="BQ76" i="3"/>
  <c r="BR76" i="3"/>
  <c r="BS76" i="3"/>
  <c r="BT76" i="3"/>
  <c r="BU76" i="3"/>
  <c r="BV76" i="3"/>
  <c r="BW76" i="3"/>
  <c r="BX76" i="3"/>
  <c r="BY76" i="3"/>
  <c r="BZ76" i="3"/>
  <c r="CA76" i="3"/>
  <c r="CB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6" i="3"/>
  <c r="DM76" i="3"/>
  <c r="DN76" i="3"/>
  <c r="DO76" i="3"/>
  <c r="DP76" i="3"/>
  <c r="DQ76" i="3"/>
  <c r="DR76" i="3"/>
  <c r="DS76" i="3"/>
  <c r="DT76" i="3"/>
  <c r="DU76" i="3"/>
  <c r="DV76" i="3"/>
  <c r="DW76" i="3"/>
  <c r="DX76" i="3"/>
  <c r="DY76" i="3"/>
  <c r="DZ76" i="3"/>
  <c r="EA76" i="3"/>
  <c r="EB76" i="3"/>
  <c r="EC76" i="3"/>
  <c r="ED76" i="3"/>
  <c r="EE76" i="3"/>
  <c r="EF76" i="3"/>
  <c r="EG76" i="3"/>
  <c r="EH76" i="3"/>
  <c r="EI76" i="3"/>
  <c r="EJ76" i="3"/>
  <c r="EK76" i="3"/>
  <c r="EL76" i="3"/>
  <c r="EM76" i="3"/>
  <c r="EN76" i="3"/>
  <c r="EO76" i="3"/>
  <c r="EP76" i="3"/>
  <c r="EQ76" i="3"/>
  <c r="ER76" i="3"/>
  <c r="ES76" i="3"/>
  <c r="ET76" i="3"/>
  <c r="EU76" i="3"/>
  <c r="EV76" i="3"/>
  <c r="EW76" i="3"/>
  <c r="EX76" i="3"/>
  <c r="EY76" i="3"/>
  <c r="EZ76" i="3"/>
  <c r="FA76" i="3"/>
  <c r="FB76" i="3"/>
  <c r="FC76" i="3"/>
  <c r="FD76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AG77" i="3"/>
  <c r="AH77" i="3"/>
  <c r="AI77" i="3"/>
  <c r="AJ77" i="3"/>
  <c r="AK77" i="3"/>
  <c r="AL77" i="3"/>
  <c r="AM77" i="3"/>
  <c r="AN77" i="3"/>
  <c r="AO77" i="3"/>
  <c r="AP77" i="3"/>
  <c r="AQ77" i="3"/>
  <c r="AR77" i="3"/>
  <c r="AS77" i="3"/>
  <c r="AT77" i="3"/>
  <c r="AU77" i="3"/>
  <c r="AV77" i="3"/>
  <c r="AW77" i="3"/>
  <c r="AX77" i="3"/>
  <c r="AY77" i="3"/>
  <c r="AZ77" i="3"/>
  <c r="BA77" i="3"/>
  <c r="BB77" i="3"/>
  <c r="BC77" i="3"/>
  <c r="BD77" i="3"/>
  <c r="BE77" i="3"/>
  <c r="BF77" i="3"/>
  <c r="BG77" i="3"/>
  <c r="BH77" i="3"/>
  <c r="BI77" i="3"/>
  <c r="BJ77" i="3"/>
  <c r="BK77" i="3"/>
  <c r="BL77" i="3"/>
  <c r="BM77" i="3"/>
  <c r="BN77" i="3"/>
  <c r="BO77" i="3"/>
  <c r="BP77" i="3"/>
  <c r="BQ77" i="3"/>
  <c r="BR77" i="3"/>
  <c r="BS77" i="3"/>
  <c r="BT77" i="3"/>
  <c r="BU77" i="3"/>
  <c r="BV77" i="3"/>
  <c r="BW77" i="3"/>
  <c r="BX77" i="3"/>
  <c r="BY77" i="3"/>
  <c r="BZ77" i="3"/>
  <c r="CA77" i="3"/>
  <c r="CB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7" i="3"/>
  <c r="DM77" i="3"/>
  <c r="DN77" i="3"/>
  <c r="DO77" i="3"/>
  <c r="DP77" i="3"/>
  <c r="DQ77" i="3"/>
  <c r="DR77" i="3"/>
  <c r="DS77" i="3"/>
  <c r="DT77" i="3"/>
  <c r="DU77" i="3"/>
  <c r="DV77" i="3"/>
  <c r="DW77" i="3"/>
  <c r="DX77" i="3"/>
  <c r="DY77" i="3"/>
  <c r="DZ77" i="3"/>
  <c r="EA77" i="3"/>
  <c r="EB77" i="3"/>
  <c r="EC77" i="3"/>
  <c r="ED77" i="3"/>
  <c r="EE77" i="3"/>
  <c r="EF77" i="3"/>
  <c r="EG77" i="3"/>
  <c r="EH77" i="3"/>
  <c r="EI77" i="3"/>
  <c r="EJ77" i="3"/>
  <c r="EK77" i="3"/>
  <c r="EL77" i="3"/>
  <c r="EM77" i="3"/>
  <c r="EN77" i="3"/>
  <c r="EO77" i="3"/>
  <c r="EP77" i="3"/>
  <c r="EQ77" i="3"/>
  <c r="ER77" i="3"/>
  <c r="ES77" i="3"/>
  <c r="ET77" i="3"/>
  <c r="EU77" i="3"/>
  <c r="EV77" i="3"/>
  <c r="EW77" i="3"/>
  <c r="EX77" i="3"/>
  <c r="EY77" i="3"/>
  <c r="EZ77" i="3"/>
  <c r="FA77" i="3"/>
  <c r="FB77" i="3"/>
  <c r="FC77" i="3"/>
  <c r="FD77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AG78" i="3"/>
  <c r="AH78" i="3"/>
  <c r="AI78" i="3"/>
  <c r="AJ78" i="3"/>
  <c r="AK78" i="3"/>
  <c r="AL78" i="3"/>
  <c r="AM78" i="3"/>
  <c r="AN78" i="3"/>
  <c r="AO78" i="3"/>
  <c r="AP78" i="3"/>
  <c r="AQ78" i="3"/>
  <c r="AR78" i="3"/>
  <c r="AS78" i="3"/>
  <c r="AT78" i="3"/>
  <c r="AU78" i="3"/>
  <c r="AV78" i="3"/>
  <c r="AW78" i="3"/>
  <c r="AX78" i="3"/>
  <c r="AY78" i="3"/>
  <c r="AZ78" i="3"/>
  <c r="BA78" i="3"/>
  <c r="BB78" i="3"/>
  <c r="BC78" i="3"/>
  <c r="BD78" i="3"/>
  <c r="BE78" i="3"/>
  <c r="BF78" i="3"/>
  <c r="BG78" i="3"/>
  <c r="BH78" i="3"/>
  <c r="BI78" i="3"/>
  <c r="BJ78" i="3"/>
  <c r="BK78" i="3"/>
  <c r="BL78" i="3"/>
  <c r="BM78" i="3"/>
  <c r="BN78" i="3"/>
  <c r="BO78" i="3"/>
  <c r="BP78" i="3"/>
  <c r="BQ78" i="3"/>
  <c r="BR78" i="3"/>
  <c r="BS78" i="3"/>
  <c r="BT78" i="3"/>
  <c r="BU78" i="3"/>
  <c r="BV78" i="3"/>
  <c r="BW78" i="3"/>
  <c r="BX78" i="3"/>
  <c r="BY78" i="3"/>
  <c r="BZ78" i="3"/>
  <c r="CA78" i="3"/>
  <c r="CB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8" i="3"/>
  <c r="DM78" i="3"/>
  <c r="DN78" i="3"/>
  <c r="DO78" i="3"/>
  <c r="DP78" i="3"/>
  <c r="DQ78" i="3"/>
  <c r="DR78" i="3"/>
  <c r="DS78" i="3"/>
  <c r="DT78" i="3"/>
  <c r="DU78" i="3"/>
  <c r="DV78" i="3"/>
  <c r="DW78" i="3"/>
  <c r="DX78" i="3"/>
  <c r="DY78" i="3"/>
  <c r="DZ78" i="3"/>
  <c r="EA78" i="3"/>
  <c r="EB78" i="3"/>
  <c r="EC78" i="3"/>
  <c r="ED78" i="3"/>
  <c r="EE78" i="3"/>
  <c r="EF78" i="3"/>
  <c r="EG78" i="3"/>
  <c r="EH78" i="3"/>
  <c r="EI78" i="3"/>
  <c r="EJ78" i="3"/>
  <c r="EK78" i="3"/>
  <c r="EL78" i="3"/>
  <c r="EM78" i="3"/>
  <c r="EN78" i="3"/>
  <c r="EO78" i="3"/>
  <c r="EP78" i="3"/>
  <c r="EQ78" i="3"/>
  <c r="ER78" i="3"/>
  <c r="ES78" i="3"/>
  <c r="ET78" i="3"/>
  <c r="EU78" i="3"/>
  <c r="EV78" i="3"/>
  <c r="EW78" i="3"/>
  <c r="EX78" i="3"/>
  <c r="EY78" i="3"/>
  <c r="EZ78" i="3"/>
  <c r="FA78" i="3"/>
  <c r="FB78" i="3"/>
  <c r="FC78" i="3"/>
  <c r="FD78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AG79" i="3"/>
  <c r="AH79" i="3"/>
  <c r="AI79" i="3"/>
  <c r="AJ79" i="3"/>
  <c r="AK79" i="3"/>
  <c r="AL79" i="3"/>
  <c r="AM79" i="3"/>
  <c r="AN79" i="3"/>
  <c r="AO79" i="3"/>
  <c r="AP79" i="3"/>
  <c r="AQ79" i="3"/>
  <c r="AR79" i="3"/>
  <c r="AS79" i="3"/>
  <c r="AT79" i="3"/>
  <c r="AU79" i="3"/>
  <c r="AV79" i="3"/>
  <c r="AW79" i="3"/>
  <c r="AX79" i="3"/>
  <c r="AY79" i="3"/>
  <c r="AZ79" i="3"/>
  <c r="BA79" i="3"/>
  <c r="BB79" i="3"/>
  <c r="BC79" i="3"/>
  <c r="BD79" i="3"/>
  <c r="BE79" i="3"/>
  <c r="BF79" i="3"/>
  <c r="BG79" i="3"/>
  <c r="BH79" i="3"/>
  <c r="BI79" i="3"/>
  <c r="BJ79" i="3"/>
  <c r="BK79" i="3"/>
  <c r="BL79" i="3"/>
  <c r="BM79" i="3"/>
  <c r="BN79" i="3"/>
  <c r="BO79" i="3"/>
  <c r="BP79" i="3"/>
  <c r="BQ79" i="3"/>
  <c r="BR79" i="3"/>
  <c r="BS79" i="3"/>
  <c r="BT79" i="3"/>
  <c r="BU79" i="3"/>
  <c r="BV79" i="3"/>
  <c r="BW79" i="3"/>
  <c r="BX79" i="3"/>
  <c r="BY79" i="3"/>
  <c r="BZ79" i="3"/>
  <c r="CA79" i="3"/>
  <c r="CB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L79" i="3"/>
  <c r="DM79" i="3"/>
  <c r="DN79" i="3"/>
  <c r="DO79" i="3"/>
  <c r="DP79" i="3"/>
  <c r="DQ79" i="3"/>
  <c r="DR79" i="3"/>
  <c r="DS79" i="3"/>
  <c r="DT79" i="3"/>
  <c r="DU79" i="3"/>
  <c r="DV79" i="3"/>
  <c r="DW79" i="3"/>
  <c r="DX79" i="3"/>
  <c r="DY79" i="3"/>
  <c r="DZ79" i="3"/>
  <c r="EA79" i="3"/>
  <c r="EB79" i="3"/>
  <c r="EC79" i="3"/>
  <c r="ED79" i="3"/>
  <c r="EE79" i="3"/>
  <c r="EF79" i="3"/>
  <c r="EG79" i="3"/>
  <c r="EH79" i="3"/>
  <c r="EI79" i="3"/>
  <c r="EJ79" i="3"/>
  <c r="EK79" i="3"/>
  <c r="EL79" i="3"/>
  <c r="EM79" i="3"/>
  <c r="EN79" i="3"/>
  <c r="EO79" i="3"/>
  <c r="EP79" i="3"/>
  <c r="EQ79" i="3"/>
  <c r="ER79" i="3"/>
  <c r="ES79" i="3"/>
  <c r="ET79" i="3"/>
  <c r="EU79" i="3"/>
  <c r="EV79" i="3"/>
  <c r="EW79" i="3"/>
  <c r="EX79" i="3"/>
  <c r="EY79" i="3"/>
  <c r="EZ79" i="3"/>
  <c r="FA79" i="3"/>
  <c r="FB79" i="3"/>
  <c r="FC79" i="3"/>
  <c r="FD79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AG80" i="3"/>
  <c r="AH80" i="3"/>
  <c r="AI80" i="3"/>
  <c r="AJ80" i="3"/>
  <c r="AK80" i="3"/>
  <c r="AL80" i="3"/>
  <c r="AM80" i="3"/>
  <c r="AN80" i="3"/>
  <c r="AO80" i="3"/>
  <c r="AP80" i="3"/>
  <c r="AQ80" i="3"/>
  <c r="AR80" i="3"/>
  <c r="AS80" i="3"/>
  <c r="AT80" i="3"/>
  <c r="AU80" i="3"/>
  <c r="AV80" i="3"/>
  <c r="AW80" i="3"/>
  <c r="AX80" i="3"/>
  <c r="AY80" i="3"/>
  <c r="AZ80" i="3"/>
  <c r="BA80" i="3"/>
  <c r="BB80" i="3"/>
  <c r="BC80" i="3"/>
  <c r="BD80" i="3"/>
  <c r="BE80" i="3"/>
  <c r="BF80" i="3"/>
  <c r="BG80" i="3"/>
  <c r="BH80" i="3"/>
  <c r="BI80" i="3"/>
  <c r="BJ80" i="3"/>
  <c r="BK80" i="3"/>
  <c r="BL80" i="3"/>
  <c r="BM80" i="3"/>
  <c r="BN80" i="3"/>
  <c r="BO80" i="3"/>
  <c r="BP80" i="3"/>
  <c r="BQ80" i="3"/>
  <c r="BR80" i="3"/>
  <c r="BS80" i="3"/>
  <c r="BT80" i="3"/>
  <c r="BU80" i="3"/>
  <c r="BV80" i="3"/>
  <c r="BW80" i="3"/>
  <c r="BX80" i="3"/>
  <c r="BY80" i="3"/>
  <c r="BZ80" i="3"/>
  <c r="CA80" i="3"/>
  <c r="CB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L80" i="3"/>
  <c r="DM80" i="3"/>
  <c r="DN80" i="3"/>
  <c r="DO80" i="3"/>
  <c r="DP80" i="3"/>
  <c r="DQ80" i="3"/>
  <c r="DR80" i="3"/>
  <c r="DS80" i="3"/>
  <c r="DT80" i="3"/>
  <c r="DU80" i="3"/>
  <c r="DV80" i="3"/>
  <c r="DW80" i="3"/>
  <c r="DX80" i="3"/>
  <c r="DY80" i="3"/>
  <c r="DZ80" i="3"/>
  <c r="EA80" i="3"/>
  <c r="EB80" i="3"/>
  <c r="EC80" i="3"/>
  <c r="ED80" i="3"/>
  <c r="EE80" i="3"/>
  <c r="EF80" i="3"/>
  <c r="EG80" i="3"/>
  <c r="EH80" i="3"/>
  <c r="EI80" i="3"/>
  <c r="EJ80" i="3"/>
  <c r="EK80" i="3"/>
  <c r="EL80" i="3"/>
  <c r="EM80" i="3"/>
  <c r="EN80" i="3"/>
  <c r="EO80" i="3"/>
  <c r="EP80" i="3"/>
  <c r="EQ80" i="3"/>
  <c r="ER80" i="3"/>
  <c r="ES80" i="3"/>
  <c r="ET80" i="3"/>
  <c r="EU80" i="3"/>
  <c r="EV80" i="3"/>
  <c r="EW80" i="3"/>
  <c r="EX80" i="3"/>
  <c r="EY80" i="3"/>
  <c r="EZ80" i="3"/>
  <c r="FA80" i="3"/>
  <c r="FB80" i="3"/>
  <c r="FC80" i="3"/>
  <c r="FD80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H81" i="3"/>
  <c r="AI81" i="3"/>
  <c r="AJ81" i="3"/>
  <c r="AK81" i="3"/>
  <c r="AL81" i="3"/>
  <c r="AM81" i="3"/>
  <c r="AN81" i="3"/>
  <c r="AO81" i="3"/>
  <c r="AP81" i="3"/>
  <c r="AQ81" i="3"/>
  <c r="AR81" i="3"/>
  <c r="AS81" i="3"/>
  <c r="AT81" i="3"/>
  <c r="AU81" i="3"/>
  <c r="AV81" i="3"/>
  <c r="AW81" i="3"/>
  <c r="AX81" i="3"/>
  <c r="AY81" i="3"/>
  <c r="AZ81" i="3"/>
  <c r="BA81" i="3"/>
  <c r="BB81" i="3"/>
  <c r="BC81" i="3"/>
  <c r="BD81" i="3"/>
  <c r="BE81" i="3"/>
  <c r="BF81" i="3"/>
  <c r="BG81" i="3"/>
  <c r="BH81" i="3"/>
  <c r="BI81" i="3"/>
  <c r="BJ81" i="3"/>
  <c r="BK81" i="3"/>
  <c r="BL81" i="3"/>
  <c r="BM81" i="3"/>
  <c r="BN81" i="3"/>
  <c r="BO81" i="3"/>
  <c r="BP81" i="3"/>
  <c r="BQ81" i="3"/>
  <c r="BR81" i="3"/>
  <c r="BS81" i="3"/>
  <c r="BT81" i="3"/>
  <c r="BU81" i="3"/>
  <c r="BV81" i="3"/>
  <c r="BW81" i="3"/>
  <c r="BX81" i="3"/>
  <c r="BY81" i="3"/>
  <c r="BZ81" i="3"/>
  <c r="CA81" i="3"/>
  <c r="CB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1" i="3"/>
  <c r="DM81" i="3"/>
  <c r="DN81" i="3"/>
  <c r="DO81" i="3"/>
  <c r="DP81" i="3"/>
  <c r="DQ81" i="3"/>
  <c r="DR81" i="3"/>
  <c r="DS81" i="3"/>
  <c r="DT81" i="3"/>
  <c r="DU81" i="3"/>
  <c r="DV81" i="3"/>
  <c r="DW81" i="3"/>
  <c r="DX81" i="3"/>
  <c r="DY81" i="3"/>
  <c r="DZ81" i="3"/>
  <c r="EA81" i="3"/>
  <c r="EB81" i="3"/>
  <c r="EC81" i="3"/>
  <c r="ED81" i="3"/>
  <c r="EE81" i="3"/>
  <c r="EF81" i="3"/>
  <c r="EG81" i="3"/>
  <c r="EH81" i="3"/>
  <c r="EI81" i="3"/>
  <c r="EJ81" i="3"/>
  <c r="EK81" i="3"/>
  <c r="EL81" i="3"/>
  <c r="EM81" i="3"/>
  <c r="EN81" i="3"/>
  <c r="EO81" i="3"/>
  <c r="EP81" i="3"/>
  <c r="EQ81" i="3"/>
  <c r="ER81" i="3"/>
  <c r="ES81" i="3"/>
  <c r="ET81" i="3"/>
  <c r="EU81" i="3"/>
  <c r="EV81" i="3"/>
  <c r="EW81" i="3"/>
  <c r="EX81" i="3"/>
  <c r="EY81" i="3"/>
  <c r="EZ81" i="3"/>
  <c r="FA81" i="3"/>
  <c r="FB81" i="3"/>
  <c r="FC81" i="3"/>
  <c r="FD81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AG82" i="3"/>
  <c r="AH82" i="3"/>
  <c r="AI82" i="3"/>
  <c r="AJ82" i="3"/>
  <c r="AK82" i="3"/>
  <c r="AL82" i="3"/>
  <c r="AM82" i="3"/>
  <c r="AN82" i="3"/>
  <c r="AO82" i="3"/>
  <c r="AP82" i="3"/>
  <c r="AQ82" i="3"/>
  <c r="AR82" i="3"/>
  <c r="AS82" i="3"/>
  <c r="AT82" i="3"/>
  <c r="AU82" i="3"/>
  <c r="AV82" i="3"/>
  <c r="AW82" i="3"/>
  <c r="AX82" i="3"/>
  <c r="AY82" i="3"/>
  <c r="AZ82" i="3"/>
  <c r="BA82" i="3"/>
  <c r="BB82" i="3"/>
  <c r="BC82" i="3"/>
  <c r="BD82" i="3"/>
  <c r="BE82" i="3"/>
  <c r="BF82" i="3"/>
  <c r="BG82" i="3"/>
  <c r="BH82" i="3"/>
  <c r="BI82" i="3"/>
  <c r="BJ82" i="3"/>
  <c r="BK82" i="3"/>
  <c r="BL82" i="3"/>
  <c r="BM82" i="3"/>
  <c r="BN82" i="3"/>
  <c r="BO82" i="3"/>
  <c r="BP82" i="3"/>
  <c r="BQ82" i="3"/>
  <c r="BR82" i="3"/>
  <c r="BS82" i="3"/>
  <c r="BT82" i="3"/>
  <c r="BU82" i="3"/>
  <c r="BV82" i="3"/>
  <c r="BW82" i="3"/>
  <c r="BX82" i="3"/>
  <c r="BY82" i="3"/>
  <c r="BZ82" i="3"/>
  <c r="CA82" i="3"/>
  <c r="CB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DL82" i="3"/>
  <c r="DM82" i="3"/>
  <c r="DN82" i="3"/>
  <c r="DO82" i="3"/>
  <c r="DP82" i="3"/>
  <c r="DQ82" i="3"/>
  <c r="DR82" i="3"/>
  <c r="DS82" i="3"/>
  <c r="DT82" i="3"/>
  <c r="DU82" i="3"/>
  <c r="DV82" i="3"/>
  <c r="DW82" i="3"/>
  <c r="DX82" i="3"/>
  <c r="DY82" i="3"/>
  <c r="DZ82" i="3"/>
  <c r="EA82" i="3"/>
  <c r="EB82" i="3"/>
  <c r="EC82" i="3"/>
  <c r="ED82" i="3"/>
  <c r="EE82" i="3"/>
  <c r="EF82" i="3"/>
  <c r="EG82" i="3"/>
  <c r="EH82" i="3"/>
  <c r="EI82" i="3"/>
  <c r="EJ82" i="3"/>
  <c r="EK82" i="3"/>
  <c r="EL82" i="3"/>
  <c r="EM82" i="3"/>
  <c r="EN82" i="3"/>
  <c r="EO82" i="3"/>
  <c r="EP82" i="3"/>
  <c r="EQ82" i="3"/>
  <c r="ER82" i="3"/>
  <c r="ES82" i="3"/>
  <c r="ET82" i="3"/>
  <c r="EU82" i="3"/>
  <c r="EV82" i="3"/>
  <c r="EW82" i="3"/>
  <c r="EX82" i="3"/>
  <c r="EY82" i="3"/>
  <c r="EZ82" i="3"/>
  <c r="FA82" i="3"/>
  <c r="FB82" i="3"/>
  <c r="FC82" i="3"/>
  <c r="FD82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K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C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U83" i="3"/>
  <c r="BV83" i="3"/>
  <c r="BW83" i="3"/>
  <c r="BX83" i="3"/>
  <c r="BY83" i="3"/>
  <c r="BZ83" i="3"/>
  <c r="CA83" i="3"/>
  <c r="CB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3" i="3"/>
  <c r="DM83" i="3"/>
  <c r="DN83" i="3"/>
  <c r="DO83" i="3"/>
  <c r="DP83" i="3"/>
  <c r="DQ83" i="3"/>
  <c r="DR83" i="3"/>
  <c r="DS83" i="3"/>
  <c r="DT83" i="3"/>
  <c r="DU83" i="3"/>
  <c r="DV83" i="3"/>
  <c r="DW83" i="3"/>
  <c r="DX83" i="3"/>
  <c r="DY83" i="3"/>
  <c r="DZ83" i="3"/>
  <c r="EA83" i="3"/>
  <c r="EB83" i="3"/>
  <c r="EC83" i="3"/>
  <c r="ED83" i="3"/>
  <c r="EE83" i="3"/>
  <c r="EF83" i="3"/>
  <c r="EG83" i="3"/>
  <c r="EH83" i="3"/>
  <c r="EI83" i="3"/>
  <c r="EJ83" i="3"/>
  <c r="EK83" i="3"/>
  <c r="EL83" i="3"/>
  <c r="EM83" i="3"/>
  <c r="EN83" i="3"/>
  <c r="EO83" i="3"/>
  <c r="EP83" i="3"/>
  <c r="EQ83" i="3"/>
  <c r="ER83" i="3"/>
  <c r="ES83" i="3"/>
  <c r="ET83" i="3"/>
  <c r="EU83" i="3"/>
  <c r="EV83" i="3"/>
  <c r="EW83" i="3"/>
  <c r="EX83" i="3"/>
  <c r="EY83" i="3"/>
  <c r="EZ83" i="3"/>
  <c r="FA83" i="3"/>
  <c r="FB83" i="3"/>
  <c r="FC83" i="3"/>
  <c r="FD83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AG84" i="3"/>
  <c r="AH84" i="3"/>
  <c r="AI84" i="3"/>
  <c r="AJ84" i="3"/>
  <c r="AK84" i="3"/>
  <c r="AL84" i="3"/>
  <c r="AM84" i="3"/>
  <c r="AN84" i="3"/>
  <c r="AO84" i="3"/>
  <c r="AP84" i="3"/>
  <c r="AQ84" i="3"/>
  <c r="AR84" i="3"/>
  <c r="AS84" i="3"/>
  <c r="AT84" i="3"/>
  <c r="AU84" i="3"/>
  <c r="AV84" i="3"/>
  <c r="AW84" i="3"/>
  <c r="AX84" i="3"/>
  <c r="AY84" i="3"/>
  <c r="AZ84" i="3"/>
  <c r="BA84" i="3"/>
  <c r="BB84" i="3"/>
  <c r="BC84" i="3"/>
  <c r="BD84" i="3"/>
  <c r="BE84" i="3"/>
  <c r="BF84" i="3"/>
  <c r="BG84" i="3"/>
  <c r="BH84" i="3"/>
  <c r="BI84" i="3"/>
  <c r="BJ84" i="3"/>
  <c r="BK84" i="3"/>
  <c r="BL84" i="3"/>
  <c r="BM84" i="3"/>
  <c r="BN84" i="3"/>
  <c r="BO84" i="3"/>
  <c r="BP84" i="3"/>
  <c r="BQ84" i="3"/>
  <c r="BR84" i="3"/>
  <c r="BS84" i="3"/>
  <c r="BT84" i="3"/>
  <c r="BU84" i="3"/>
  <c r="BV84" i="3"/>
  <c r="BW84" i="3"/>
  <c r="BX84" i="3"/>
  <c r="BY84" i="3"/>
  <c r="BZ84" i="3"/>
  <c r="CA84" i="3"/>
  <c r="CB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4" i="3"/>
  <c r="DM84" i="3"/>
  <c r="DN84" i="3"/>
  <c r="DO84" i="3"/>
  <c r="DP84" i="3"/>
  <c r="DQ84" i="3"/>
  <c r="DR84" i="3"/>
  <c r="DS84" i="3"/>
  <c r="DT84" i="3"/>
  <c r="DU84" i="3"/>
  <c r="DV84" i="3"/>
  <c r="DW84" i="3"/>
  <c r="DX84" i="3"/>
  <c r="DY84" i="3"/>
  <c r="DZ84" i="3"/>
  <c r="EA84" i="3"/>
  <c r="EB84" i="3"/>
  <c r="EC84" i="3"/>
  <c r="ED84" i="3"/>
  <c r="EE84" i="3"/>
  <c r="EF84" i="3"/>
  <c r="EG84" i="3"/>
  <c r="EH84" i="3"/>
  <c r="EI84" i="3"/>
  <c r="EJ84" i="3"/>
  <c r="EK84" i="3"/>
  <c r="EL84" i="3"/>
  <c r="EM84" i="3"/>
  <c r="EN84" i="3"/>
  <c r="EO84" i="3"/>
  <c r="EP84" i="3"/>
  <c r="EQ84" i="3"/>
  <c r="ER84" i="3"/>
  <c r="ES84" i="3"/>
  <c r="ET84" i="3"/>
  <c r="EU84" i="3"/>
  <c r="EV84" i="3"/>
  <c r="EW84" i="3"/>
  <c r="EX84" i="3"/>
  <c r="EY84" i="3"/>
  <c r="EZ84" i="3"/>
  <c r="FA84" i="3"/>
  <c r="FB84" i="3"/>
  <c r="FC84" i="3"/>
  <c r="FD84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AG85" i="3"/>
  <c r="AH85" i="3"/>
  <c r="AI85" i="3"/>
  <c r="AJ85" i="3"/>
  <c r="AK85" i="3"/>
  <c r="AL85" i="3"/>
  <c r="AM85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AZ85" i="3"/>
  <c r="BA85" i="3"/>
  <c r="BB85" i="3"/>
  <c r="BC85" i="3"/>
  <c r="BD85" i="3"/>
  <c r="BE85" i="3"/>
  <c r="BF85" i="3"/>
  <c r="BG85" i="3"/>
  <c r="BH85" i="3"/>
  <c r="BI85" i="3"/>
  <c r="BJ85" i="3"/>
  <c r="BK85" i="3"/>
  <c r="BL85" i="3"/>
  <c r="BM85" i="3"/>
  <c r="BN85" i="3"/>
  <c r="BO85" i="3"/>
  <c r="BP85" i="3"/>
  <c r="BQ85" i="3"/>
  <c r="BR85" i="3"/>
  <c r="BS85" i="3"/>
  <c r="BT85" i="3"/>
  <c r="BU85" i="3"/>
  <c r="BV85" i="3"/>
  <c r="BW85" i="3"/>
  <c r="BX85" i="3"/>
  <c r="BY85" i="3"/>
  <c r="BZ85" i="3"/>
  <c r="CA85" i="3"/>
  <c r="CB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L85" i="3"/>
  <c r="DM85" i="3"/>
  <c r="DN85" i="3"/>
  <c r="DO85" i="3"/>
  <c r="DP85" i="3"/>
  <c r="DQ85" i="3"/>
  <c r="DR85" i="3"/>
  <c r="DS85" i="3"/>
  <c r="DT85" i="3"/>
  <c r="DU85" i="3"/>
  <c r="DV85" i="3"/>
  <c r="DW85" i="3"/>
  <c r="DX85" i="3"/>
  <c r="DY85" i="3"/>
  <c r="DZ85" i="3"/>
  <c r="EA85" i="3"/>
  <c r="EB85" i="3"/>
  <c r="EC85" i="3"/>
  <c r="ED85" i="3"/>
  <c r="EE85" i="3"/>
  <c r="EF85" i="3"/>
  <c r="EG85" i="3"/>
  <c r="EH85" i="3"/>
  <c r="EI85" i="3"/>
  <c r="EJ85" i="3"/>
  <c r="EK85" i="3"/>
  <c r="EL85" i="3"/>
  <c r="EM85" i="3"/>
  <c r="EN85" i="3"/>
  <c r="EO85" i="3"/>
  <c r="EP85" i="3"/>
  <c r="EQ85" i="3"/>
  <c r="ER85" i="3"/>
  <c r="ES85" i="3"/>
  <c r="ET85" i="3"/>
  <c r="EU85" i="3"/>
  <c r="EV85" i="3"/>
  <c r="EW85" i="3"/>
  <c r="EX85" i="3"/>
  <c r="EY85" i="3"/>
  <c r="EZ85" i="3"/>
  <c r="FA85" i="3"/>
  <c r="FB85" i="3"/>
  <c r="FC85" i="3"/>
  <c r="FD85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AG86" i="3"/>
  <c r="AH86" i="3"/>
  <c r="AI86" i="3"/>
  <c r="AJ86" i="3"/>
  <c r="AK86" i="3"/>
  <c r="AL86" i="3"/>
  <c r="AM86" i="3"/>
  <c r="AN86" i="3"/>
  <c r="AO86" i="3"/>
  <c r="AP86" i="3"/>
  <c r="AQ86" i="3"/>
  <c r="AR86" i="3"/>
  <c r="AS86" i="3"/>
  <c r="AT86" i="3"/>
  <c r="AU86" i="3"/>
  <c r="AV86" i="3"/>
  <c r="AW86" i="3"/>
  <c r="AX86" i="3"/>
  <c r="AY86" i="3"/>
  <c r="AZ86" i="3"/>
  <c r="BA86" i="3"/>
  <c r="BB86" i="3"/>
  <c r="BC86" i="3"/>
  <c r="BD86" i="3"/>
  <c r="BE86" i="3"/>
  <c r="BF86" i="3"/>
  <c r="BG86" i="3"/>
  <c r="BH86" i="3"/>
  <c r="BI86" i="3"/>
  <c r="BJ86" i="3"/>
  <c r="BK86" i="3"/>
  <c r="BL86" i="3"/>
  <c r="BM86" i="3"/>
  <c r="BN86" i="3"/>
  <c r="BO86" i="3"/>
  <c r="BP86" i="3"/>
  <c r="BQ86" i="3"/>
  <c r="BR86" i="3"/>
  <c r="BS86" i="3"/>
  <c r="BT86" i="3"/>
  <c r="BU86" i="3"/>
  <c r="BV86" i="3"/>
  <c r="BW86" i="3"/>
  <c r="BX86" i="3"/>
  <c r="BY86" i="3"/>
  <c r="BZ86" i="3"/>
  <c r="CA86" i="3"/>
  <c r="CB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L86" i="3"/>
  <c r="DM86" i="3"/>
  <c r="DN86" i="3"/>
  <c r="DO86" i="3"/>
  <c r="DP86" i="3"/>
  <c r="DQ86" i="3"/>
  <c r="DR86" i="3"/>
  <c r="DS86" i="3"/>
  <c r="DT86" i="3"/>
  <c r="DU86" i="3"/>
  <c r="DV86" i="3"/>
  <c r="DW86" i="3"/>
  <c r="DX86" i="3"/>
  <c r="DY86" i="3"/>
  <c r="DZ86" i="3"/>
  <c r="EA86" i="3"/>
  <c r="EB86" i="3"/>
  <c r="EC86" i="3"/>
  <c r="ED86" i="3"/>
  <c r="EE86" i="3"/>
  <c r="EF86" i="3"/>
  <c r="EG86" i="3"/>
  <c r="EH86" i="3"/>
  <c r="EI86" i="3"/>
  <c r="EJ86" i="3"/>
  <c r="EK86" i="3"/>
  <c r="EL86" i="3"/>
  <c r="EM86" i="3"/>
  <c r="EN86" i="3"/>
  <c r="EO86" i="3"/>
  <c r="EP86" i="3"/>
  <c r="EQ86" i="3"/>
  <c r="ER86" i="3"/>
  <c r="ES86" i="3"/>
  <c r="ET86" i="3"/>
  <c r="EU86" i="3"/>
  <c r="EV86" i="3"/>
  <c r="EW86" i="3"/>
  <c r="EX86" i="3"/>
  <c r="EY86" i="3"/>
  <c r="EZ86" i="3"/>
  <c r="FA86" i="3"/>
  <c r="FB86" i="3"/>
  <c r="FC86" i="3"/>
  <c r="FD86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AG87" i="3"/>
  <c r="AH87" i="3"/>
  <c r="AI87" i="3"/>
  <c r="AJ87" i="3"/>
  <c r="AK87" i="3"/>
  <c r="AL87" i="3"/>
  <c r="AM87" i="3"/>
  <c r="AN87" i="3"/>
  <c r="AO87" i="3"/>
  <c r="AP87" i="3"/>
  <c r="AQ87" i="3"/>
  <c r="AR87" i="3"/>
  <c r="AS87" i="3"/>
  <c r="AT87" i="3"/>
  <c r="AU87" i="3"/>
  <c r="AV87" i="3"/>
  <c r="AW87" i="3"/>
  <c r="AX87" i="3"/>
  <c r="AY87" i="3"/>
  <c r="AZ87" i="3"/>
  <c r="BA87" i="3"/>
  <c r="BB87" i="3"/>
  <c r="BC87" i="3"/>
  <c r="BD87" i="3"/>
  <c r="BE87" i="3"/>
  <c r="BF87" i="3"/>
  <c r="BG87" i="3"/>
  <c r="BH87" i="3"/>
  <c r="BI87" i="3"/>
  <c r="BJ87" i="3"/>
  <c r="BK87" i="3"/>
  <c r="BL87" i="3"/>
  <c r="BM87" i="3"/>
  <c r="BN87" i="3"/>
  <c r="BO87" i="3"/>
  <c r="BP87" i="3"/>
  <c r="BQ87" i="3"/>
  <c r="BR87" i="3"/>
  <c r="BS87" i="3"/>
  <c r="BT87" i="3"/>
  <c r="BU87" i="3"/>
  <c r="BV87" i="3"/>
  <c r="BW87" i="3"/>
  <c r="BX87" i="3"/>
  <c r="BY87" i="3"/>
  <c r="BZ87" i="3"/>
  <c r="CA87" i="3"/>
  <c r="CB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L87" i="3"/>
  <c r="DM87" i="3"/>
  <c r="DN87" i="3"/>
  <c r="DO87" i="3"/>
  <c r="DP87" i="3"/>
  <c r="DQ87" i="3"/>
  <c r="DR87" i="3"/>
  <c r="DS87" i="3"/>
  <c r="DT87" i="3"/>
  <c r="DU87" i="3"/>
  <c r="DV87" i="3"/>
  <c r="DW87" i="3"/>
  <c r="DX87" i="3"/>
  <c r="DY87" i="3"/>
  <c r="DZ87" i="3"/>
  <c r="EA87" i="3"/>
  <c r="EB87" i="3"/>
  <c r="EC87" i="3"/>
  <c r="ED87" i="3"/>
  <c r="EE87" i="3"/>
  <c r="EF87" i="3"/>
  <c r="EG87" i="3"/>
  <c r="EH87" i="3"/>
  <c r="EI87" i="3"/>
  <c r="EJ87" i="3"/>
  <c r="EK87" i="3"/>
  <c r="EL87" i="3"/>
  <c r="EM87" i="3"/>
  <c r="EN87" i="3"/>
  <c r="EO87" i="3"/>
  <c r="EP87" i="3"/>
  <c r="EQ87" i="3"/>
  <c r="ER87" i="3"/>
  <c r="ES87" i="3"/>
  <c r="ET87" i="3"/>
  <c r="EU87" i="3"/>
  <c r="EV87" i="3"/>
  <c r="EW87" i="3"/>
  <c r="EX87" i="3"/>
  <c r="EY87" i="3"/>
  <c r="EZ87" i="3"/>
  <c r="FA87" i="3"/>
  <c r="FB87" i="3"/>
  <c r="FC87" i="3"/>
  <c r="FD87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AG88" i="3"/>
  <c r="AH88" i="3"/>
  <c r="AI88" i="3"/>
  <c r="AJ88" i="3"/>
  <c r="AK88" i="3"/>
  <c r="AL88" i="3"/>
  <c r="AM88" i="3"/>
  <c r="AN88" i="3"/>
  <c r="AO88" i="3"/>
  <c r="AP88" i="3"/>
  <c r="AQ88" i="3"/>
  <c r="AR88" i="3"/>
  <c r="AS88" i="3"/>
  <c r="AT88" i="3"/>
  <c r="AU88" i="3"/>
  <c r="AV88" i="3"/>
  <c r="AW88" i="3"/>
  <c r="AX88" i="3"/>
  <c r="AY88" i="3"/>
  <c r="AZ88" i="3"/>
  <c r="BA88" i="3"/>
  <c r="BB88" i="3"/>
  <c r="BC88" i="3"/>
  <c r="BD88" i="3"/>
  <c r="BE88" i="3"/>
  <c r="BF88" i="3"/>
  <c r="BG88" i="3"/>
  <c r="BH88" i="3"/>
  <c r="BI88" i="3"/>
  <c r="BJ88" i="3"/>
  <c r="BK88" i="3"/>
  <c r="BL88" i="3"/>
  <c r="BM88" i="3"/>
  <c r="BN88" i="3"/>
  <c r="BO88" i="3"/>
  <c r="BP88" i="3"/>
  <c r="BQ88" i="3"/>
  <c r="BR88" i="3"/>
  <c r="BS88" i="3"/>
  <c r="BT88" i="3"/>
  <c r="BU88" i="3"/>
  <c r="BV88" i="3"/>
  <c r="BW88" i="3"/>
  <c r="BX88" i="3"/>
  <c r="BY88" i="3"/>
  <c r="BZ88" i="3"/>
  <c r="CA88" i="3"/>
  <c r="CB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L88" i="3"/>
  <c r="DM88" i="3"/>
  <c r="DN88" i="3"/>
  <c r="DO88" i="3"/>
  <c r="DP88" i="3"/>
  <c r="DQ88" i="3"/>
  <c r="DR88" i="3"/>
  <c r="DS88" i="3"/>
  <c r="DT88" i="3"/>
  <c r="DU88" i="3"/>
  <c r="DV88" i="3"/>
  <c r="DW88" i="3"/>
  <c r="DX88" i="3"/>
  <c r="DY88" i="3"/>
  <c r="DZ88" i="3"/>
  <c r="EA88" i="3"/>
  <c r="EB88" i="3"/>
  <c r="EC88" i="3"/>
  <c r="ED88" i="3"/>
  <c r="EE88" i="3"/>
  <c r="EF88" i="3"/>
  <c r="EG88" i="3"/>
  <c r="EH88" i="3"/>
  <c r="EI88" i="3"/>
  <c r="EJ88" i="3"/>
  <c r="EK88" i="3"/>
  <c r="EL88" i="3"/>
  <c r="EM88" i="3"/>
  <c r="EN88" i="3"/>
  <c r="EO88" i="3"/>
  <c r="EP88" i="3"/>
  <c r="EQ88" i="3"/>
  <c r="ER88" i="3"/>
  <c r="ES88" i="3"/>
  <c r="ET88" i="3"/>
  <c r="EU88" i="3"/>
  <c r="EV88" i="3"/>
  <c r="EW88" i="3"/>
  <c r="EX88" i="3"/>
  <c r="EY88" i="3"/>
  <c r="EZ88" i="3"/>
  <c r="FA88" i="3"/>
  <c r="FB88" i="3"/>
  <c r="FC88" i="3"/>
  <c r="FD88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AG89" i="3"/>
  <c r="AH89" i="3"/>
  <c r="AI89" i="3"/>
  <c r="AJ89" i="3"/>
  <c r="AK89" i="3"/>
  <c r="AL89" i="3"/>
  <c r="AM89" i="3"/>
  <c r="AN89" i="3"/>
  <c r="AO89" i="3"/>
  <c r="AP89" i="3"/>
  <c r="AQ89" i="3"/>
  <c r="AR89" i="3"/>
  <c r="AS89" i="3"/>
  <c r="AT89" i="3"/>
  <c r="AU89" i="3"/>
  <c r="AV89" i="3"/>
  <c r="AW89" i="3"/>
  <c r="AX89" i="3"/>
  <c r="AY89" i="3"/>
  <c r="AZ89" i="3"/>
  <c r="BA89" i="3"/>
  <c r="BB89" i="3"/>
  <c r="BC89" i="3"/>
  <c r="BD89" i="3"/>
  <c r="BE89" i="3"/>
  <c r="BF89" i="3"/>
  <c r="BG89" i="3"/>
  <c r="BH89" i="3"/>
  <c r="BI89" i="3"/>
  <c r="BJ89" i="3"/>
  <c r="BK89" i="3"/>
  <c r="BL89" i="3"/>
  <c r="BM89" i="3"/>
  <c r="BN89" i="3"/>
  <c r="BO89" i="3"/>
  <c r="BP89" i="3"/>
  <c r="BQ89" i="3"/>
  <c r="BR89" i="3"/>
  <c r="BS89" i="3"/>
  <c r="BT89" i="3"/>
  <c r="BU89" i="3"/>
  <c r="BV89" i="3"/>
  <c r="BW89" i="3"/>
  <c r="BX89" i="3"/>
  <c r="BY89" i="3"/>
  <c r="BZ89" i="3"/>
  <c r="CA89" i="3"/>
  <c r="CB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L89" i="3"/>
  <c r="DM89" i="3"/>
  <c r="DN89" i="3"/>
  <c r="DO89" i="3"/>
  <c r="DP89" i="3"/>
  <c r="DQ89" i="3"/>
  <c r="DR89" i="3"/>
  <c r="DS89" i="3"/>
  <c r="DT89" i="3"/>
  <c r="DU89" i="3"/>
  <c r="DV89" i="3"/>
  <c r="DW89" i="3"/>
  <c r="DX89" i="3"/>
  <c r="DY89" i="3"/>
  <c r="DZ89" i="3"/>
  <c r="EA89" i="3"/>
  <c r="EB89" i="3"/>
  <c r="EC89" i="3"/>
  <c r="ED89" i="3"/>
  <c r="EE89" i="3"/>
  <c r="EF89" i="3"/>
  <c r="EG89" i="3"/>
  <c r="EH89" i="3"/>
  <c r="EI89" i="3"/>
  <c r="EJ89" i="3"/>
  <c r="EK89" i="3"/>
  <c r="EL89" i="3"/>
  <c r="EM89" i="3"/>
  <c r="EN89" i="3"/>
  <c r="EO89" i="3"/>
  <c r="EP89" i="3"/>
  <c r="EQ89" i="3"/>
  <c r="ER89" i="3"/>
  <c r="ES89" i="3"/>
  <c r="ET89" i="3"/>
  <c r="EU89" i="3"/>
  <c r="EV89" i="3"/>
  <c r="EW89" i="3"/>
  <c r="EX89" i="3"/>
  <c r="EY89" i="3"/>
  <c r="EZ89" i="3"/>
  <c r="FA89" i="3"/>
  <c r="FB89" i="3"/>
  <c r="FC89" i="3"/>
  <c r="FD89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AG90" i="3"/>
  <c r="AH90" i="3"/>
  <c r="AI90" i="3"/>
  <c r="AJ90" i="3"/>
  <c r="AK90" i="3"/>
  <c r="AL90" i="3"/>
  <c r="AM90" i="3"/>
  <c r="AN90" i="3"/>
  <c r="AO90" i="3"/>
  <c r="AP90" i="3"/>
  <c r="AQ90" i="3"/>
  <c r="AR90" i="3"/>
  <c r="AS90" i="3"/>
  <c r="AT90" i="3"/>
  <c r="AU90" i="3"/>
  <c r="AV90" i="3"/>
  <c r="AW90" i="3"/>
  <c r="AX90" i="3"/>
  <c r="AY90" i="3"/>
  <c r="AZ90" i="3"/>
  <c r="BA90" i="3"/>
  <c r="BB90" i="3"/>
  <c r="BC90" i="3"/>
  <c r="BD90" i="3"/>
  <c r="BE90" i="3"/>
  <c r="BF90" i="3"/>
  <c r="BG90" i="3"/>
  <c r="BH90" i="3"/>
  <c r="BI90" i="3"/>
  <c r="BJ90" i="3"/>
  <c r="BK90" i="3"/>
  <c r="BL90" i="3"/>
  <c r="BM90" i="3"/>
  <c r="BN90" i="3"/>
  <c r="BO90" i="3"/>
  <c r="BP90" i="3"/>
  <c r="BQ90" i="3"/>
  <c r="BR90" i="3"/>
  <c r="BS90" i="3"/>
  <c r="BT90" i="3"/>
  <c r="BU90" i="3"/>
  <c r="BV90" i="3"/>
  <c r="BW90" i="3"/>
  <c r="BX90" i="3"/>
  <c r="BY90" i="3"/>
  <c r="BZ90" i="3"/>
  <c r="CA90" i="3"/>
  <c r="CB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L90" i="3"/>
  <c r="DM90" i="3"/>
  <c r="DN90" i="3"/>
  <c r="DO90" i="3"/>
  <c r="DP90" i="3"/>
  <c r="DQ90" i="3"/>
  <c r="DR90" i="3"/>
  <c r="DS90" i="3"/>
  <c r="DT90" i="3"/>
  <c r="DU90" i="3"/>
  <c r="DV90" i="3"/>
  <c r="DW90" i="3"/>
  <c r="DX90" i="3"/>
  <c r="DY90" i="3"/>
  <c r="DZ90" i="3"/>
  <c r="EA90" i="3"/>
  <c r="EB90" i="3"/>
  <c r="EC90" i="3"/>
  <c r="ED90" i="3"/>
  <c r="EE90" i="3"/>
  <c r="EF90" i="3"/>
  <c r="EG90" i="3"/>
  <c r="EH90" i="3"/>
  <c r="EI90" i="3"/>
  <c r="EJ90" i="3"/>
  <c r="EK90" i="3"/>
  <c r="EL90" i="3"/>
  <c r="EM90" i="3"/>
  <c r="EN90" i="3"/>
  <c r="EO90" i="3"/>
  <c r="EP90" i="3"/>
  <c r="EQ90" i="3"/>
  <c r="ER90" i="3"/>
  <c r="ES90" i="3"/>
  <c r="ET90" i="3"/>
  <c r="EU90" i="3"/>
  <c r="EV90" i="3"/>
  <c r="EW90" i="3"/>
  <c r="EX90" i="3"/>
  <c r="EY90" i="3"/>
  <c r="EZ90" i="3"/>
  <c r="FA90" i="3"/>
  <c r="FB90" i="3"/>
  <c r="FC90" i="3"/>
  <c r="FD90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K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C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U91" i="3"/>
  <c r="BV91" i="3"/>
  <c r="BW91" i="3"/>
  <c r="BX91" i="3"/>
  <c r="BY91" i="3"/>
  <c r="BZ91" i="3"/>
  <c r="CA91" i="3"/>
  <c r="CB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L91" i="3"/>
  <c r="DM91" i="3"/>
  <c r="DN91" i="3"/>
  <c r="DO91" i="3"/>
  <c r="DP91" i="3"/>
  <c r="DQ91" i="3"/>
  <c r="DR91" i="3"/>
  <c r="DS91" i="3"/>
  <c r="DT91" i="3"/>
  <c r="DU91" i="3"/>
  <c r="DV91" i="3"/>
  <c r="DW91" i="3"/>
  <c r="DX91" i="3"/>
  <c r="DY91" i="3"/>
  <c r="DZ91" i="3"/>
  <c r="EA91" i="3"/>
  <c r="EB91" i="3"/>
  <c r="EC91" i="3"/>
  <c r="ED91" i="3"/>
  <c r="EE91" i="3"/>
  <c r="EF91" i="3"/>
  <c r="EG91" i="3"/>
  <c r="EH91" i="3"/>
  <c r="EI91" i="3"/>
  <c r="EJ91" i="3"/>
  <c r="EK91" i="3"/>
  <c r="EL91" i="3"/>
  <c r="EM91" i="3"/>
  <c r="EN91" i="3"/>
  <c r="EO91" i="3"/>
  <c r="EP91" i="3"/>
  <c r="EQ91" i="3"/>
  <c r="ER91" i="3"/>
  <c r="ES91" i="3"/>
  <c r="ET91" i="3"/>
  <c r="EU91" i="3"/>
  <c r="EV91" i="3"/>
  <c r="EW91" i="3"/>
  <c r="EX91" i="3"/>
  <c r="EY91" i="3"/>
  <c r="EZ91" i="3"/>
  <c r="FA91" i="3"/>
  <c r="FB91" i="3"/>
  <c r="FC91" i="3"/>
  <c r="FD91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AG92" i="3"/>
  <c r="AH92" i="3"/>
  <c r="AI92" i="3"/>
  <c r="AJ92" i="3"/>
  <c r="AK92" i="3"/>
  <c r="AL92" i="3"/>
  <c r="AM92" i="3"/>
  <c r="AN92" i="3"/>
  <c r="AO92" i="3"/>
  <c r="AP92" i="3"/>
  <c r="AQ92" i="3"/>
  <c r="AR92" i="3"/>
  <c r="AS92" i="3"/>
  <c r="AT92" i="3"/>
  <c r="AU92" i="3"/>
  <c r="AV92" i="3"/>
  <c r="AW92" i="3"/>
  <c r="AX92" i="3"/>
  <c r="AY92" i="3"/>
  <c r="AZ92" i="3"/>
  <c r="BA92" i="3"/>
  <c r="BB92" i="3"/>
  <c r="BC92" i="3"/>
  <c r="BD92" i="3"/>
  <c r="BE92" i="3"/>
  <c r="BF92" i="3"/>
  <c r="BG92" i="3"/>
  <c r="BH92" i="3"/>
  <c r="BI92" i="3"/>
  <c r="BJ92" i="3"/>
  <c r="BK92" i="3"/>
  <c r="BL92" i="3"/>
  <c r="BM92" i="3"/>
  <c r="BN92" i="3"/>
  <c r="BO92" i="3"/>
  <c r="BP92" i="3"/>
  <c r="BQ92" i="3"/>
  <c r="BR92" i="3"/>
  <c r="BS92" i="3"/>
  <c r="BT92" i="3"/>
  <c r="BU92" i="3"/>
  <c r="BV92" i="3"/>
  <c r="BW92" i="3"/>
  <c r="BX92" i="3"/>
  <c r="BY92" i="3"/>
  <c r="BZ92" i="3"/>
  <c r="CA92" i="3"/>
  <c r="CB92" i="3"/>
  <c r="CC92" i="3"/>
  <c r="CD92" i="3"/>
  <c r="CE92" i="3"/>
  <c r="CF92" i="3"/>
  <c r="CG92" i="3"/>
  <c r="CH92" i="3"/>
  <c r="CI92" i="3"/>
  <c r="CJ92" i="3"/>
  <c r="CK92" i="3"/>
  <c r="CL92" i="3"/>
  <c r="CM92" i="3"/>
  <c r="CN92" i="3"/>
  <c r="CO92" i="3"/>
  <c r="CP92" i="3"/>
  <c r="CQ92" i="3"/>
  <c r="CR92" i="3"/>
  <c r="CS92" i="3"/>
  <c r="CT92" i="3"/>
  <c r="CU92" i="3"/>
  <c r="CV92" i="3"/>
  <c r="CW92" i="3"/>
  <c r="CX92" i="3"/>
  <c r="CY92" i="3"/>
  <c r="CZ92" i="3"/>
  <c r="DA92" i="3"/>
  <c r="DB92" i="3"/>
  <c r="DC92" i="3"/>
  <c r="DD92" i="3"/>
  <c r="DE92" i="3"/>
  <c r="DF92" i="3"/>
  <c r="DG92" i="3"/>
  <c r="DH92" i="3"/>
  <c r="DI92" i="3"/>
  <c r="DJ92" i="3"/>
  <c r="DK92" i="3"/>
  <c r="DL92" i="3"/>
  <c r="DM92" i="3"/>
  <c r="DN92" i="3"/>
  <c r="DO92" i="3"/>
  <c r="DP92" i="3"/>
  <c r="DQ92" i="3"/>
  <c r="DR92" i="3"/>
  <c r="DS92" i="3"/>
  <c r="DT92" i="3"/>
  <c r="DU92" i="3"/>
  <c r="DV92" i="3"/>
  <c r="DW92" i="3"/>
  <c r="DX92" i="3"/>
  <c r="DY92" i="3"/>
  <c r="DZ92" i="3"/>
  <c r="EA92" i="3"/>
  <c r="EB92" i="3"/>
  <c r="EC92" i="3"/>
  <c r="ED92" i="3"/>
  <c r="EE92" i="3"/>
  <c r="EF92" i="3"/>
  <c r="EG92" i="3"/>
  <c r="EH92" i="3"/>
  <c r="EI92" i="3"/>
  <c r="EJ92" i="3"/>
  <c r="EK92" i="3"/>
  <c r="EL92" i="3"/>
  <c r="EM92" i="3"/>
  <c r="EN92" i="3"/>
  <c r="EO92" i="3"/>
  <c r="EP92" i="3"/>
  <c r="EQ92" i="3"/>
  <c r="ER92" i="3"/>
  <c r="ES92" i="3"/>
  <c r="ET92" i="3"/>
  <c r="EU92" i="3"/>
  <c r="EV92" i="3"/>
  <c r="EW92" i="3"/>
  <c r="EX92" i="3"/>
  <c r="EY92" i="3"/>
  <c r="EZ92" i="3"/>
  <c r="FA92" i="3"/>
  <c r="FB92" i="3"/>
  <c r="FC92" i="3"/>
  <c r="FD92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K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BC93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BU93" i="3"/>
  <c r="BV93" i="3"/>
  <c r="BW93" i="3"/>
  <c r="BX93" i="3"/>
  <c r="BY93" i="3"/>
  <c r="BZ93" i="3"/>
  <c r="CA93" i="3"/>
  <c r="CB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3" i="3"/>
  <c r="DM93" i="3"/>
  <c r="DN93" i="3"/>
  <c r="DO93" i="3"/>
  <c r="DP93" i="3"/>
  <c r="DQ93" i="3"/>
  <c r="DR93" i="3"/>
  <c r="DS93" i="3"/>
  <c r="DT93" i="3"/>
  <c r="DU93" i="3"/>
  <c r="DV93" i="3"/>
  <c r="DW93" i="3"/>
  <c r="DX93" i="3"/>
  <c r="DY93" i="3"/>
  <c r="DZ93" i="3"/>
  <c r="EA93" i="3"/>
  <c r="EB93" i="3"/>
  <c r="EC93" i="3"/>
  <c r="ED93" i="3"/>
  <c r="EE93" i="3"/>
  <c r="EF93" i="3"/>
  <c r="EG93" i="3"/>
  <c r="EH93" i="3"/>
  <c r="EI93" i="3"/>
  <c r="EJ93" i="3"/>
  <c r="EK93" i="3"/>
  <c r="EL93" i="3"/>
  <c r="EM93" i="3"/>
  <c r="EN93" i="3"/>
  <c r="EO93" i="3"/>
  <c r="EP93" i="3"/>
  <c r="EQ93" i="3"/>
  <c r="ER93" i="3"/>
  <c r="ES93" i="3"/>
  <c r="ET93" i="3"/>
  <c r="EU93" i="3"/>
  <c r="EV93" i="3"/>
  <c r="EW93" i="3"/>
  <c r="EX93" i="3"/>
  <c r="EY93" i="3"/>
  <c r="EZ93" i="3"/>
  <c r="FA93" i="3"/>
  <c r="FB93" i="3"/>
  <c r="FC93" i="3"/>
  <c r="FD93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AF94" i="3"/>
  <c r="AG94" i="3"/>
  <c r="AH94" i="3"/>
  <c r="AI94" i="3"/>
  <c r="AJ94" i="3"/>
  <c r="AK94" i="3"/>
  <c r="AL94" i="3"/>
  <c r="AM94" i="3"/>
  <c r="AN94" i="3"/>
  <c r="AO94" i="3"/>
  <c r="AP94" i="3"/>
  <c r="AQ94" i="3"/>
  <c r="AR94" i="3"/>
  <c r="AS94" i="3"/>
  <c r="AT94" i="3"/>
  <c r="AU94" i="3"/>
  <c r="AV94" i="3"/>
  <c r="AW94" i="3"/>
  <c r="AX94" i="3"/>
  <c r="AY94" i="3"/>
  <c r="AZ94" i="3"/>
  <c r="BA94" i="3"/>
  <c r="BB94" i="3"/>
  <c r="BC94" i="3"/>
  <c r="BD94" i="3"/>
  <c r="BE94" i="3"/>
  <c r="BF94" i="3"/>
  <c r="BG94" i="3"/>
  <c r="BH94" i="3"/>
  <c r="BI94" i="3"/>
  <c r="BJ94" i="3"/>
  <c r="BK94" i="3"/>
  <c r="BL94" i="3"/>
  <c r="BM94" i="3"/>
  <c r="BN94" i="3"/>
  <c r="BO94" i="3"/>
  <c r="BP94" i="3"/>
  <c r="BQ94" i="3"/>
  <c r="BR94" i="3"/>
  <c r="BS94" i="3"/>
  <c r="BT94" i="3"/>
  <c r="BU94" i="3"/>
  <c r="BV94" i="3"/>
  <c r="BW94" i="3"/>
  <c r="BX94" i="3"/>
  <c r="BY94" i="3"/>
  <c r="BZ94" i="3"/>
  <c r="CA94" i="3"/>
  <c r="CB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L94" i="3"/>
  <c r="DM94" i="3"/>
  <c r="DN94" i="3"/>
  <c r="DO94" i="3"/>
  <c r="DP94" i="3"/>
  <c r="DQ94" i="3"/>
  <c r="DR94" i="3"/>
  <c r="DS94" i="3"/>
  <c r="DT94" i="3"/>
  <c r="DU94" i="3"/>
  <c r="DV94" i="3"/>
  <c r="DW94" i="3"/>
  <c r="DX94" i="3"/>
  <c r="DY94" i="3"/>
  <c r="DZ94" i="3"/>
  <c r="EA94" i="3"/>
  <c r="EB94" i="3"/>
  <c r="EC94" i="3"/>
  <c r="ED94" i="3"/>
  <c r="EE94" i="3"/>
  <c r="EF94" i="3"/>
  <c r="EG94" i="3"/>
  <c r="EH94" i="3"/>
  <c r="EI94" i="3"/>
  <c r="EJ94" i="3"/>
  <c r="EK94" i="3"/>
  <c r="EL94" i="3"/>
  <c r="EM94" i="3"/>
  <c r="EN94" i="3"/>
  <c r="EO94" i="3"/>
  <c r="EP94" i="3"/>
  <c r="EQ94" i="3"/>
  <c r="ER94" i="3"/>
  <c r="ES94" i="3"/>
  <c r="ET94" i="3"/>
  <c r="EU94" i="3"/>
  <c r="EV94" i="3"/>
  <c r="EW94" i="3"/>
  <c r="EX94" i="3"/>
  <c r="EY94" i="3"/>
  <c r="EZ94" i="3"/>
  <c r="FA94" i="3"/>
  <c r="FB94" i="3"/>
  <c r="FC94" i="3"/>
  <c r="FD94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AF95" i="3"/>
  <c r="AG95" i="3"/>
  <c r="AH95" i="3"/>
  <c r="AI95" i="3"/>
  <c r="AJ95" i="3"/>
  <c r="AK95" i="3"/>
  <c r="AL95" i="3"/>
  <c r="AM95" i="3"/>
  <c r="AN95" i="3"/>
  <c r="AO95" i="3"/>
  <c r="AP95" i="3"/>
  <c r="AQ95" i="3"/>
  <c r="AR95" i="3"/>
  <c r="AS95" i="3"/>
  <c r="AT95" i="3"/>
  <c r="AU95" i="3"/>
  <c r="AV95" i="3"/>
  <c r="AW95" i="3"/>
  <c r="AX95" i="3"/>
  <c r="AY95" i="3"/>
  <c r="AZ95" i="3"/>
  <c r="BA95" i="3"/>
  <c r="BB95" i="3"/>
  <c r="BC95" i="3"/>
  <c r="BD95" i="3"/>
  <c r="BE95" i="3"/>
  <c r="BF95" i="3"/>
  <c r="BG95" i="3"/>
  <c r="BH95" i="3"/>
  <c r="BI95" i="3"/>
  <c r="BJ95" i="3"/>
  <c r="BK95" i="3"/>
  <c r="BL95" i="3"/>
  <c r="BM95" i="3"/>
  <c r="BN95" i="3"/>
  <c r="BO95" i="3"/>
  <c r="BP95" i="3"/>
  <c r="BQ95" i="3"/>
  <c r="BR95" i="3"/>
  <c r="BS95" i="3"/>
  <c r="BT95" i="3"/>
  <c r="BU95" i="3"/>
  <c r="BV95" i="3"/>
  <c r="BW95" i="3"/>
  <c r="BX95" i="3"/>
  <c r="BY95" i="3"/>
  <c r="BZ95" i="3"/>
  <c r="CA95" i="3"/>
  <c r="CB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L95" i="3"/>
  <c r="DM95" i="3"/>
  <c r="DN95" i="3"/>
  <c r="DO95" i="3"/>
  <c r="DP95" i="3"/>
  <c r="DQ95" i="3"/>
  <c r="DR95" i="3"/>
  <c r="DS95" i="3"/>
  <c r="DT95" i="3"/>
  <c r="DU95" i="3"/>
  <c r="DV95" i="3"/>
  <c r="DW95" i="3"/>
  <c r="DX95" i="3"/>
  <c r="DY95" i="3"/>
  <c r="DZ95" i="3"/>
  <c r="EA95" i="3"/>
  <c r="EB95" i="3"/>
  <c r="EC95" i="3"/>
  <c r="ED95" i="3"/>
  <c r="EE95" i="3"/>
  <c r="EF95" i="3"/>
  <c r="EG95" i="3"/>
  <c r="EH95" i="3"/>
  <c r="EI95" i="3"/>
  <c r="EJ95" i="3"/>
  <c r="EK95" i="3"/>
  <c r="EL95" i="3"/>
  <c r="EM95" i="3"/>
  <c r="EN95" i="3"/>
  <c r="EO95" i="3"/>
  <c r="EP95" i="3"/>
  <c r="EQ95" i="3"/>
  <c r="ER95" i="3"/>
  <c r="ES95" i="3"/>
  <c r="ET95" i="3"/>
  <c r="EU95" i="3"/>
  <c r="EV95" i="3"/>
  <c r="EW95" i="3"/>
  <c r="EX95" i="3"/>
  <c r="EY95" i="3"/>
  <c r="EZ95" i="3"/>
  <c r="FA95" i="3"/>
  <c r="FB95" i="3"/>
  <c r="FC95" i="3"/>
  <c r="FD95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K96" i="3"/>
  <c r="AL96" i="3"/>
  <c r="AM96" i="3"/>
  <c r="AN96" i="3"/>
  <c r="AO96" i="3"/>
  <c r="AP96" i="3"/>
  <c r="AQ96" i="3"/>
  <c r="AR96" i="3"/>
  <c r="AS96" i="3"/>
  <c r="AT96" i="3"/>
  <c r="AU96" i="3"/>
  <c r="AV96" i="3"/>
  <c r="AW96" i="3"/>
  <c r="AX96" i="3"/>
  <c r="AY96" i="3"/>
  <c r="AZ96" i="3"/>
  <c r="BA96" i="3"/>
  <c r="BB96" i="3"/>
  <c r="BC96" i="3"/>
  <c r="BD96" i="3"/>
  <c r="BE96" i="3"/>
  <c r="BF96" i="3"/>
  <c r="BG96" i="3"/>
  <c r="BH96" i="3"/>
  <c r="BI96" i="3"/>
  <c r="BJ96" i="3"/>
  <c r="BK96" i="3"/>
  <c r="BL96" i="3"/>
  <c r="BM96" i="3"/>
  <c r="BN96" i="3"/>
  <c r="BO96" i="3"/>
  <c r="BP96" i="3"/>
  <c r="BQ96" i="3"/>
  <c r="BR96" i="3"/>
  <c r="BS96" i="3"/>
  <c r="BT96" i="3"/>
  <c r="BU96" i="3"/>
  <c r="BV96" i="3"/>
  <c r="BW96" i="3"/>
  <c r="BX96" i="3"/>
  <c r="BY96" i="3"/>
  <c r="BZ96" i="3"/>
  <c r="CA96" i="3"/>
  <c r="CB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L96" i="3"/>
  <c r="DM96" i="3"/>
  <c r="DN96" i="3"/>
  <c r="DO96" i="3"/>
  <c r="DP96" i="3"/>
  <c r="DQ96" i="3"/>
  <c r="DR96" i="3"/>
  <c r="DS96" i="3"/>
  <c r="DT96" i="3"/>
  <c r="DU96" i="3"/>
  <c r="DV96" i="3"/>
  <c r="DW96" i="3"/>
  <c r="DX96" i="3"/>
  <c r="DY96" i="3"/>
  <c r="DZ96" i="3"/>
  <c r="EA96" i="3"/>
  <c r="EB96" i="3"/>
  <c r="EC96" i="3"/>
  <c r="ED96" i="3"/>
  <c r="EE96" i="3"/>
  <c r="EF96" i="3"/>
  <c r="EG96" i="3"/>
  <c r="EH96" i="3"/>
  <c r="EI96" i="3"/>
  <c r="EJ96" i="3"/>
  <c r="EK96" i="3"/>
  <c r="EL96" i="3"/>
  <c r="EM96" i="3"/>
  <c r="EN96" i="3"/>
  <c r="EO96" i="3"/>
  <c r="EP96" i="3"/>
  <c r="EQ96" i="3"/>
  <c r="ER96" i="3"/>
  <c r="ES96" i="3"/>
  <c r="ET96" i="3"/>
  <c r="EU96" i="3"/>
  <c r="EV96" i="3"/>
  <c r="EW96" i="3"/>
  <c r="EX96" i="3"/>
  <c r="EY96" i="3"/>
  <c r="EZ96" i="3"/>
  <c r="FA96" i="3"/>
  <c r="FB96" i="3"/>
  <c r="FC96" i="3"/>
  <c r="FD96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AG97" i="3"/>
  <c r="AH97" i="3"/>
  <c r="AI97" i="3"/>
  <c r="AJ97" i="3"/>
  <c r="AK97" i="3"/>
  <c r="AL97" i="3"/>
  <c r="AM97" i="3"/>
  <c r="AN97" i="3"/>
  <c r="AO97" i="3"/>
  <c r="AP97" i="3"/>
  <c r="AQ97" i="3"/>
  <c r="AR97" i="3"/>
  <c r="AS97" i="3"/>
  <c r="AT97" i="3"/>
  <c r="AU97" i="3"/>
  <c r="AV97" i="3"/>
  <c r="AW97" i="3"/>
  <c r="AX97" i="3"/>
  <c r="AY97" i="3"/>
  <c r="AZ97" i="3"/>
  <c r="BA97" i="3"/>
  <c r="BB97" i="3"/>
  <c r="BC97" i="3"/>
  <c r="BD97" i="3"/>
  <c r="BE97" i="3"/>
  <c r="BF97" i="3"/>
  <c r="BG97" i="3"/>
  <c r="BH97" i="3"/>
  <c r="BI97" i="3"/>
  <c r="BJ97" i="3"/>
  <c r="BK97" i="3"/>
  <c r="BL97" i="3"/>
  <c r="BM97" i="3"/>
  <c r="BN97" i="3"/>
  <c r="BO97" i="3"/>
  <c r="BP97" i="3"/>
  <c r="BQ97" i="3"/>
  <c r="BR97" i="3"/>
  <c r="BS97" i="3"/>
  <c r="BT97" i="3"/>
  <c r="BU97" i="3"/>
  <c r="BV97" i="3"/>
  <c r="BW97" i="3"/>
  <c r="BX97" i="3"/>
  <c r="BY97" i="3"/>
  <c r="BZ97" i="3"/>
  <c r="CA97" i="3"/>
  <c r="CB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7" i="3"/>
  <c r="DM97" i="3"/>
  <c r="DN97" i="3"/>
  <c r="DO97" i="3"/>
  <c r="DP97" i="3"/>
  <c r="DQ97" i="3"/>
  <c r="DR97" i="3"/>
  <c r="DS97" i="3"/>
  <c r="DT97" i="3"/>
  <c r="DU97" i="3"/>
  <c r="DV97" i="3"/>
  <c r="DW97" i="3"/>
  <c r="DX97" i="3"/>
  <c r="DY97" i="3"/>
  <c r="DZ97" i="3"/>
  <c r="EA97" i="3"/>
  <c r="EB97" i="3"/>
  <c r="EC97" i="3"/>
  <c r="ED97" i="3"/>
  <c r="EE97" i="3"/>
  <c r="EF97" i="3"/>
  <c r="EG97" i="3"/>
  <c r="EH97" i="3"/>
  <c r="EI97" i="3"/>
  <c r="EJ97" i="3"/>
  <c r="EK97" i="3"/>
  <c r="EL97" i="3"/>
  <c r="EM97" i="3"/>
  <c r="EN97" i="3"/>
  <c r="EO97" i="3"/>
  <c r="EP97" i="3"/>
  <c r="EQ97" i="3"/>
  <c r="ER97" i="3"/>
  <c r="ES97" i="3"/>
  <c r="ET97" i="3"/>
  <c r="EU97" i="3"/>
  <c r="EV97" i="3"/>
  <c r="EW97" i="3"/>
  <c r="EX97" i="3"/>
  <c r="EY97" i="3"/>
  <c r="EZ97" i="3"/>
  <c r="FA97" i="3"/>
  <c r="FB97" i="3"/>
  <c r="FC97" i="3"/>
  <c r="FD97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AG98" i="3"/>
  <c r="AH98" i="3"/>
  <c r="AI98" i="3"/>
  <c r="AJ98" i="3"/>
  <c r="AK98" i="3"/>
  <c r="AL98" i="3"/>
  <c r="AM98" i="3"/>
  <c r="AN98" i="3"/>
  <c r="AO98" i="3"/>
  <c r="AP98" i="3"/>
  <c r="AQ98" i="3"/>
  <c r="AR98" i="3"/>
  <c r="AS98" i="3"/>
  <c r="AT98" i="3"/>
  <c r="AU98" i="3"/>
  <c r="AV98" i="3"/>
  <c r="AW98" i="3"/>
  <c r="AX98" i="3"/>
  <c r="AY98" i="3"/>
  <c r="AZ98" i="3"/>
  <c r="BA98" i="3"/>
  <c r="BB98" i="3"/>
  <c r="BC98" i="3"/>
  <c r="BD98" i="3"/>
  <c r="BE98" i="3"/>
  <c r="BF98" i="3"/>
  <c r="BG98" i="3"/>
  <c r="BH98" i="3"/>
  <c r="BI98" i="3"/>
  <c r="BJ98" i="3"/>
  <c r="BK98" i="3"/>
  <c r="BL98" i="3"/>
  <c r="BM98" i="3"/>
  <c r="BN98" i="3"/>
  <c r="BO98" i="3"/>
  <c r="BP98" i="3"/>
  <c r="BQ98" i="3"/>
  <c r="BR98" i="3"/>
  <c r="BS98" i="3"/>
  <c r="BT98" i="3"/>
  <c r="BU98" i="3"/>
  <c r="BV98" i="3"/>
  <c r="BW98" i="3"/>
  <c r="BX98" i="3"/>
  <c r="BY98" i="3"/>
  <c r="BZ98" i="3"/>
  <c r="CA98" i="3"/>
  <c r="CB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L98" i="3"/>
  <c r="DM98" i="3"/>
  <c r="DN98" i="3"/>
  <c r="DO98" i="3"/>
  <c r="DP98" i="3"/>
  <c r="DQ98" i="3"/>
  <c r="DR98" i="3"/>
  <c r="DS98" i="3"/>
  <c r="DT98" i="3"/>
  <c r="DU98" i="3"/>
  <c r="DV98" i="3"/>
  <c r="DW98" i="3"/>
  <c r="DX98" i="3"/>
  <c r="DY98" i="3"/>
  <c r="DZ98" i="3"/>
  <c r="EA98" i="3"/>
  <c r="EB98" i="3"/>
  <c r="EC98" i="3"/>
  <c r="ED98" i="3"/>
  <c r="EE98" i="3"/>
  <c r="EF98" i="3"/>
  <c r="EG98" i="3"/>
  <c r="EH98" i="3"/>
  <c r="EI98" i="3"/>
  <c r="EJ98" i="3"/>
  <c r="EK98" i="3"/>
  <c r="EL98" i="3"/>
  <c r="EM98" i="3"/>
  <c r="EN98" i="3"/>
  <c r="EO98" i="3"/>
  <c r="EP98" i="3"/>
  <c r="EQ98" i="3"/>
  <c r="ER98" i="3"/>
  <c r="ES98" i="3"/>
  <c r="ET98" i="3"/>
  <c r="EU98" i="3"/>
  <c r="EV98" i="3"/>
  <c r="EW98" i="3"/>
  <c r="EX98" i="3"/>
  <c r="EY98" i="3"/>
  <c r="EZ98" i="3"/>
  <c r="FA98" i="3"/>
  <c r="FB98" i="3"/>
  <c r="FC98" i="3"/>
  <c r="FD98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AK99" i="3"/>
  <c r="AL99" i="3"/>
  <c r="AM99" i="3"/>
  <c r="AN99" i="3"/>
  <c r="AO99" i="3"/>
  <c r="AP99" i="3"/>
  <c r="AQ99" i="3"/>
  <c r="AR99" i="3"/>
  <c r="AS99" i="3"/>
  <c r="AT99" i="3"/>
  <c r="AU99" i="3"/>
  <c r="AV99" i="3"/>
  <c r="AW99" i="3"/>
  <c r="AX99" i="3"/>
  <c r="AY99" i="3"/>
  <c r="AZ99" i="3"/>
  <c r="BA99" i="3"/>
  <c r="BB99" i="3"/>
  <c r="BC99" i="3"/>
  <c r="BD99" i="3"/>
  <c r="BE99" i="3"/>
  <c r="BF99" i="3"/>
  <c r="BG99" i="3"/>
  <c r="BH99" i="3"/>
  <c r="BI99" i="3"/>
  <c r="BJ99" i="3"/>
  <c r="BK99" i="3"/>
  <c r="BL99" i="3"/>
  <c r="BM99" i="3"/>
  <c r="BN99" i="3"/>
  <c r="BO99" i="3"/>
  <c r="BP99" i="3"/>
  <c r="BQ99" i="3"/>
  <c r="BR99" i="3"/>
  <c r="BS99" i="3"/>
  <c r="BT99" i="3"/>
  <c r="BU99" i="3"/>
  <c r="BV99" i="3"/>
  <c r="BW99" i="3"/>
  <c r="BX99" i="3"/>
  <c r="BY99" i="3"/>
  <c r="BZ99" i="3"/>
  <c r="CA99" i="3"/>
  <c r="CB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L99" i="3"/>
  <c r="DM99" i="3"/>
  <c r="DN99" i="3"/>
  <c r="DO99" i="3"/>
  <c r="DP99" i="3"/>
  <c r="DQ99" i="3"/>
  <c r="DR99" i="3"/>
  <c r="DS99" i="3"/>
  <c r="DT99" i="3"/>
  <c r="DU99" i="3"/>
  <c r="DV99" i="3"/>
  <c r="DW99" i="3"/>
  <c r="DX99" i="3"/>
  <c r="DY99" i="3"/>
  <c r="DZ99" i="3"/>
  <c r="EA99" i="3"/>
  <c r="EB99" i="3"/>
  <c r="EC99" i="3"/>
  <c r="ED99" i="3"/>
  <c r="EE99" i="3"/>
  <c r="EF99" i="3"/>
  <c r="EG99" i="3"/>
  <c r="EH99" i="3"/>
  <c r="EI99" i="3"/>
  <c r="EJ99" i="3"/>
  <c r="EK99" i="3"/>
  <c r="EL99" i="3"/>
  <c r="EM99" i="3"/>
  <c r="EN99" i="3"/>
  <c r="EO99" i="3"/>
  <c r="EP99" i="3"/>
  <c r="EQ99" i="3"/>
  <c r="ER99" i="3"/>
  <c r="ES99" i="3"/>
  <c r="ET99" i="3"/>
  <c r="EU99" i="3"/>
  <c r="EV99" i="3"/>
  <c r="EW99" i="3"/>
  <c r="EX99" i="3"/>
  <c r="EY99" i="3"/>
  <c r="EZ99" i="3"/>
  <c r="FA99" i="3"/>
  <c r="FB99" i="3"/>
  <c r="FC99" i="3"/>
  <c r="FD99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AG100" i="3"/>
  <c r="AH100" i="3"/>
  <c r="AI100" i="3"/>
  <c r="AJ100" i="3"/>
  <c r="AK100" i="3"/>
  <c r="AL100" i="3"/>
  <c r="AM100" i="3"/>
  <c r="AN100" i="3"/>
  <c r="AO100" i="3"/>
  <c r="AP100" i="3"/>
  <c r="AQ100" i="3"/>
  <c r="AR100" i="3"/>
  <c r="AS100" i="3"/>
  <c r="AT100" i="3"/>
  <c r="AU100" i="3"/>
  <c r="AV100" i="3"/>
  <c r="AW100" i="3"/>
  <c r="AX100" i="3"/>
  <c r="AY100" i="3"/>
  <c r="AZ100" i="3"/>
  <c r="BA100" i="3"/>
  <c r="BB100" i="3"/>
  <c r="BC100" i="3"/>
  <c r="BD100" i="3"/>
  <c r="BE100" i="3"/>
  <c r="BF100" i="3"/>
  <c r="BG100" i="3"/>
  <c r="BH100" i="3"/>
  <c r="BI100" i="3"/>
  <c r="BJ100" i="3"/>
  <c r="BK100" i="3"/>
  <c r="BL100" i="3"/>
  <c r="BM100" i="3"/>
  <c r="BN100" i="3"/>
  <c r="BO100" i="3"/>
  <c r="BP100" i="3"/>
  <c r="BQ100" i="3"/>
  <c r="BR100" i="3"/>
  <c r="BS100" i="3"/>
  <c r="BT100" i="3"/>
  <c r="BU100" i="3"/>
  <c r="BV100" i="3"/>
  <c r="BW100" i="3"/>
  <c r="BX100" i="3"/>
  <c r="BY100" i="3"/>
  <c r="BZ100" i="3"/>
  <c r="CA100" i="3"/>
  <c r="CB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0" i="3"/>
  <c r="DM100" i="3"/>
  <c r="DN100" i="3"/>
  <c r="DO100" i="3"/>
  <c r="DP100" i="3"/>
  <c r="DQ100" i="3"/>
  <c r="DR100" i="3"/>
  <c r="DS100" i="3"/>
  <c r="DT100" i="3"/>
  <c r="DU100" i="3"/>
  <c r="DV100" i="3"/>
  <c r="DW100" i="3"/>
  <c r="DX100" i="3"/>
  <c r="DY100" i="3"/>
  <c r="DZ100" i="3"/>
  <c r="EA100" i="3"/>
  <c r="EB100" i="3"/>
  <c r="EC100" i="3"/>
  <c r="ED100" i="3"/>
  <c r="EE100" i="3"/>
  <c r="EF100" i="3"/>
  <c r="EG100" i="3"/>
  <c r="EH100" i="3"/>
  <c r="EI100" i="3"/>
  <c r="EJ100" i="3"/>
  <c r="EK100" i="3"/>
  <c r="EL100" i="3"/>
  <c r="EM100" i="3"/>
  <c r="EN100" i="3"/>
  <c r="EO100" i="3"/>
  <c r="EP100" i="3"/>
  <c r="EQ100" i="3"/>
  <c r="ER100" i="3"/>
  <c r="ES100" i="3"/>
  <c r="ET100" i="3"/>
  <c r="EU100" i="3"/>
  <c r="EV100" i="3"/>
  <c r="EW100" i="3"/>
  <c r="EX100" i="3"/>
  <c r="EY100" i="3"/>
  <c r="EZ100" i="3"/>
  <c r="FA100" i="3"/>
  <c r="FB100" i="3"/>
  <c r="FC100" i="3"/>
  <c r="FD100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AG101" i="3"/>
  <c r="AH101" i="3"/>
  <c r="AI101" i="3"/>
  <c r="AJ101" i="3"/>
  <c r="AK101" i="3"/>
  <c r="AL101" i="3"/>
  <c r="AM101" i="3"/>
  <c r="AN101" i="3"/>
  <c r="AO101" i="3"/>
  <c r="AP101" i="3"/>
  <c r="AQ101" i="3"/>
  <c r="AR101" i="3"/>
  <c r="AS101" i="3"/>
  <c r="AT101" i="3"/>
  <c r="AU101" i="3"/>
  <c r="AV101" i="3"/>
  <c r="AW101" i="3"/>
  <c r="AX101" i="3"/>
  <c r="AY101" i="3"/>
  <c r="AZ101" i="3"/>
  <c r="BA101" i="3"/>
  <c r="BB101" i="3"/>
  <c r="BC101" i="3"/>
  <c r="BD101" i="3"/>
  <c r="BE101" i="3"/>
  <c r="BF101" i="3"/>
  <c r="BG101" i="3"/>
  <c r="BH101" i="3"/>
  <c r="BI101" i="3"/>
  <c r="BJ101" i="3"/>
  <c r="BK101" i="3"/>
  <c r="BL101" i="3"/>
  <c r="BM101" i="3"/>
  <c r="BN101" i="3"/>
  <c r="BO101" i="3"/>
  <c r="BP101" i="3"/>
  <c r="BQ101" i="3"/>
  <c r="BR101" i="3"/>
  <c r="BS101" i="3"/>
  <c r="BT101" i="3"/>
  <c r="BU101" i="3"/>
  <c r="BV101" i="3"/>
  <c r="BW101" i="3"/>
  <c r="BX101" i="3"/>
  <c r="BY101" i="3"/>
  <c r="BZ101" i="3"/>
  <c r="CA101" i="3"/>
  <c r="CB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1" i="3"/>
  <c r="DM101" i="3"/>
  <c r="DN101" i="3"/>
  <c r="DO101" i="3"/>
  <c r="DP101" i="3"/>
  <c r="DQ101" i="3"/>
  <c r="DR101" i="3"/>
  <c r="DS101" i="3"/>
  <c r="DT101" i="3"/>
  <c r="DU101" i="3"/>
  <c r="DV101" i="3"/>
  <c r="DW101" i="3"/>
  <c r="DX101" i="3"/>
  <c r="DY101" i="3"/>
  <c r="DZ101" i="3"/>
  <c r="EA101" i="3"/>
  <c r="EB101" i="3"/>
  <c r="EC101" i="3"/>
  <c r="ED101" i="3"/>
  <c r="EE101" i="3"/>
  <c r="EF101" i="3"/>
  <c r="EG101" i="3"/>
  <c r="EH101" i="3"/>
  <c r="EI101" i="3"/>
  <c r="EJ101" i="3"/>
  <c r="EK101" i="3"/>
  <c r="EL101" i="3"/>
  <c r="EM101" i="3"/>
  <c r="EN101" i="3"/>
  <c r="EO101" i="3"/>
  <c r="EP101" i="3"/>
  <c r="EQ101" i="3"/>
  <c r="ER101" i="3"/>
  <c r="ES101" i="3"/>
  <c r="ET101" i="3"/>
  <c r="EU101" i="3"/>
  <c r="EV101" i="3"/>
  <c r="EW101" i="3"/>
  <c r="EX101" i="3"/>
  <c r="EY101" i="3"/>
  <c r="EZ101" i="3"/>
  <c r="FA101" i="3"/>
  <c r="FB101" i="3"/>
  <c r="FC101" i="3"/>
  <c r="FD101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AG102" i="3"/>
  <c r="AH102" i="3"/>
  <c r="AI102" i="3"/>
  <c r="AJ102" i="3"/>
  <c r="AK102" i="3"/>
  <c r="AL102" i="3"/>
  <c r="AM102" i="3"/>
  <c r="AN102" i="3"/>
  <c r="AO102" i="3"/>
  <c r="AP102" i="3"/>
  <c r="AQ102" i="3"/>
  <c r="AR102" i="3"/>
  <c r="AS102" i="3"/>
  <c r="AT102" i="3"/>
  <c r="AU102" i="3"/>
  <c r="AV102" i="3"/>
  <c r="AW102" i="3"/>
  <c r="AX102" i="3"/>
  <c r="AY102" i="3"/>
  <c r="AZ102" i="3"/>
  <c r="BA102" i="3"/>
  <c r="BB102" i="3"/>
  <c r="BC102" i="3"/>
  <c r="BD102" i="3"/>
  <c r="BE102" i="3"/>
  <c r="BF102" i="3"/>
  <c r="BG102" i="3"/>
  <c r="BH102" i="3"/>
  <c r="BI102" i="3"/>
  <c r="BJ102" i="3"/>
  <c r="BK102" i="3"/>
  <c r="BL102" i="3"/>
  <c r="BM102" i="3"/>
  <c r="BN102" i="3"/>
  <c r="BO102" i="3"/>
  <c r="BP102" i="3"/>
  <c r="BQ102" i="3"/>
  <c r="BR102" i="3"/>
  <c r="BS102" i="3"/>
  <c r="BT102" i="3"/>
  <c r="BU102" i="3"/>
  <c r="BV102" i="3"/>
  <c r="BW102" i="3"/>
  <c r="BX102" i="3"/>
  <c r="BY102" i="3"/>
  <c r="BZ102" i="3"/>
  <c r="CA102" i="3"/>
  <c r="CB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2" i="3"/>
  <c r="DM102" i="3"/>
  <c r="DN102" i="3"/>
  <c r="DO102" i="3"/>
  <c r="DP102" i="3"/>
  <c r="DQ102" i="3"/>
  <c r="DR102" i="3"/>
  <c r="DS102" i="3"/>
  <c r="DT102" i="3"/>
  <c r="DU102" i="3"/>
  <c r="DV102" i="3"/>
  <c r="DW102" i="3"/>
  <c r="DX102" i="3"/>
  <c r="DY102" i="3"/>
  <c r="DZ102" i="3"/>
  <c r="EA102" i="3"/>
  <c r="EB102" i="3"/>
  <c r="EC102" i="3"/>
  <c r="ED102" i="3"/>
  <c r="EE102" i="3"/>
  <c r="EF102" i="3"/>
  <c r="EG102" i="3"/>
  <c r="EH102" i="3"/>
  <c r="EI102" i="3"/>
  <c r="EJ102" i="3"/>
  <c r="EK102" i="3"/>
  <c r="EL102" i="3"/>
  <c r="EM102" i="3"/>
  <c r="EN102" i="3"/>
  <c r="EO102" i="3"/>
  <c r="EP102" i="3"/>
  <c r="EQ102" i="3"/>
  <c r="ER102" i="3"/>
  <c r="ES102" i="3"/>
  <c r="ET102" i="3"/>
  <c r="EU102" i="3"/>
  <c r="EV102" i="3"/>
  <c r="EW102" i="3"/>
  <c r="EX102" i="3"/>
  <c r="EY102" i="3"/>
  <c r="EZ102" i="3"/>
  <c r="FA102" i="3"/>
  <c r="FB102" i="3"/>
  <c r="FC102" i="3"/>
  <c r="FD102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AF103" i="3"/>
  <c r="AG103" i="3"/>
  <c r="AH103" i="3"/>
  <c r="AI103" i="3"/>
  <c r="AJ103" i="3"/>
  <c r="AK103" i="3"/>
  <c r="AL103" i="3"/>
  <c r="AM103" i="3"/>
  <c r="AN103" i="3"/>
  <c r="AO103" i="3"/>
  <c r="AP103" i="3"/>
  <c r="AQ103" i="3"/>
  <c r="AR103" i="3"/>
  <c r="AS103" i="3"/>
  <c r="AT103" i="3"/>
  <c r="AU103" i="3"/>
  <c r="AV103" i="3"/>
  <c r="AW103" i="3"/>
  <c r="AX103" i="3"/>
  <c r="AY103" i="3"/>
  <c r="AZ103" i="3"/>
  <c r="BA103" i="3"/>
  <c r="BB103" i="3"/>
  <c r="BC103" i="3"/>
  <c r="BD103" i="3"/>
  <c r="BE103" i="3"/>
  <c r="BF103" i="3"/>
  <c r="BG103" i="3"/>
  <c r="BH103" i="3"/>
  <c r="BI103" i="3"/>
  <c r="BJ103" i="3"/>
  <c r="BK103" i="3"/>
  <c r="BL103" i="3"/>
  <c r="BM103" i="3"/>
  <c r="BN103" i="3"/>
  <c r="BO103" i="3"/>
  <c r="BP103" i="3"/>
  <c r="BQ103" i="3"/>
  <c r="BR103" i="3"/>
  <c r="BS103" i="3"/>
  <c r="BT103" i="3"/>
  <c r="BU103" i="3"/>
  <c r="BV103" i="3"/>
  <c r="BW103" i="3"/>
  <c r="BX103" i="3"/>
  <c r="BY103" i="3"/>
  <c r="BZ103" i="3"/>
  <c r="CA103" i="3"/>
  <c r="CB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3" i="3"/>
  <c r="DM103" i="3"/>
  <c r="DN103" i="3"/>
  <c r="DO103" i="3"/>
  <c r="DP103" i="3"/>
  <c r="DQ103" i="3"/>
  <c r="DR103" i="3"/>
  <c r="DS103" i="3"/>
  <c r="DT103" i="3"/>
  <c r="DU103" i="3"/>
  <c r="DV103" i="3"/>
  <c r="DW103" i="3"/>
  <c r="DX103" i="3"/>
  <c r="DY103" i="3"/>
  <c r="DZ103" i="3"/>
  <c r="EA103" i="3"/>
  <c r="EB103" i="3"/>
  <c r="EC103" i="3"/>
  <c r="ED103" i="3"/>
  <c r="EE103" i="3"/>
  <c r="EF103" i="3"/>
  <c r="EG103" i="3"/>
  <c r="EH103" i="3"/>
  <c r="EI103" i="3"/>
  <c r="EJ103" i="3"/>
  <c r="EK103" i="3"/>
  <c r="EL103" i="3"/>
  <c r="EM103" i="3"/>
  <c r="EN103" i="3"/>
  <c r="EO103" i="3"/>
  <c r="EP103" i="3"/>
  <c r="EQ103" i="3"/>
  <c r="ER103" i="3"/>
  <c r="ES103" i="3"/>
  <c r="ET103" i="3"/>
  <c r="EU103" i="3"/>
  <c r="EV103" i="3"/>
  <c r="EW103" i="3"/>
  <c r="EX103" i="3"/>
  <c r="EY103" i="3"/>
  <c r="EZ103" i="3"/>
  <c r="FA103" i="3"/>
  <c r="FB103" i="3"/>
  <c r="FC103" i="3"/>
  <c r="FD103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AG104" i="3"/>
  <c r="AH104" i="3"/>
  <c r="AI104" i="3"/>
  <c r="AJ104" i="3"/>
  <c r="AK104" i="3"/>
  <c r="AL104" i="3"/>
  <c r="AM104" i="3"/>
  <c r="AN104" i="3"/>
  <c r="AO104" i="3"/>
  <c r="AP104" i="3"/>
  <c r="AQ104" i="3"/>
  <c r="AR104" i="3"/>
  <c r="AS104" i="3"/>
  <c r="AT104" i="3"/>
  <c r="AU104" i="3"/>
  <c r="AV104" i="3"/>
  <c r="AW104" i="3"/>
  <c r="AX104" i="3"/>
  <c r="AY104" i="3"/>
  <c r="AZ104" i="3"/>
  <c r="BA104" i="3"/>
  <c r="BB104" i="3"/>
  <c r="BC104" i="3"/>
  <c r="BD104" i="3"/>
  <c r="BE104" i="3"/>
  <c r="BF104" i="3"/>
  <c r="BG104" i="3"/>
  <c r="BH104" i="3"/>
  <c r="BI104" i="3"/>
  <c r="BJ104" i="3"/>
  <c r="BK104" i="3"/>
  <c r="BL104" i="3"/>
  <c r="BM104" i="3"/>
  <c r="BN104" i="3"/>
  <c r="BO104" i="3"/>
  <c r="BP104" i="3"/>
  <c r="BQ104" i="3"/>
  <c r="BR104" i="3"/>
  <c r="BS104" i="3"/>
  <c r="BT104" i="3"/>
  <c r="BU104" i="3"/>
  <c r="BV104" i="3"/>
  <c r="BW104" i="3"/>
  <c r="BX104" i="3"/>
  <c r="BY104" i="3"/>
  <c r="BZ104" i="3"/>
  <c r="CA104" i="3"/>
  <c r="CB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4" i="3"/>
  <c r="DM104" i="3"/>
  <c r="DN104" i="3"/>
  <c r="DO104" i="3"/>
  <c r="DP104" i="3"/>
  <c r="DQ104" i="3"/>
  <c r="DR104" i="3"/>
  <c r="DS104" i="3"/>
  <c r="DT104" i="3"/>
  <c r="DU104" i="3"/>
  <c r="DV104" i="3"/>
  <c r="DW104" i="3"/>
  <c r="DX104" i="3"/>
  <c r="DY104" i="3"/>
  <c r="DZ104" i="3"/>
  <c r="EA104" i="3"/>
  <c r="EB104" i="3"/>
  <c r="EC104" i="3"/>
  <c r="ED104" i="3"/>
  <c r="EE104" i="3"/>
  <c r="EF104" i="3"/>
  <c r="EG104" i="3"/>
  <c r="EH104" i="3"/>
  <c r="EI104" i="3"/>
  <c r="EJ104" i="3"/>
  <c r="EK104" i="3"/>
  <c r="EL104" i="3"/>
  <c r="EM104" i="3"/>
  <c r="EN104" i="3"/>
  <c r="EO104" i="3"/>
  <c r="EP104" i="3"/>
  <c r="EQ104" i="3"/>
  <c r="ER104" i="3"/>
  <c r="ES104" i="3"/>
  <c r="ET104" i="3"/>
  <c r="EU104" i="3"/>
  <c r="EV104" i="3"/>
  <c r="EW104" i="3"/>
  <c r="EX104" i="3"/>
  <c r="EY104" i="3"/>
  <c r="EZ104" i="3"/>
  <c r="FA104" i="3"/>
  <c r="FB104" i="3"/>
  <c r="FC104" i="3"/>
  <c r="FD104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AF105" i="3"/>
  <c r="AG105" i="3"/>
  <c r="AH105" i="3"/>
  <c r="AI105" i="3"/>
  <c r="AJ105" i="3"/>
  <c r="AK105" i="3"/>
  <c r="AL105" i="3"/>
  <c r="AM105" i="3"/>
  <c r="AN105" i="3"/>
  <c r="AO105" i="3"/>
  <c r="AP105" i="3"/>
  <c r="AQ105" i="3"/>
  <c r="AR105" i="3"/>
  <c r="AS105" i="3"/>
  <c r="AT105" i="3"/>
  <c r="AU105" i="3"/>
  <c r="AV105" i="3"/>
  <c r="AW105" i="3"/>
  <c r="AX105" i="3"/>
  <c r="AY105" i="3"/>
  <c r="AZ105" i="3"/>
  <c r="BA105" i="3"/>
  <c r="BB105" i="3"/>
  <c r="BC105" i="3"/>
  <c r="BD105" i="3"/>
  <c r="BE105" i="3"/>
  <c r="BF105" i="3"/>
  <c r="BG105" i="3"/>
  <c r="BH105" i="3"/>
  <c r="BI105" i="3"/>
  <c r="BJ105" i="3"/>
  <c r="BK105" i="3"/>
  <c r="BL105" i="3"/>
  <c r="BM105" i="3"/>
  <c r="BN105" i="3"/>
  <c r="BO105" i="3"/>
  <c r="BP105" i="3"/>
  <c r="BQ105" i="3"/>
  <c r="BR105" i="3"/>
  <c r="BS105" i="3"/>
  <c r="BT105" i="3"/>
  <c r="BU105" i="3"/>
  <c r="BV105" i="3"/>
  <c r="BW105" i="3"/>
  <c r="BX105" i="3"/>
  <c r="BY105" i="3"/>
  <c r="BZ105" i="3"/>
  <c r="CA105" i="3"/>
  <c r="CB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5" i="3"/>
  <c r="DM105" i="3"/>
  <c r="DN105" i="3"/>
  <c r="DO105" i="3"/>
  <c r="DP105" i="3"/>
  <c r="DQ105" i="3"/>
  <c r="DR105" i="3"/>
  <c r="DS105" i="3"/>
  <c r="DT105" i="3"/>
  <c r="DU105" i="3"/>
  <c r="DV105" i="3"/>
  <c r="DW105" i="3"/>
  <c r="DX105" i="3"/>
  <c r="DY105" i="3"/>
  <c r="DZ105" i="3"/>
  <c r="EA105" i="3"/>
  <c r="EB105" i="3"/>
  <c r="EC105" i="3"/>
  <c r="ED105" i="3"/>
  <c r="EE105" i="3"/>
  <c r="EF105" i="3"/>
  <c r="EG105" i="3"/>
  <c r="EH105" i="3"/>
  <c r="EI105" i="3"/>
  <c r="EJ105" i="3"/>
  <c r="EK105" i="3"/>
  <c r="EL105" i="3"/>
  <c r="EM105" i="3"/>
  <c r="EN105" i="3"/>
  <c r="EO105" i="3"/>
  <c r="EP105" i="3"/>
  <c r="EQ105" i="3"/>
  <c r="ER105" i="3"/>
  <c r="ES105" i="3"/>
  <c r="ET105" i="3"/>
  <c r="EU105" i="3"/>
  <c r="EV105" i="3"/>
  <c r="EW105" i="3"/>
  <c r="EX105" i="3"/>
  <c r="EY105" i="3"/>
  <c r="EZ105" i="3"/>
  <c r="FA105" i="3"/>
  <c r="FB105" i="3"/>
  <c r="FC105" i="3"/>
  <c r="FD105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AG106" i="3"/>
  <c r="AH106" i="3"/>
  <c r="AI106" i="3"/>
  <c r="AJ106" i="3"/>
  <c r="AK106" i="3"/>
  <c r="AL106" i="3"/>
  <c r="AM106" i="3"/>
  <c r="AN106" i="3"/>
  <c r="AO106" i="3"/>
  <c r="AP106" i="3"/>
  <c r="AQ106" i="3"/>
  <c r="AR106" i="3"/>
  <c r="AS106" i="3"/>
  <c r="AT106" i="3"/>
  <c r="AU106" i="3"/>
  <c r="AV106" i="3"/>
  <c r="AW106" i="3"/>
  <c r="AX106" i="3"/>
  <c r="AY106" i="3"/>
  <c r="AZ106" i="3"/>
  <c r="BA106" i="3"/>
  <c r="BB106" i="3"/>
  <c r="BC106" i="3"/>
  <c r="BD106" i="3"/>
  <c r="BE106" i="3"/>
  <c r="BF106" i="3"/>
  <c r="BG106" i="3"/>
  <c r="BH106" i="3"/>
  <c r="BI106" i="3"/>
  <c r="BJ106" i="3"/>
  <c r="BK106" i="3"/>
  <c r="BL106" i="3"/>
  <c r="BM106" i="3"/>
  <c r="BN106" i="3"/>
  <c r="BO106" i="3"/>
  <c r="BP106" i="3"/>
  <c r="BQ106" i="3"/>
  <c r="BR106" i="3"/>
  <c r="BS106" i="3"/>
  <c r="BT106" i="3"/>
  <c r="BU106" i="3"/>
  <c r="BV106" i="3"/>
  <c r="BW106" i="3"/>
  <c r="BX106" i="3"/>
  <c r="BY106" i="3"/>
  <c r="BZ106" i="3"/>
  <c r="CA106" i="3"/>
  <c r="CB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6" i="3"/>
  <c r="DM106" i="3"/>
  <c r="DN106" i="3"/>
  <c r="DO106" i="3"/>
  <c r="DP106" i="3"/>
  <c r="DQ106" i="3"/>
  <c r="DR106" i="3"/>
  <c r="DS106" i="3"/>
  <c r="DT106" i="3"/>
  <c r="DU106" i="3"/>
  <c r="DV106" i="3"/>
  <c r="DW106" i="3"/>
  <c r="DX106" i="3"/>
  <c r="DY106" i="3"/>
  <c r="DZ106" i="3"/>
  <c r="EA106" i="3"/>
  <c r="EB106" i="3"/>
  <c r="EC106" i="3"/>
  <c r="ED106" i="3"/>
  <c r="EE106" i="3"/>
  <c r="EF106" i="3"/>
  <c r="EG106" i="3"/>
  <c r="EH106" i="3"/>
  <c r="EI106" i="3"/>
  <c r="EJ106" i="3"/>
  <c r="EK106" i="3"/>
  <c r="EL106" i="3"/>
  <c r="EM106" i="3"/>
  <c r="EN106" i="3"/>
  <c r="EO106" i="3"/>
  <c r="EP106" i="3"/>
  <c r="EQ106" i="3"/>
  <c r="ER106" i="3"/>
  <c r="ES106" i="3"/>
  <c r="ET106" i="3"/>
  <c r="EU106" i="3"/>
  <c r="EV106" i="3"/>
  <c r="EW106" i="3"/>
  <c r="EX106" i="3"/>
  <c r="EY106" i="3"/>
  <c r="EZ106" i="3"/>
  <c r="FA106" i="3"/>
  <c r="FB106" i="3"/>
  <c r="FC106" i="3"/>
  <c r="FD106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AK107" i="3"/>
  <c r="AL107" i="3"/>
  <c r="AM107" i="3"/>
  <c r="AN107" i="3"/>
  <c r="AO107" i="3"/>
  <c r="AP107" i="3"/>
  <c r="AQ107" i="3"/>
  <c r="AR107" i="3"/>
  <c r="AS107" i="3"/>
  <c r="AT107" i="3"/>
  <c r="AU107" i="3"/>
  <c r="AV107" i="3"/>
  <c r="AW107" i="3"/>
  <c r="AX107" i="3"/>
  <c r="AY107" i="3"/>
  <c r="AZ107" i="3"/>
  <c r="BA107" i="3"/>
  <c r="BB107" i="3"/>
  <c r="BC107" i="3"/>
  <c r="BD107" i="3"/>
  <c r="BE107" i="3"/>
  <c r="BF107" i="3"/>
  <c r="BG107" i="3"/>
  <c r="BH107" i="3"/>
  <c r="BI107" i="3"/>
  <c r="BJ107" i="3"/>
  <c r="BK107" i="3"/>
  <c r="BL107" i="3"/>
  <c r="BM107" i="3"/>
  <c r="BN107" i="3"/>
  <c r="BO107" i="3"/>
  <c r="BP107" i="3"/>
  <c r="BQ107" i="3"/>
  <c r="BR107" i="3"/>
  <c r="BS107" i="3"/>
  <c r="BT107" i="3"/>
  <c r="BU107" i="3"/>
  <c r="BV107" i="3"/>
  <c r="BW107" i="3"/>
  <c r="BX107" i="3"/>
  <c r="BY107" i="3"/>
  <c r="BZ107" i="3"/>
  <c r="CA107" i="3"/>
  <c r="CB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7" i="3"/>
  <c r="DM107" i="3"/>
  <c r="DN107" i="3"/>
  <c r="DO107" i="3"/>
  <c r="DP107" i="3"/>
  <c r="DQ107" i="3"/>
  <c r="DR107" i="3"/>
  <c r="DS107" i="3"/>
  <c r="DT107" i="3"/>
  <c r="DU107" i="3"/>
  <c r="DV107" i="3"/>
  <c r="DW107" i="3"/>
  <c r="DX107" i="3"/>
  <c r="DY107" i="3"/>
  <c r="DZ107" i="3"/>
  <c r="EA107" i="3"/>
  <c r="EB107" i="3"/>
  <c r="EC107" i="3"/>
  <c r="ED107" i="3"/>
  <c r="EE107" i="3"/>
  <c r="EF107" i="3"/>
  <c r="EG107" i="3"/>
  <c r="EH107" i="3"/>
  <c r="EI107" i="3"/>
  <c r="EJ107" i="3"/>
  <c r="EK107" i="3"/>
  <c r="EL107" i="3"/>
  <c r="EM107" i="3"/>
  <c r="EN107" i="3"/>
  <c r="EO107" i="3"/>
  <c r="EP107" i="3"/>
  <c r="EQ107" i="3"/>
  <c r="ER107" i="3"/>
  <c r="ES107" i="3"/>
  <c r="ET107" i="3"/>
  <c r="EU107" i="3"/>
  <c r="EV107" i="3"/>
  <c r="EW107" i="3"/>
  <c r="EX107" i="3"/>
  <c r="EY107" i="3"/>
  <c r="EZ107" i="3"/>
  <c r="FA107" i="3"/>
  <c r="FB107" i="3"/>
  <c r="FC107" i="3"/>
  <c r="FD107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AF108" i="3"/>
  <c r="AG108" i="3"/>
  <c r="AH108" i="3"/>
  <c r="AI108" i="3"/>
  <c r="AJ108" i="3"/>
  <c r="AK108" i="3"/>
  <c r="AL108" i="3"/>
  <c r="AM108" i="3"/>
  <c r="AN108" i="3"/>
  <c r="AO108" i="3"/>
  <c r="AP108" i="3"/>
  <c r="AQ108" i="3"/>
  <c r="AR108" i="3"/>
  <c r="AS108" i="3"/>
  <c r="AT108" i="3"/>
  <c r="AU108" i="3"/>
  <c r="AV108" i="3"/>
  <c r="AW108" i="3"/>
  <c r="AX108" i="3"/>
  <c r="AY108" i="3"/>
  <c r="AZ108" i="3"/>
  <c r="BA108" i="3"/>
  <c r="BB108" i="3"/>
  <c r="BC108" i="3"/>
  <c r="BD108" i="3"/>
  <c r="BE108" i="3"/>
  <c r="BF108" i="3"/>
  <c r="BG108" i="3"/>
  <c r="BH108" i="3"/>
  <c r="BI108" i="3"/>
  <c r="BJ108" i="3"/>
  <c r="BK108" i="3"/>
  <c r="BL108" i="3"/>
  <c r="BM108" i="3"/>
  <c r="BN108" i="3"/>
  <c r="BO108" i="3"/>
  <c r="BP108" i="3"/>
  <c r="BQ108" i="3"/>
  <c r="BR108" i="3"/>
  <c r="BS108" i="3"/>
  <c r="BT108" i="3"/>
  <c r="BU108" i="3"/>
  <c r="BV108" i="3"/>
  <c r="BW108" i="3"/>
  <c r="BX108" i="3"/>
  <c r="BY108" i="3"/>
  <c r="BZ108" i="3"/>
  <c r="CA108" i="3"/>
  <c r="CB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8" i="3"/>
  <c r="DM108" i="3"/>
  <c r="DN108" i="3"/>
  <c r="DO108" i="3"/>
  <c r="DP108" i="3"/>
  <c r="DQ108" i="3"/>
  <c r="DR108" i="3"/>
  <c r="DS108" i="3"/>
  <c r="DT108" i="3"/>
  <c r="DU108" i="3"/>
  <c r="DV108" i="3"/>
  <c r="DW108" i="3"/>
  <c r="DX108" i="3"/>
  <c r="DY108" i="3"/>
  <c r="DZ108" i="3"/>
  <c r="EA108" i="3"/>
  <c r="EB108" i="3"/>
  <c r="EC108" i="3"/>
  <c r="ED108" i="3"/>
  <c r="EE108" i="3"/>
  <c r="EF108" i="3"/>
  <c r="EG108" i="3"/>
  <c r="EH108" i="3"/>
  <c r="EI108" i="3"/>
  <c r="EJ108" i="3"/>
  <c r="EK108" i="3"/>
  <c r="EL108" i="3"/>
  <c r="EM108" i="3"/>
  <c r="EN108" i="3"/>
  <c r="EO108" i="3"/>
  <c r="EP108" i="3"/>
  <c r="EQ108" i="3"/>
  <c r="ER108" i="3"/>
  <c r="ES108" i="3"/>
  <c r="ET108" i="3"/>
  <c r="EU108" i="3"/>
  <c r="EV108" i="3"/>
  <c r="EW108" i="3"/>
  <c r="EX108" i="3"/>
  <c r="EY108" i="3"/>
  <c r="EZ108" i="3"/>
  <c r="FA108" i="3"/>
  <c r="FB108" i="3"/>
  <c r="FC108" i="3"/>
  <c r="FD108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AF109" i="3"/>
  <c r="AG109" i="3"/>
  <c r="AH109" i="3"/>
  <c r="AI109" i="3"/>
  <c r="AJ109" i="3"/>
  <c r="AK109" i="3"/>
  <c r="AL109" i="3"/>
  <c r="AM109" i="3"/>
  <c r="AN109" i="3"/>
  <c r="AO109" i="3"/>
  <c r="AP109" i="3"/>
  <c r="AQ109" i="3"/>
  <c r="AR109" i="3"/>
  <c r="AS109" i="3"/>
  <c r="AT109" i="3"/>
  <c r="AU109" i="3"/>
  <c r="AV109" i="3"/>
  <c r="AW109" i="3"/>
  <c r="AX109" i="3"/>
  <c r="AY109" i="3"/>
  <c r="AZ109" i="3"/>
  <c r="BA109" i="3"/>
  <c r="BB109" i="3"/>
  <c r="BC109" i="3"/>
  <c r="BD109" i="3"/>
  <c r="BE109" i="3"/>
  <c r="BF109" i="3"/>
  <c r="BG109" i="3"/>
  <c r="BH109" i="3"/>
  <c r="BI109" i="3"/>
  <c r="BJ109" i="3"/>
  <c r="BK109" i="3"/>
  <c r="BL109" i="3"/>
  <c r="BM109" i="3"/>
  <c r="BN109" i="3"/>
  <c r="BO109" i="3"/>
  <c r="BP109" i="3"/>
  <c r="BQ109" i="3"/>
  <c r="BR109" i="3"/>
  <c r="BS109" i="3"/>
  <c r="BT109" i="3"/>
  <c r="BU109" i="3"/>
  <c r="BV109" i="3"/>
  <c r="BW109" i="3"/>
  <c r="BX109" i="3"/>
  <c r="BY109" i="3"/>
  <c r="BZ109" i="3"/>
  <c r="CA109" i="3"/>
  <c r="CB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DL109" i="3"/>
  <c r="DM109" i="3"/>
  <c r="DN109" i="3"/>
  <c r="DO109" i="3"/>
  <c r="DP109" i="3"/>
  <c r="DQ109" i="3"/>
  <c r="DR109" i="3"/>
  <c r="DS109" i="3"/>
  <c r="DT109" i="3"/>
  <c r="DU109" i="3"/>
  <c r="DV109" i="3"/>
  <c r="DW109" i="3"/>
  <c r="DX109" i="3"/>
  <c r="DY109" i="3"/>
  <c r="DZ109" i="3"/>
  <c r="EA109" i="3"/>
  <c r="EB109" i="3"/>
  <c r="EC109" i="3"/>
  <c r="ED109" i="3"/>
  <c r="EE109" i="3"/>
  <c r="EF109" i="3"/>
  <c r="EG109" i="3"/>
  <c r="EH109" i="3"/>
  <c r="EI109" i="3"/>
  <c r="EJ109" i="3"/>
  <c r="EK109" i="3"/>
  <c r="EL109" i="3"/>
  <c r="EM109" i="3"/>
  <c r="EN109" i="3"/>
  <c r="EO109" i="3"/>
  <c r="EP109" i="3"/>
  <c r="EQ109" i="3"/>
  <c r="ER109" i="3"/>
  <c r="ES109" i="3"/>
  <c r="ET109" i="3"/>
  <c r="EU109" i="3"/>
  <c r="EV109" i="3"/>
  <c r="EW109" i="3"/>
  <c r="EX109" i="3"/>
  <c r="EY109" i="3"/>
  <c r="EZ109" i="3"/>
  <c r="FA109" i="3"/>
  <c r="FB109" i="3"/>
  <c r="FC109" i="3"/>
  <c r="FD109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K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C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U110" i="3"/>
  <c r="BV110" i="3"/>
  <c r="BW110" i="3"/>
  <c r="BX110" i="3"/>
  <c r="BY110" i="3"/>
  <c r="BZ110" i="3"/>
  <c r="CA110" i="3"/>
  <c r="CB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0" i="3"/>
  <c r="DM110" i="3"/>
  <c r="DN110" i="3"/>
  <c r="DO110" i="3"/>
  <c r="DP110" i="3"/>
  <c r="DQ110" i="3"/>
  <c r="DR110" i="3"/>
  <c r="DS110" i="3"/>
  <c r="DT110" i="3"/>
  <c r="DU110" i="3"/>
  <c r="DV110" i="3"/>
  <c r="DW110" i="3"/>
  <c r="DX110" i="3"/>
  <c r="DY110" i="3"/>
  <c r="DZ110" i="3"/>
  <c r="EA110" i="3"/>
  <c r="EB110" i="3"/>
  <c r="EC110" i="3"/>
  <c r="ED110" i="3"/>
  <c r="EE110" i="3"/>
  <c r="EF110" i="3"/>
  <c r="EG110" i="3"/>
  <c r="EH110" i="3"/>
  <c r="EI110" i="3"/>
  <c r="EJ110" i="3"/>
  <c r="EK110" i="3"/>
  <c r="EL110" i="3"/>
  <c r="EM110" i="3"/>
  <c r="EN110" i="3"/>
  <c r="EO110" i="3"/>
  <c r="EP110" i="3"/>
  <c r="EQ110" i="3"/>
  <c r="ER110" i="3"/>
  <c r="ES110" i="3"/>
  <c r="ET110" i="3"/>
  <c r="EU110" i="3"/>
  <c r="EV110" i="3"/>
  <c r="EW110" i="3"/>
  <c r="EX110" i="3"/>
  <c r="EY110" i="3"/>
  <c r="EZ110" i="3"/>
  <c r="FA110" i="3"/>
  <c r="FB110" i="3"/>
  <c r="FC110" i="3"/>
  <c r="FD110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AF111" i="3"/>
  <c r="AG111" i="3"/>
  <c r="AH111" i="3"/>
  <c r="AI111" i="3"/>
  <c r="AJ111" i="3"/>
  <c r="AK111" i="3"/>
  <c r="AL111" i="3"/>
  <c r="AM111" i="3"/>
  <c r="AN111" i="3"/>
  <c r="AO111" i="3"/>
  <c r="AP111" i="3"/>
  <c r="AQ111" i="3"/>
  <c r="AR111" i="3"/>
  <c r="AS111" i="3"/>
  <c r="AT111" i="3"/>
  <c r="AU111" i="3"/>
  <c r="AV111" i="3"/>
  <c r="AW111" i="3"/>
  <c r="AX111" i="3"/>
  <c r="AY111" i="3"/>
  <c r="AZ111" i="3"/>
  <c r="BA111" i="3"/>
  <c r="BB111" i="3"/>
  <c r="BC111" i="3"/>
  <c r="BD111" i="3"/>
  <c r="BE111" i="3"/>
  <c r="BF111" i="3"/>
  <c r="BG111" i="3"/>
  <c r="BH111" i="3"/>
  <c r="BI111" i="3"/>
  <c r="BJ111" i="3"/>
  <c r="BK111" i="3"/>
  <c r="BL111" i="3"/>
  <c r="BM111" i="3"/>
  <c r="BN111" i="3"/>
  <c r="BO111" i="3"/>
  <c r="BP111" i="3"/>
  <c r="BQ111" i="3"/>
  <c r="BR111" i="3"/>
  <c r="BS111" i="3"/>
  <c r="BT111" i="3"/>
  <c r="BU111" i="3"/>
  <c r="BV111" i="3"/>
  <c r="BW111" i="3"/>
  <c r="BX111" i="3"/>
  <c r="BY111" i="3"/>
  <c r="BZ111" i="3"/>
  <c r="CA111" i="3"/>
  <c r="CB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1" i="3"/>
  <c r="DM111" i="3"/>
  <c r="DN111" i="3"/>
  <c r="DO111" i="3"/>
  <c r="DP111" i="3"/>
  <c r="DQ111" i="3"/>
  <c r="DR111" i="3"/>
  <c r="DS111" i="3"/>
  <c r="DT111" i="3"/>
  <c r="DU111" i="3"/>
  <c r="DV111" i="3"/>
  <c r="DW111" i="3"/>
  <c r="DX111" i="3"/>
  <c r="DY111" i="3"/>
  <c r="DZ111" i="3"/>
  <c r="EA111" i="3"/>
  <c r="EB111" i="3"/>
  <c r="EC111" i="3"/>
  <c r="ED111" i="3"/>
  <c r="EE111" i="3"/>
  <c r="EF111" i="3"/>
  <c r="EG111" i="3"/>
  <c r="EH111" i="3"/>
  <c r="EI111" i="3"/>
  <c r="EJ111" i="3"/>
  <c r="EK111" i="3"/>
  <c r="EL111" i="3"/>
  <c r="EM111" i="3"/>
  <c r="EN111" i="3"/>
  <c r="EO111" i="3"/>
  <c r="EP111" i="3"/>
  <c r="EQ111" i="3"/>
  <c r="ER111" i="3"/>
  <c r="ES111" i="3"/>
  <c r="ET111" i="3"/>
  <c r="EU111" i="3"/>
  <c r="EV111" i="3"/>
  <c r="EW111" i="3"/>
  <c r="EX111" i="3"/>
  <c r="EY111" i="3"/>
  <c r="EZ111" i="3"/>
  <c r="FA111" i="3"/>
  <c r="FB111" i="3"/>
  <c r="FC111" i="3"/>
  <c r="FD111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AF112" i="3"/>
  <c r="AG112" i="3"/>
  <c r="AH112" i="3"/>
  <c r="AI112" i="3"/>
  <c r="AJ112" i="3"/>
  <c r="AK112" i="3"/>
  <c r="AL112" i="3"/>
  <c r="AM112" i="3"/>
  <c r="AN112" i="3"/>
  <c r="AO112" i="3"/>
  <c r="AP112" i="3"/>
  <c r="AQ112" i="3"/>
  <c r="AR112" i="3"/>
  <c r="AS112" i="3"/>
  <c r="AT112" i="3"/>
  <c r="AU112" i="3"/>
  <c r="AV112" i="3"/>
  <c r="AW112" i="3"/>
  <c r="AX112" i="3"/>
  <c r="AY112" i="3"/>
  <c r="AZ112" i="3"/>
  <c r="BA112" i="3"/>
  <c r="BB112" i="3"/>
  <c r="BC112" i="3"/>
  <c r="BD112" i="3"/>
  <c r="BE112" i="3"/>
  <c r="BF112" i="3"/>
  <c r="BG112" i="3"/>
  <c r="BH112" i="3"/>
  <c r="BI112" i="3"/>
  <c r="BJ112" i="3"/>
  <c r="BK112" i="3"/>
  <c r="BL112" i="3"/>
  <c r="BM112" i="3"/>
  <c r="BN112" i="3"/>
  <c r="BO112" i="3"/>
  <c r="BP112" i="3"/>
  <c r="BQ112" i="3"/>
  <c r="BR112" i="3"/>
  <c r="BS112" i="3"/>
  <c r="BT112" i="3"/>
  <c r="BU112" i="3"/>
  <c r="BV112" i="3"/>
  <c r="BW112" i="3"/>
  <c r="BX112" i="3"/>
  <c r="BY112" i="3"/>
  <c r="BZ112" i="3"/>
  <c r="CA112" i="3"/>
  <c r="CB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2" i="3"/>
  <c r="DM112" i="3"/>
  <c r="DN112" i="3"/>
  <c r="DO112" i="3"/>
  <c r="DP112" i="3"/>
  <c r="DQ112" i="3"/>
  <c r="DR112" i="3"/>
  <c r="DS112" i="3"/>
  <c r="DT112" i="3"/>
  <c r="DU112" i="3"/>
  <c r="DV112" i="3"/>
  <c r="DW112" i="3"/>
  <c r="DX112" i="3"/>
  <c r="DY112" i="3"/>
  <c r="DZ112" i="3"/>
  <c r="EA112" i="3"/>
  <c r="EB112" i="3"/>
  <c r="EC112" i="3"/>
  <c r="ED112" i="3"/>
  <c r="EE112" i="3"/>
  <c r="EF112" i="3"/>
  <c r="EG112" i="3"/>
  <c r="EH112" i="3"/>
  <c r="EI112" i="3"/>
  <c r="EJ112" i="3"/>
  <c r="EK112" i="3"/>
  <c r="EL112" i="3"/>
  <c r="EM112" i="3"/>
  <c r="EN112" i="3"/>
  <c r="EO112" i="3"/>
  <c r="EP112" i="3"/>
  <c r="EQ112" i="3"/>
  <c r="ER112" i="3"/>
  <c r="ES112" i="3"/>
  <c r="ET112" i="3"/>
  <c r="EU112" i="3"/>
  <c r="EV112" i="3"/>
  <c r="EW112" i="3"/>
  <c r="EX112" i="3"/>
  <c r="EY112" i="3"/>
  <c r="EZ112" i="3"/>
  <c r="FA112" i="3"/>
  <c r="FB112" i="3"/>
  <c r="FC112" i="3"/>
  <c r="FD112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AF113" i="3"/>
  <c r="AG113" i="3"/>
  <c r="AH113" i="3"/>
  <c r="AI113" i="3"/>
  <c r="AJ113" i="3"/>
  <c r="AK113" i="3"/>
  <c r="AL113" i="3"/>
  <c r="AM113" i="3"/>
  <c r="AN113" i="3"/>
  <c r="AO113" i="3"/>
  <c r="AP113" i="3"/>
  <c r="AQ113" i="3"/>
  <c r="AR113" i="3"/>
  <c r="AS113" i="3"/>
  <c r="AT113" i="3"/>
  <c r="AU113" i="3"/>
  <c r="AV113" i="3"/>
  <c r="AW113" i="3"/>
  <c r="AX113" i="3"/>
  <c r="AY113" i="3"/>
  <c r="AZ113" i="3"/>
  <c r="BA113" i="3"/>
  <c r="BB113" i="3"/>
  <c r="BC113" i="3"/>
  <c r="BD113" i="3"/>
  <c r="BE113" i="3"/>
  <c r="BF113" i="3"/>
  <c r="BG113" i="3"/>
  <c r="BH113" i="3"/>
  <c r="BI113" i="3"/>
  <c r="BJ113" i="3"/>
  <c r="BK113" i="3"/>
  <c r="BL113" i="3"/>
  <c r="BM113" i="3"/>
  <c r="BN113" i="3"/>
  <c r="BO113" i="3"/>
  <c r="BP113" i="3"/>
  <c r="BQ113" i="3"/>
  <c r="BR113" i="3"/>
  <c r="BS113" i="3"/>
  <c r="BT113" i="3"/>
  <c r="BU113" i="3"/>
  <c r="BV113" i="3"/>
  <c r="BW113" i="3"/>
  <c r="BX113" i="3"/>
  <c r="BY113" i="3"/>
  <c r="BZ113" i="3"/>
  <c r="CA113" i="3"/>
  <c r="CB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3" i="3"/>
  <c r="DM113" i="3"/>
  <c r="DN113" i="3"/>
  <c r="DO113" i="3"/>
  <c r="DP113" i="3"/>
  <c r="DQ113" i="3"/>
  <c r="DR113" i="3"/>
  <c r="DS113" i="3"/>
  <c r="DT113" i="3"/>
  <c r="DU113" i="3"/>
  <c r="DV113" i="3"/>
  <c r="DW113" i="3"/>
  <c r="DX113" i="3"/>
  <c r="DY113" i="3"/>
  <c r="DZ113" i="3"/>
  <c r="EA113" i="3"/>
  <c r="EB113" i="3"/>
  <c r="EC113" i="3"/>
  <c r="ED113" i="3"/>
  <c r="EE113" i="3"/>
  <c r="EF113" i="3"/>
  <c r="EG113" i="3"/>
  <c r="EH113" i="3"/>
  <c r="EI113" i="3"/>
  <c r="EJ113" i="3"/>
  <c r="EK113" i="3"/>
  <c r="EL113" i="3"/>
  <c r="EM113" i="3"/>
  <c r="EN113" i="3"/>
  <c r="EO113" i="3"/>
  <c r="EP113" i="3"/>
  <c r="EQ113" i="3"/>
  <c r="ER113" i="3"/>
  <c r="ES113" i="3"/>
  <c r="ET113" i="3"/>
  <c r="EU113" i="3"/>
  <c r="EV113" i="3"/>
  <c r="EW113" i="3"/>
  <c r="EX113" i="3"/>
  <c r="EY113" i="3"/>
  <c r="EZ113" i="3"/>
  <c r="FA113" i="3"/>
  <c r="FB113" i="3"/>
  <c r="FC113" i="3"/>
  <c r="FD113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AG114" i="3"/>
  <c r="AH114" i="3"/>
  <c r="AI114" i="3"/>
  <c r="AJ114" i="3"/>
  <c r="AK114" i="3"/>
  <c r="AL114" i="3"/>
  <c r="AM114" i="3"/>
  <c r="AN114" i="3"/>
  <c r="AO114" i="3"/>
  <c r="AP114" i="3"/>
  <c r="AQ114" i="3"/>
  <c r="AR114" i="3"/>
  <c r="AS114" i="3"/>
  <c r="AT114" i="3"/>
  <c r="AU114" i="3"/>
  <c r="AV114" i="3"/>
  <c r="AW114" i="3"/>
  <c r="AX114" i="3"/>
  <c r="AY114" i="3"/>
  <c r="AZ114" i="3"/>
  <c r="BA114" i="3"/>
  <c r="BB114" i="3"/>
  <c r="BC114" i="3"/>
  <c r="BD114" i="3"/>
  <c r="BE114" i="3"/>
  <c r="BF114" i="3"/>
  <c r="BG114" i="3"/>
  <c r="BH114" i="3"/>
  <c r="BI114" i="3"/>
  <c r="BJ114" i="3"/>
  <c r="BK114" i="3"/>
  <c r="BL114" i="3"/>
  <c r="BM114" i="3"/>
  <c r="BN114" i="3"/>
  <c r="BO114" i="3"/>
  <c r="BP114" i="3"/>
  <c r="BQ114" i="3"/>
  <c r="BR114" i="3"/>
  <c r="BS114" i="3"/>
  <c r="BT114" i="3"/>
  <c r="BU114" i="3"/>
  <c r="BV114" i="3"/>
  <c r="BW114" i="3"/>
  <c r="BX114" i="3"/>
  <c r="BY114" i="3"/>
  <c r="BZ114" i="3"/>
  <c r="CA114" i="3"/>
  <c r="CB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4" i="3"/>
  <c r="DM114" i="3"/>
  <c r="DN114" i="3"/>
  <c r="DO114" i="3"/>
  <c r="DP114" i="3"/>
  <c r="DQ114" i="3"/>
  <c r="DR114" i="3"/>
  <c r="DS114" i="3"/>
  <c r="DT114" i="3"/>
  <c r="DU114" i="3"/>
  <c r="DV114" i="3"/>
  <c r="DW114" i="3"/>
  <c r="DX114" i="3"/>
  <c r="DY114" i="3"/>
  <c r="DZ114" i="3"/>
  <c r="EA114" i="3"/>
  <c r="EB114" i="3"/>
  <c r="EC114" i="3"/>
  <c r="ED114" i="3"/>
  <c r="EE114" i="3"/>
  <c r="EF114" i="3"/>
  <c r="EG114" i="3"/>
  <c r="EH114" i="3"/>
  <c r="EI114" i="3"/>
  <c r="EJ114" i="3"/>
  <c r="EK114" i="3"/>
  <c r="EL114" i="3"/>
  <c r="EM114" i="3"/>
  <c r="EN114" i="3"/>
  <c r="EO114" i="3"/>
  <c r="EP114" i="3"/>
  <c r="EQ114" i="3"/>
  <c r="ER114" i="3"/>
  <c r="ES114" i="3"/>
  <c r="ET114" i="3"/>
  <c r="EU114" i="3"/>
  <c r="EV114" i="3"/>
  <c r="EW114" i="3"/>
  <c r="EX114" i="3"/>
  <c r="EY114" i="3"/>
  <c r="EZ114" i="3"/>
  <c r="FA114" i="3"/>
  <c r="FB114" i="3"/>
  <c r="FC114" i="3"/>
  <c r="FD114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AF115" i="3"/>
  <c r="AG115" i="3"/>
  <c r="AH115" i="3"/>
  <c r="AI115" i="3"/>
  <c r="AJ115" i="3"/>
  <c r="AK115" i="3"/>
  <c r="AL115" i="3"/>
  <c r="AM115" i="3"/>
  <c r="AN115" i="3"/>
  <c r="AO115" i="3"/>
  <c r="AP115" i="3"/>
  <c r="AQ115" i="3"/>
  <c r="AR115" i="3"/>
  <c r="AS115" i="3"/>
  <c r="AT115" i="3"/>
  <c r="AU115" i="3"/>
  <c r="AV115" i="3"/>
  <c r="AW115" i="3"/>
  <c r="AX115" i="3"/>
  <c r="AY115" i="3"/>
  <c r="AZ115" i="3"/>
  <c r="BA115" i="3"/>
  <c r="BB115" i="3"/>
  <c r="BC115" i="3"/>
  <c r="BD115" i="3"/>
  <c r="BE115" i="3"/>
  <c r="BF115" i="3"/>
  <c r="BG115" i="3"/>
  <c r="BH115" i="3"/>
  <c r="BI115" i="3"/>
  <c r="BJ115" i="3"/>
  <c r="BK115" i="3"/>
  <c r="BL115" i="3"/>
  <c r="BM115" i="3"/>
  <c r="BN115" i="3"/>
  <c r="BO115" i="3"/>
  <c r="BP115" i="3"/>
  <c r="BQ115" i="3"/>
  <c r="BR115" i="3"/>
  <c r="BS115" i="3"/>
  <c r="BT115" i="3"/>
  <c r="BU115" i="3"/>
  <c r="BV115" i="3"/>
  <c r="BW115" i="3"/>
  <c r="BX115" i="3"/>
  <c r="BY115" i="3"/>
  <c r="BZ115" i="3"/>
  <c r="CA115" i="3"/>
  <c r="CB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DL115" i="3"/>
  <c r="DM115" i="3"/>
  <c r="DN115" i="3"/>
  <c r="DO115" i="3"/>
  <c r="DP115" i="3"/>
  <c r="DQ115" i="3"/>
  <c r="DR115" i="3"/>
  <c r="DS115" i="3"/>
  <c r="DT115" i="3"/>
  <c r="DU115" i="3"/>
  <c r="DV115" i="3"/>
  <c r="DW115" i="3"/>
  <c r="DX115" i="3"/>
  <c r="DY115" i="3"/>
  <c r="DZ115" i="3"/>
  <c r="EA115" i="3"/>
  <c r="EB115" i="3"/>
  <c r="EC115" i="3"/>
  <c r="ED115" i="3"/>
  <c r="EE115" i="3"/>
  <c r="EF115" i="3"/>
  <c r="EG115" i="3"/>
  <c r="EH115" i="3"/>
  <c r="EI115" i="3"/>
  <c r="EJ115" i="3"/>
  <c r="EK115" i="3"/>
  <c r="EL115" i="3"/>
  <c r="EM115" i="3"/>
  <c r="EN115" i="3"/>
  <c r="EO115" i="3"/>
  <c r="EP115" i="3"/>
  <c r="EQ115" i="3"/>
  <c r="ER115" i="3"/>
  <c r="ES115" i="3"/>
  <c r="ET115" i="3"/>
  <c r="EU115" i="3"/>
  <c r="EV115" i="3"/>
  <c r="EW115" i="3"/>
  <c r="EX115" i="3"/>
  <c r="EY115" i="3"/>
  <c r="EZ115" i="3"/>
  <c r="FA115" i="3"/>
  <c r="FB115" i="3"/>
  <c r="FC115" i="3"/>
  <c r="FD115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AG116" i="3"/>
  <c r="AH116" i="3"/>
  <c r="AI116" i="3"/>
  <c r="AJ116" i="3"/>
  <c r="AK116" i="3"/>
  <c r="AL116" i="3"/>
  <c r="AM116" i="3"/>
  <c r="AN116" i="3"/>
  <c r="AO116" i="3"/>
  <c r="AP116" i="3"/>
  <c r="AQ116" i="3"/>
  <c r="AR116" i="3"/>
  <c r="AS116" i="3"/>
  <c r="AT116" i="3"/>
  <c r="AU116" i="3"/>
  <c r="AV116" i="3"/>
  <c r="AW116" i="3"/>
  <c r="AX116" i="3"/>
  <c r="AY116" i="3"/>
  <c r="AZ116" i="3"/>
  <c r="BA116" i="3"/>
  <c r="BB116" i="3"/>
  <c r="BC116" i="3"/>
  <c r="BD116" i="3"/>
  <c r="BE116" i="3"/>
  <c r="BF116" i="3"/>
  <c r="BG116" i="3"/>
  <c r="BH116" i="3"/>
  <c r="BI116" i="3"/>
  <c r="BJ116" i="3"/>
  <c r="BK116" i="3"/>
  <c r="BL116" i="3"/>
  <c r="BM116" i="3"/>
  <c r="BN116" i="3"/>
  <c r="BO116" i="3"/>
  <c r="BP116" i="3"/>
  <c r="BQ116" i="3"/>
  <c r="BR116" i="3"/>
  <c r="BS116" i="3"/>
  <c r="BT116" i="3"/>
  <c r="BU116" i="3"/>
  <c r="BV116" i="3"/>
  <c r="BW116" i="3"/>
  <c r="BX116" i="3"/>
  <c r="BY116" i="3"/>
  <c r="BZ116" i="3"/>
  <c r="CA116" i="3"/>
  <c r="CB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DL116" i="3"/>
  <c r="DM116" i="3"/>
  <c r="DN116" i="3"/>
  <c r="DO116" i="3"/>
  <c r="DP116" i="3"/>
  <c r="DQ116" i="3"/>
  <c r="DR116" i="3"/>
  <c r="DS116" i="3"/>
  <c r="DT116" i="3"/>
  <c r="DU116" i="3"/>
  <c r="DV116" i="3"/>
  <c r="DW116" i="3"/>
  <c r="DX116" i="3"/>
  <c r="DY116" i="3"/>
  <c r="DZ116" i="3"/>
  <c r="EA116" i="3"/>
  <c r="EB116" i="3"/>
  <c r="EC116" i="3"/>
  <c r="ED116" i="3"/>
  <c r="EE116" i="3"/>
  <c r="EF116" i="3"/>
  <c r="EG116" i="3"/>
  <c r="EH116" i="3"/>
  <c r="EI116" i="3"/>
  <c r="EJ116" i="3"/>
  <c r="EK116" i="3"/>
  <c r="EL116" i="3"/>
  <c r="EM116" i="3"/>
  <c r="EN116" i="3"/>
  <c r="EO116" i="3"/>
  <c r="EP116" i="3"/>
  <c r="EQ116" i="3"/>
  <c r="ER116" i="3"/>
  <c r="ES116" i="3"/>
  <c r="ET116" i="3"/>
  <c r="EU116" i="3"/>
  <c r="EV116" i="3"/>
  <c r="EW116" i="3"/>
  <c r="EX116" i="3"/>
  <c r="EY116" i="3"/>
  <c r="EZ116" i="3"/>
  <c r="FA116" i="3"/>
  <c r="FB116" i="3"/>
  <c r="FC116" i="3"/>
  <c r="FD116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AF117" i="3"/>
  <c r="AG117" i="3"/>
  <c r="AH117" i="3"/>
  <c r="AI117" i="3"/>
  <c r="AJ117" i="3"/>
  <c r="AK117" i="3"/>
  <c r="AL117" i="3"/>
  <c r="AM117" i="3"/>
  <c r="AN117" i="3"/>
  <c r="AO117" i="3"/>
  <c r="AP117" i="3"/>
  <c r="AQ117" i="3"/>
  <c r="AR117" i="3"/>
  <c r="AS117" i="3"/>
  <c r="AT117" i="3"/>
  <c r="AU117" i="3"/>
  <c r="AV117" i="3"/>
  <c r="AW117" i="3"/>
  <c r="AX117" i="3"/>
  <c r="AY117" i="3"/>
  <c r="AZ117" i="3"/>
  <c r="BA117" i="3"/>
  <c r="BB117" i="3"/>
  <c r="BC117" i="3"/>
  <c r="BD117" i="3"/>
  <c r="BE117" i="3"/>
  <c r="BF117" i="3"/>
  <c r="BG117" i="3"/>
  <c r="BH117" i="3"/>
  <c r="BI117" i="3"/>
  <c r="BJ117" i="3"/>
  <c r="BK117" i="3"/>
  <c r="BL117" i="3"/>
  <c r="BM117" i="3"/>
  <c r="BN117" i="3"/>
  <c r="BO117" i="3"/>
  <c r="BP117" i="3"/>
  <c r="BQ117" i="3"/>
  <c r="BR117" i="3"/>
  <c r="BS117" i="3"/>
  <c r="BT117" i="3"/>
  <c r="BU117" i="3"/>
  <c r="BV117" i="3"/>
  <c r="BW117" i="3"/>
  <c r="BX117" i="3"/>
  <c r="BY117" i="3"/>
  <c r="BZ117" i="3"/>
  <c r="CA117" i="3"/>
  <c r="CB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DL117" i="3"/>
  <c r="DM117" i="3"/>
  <c r="DN117" i="3"/>
  <c r="DO117" i="3"/>
  <c r="DP117" i="3"/>
  <c r="DQ117" i="3"/>
  <c r="DR117" i="3"/>
  <c r="DS117" i="3"/>
  <c r="DT117" i="3"/>
  <c r="DU117" i="3"/>
  <c r="DV117" i="3"/>
  <c r="DW117" i="3"/>
  <c r="DX117" i="3"/>
  <c r="DY117" i="3"/>
  <c r="DZ117" i="3"/>
  <c r="EA117" i="3"/>
  <c r="EB117" i="3"/>
  <c r="EC117" i="3"/>
  <c r="ED117" i="3"/>
  <c r="EE117" i="3"/>
  <c r="EF117" i="3"/>
  <c r="EG117" i="3"/>
  <c r="EH117" i="3"/>
  <c r="EI117" i="3"/>
  <c r="EJ117" i="3"/>
  <c r="EK117" i="3"/>
  <c r="EL117" i="3"/>
  <c r="EM117" i="3"/>
  <c r="EN117" i="3"/>
  <c r="EO117" i="3"/>
  <c r="EP117" i="3"/>
  <c r="EQ117" i="3"/>
  <c r="ER117" i="3"/>
  <c r="ES117" i="3"/>
  <c r="ET117" i="3"/>
  <c r="EU117" i="3"/>
  <c r="EV117" i="3"/>
  <c r="EW117" i="3"/>
  <c r="EX117" i="3"/>
  <c r="EY117" i="3"/>
  <c r="EZ117" i="3"/>
  <c r="FA117" i="3"/>
  <c r="FB117" i="3"/>
  <c r="FC117" i="3"/>
  <c r="FD117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K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C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U118" i="3"/>
  <c r="BV118" i="3"/>
  <c r="BW118" i="3"/>
  <c r="BX118" i="3"/>
  <c r="BY118" i="3"/>
  <c r="BZ118" i="3"/>
  <c r="CA118" i="3"/>
  <c r="CB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DL118" i="3"/>
  <c r="DM118" i="3"/>
  <c r="DN118" i="3"/>
  <c r="DO118" i="3"/>
  <c r="DP118" i="3"/>
  <c r="DQ118" i="3"/>
  <c r="DR118" i="3"/>
  <c r="DS118" i="3"/>
  <c r="DT118" i="3"/>
  <c r="DU118" i="3"/>
  <c r="DV118" i="3"/>
  <c r="DW118" i="3"/>
  <c r="DX118" i="3"/>
  <c r="DY118" i="3"/>
  <c r="DZ118" i="3"/>
  <c r="EA118" i="3"/>
  <c r="EB118" i="3"/>
  <c r="EC118" i="3"/>
  <c r="ED118" i="3"/>
  <c r="EE118" i="3"/>
  <c r="EF118" i="3"/>
  <c r="EG118" i="3"/>
  <c r="EH118" i="3"/>
  <c r="EI118" i="3"/>
  <c r="EJ118" i="3"/>
  <c r="EK118" i="3"/>
  <c r="EL118" i="3"/>
  <c r="EM118" i="3"/>
  <c r="EN118" i="3"/>
  <c r="EO118" i="3"/>
  <c r="EP118" i="3"/>
  <c r="EQ118" i="3"/>
  <c r="ER118" i="3"/>
  <c r="ES118" i="3"/>
  <c r="ET118" i="3"/>
  <c r="EU118" i="3"/>
  <c r="EV118" i="3"/>
  <c r="EW118" i="3"/>
  <c r="EX118" i="3"/>
  <c r="EY118" i="3"/>
  <c r="EZ118" i="3"/>
  <c r="FA118" i="3"/>
  <c r="FB118" i="3"/>
  <c r="FC118" i="3"/>
  <c r="FD118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AF119" i="3"/>
  <c r="AG119" i="3"/>
  <c r="AH119" i="3"/>
  <c r="AI119" i="3"/>
  <c r="AJ119" i="3"/>
  <c r="AK119" i="3"/>
  <c r="AL119" i="3"/>
  <c r="AM119" i="3"/>
  <c r="AN119" i="3"/>
  <c r="AO119" i="3"/>
  <c r="AP119" i="3"/>
  <c r="AQ119" i="3"/>
  <c r="AR119" i="3"/>
  <c r="AS119" i="3"/>
  <c r="AT119" i="3"/>
  <c r="AU119" i="3"/>
  <c r="AV119" i="3"/>
  <c r="AW119" i="3"/>
  <c r="AX119" i="3"/>
  <c r="AY119" i="3"/>
  <c r="AZ119" i="3"/>
  <c r="BA119" i="3"/>
  <c r="BB119" i="3"/>
  <c r="BC119" i="3"/>
  <c r="BD119" i="3"/>
  <c r="BE119" i="3"/>
  <c r="BF119" i="3"/>
  <c r="BG119" i="3"/>
  <c r="BH119" i="3"/>
  <c r="BI119" i="3"/>
  <c r="BJ119" i="3"/>
  <c r="BK119" i="3"/>
  <c r="BL119" i="3"/>
  <c r="BM119" i="3"/>
  <c r="BN119" i="3"/>
  <c r="BO119" i="3"/>
  <c r="BP119" i="3"/>
  <c r="BQ119" i="3"/>
  <c r="BR119" i="3"/>
  <c r="BS119" i="3"/>
  <c r="BT119" i="3"/>
  <c r="BU119" i="3"/>
  <c r="BV119" i="3"/>
  <c r="BW119" i="3"/>
  <c r="BX119" i="3"/>
  <c r="BY119" i="3"/>
  <c r="BZ119" i="3"/>
  <c r="CA119" i="3"/>
  <c r="CB119" i="3"/>
  <c r="CC119" i="3"/>
  <c r="CD119" i="3"/>
  <c r="CE119" i="3"/>
  <c r="CF119" i="3"/>
  <c r="CG119" i="3"/>
  <c r="CH119" i="3"/>
  <c r="CI119" i="3"/>
  <c r="CJ119" i="3"/>
  <c r="CK119" i="3"/>
  <c r="CL119" i="3"/>
  <c r="CM119" i="3"/>
  <c r="CN119" i="3"/>
  <c r="CO119" i="3"/>
  <c r="CP119" i="3"/>
  <c r="CQ119" i="3"/>
  <c r="CR119" i="3"/>
  <c r="CS119" i="3"/>
  <c r="CT119" i="3"/>
  <c r="CU119" i="3"/>
  <c r="CV119" i="3"/>
  <c r="CW119" i="3"/>
  <c r="CX119" i="3"/>
  <c r="CY119" i="3"/>
  <c r="CZ119" i="3"/>
  <c r="DA119" i="3"/>
  <c r="DB119" i="3"/>
  <c r="DC119" i="3"/>
  <c r="DD119" i="3"/>
  <c r="DE119" i="3"/>
  <c r="DF119" i="3"/>
  <c r="DG119" i="3"/>
  <c r="DH119" i="3"/>
  <c r="DI119" i="3"/>
  <c r="DJ119" i="3"/>
  <c r="DK119" i="3"/>
  <c r="DL119" i="3"/>
  <c r="DM119" i="3"/>
  <c r="DN119" i="3"/>
  <c r="DO119" i="3"/>
  <c r="DP119" i="3"/>
  <c r="DQ119" i="3"/>
  <c r="DR119" i="3"/>
  <c r="DS119" i="3"/>
  <c r="DT119" i="3"/>
  <c r="DU119" i="3"/>
  <c r="DV119" i="3"/>
  <c r="DW119" i="3"/>
  <c r="DX119" i="3"/>
  <c r="DY119" i="3"/>
  <c r="DZ119" i="3"/>
  <c r="EA119" i="3"/>
  <c r="EB119" i="3"/>
  <c r="EC119" i="3"/>
  <c r="ED119" i="3"/>
  <c r="EE119" i="3"/>
  <c r="EF119" i="3"/>
  <c r="EG119" i="3"/>
  <c r="EH119" i="3"/>
  <c r="EI119" i="3"/>
  <c r="EJ119" i="3"/>
  <c r="EK119" i="3"/>
  <c r="EL119" i="3"/>
  <c r="EM119" i="3"/>
  <c r="EN119" i="3"/>
  <c r="EO119" i="3"/>
  <c r="EP119" i="3"/>
  <c r="EQ119" i="3"/>
  <c r="ER119" i="3"/>
  <c r="ES119" i="3"/>
  <c r="ET119" i="3"/>
  <c r="EU119" i="3"/>
  <c r="EV119" i="3"/>
  <c r="EW119" i="3"/>
  <c r="EX119" i="3"/>
  <c r="EY119" i="3"/>
  <c r="EZ119" i="3"/>
  <c r="FA119" i="3"/>
  <c r="FB119" i="3"/>
  <c r="FC119" i="3"/>
  <c r="FD119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K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C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U120" i="3"/>
  <c r="BV120" i="3"/>
  <c r="BW120" i="3"/>
  <c r="BX120" i="3"/>
  <c r="BY120" i="3"/>
  <c r="BZ120" i="3"/>
  <c r="CA120" i="3"/>
  <c r="CB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0" i="3"/>
  <c r="DM120" i="3"/>
  <c r="DN120" i="3"/>
  <c r="DO120" i="3"/>
  <c r="DP120" i="3"/>
  <c r="DQ120" i="3"/>
  <c r="DR120" i="3"/>
  <c r="DS120" i="3"/>
  <c r="DT120" i="3"/>
  <c r="DU120" i="3"/>
  <c r="DV120" i="3"/>
  <c r="DW120" i="3"/>
  <c r="DX120" i="3"/>
  <c r="DY120" i="3"/>
  <c r="DZ120" i="3"/>
  <c r="EA120" i="3"/>
  <c r="EB120" i="3"/>
  <c r="EC120" i="3"/>
  <c r="ED120" i="3"/>
  <c r="EE120" i="3"/>
  <c r="EF120" i="3"/>
  <c r="EG120" i="3"/>
  <c r="EH120" i="3"/>
  <c r="EI120" i="3"/>
  <c r="EJ120" i="3"/>
  <c r="EK120" i="3"/>
  <c r="EL120" i="3"/>
  <c r="EM120" i="3"/>
  <c r="EN120" i="3"/>
  <c r="EO120" i="3"/>
  <c r="EP120" i="3"/>
  <c r="EQ120" i="3"/>
  <c r="ER120" i="3"/>
  <c r="ES120" i="3"/>
  <c r="ET120" i="3"/>
  <c r="EU120" i="3"/>
  <c r="EV120" i="3"/>
  <c r="EW120" i="3"/>
  <c r="EX120" i="3"/>
  <c r="EY120" i="3"/>
  <c r="EZ120" i="3"/>
  <c r="FA120" i="3"/>
  <c r="FB120" i="3"/>
  <c r="FC120" i="3"/>
  <c r="FD120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AF121" i="3"/>
  <c r="AG121" i="3"/>
  <c r="AH121" i="3"/>
  <c r="AI121" i="3"/>
  <c r="AJ121" i="3"/>
  <c r="AK121" i="3"/>
  <c r="AL121" i="3"/>
  <c r="AM121" i="3"/>
  <c r="AN121" i="3"/>
  <c r="AO121" i="3"/>
  <c r="AP121" i="3"/>
  <c r="AQ121" i="3"/>
  <c r="AR121" i="3"/>
  <c r="AS121" i="3"/>
  <c r="AT121" i="3"/>
  <c r="AU121" i="3"/>
  <c r="AV121" i="3"/>
  <c r="AW121" i="3"/>
  <c r="AX121" i="3"/>
  <c r="AY121" i="3"/>
  <c r="AZ121" i="3"/>
  <c r="BA121" i="3"/>
  <c r="BB121" i="3"/>
  <c r="BC121" i="3"/>
  <c r="BD121" i="3"/>
  <c r="BE121" i="3"/>
  <c r="BF121" i="3"/>
  <c r="BG121" i="3"/>
  <c r="BH121" i="3"/>
  <c r="BI121" i="3"/>
  <c r="BJ121" i="3"/>
  <c r="BK121" i="3"/>
  <c r="BL121" i="3"/>
  <c r="BM121" i="3"/>
  <c r="BN121" i="3"/>
  <c r="BO121" i="3"/>
  <c r="BP121" i="3"/>
  <c r="BQ121" i="3"/>
  <c r="BR121" i="3"/>
  <c r="BS121" i="3"/>
  <c r="BT121" i="3"/>
  <c r="BU121" i="3"/>
  <c r="BV121" i="3"/>
  <c r="BW121" i="3"/>
  <c r="BX121" i="3"/>
  <c r="BY121" i="3"/>
  <c r="BZ121" i="3"/>
  <c r="CA121" i="3"/>
  <c r="CB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1" i="3"/>
  <c r="DM121" i="3"/>
  <c r="DN121" i="3"/>
  <c r="DO121" i="3"/>
  <c r="DP121" i="3"/>
  <c r="DQ121" i="3"/>
  <c r="DR121" i="3"/>
  <c r="DS121" i="3"/>
  <c r="DT121" i="3"/>
  <c r="DU121" i="3"/>
  <c r="DV121" i="3"/>
  <c r="DW121" i="3"/>
  <c r="DX121" i="3"/>
  <c r="DY121" i="3"/>
  <c r="DZ121" i="3"/>
  <c r="EA121" i="3"/>
  <c r="EB121" i="3"/>
  <c r="EC121" i="3"/>
  <c r="ED121" i="3"/>
  <c r="EE121" i="3"/>
  <c r="EF121" i="3"/>
  <c r="EG121" i="3"/>
  <c r="EH121" i="3"/>
  <c r="EI121" i="3"/>
  <c r="EJ121" i="3"/>
  <c r="EK121" i="3"/>
  <c r="EL121" i="3"/>
  <c r="EM121" i="3"/>
  <c r="EN121" i="3"/>
  <c r="EO121" i="3"/>
  <c r="EP121" i="3"/>
  <c r="EQ121" i="3"/>
  <c r="ER121" i="3"/>
  <c r="ES121" i="3"/>
  <c r="ET121" i="3"/>
  <c r="EU121" i="3"/>
  <c r="EV121" i="3"/>
  <c r="EW121" i="3"/>
  <c r="EX121" i="3"/>
  <c r="EY121" i="3"/>
  <c r="EZ121" i="3"/>
  <c r="FA121" i="3"/>
  <c r="FB121" i="3"/>
  <c r="FC121" i="3"/>
  <c r="FD121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AF122" i="3"/>
  <c r="AG122" i="3"/>
  <c r="AH122" i="3"/>
  <c r="AI122" i="3"/>
  <c r="AJ122" i="3"/>
  <c r="AK122" i="3"/>
  <c r="AL122" i="3"/>
  <c r="AM122" i="3"/>
  <c r="AN122" i="3"/>
  <c r="AO122" i="3"/>
  <c r="AP122" i="3"/>
  <c r="AQ122" i="3"/>
  <c r="AR122" i="3"/>
  <c r="AS122" i="3"/>
  <c r="AT122" i="3"/>
  <c r="AU122" i="3"/>
  <c r="AV122" i="3"/>
  <c r="AW122" i="3"/>
  <c r="AX122" i="3"/>
  <c r="AY122" i="3"/>
  <c r="AZ122" i="3"/>
  <c r="BA122" i="3"/>
  <c r="BB122" i="3"/>
  <c r="BC122" i="3"/>
  <c r="BD122" i="3"/>
  <c r="BE122" i="3"/>
  <c r="BF122" i="3"/>
  <c r="BG122" i="3"/>
  <c r="BH122" i="3"/>
  <c r="BI122" i="3"/>
  <c r="BJ122" i="3"/>
  <c r="BK122" i="3"/>
  <c r="BL122" i="3"/>
  <c r="BM122" i="3"/>
  <c r="BN122" i="3"/>
  <c r="BO122" i="3"/>
  <c r="BP122" i="3"/>
  <c r="BQ122" i="3"/>
  <c r="BR122" i="3"/>
  <c r="BS122" i="3"/>
  <c r="BT122" i="3"/>
  <c r="BU122" i="3"/>
  <c r="BV122" i="3"/>
  <c r="BW122" i="3"/>
  <c r="BX122" i="3"/>
  <c r="BY122" i="3"/>
  <c r="BZ122" i="3"/>
  <c r="CA122" i="3"/>
  <c r="CB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DL122" i="3"/>
  <c r="DM122" i="3"/>
  <c r="DN122" i="3"/>
  <c r="DO122" i="3"/>
  <c r="DP122" i="3"/>
  <c r="DQ122" i="3"/>
  <c r="DR122" i="3"/>
  <c r="DS122" i="3"/>
  <c r="DT122" i="3"/>
  <c r="DU122" i="3"/>
  <c r="DV122" i="3"/>
  <c r="DW122" i="3"/>
  <c r="DX122" i="3"/>
  <c r="DY122" i="3"/>
  <c r="DZ122" i="3"/>
  <c r="EA122" i="3"/>
  <c r="EB122" i="3"/>
  <c r="EC122" i="3"/>
  <c r="ED122" i="3"/>
  <c r="EE122" i="3"/>
  <c r="EF122" i="3"/>
  <c r="EG122" i="3"/>
  <c r="EH122" i="3"/>
  <c r="EI122" i="3"/>
  <c r="EJ122" i="3"/>
  <c r="EK122" i="3"/>
  <c r="EL122" i="3"/>
  <c r="EM122" i="3"/>
  <c r="EN122" i="3"/>
  <c r="EO122" i="3"/>
  <c r="EP122" i="3"/>
  <c r="EQ122" i="3"/>
  <c r="ER122" i="3"/>
  <c r="ES122" i="3"/>
  <c r="ET122" i="3"/>
  <c r="EU122" i="3"/>
  <c r="EV122" i="3"/>
  <c r="EW122" i="3"/>
  <c r="EX122" i="3"/>
  <c r="EY122" i="3"/>
  <c r="EZ122" i="3"/>
  <c r="FA122" i="3"/>
  <c r="FB122" i="3"/>
  <c r="FC122" i="3"/>
  <c r="FD122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AF123" i="3"/>
  <c r="AG123" i="3"/>
  <c r="AH123" i="3"/>
  <c r="AI123" i="3"/>
  <c r="AJ123" i="3"/>
  <c r="AK123" i="3"/>
  <c r="AL123" i="3"/>
  <c r="AM123" i="3"/>
  <c r="AN123" i="3"/>
  <c r="AO123" i="3"/>
  <c r="AP123" i="3"/>
  <c r="AQ123" i="3"/>
  <c r="AR123" i="3"/>
  <c r="AS123" i="3"/>
  <c r="AT123" i="3"/>
  <c r="AU123" i="3"/>
  <c r="AV123" i="3"/>
  <c r="AW123" i="3"/>
  <c r="AX123" i="3"/>
  <c r="AY123" i="3"/>
  <c r="AZ123" i="3"/>
  <c r="BA123" i="3"/>
  <c r="BB123" i="3"/>
  <c r="BC123" i="3"/>
  <c r="BD123" i="3"/>
  <c r="BE123" i="3"/>
  <c r="BF123" i="3"/>
  <c r="BG123" i="3"/>
  <c r="BH123" i="3"/>
  <c r="BI123" i="3"/>
  <c r="BJ123" i="3"/>
  <c r="BK123" i="3"/>
  <c r="BL123" i="3"/>
  <c r="BM123" i="3"/>
  <c r="BN123" i="3"/>
  <c r="BO123" i="3"/>
  <c r="BP123" i="3"/>
  <c r="BQ123" i="3"/>
  <c r="BR123" i="3"/>
  <c r="BS123" i="3"/>
  <c r="BT123" i="3"/>
  <c r="BU123" i="3"/>
  <c r="BV123" i="3"/>
  <c r="BW123" i="3"/>
  <c r="BX123" i="3"/>
  <c r="BY123" i="3"/>
  <c r="BZ123" i="3"/>
  <c r="CA123" i="3"/>
  <c r="CB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3" i="3"/>
  <c r="DM123" i="3"/>
  <c r="DN123" i="3"/>
  <c r="DO123" i="3"/>
  <c r="DP123" i="3"/>
  <c r="DQ123" i="3"/>
  <c r="DR123" i="3"/>
  <c r="DS123" i="3"/>
  <c r="DT123" i="3"/>
  <c r="DU123" i="3"/>
  <c r="DV123" i="3"/>
  <c r="DW123" i="3"/>
  <c r="DX123" i="3"/>
  <c r="DY123" i="3"/>
  <c r="DZ123" i="3"/>
  <c r="EA123" i="3"/>
  <c r="EB123" i="3"/>
  <c r="EC123" i="3"/>
  <c r="ED123" i="3"/>
  <c r="EE123" i="3"/>
  <c r="EF123" i="3"/>
  <c r="EG123" i="3"/>
  <c r="EH123" i="3"/>
  <c r="EI123" i="3"/>
  <c r="EJ123" i="3"/>
  <c r="EK123" i="3"/>
  <c r="EL123" i="3"/>
  <c r="EM123" i="3"/>
  <c r="EN123" i="3"/>
  <c r="EO123" i="3"/>
  <c r="EP123" i="3"/>
  <c r="EQ123" i="3"/>
  <c r="ER123" i="3"/>
  <c r="ES123" i="3"/>
  <c r="ET123" i="3"/>
  <c r="EU123" i="3"/>
  <c r="EV123" i="3"/>
  <c r="EW123" i="3"/>
  <c r="EX123" i="3"/>
  <c r="EY123" i="3"/>
  <c r="EZ123" i="3"/>
  <c r="FA123" i="3"/>
  <c r="FB123" i="3"/>
  <c r="FC123" i="3"/>
  <c r="FD123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AG124" i="3"/>
  <c r="AH124" i="3"/>
  <c r="AI124" i="3"/>
  <c r="AJ124" i="3"/>
  <c r="AK124" i="3"/>
  <c r="AL124" i="3"/>
  <c r="AM124" i="3"/>
  <c r="AN124" i="3"/>
  <c r="AO124" i="3"/>
  <c r="AP124" i="3"/>
  <c r="AQ124" i="3"/>
  <c r="AR124" i="3"/>
  <c r="AS124" i="3"/>
  <c r="AT124" i="3"/>
  <c r="AU124" i="3"/>
  <c r="AV124" i="3"/>
  <c r="AW124" i="3"/>
  <c r="AX124" i="3"/>
  <c r="AY124" i="3"/>
  <c r="AZ124" i="3"/>
  <c r="BA124" i="3"/>
  <c r="BB124" i="3"/>
  <c r="BC124" i="3"/>
  <c r="BD124" i="3"/>
  <c r="BE124" i="3"/>
  <c r="BF124" i="3"/>
  <c r="BG124" i="3"/>
  <c r="BH124" i="3"/>
  <c r="BI124" i="3"/>
  <c r="BJ124" i="3"/>
  <c r="BK124" i="3"/>
  <c r="BL124" i="3"/>
  <c r="BM124" i="3"/>
  <c r="BN124" i="3"/>
  <c r="BO124" i="3"/>
  <c r="BP124" i="3"/>
  <c r="BQ124" i="3"/>
  <c r="BR124" i="3"/>
  <c r="BS124" i="3"/>
  <c r="BT124" i="3"/>
  <c r="BU124" i="3"/>
  <c r="BV124" i="3"/>
  <c r="BW124" i="3"/>
  <c r="BX124" i="3"/>
  <c r="BY124" i="3"/>
  <c r="BZ124" i="3"/>
  <c r="CA124" i="3"/>
  <c r="CB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4" i="3"/>
  <c r="DM124" i="3"/>
  <c r="DN124" i="3"/>
  <c r="DO124" i="3"/>
  <c r="DP124" i="3"/>
  <c r="DQ124" i="3"/>
  <c r="DR124" i="3"/>
  <c r="DS124" i="3"/>
  <c r="DT124" i="3"/>
  <c r="DU124" i="3"/>
  <c r="DV124" i="3"/>
  <c r="DW124" i="3"/>
  <c r="DX124" i="3"/>
  <c r="DY124" i="3"/>
  <c r="DZ124" i="3"/>
  <c r="EA124" i="3"/>
  <c r="EB124" i="3"/>
  <c r="EC124" i="3"/>
  <c r="ED124" i="3"/>
  <c r="EE124" i="3"/>
  <c r="EF124" i="3"/>
  <c r="EG124" i="3"/>
  <c r="EH124" i="3"/>
  <c r="EI124" i="3"/>
  <c r="EJ124" i="3"/>
  <c r="EK124" i="3"/>
  <c r="EL124" i="3"/>
  <c r="EM124" i="3"/>
  <c r="EN124" i="3"/>
  <c r="EO124" i="3"/>
  <c r="EP124" i="3"/>
  <c r="EQ124" i="3"/>
  <c r="ER124" i="3"/>
  <c r="ES124" i="3"/>
  <c r="ET124" i="3"/>
  <c r="EU124" i="3"/>
  <c r="EV124" i="3"/>
  <c r="EW124" i="3"/>
  <c r="EX124" i="3"/>
  <c r="EY124" i="3"/>
  <c r="EZ124" i="3"/>
  <c r="FA124" i="3"/>
  <c r="FB124" i="3"/>
  <c r="FC124" i="3"/>
  <c r="FD124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AG125" i="3"/>
  <c r="AH125" i="3"/>
  <c r="AI125" i="3"/>
  <c r="AJ125" i="3"/>
  <c r="AK125" i="3"/>
  <c r="AL125" i="3"/>
  <c r="AM125" i="3"/>
  <c r="AN125" i="3"/>
  <c r="AO125" i="3"/>
  <c r="AP125" i="3"/>
  <c r="AQ125" i="3"/>
  <c r="AR125" i="3"/>
  <c r="AS125" i="3"/>
  <c r="AT125" i="3"/>
  <c r="AU125" i="3"/>
  <c r="AV125" i="3"/>
  <c r="AW125" i="3"/>
  <c r="AX125" i="3"/>
  <c r="AY125" i="3"/>
  <c r="AZ125" i="3"/>
  <c r="BA125" i="3"/>
  <c r="BB125" i="3"/>
  <c r="BC125" i="3"/>
  <c r="BD125" i="3"/>
  <c r="BE125" i="3"/>
  <c r="BF125" i="3"/>
  <c r="BG125" i="3"/>
  <c r="BH125" i="3"/>
  <c r="BI125" i="3"/>
  <c r="BJ125" i="3"/>
  <c r="BK125" i="3"/>
  <c r="BL125" i="3"/>
  <c r="BM125" i="3"/>
  <c r="BN125" i="3"/>
  <c r="BO125" i="3"/>
  <c r="BP125" i="3"/>
  <c r="BQ125" i="3"/>
  <c r="BR125" i="3"/>
  <c r="BS125" i="3"/>
  <c r="BT125" i="3"/>
  <c r="BU125" i="3"/>
  <c r="BV125" i="3"/>
  <c r="BW125" i="3"/>
  <c r="BX125" i="3"/>
  <c r="BY125" i="3"/>
  <c r="BZ125" i="3"/>
  <c r="CA125" i="3"/>
  <c r="CB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5" i="3"/>
  <c r="DM125" i="3"/>
  <c r="DN125" i="3"/>
  <c r="DO125" i="3"/>
  <c r="DP125" i="3"/>
  <c r="DQ125" i="3"/>
  <c r="DR125" i="3"/>
  <c r="DS125" i="3"/>
  <c r="DT125" i="3"/>
  <c r="DU125" i="3"/>
  <c r="DV125" i="3"/>
  <c r="DW125" i="3"/>
  <c r="DX125" i="3"/>
  <c r="DY125" i="3"/>
  <c r="DZ125" i="3"/>
  <c r="EA125" i="3"/>
  <c r="EB125" i="3"/>
  <c r="EC125" i="3"/>
  <c r="ED125" i="3"/>
  <c r="EE125" i="3"/>
  <c r="EF125" i="3"/>
  <c r="EG125" i="3"/>
  <c r="EH125" i="3"/>
  <c r="EI125" i="3"/>
  <c r="EJ125" i="3"/>
  <c r="EK125" i="3"/>
  <c r="EL125" i="3"/>
  <c r="EM125" i="3"/>
  <c r="EN125" i="3"/>
  <c r="EO125" i="3"/>
  <c r="EP125" i="3"/>
  <c r="EQ125" i="3"/>
  <c r="ER125" i="3"/>
  <c r="ES125" i="3"/>
  <c r="ET125" i="3"/>
  <c r="EU125" i="3"/>
  <c r="EV125" i="3"/>
  <c r="EW125" i="3"/>
  <c r="EX125" i="3"/>
  <c r="EY125" i="3"/>
  <c r="EZ125" i="3"/>
  <c r="FA125" i="3"/>
  <c r="FB125" i="3"/>
  <c r="FC125" i="3"/>
  <c r="FD125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AF126" i="3"/>
  <c r="AG126" i="3"/>
  <c r="AH126" i="3"/>
  <c r="AI126" i="3"/>
  <c r="AJ126" i="3"/>
  <c r="AK126" i="3"/>
  <c r="AL126" i="3"/>
  <c r="AM126" i="3"/>
  <c r="AN126" i="3"/>
  <c r="AO126" i="3"/>
  <c r="AP126" i="3"/>
  <c r="AQ126" i="3"/>
  <c r="AR126" i="3"/>
  <c r="AS126" i="3"/>
  <c r="AT126" i="3"/>
  <c r="AU126" i="3"/>
  <c r="AV126" i="3"/>
  <c r="AW126" i="3"/>
  <c r="AX126" i="3"/>
  <c r="AY126" i="3"/>
  <c r="AZ126" i="3"/>
  <c r="BA126" i="3"/>
  <c r="BB126" i="3"/>
  <c r="BC126" i="3"/>
  <c r="BD126" i="3"/>
  <c r="BE126" i="3"/>
  <c r="BF126" i="3"/>
  <c r="BG126" i="3"/>
  <c r="BH126" i="3"/>
  <c r="BI126" i="3"/>
  <c r="BJ126" i="3"/>
  <c r="BK126" i="3"/>
  <c r="BL126" i="3"/>
  <c r="BM126" i="3"/>
  <c r="BN126" i="3"/>
  <c r="BO126" i="3"/>
  <c r="BP126" i="3"/>
  <c r="BQ126" i="3"/>
  <c r="BR126" i="3"/>
  <c r="BS126" i="3"/>
  <c r="BT126" i="3"/>
  <c r="BU126" i="3"/>
  <c r="BV126" i="3"/>
  <c r="BW126" i="3"/>
  <c r="BX126" i="3"/>
  <c r="BY126" i="3"/>
  <c r="BZ126" i="3"/>
  <c r="CA126" i="3"/>
  <c r="CB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6" i="3"/>
  <c r="DM126" i="3"/>
  <c r="DN126" i="3"/>
  <c r="DO126" i="3"/>
  <c r="DP126" i="3"/>
  <c r="DQ126" i="3"/>
  <c r="DR126" i="3"/>
  <c r="DS126" i="3"/>
  <c r="DT126" i="3"/>
  <c r="DU126" i="3"/>
  <c r="DV126" i="3"/>
  <c r="DW126" i="3"/>
  <c r="DX126" i="3"/>
  <c r="DY126" i="3"/>
  <c r="DZ126" i="3"/>
  <c r="EA126" i="3"/>
  <c r="EB126" i="3"/>
  <c r="EC126" i="3"/>
  <c r="ED126" i="3"/>
  <c r="EE126" i="3"/>
  <c r="EF126" i="3"/>
  <c r="EG126" i="3"/>
  <c r="EH126" i="3"/>
  <c r="EI126" i="3"/>
  <c r="EJ126" i="3"/>
  <c r="EK126" i="3"/>
  <c r="EL126" i="3"/>
  <c r="EM126" i="3"/>
  <c r="EN126" i="3"/>
  <c r="EO126" i="3"/>
  <c r="EP126" i="3"/>
  <c r="EQ126" i="3"/>
  <c r="ER126" i="3"/>
  <c r="ES126" i="3"/>
  <c r="ET126" i="3"/>
  <c r="EU126" i="3"/>
  <c r="EV126" i="3"/>
  <c r="EW126" i="3"/>
  <c r="EX126" i="3"/>
  <c r="EY126" i="3"/>
  <c r="EZ126" i="3"/>
  <c r="FA126" i="3"/>
  <c r="FB126" i="3"/>
  <c r="FC126" i="3"/>
  <c r="FD126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AF127" i="3"/>
  <c r="AG127" i="3"/>
  <c r="AH127" i="3"/>
  <c r="AI127" i="3"/>
  <c r="AJ127" i="3"/>
  <c r="AK127" i="3"/>
  <c r="AL127" i="3"/>
  <c r="AM127" i="3"/>
  <c r="AN127" i="3"/>
  <c r="AO127" i="3"/>
  <c r="AP127" i="3"/>
  <c r="AQ127" i="3"/>
  <c r="AR127" i="3"/>
  <c r="AS127" i="3"/>
  <c r="AT127" i="3"/>
  <c r="AU127" i="3"/>
  <c r="AV127" i="3"/>
  <c r="AW127" i="3"/>
  <c r="AX127" i="3"/>
  <c r="AY127" i="3"/>
  <c r="AZ127" i="3"/>
  <c r="BA127" i="3"/>
  <c r="BB127" i="3"/>
  <c r="BC127" i="3"/>
  <c r="BD127" i="3"/>
  <c r="BE127" i="3"/>
  <c r="BF127" i="3"/>
  <c r="BG127" i="3"/>
  <c r="BH127" i="3"/>
  <c r="BI127" i="3"/>
  <c r="BJ127" i="3"/>
  <c r="BK127" i="3"/>
  <c r="BL127" i="3"/>
  <c r="BM127" i="3"/>
  <c r="BN127" i="3"/>
  <c r="BO127" i="3"/>
  <c r="BP127" i="3"/>
  <c r="BQ127" i="3"/>
  <c r="BR127" i="3"/>
  <c r="BS127" i="3"/>
  <c r="BT127" i="3"/>
  <c r="BU127" i="3"/>
  <c r="BV127" i="3"/>
  <c r="BW127" i="3"/>
  <c r="BX127" i="3"/>
  <c r="BY127" i="3"/>
  <c r="BZ127" i="3"/>
  <c r="CA127" i="3"/>
  <c r="CB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7" i="3"/>
  <c r="DM127" i="3"/>
  <c r="DN127" i="3"/>
  <c r="DO127" i="3"/>
  <c r="DP127" i="3"/>
  <c r="DQ127" i="3"/>
  <c r="DR127" i="3"/>
  <c r="DS127" i="3"/>
  <c r="DT127" i="3"/>
  <c r="DU127" i="3"/>
  <c r="DV127" i="3"/>
  <c r="DW127" i="3"/>
  <c r="DX127" i="3"/>
  <c r="DY127" i="3"/>
  <c r="DZ127" i="3"/>
  <c r="EA127" i="3"/>
  <c r="EB127" i="3"/>
  <c r="EC127" i="3"/>
  <c r="ED127" i="3"/>
  <c r="EE127" i="3"/>
  <c r="EF127" i="3"/>
  <c r="EG127" i="3"/>
  <c r="EH127" i="3"/>
  <c r="EI127" i="3"/>
  <c r="EJ127" i="3"/>
  <c r="EK127" i="3"/>
  <c r="EL127" i="3"/>
  <c r="EM127" i="3"/>
  <c r="EN127" i="3"/>
  <c r="EO127" i="3"/>
  <c r="EP127" i="3"/>
  <c r="EQ127" i="3"/>
  <c r="ER127" i="3"/>
  <c r="ES127" i="3"/>
  <c r="ET127" i="3"/>
  <c r="EU127" i="3"/>
  <c r="EV127" i="3"/>
  <c r="EW127" i="3"/>
  <c r="EX127" i="3"/>
  <c r="EY127" i="3"/>
  <c r="EZ127" i="3"/>
  <c r="FA127" i="3"/>
  <c r="FB127" i="3"/>
  <c r="FC127" i="3"/>
  <c r="FD127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AF128" i="3"/>
  <c r="AG128" i="3"/>
  <c r="AH128" i="3"/>
  <c r="AI128" i="3"/>
  <c r="AJ128" i="3"/>
  <c r="AK128" i="3"/>
  <c r="AL128" i="3"/>
  <c r="AM128" i="3"/>
  <c r="AN128" i="3"/>
  <c r="AO128" i="3"/>
  <c r="AP128" i="3"/>
  <c r="AQ128" i="3"/>
  <c r="AR128" i="3"/>
  <c r="AS128" i="3"/>
  <c r="AT128" i="3"/>
  <c r="AU128" i="3"/>
  <c r="AV128" i="3"/>
  <c r="AW128" i="3"/>
  <c r="AX128" i="3"/>
  <c r="AY128" i="3"/>
  <c r="AZ128" i="3"/>
  <c r="BA128" i="3"/>
  <c r="BB128" i="3"/>
  <c r="BC128" i="3"/>
  <c r="BD128" i="3"/>
  <c r="BE128" i="3"/>
  <c r="BF128" i="3"/>
  <c r="BG128" i="3"/>
  <c r="BH128" i="3"/>
  <c r="BI128" i="3"/>
  <c r="BJ128" i="3"/>
  <c r="BK128" i="3"/>
  <c r="BL128" i="3"/>
  <c r="BM128" i="3"/>
  <c r="BN128" i="3"/>
  <c r="BO128" i="3"/>
  <c r="BP128" i="3"/>
  <c r="BQ128" i="3"/>
  <c r="BR128" i="3"/>
  <c r="BS128" i="3"/>
  <c r="BT128" i="3"/>
  <c r="BU128" i="3"/>
  <c r="BV128" i="3"/>
  <c r="BW128" i="3"/>
  <c r="BX128" i="3"/>
  <c r="BY128" i="3"/>
  <c r="BZ128" i="3"/>
  <c r="CA128" i="3"/>
  <c r="CB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8" i="3"/>
  <c r="DM128" i="3"/>
  <c r="DN128" i="3"/>
  <c r="DO128" i="3"/>
  <c r="DP128" i="3"/>
  <c r="DQ128" i="3"/>
  <c r="DR128" i="3"/>
  <c r="DS128" i="3"/>
  <c r="DT128" i="3"/>
  <c r="DU128" i="3"/>
  <c r="DV128" i="3"/>
  <c r="DW128" i="3"/>
  <c r="DX128" i="3"/>
  <c r="DY128" i="3"/>
  <c r="DZ128" i="3"/>
  <c r="EA128" i="3"/>
  <c r="EB128" i="3"/>
  <c r="EC128" i="3"/>
  <c r="ED128" i="3"/>
  <c r="EE128" i="3"/>
  <c r="EF128" i="3"/>
  <c r="EG128" i="3"/>
  <c r="EH128" i="3"/>
  <c r="EI128" i="3"/>
  <c r="EJ128" i="3"/>
  <c r="EK128" i="3"/>
  <c r="EL128" i="3"/>
  <c r="EM128" i="3"/>
  <c r="EN128" i="3"/>
  <c r="EO128" i="3"/>
  <c r="EP128" i="3"/>
  <c r="EQ128" i="3"/>
  <c r="ER128" i="3"/>
  <c r="ES128" i="3"/>
  <c r="ET128" i="3"/>
  <c r="EU128" i="3"/>
  <c r="EV128" i="3"/>
  <c r="EW128" i="3"/>
  <c r="EX128" i="3"/>
  <c r="EY128" i="3"/>
  <c r="EZ128" i="3"/>
  <c r="FA128" i="3"/>
  <c r="FB128" i="3"/>
  <c r="FC128" i="3"/>
  <c r="FD128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AF129" i="3"/>
  <c r="AG129" i="3"/>
  <c r="AH129" i="3"/>
  <c r="AI129" i="3"/>
  <c r="AJ129" i="3"/>
  <c r="AK129" i="3"/>
  <c r="AL129" i="3"/>
  <c r="AM129" i="3"/>
  <c r="AN129" i="3"/>
  <c r="AO129" i="3"/>
  <c r="AP129" i="3"/>
  <c r="AQ129" i="3"/>
  <c r="AR129" i="3"/>
  <c r="AS129" i="3"/>
  <c r="AT129" i="3"/>
  <c r="AU129" i="3"/>
  <c r="AV129" i="3"/>
  <c r="AW129" i="3"/>
  <c r="AX129" i="3"/>
  <c r="AY129" i="3"/>
  <c r="AZ129" i="3"/>
  <c r="BA129" i="3"/>
  <c r="BB129" i="3"/>
  <c r="BC129" i="3"/>
  <c r="BD129" i="3"/>
  <c r="BE129" i="3"/>
  <c r="BF129" i="3"/>
  <c r="BG129" i="3"/>
  <c r="BH129" i="3"/>
  <c r="BI129" i="3"/>
  <c r="BJ129" i="3"/>
  <c r="BK129" i="3"/>
  <c r="BL129" i="3"/>
  <c r="BM129" i="3"/>
  <c r="BN129" i="3"/>
  <c r="BO129" i="3"/>
  <c r="BP129" i="3"/>
  <c r="BQ129" i="3"/>
  <c r="BR129" i="3"/>
  <c r="BS129" i="3"/>
  <c r="BT129" i="3"/>
  <c r="BU129" i="3"/>
  <c r="BV129" i="3"/>
  <c r="BW129" i="3"/>
  <c r="BX129" i="3"/>
  <c r="BY129" i="3"/>
  <c r="BZ129" i="3"/>
  <c r="CA129" i="3"/>
  <c r="CB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29" i="3"/>
  <c r="DM129" i="3"/>
  <c r="DN129" i="3"/>
  <c r="DO129" i="3"/>
  <c r="DP129" i="3"/>
  <c r="DQ129" i="3"/>
  <c r="DR129" i="3"/>
  <c r="DS129" i="3"/>
  <c r="DT129" i="3"/>
  <c r="DU129" i="3"/>
  <c r="DV129" i="3"/>
  <c r="DW129" i="3"/>
  <c r="DX129" i="3"/>
  <c r="DY129" i="3"/>
  <c r="DZ129" i="3"/>
  <c r="EA129" i="3"/>
  <c r="EB129" i="3"/>
  <c r="EC129" i="3"/>
  <c r="ED129" i="3"/>
  <c r="EE129" i="3"/>
  <c r="EF129" i="3"/>
  <c r="EG129" i="3"/>
  <c r="EH129" i="3"/>
  <c r="EI129" i="3"/>
  <c r="EJ129" i="3"/>
  <c r="EK129" i="3"/>
  <c r="EL129" i="3"/>
  <c r="EM129" i="3"/>
  <c r="EN129" i="3"/>
  <c r="EO129" i="3"/>
  <c r="EP129" i="3"/>
  <c r="EQ129" i="3"/>
  <c r="ER129" i="3"/>
  <c r="ES129" i="3"/>
  <c r="ET129" i="3"/>
  <c r="EU129" i="3"/>
  <c r="EV129" i="3"/>
  <c r="EW129" i="3"/>
  <c r="EX129" i="3"/>
  <c r="EY129" i="3"/>
  <c r="EZ129" i="3"/>
  <c r="FA129" i="3"/>
  <c r="FB129" i="3"/>
  <c r="FC129" i="3"/>
  <c r="FD129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AF130" i="3"/>
  <c r="AG130" i="3"/>
  <c r="AH130" i="3"/>
  <c r="AI130" i="3"/>
  <c r="AJ130" i="3"/>
  <c r="AK130" i="3"/>
  <c r="AL130" i="3"/>
  <c r="AM130" i="3"/>
  <c r="AN130" i="3"/>
  <c r="AO130" i="3"/>
  <c r="AP130" i="3"/>
  <c r="AQ130" i="3"/>
  <c r="AR130" i="3"/>
  <c r="AS130" i="3"/>
  <c r="AT130" i="3"/>
  <c r="AU130" i="3"/>
  <c r="AV130" i="3"/>
  <c r="AW130" i="3"/>
  <c r="AX130" i="3"/>
  <c r="AY130" i="3"/>
  <c r="AZ130" i="3"/>
  <c r="BA130" i="3"/>
  <c r="BB130" i="3"/>
  <c r="BC130" i="3"/>
  <c r="BD130" i="3"/>
  <c r="BE130" i="3"/>
  <c r="BF130" i="3"/>
  <c r="BG130" i="3"/>
  <c r="BH130" i="3"/>
  <c r="BI130" i="3"/>
  <c r="BJ130" i="3"/>
  <c r="BK130" i="3"/>
  <c r="BL130" i="3"/>
  <c r="BM130" i="3"/>
  <c r="BN130" i="3"/>
  <c r="BO130" i="3"/>
  <c r="BP130" i="3"/>
  <c r="BQ130" i="3"/>
  <c r="BR130" i="3"/>
  <c r="BS130" i="3"/>
  <c r="BT130" i="3"/>
  <c r="BU130" i="3"/>
  <c r="BV130" i="3"/>
  <c r="BW130" i="3"/>
  <c r="BX130" i="3"/>
  <c r="BY130" i="3"/>
  <c r="BZ130" i="3"/>
  <c r="CA130" i="3"/>
  <c r="CB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0" i="3"/>
  <c r="DM130" i="3"/>
  <c r="DN130" i="3"/>
  <c r="DO130" i="3"/>
  <c r="DP130" i="3"/>
  <c r="DQ130" i="3"/>
  <c r="DR130" i="3"/>
  <c r="DS130" i="3"/>
  <c r="DT130" i="3"/>
  <c r="DU130" i="3"/>
  <c r="DV130" i="3"/>
  <c r="DW130" i="3"/>
  <c r="DX130" i="3"/>
  <c r="DY130" i="3"/>
  <c r="DZ130" i="3"/>
  <c r="EA130" i="3"/>
  <c r="EB130" i="3"/>
  <c r="EC130" i="3"/>
  <c r="ED130" i="3"/>
  <c r="EE130" i="3"/>
  <c r="EF130" i="3"/>
  <c r="EG130" i="3"/>
  <c r="EH130" i="3"/>
  <c r="EI130" i="3"/>
  <c r="EJ130" i="3"/>
  <c r="EK130" i="3"/>
  <c r="EL130" i="3"/>
  <c r="EM130" i="3"/>
  <c r="EN130" i="3"/>
  <c r="EO130" i="3"/>
  <c r="EP130" i="3"/>
  <c r="EQ130" i="3"/>
  <c r="ER130" i="3"/>
  <c r="ES130" i="3"/>
  <c r="ET130" i="3"/>
  <c r="EU130" i="3"/>
  <c r="EV130" i="3"/>
  <c r="EW130" i="3"/>
  <c r="EX130" i="3"/>
  <c r="EY130" i="3"/>
  <c r="EZ130" i="3"/>
  <c r="FA130" i="3"/>
  <c r="FB130" i="3"/>
  <c r="FC130" i="3"/>
  <c r="FD130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AF131" i="3"/>
  <c r="AG131" i="3"/>
  <c r="AH131" i="3"/>
  <c r="AI131" i="3"/>
  <c r="AJ131" i="3"/>
  <c r="AK131" i="3"/>
  <c r="AL131" i="3"/>
  <c r="AM131" i="3"/>
  <c r="AN131" i="3"/>
  <c r="AO131" i="3"/>
  <c r="AP131" i="3"/>
  <c r="AQ131" i="3"/>
  <c r="AR131" i="3"/>
  <c r="AS131" i="3"/>
  <c r="AT131" i="3"/>
  <c r="AU131" i="3"/>
  <c r="AV131" i="3"/>
  <c r="AW131" i="3"/>
  <c r="AX131" i="3"/>
  <c r="AY131" i="3"/>
  <c r="AZ131" i="3"/>
  <c r="BA131" i="3"/>
  <c r="BB131" i="3"/>
  <c r="BC131" i="3"/>
  <c r="BD131" i="3"/>
  <c r="BE131" i="3"/>
  <c r="BF131" i="3"/>
  <c r="BG131" i="3"/>
  <c r="BH131" i="3"/>
  <c r="BI131" i="3"/>
  <c r="BJ131" i="3"/>
  <c r="BK131" i="3"/>
  <c r="BL131" i="3"/>
  <c r="BM131" i="3"/>
  <c r="BN131" i="3"/>
  <c r="BO131" i="3"/>
  <c r="BP131" i="3"/>
  <c r="BQ131" i="3"/>
  <c r="BR131" i="3"/>
  <c r="BS131" i="3"/>
  <c r="BT131" i="3"/>
  <c r="BU131" i="3"/>
  <c r="BV131" i="3"/>
  <c r="BW131" i="3"/>
  <c r="BX131" i="3"/>
  <c r="BY131" i="3"/>
  <c r="BZ131" i="3"/>
  <c r="CA131" i="3"/>
  <c r="CB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DL131" i="3"/>
  <c r="DM131" i="3"/>
  <c r="DN131" i="3"/>
  <c r="DO131" i="3"/>
  <c r="DP131" i="3"/>
  <c r="DQ131" i="3"/>
  <c r="DR131" i="3"/>
  <c r="DS131" i="3"/>
  <c r="DT131" i="3"/>
  <c r="DU131" i="3"/>
  <c r="DV131" i="3"/>
  <c r="DW131" i="3"/>
  <c r="DX131" i="3"/>
  <c r="DY131" i="3"/>
  <c r="DZ131" i="3"/>
  <c r="EA131" i="3"/>
  <c r="EB131" i="3"/>
  <c r="EC131" i="3"/>
  <c r="ED131" i="3"/>
  <c r="EE131" i="3"/>
  <c r="EF131" i="3"/>
  <c r="EG131" i="3"/>
  <c r="EH131" i="3"/>
  <c r="EI131" i="3"/>
  <c r="EJ131" i="3"/>
  <c r="EK131" i="3"/>
  <c r="EL131" i="3"/>
  <c r="EM131" i="3"/>
  <c r="EN131" i="3"/>
  <c r="EO131" i="3"/>
  <c r="EP131" i="3"/>
  <c r="EQ131" i="3"/>
  <c r="ER131" i="3"/>
  <c r="ES131" i="3"/>
  <c r="ET131" i="3"/>
  <c r="EU131" i="3"/>
  <c r="EV131" i="3"/>
  <c r="EW131" i="3"/>
  <c r="EX131" i="3"/>
  <c r="EY131" i="3"/>
  <c r="EZ131" i="3"/>
  <c r="FA131" i="3"/>
  <c r="FB131" i="3"/>
  <c r="FC131" i="3"/>
  <c r="FD131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AF132" i="3"/>
  <c r="AG132" i="3"/>
  <c r="AH132" i="3"/>
  <c r="AI132" i="3"/>
  <c r="AJ132" i="3"/>
  <c r="AK132" i="3"/>
  <c r="AL132" i="3"/>
  <c r="AM132" i="3"/>
  <c r="AN132" i="3"/>
  <c r="AO132" i="3"/>
  <c r="AP132" i="3"/>
  <c r="AQ132" i="3"/>
  <c r="AR132" i="3"/>
  <c r="AS132" i="3"/>
  <c r="AT132" i="3"/>
  <c r="AU132" i="3"/>
  <c r="AV132" i="3"/>
  <c r="AW132" i="3"/>
  <c r="AX132" i="3"/>
  <c r="AY132" i="3"/>
  <c r="AZ132" i="3"/>
  <c r="BA132" i="3"/>
  <c r="BB132" i="3"/>
  <c r="BC132" i="3"/>
  <c r="BD132" i="3"/>
  <c r="BE132" i="3"/>
  <c r="BF132" i="3"/>
  <c r="BG132" i="3"/>
  <c r="BH132" i="3"/>
  <c r="BI132" i="3"/>
  <c r="BJ132" i="3"/>
  <c r="BK132" i="3"/>
  <c r="BL132" i="3"/>
  <c r="BM132" i="3"/>
  <c r="BN132" i="3"/>
  <c r="BO132" i="3"/>
  <c r="BP132" i="3"/>
  <c r="BQ132" i="3"/>
  <c r="BR132" i="3"/>
  <c r="BS132" i="3"/>
  <c r="BT132" i="3"/>
  <c r="BU132" i="3"/>
  <c r="BV132" i="3"/>
  <c r="BW132" i="3"/>
  <c r="BX132" i="3"/>
  <c r="BY132" i="3"/>
  <c r="BZ132" i="3"/>
  <c r="CA132" i="3"/>
  <c r="CB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2" i="3"/>
  <c r="DM132" i="3"/>
  <c r="DN132" i="3"/>
  <c r="DO132" i="3"/>
  <c r="DP132" i="3"/>
  <c r="DQ132" i="3"/>
  <c r="DR132" i="3"/>
  <c r="DS132" i="3"/>
  <c r="DT132" i="3"/>
  <c r="DU132" i="3"/>
  <c r="DV132" i="3"/>
  <c r="DW132" i="3"/>
  <c r="DX132" i="3"/>
  <c r="DY132" i="3"/>
  <c r="DZ132" i="3"/>
  <c r="EA132" i="3"/>
  <c r="EB132" i="3"/>
  <c r="EC132" i="3"/>
  <c r="ED132" i="3"/>
  <c r="EE132" i="3"/>
  <c r="EF132" i="3"/>
  <c r="EG132" i="3"/>
  <c r="EH132" i="3"/>
  <c r="EI132" i="3"/>
  <c r="EJ132" i="3"/>
  <c r="EK132" i="3"/>
  <c r="EL132" i="3"/>
  <c r="EM132" i="3"/>
  <c r="EN132" i="3"/>
  <c r="EO132" i="3"/>
  <c r="EP132" i="3"/>
  <c r="EQ132" i="3"/>
  <c r="ER132" i="3"/>
  <c r="ES132" i="3"/>
  <c r="ET132" i="3"/>
  <c r="EU132" i="3"/>
  <c r="EV132" i="3"/>
  <c r="EW132" i="3"/>
  <c r="EX132" i="3"/>
  <c r="EY132" i="3"/>
  <c r="EZ132" i="3"/>
  <c r="FA132" i="3"/>
  <c r="FB132" i="3"/>
  <c r="FC132" i="3"/>
  <c r="FD132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AF133" i="3"/>
  <c r="AG133" i="3"/>
  <c r="AH133" i="3"/>
  <c r="AI133" i="3"/>
  <c r="AJ133" i="3"/>
  <c r="AK133" i="3"/>
  <c r="AL133" i="3"/>
  <c r="AM133" i="3"/>
  <c r="AN133" i="3"/>
  <c r="AO133" i="3"/>
  <c r="AP133" i="3"/>
  <c r="AQ133" i="3"/>
  <c r="AR133" i="3"/>
  <c r="AS133" i="3"/>
  <c r="AT133" i="3"/>
  <c r="AU133" i="3"/>
  <c r="AV133" i="3"/>
  <c r="AW133" i="3"/>
  <c r="AX133" i="3"/>
  <c r="AY133" i="3"/>
  <c r="AZ133" i="3"/>
  <c r="BA133" i="3"/>
  <c r="BB133" i="3"/>
  <c r="BC133" i="3"/>
  <c r="BD133" i="3"/>
  <c r="BE133" i="3"/>
  <c r="BF133" i="3"/>
  <c r="BG133" i="3"/>
  <c r="BH133" i="3"/>
  <c r="BI133" i="3"/>
  <c r="BJ133" i="3"/>
  <c r="BK133" i="3"/>
  <c r="BL133" i="3"/>
  <c r="BM133" i="3"/>
  <c r="BN133" i="3"/>
  <c r="BO133" i="3"/>
  <c r="BP133" i="3"/>
  <c r="BQ133" i="3"/>
  <c r="BR133" i="3"/>
  <c r="BS133" i="3"/>
  <c r="BT133" i="3"/>
  <c r="BU133" i="3"/>
  <c r="BV133" i="3"/>
  <c r="BW133" i="3"/>
  <c r="BX133" i="3"/>
  <c r="BY133" i="3"/>
  <c r="BZ133" i="3"/>
  <c r="CA133" i="3"/>
  <c r="CB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3" i="3"/>
  <c r="DM133" i="3"/>
  <c r="DN133" i="3"/>
  <c r="DO133" i="3"/>
  <c r="DP133" i="3"/>
  <c r="DQ133" i="3"/>
  <c r="DR133" i="3"/>
  <c r="DS133" i="3"/>
  <c r="DT133" i="3"/>
  <c r="DU133" i="3"/>
  <c r="DV133" i="3"/>
  <c r="DW133" i="3"/>
  <c r="DX133" i="3"/>
  <c r="DY133" i="3"/>
  <c r="DZ133" i="3"/>
  <c r="EA133" i="3"/>
  <c r="EB133" i="3"/>
  <c r="EC133" i="3"/>
  <c r="ED133" i="3"/>
  <c r="EE133" i="3"/>
  <c r="EF133" i="3"/>
  <c r="EG133" i="3"/>
  <c r="EH133" i="3"/>
  <c r="EI133" i="3"/>
  <c r="EJ133" i="3"/>
  <c r="EK133" i="3"/>
  <c r="EL133" i="3"/>
  <c r="EM133" i="3"/>
  <c r="EN133" i="3"/>
  <c r="EO133" i="3"/>
  <c r="EP133" i="3"/>
  <c r="EQ133" i="3"/>
  <c r="ER133" i="3"/>
  <c r="ES133" i="3"/>
  <c r="ET133" i="3"/>
  <c r="EU133" i="3"/>
  <c r="EV133" i="3"/>
  <c r="EW133" i="3"/>
  <c r="EX133" i="3"/>
  <c r="EY133" i="3"/>
  <c r="EZ133" i="3"/>
  <c r="FA133" i="3"/>
  <c r="FB133" i="3"/>
  <c r="FC133" i="3"/>
  <c r="FD133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AF134" i="3"/>
  <c r="AG134" i="3"/>
  <c r="AH134" i="3"/>
  <c r="AI134" i="3"/>
  <c r="AJ134" i="3"/>
  <c r="AK134" i="3"/>
  <c r="AL134" i="3"/>
  <c r="AM134" i="3"/>
  <c r="AN134" i="3"/>
  <c r="AO134" i="3"/>
  <c r="AP134" i="3"/>
  <c r="AQ134" i="3"/>
  <c r="AR134" i="3"/>
  <c r="AS134" i="3"/>
  <c r="AT134" i="3"/>
  <c r="AU134" i="3"/>
  <c r="AV134" i="3"/>
  <c r="AW134" i="3"/>
  <c r="AX134" i="3"/>
  <c r="AY134" i="3"/>
  <c r="AZ134" i="3"/>
  <c r="BA134" i="3"/>
  <c r="BB134" i="3"/>
  <c r="BC134" i="3"/>
  <c r="BD134" i="3"/>
  <c r="BE134" i="3"/>
  <c r="BF134" i="3"/>
  <c r="BG134" i="3"/>
  <c r="BH134" i="3"/>
  <c r="BI134" i="3"/>
  <c r="BJ134" i="3"/>
  <c r="BK134" i="3"/>
  <c r="BL134" i="3"/>
  <c r="BM134" i="3"/>
  <c r="BN134" i="3"/>
  <c r="BO134" i="3"/>
  <c r="BP134" i="3"/>
  <c r="BQ134" i="3"/>
  <c r="BR134" i="3"/>
  <c r="BS134" i="3"/>
  <c r="BT134" i="3"/>
  <c r="BU134" i="3"/>
  <c r="BV134" i="3"/>
  <c r="BW134" i="3"/>
  <c r="BX134" i="3"/>
  <c r="BY134" i="3"/>
  <c r="BZ134" i="3"/>
  <c r="CA134" i="3"/>
  <c r="CB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4" i="3"/>
  <c r="DM134" i="3"/>
  <c r="DN134" i="3"/>
  <c r="DO134" i="3"/>
  <c r="DP134" i="3"/>
  <c r="DQ134" i="3"/>
  <c r="DR134" i="3"/>
  <c r="DS134" i="3"/>
  <c r="DT134" i="3"/>
  <c r="DU134" i="3"/>
  <c r="DV134" i="3"/>
  <c r="DW134" i="3"/>
  <c r="DX134" i="3"/>
  <c r="DY134" i="3"/>
  <c r="DZ134" i="3"/>
  <c r="EA134" i="3"/>
  <c r="EB134" i="3"/>
  <c r="EC134" i="3"/>
  <c r="ED134" i="3"/>
  <c r="EE134" i="3"/>
  <c r="EF134" i="3"/>
  <c r="EG134" i="3"/>
  <c r="EH134" i="3"/>
  <c r="EI134" i="3"/>
  <c r="EJ134" i="3"/>
  <c r="EK134" i="3"/>
  <c r="EL134" i="3"/>
  <c r="EM134" i="3"/>
  <c r="EN134" i="3"/>
  <c r="EO134" i="3"/>
  <c r="EP134" i="3"/>
  <c r="EQ134" i="3"/>
  <c r="ER134" i="3"/>
  <c r="ES134" i="3"/>
  <c r="ET134" i="3"/>
  <c r="EU134" i="3"/>
  <c r="EV134" i="3"/>
  <c r="EW134" i="3"/>
  <c r="EX134" i="3"/>
  <c r="EY134" i="3"/>
  <c r="EZ134" i="3"/>
  <c r="FA134" i="3"/>
  <c r="FB134" i="3"/>
  <c r="FC134" i="3"/>
  <c r="FD134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AF135" i="3"/>
  <c r="AG135" i="3"/>
  <c r="AH135" i="3"/>
  <c r="AI135" i="3"/>
  <c r="AJ135" i="3"/>
  <c r="AK135" i="3"/>
  <c r="AL135" i="3"/>
  <c r="AM135" i="3"/>
  <c r="AN135" i="3"/>
  <c r="AO135" i="3"/>
  <c r="AP135" i="3"/>
  <c r="AQ135" i="3"/>
  <c r="AR135" i="3"/>
  <c r="AS135" i="3"/>
  <c r="AT135" i="3"/>
  <c r="AU135" i="3"/>
  <c r="AV135" i="3"/>
  <c r="AW135" i="3"/>
  <c r="AX135" i="3"/>
  <c r="AY135" i="3"/>
  <c r="AZ135" i="3"/>
  <c r="BA135" i="3"/>
  <c r="BB135" i="3"/>
  <c r="BC135" i="3"/>
  <c r="BD135" i="3"/>
  <c r="BE135" i="3"/>
  <c r="BF135" i="3"/>
  <c r="BG135" i="3"/>
  <c r="BH135" i="3"/>
  <c r="BI135" i="3"/>
  <c r="BJ135" i="3"/>
  <c r="BK135" i="3"/>
  <c r="BL135" i="3"/>
  <c r="BM135" i="3"/>
  <c r="BN135" i="3"/>
  <c r="BO135" i="3"/>
  <c r="BP135" i="3"/>
  <c r="BQ135" i="3"/>
  <c r="BR135" i="3"/>
  <c r="BS135" i="3"/>
  <c r="BT135" i="3"/>
  <c r="BU135" i="3"/>
  <c r="BV135" i="3"/>
  <c r="BW135" i="3"/>
  <c r="BX135" i="3"/>
  <c r="BY135" i="3"/>
  <c r="BZ135" i="3"/>
  <c r="CA135" i="3"/>
  <c r="CB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5" i="3"/>
  <c r="DM135" i="3"/>
  <c r="DN135" i="3"/>
  <c r="DO135" i="3"/>
  <c r="DP135" i="3"/>
  <c r="DQ135" i="3"/>
  <c r="DR135" i="3"/>
  <c r="DS135" i="3"/>
  <c r="DT135" i="3"/>
  <c r="DU135" i="3"/>
  <c r="DV135" i="3"/>
  <c r="DW135" i="3"/>
  <c r="DX135" i="3"/>
  <c r="DY135" i="3"/>
  <c r="DZ135" i="3"/>
  <c r="EA135" i="3"/>
  <c r="EB135" i="3"/>
  <c r="EC135" i="3"/>
  <c r="ED135" i="3"/>
  <c r="EE135" i="3"/>
  <c r="EF135" i="3"/>
  <c r="EG135" i="3"/>
  <c r="EH135" i="3"/>
  <c r="EI135" i="3"/>
  <c r="EJ135" i="3"/>
  <c r="EK135" i="3"/>
  <c r="EL135" i="3"/>
  <c r="EM135" i="3"/>
  <c r="EN135" i="3"/>
  <c r="EO135" i="3"/>
  <c r="EP135" i="3"/>
  <c r="EQ135" i="3"/>
  <c r="ER135" i="3"/>
  <c r="ES135" i="3"/>
  <c r="ET135" i="3"/>
  <c r="EU135" i="3"/>
  <c r="EV135" i="3"/>
  <c r="EW135" i="3"/>
  <c r="EX135" i="3"/>
  <c r="EY135" i="3"/>
  <c r="EZ135" i="3"/>
  <c r="FA135" i="3"/>
  <c r="FB135" i="3"/>
  <c r="FC135" i="3"/>
  <c r="FD135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AF136" i="3"/>
  <c r="AG136" i="3"/>
  <c r="AH136" i="3"/>
  <c r="AI136" i="3"/>
  <c r="AJ136" i="3"/>
  <c r="AK136" i="3"/>
  <c r="AL136" i="3"/>
  <c r="AM136" i="3"/>
  <c r="AN136" i="3"/>
  <c r="AO136" i="3"/>
  <c r="AP136" i="3"/>
  <c r="AQ136" i="3"/>
  <c r="AR136" i="3"/>
  <c r="AS136" i="3"/>
  <c r="AT136" i="3"/>
  <c r="AU136" i="3"/>
  <c r="AV136" i="3"/>
  <c r="AW136" i="3"/>
  <c r="AX136" i="3"/>
  <c r="AY136" i="3"/>
  <c r="AZ136" i="3"/>
  <c r="BA136" i="3"/>
  <c r="BB136" i="3"/>
  <c r="BC136" i="3"/>
  <c r="BD136" i="3"/>
  <c r="BE136" i="3"/>
  <c r="BF136" i="3"/>
  <c r="BG136" i="3"/>
  <c r="BH136" i="3"/>
  <c r="BI136" i="3"/>
  <c r="BJ136" i="3"/>
  <c r="BK136" i="3"/>
  <c r="BL136" i="3"/>
  <c r="BM136" i="3"/>
  <c r="BN136" i="3"/>
  <c r="BO136" i="3"/>
  <c r="BP136" i="3"/>
  <c r="BQ136" i="3"/>
  <c r="BR136" i="3"/>
  <c r="BS136" i="3"/>
  <c r="BT136" i="3"/>
  <c r="BU136" i="3"/>
  <c r="BV136" i="3"/>
  <c r="BW136" i="3"/>
  <c r="BX136" i="3"/>
  <c r="BY136" i="3"/>
  <c r="BZ136" i="3"/>
  <c r="CA136" i="3"/>
  <c r="CB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6" i="3"/>
  <c r="DM136" i="3"/>
  <c r="DN136" i="3"/>
  <c r="DO136" i="3"/>
  <c r="DP136" i="3"/>
  <c r="DQ136" i="3"/>
  <c r="DR136" i="3"/>
  <c r="DS136" i="3"/>
  <c r="DT136" i="3"/>
  <c r="DU136" i="3"/>
  <c r="DV136" i="3"/>
  <c r="DW136" i="3"/>
  <c r="DX136" i="3"/>
  <c r="DY136" i="3"/>
  <c r="DZ136" i="3"/>
  <c r="EA136" i="3"/>
  <c r="EB136" i="3"/>
  <c r="EC136" i="3"/>
  <c r="ED136" i="3"/>
  <c r="EE136" i="3"/>
  <c r="EF136" i="3"/>
  <c r="EG136" i="3"/>
  <c r="EH136" i="3"/>
  <c r="EI136" i="3"/>
  <c r="EJ136" i="3"/>
  <c r="EK136" i="3"/>
  <c r="EL136" i="3"/>
  <c r="EM136" i="3"/>
  <c r="EN136" i="3"/>
  <c r="EO136" i="3"/>
  <c r="EP136" i="3"/>
  <c r="EQ136" i="3"/>
  <c r="ER136" i="3"/>
  <c r="ES136" i="3"/>
  <c r="ET136" i="3"/>
  <c r="EU136" i="3"/>
  <c r="EV136" i="3"/>
  <c r="EW136" i="3"/>
  <c r="EX136" i="3"/>
  <c r="EY136" i="3"/>
  <c r="EZ136" i="3"/>
  <c r="FA136" i="3"/>
  <c r="FB136" i="3"/>
  <c r="FC136" i="3"/>
  <c r="FD136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AF137" i="3"/>
  <c r="AG137" i="3"/>
  <c r="AH137" i="3"/>
  <c r="AI137" i="3"/>
  <c r="AJ137" i="3"/>
  <c r="AK137" i="3"/>
  <c r="AL137" i="3"/>
  <c r="AM137" i="3"/>
  <c r="AN137" i="3"/>
  <c r="AO137" i="3"/>
  <c r="AP137" i="3"/>
  <c r="AQ137" i="3"/>
  <c r="AR137" i="3"/>
  <c r="AS137" i="3"/>
  <c r="AT137" i="3"/>
  <c r="AU137" i="3"/>
  <c r="AV137" i="3"/>
  <c r="AW137" i="3"/>
  <c r="AX137" i="3"/>
  <c r="AY137" i="3"/>
  <c r="AZ137" i="3"/>
  <c r="BA137" i="3"/>
  <c r="BB137" i="3"/>
  <c r="BC137" i="3"/>
  <c r="BD137" i="3"/>
  <c r="BE137" i="3"/>
  <c r="BF137" i="3"/>
  <c r="BG137" i="3"/>
  <c r="BH137" i="3"/>
  <c r="BI137" i="3"/>
  <c r="BJ137" i="3"/>
  <c r="BK137" i="3"/>
  <c r="BL137" i="3"/>
  <c r="BM137" i="3"/>
  <c r="BN137" i="3"/>
  <c r="BO137" i="3"/>
  <c r="BP137" i="3"/>
  <c r="BQ137" i="3"/>
  <c r="BR137" i="3"/>
  <c r="BS137" i="3"/>
  <c r="BT137" i="3"/>
  <c r="BU137" i="3"/>
  <c r="BV137" i="3"/>
  <c r="BW137" i="3"/>
  <c r="BX137" i="3"/>
  <c r="BY137" i="3"/>
  <c r="BZ137" i="3"/>
  <c r="CA137" i="3"/>
  <c r="CB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DL137" i="3"/>
  <c r="DM137" i="3"/>
  <c r="DN137" i="3"/>
  <c r="DO137" i="3"/>
  <c r="DP137" i="3"/>
  <c r="DQ137" i="3"/>
  <c r="DR137" i="3"/>
  <c r="DS137" i="3"/>
  <c r="DT137" i="3"/>
  <c r="DU137" i="3"/>
  <c r="DV137" i="3"/>
  <c r="DW137" i="3"/>
  <c r="DX137" i="3"/>
  <c r="DY137" i="3"/>
  <c r="DZ137" i="3"/>
  <c r="EA137" i="3"/>
  <c r="EB137" i="3"/>
  <c r="EC137" i="3"/>
  <c r="ED137" i="3"/>
  <c r="EE137" i="3"/>
  <c r="EF137" i="3"/>
  <c r="EG137" i="3"/>
  <c r="EH137" i="3"/>
  <c r="EI137" i="3"/>
  <c r="EJ137" i="3"/>
  <c r="EK137" i="3"/>
  <c r="EL137" i="3"/>
  <c r="EM137" i="3"/>
  <c r="EN137" i="3"/>
  <c r="EO137" i="3"/>
  <c r="EP137" i="3"/>
  <c r="EQ137" i="3"/>
  <c r="ER137" i="3"/>
  <c r="ES137" i="3"/>
  <c r="ET137" i="3"/>
  <c r="EU137" i="3"/>
  <c r="EV137" i="3"/>
  <c r="EW137" i="3"/>
  <c r="EX137" i="3"/>
  <c r="EY137" i="3"/>
  <c r="EZ137" i="3"/>
  <c r="FA137" i="3"/>
  <c r="FB137" i="3"/>
  <c r="FC137" i="3"/>
  <c r="FD137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K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C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U138" i="3"/>
  <c r="BV138" i="3"/>
  <c r="BW138" i="3"/>
  <c r="BX138" i="3"/>
  <c r="BY138" i="3"/>
  <c r="BZ138" i="3"/>
  <c r="CA138" i="3"/>
  <c r="CB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8" i="3"/>
  <c r="DM138" i="3"/>
  <c r="DN138" i="3"/>
  <c r="DO138" i="3"/>
  <c r="DP138" i="3"/>
  <c r="DQ138" i="3"/>
  <c r="DR138" i="3"/>
  <c r="DS138" i="3"/>
  <c r="DT138" i="3"/>
  <c r="DU138" i="3"/>
  <c r="DV138" i="3"/>
  <c r="DW138" i="3"/>
  <c r="DX138" i="3"/>
  <c r="DY138" i="3"/>
  <c r="DZ138" i="3"/>
  <c r="EA138" i="3"/>
  <c r="EB138" i="3"/>
  <c r="EC138" i="3"/>
  <c r="ED138" i="3"/>
  <c r="EE138" i="3"/>
  <c r="EF138" i="3"/>
  <c r="EG138" i="3"/>
  <c r="EH138" i="3"/>
  <c r="EI138" i="3"/>
  <c r="EJ138" i="3"/>
  <c r="EK138" i="3"/>
  <c r="EL138" i="3"/>
  <c r="EM138" i="3"/>
  <c r="EN138" i="3"/>
  <c r="EO138" i="3"/>
  <c r="EP138" i="3"/>
  <c r="EQ138" i="3"/>
  <c r="ER138" i="3"/>
  <c r="ES138" i="3"/>
  <c r="ET138" i="3"/>
  <c r="EU138" i="3"/>
  <c r="EV138" i="3"/>
  <c r="EW138" i="3"/>
  <c r="EX138" i="3"/>
  <c r="EY138" i="3"/>
  <c r="EZ138" i="3"/>
  <c r="FA138" i="3"/>
  <c r="FB138" i="3"/>
  <c r="FC138" i="3"/>
  <c r="FD138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AF139" i="3"/>
  <c r="AG139" i="3"/>
  <c r="AH139" i="3"/>
  <c r="AI139" i="3"/>
  <c r="AJ139" i="3"/>
  <c r="AK139" i="3"/>
  <c r="AL139" i="3"/>
  <c r="AM139" i="3"/>
  <c r="AN139" i="3"/>
  <c r="AO139" i="3"/>
  <c r="AP139" i="3"/>
  <c r="AQ139" i="3"/>
  <c r="AR139" i="3"/>
  <c r="AS139" i="3"/>
  <c r="AT139" i="3"/>
  <c r="AU139" i="3"/>
  <c r="AV139" i="3"/>
  <c r="AW139" i="3"/>
  <c r="AX139" i="3"/>
  <c r="AY139" i="3"/>
  <c r="AZ139" i="3"/>
  <c r="BA139" i="3"/>
  <c r="BB139" i="3"/>
  <c r="BC139" i="3"/>
  <c r="BD139" i="3"/>
  <c r="BE139" i="3"/>
  <c r="BF139" i="3"/>
  <c r="BG139" i="3"/>
  <c r="BH139" i="3"/>
  <c r="BI139" i="3"/>
  <c r="BJ139" i="3"/>
  <c r="BK139" i="3"/>
  <c r="BL139" i="3"/>
  <c r="BM139" i="3"/>
  <c r="BN139" i="3"/>
  <c r="BO139" i="3"/>
  <c r="BP139" i="3"/>
  <c r="BQ139" i="3"/>
  <c r="BR139" i="3"/>
  <c r="BS139" i="3"/>
  <c r="BT139" i="3"/>
  <c r="BU139" i="3"/>
  <c r="BV139" i="3"/>
  <c r="BW139" i="3"/>
  <c r="BX139" i="3"/>
  <c r="BY139" i="3"/>
  <c r="BZ139" i="3"/>
  <c r="CA139" i="3"/>
  <c r="CB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39" i="3"/>
  <c r="DM139" i="3"/>
  <c r="DN139" i="3"/>
  <c r="DO139" i="3"/>
  <c r="DP139" i="3"/>
  <c r="DQ139" i="3"/>
  <c r="DR139" i="3"/>
  <c r="DS139" i="3"/>
  <c r="DT139" i="3"/>
  <c r="DU139" i="3"/>
  <c r="DV139" i="3"/>
  <c r="DW139" i="3"/>
  <c r="DX139" i="3"/>
  <c r="DY139" i="3"/>
  <c r="DZ139" i="3"/>
  <c r="EA139" i="3"/>
  <c r="EB139" i="3"/>
  <c r="EC139" i="3"/>
  <c r="ED139" i="3"/>
  <c r="EE139" i="3"/>
  <c r="EF139" i="3"/>
  <c r="EG139" i="3"/>
  <c r="EH139" i="3"/>
  <c r="EI139" i="3"/>
  <c r="EJ139" i="3"/>
  <c r="EK139" i="3"/>
  <c r="EL139" i="3"/>
  <c r="EM139" i="3"/>
  <c r="EN139" i="3"/>
  <c r="EO139" i="3"/>
  <c r="EP139" i="3"/>
  <c r="EQ139" i="3"/>
  <c r="ER139" i="3"/>
  <c r="ES139" i="3"/>
  <c r="ET139" i="3"/>
  <c r="EU139" i="3"/>
  <c r="EV139" i="3"/>
  <c r="EW139" i="3"/>
  <c r="EX139" i="3"/>
  <c r="EY139" i="3"/>
  <c r="EZ139" i="3"/>
  <c r="FA139" i="3"/>
  <c r="FB139" i="3"/>
  <c r="FC139" i="3"/>
  <c r="FD139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AF140" i="3"/>
  <c r="AG140" i="3"/>
  <c r="AH140" i="3"/>
  <c r="AI140" i="3"/>
  <c r="AJ140" i="3"/>
  <c r="AK140" i="3"/>
  <c r="AL140" i="3"/>
  <c r="AM140" i="3"/>
  <c r="AN140" i="3"/>
  <c r="AO140" i="3"/>
  <c r="AP140" i="3"/>
  <c r="AQ140" i="3"/>
  <c r="AR140" i="3"/>
  <c r="AS140" i="3"/>
  <c r="AT140" i="3"/>
  <c r="AU140" i="3"/>
  <c r="AV140" i="3"/>
  <c r="AW140" i="3"/>
  <c r="AX140" i="3"/>
  <c r="AY140" i="3"/>
  <c r="AZ140" i="3"/>
  <c r="BA140" i="3"/>
  <c r="BB140" i="3"/>
  <c r="BC140" i="3"/>
  <c r="BD140" i="3"/>
  <c r="BE140" i="3"/>
  <c r="BF140" i="3"/>
  <c r="BG140" i="3"/>
  <c r="BH140" i="3"/>
  <c r="BI140" i="3"/>
  <c r="BJ140" i="3"/>
  <c r="BK140" i="3"/>
  <c r="BL140" i="3"/>
  <c r="BM140" i="3"/>
  <c r="BN140" i="3"/>
  <c r="BO140" i="3"/>
  <c r="BP140" i="3"/>
  <c r="BQ140" i="3"/>
  <c r="BR140" i="3"/>
  <c r="BS140" i="3"/>
  <c r="BT140" i="3"/>
  <c r="BU140" i="3"/>
  <c r="BV140" i="3"/>
  <c r="BW140" i="3"/>
  <c r="BX140" i="3"/>
  <c r="BY140" i="3"/>
  <c r="BZ140" i="3"/>
  <c r="CA140" i="3"/>
  <c r="CB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0" i="3"/>
  <c r="DM140" i="3"/>
  <c r="DN140" i="3"/>
  <c r="DO140" i="3"/>
  <c r="DP140" i="3"/>
  <c r="DQ140" i="3"/>
  <c r="DR140" i="3"/>
  <c r="DS140" i="3"/>
  <c r="DT140" i="3"/>
  <c r="DU140" i="3"/>
  <c r="DV140" i="3"/>
  <c r="DW140" i="3"/>
  <c r="DX140" i="3"/>
  <c r="DY140" i="3"/>
  <c r="DZ140" i="3"/>
  <c r="EA140" i="3"/>
  <c r="EB140" i="3"/>
  <c r="EC140" i="3"/>
  <c r="ED140" i="3"/>
  <c r="EE140" i="3"/>
  <c r="EF140" i="3"/>
  <c r="EG140" i="3"/>
  <c r="EH140" i="3"/>
  <c r="EI140" i="3"/>
  <c r="EJ140" i="3"/>
  <c r="EK140" i="3"/>
  <c r="EL140" i="3"/>
  <c r="EM140" i="3"/>
  <c r="EN140" i="3"/>
  <c r="EO140" i="3"/>
  <c r="EP140" i="3"/>
  <c r="EQ140" i="3"/>
  <c r="ER140" i="3"/>
  <c r="ES140" i="3"/>
  <c r="ET140" i="3"/>
  <c r="EU140" i="3"/>
  <c r="EV140" i="3"/>
  <c r="EW140" i="3"/>
  <c r="EX140" i="3"/>
  <c r="EY140" i="3"/>
  <c r="EZ140" i="3"/>
  <c r="FA140" i="3"/>
  <c r="FB140" i="3"/>
  <c r="FC140" i="3"/>
  <c r="FD140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AF141" i="3"/>
  <c r="AG141" i="3"/>
  <c r="AH141" i="3"/>
  <c r="AI141" i="3"/>
  <c r="AJ141" i="3"/>
  <c r="AK141" i="3"/>
  <c r="AL141" i="3"/>
  <c r="AM141" i="3"/>
  <c r="AN141" i="3"/>
  <c r="AO141" i="3"/>
  <c r="AP141" i="3"/>
  <c r="AQ141" i="3"/>
  <c r="AR141" i="3"/>
  <c r="AS141" i="3"/>
  <c r="AT141" i="3"/>
  <c r="AU141" i="3"/>
  <c r="AV141" i="3"/>
  <c r="AW141" i="3"/>
  <c r="AX141" i="3"/>
  <c r="AY141" i="3"/>
  <c r="AZ141" i="3"/>
  <c r="BA141" i="3"/>
  <c r="BB141" i="3"/>
  <c r="BC141" i="3"/>
  <c r="BD141" i="3"/>
  <c r="BE141" i="3"/>
  <c r="BF141" i="3"/>
  <c r="BG141" i="3"/>
  <c r="BH141" i="3"/>
  <c r="BI141" i="3"/>
  <c r="BJ141" i="3"/>
  <c r="BK141" i="3"/>
  <c r="BL141" i="3"/>
  <c r="BM141" i="3"/>
  <c r="BN141" i="3"/>
  <c r="BO141" i="3"/>
  <c r="BP141" i="3"/>
  <c r="BQ141" i="3"/>
  <c r="BR141" i="3"/>
  <c r="BS141" i="3"/>
  <c r="BT141" i="3"/>
  <c r="BU141" i="3"/>
  <c r="BV141" i="3"/>
  <c r="BW141" i="3"/>
  <c r="BX141" i="3"/>
  <c r="BY141" i="3"/>
  <c r="BZ141" i="3"/>
  <c r="CA141" i="3"/>
  <c r="CB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1" i="3"/>
  <c r="DM141" i="3"/>
  <c r="DN141" i="3"/>
  <c r="DO141" i="3"/>
  <c r="DP141" i="3"/>
  <c r="DQ141" i="3"/>
  <c r="DR141" i="3"/>
  <c r="DS141" i="3"/>
  <c r="DT141" i="3"/>
  <c r="DU141" i="3"/>
  <c r="DV141" i="3"/>
  <c r="DW141" i="3"/>
  <c r="DX141" i="3"/>
  <c r="DY141" i="3"/>
  <c r="DZ141" i="3"/>
  <c r="EA141" i="3"/>
  <c r="EB141" i="3"/>
  <c r="EC141" i="3"/>
  <c r="ED141" i="3"/>
  <c r="EE141" i="3"/>
  <c r="EF141" i="3"/>
  <c r="EG141" i="3"/>
  <c r="EH141" i="3"/>
  <c r="EI141" i="3"/>
  <c r="EJ141" i="3"/>
  <c r="EK141" i="3"/>
  <c r="EL141" i="3"/>
  <c r="EM141" i="3"/>
  <c r="EN141" i="3"/>
  <c r="EO141" i="3"/>
  <c r="EP141" i="3"/>
  <c r="EQ141" i="3"/>
  <c r="ER141" i="3"/>
  <c r="ES141" i="3"/>
  <c r="ET141" i="3"/>
  <c r="EU141" i="3"/>
  <c r="EV141" i="3"/>
  <c r="EW141" i="3"/>
  <c r="EX141" i="3"/>
  <c r="EY141" i="3"/>
  <c r="EZ141" i="3"/>
  <c r="FA141" i="3"/>
  <c r="FB141" i="3"/>
  <c r="FC141" i="3"/>
  <c r="FD141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AF142" i="3"/>
  <c r="AG142" i="3"/>
  <c r="AH142" i="3"/>
  <c r="AI142" i="3"/>
  <c r="AJ142" i="3"/>
  <c r="AK142" i="3"/>
  <c r="AL142" i="3"/>
  <c r="AM142" i="3"/>
  <c r="AN142" i="3"/>
  <c r="AO142" i="3"/>
  <c r="AP142" i="3"/>
  <c r="AQ142" i="3"/>
  <c r="AR142" i="3"/>
  <c r="AS142" i="3"/>
  <c r="AT142" i="3"/>
  <c r="AU142" i="3"/>
  <c r="AV142" i="3"/>
  <c r="AW142" i="3"/>
  <c r="AX142" i="3"/>
  <c r="AY142" i="3"/>
  <c r="AZ142" i="3"/>
  <c r="BA142" i="3"/>
  <c r="BB142" i="3"/>
  <c r="BC142" i="3"/>
  <c r="BD142" i="3"/>
  <c r="BE142" i="3"/>
  <c r="BF142" i="3"/>
  <c r="BG142" i="3"/>
  <c r="BH142" i="3"/>
  <c r="BI142" i="3"/>
  <c r="BJ142" i="3"/>
  <c r="BK142" i="3"/>
  <c r="BL142" i="3"/>
  <c r="BM142" i="3"/>
  <c r="BN142" i="3"/>
  <c r="BO142" i="3"/>
  <c r="BP142" i="3"/>
  <c r="BQ142" i="3"/>
  <c r="BR142" i="3"/>
  <c r="BS142" i="3"/>
  <c r="BT142" i="3"/>
  <c r="BU142" i="3"/>
  <c r="BV142" i="3"/>
  <c r="BW142" i="3"/>
  <c r="BX142" i="3"/>
  <c r="BY142" i="3"/>
  <c r="BZ142" i="3"/>
  <c r="CA142" i="3"/>
  <c r="CB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2" i="3"/>
  <c r="DM142" i="3"/>
  <c r="DN142" i="3"/>
  <c r="DO142" i="3"/>
  <c r="DP142" i="3"/>
  <c r="DQ142" i="3"/>
  <c r="DR142" i="3"/>
  <c r="DS142" i="3"/>
  <c r="DT142" i="3"/>
  <c r="DU142" i="3"/>
  <c r="DV142" i="3"/>
  <c r="DW142" i="3"/>
  <c r="DX142" i="3"/>
  <c r="DY142" i="3"/>
  <c r="DZ142" i="3"/>
  <c r="EA142" i="3"/>
  <c r="EB142" i="3"/>
  <c r="EC142" i="3"/>
  <c r="ED142" i="3"/>
  <c r="EE142" i="3"/>
  <c r="EF142" i="3"/>
  <c r="EG142" i="3"/>
  <c r="EH142" i="3"/>
  <c r="EI142" i="3"/>
  <c r="EJ142" i="3"/>
  <c r="EK142" i="3"/>
  <c r="EL142" i="3"/>
  <c r="EM142" i="3"/>
  <c r="EN142" i="3"/>
  <c r="EO142" i="3"/>
  <c r="EP142" i="3"/>
  <c r="EQ142" i="3"/>
  <c r="ER142" i="3"/>
  <c r="ES142" i="3"/>
  <c r="ET142" i="3"/>
  <c r="EU142" i="3"/>
  <c r="EV142" i="3"/>
  <c r="EW142" i="3"/>
  <c r="EX142" i="3"/>
  <c r="EY142" i="3"/>
  <c r="EZ142" i="3"/>
  <c r="FA142" i="3"/>
  <c r="FB142" i="3"/>
  <c r="FC142" i="3"/>
  <c r="FD142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AF143" i="3"/>
  <c r="AG143" i="3"/>
  <c r="AH143" i="3"/>
  <c r="AI143" i="3"/>
  <c r="AJ143" i="3"/>
  <c r="AK143" i="3"/>
  <c r="AL143" i="3"/>
  <c r="AM143" i="3"/>
  <c r="AN143" i="3"/>
  <c r="AO143" i="3"/>
  <c r="AP143" i="3"/>
  <c r="AQ143" i="3"/>
  <c r="AR143" i="3"/>
  <c r="AS143" i="3"/>
  <c r="AT143" i="3"/>
  <c r="AU143" i="3"/>
  <c r="AV143" i="3"/>
  <c r="AW143" i="3"/>
  <c r="AX143" i="3"/>
  <c r="AY143" i="3"/>
  <c r="AZ143" i="3"/>
  <c r="BA143" i="3"/>
  <c r="BB143" i="3"/>
  <c r="BC143" i="3"/>
  <c r="BD143" i="3"/>
  <c r="BE143" i="3"/>
  <c r="BF143" i="3"/>
  <c r="BG143" i="3"/>
  <c r="BH143" i="3"/>
  <c r="BI143" i="3"/>
  <c r="BJ143" i="3"/>
  <c r="BK143" i="3"/>
  <c r="BL143" i="3"/>
  <c r="BM143" i="3"/>
  <c r="BN143" i="3"/>
  <c r="BO143" i="3"/>
  <c r="BP143" i="3"/>
  <c r="BQ143" i="3"/>
  <c r="BR143" i="3"/>
  <c r="BS143" i="3"/>
  <c r="BT143" i="3"/>
  <c r="BU143" i="3"/>
  <c r="BV143" i="3"/>
  <c r="BW143" i="3"/>
  <c r="BX143" i="3"/>
  <c r="BY143" i="3"/>
  <c r="BZ143" i="3"/>
  <c r="CA143" i="3"/>
  <c r="CB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3" i="3"/>
  <c r="DM143" i="3"/>
  <c r="DN143" i="3"/>
  <c r="DO143" i="3"/>
  <c r="DP143" i="3"/>
  <c r="DQ143" i="3"/>
  <c r="DR143" i="3"/>
  <c r="DS143" i="3"/>
  <c r="DT143" i="3"/>
  <c r="DU143" i="3"/>
  <c r="DV143" i="3"/>
  <c r="DW143" i="3"/>
  <c r="DX143" i="3"/>
  <c r="DY143" i="3"/>
  <c r="DZ143" i="3"/>
  <c r="EA143" i="3"/>
  <c r="EB143" i="3"/>
  <c r="EC143" i="3"/>
  <c r="ED143" i="3"/>
  <c r="EE143" i="3"/>
  <c r="EF143" i="3"/>
  <c r="EG143" i="3"/>
  <c r="EH143" i="3"/>
  <c r="EI143" i="3"/>
  <c r="EJ143" i="3"/>
  <c r="EK143" i="3"/>
  <c r="EL143" i="3"/>
  <c r="EM143" i="3"/>
  <c r="EN143" i="3"/>
  <c r="EO143" i="3"/>
  <c r="EP143" i="3"/>
  <c r="EQ143" i="3"/>
  <c r="ER143" i="3"/>
  <c r="ES143" i="3"/>
  <c r="ET143" i="3"/>
  <c r="EU143" i="3"/>
  <c r="EV143" i="3"/>
  <c r="EW143" i="3"/>
  <c r="EX143" i="3"/>
  <c r="EY143" i="3"/>
  <c r="EZ143" i="3"/>
  <c r="FA143" i="3"/>
  <c r="FB143" i="3"/>
  <c r="FC143" i="3"/>
  <c r="FD143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AF144" i="3"/>
  <c r="AG144" i="3"/>
  <c r="AH144" i="3"/>
  <c r="AI144" i="3"/>
  <c r="AJ144" i="3"/>
  <c r="AK144" i="3"/>
  <c r="AL144" i="3"/>
  <c r="AM144" i="3"/>
  <c r="AN144" i="3"/>
  <c r="AO144" i="3"/>
  <c r="AP144" i="3"/>
  <c r="AQ144" i="3"/>
  <c r="AR144" i="3"/>
  <c r="AS144" i="3"/>
  <c r="AT144" i="3"/>
  <c r="AU144" i="3"/>
  <c r="AV144" i="3"/>
  <c r="AW144" i="3"/>
  <c r="AX144" i="3"/>
  <c r="AY144" i="3"/>
  <c r="AZ144" i="3"/>
  <c r="BA144" i="3"/>
  <c r="BB144" i="3"/>
  <c r="BC144" i="3"/>
  <c r="BD144" i="3"/>
  <c r="BE144" i="3"/>
  <c r="BF144" i="3"/>
  <c r="BG144" i="3"/>
  <c r="BH144" i="3"/>
  <c r="BI144" i="3"/>
  <c r="BJ144" i="3"/>
  <c r="BK144" i="3"/>
  <c r="BL144" i="3"/>
  <c r="BM144" i="3"/>
  <c r="BN144" i="3"/>
  <c r="BO144" i="3"/>
  <c r="BP144" i="3"/>
  <c r="BQ144" i="3"/>
  <c r="BR144" i="3"/>
  <c r="BS144" i="3"/>
  <c r="BT144" i="3"/>
  <c r="BU144" i="3"/>
  <c r="BV144" i="3"/>
  <c r="BW144" i="3"/>
  <c r="BX144" i="3"/>
  <c r="BY144" i="3"/>
  <c r="BZ144" i="3"/>
  <c r="CA144" i="3"/>
  <c r="CB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4" i="3"/>
  <c r="DM144" i="3"/>
  <c r="DN144" i="3"/>
  <c r="DO144" i="3"/>
  <c r="DP144" i="3"/>
  <c r="DQ144" i="3"/>
  <c r="DR144" i="3"/>
  <c r="DS144" i="3"/>
  <c r="DT144" i="3"/>
  <c r="DU144" i="3"/>
  <c r="DV144" i="3"/>
  <c r="DW144" i="3"/>
  <c r="DX144" i="3"/>
  <c r="DY144" i="3"/>
  <c r="DZ144" i="3"/>
  <c r="EA144" i="3"/>
  <c r="EB144" i="3"/>
  <c r="EC144" i="3"/>
  <c r="ED144" i="3"/>
  <c r="EE144" i="3"/>
  <c r="EF144" i="3"/>
  <c r="EG144" i="3"/>
  <c r="EH144" i="3"/>
  <c r="EI144" i="3"/>
  <c r="EJ144" i="3"/>
  <c r="EK144" i="3"/>
  <c r="EL144" i="3"/>
  <c r="EM144" i="3"/>
  <c r="EN144" i="3"/>
  <c r="EO144" i="3"/>
  <c r="EP144" i="3"/>
  <c r="EQ144" i="3"/>
  <c r="ER144" i="3"/>
  <c r="ES144" i="3"/>
  <c r="ET144" i="3"/>
  <c r="EU144" i="3"/>
  <c r="EV144" i="3"/>
  <c r="EW144" i="3"/>
  <c r="EX144" i="3"/>
  <c r="EY144" i="3"/>
  <c r="EZ144" i="3"/>
  <c r="FA144" i="3"/>
  <c r="FB144" i="3"/>
  <c r="FC144" i="3"/>
  <c r="FD144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AF145" i="3"/>
  <c r="AG145" i="3"/>
  <c r="AH145" i="3"/>
  <c r="AI145" i="3"/>
  <c r="AJ145" i="3"/>
  <c r="AK145" i="3"/>
  <c r="AL145" i="3"/>
  <c r="AM145" i="3"/>
  <c r="AN145" i="3"/>
  <c r="AO145" i="3"/>
  <c r="AP145" i="3"/>
  <c r="AQ145" i="3"/>
  <c r="AR145" i="3"/>
  <c r="AS145" i="3"/>
  <c r="AT145" i="3"/>
  <c r="AU145" i="3"/>
  <c r="AV145" i="3"/>
  <c r="AW145" i="3"/>
  <c r="AX145" i="3"/>
  <c r="AY145" i="3"/>
  <c r="AZ145" i="3"/>
  <c r="BA145" i="3"/>
  <c r="BB145" i="3"/>
  <c r="BC145" i="3"/>
  <c r="BD145" i="3"/>
  <c r="BE145" i="3"/>
  <c r="BF145" i="3"/>
  <c r="BG145" i="3"/>
  <c r="BH145" i="3"/>
  <c r="BI145" i="3"/>
  <c r="BJ145" i="3"/>
  <c r="BK145" i="3"/>
  <c r="BL145" i="3"/>
  <c r="BM145" i="3"/>
  <c r="BN145" i="3"/>
  <c r="BO145" i="3"/>
  <c r="BP145" i="3"/>
  <c r="BQ145" i="3"/>
  <c r="BR145" i="3"/>
  <c r="BS145" i="3"/>
  <c r="BT145" i="3"/>
  <c r="BU145" i="3"/>
  <c r="BV145" i="3"/>
  <c r="BW145" i="3"/>
  <c r="BX145" i="3"/>
  <c r="BY145" i="3"/>
  <c r="BZ145" i="3"/>
  <c r="CA145" i="3"/>
  <c r="CB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DL145" i="3"/>
  <c r="DM145" i="3"/>
  <c r="DN145" i="3"/>
  <c r="DO145" i="3"/>
  <c r="DP145" i="3"/>
  <c r="DQ145" i="3"/>
  <c r="DR145" i="3"/>
  <c r="DS145" i="3"/>
  <c r="DT145" i="3"/>
  <c r="DU145" i="3"/>
  <c r="DV145" i="3"/>
  <c r="DW145" i="3"/>
  <c r="DX145" i="3"/>
  <c r="DY145" i="3"/>
  <c r="DZ145" i="3"/>
  <c r="EA145" i="3"/>
  <c r="EB145" i="3"/>
  <c r="EC145" i="3"/>
  <c r="ED145" i="3"/>
  <c r="EE145" i="3"/>
  <c r="EF145" i="3"/>
  <c r="EG145" i="3"/>
  <c r="EH145" i="3"/>
  <c r="EI145" i="3"/>
  <c r="EJ145" i="3"/>
  <c r="EK145" i="3"/>
  <c r="EL145" i="3"/>
  <c r="EM145" i="3"/>
  <c r="EN145" i="3"/>
  <c r="EO145" i="3"/>
  <c r="EP145" i="3"/>
  <c r="EQ145" i="3"/>
  <c r="ER145" i="3"/>
  <c r="ES145" i="3"/>
  <c r="ET145" i="3"/>
  <c r="EU145" i="3"/>
  <c r="EV145" i="3"/>
  <c r="EW145" i="3"/>
  <c r="EX145" i="3"/>
  <c r="EY145" i="3"/>
  <c r="EZ145" i="3"/>
  <c r="FA145" i="3"/>
  <c r="FB145" i="3"/>
  <c r="FC145" i="3"/>
  <c r="FD145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K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C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U146" i="3"/>
  <c r="BV146" i="3"/>
  <c r="BW146" i="3"/>
  <c r="BX146" i="3"/>
  <c r="BY146" i="3"/>
  <c r="BZ146" i="3"/>
  <c r="CA146" i="3"/>
  <c r="CB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DL146" i="3"/>
  <c r="DM146" i="3"/>
  <c r="DN146" i="3"/>
  <c r="DO146" i="3"/>
  <c r="DP146" i="3"/>
  <c r="DQ146" i="3"/>
  <c r="DR146" i="3"/>
  <c r="DS146" i="3"/>
  <c r="DT146" i="3"/>
  <c r="DU146" i="3"/>
  <c r="DV146" i="3"/>
  <c r="DW146" i="3"/>
  <c r="DX146" i="3"/>
  <c r="DY146" i="3"/>
  <c r="DZ146" i="3"/>
  <c r="EA146" i="3"/>
  <c r="EB146" i="3"/>
  <c r="EC146" i="3"/>
  <c r="ED146" i="3"/>
  <c r="EE146" i="3"/>
  <c r="EF146" i="3"/>
  <c r="EG146" i="3"/>
  <c r="EH146" i="3"/>
  <c r="EI146" i="3"/>
  <c r="EJ146" i="3"/>
  <c r="EK146" i="3"/>
  <c r="EL146" i="3"/>
  <c r="EM146" i="3"/>
  <c r="EN146" i="3"/>
  <c r="EO146" i="3"/>
  <c r="EP146" i="3"/>
  <c r="EQ146" i="3"/>
  <c r="ER146" i="3"/>
  <c r="ES146" i="3"/>
  <c r="ET146" i="3"/>
  <c r="EU146" i="3"/>
  <c r="EV146" i="3"/>
  <c r="EW146" i="3"/>
  <c r="EX146" i="3"/>
  <c r="EY146" i="3"/>
  <c r="EZ146" i="3"/>
  <c r="FA146" i="3"/>
  <c r="FB146" i="3"/>
  <c r="FC146" i="3"/>
  <c r="FD146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AF147" i="3"/>
  <c r="AG147" i="3"/>
  <c r="AH147" i="3"/>
  <c r="AI147" i="3"/>
  <c r="AJ147" i="3"/>
  <c r="AK147" i="3"/>
  <c r="AL147" i="3"/>
  <c r="AM147" i="3"/>
  <c r="AN147" i="3"/>
  <c r="AO147" i="3"/>
  <c r="AP147" i="3"/>
  <c r="AQ147" i="3"/>
  <c r="AR147" i="3"/>
  <c r="AS147" i="3"/>
  <c r="AT147" i="3"/>
  <c r="AU147" i="3"/>
  <c r="AV147" i="3"/>
  <c r="AW147" i="3"/>
  <c r="AX147" i="3"/>
  <c r="AY147" i="3"/>
  <c r="AZ147" i="3"/>
  <c r="BA147" i="3"/>
  <c r="BB147" i="3"/>
  <c r="BC147" i="3"/>
  <c r="BD147" i="3"/>
  <c r="BE147" i="3"/>
  <c r="BF147" i="3"/>
  <c r="BG147" i="3"/>
  <c r="BH147" i="3"/>
  <c r="BI147" i="3"/>
  <c r="BJ147" i="3"/>
  <c r="BK147" i="3"/>
  <c r="BL147" i="3"/>
  <c r="BM147" i="3"/>
  <c r="BN147" i="3"/>
  <c r="BO147" i="3"/>
  <c r="BP147" i="3"/>
  <c r="BQ147" i="3"/>
  <c r="BR147" i="3"/>
  <c r="BS147" i="3"/>
  <c r="BT147" i="3"/>
  <c r="BU147" i="3"/>
  <c r="BV147" i="3"/>
  <c r="BW147" i="3"/>
  <c r="BX147" i="3"/>
  <c r="BY147" i="3"/>
  <c r="BZ147" i="3"/>
  <c r="CA147" i="3"/>
  <c r="CB147" i="3"/>
  <c r="CC147" i="3"/>
  <c r="CD147" i="3"/>
  <c r="CE147" i="3"/>
  <c r="CF147" i="3"/>
  <c r="CG147" i="3"/>
  <c r="CH147" i="3"/>
  <c r="CI147" i="3"/>
  <c r="CJ147" i="3"/>
  <c r="CK147" i="3"/>
  <c r="CL147" i="3"/>
  <c r="CM147" i="3"/>
  <c r="CN147" i="3"/>
  <c r="CO147" i="3"/>
  <c r="CP147" i="3"/>
  <c r="CQ147" i="3"/>
  <c r="CR147" i="3"/>
  <c r="CS147" i="3"/>
  <c r="CT147" i="3"/>
  <c r="CU147" i="3"/>
  <c r="CV147" i="3"/>
  <c r="CW147" i="3"/>
  <c r="CX147" i="3"/>
  <c r="CY147" i="3"/>
  <c r="CZ147" i="3"/>
  <c r="DA147" i="3"/>
  <c r="DB147" i="3"/>
  <c r="DC147" i="3"/>
  <c r="DD147" i="3"/>
  <c r="DE147" i="3"/>
  <c r="DF147" i="3"/>
  <c r="DG147" i="3"/>
  <c r="DH147" i="3"/>
  <c r="DI147" i="3"/>
  <c r="DJ147" i="3"/>
  <c r="DK147" i="3"/>
  <c r="DL147" i="3"/>
  <c r="DM147" i="3"/>
  <c r="DN147" i="3"/>
  <c r="DO147" i="3"/>
  <c r="DP147" i="3"/>
  <c r="DQ147" i="3"/>
  <c r="DR147" i="3"/>
  <c r="DS147" i="3"/>
  <c r="DT147" i="3"/>
  <c r="DU147" i="3"/>
  <c r="DV147" i="3"/>
  <c r="DW147" i="3"/>
  <c r="DX147" i="3"/>
  <c r="DY147" i="3"/>
  <c r="DZ147" i="3"/>
  <c r="EA147" i="3"/>
  <c r="EB147" i="3"/>
  <c r="EC147" i="3"/>
  <c r="ED147" i="3"/>
  <c r="EE147" i="3"/>
  <c r="EF147" i="3"/>
  <c r="EG147" i="3"/>
  <c r="EH147" i="3"/>
  <c r="EI147" i="3"/>
  <c r="EJ147" i="3"/>
  <c r="EK147" i="3"/>
  <c r="EL147" i="3"/>
  <c r="EM147" i="3"/>
  <c r="EN147" i="3"/>
  <c r="EO147" i="3"/>
  <c r="EP147" i="3"/>
  <c r="EQ147" i="3"/>
  <c r="ER147" i="3"/>
  <c r="ES147" i="3"/>
  <c r="ET147" i="3"/>
  <c r="EU147" i="3"/>
  <c r="EV147" i="3"/>
  <c r="EW147" i="3"/>
  <c r="EX147" i="3"/>
  <c r="EY147" i="3"/>
  <c r="EZ147" i="3"/>
  <c r="FA147" i="3"/>
  <c r="FB147" i="3"/>
  <c r="FC147" i="3"/>
  <c r="FD147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K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C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BU148" i="3"/>
  <c r="BV148" i="3"/>
  <c r="BW148" i="3"/>
  <c r="BX148" i="3"/>
  <c r="BY148" i="3"/>
  <c r="BZ148" i="3"/>
  <c r="CA148" i="3"/>
  <c r="CB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8" i="3"/>
  <c r="DM148" i="3"/>
  <c r="DN148" i="3"/>
  <c r="DO148" i="3"/>
  <c r="DP148" i="3"/>
  <c r="DQ148" i="3"/>
  <c r="DR148" i="3"/>
  <c r="DS148" i="3"/>
  <c r="DT148" i="3"/>
  <c r="DU148" i="3"/>
  <c r="DV148" i="3"/>
  <c r="DW148" i="3"/>
  <c r="DX148" i="3"/>
  <c r="DY148" i="3"/>
  <c r="DZ148" i="3"/>
  <c r="EA148" i="3"/>
  <c r="EB148" i="3"/>
  <c r="EC148" i="3"/>
  <c r="ED148" i="3"/>
  <c r="EE148" i="3"/>
  <c r="EF148" i="3"/>
  <c r="EG148" i="3"/>
  <c r="EH148" i="3"/>
  <c r="EI148" i="3"/>
  <c r="EJ148" i="3"/>
  <c r="EK148" i="3"/>
  <c r="EL148" i="3"/>
  <c r="EM148" i="3"/>
  <c r="EN148" i="3"/>
  <c r="EO148" i="3"/>
  <c r="EP148" i="3"/>
  <c r="EQ148" i="3"/>
  <c r="ER148" i="3"/>
  <c r="ES148" i="3"/>
  <c r="ET148" i="3"/>
  <c r="EU148" i="3"/>
  <c r="EV148" i="3"/>
  <c r="EW148" i="3"/>
  <c r="EX148" i="3"/>
  <c r="EY148" i="3"/>
  <c r="EZ148" i="3"/>
  <c r="FA148" i="3"/>
  <c r="FB148" i="3"/>
  <c r="FC148" i="3"/>
  <c r="FD148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AF149" i="3"/>
  <c r="AG149" i="3"/>
  <c r="AH149" i="3"/>
  <c r="AI149" i="3"/>
  <c r="AJ149" i="3"/>
  <c r="AK149" i="3"/>
  <c r="AL149" i="3"/>
  <c r="AM149" i="3"/>
  <c r="AN149" i="3"/>
  <c r="AO149" i="3"/>
  <c r="AP149" i="3"/>
  <c r="AQ149" i="3"/>
  <c r="AR149" i="3"/>
  <c r="AS149" i="3"/>
  <c r="AT149" i="3"/>
  <c r="AU149" i="3"/>
  <c r="AV149" i="3"/>
  <c r="AW149" i="3"/>
  <c r="AX149" i="3"/>
  <c r="AY149" i="3"/>
  <c r="AZ149" i="3"/>
  <c r="BA149" i="3"/>
  <c r="BB149" i="3"/>
  <c r="BC149" i="3"/>
  <c r="BD149" i="3"/>
  <c r="BE149" i="3"/>
  <c r="BF149" i="3"/>
  <c r="BG149" i="3"/>
  <c r="BH149" i="3"/>
  <c r="BI149" i="3"/>
  <c r="BJ149" i="3"/>
  <c r="BK149" i="3"/>
  <c r="BL149" i="3"/>
  <c r="BM149" i="3"/>
  <c r="BN149" i="3"/>
  <c r="BO149" i="3"/>
  <c r="BP149" i="3"/>
  <c r="BQ149" i="3"/>
  <c r="BR149" i="3"/>
  <c r="BS149" i="3"/>
  <c r="BT149" i="3"/>
  <c r="BU149" i="3"/>
  <c r="BV149" i="3"/>
  <c r="BW149" i="3"/>
  <c r="BX149" i="3"/>
  <c r="BY149" i="3"/>
  <c r="BZ149" i="3"/>
  <c r="CA149" i="3"/>
  <c r="CB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49" i="3"/>
  <c r="DM149" i="3"/>
  <c r="DN149" i="3"/>
  <c r="DO149" i="3"/>
  <c r="DP149" i="3"/>
  <c r="DQ149" i="3"/>
  <c r="DR149" i="3"/>
  <c r="DS149" i="3"/>
  <c r="DT149" i="3"/>
  <c r="DU149" i="3"/>
  <c r="DV149" i="3"/>
  <c r="DW149" i="3"/>
  <c r="DX149" i="3"/>
  <c r="DY149" i="3"/>
  <c r="DZ149" i="3"/>
  <c r="EA149" i="3"/>
  <c r="EB149" i="3"/>
  <c r="EC149" i="3"/>
  <c r="ED149" i="3"/>
  <c r="EE149" i="3"/>
  <c r="EF149" i="3"/>
  <c r="EG149" i="3"/>
  <c r="EH149" i="3"/>
  <c r="EI149" i="3"/>
  <c r="EJ149" i="3"/>
  <c r="EK149" i="3"/>
  <c r="EL149" i="3"/>
  <c r="EM149" i="3"/>
  <c r="EN149" i="3"/>
  <c r="EO149" i="3"/>
  <c r="EP149" i="3"/>
  <c r="EQ149" i="3"/>
  <c r="ER149" i="3"/>
  <c r="ES149" i="3"/>
  <c r="ET149" i="3"/>
  <c r="EU149" i="3"/>
  <c r="EV149" i="3"/>
  <c r="EW149" i="3"/>
  <c r="EX149" i="3"/>
  <c r="EY149" i="3"/>
  <c r="EZ149" i="3"/>
  <c r="FA149" i="3"/>
  <c r="FB149" i="3"/>
  <c r="FC149" i="3"/>
  <c r="FD149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AF150" i="3"/>
  <c r="AG150" i="3"/>
  <c r="AH150" i="3"/>
  <c r="AI150" i="3"/>
  <c r="AJ150" i="3"/>
  <c r="AK150" i="3"/>
  <c r="AL150" i="3"/>
  <c r="AM150" i="3"/>
  <c r="AN150" i="3"/>
  <c r="AO150" i="3"/>
  <c r="AP150" i="3"/>
  <c r="AQ150" i="3"/>
  <c r="AR150" i="3"/>
  <c r="AS150" i="3"/>
  <c r="AT150" i="3"/>
  <c r="AU150" i="3"/>
  <c r="AV150" i="3"/>
  <c r="AW150" i="3"/>
  <c r="AX150" i="3"/>
  <c r="AY150" i="3"/>
  <c r="AZ150" i="3"/>
  <c r="BA150" i="3"/>
  <c r="BB150" i="3"/>
  <c r="BC150" i="3"/>
  <c r="BD150" i="3"/>
  <c r="BE150" i="3"/>
  <c r="BF150" i="3"/>
  <c r="BG150" i="3"/>
  <c r="BH150" i="3"/>
  <c r="BI150" i="3"/>
  <c r="BJ150" i="3"/>
  <c r="BK150" i="3"/>
  <c r="BL150" i="3"/>
  <c r="BM150" i="3"/>
  <c r="BN150" i="3"/>
  <c r="BO150" i="3"/>
  <c r="BP150" i="3"/>
  <c r="BQ150" i="3"/>
  <c r="BR150" i="3"/>
  <c r="BS150" i="3"/>
  <c r="BT150" i="3"/>
  <c r="BU150" i="3"/>
  <c r="BV150" i="3"/>
  <c r="BW150" i="3"/>
  <c r="BX150" i="3"/>
  <c r="BY150" i="3"/>
  <c r="BZ150" i="3"/>
  <c r="CA150" i="3"/>
  <c r="CB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0" i="3"/>
  <c r="DM150" i="3"/>
  <c r="DN150" i="3"/>
  <c r="DO150" i="3"/>
  <c r="DP150" i="3"/>
  <c r="DQ150" i="3"/>
  <c r="DR150" i="3"/>
  <c r="DS150" i="3"/>
  <c r="DT150" i="3"/>
  <c r="DU150" i="3"/>
  <c r="DV150" i="3"/>
  <c r="DW150" i="3"/>
  <c r="DX150" i="3"/>
  <c r="DY150" i="3"/>
  <c r="DZ150" i="3"/>
  <c r="EA150" i="3"/>
  <c r="EB150" i="3"/>
  <c r="EC150" i="3"/>
  <c r="ED150" i="3"/>
  <c r="EE150" i="3"/>
  <c r="EF150" i="3"/>
  <c r="EG150" i="3"/>
  <c r="EH150" i="3"/>
  <c r="EI150" i="3"/>
  <c r="EJ150" i="3"/>
  <c r="EK150" i="3"/>
  <c r="EL150" i="3"/>
  <c r="EM150" i="3"/>
  <c r="EN150" i="3"/>
  <c r="EO150" i="3"/>
  <c r="EP150" i="3"/>
  <c r="EQ150" i="3"/>
  <c r="ER150" i="3"/>
  <c r="ES150" i="3"/>
  <c r="ET150" i="3"/>
  <c r="EU150" i="3"/>
  <c r="EV150" i="3"/>
  <c r="EW150" i="3"/>
  <c r="EX150" i="3"/>
  <c r="EY150" i="3"/>
  <c r="EZ150" i="3"/>
  <c r="FA150" i="3"/>
  <c r="FB150" i="3"/>
  <c r="FC150" i="3"/>
  <c r="FD150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AF151" i="3"/>
  <c r="AG151" i="3"/>
  <c r="AH151" i="3"/>
  <c r="AI151" i="3"/>
  <c r="AJ151" i="3"/>
  <c r="AK151" i="3"/>
  <c r="AL151" i="3"/>
  <c r="AM151" i="3"/>
  <c r="AN151" i="3"/>
  <c r="AO151" i="3"/>
  <c r="AP151" i="3"/>
  <c r="AQ151" i="3"/>
  <c r="AR151" i="3"/>
  <c r="AS151" i="3"/>
  <c r="AT151" i="3"/>
  <c r="AU151" i="3"/>
  <c r="AV151" i="3"/>
  <c r="AW151" i="3"/>
  <c r="AX151" i="3"/>
  <c r="AY151" i="3"/>
  <c r="AZ151" i="3"/>
  <c r="BA151" i="3"/>
  <c r="BB151" i="3"/>
  <c r="BC151" i="3"/>
  <c r="BD151" i="3"/>
  <c r="BE151" i="3"/>
  <c r="BF151" i="3"/>
  <c r="BG151" i="3"/>
  <c r="BH151" i="3"/>
  <c r="BI151" i="3"/>
  <c r="BJ151" i="3"/>
  <c r="BK151" i="3"/>
  <c r="BL151" i="3"/>
  <c r="BM151" i="3"/>
  <c r="BN151" i="3"/>
  <c r="BO151" i="3"/>
  <c r="BP151" i="3"/>
  <c r="BQ151" i="3"/>
  <c r="BR151" i="3"/>
  <c r="BS151" i="3"/>
  <c r="BT151" i="3"/>
  <c r="BU151" i="3"/>
  <c r="BV151" i="3"/>
  <c r="BW151" i="3"/>
  <c r="BX151" i="3"/>
  <c r="BY151" i="3"/>
  <c r="BZ151" i="3"/>
  <c r="CA151" i="3"/>
  <c r="CB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1" i="3"/>
  <c r="DM151" i="3"/>
  <c r="DN151" i="3"/>
  <c r="DO151" i="3"/>
  <c r="DP151" i="3"/>
  <c r="DQ151" i="3"/>
  <c r="DR151" i="3"/>
  <c r="DS151" i="3"/>
  <c r="DT151" i="3"/>
  <c r="DU151" i="3"/>
  <c r="DV151" i="3"/>
  <c r="DW151" i="3"/>
  <c r="DX151" i="3"/>
  <c r="DY151" i="3"/>
  <c r="DZ151" i="3"/>
  <c r="EA151" i="3"/>
  <c r="EB151" i="3"/>
  <c r="EC151" i="3"/>
  <c r="ED151" i="3"/>
  <c r="EE151" i="3"/>
  <c r="EF151" i="3"/>
  <c r="EG151" i="3"/>
  <c r="EH151" i="3"/>
  <c r="EI151" i="3"/>
  <c r="EJ151" i="3"/>
  <c r="EK151" i="3"/>
  <c r="EL151" i="3"/>
  <c r="EM151" i="3"/>
  <c r="EN151" i="3"/>
  <c r="EO151" i="3"/>
  <c r="EP151" i="3"/>
  <c r="EQ151" i="3"/>
  <c r="ER151" i="3"/>
  <c r="ES151" i="3"/>
  <c r="ET151" i="3"/>
  <c r="EU151" i="3"/>
  <c r="EV151" i="3"/>
  <c r="EW151" i="3"/>
  <c r="EX151" i="3"/>
  <c r="EY151" i="3"/>
  <c r="EZ151" i="3"/>
  <c r="FA151" i="3"/>
  <c r="FB151" i="3"/>
  <c r="FC151" i="3"/>
  <c r="FD151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AF152" i="3"/>
  <c r="AG152" i="3"/>
  <c r="AH152" i="3"/>
  <c r="AI152" i="3"/>
  <c r="AJ152" i="3"/>
  <c r="AK152" i="3"/>
  <c r="AL152" i="3"/>
  <c r="AM152" i="3"/>
  <c r="AN152" i="3"/>
  <c r="AO152" i="3"/>
  <c r="AP152" i="3"/>
  <c r="AQ152" i="3"/>
  <c r="AR152" i="3"/>
  <c r="AS152" i="3"/>
  <c r="AT152" i="3"/>
  <c r="AU152" i="3"/>
  <c r="AV152" i="3"/>
  <c r="AW152" i="3"/>
  <c r="AX152" i="3"/>
  <c r="AY152" i="3"/>
  <c r="AZ152" i="3"/>
  <c r="BA152" i="3"/>
  <c r="BB152" i="3"/>
  <c r="BC152" i="3"/>
  <c r="BD152" i="3"/>
  <c r="BE152" i="3"/>
  <c r="BF152" i="3"/>
  <c r="BG152" i="3"/>
  <c r="BH152" i="3"/>
  <c r="BI152" i="3"/>
  <c r="BJ152" i="3"/>
  <c r="BK152" i="3"/>
  <c r="BL152" i="3"/>
  <c r="BM152" i="3"/>
  <c r="BN152" i="3"/>
  <c r="BO152" i="3"/>
  <c r="BP152" i="3"/>
  <c r="BQ152" i="3"/>
  <c r="BR152" i="3"/>
  <c r="BS152" i="3"/>
  <c r="BT152" i="3"/>
  <c r="BU152" i="3"/>
  <c r="BV152" i="3"/>
  <c r="BW152" i="3"/>
  <c r="BX152" i="3"/>
  <c r="BY152" i="3"/>
  <c r="BZ152" i="3"/>
  <c r="CA152" i="3"/>
  <c r="CB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2" i="3"/>
  <c r="DM152" i="3"/>
  <c r="DN152" i="3"/>
  <c r="DO152" i="3"/>
  <c r="DP152" i="3"/>
  <c r="DQ152" i="3"/>
  <c r="DR152" i="3"/>
  <c r="DS152" i="3"/>
  <c r="DT152" i="3"/>
  <c r="DU152" i="3"/>
  <c r="DV152" i="3"/>
  <c r="DW152" i="3"/>
  <c r="DX152" i="3"/>
  <c r="DY152" i="3"/>
  <c r="DZ152" i="3"/>
  <c r="EA152" i="3"/>
  <c r="EB152" i="3"/>
  <c r="EC152" i="3"/>
  <c r="ED152" i="3"/>
  <c r="EE152" i="3"/>
  <c r="EF152" i="3"/>
  <c r="EG152" i="3"/>
  <c r="EH152" i="3"/>
  <c r="EI152" i="3"/>
  <c r="EJ152" i="3"/>
  <c r="EK152" i="3"/>
  <c r="EL152" i="3"/>
  <c r="EM152" i="3"/>
  <c r="EN152" i="3"/>
  <c r="EO152" i="3"/>
  <c r="EP152" i="3"/>
  <c r="EQ152" i="3"/>
  <c r="ER152" i="3"/>
  <c r="ES152" i="3"/>
  <c r="ET152" i="3"/>
  <c r="EU152" i="3"/>
  <c r="EV152" i="3"/>
  <c r="EW152" i="3"/>
  <c r="EX152" i="3"/>
  <c r="EY152" i="3"/>
  <c r="EZ152" i="3"/>
  <c r="FA152" i="3"/>
  <c r="FB152" i="3"/>
  <c r="FC152" i="3"/>
  <c r="FD152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AF153" i="3"/>
  <c r="AG153" i="3"/>
  <c r="AH153" i="3"/>
  <c r="AI153" i="3"/>
  <c r="AJ153" i="3"/>
  <c r="AK153" i="3"/>
  <c r="AL153" i="3"/>
  <c r="AM153" i="3"/>
  <c r="AN153" i="3"/>
  <c r="AO153" i="3"/>
  <c r="AP153" i="3"/>
  <c r="AQ153" i="3"/>
  <c r="AR153" i="3"/>
  <c r="AS153" i="3"/>
  <c r="AT153" i="3"/>
  <c r="AU153" i="3"/>
  <c r="AV153" i="3"/>
  <c r="AW153" i="3"/>
  <c r="AX153" i="3"/>
  <c r="AY153" i="3"/>
  <c r="AZ153" i="3"/>
  <c r="BA153" i="3"/>
  <c r="BB153" i="3"/>
  <c r="BC153" i="3"/>
  <c r="BD153" i="3"/>
  <c r="BE153" i="3"/>
  <c r="BF153" i="3"/>
  <c r="BG153" i="3"/>
  <c r="BH153" i="3"/>
  <c r="BI153" i="3"/>
  <c r="BJ153" i="3"/>
  <c r="BK153" i="3"/>
  <c r="BL153" i="3"/>
  <c r="BM153" i="3"/>
  <c r="BN153" i="3"/>
  <c r="BO153" i="3"/>
  <c r="BP153" i="3"/>
  <c r="BQ153" i="3"/>
  <c r="BR153" i="3"/>
  <c r="BS153" i="3"/>
  <c r="BT153" i="3"/>
  <c r="BU153" i="3"/>
  <c r="BV153" i="3"/>
  <c r="BW153" i="3"/>
  <c r="BX153" i="3"/>
  <c r="BY153" i="3"/>
  <c r="BZ153" i="3"/>
  <c r="CA153" i="3"/>
  <c r="CB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3" i="3"/>
  <c r="DM153" i="3"/>
  <c r="DN153" i="3"/>
  <c r="DO153" i="3"/>
  <c r="DP153" i="3"/>
  <c r="DQ153" i="3"/>
  <c r="DR153" i="3"/>
  <c r="DS153" i="3"/>
  <c r="DT153" i="3"/>
  <c r="DU153" i="3"/>
  <c r="DV153" i="3"/>
  <c r="DW153" i="3"/>
  <c r="DX153" i="3"/>
  <c r="DY153" i="3"/>
  <c r="DZ153" i="3"/>
  <c r="EA153" i="3"/>
  <c r="EB153" i="3"/>
  <c r="EC153" i="3"/>
  <c r="ED153" i="3"/>
  <c r="EE153" i="3"/>
  <c r="EF153" i="3"/>
  <c r="EG153" i="3"/>
  <c r="EH153" i="3"/>
  <c r="EI153" i="3"/>
  <c r="EJ153" i="3"/>
  <c r="EK153" i="3"/>
  <c r="EL153" i="3"/>
  <c r="EM153" i="3"/>
  <c r="EN153" i="3"/>
  <c r="EO153" i="3"/>
  <c r="EP153" i="3"/>
  <c r="EQ153" i="3"/>
  <c r="ER153" i="3"/>
  <c r="ES153" i="3"/>
  <c r="ET153" i="3"/>
  <c r="EU153" i="3"/>
  <c r="EV153" i="3"/>
  <c r="EW153" i="3"/>
  <c r="EX153" i="3"/>
  <c r="EY153" i="3"/>
  <c r="EZ153" i="3"/>
  <c r="FA153" i="3"/>
  <c r="FB153" i="3"/>
  <c r="FC153" i="3"/>
  <c r="FD153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AF154" i="3"/>
  <c r="AG154" i="3"/>
  <c r="AH154" i="3"/>
  <c r="AI154" i="3"/>
  <c r="AJ154" i="3"/>
  <c r="AK154" i="3"/>
  <c r="AL154" i="3"/>
  <c r="AM154" i="3"/>
  <c r="AN154" i="3"/>
  <c r="AO154" i="3"/>
  <c r="AP154" i="3"/>
  <c r="AQ154" i="3"/>
  <c r="AR154" i="3"/>
  <c r="AS154" i="3"/>
  <c r="AT154" i="3"/>
  <c r="AU154" i="3"/>
  <c r="AV154" i="3"/>
  <c r="AW154" i="3"/>
  <c r="AX154" i="3"/>
  <c r="AY154" i="3"/>
  <c r="AZ154" i="3"/>
  <c r="BA154" i="3"/>
  <c r="BB154" i="3"/>
  <c r="BC154" i="3"/>
  <c r="BD154" i="3"/>
  <c r="BE154" i="3"/>
  <c r="BF154" i="3"/>
  <c r="BG154" i="3"/>
  <c r="BH154" i="3"/>
  <c r="BI154" i="3"/>
  <c r="BJ154" i="3"/>
  <c r="BK154" i="3"/>
  <c r="BL154" i="3"/>
  <c r="BM154" i="3"/>
  <c r="BN154" i="3"/>
  <c r="BO154" i="3"/>
  <c r="BP154" i="3"/>
  <c r="BQ154" i="3"/>
  <c r="BR154" i="3"/>
  <c r="BS154" i="3"/>
  <c r="BT154" i="3"/>
  <c r="BU154" i="3"/>
  <c r="BV154" i="3"/>
  <c r="BW154" i="3"/>
  <c r="BX154" i="3"/>
  <c r="BY154" i="3"/>
  <c r="BZ154" i="3"/>
  <c r="CA154" i="3"/>
  <c r="CB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4" i="3"/>
  <c r="DM154" i="3"/>
  <c r="DN154" i="3"/>
  <c r="DO154" i="3"/>
  <c r="DP154" i="3"/>
  <c r="DQ154" i="3"/>
  <c r="DR154" i="3"/>
  <c r="DS154" i="3"/>
  <c r="DT154" i="3"/>
  <c r="DU154" i="3"/>
  <c r="DV154" i="3"/>
  <c r="DW154" i="3"/>
  <c r="DX154" i="3"/>
  <c r="DY154" i="3"/>
  <c r="DZ154" i="3"/>
  <c r="EA154" i="3"/>
  <c r="EB154" i="3"/>
  <c r="EC154" i="3"/>
  <c r="ED154" i="3"/>
  <c r="EE154" i="3"/>
  <c r="EF154" i="3"/>
  <c r="EG154" i="3"/>
  <c r="EH154" i="3"/>
  <c r="EI154" i="3"/>
  <c r="EJ154" i="3"/>
  <c r="EK154" i="3"/>
  <c r="EL154" i="3"/>
  <c r="EM154" i="3"/>
  <c r="EN154" i="3"/>
  <c r="EO154" i="3"/>
  <c r="EP154" i="3"/>
  <c r="EQ154" i="3"/>
  <c r="ER154" i="3"/>
  <c r="ES154" i="3"/>
  <c r="ET154" i="3"/>
  <c r="EU154" i="3"/>
  <c r="EV154" i="3"/>
  <c r="EW154" i="3"/>
  <c r="EX154" i="3"/>
  <c r="EY154" i="3"/>
  <c r="EZ154" i="3"/>
  <c r="FA154" i="3"/>
  <c r="FB154" i="3"/>
  <c r="FC154" i="3"/>
  <c r="FD154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AF155" i="3"/>
  <c r="AG155" i="3"/>
  <c r="AH155" i="3"/>
  <c r="AI155" i="3"/>
  <c r="AJ155" i="3"/>
  <c r="AK155" i="3"/>
  <c r="AL155" i="3"/>
  <c r="AM155" i="3"/>
  <c r="AN155" i="3"/>
  <c r="AO155" i="3"/>
  <c r="AP155" i="3"/>
  <c r="AQ155" i="3"/>
  <c r="AR155" i="3"/>
  <c r="AS155" i="3"/>
  <c r="AT155" i="3"/>
  <c r="AU155" i="3"/>
  <c r="AV155" i="3"/>
  <c r="AW155" i="3"/>
  <c r="AX155" i="3"/>
  <c r="AY155" i="3"/>
  <c r="AZ155" i="3"/>
  <c r="BA155" i="3"/>
  <c r="BB155" i="3"/>
  <c r="BC155" i="3"/>
  <c r="BD155" i="3"/>
  <c r="BE155" i="3"/>
  <c r="BF155" i="3"/>
  <c r="BG155" i="3"/>
  <c r="BH155" i="3"/>
  <c r="BI155" i="3"/>
  <c r="BJ155" i="3"/>
  <c r="BK155" i="3"/>
  <c r="BL155" i="3"/>
  <c r="BM155" i="3"/>
  <c r="BN155" i="3"/>
  <c r="BO155" i="3"/>
  <c r="BP155" i="3"/>
  <c r="BQ155" i="3"/>
  <c r="BR155" i="3"/>
  <c r="BS155" i="3"/>
  <c r="BT155" i="3"/>
  <c r="BU155" i="3"/>
  <c r="BV155" i="3"/>
  <c r="BW155" i="3"/>
  <c r="BX155" i="3"/>
  <c r="BY155" i="3"/>
  <c r="BZ155" i="3"/>
  <c r="CA155" i="3"/>
  <c r="CB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5" i="3"/>
  <c r="DM155" i="3"/>
  <c r="DN155" i="3"/>
  <c r="DO155" i="3"/>
  <c r="DP155" i="3"/>
  <c r="DQ155" i="3"/>
  <c r="DR155" i="3"/>
  <c r="DS155" i="3"/>
  <c r="DT155" i="3"/>
  <c r="DU155" i="3"/>
  <c r="DV155" i="3"/>
  <c r="DW155" i="3"/>
  <c r="DX155" i="3"/>
  <c r="DY155" i="3"/>
  <c r="DZ155" i="3"/>
  <c r="EA155" i="3"/>
  <c r="EB155" i="3"/>
  <c r="EC155" i="3"/>
  <c r="ED155" i="3"/>
  <c r="EE155" i="3"/>
  <c r="EF155" i="3"/>
  <c r="EG155" i="3"/>
  <c r="EH155" i="3"/>
  <c r="EI155" i="3"/>
  <c r="EJ155" i="3"/>
  <c r="EK155" i="3"/>
  <c r="EL155" i="3"/>
  <c r="EM155" i="3"/>
  <c r="EN155" i="3"/>
  <c r="EO155" i="3"/>
  <c r="EP155" i="3"/>
  <c r="EQ155" i="3"/>
  <c r="ER155" i="3"/>
  <c r="ES155" i="3"/>
  <c r="ET155" i="3"/>
  <c r="EU155" i="3"/>
  <c r="EV155" i="3"/>
  <c r="EW155" i="3"/>
  <c r="EX155" i="3"/>
  <c r="EY155" i="3"/>
  <c r="EZ155" i="3"/>
  <c r="FA155" i="3"/>
  <c r="FB155" i="3"/>
  <c r="FC155" i="3"/>
  <c r="FD155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AF156" i="3"/>
  <c r="AG156" i="3"/>
  <c r="AH156" i="3"/>
  <c r="AI156" i="3"/>
  <c r="AJ156" i="3"/>
  <c r="AK156" i="3"/>
  <c r="AL156" i="3"/>
  <c r="AM156" i="3"/>
  <c r="AN156" i="3"/>
  <c r="AO156" i="3"/>
  <c r="AP156" i="3"/>
  <c r="AQ156" i="3"/>
  <c r="AR156" i="3"/>
  <c r="AS156" i="3"/>
  <c r="AT156" i="3"/>
  <c r="AU156" i="3"/>
  <c r="AV156" i="3"/>
  <c r="AW156" i="3"/>
  <c r="AX156" i="3"/>
  <c r="AY156" i="3"/>
  <c r="AZ156" i="3"/>
  <c r="BA156" i="3"/>
  <c r="BB156" i="3"/>
  <c r="BC156" i="3"/>
  <c r="BD156" i="3"/>
  <c r="BE156" i="3"/>
  <c r="BF156" i="3"/>
  <c r="BG156" i="3"/>
  <c r="BH156" i="3"/>
  <c r="BI156" i="3"/>
  <c r="BJ156" i="3"/>
  <c r="BK156" i="3"/>
  <c r="BL156" i="3"/>
  <c r="BM156" i="3"/>
  <c r="BN156" i="3"/>
  <c r="BO156" i="3"/>
  <c r="BP156" i="3"/>
  <c r="BQ156" i="3"/>
  <c r="BR156" i="3"/>
  <c r="BS156" i="3"/>
  <c r="BT156" i="3"/>
  <c r="BU156" i="3"/>
  <c r="BV156" i="3"/>
  <c r="BW156" i="3"/>
  <c r="BX156" i="3"/>
  <c r="BY156" i="3"/>
  <c r="BZ156" i="3"/>
  <c r="CA156" i="3"/>
  <c r="CB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6" i="3"/>
  <c r="DM156" i="3"/>
  <c r="DN156" i="3"/>
  <c r="DO156" i="3"/>
  <c r="DP156" i="3"/>
  <c r="DQ156" i="3"/>
  <c r="DR156" i="3"/>
  <c r="DS156" i="3"/>
  <c r="DT156" i="3"/>
  <c r="DU156" i="3"/>
  <c r="DV156" i="3"/>
  <c r="DW156" i="3"/>
  <c r="DX156" i="3"/>
  <c r="DY156" i="3"/>
  <c r="DZ156" i="3"/>
  <c r="EA156" i="3"/>
  <c r="EB156" i="3"/>
  <c r="EC156" i="3"/>
  <c r="ED156" i="3"/>
  <c r="EE156" i="3"/>
  <c r="EF156" i="3"/>
  <c r="EG156" i="3"/>
  <c r="EH156" i="3"/>
  <c r="EI156" i="3"/>
  <c r="EJ156" i="3"/>
  <c r="EK156" i="3"/>
  <c r="EL156" i="3"/>
  <c r="EM156" i="3"/>
  <c r="EN156" i="3"/>
  <c r="EO156" i="3"/>
  <c r="EP156" i="3"/>
  <c r="EQ156" i="3"/>
  <c r="ER156" i="3"/>
  <c r="ES156" i="3"/>
  <c r="ET156" i="3"/>
  <c r="EU156" i="3"/>
  <c r="EV156" i="3"/>
  <c r="EW156" i="3"/>
  <c r="EX156" i="3"/>
  <c r="EY156" i="3"/>
  <c r="EZ156" i="3"/>
  <c r="FA156" i="3"/>
  <c r="FB156" i="3"/>
  <c r="FC156" i="3"/>
  <c r="FD156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AF157" i="3"/>
  <c r="AG157" i="3"/>
  <c r="AH157" i="3"/>
  <c r="AI157" i="3"/>
  <c r="AJ157" i="3"/>
  <c r="AK157" i="3"/>
  <c r="AL157" i="3"/>
  <c r="AM157" i="3"/>
  <c r="AN157" i="3"/>
  <c r="AO157" i="3"/>
  <c r="AP157" i="3"/>
  <c r="AQ157" i="3"/>
  <c r="AR157" i="3"/>
  <c r="AS157" i="3"/>
  <c r="AT157" i="3"/>
  <c r="AU157" i="3"/>
  <c r="AV157" i="3"/>
  <c r="AW157" i="3"/>
  <c r="AX157" i="3"/>
  <c r="AY157" i="3"/>
  <c r="AZ157" i="3"/>
  <c r="BA157" i="3"/>
  <c r="BB157" i="3"/>
  <c r="BC157" i="3"/>
  <c r="BD157" i="3"/>
  <c r="BE157" i="3"/>
  <c r="BF157" i="3"/>
  <c r="BG157" i="3"/>
  <c r="BH157" i="3"/>
  <c r="BI157" i="3"/>
  <c r="BJ157" i="3"/>
  <c r="BK157" i="3"/>
  <c r="BL157" i="3"/>
  <c r="BM157" i="3"/>
  <c r="BN157" i="3"/>
  <c r="BO157" i="3"/>
  <c r="BP157" i="3"/>
  <c r="BQ157" i="3"/>
  <c r="BR157" i="3"/>
  <c r="BS157" i="3"/>
  <c r="BT157" i="3"/>
  <c r="BU157" i="3"/>
  <c r="BV157" i="3"/>
  <c r="BW157" i="3"/>
  <c r="BX157" i="3"/>
  <c r="BY157" i="3"/>
  <c r="BZ157" i="3"/>
  <c r="CA157" i="3"/>
  <c r="CB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7" i="3"/>
  <c r="DM157" i="3"/>
  <c r="DN157" i="3"/>
  <c r="DO157" i="3"/>
  <c r="DP157" i="3"/>
  <c r="DQ157" i="3"/>
  <c r="DR157" i="3"/>
  <c r="DS157" i="3"/>
  <c r="DT157" i="3"/>
  <c r="DU157" i="3"/>
  <c r="DV157" i="3"/>
  <c r="DW157" i="3"/>
  <c r="DX157" i="3"/>
  <c r="DY157" i="3"/>
  <c r="DZ157" i="3"/>
  <c r="EA157" i="3"/>
  <c r="EB157" i="3"/>
  <c r="EC157" i="3"/>
  <c r="ED157" i="3"/>
  <c r="EE157" i="3"/>
  <c r="EF157" i="3"/>
  <c r="EG157" i="3"/>
  <c r="EH157" i="3"/>
  <c r="EI157" i="3"/>
  <c r="EJ157" i="3"/>
  <c r="EK157" i="3"/>
  <c r="EL157" i="3"/>
  <c r="EM157" i="3"/>
  <c r="EN157" i="3"/>
  <c r="EO157" i="3"/>
  <c r="EP157" i="3"/>
  <c r="EQ157" i="3"/>
  <c r="ER157" i="3"/>
  <c r="ES157" i="3"/>
  <c r="ET157" i="3"/>
  <c r="EU157" i="3"/>
  <c r="EV157" i="3"/>
  <c r="EW157" i="3"/>
  <c r="EX157" i="3"/>
  <c r="EY157" i="3"/>
  <c r="EZ157" i="3"/>
  <c r="FA157" i="3"/>
  <c r="FB157" i="3"/>
  <c r="FC157" i="3"/>
  <c r="FD157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AF158" i="3"/>
  <c r="AG158" i="3"/>
  <c r="AH158" i="3"/>
  <c r="AI158" i="3"/>
  <c r="AJ158" i="3"/>
  <c r="AK158" i="3"/>
  <c r="AL158" i="3"/>
  <c r="AM158" i="3"/>
  <c r="AN158" i="3"/>
  <c r="AO158" i="3"/>
  <c r="AP158" i="3"/>
  <c r="AQ158" i="3"/>
  <c r="AR158" i="3"/>
  <c r="AS158" i="3"/>
  <c r="AT158" i="3"/>
  <c r="AU158" i="3"/>
  <c r="AV158" i="3"/>
  <c r="AW158" i="3"/>
  <c r="AX158" i="3"/>
  <c r="AY158" i="3"/>
  <c r="AZ158" i="3"/>
  <c r="BA158" i="3"/>
  <c r="BB158" i="3"/>
  <c r="BC158" i="3"/>
  <c r="BD158" i="3"/>
  <c r="BE158" i="3"/>
  <c r="BF158" i="3"/>
  <c r="BG158" i="3"/>
  <c r="BH158" i="3"/>
  <c r="BI158" i="3"/>
  <c r="BJ158" i="3"/>
  <c r="BK158" i="3"/>
  <c r="BL158" i="3"/>
  <c r="BM158" i="3"/>
  <c r="BN158" i="3"/>
  <c r="BO158" i="3"/>
  <c r="BP158" i="3"/>
  <c r="BQ158" i="3"/>
  <c r="BR158" i="3"/>
  <c r="BS158" i="3"/>
  <c r="BT158" i="3"/>
  <c r="BU158" i="3"/>
  <c r="BV158" i="3"/>
  <c r="BW158" i="3"/>
  <c r="BX158" i="3"/>
  <c r="BY158" i="3"/>
  <c r="BZ158" i="3"/>
  <c r="CA158" i="3"/>
  <c r="CB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8" i="3"/>
  <c r="DM158" i="3"/>
  <c r="DN158" i="3"/>
  <c r="DO158" i="3"/>
  <c r="DP158" i="3"/>
  <c r="DQ158" i="3"/>
  <c r="DR158" i="3"/>
  <c r="DS158" i="3"/>
  <c r="DT158" i="3"/>
  <c r="DU158" i="3"/>
  <c r="DV158" i="3"/>
  <c r="DW158" i="3"/>
  <c r="DX158" i="3"/>
  <c r="DY158" i="3"/>
  <c r="DZ158" i="3"/>
  <c r="EA158" i="3"/>
  <c r="EB158" i="3"/>
  <c r="EC158" i="3"/>
  <c r="ED158" i="3"/>
  <c r="EE158" i="3"/>
  <c r="EF158" i="3"/>
  <c r="EG158" i="3"/>
  <c r="EH158" i="3"/>
  <c r="EI158" i="3"/>
  <c r="EJ158" i="3"/>
  <c r="EK158" i="3"/>
  <c r="EL158" i="3"/>
  <c r="EM158" i="3"/>
  <c r="EN158" i="3"/>
  <c r="EO158" i="3"/>
  <c r="EP158" i="3"/>
  <c r="EQ158" i="3"/>
  <c r="ER158" i="3"/>
  <c r="ES158" i="3"/>
  <c r="ET158" i="3"/>
  <c r="EU158" i="3"/>
  <c r="EV158" i="3"/>
  <c r="EW158" i="3"/>
  <c r="EX158" i="3"/>
  <c r="EY158" i="3"/>
  <c r="EZ158" i="3"/>
  <c r="FA158" i="3"/>
  <c r="FB158" i="3"/>
  <c r="FC158" i="3"/>
  <c r="FD158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AF159" i="3"/>
  <c r="AG159" i="3"/>
  <c r="AH159" i="3"/>
  <c r="AI159" i="3"/>
  <c r="AJ159" i="3"/>
  <c r="AK159" i="3"/>
  <c r="AL159" i="3"/>
  <c r="AM159" i="3"/>
  <c r="AN159" i="3"/>
  <c r="AO159" i="3"/>
  <c r="AP159" i="3"/>
  <c r="AQ159" i="3"/>
  <c r="AR159" i="3"/>
  <c r="AS159" i="3"/>
  <c r="AT159" i="3"/>
  <c r="AU159" i="3"/>
  <c r="AV159" i="3"/>
  <c r="AW159" i="3"/>
  <c r="AX159" i="3"/>
  <c r="AY159" i="3"/>
  <c r="AZ159" i="3"/>
  <c r="BA159" i="3"/>
  <c r="BB159" i="3"/>
  <c r="BC159" i="3"/>
  <c r="BD159" i="3"/>
  <c r="BE159" i="3"/>
  <c r="BF159" i="3"/>
  <c r="BG159" i="3"/>
  <c r="BH159" i="3"/>
  <c r="BI159" i="3"/>
  <c r="BJ159" i="3"/>
  <c r="BK159" i="3"/>
  <c r="BL159" i="3"/>
  <c r="BM159" i="3"/>
  <c r="BN159" i="3"/>
  <c r="BO159" i="3"/>
  <c r="BP159" i="3"/>
  <c r="BQ159" i="3"/>
  <c r="BR159" i="3"/>
  <c r="BS159" i="3"/>
  <c r="BT159" i="3"/>
  <c r="BU159" i="3"/>
  <c r="BV159" i="3"/>
  <c r="BW159" i="3"/>
  <c r="BX159" i="3"/>
  <c r="BY159" i="3"/>
  <c r="BZ159" i="3"/>
  <c r="CA159" i="3"/>
  <c r="CB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L159" i="3"/>
  <c r="DM159" i="3"/>
  <c r="DN159" i="3"/>
  <c r="DO159" i="3"/>
  <c r="DP159" i="3"/>
  <c r="DQ159" i="3"/>
  <c r="DR159" i="3"/>
  <c r="DS159" i="3"/>
  <c r="DT159" i="3"/>
  <c r="DU159" i="3"/>
  <c r="DV159" i="3"/>
  <c r="DW159" i="3"/>
  <c r="DX159" i="3"/>
  <c r="DY159" i="3"/>
  <c r="DZ159" i="3"/>
  <c r="EA159" i="3"/>
  <c r="EB159" i="3"/>
  <c r="EC159" i="3"/>
  <c r="ED159" i="3"/>
  <c r="EE159" i="3"/>
  <c r="EF159" i="3"/>
  <c r="EG159" i="3"/>
  <c r="EH159" i="3"/>
  <c r="EI159" i="3"/>
  <c r="EJ159" i="3"/>
  <c r="EK159" i="3"/>
  <c r="EL159" i="3"/>
  <c r="EM159" i="3"/>
  <c r="EN159" i="3"/>
  <c r="EO159" i="3"/>
  <c r="EP159" i="3"/>
  <c r="EQ159" i="3"/>
  <c r="ER159" i="3"/>
  <c r="ES159" i="3"/>
  <c r="ET159" i="3"/>
  <c r="EU159" i="3"/>
  <c r="EV159" i="3"/>
  <c r="EW159" i="3"/>
  <c r="EX159" i="3"/>
  <c r="EY159" i="3"/>
  <c r="EZ159" i="3"/>
  <c r="FA159" i="3"/>
  <c r="FB159" i="3"/>
  <c r="FC159" i="3"/>
  <c r="FD159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AF160" i="3"/>
  <c r="AG160" i="3"/>
  <c r="AH160" i="3"/>
  <c r="AI160" i="3"/>
  <c r="AJ160" i="3"/>
  <c r="AK160" i="3"/>
  <c r="AL160" i="3"/>
  <c r="AM160" i="3"/>
  <c r="AN160" i="3"/>
  <c r="AO160" i="3"/>
  <c r="AP160" i="3"/>
  <c r="AQ160" i="3"/>
  <c r="AR160" i="3"/>
  <c r="AS160" i="3"/>
  <c r="AT160" i="3"/>
  <c r="AU160" i="3"/>
  <c r="AV160" i="3"/>
  <c r="AW160" i="3"/>
  <c r="AX160" i="3"/>
  <c r="AY160" i="3"/>
  <c r="AZ160" i="3"/>
  <c r="BA160" i="3"/>
  <c r="BB160" i="3"/>
  <c r="BC160" i="3"/>
  <c r="BD160" i="3"/>
  <c r="BE160" i="3"/>
  <c r="BF160" i="3"/>
  <c r="BG160" i="3"/>
  <c r="BH160" i="3"/>
  <c r="BI160" i="3"/>
  <c r="BJ160" i="3"/>
  <c r="BK160" i="3"/>
  <c r="BL160" i="3"/>
  <c r="BM160" i="3"/>
  <c r="BN160" i="3"/>
  <c r="BO160" i="3"/>
  <c r="BP160" i="3"/>
  <c r="BQ160" i="3"/>
  <c r="BR160" i="3"/>
  <c r="BS160" i="3"/>
  <c r="BT160" i="3"/>
  <c r="BU160" i="3"/>
  <c r="BV160" i="3"/>
  <c r="BW160" i="3"/>
  <c r="BX160" i="3"/>
  <c r="BY160" i="3"/>
  <c r="BZ160" i="3"/>
  <c r="CA160" i="3"/>
  <c r="CB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0" i="3"/>
  <c r="DM160" i="3"/>
  <c r="DN160" i="3"/>
  <c r="DO160" i="3"/>
  <c r="DP160" i="3"/>
  <c r="DQ160" i="3"/>
  <c r="DR160" i="3"/>
  <c r="DS160" i="3"/>
  <c r="DT160" i="3"/>
  <c r="DU160" i="3"/>
  <c r="DV160" i="3"/>
  <c r="DW160" i="3"/>
  <c r="DX160" i="3"/>
  <c r="DY160" i="3"/>
  <c r="DZ160" i="3"/>
  <c r="EA160" i="3"/>
  <c r="EB160" i="3"/>
  <c r="EC160" i="3"/>
  <c r="ED160" i="3"/>
  <c r="EE160" i="3"/>
  <c r="EF160" i="3"/>
  <c r="EG160" i="3"/>
  <c r="EH160" i="3"/>
  <c r="EI160" i="3"/>
  <c r="EJ160" i="3"/>
  <c r="EK160" i="3"/>
  <c r="EL160" i="3"/>
  <c r="EM160" i="3"/>
  <c r="EN160" i="3"/>
  <c r="EO160" i="3"/>
  <c r="EP160" i="3"/>
  <c r="EQ160" i="3"/>
  <c r="ER160" i="3"/>
  <c r="ES160" i="3"/>
  <c r="ET160" i="3"/>
  <c r="EU160" i="3"/>
  <c r="EV160" i="3"/>
  <c r="EW160" i="3"/>
  <c r="EX160" i="3"/>
  <c r="EY160" i="3"/>
  <c r="EZ160" i="3"/>
  <c r="FA160" i="3"/>
  <c r="FB160" i="3"/>
  <c r="FC160" i="3"/>
  <c r="FD160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AF161" i="3"/>
  <c r="AG161" i="3"/>
  <c r="AH161" i="3"/>
  <c r="AI161" i="3"/>
  <c r="AJ161" i="3"/>
  <c r="AK161" i="3"/>
  <c r="AL161" i="3"/>
  <c r="AM161" i="3"/>
  <c r="AN161" i="3"/>
  <c r="AO161" i="3"/>
  <c r="AP161" i="3"/>
  <c r="AQ161" i="3"/>
  <c r="AR161" i="3"/>
  <c r="AS161" i="3"/>
  <c r="AT161" i="3"/>
  <c r="AU161" i="3"/>
  <c r="AV161" i="3"/>
  <c r="AW161" i="3"/>
  <c r="AX161" i="3"/>
  <c r="AY161" i="3"/>
  <c r="AZ161" i="3"/>
  <c r="BA161" i="3"/>
  <c r="BB161" i="3"/>
  <c r="BC161" i="3"/>
  <c r="BD161" i="3"/>
  <c r="BE161" i="3"/>
  <c r="BF161" i="3"/>
  <c r="BG161" i="3"/>
  <c r="BH161" i="3"/>
  <c r="BI161" i="3"/>
  <c r="BJ161" i="3"/>
  <c r="BK161" i="3"/>
  <c r="BL161" i="3"/>
  <c r="BM161" i="3"/>
  <c r="BN161" i="3"/>
  <c r="BO161" i="3"/>
  <c r="BP161" i="3"/>
  <c r="BQ161" i="3"/>
  <c r="BR161" i="3"/>
  <c r="BS161" i="3"/>
  <c r="BT161" i="3"/>
  <c r="BU161" i="3"/>
  <c r="BV161" i="3"/>
  <c r="BW161" i="3"/>
  <c r="BX161" i="3"/>
  <c r="BY161" i="3"/>
  <c r="BZ161" i="3"/>
  <c r="CA161" i="3"/>
  <c r="CB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1" i="3"/>
  <c r="DM161" i="3"/>
  <c r="DN161" i="3"/>
  <c r="DO161" i="3"/>
  <c r="DP161" i="3"/>
  <c r="DQ161" i="3"/>
  <c r="DR161" i="3"/>
  <c r="DS161" i="3"/>
  <c r="DT161" i="3"/>
  <c r="DU161" i="3"/>
  <c r="DV161" i="3"/>
  <c r="DW161" i="3"/>
  <c r="DX161" i="3"/>
  <c r="DY161" i="3"/>
  <c r="DZ161" i="3"/>
  <c r="EA161" i="3"/>
  <c r="EB161" i="3"/>
  <c r="EC161" i="3"/>
  <c r="ED161" i="3"/>
  <c r="EE161" i="3"/>
  <c r="EF161" i="3"/>
  <c r="EG161" i="3"/>
  <c r="EH161" i="3"/>
  <c r="EI161" i="3"/>
  <c r="EJ161" i="3"/>
  <c r="EK161" i="3"/>
  <c r="EL161" i="3"/>
  <c r="EM161" i="3"/>
  <c r="EN161" i="3"/>
  <c r="EO161" i="3"/>
  <c r="EP161" i="3"/>
  <c r="EQ161" i="3"/>
  <c r="ER161" i="3"/>
  <c r="ES161" i="3"/>
  <c r="ET161" i="3"/>
  <c r="EU161" i="3"/>
  <c r="EV161" i="3"/>
  <c r="EW161" i="3"/>
  <c r="EX161" i="3"/>
  <c r="EY161" i="3"/>
  <c r="EZ161" i="3"/>
  <c r="FA161" i="3"/>
  <c r="FB161" i="3"/>
  <c r="FC161" i="3"/>
  <c r="FD161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AF162" i="3"/>
  <c r="AG162" i="3"/>
  <c r="AH162" i="3"/>
  <c r="AI162" i="3"/>
  <c r="AJ162" i="3"/>
  <c r="AK162" i="3"/>
  <c r="AL162" i="3"/>
  <c r="AM162" i="3"/>
  <c r="AN162" i="3"/>
  <c r="AO162" i="3"/>
  <c r="AP162" i="3"/>
  <c r="AQ162" i="3"/>
  <c r="AR162" i="3"/>
  <c r="AS162" i="3"/>
  <c r="AT162" i="3"/>
  <c r="AU162" i="3"/>
  <c r="AV162" i="3"/>
  <c r="AW162" i="3"/>
  <c r="AX162" i="3"/>
  <c r="AY162" i="3"/>
  <c r="AZ162" i="3"/>
  <c r="BA162" i="3"/>
  <c r="BB162" i="3"/>
  <c r="BC162" i="3"/>
  <c r="BD162" i="3"/>
  <c r="BE162" i="3"/>
  <c r="BF162" i="3"/>
  <c r="BG162" i="3"/>
  <c r="BH162" i="3"/>
  <c r="BI162" i="3"/>
  <c r="BJ162" i="3"/>
  <c r="BK162" i="3"/>
  <c r="BL162" i="3"/>
  <c r="BM162" i="3"/>
  <c r="BN162" i="3"/>
  <c r="BO162" i="3"/>
  <c r="BP162" i="3"/>
  <c r="BQ162" i="3"/>
  <c r="BR162" i="3"/>
  <c r="BS162" i="3"/>
  <c r="BT162" i="3"/>
  <c r="BU162" i="3"/>
  <c r="BV162" i="3"/>
  <c r="BW162" i="3"/>
  <c r="BX162" i="3"/>
  <c r="BY162" i="3"/>
  <c r="BZ162" i="3"/>
  <c r="CA162" i="3"/>
  <c r="CB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2" i="3"/>
  <c r="DM162" i="3"/>
  <c r="DN162" i="3"/>
  <c r="DO162" i="3"/>
  <c r="DP162" i="3"/>
  <c r="DQ162" i="3"/>
  <c r="DR162" i="3"/>
  <c r="DS162" i="3"/>
  <c r="DT162" i="3"/>
  <c r="DU162" i="3"/>
  <c r="DV162" i="3"/>
  <c r="DW162" i="3"/>
  <c r="DX162" i="3"/>
  <c r="DY162" i="3"/>
  <c r="DZ162" i="3"/>
  <c r="EA162" i="3"/>
  <c r="EB162" i="3"/>
  <c r="EC162" i="3"/>
  <c r="ED162" i="3"/>
  <c r="EE162" i="3"/>
  <c r="EF162" i="3"/>
  <c r="EG162" i="3"/>
  <c r="EH162" i="3"/>
  <c r="EI162" i="3"/>
  <c r="EJ162" i="3"/>
  <c r="EK162" i="3"/>
  <c r="EL162" i="3"/>
  <c r="EM162" i="3"/>
  <c r="EN162" i="3"/>
  <c r="EO162" i="3"/>
  <c r="EP162" i="3"/>
  <c r="EQ162" i="3"/>
  <c r="ER162" i="3"/>
  <c r="ES162" i="3"/>
  <c r="ET162" i="3"/>
  <c r="EU162" i="3"/>
  <c r="EV162" i="3"/>
  <c r="EW162" i="3"/>
  <c r="EX162" i="3"/>
  <c r="EY162" i="3"/>
  <c r="EZ162" i="3"/>
  <c r="FA162" i="3"/>
  <c r="FB162" i="3"/>
  <c r="FC162" i="3"/>
  <c r="FD162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AF163" i="3"/>
  <c r="AG163" i="3"/>
  <c r="AH163" i="3"/>
  <c r="AI163" i="3"/>
  <c r="AJ163" i="3"/>
  <c r="AK163" i="3"/>
  <c r="AL163" i="3"/>
  <c r="AM163" i="3"/>
  <c r="AN163" i="3"/>
  <c r="AO163" i="3"/>
  <c r="AP163" i="3"/>
  <c r="AQ163" i="3"/>
  <c r="AR163" i="3"/>
  <c r="AS163" i="3"/>
  <c r="AT163" i="3"/>
  <c r="AU163" i="3"/>
  <c r="AV163" i="3"/>
  <c r="AW163" i="3"/>
  <c r="AX163" i="3"/>
  <c r="AY163" i="3"/>
  <c r="AZ163" i="3"/>
  <c r="BA163" i="3"/>
  <c r="BB163" i="3"/>
  <c r="BC163" i="3"/>
  <c r="BD163" i="3"/>
  <c r="BE163" i="3"/>
  <c r="BF163" i="3"/>
  <c r="BG163" i="3"/>
  <c r="BH163" i="3"/>
  <c r="BI163" i="3"/>
  <c r="BJ163" i="3"/>
  <c r="BK163" i="3"/>
  <c r="BL163" i="3"/>
  <c r="BM163" i="3"/>
  <c r="BN163" i="3"/>
  <c r="BO163" i="3"/>
  <c r="BP163" i="3"/>
  <c r="BQ163" i="3"/>
  <c r="BR163" i="3"/>
  <c r="BS163" i="3"/>
  <c r="BT163" i="3"/>
  <c r="BU163" i="3"/>
  <c r="BV163" i="3"/>
  <c r="BW163" i="3"/>
  <c r="BX163" i="3"/>
  <c r="BY163" i="3"/>
  <c r="BZ163" i="3"/>
  <c r="CA163" i="3"/>
  <c r="CB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3" i="3"/>
  <c r="DM163" i="3"/>
  <c r="DN163" i="3"/>
  <c r="DO163" i="3"/>
  <c r="DP163" i="3"/>
  <c r="DQ163" i="3"/>
  <c r="DR163" i="3"/>
  <c r="DS163" i="3"/>
  <c r="DT163" i="3"/>
  <c r="DU163" i="3"/>
  <c r="DV163" i="3"/>
  <c r="DW163" i="3"/>
  <c r="DX163" i="3"/>
  <c r="DY163" i="3"/>
  <c r="DZ163" i="3"/>
  <c r="EA163" i="3"/>
  <c r="EB163" i="3"/>
  <c r="EC163" i="3"/>
  <c r="ED163" i="3"/>
  <c r="EE163" i="3"/>
  <c r="EF163" i="3"/>
  <c r="EG163" i="3"/>
  <c r="EH163" i="3"/>
  <c r="EI163" i="3"/>
  <c r="EJ163" i="3"/>
  <c r="EK163" i="3"/>
  <c r="EL163" i="3"/>
  <c r="EM163" i="3"/>
  <c r="EN163" i="3"/>
  <c r="EO163" i="3"/>
  <c r="EP163" i="3"/>
  <c r="EQ163" i="3"/>
  <c r="ER163" i="3"/>
  <c r="ES163" i="3"/>
  <c r="ET163" i="3"/>
  <c r="EU163" i="3"/>
  <c r="EV163" i="3"/>
  <c r="EW163" i="3"/>
  <c r="EX163" i="3"/>
  <c r="EY163" i="3"/>
  <c r="EZ163" i="3"/>
  <c r="FA163" i="3"/>
  <c r="FB163" i="3"/>
  <c r="FC163" i="3"/>
  <c r="FD163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AF164" i="3"/>
  <c r="AG164" i="3"/>
  <c r="AH164" i="3"/>
  <c r="AI164" i="3"/>
  <c r="AJ164" i="3"/>
  <c r="AK164" i="3"/>
  <c r="AL164" i="3"/>
  <c r="AM164" i="3"/>
  <c r="AN164" i="3"/>
  <c r="AO164" i="3"/>
  <c r="AP164" i="3"/>
  <c r="AQ164" i="3"/>
  <c r="AR164" i="3"/>
  <c r="AS164" i="3"/>
  <c r="AT164" i="3"/>
  <c r="AU164" i="3"/>
  <c r="AV164" i="3"/>
  <c r="AW164" i="3"/>
  <c r="AX164" i="3"/>
  <c r="AY164" i="3"/>
  <c r="AZ164" i="3"/>
  <c r="BA164" i="3"/>
  <c r="BB164" i="3"/>
  <c r="BC164" i="3"/>
  <c r="BD164" i="3"/>
  <c r="BE164" i="3"/>
  <c r="BF164" i="3"/>
  <c r="BG164" i="3"/>
  <c r="BH164" i="3"/>
  <c r="BI164" i="3"/>
  <c r="BJ164" i="3"/>
  <c r="BK164" i="3"/>
  <c r="BL164" i="3"/>
  <c r="BM164" i="3"/>
  <c r="BN164" i="3"/>
  <c r="BO164" i="3"/>
  <c r="BP164" i="3"/>
  <c r="BQ164" i="3"/>
  <c r="BR164" i="3"/>
  <c r="BS164" i="3"/>
  <c r="BT164" i="3"/>
  <c r="BU164" i="3"/>
  <c r="BV164" i="3"/>
  <c r="BW164" i="3"/>
  <c r="BX164" i="3"/>
  <c r="BY164" i="3"/>
  <c r="BZ164" i="3"/>
  <c r="CA164" i="3"/>
  <c r="CB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4" i="3"/>
  <c r="DM164" i="3"/>
  <c r="DN164" i="3"/>
  <c r="DO164" i="3"/>
  <c r="DP164" i="3"/>
  <c r="DQ164" i="3"/>
  <c r="DR164" i="3"/>
  <c r="DS164" i="3"/>
  <c r="DT164" i="3"/>
  <c r="DU164" i="3"/>
  <c r="DV164" i="3"/>
  <c r="DW164" i="3"/>
  <c r="DX164" i="3"/>
  <c r="DY164" i="3"/>
  <c r="DZ164" i="3"/>
  <c r="EA164" i="3"/>
  <c r="EB164" i="3"/>
  <c r="EC164" i="3"/>
  <c r="ED164" i="3"/>
  <c r="EE164" i="3"/>
  <c r="EF164" i="3"/>
  <c r="EG164" i="3"/>
  <c r="EH164" i="3"/>
  <c r="EI164" i="3"/>
  <c r="EJ164" i="3"/>
  <c r="EK164" i="3"/>
  <c r="EL164" i="3"/>
  <c r="EM164" i="3"/>
  <c r="EN164" i="3"/>
  <c r="EO164" i="3"/>
  <c r="EP164" i="3"/>
  <c r="EQ164" i="3"/>
  <c r="ER164" i="3"/>
  <c r="ES164" i="3"/>
  <c r="ET164" i="3"/>
  <c r="EU164" i="3"/>
  <c r="EV164" i="3"/>
  <c r="EW164" i="3"/>
  <c r="EX164" i="3"/>
  <c r="EY164" i="3"/>
  <c r="EZ164" i="3"/>
  <c r="FA164" i="3"/>
  <c r="FB164" i="3"/>
  <c r="FC164" i="3"/>
  <c r="FD164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AF165" i="3"/>
  <c r="AG165" i="3"/>
  <c r="AH165" i="3"/>
  <c r="AI165" i="3"/>
  <c r="AJ165" i="3"/>
  <c r="AK165" i="3"/>
  <c r="AL165" i="3"/>
  <c r="AM165" i="3"/>
  <c r="AN165" i="3"/>
  <c r="AO165" i="3"/>
  <c r="AP165" i="3"/>
  <c r="AQ165" i="3"/>
  <c r="AR165" i="3"/>
  <c r="AS165" i="3"/>
  <c r="AT165" i="3"/>
  <c r="AU165" i="3"/>
  <c r="AV165" i="3"/>
  <c r="AW165" i="3"/>
  <c r="AX165" i="3"/>
  <c r="AY165" i="3"/>
  <c r="AZ165" i="3"/>
  <c r="BA165" i="3"/>
  <c r="BB165" i="3"/>
  <c r="BC165" i="3"/>
  <c r="BD165" i="3"/>
  <c r="BE165" i="3"/>
  <c r="BF165" i="3"/>
  <c r="BG165" i="3"/>
  <c r="BH165" i="3"/>
  <c r="BI165" i="3"/>
  <c r="BJ165" i="3"/>
  <c r="BK165" i="3"/>
  <c r="BL165" i="3"/>
  <c r="BM165" i="3"/>
  <c r="BN165" i="3"/>
  <c r="BO165" i="3"/>
  <c r="BP165" i="3"/>
  <c r="BQ165" i="3"/>
  <c r="BR165" i="3"/>
  <c r="BS165" i="3"/>
  <c r="BT165" i="3"/>
  <c r="BU165" i="3"/>
  <c r="BV165" i="3"/>
  <c r="BW165" i="3"/>
  <c r="BX165" i="3"/>
  <c r="BY165" i="3"/>
  <c r="BZ165" i="3"/>
  <c r="CA165" i="3"/>
  <c r="CB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DL165" i="3"/>
  <c r="DM165" i="3"/>
  <c r="DN165" i="3"/>
  <c r="DO165" i="3"/>
  <c r="DP165" i="3"/>
  <c r="DQ165" i="3"/>
  <c r="DR165" i="3"/>
  <c r="DS165" i="3"/>
  <c r="DT165" i="3"/>
  <c r="DU165" i="3"/>
  <c r="DV165" i="3"/>
  <c r="DW165" i="3"/>
  <c r="DX165" i="3"/>
  <c r="DY165" i="3"/>
  <c r="DZ165" i="3"/>
  <c r="EA165" i="3"/>
  <c r="EB165" i="3"/>
  <c r="EC165" i="3"/>
  <c r="ED165" i="3"/>
  <c r="EE165" i="3"/>
  <c r="EF165" i="3"/>
  <c r="EG165" i="3"/>
  <c r="EH165" i="3"/>
  <c r="EI165" i="3"/>
  <c r="EJ165" i="3"/>
  <c r="EK165" i="3"/>
  <c r="EL165" i="3"/>
  <c r="EM165" i="3"/>
  <c r="EN165" i="3"/>
  <c r="EO165" i="3"/>
  <c r="EP165" i="3"/>
  <c r="EQ165" i="3"/>
  <c r="ER165" i="3"/>
  <c r="ES165" i="3"/>
  <c r="ET165" i="3"/>
  <c r="EU165" i="3"/>
  <c r="EV165" i="3"/>
  <c r="EW165" i="3"/>
  <c r="EX165" i="3"/>
  <c r="EY165" i="3"/>
  <c r="EZ165" i="3"/>
  <c r="FA165" i="3"/>
  <c r="FB165" i="3"/>
  <c r="FC165" i="3"/>
  <c r="FD165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K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C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U166" i="3"/>
  <c r="BV166" i="3"/>
  <c r="BW166" i="3"/>
  <c r="BX166" i="3"/>
  <c r="BY166" i="3"/>
  <c r="BZ166" i="3"/>
  <c r="CA166" i="3"/>
  <c r="CB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6" i="3"/>
  <c r="DM166" i="3"/>
  <c r="DN166" i="3"/>
  <c r="DO166" i="3"/>
  <c r="DP166" i="3"/>
  <c r="DQ166" i="3"/>
  <c r="DR166" i="3"/>
  <c r="DS166" i="3"/>
  <c r="DT166" i="3"/>
  <c r="DU166" i="3"/>
  <c r="DV166" i="3"/>
  <c r="DW166" i="3"/>
  <c r="DX166" i="3"/>
  <c r="DY166" i="3"/>
  <c r="DZ166" i="3"/>
  <c r="EA166" i="3"/>
  <c r="EB166" i="3"/>
  <c r="EC166" i="3"/>
  <c r="ED166" i="3"/>
  <c r="EE166" i="3"/>
  <c r="EF166" i="3"/>
  <c r="EG166" i="3"/>
  <c r="EH166" i="3"/>
  <c r="EI166" i="3"/>
  <c r="EJ166" i="3"/>
  <c r="EK166" i="3"/>
  <c r="EL166" i="3"/>
  <c r="EM166" i="3"/>
  <c r="EN166" i="3"/>
  <c r="EO166" i="3"/>
  <c r="EP166" i="3"/>
  <c r="EQ166" i="3"/>
  <c r="ER166" i="3"/>
  <c r="ES166" i="3"/>
  <c r="ET166" i="3"/>
  <c r="EU166" i="3"/>
  <c r="EV166" i="3"/>
  <c r="EW166" i="3"/>
  <c r="EX166" i="3"/>
  <c r="EY166" i="3"/>
  <c r="EZ166" i="3"/>
  <c r="FA166" i="3"/>
  <c r="FB166" i="3"/>
  <c r="FC166" i="3"/>
  <c r="FD166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AF167" i="3"/>
  <c r="AG167" i="3"/>
  <c r="AH167" i="3"/>
  <c r="AI167" i="3"/>
  <c r="AJ167" i="3"/>
  <c r="AK167" i="3"/>
  <c r="AL167" i="3"/>
  <c r="AM167" i="3"/>
  <c r="AN167" i="3"/>
  <c r="AO167" i="3"/>
  <c r="AP167" i="3"/>
  <c r="AQ167" i="3"/>
  <c r="AR167" i="3"/>
  <c r="AS167" i="3"/>
  <c r="AT167" i="3"/>
  <c r="AU167" i="3"/>
  <c r="AV167" i="3"/>
  <c r="AW167" i="3"/>
  <c r="AX167" i="3"/>
  <c r="AY167" i="3"/>
  <c r="AZ167" i="3"/>
  <c r="BA167" i="3"/>
  <c r="BB167" i="3"/>
  <c r="BC167" i="3"/>
  <c r="BD167" i="3"/>
  <c r="BE167" i="3"/>
  <c r="BF167" i="3"/>
  <c r="BG167" i="3"/>
  <c r="BH167" i="3"/>
  <c r="BI167" i="3"/>
  <c r="BJ167" i="3"/>
  <c r="BK167" i="3"/>
  <c r="BL167" i="3"/>
  <c r="BM167" i="3"/>
  <c r="BN167" i="3"/>
  <c r="BO167" i="3"/>
  <c r="BP167" i="3"/>
  <c r="BQ167" i="3"/>
  <c r="BR167" i="3"/>
  <c r="BS167" i="3"/>
  <c r="BT167" i="3"/>
  <c r="BU167" i="3"/>
  <c r="BV167" i="3"/>
  <c r="BW167" i="3"/>
  <c r="BX167" i="3"/>
  <c r="BY167" i="3"/>
  <c r="BZ167" i="3"/>
  <c r="CA167" i="3"/>
  <c r="CB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7" i="3"/>
  <c r="DM167" i="3"/>
  <c r="DN167" i="3"/>
  <c r="DO167" i="3"/>
  <c r="DP167" i="3"/>
  <c r="DQ167" i="3"/>
  <c r="DR167" i="3"/>
  <c r="DS167" i="3"/>
  <c r="DT167" i="3"/>
  <c r="DU167" i="3"/>
  <c r="DV167" i="3"/>
  <c r="DW167" i="3"/>
  <c r="DX167" i="3"/>
  <c r="DY167" i="3"/>
  <c r="DZ167" i="3"/>
  <c r="EA167" i="3"/>
  <c r="EB167" i="3"/>
  <c r="EC167" i="3"/>
  <c r="ED167" i="3"/>
  <c r="EE167" i="3"/>
  <c r="EF167" i="3"/>
  <c r="EG167" i="3"/>
  <c r="EH167" i="3"/>
  <c r="EI167" i="3"/>
  <c r="EJ167" i="3"/>
  <c r="EK167" i="3"/>
  <c r="EL167" i="3"/>
  <c r="EM167" i="3"/>
  <c r="EN167" i="3"/>
  <c r="EO167" i="3"/>
  <c r="EP167" i="3"/>
  <c r="EQ167" i="3"/>
  <c r="ER167" i="3"/>
  <c r="ES167" i="3"/>
  <c r="ET167" i="3"/>
  <c r="EU167" i="3"/>
  <c r="EV167" i="3"/>
  <c r="EW167" i="3"/>
  <c r="EX167" i="3"/>
  <c r="EY167" i="3"/>
  <c r="EZ167" i="3"/>
  <c r="FA167" i="3"/>
  <c r="FB167" i="3"/>
  <c r="FC167" i="3"/>
  <c r="FD167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AF168" i="3"/>
  <c r="AG168" i="3"/>
  <c r="AH168" i="3"/>
  <c r="AI168" i="3"/>
  <c r="AJ168" i="3"/>
  <c r="AK168" i="3"/>
  <c r="AL168" i="3"/>
  <c r="AM168" i="3"/>
  <c r="AN168" i="3"/>
  <c r="AO168" i="3"/>
  <c r="AP168" i="3"/>
  <c r="AQ168" i="3"/>
  <c r="AR168" i="3"/>
  <c r="AS168" i="3"/>
  <c r="AT168" i="3"/>
  <c r="AU168" i="3"/>
  <c r="AV168" i="3"/>
  <c r="AW168" i="3"/>
  <c r="AX168" i="3"/>
  <c r="AY168" i="3"/>
  <c r="AZ168" i="3"/>
  <c r="BA168" i="3"/>
  <c r="BB168" i="3"/>
  <c r="BC168" i="3"/>
  <c r="BD168" i="3"/>
  <c r="BE168" i="3"/>
  <c r="BF168" i="3"/>
  <c r="BG168" i="3"/>
  <c r="BH168" i="3"/>
  <c r="BI168" i="3"/>
  <c r="BJ168" i="3"/>
  <c r="BK168" i="3"/>
  <c r="BL168" i="3"/>
  <c r="BM168" i="3"/>
  <c r="BN168" i="3"/>
  <c r="BO168" i="3"/>
  <c r="BP168" i="3"/>
  <c r="BQ168" i="3"/>
  <c r="BR168" i="3"/>
  <c r="BS168" i="3"/>
  <c r="BT168" i="3"/>
  <c r="BU168" i="3"/>
  <c r="BV168" i="3"/>
  <c r="BW168" i="3"/>
  <c r="BX168" i="3"/>
  <c r="BY168" i="3"/>
  <c r="BZ168" i="3"/>
  <c r="CA168" i="3"/>
  <c r="CB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8" i="3"/>
  <c r="DM168" i="3"/>
  <c r="DN168" i="3"/>
  <c r="DO168" i="3"/>
  <c r="DP168" i="3"/>
  <c r="DQ168" i="3"/>
  <c r="DR168" i="3"/>
  <c r="DS168" i="3"/>
  <c r="DT168" i="3"/>
  <c r="DU168" i="3"/>
  <c r="DV168" i="3"/>
  <c r="DW168" i="3"/>
  <c r="DX168" i="3"/>
  <c r="DY168" i="3"/>
  <c r="DZ168" i="3"/>
  <c r="EA168" i="3"/>
  <c r="EB168" i="3"/>
  <c r="EC168" i="3"/>
  <c r="ED168" i="3"/>
  <c r="EE168" i="3"/>
  <c r="EF168" i="3"/>
  <c r="EG168" i="3"/>
  <c r="EH168" i="3"/>
  <c r="EI168" i="3"/>
  <c r="EJ168" i="3"/>
  <c r="EK168" i="3"/>
  <c r="EL168" i="3"/>
  <c r="EM168" i="3"/>
  <c r="EN168" i="3"/>
  <c r="EO168" i="3"/>
  <c r="EP168" i="3"/>
  <c r="EQ168" i="3"/>
  <c r="ER168" i="3"/>
  <c r="ES168" i="3"/>
  <c r="ET168" i="3"/>
  <c r="EU168" i="3"/>
  <c r="EV168" i="3"/>
  <c r="EW168" i="3"/>
  <c r="EX168" i="3"/>
  <c r="EY168" i="3"/>
  <c r="EZ168" i="3"/>
  <c r="FA168" i="3"/>
  <c r="FB168" i="3"/>
  <c r="FC168" i="3"/>
  <c r="FD168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AF169" i="3"/>
  <c r="AG169" i="3"/>
  <c r="AH169" i="3"/>
  <c r="AI169" i="3"/>
  <c r="AJ169" i="3"/>
  <c r="AK169" i="3"/>
  <c r="AL169" i="3"/>
  <c r="AM169" i="3"/>
  <c r="AN169" i="3"/>
  <c r="AO169" i="3"/>
  <c r="AP169" i="3"/>
  <c r="AQ169" i="3"/>
  <c r="AR169" i="3"/>
  <c r="AS169" i="3"/>
  <c r="AT169" i="3"/>
  <c r="AU169" i="3"/>
  <c r="AV169" i="3"/>
  <c r="AW169" i="3"/>
  <c r="AX169" i="3"/>
  <c r="AY169" i="3"/>
  <c r="AZ169" i="3"/>
  <c r="BA169" i="3"/>
  <c r="BB169" i="3"/>
  <c r="BC169" i="3"/>
  <c r="BD169" i="3"/>
  <c r="BE169" i="3"/>
  <c r="BF169" i="3"/>
  <c r="BG169" i="3"/>
  <c r="BH169" i="3"/>
  <c r="BI169" i="3"/>
  <c r="BJ169" i="3"/>
  <c r="BK169" i="3"/>
  <c r="BL169" i="3"/>
  <c r="BM169" i="3"/>
  <c r="BN169" i="3"/>
  <c r="BO169" i="3"/>
  <c r="BP169" i="3"/>
  <c r="BQ169" i="3"/>
  <c r="BR169" i="3"/>
  <c r="BS169" i="3"/>
  <c r="BT169" i="3"/>
  <c r="BU169" i="3"/>
  <c r="BV169" i="3"/>
  <c r="BW169" i="3"/>
  <c r="BX169" i="3"/>
  <c r="BY169" i="3"/>
  <c r="BZ169" i="3"/>
  <c r="CA169" i="3"/>
  <c r="CB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69" i="3"/>
  <c r="DM169" i="3"/>
  <c r="DN169" i="3"/>
  <c r="DO169" i="3"/>
  <c r="DP169" i="3"/>
  <c r="DQ169" i="3"/>
  <c r="DR169" i="3"/>
  <c r="DS169" i="3"/>
  <c r="DT169" i="3"/>
  <c r="DU169" i="3"/>
  <c r="DV169" i="3"/>
  <c r="DW169" i="3"/>
  <c r="DX169" i="3"/>
  <c r="DY169" i="3"/>
  <c r="DZ169" i="3"/>
  <c r="EA169" i="3"/>
  <c r="EB169" i="3"/>
  <c r="EC169" i="3"/>
  <c r="ED169" i="3"/>
  <c r="EE169" i="3"/>
  <c r="EF169" i="3"/>
  <c r="EG169" i="3"/>
  <c r="EH169" i="3"/>
  <c r="EI169" i="3"/>
  <c r="EJ169" i="3"/>
  <c r="EK169" i="3"/>
  <c r="EL169" i="3"/>
  <c r="EM169" i="3"/>
  <c r="EN169" i="3"/>
  <c r="EO169" i="3"/>
  <c r="EP169" i="3"/>
  <c r="EQ169" i="3"/>
  <c r="ER169" i="3"/>
  <c r="ES169" i="3"/>
  <c r="ET169" i="3"/>
  <c r="EU169" i="3"/>
  <c r="EV169" i="3"/>
  <c r="EW169" i="3"/>
  <c r="EX169" i="3"/>
  <c r="EY169" i="3"/>
  <c r="EZ169" i="3"/>
  <c r="FA169" i="3"/>
  <c r="FB169" i="3"/>
  <c r="FC169" i="3"/>
  <c r="FD169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AF170" i="3"/>
  <c r="AG170" i="3"/>
  <c r="AH170" i="3"/>
  <c r="AI170" i="3"/>
  <c r="AJ170" i="3"/>
  <c r="AK170" i="3"/>
  <c r="AL170" i="3"/>
  <c r="AM170" i="3"/>
  <c r="AN170" i="3"/>
  <c r="AO170" i="3"/>
  <c r="AP170" i="3"/>
  <c r="AQ170" i="3"/>
  <c r="AR170" i="3"/>
  <c r="AS170" i="3"/>
  <c r="AT170" i="3"/>
  <c r="AU170" i="3"/>
  <c r="AV170" i="3"/>
  <c r="AW170" i="3"/>
  <c r="AX170" i="3"/>
  <c r="AY170" i="3"/>
  <c r="AZ170" i="3"/>
  <c r="BA170" i="3"/>
  <c r="BB170" i="3"/>
  <c r="BC170" i="3"/>
  <c r="BD170" i="3"/>
  <c r="BE170" i="3"/>
  <c r="BF170" i="3"/>
  <c r="BG170" i="3"/>
  <c r="BH170" i="3"/>
  <c r="BI170" i="3"/>
  <c r="BJ170" i="3"/>
  <c r="BK170" i="3"/>
  <c r="BL170" i="3"/>
  <c r="BM170" i="3"/>
  <c r="BN170" i="3"/>
  <c r="BO170" i="3"/>
  <c r="BP170" i="3"/>
  <c r="BQ170" i="3"/>
  <c r="BR170" i="3"/>
  <c r="BS170" i="3"/>
  <c r="BT170" i="3"/>
  <c r="BU170" i="3"/>
  <c r="BV170" i="3"/>
  <c r="BW170" i="3"/>
  <c r="BX170" i="3"/>
  <c r="BY170" i="3"/>
  <c r="BZ170" i="3"/>
  <c r="CA170" i="3"/>
  <c r="CB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0" i="3"/>
  <c r="DM170" i="3"/>
  <c r="DN170" i="3"/>
  <c r="DO170" i="3"/>
  <c r="DP170" i="3"/>
  <c r="DQ170" i="3"/>
  <c r="DR170" i="3"/>
  <c r="DS170" i="3"/>
  <c r="DT170" i="3"/>
  <c r="DU170" i="3"/>
  <c r="DV170" i="3"/>
  <c r="DW170" i="3"/>
  <c r="DX170" i="3"/>
  <c r="DY170" i="3"/>
  <c r="DZ170" i="3"/>
  <c r="EA170" i="3"/>
  <c r="EB170" i="3"/>
  <c r="EC170" i="3"/>
  <c r="ED170" i="3"/>
  <c r="EE170" i="3"/>
  <c r="EF170" i="3"/>
  <c r="EG170" i="3"/>
  <c r="EH170" i="3"/>
  <c r="EI170" i="3"/>
  <c r="EJ170" i="3"/>
  <c r="EK170" i="3"/>
  <c r="EL170" i="3"/>
  <c r="EM170" i="3"/>
  <c r="EN170" i="3"/>
  <c r="EO170" i="3"/>
  <c r="EP170" i="3"/>
  <c r="EQ170" i="3"/>
  <c r="ER170" i="3"/>
  <c r="ES170" i="3"/>
  <c r="ET170" i="3"/>
  <c r="EU170" i="3"/>
  <c r="EV170" i="3"/>
  <c r="EW170" i="3"/>
  <c r="EX170" i="3"/>
  <c r="EY170" i="3"/>
  <c r="EZ170" i="3"/>
  <c r="FA170" i="3"/>
  <c r="FB170" i="3"/>
  <c r="FC170" i="3"/>
  <c r="FD170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AF171" i="3"/>
  <c r="AG171" i="3"/>
  <c r="AH171" i="3"/>
  <c r="AI171" i="3"/>
  <c r="AJ171" i="3"/>
  <c r="AK171" i="3"/>
  <c r="AL171" i="3"/>
  <c r="AM171" i="3"/>
  <c r="AN171" i="3"/>
  <c r="AO171" i="3"/>
  <c r="AP171" i="3"/>
  <c r="AQ171" i="3"/>
  <c r="AR171" i="3"/>
  <c r="AS171" i="3"/>
  <c r="AT171" i="3"/>
  <c r="AU171" i="3"/>
  <c r="AV171" i="3"/>
  <c r="AW171" i="3"/>
  <c r="AX171" i="3"/>
  <c r="AY171" i="3"/>
  <c r="AZ171" i="3"/>
  <c r="BA171" i="3"/>
  <c r="BB171" i="3"/>
  <c r="BC171" i="3"/>
  <c r="BD171" i="3"/>
  <c r="BE171" i="3"/>
  <c r="BF171" i="3"/>
  <c r="BG171" i="3"/>
  <c r="BH171" i="3"/>
  <c r="BI171" i="3"/>
  <c r="BJ171" i="3"/>
  <c r="BK171" i="3"/>
  <c r="BL171" i="3"/>
  <c r="BM171" i="3"/>
  <c r="BN171" i="3"/>
  <c r="BO171" i="3"/>
  <c r="BP171" i="3"/>
  <c r="BQ171" i="3"/>
  <c r="BR171" i="3"/>
  <c r="BS171" i="3"/>
  <c r="BT171" i="3"/>
  <c r="BU171" i="3"/>
  <c r="BV171" i="3"/>
  <c r="BW171" i="3"/>
  <c r="BX171" i="3"/>
  <c r="BY171" i="3"/>
  <c r="BZ171" i="3"/>
  <c r="CA171" i="3"/>
  <c r="CB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1" i="3"/>
  <c r="DM171" i="3"/>
  <c r="DN171" i="3"/>
  <c r="DO171" i="3"/>
  <c r="DP171" i="3"/>
  <c r="DQ171" i="3"/>
  <c r="DR171" i="3"/>
  <c r="DS171" i="3"/>
  <c r="DT171" i="3"/>
  <c r="DU171" i="3"/>
  <c r="DV171" i="3"/>
  <c r="DW171" i="3"/>
  <c r="DX171" i="3"/>
  <c r="DY171" i="3"/>
  <c r="DZ171" i="3"/>
  <c r="EA171" i="3"/>
  <c r="EB171" i="3"/>
  <c r="EC171" i="3"/>
  <c r="ED171" i="3"/>
  <c r="EE171" i="3"/>
  <c r="EF171" i="3"/>
  <c r="EG171" i="3"/>
  <c r="EH171" i="3"/>
  <c r="EI171" i="3"/>
  <c r="EJ171" i="3"/>
  <c r="EK171" i="3"/>
  <c r="EL171" i="3"/>
  <c r="EM171" i="3"/>
  <c r="EN171" i="3"/>
  <c r="EO171" i="3"/>
  <c r="EP171" i="3"/>
  <c r="EQ171" i="3"/>
  <c r="ER171" i="3"/>
  <c r="ES171" i="3"/>
  <c r="ET171" i="3"/>
  <c r="EU171" i="3"/>
  <c r="EV171" i="3"/>
  <c r="EW171" i="3"/>
  <c r="EX171" i="3"/>
  <c r="EY171" i="3"/>
  <c r="EZ171" i="3"/>
  <c r="FA171" i="3"/>
  <c r="FB171" i="3"/>
  <c r="FC171" i="3"/>
  <c r="FD171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AF172" i="3"/>
  <c r="AG172" i="3"/>
  <c r="AH172" i="3"/>
  <c r="AI172" i="3"/>
  <c r="AJ172" i="3"/>
  <c r="AK172" i="3"/>
  <c r="AL172" i="3"/>
  <c r="AM172" i="3"/>
  <c r="AN172" i="3"/>
  <c r="AO172" i="3"/>
  <c r="AP172" i="3"/>
  <c r="AQ172" i="3"/>
  <c r="AR172" i="3"/>
  <c r="AS172" i="3"/>
  <c r="AT172" i="3"/>
  <c r="AU172" i="3"/>
  <c r="AV172" i="3"/>
  <c r="AW172" i="3"/>
  <c r="AX172" i="3"/>
  <c r="AY172" i="3"/>
  <c r="AZ172" i="3"/>
  <c r="BA172" i="3"/>
  <c r="BB172" i="3"/>
  <c r="BC172" i="3"/>
  <c r="BD172" i="3"/>
  <c r="BE172" i="3"/>
  <c r="BF172" i="3"/>
  <c r="BG172" i="3"/>
  <c r="BH172" i="3"/>
  <c r="BI172" i="3"/>
  <c r="BJ172" i="3"/>
  <c r="BK172" i="3"/>
  <c r="BL172" i="3"/>
  <c r="BM172" i="3"/>
  <c r="BN172" i="3"/>
  <c r="BO172" i="3"/>
  <c r="BP172" i="3"/>
  <c r="BQ172" i="3"/>
  <c r="BR172" i="3"/>
  <c r="BS172" i="3"/>
  <c r="BT172" i="3"/>
  <c r="BU172" i="3"/>
  <c r="BV172" i="3"/>
  <c r="BW172" i="3"/>
  <c r="BX172" i="3"/>
  <c r="BY172" i="3"/>
  <c r="BZ172" i="3"/>
  <c r="CA172" i="3"/>
  <c r="CB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2" i="3"/>
  <c r="DM172" i="3"/>
  <c r="DN172" i="3"/>
  <c r="DO172" i="3"/>
  <c r="DP172" i="3"/>
  <c r="DQ172" i="3"/>
  <c r="DR172" i="3"/>
  <c r="DS172" i="3"/>
  <c r="DT172" i="3"/>
  <c r="DU172" i="3"/>
  <c r="DV172" i="3"/>
  <c r="DW172" i="3"/>
  <c r="DX172" i="3"/>
  <c r="DY172" i="3"/>
  <c r="DZ172" i="3"/>
  <c r="EA172" i="3"/>
  <c r="EB172" i="3"/>
  <c r="EC172" i="3"/>
  <c r="ED172" i="3"/>
  <c r="EE172" i="3"/>
  <c r="EF172" i="3"/>
  <c r="EG172" i="3"/>
  <c r="EH172" i="3"/>
  <c r="EI172" i="3"/>
  <c r="EJ172" i="3"/>
  <c r="EK172" i="3"/>
  <c r="EL172" i="3"/>
  <c r="EM172" i="3"/>
  <c r="EN172" i="3"/>
  <c r="EO172" i="3"/>
  <c r="EP172" i="3"/>
  <c r="EQ172" i="3"/>
  <c r="ER172" i="3"/>
  <c r="ES172" i="3"/>
  <c r="ET172" i="3"/>
  <c r="EU172" i="3"/>
  <c r="EV172" i="3"/>
  <c r="EW172" i="3"/>
  <c r="EX172" i="3"/>
  <c r="EY172" i="3"/>
  <c r="EZ172" i="3"/>
  <c r="FA172" i="3"/>
  <c r="FB172" i="3"/>
  <c r="FC172" i="3"/>
  <c r="FD172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AF173" i="3"/>
  <c r="AG173" i="3"/>
  <c r="AH173" i="3"/>
  <c r="AI173" i="3"/>
  <c r="AJ173" i="3"/>
  <c r="AK173" i="3"/>
  <c r="AL173" i="3"/>
  <c r="AM173" i="3"/>
  <c r="AN173" i="3"/>
  <c r="AO173" i="3"/>
  <c r="AP173" i="3"/>
  <c r="AQ173" i="3"/>
  <c r="AR173" i="3"/>
  <c r="AS173" i="3"/>
  <c r="AT173" i="3"/>
  <c r="AU173" i="3"/>
  <c r="AV173" i="3"/>
  <c r="AW173" i="3"/>
  <c r="AX173" i="3"/>
  <c r="AY173" i="3"/>
  <c r="AZ173" i="3"/>
  <c r="BA173" i="3"/>
  <c r="BB173" i="3"/>
  <c r="BC173" i="3"/>
  <c r="BD173" i="3"/>
  <c r="BE173" i="3"/>
  <c r="BF173" i="3"/>
  <c r="BG173" i="3"/>
  <c r="BH173" i="3"/>
  <c r="BI173" i="3"/>
  <c r="BJ173" i="3"/>
  <c r="BK173" i="3"/>
  <c r="BL173" i="3"/>
  <c r="BM173" i="3"/>
  <c r="BN173" i="3"/>
  <c r="BO173" i="3"/>
  <c r="BP173" i="3"/>
  <c r="BQ173" i="3"/>
  <c r="BR173" i="3"/>
  <c r="BS173" i="3"/>
  <c r="BT173" i="3"/>
  <c r="BU173" i="3"/>
  <c r="BV173" i="3"/>
  <c r="BW173" i="3"/>
  <c r="BX173" i="3"/>
  <c r="BY173" i="3"/>
  <c r="BZ173" i="3"/>
  <c r="CA173" i="3"/>
  <c r="CB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DL173" i="3"/>
  <c r="DM173" i="3"/>
  <c r="DN173" i="3"/>
  <c r="DO173" i="3"/>
  <c r="DP173" i="3"/>
  <c r="DQ173" i="3"/>
  <c r="DR173" i="3"/>
  <c r="DS173" i="3"/>
  <c r="DT173" i="3"/>
  <c r="DU173" i="3"/>
  <c r="DV173" i="3"/>
  <c r="DW173" i="3"/>
  <c r="DX173" i="3"/>
  <c r="DY173" i="3"/>
  <c r="DZ173" i="3"/>
  <c r="EA173" i="3"/>
  <c r="EB173" i="3"/>
  <c r="EC173" i="3"/>
  <c r="ED173" i="3"/>
  <c r="EE173" i="3"/>
  <c r="EF173" i="3"/>
  <c r="EG173" i="3"/>
  <c r="EH173" i="3"/>
  <c r="EI173" i="3"/>
  <c r="EJ173" i="3"/>
  <c r="EK173" i="3"/>
  <c r="EL173" i="3"/>
  <c r="EM173" i="3"/>
  <c r="EN173" i="3"/>
  <c r="EO173" i="3"/>
  <c r="EP173" i="3"/>
  <c r="EQ173" i="3"/>
  <c r="ER173" i="3"/>
  <c r="ES173" i="3"/>
  <c r="ET173" i="3"/>
  <c r="EU173" i="3"/>
  <c r="EV173" i="3"/>
  <c r="EW173" i="3"/>
  <c r="EX173" i="3"/>
  <c r="EY173" i="3"/>
  <c r="EZ173" i="3"/>
  <c r="FA173" i="3"/>
  <c r="FB173" i="3"/>
  <c r="FC173" i="3"/>
  <c r="FD173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K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C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U174" i="3"/>
  <c r="BV174" i="3"/>
  <c r="BW174" i="3"/>
  <c r="BX174" i="3"/>
  <c r="BY174" i="3"/>
  <c r="BZ174" i="3"/>
  <c r="CA174" i="3"/>
  <c r="CB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4" i="3"/>
  <c r="DM174" i="3"/>
  <c r="DN174" i="3"/>
  <c r="DO174" i="3"/>
  <c r="DP174" i="3"/>
  <c r="DQ174" i="3"/>
  <c r="DR174" i="3"/>
  <c r="DS174" i="3"/>
  <c r="DT174" i="3"/>
  <c r="DU174" i="3"/>
  <c r="DV174" i="3"/>
  <c r="DW174" i="3"/>
  <c r="DX174" i="3"/>
  <c r="DY174" i="3"/>
  <c r="DZ174" i="3"/>
  <c r="EA174" i="3"/>
  <c r="EB174" i="3"/>
  <c r="EC174" i="3"/>
  <c r="ED174" i="3"/>
  <c r="EE174" i="3"/>
  <c r="EF174" i="3"/>
  <c r="EG174" i="3"/>
  <c r="EH174" i="3"/>
  <c r="EI174" i="3"/>
  <c r="EJ174" i="3"/>
  <c r="EK174" i="3"/>
  <c r="EL174" i="3"/>
  <c r="EM174" i="3"/>
  <c r="EN174" i="3"/>
  <c r="EO174" i="3"/>
  <c r="EP174" i="3"/>
  <c r="EQ174" i="3"/>
  <c r="ER174" i="3"/>
  <c r="ES174" i="3"/>
  <c r="ET174" i="3"/>
  <c r="EU174" i="3"/>
  <c r="EV174" i="3"/>
  <c r="EW174" i="3"/>
  <c r="EX174" i="3"/>
  <c r="EY174" i="3"/>
  <c r="EZ174" i="3"/>
  <c r="FA174" i="3"/>
  <c r="FB174" i="3"/>
  <c r="FC174" i="3"/>
  <c r="FD174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AF175" i="3"/>
  <c r="AG175" i="3"/>
  <c r="AH175" i="3"/>
  <c r="AI175" i="3"/>
  <c r="AJ175" i="3"/>
  <c r="AK175" i="3"/>
  <c r="AL175" i="3"/>
  <c r="AM175" i="3"/>
  <c r="AN175" i="3"/>
  <c r="AO175" i="3"/>
  <c r="AP175" i="3"/>
  <c r="AQ175" i="3"/>
  <c r="AR175" i="3"/>
  <c r="AS175" i="3"/>
  <c r="AT175" i="3"/>
  <c r="AU175" i="3"/>
  <c r="AV175" i="3"/>
  <c r="AW175" i="3"/>
  <c r="AX175" i="3"/>
  <c r="AY175" i="3"/>
  <c r="AZ175" i="3"/>
  <c r="BA175" i="3"/>
  <c r="BB175" i="3"/>
  <c r="BC175" i="3"/>
  <c r="BD175" i="3"/>
  <c r="BE175" i="3"/>
  <c r="BF175" i="3"/>
  <c r="BG175" i="3"/>
  <c r="BH175" i="3"/>
  <c r="BI175" i="3"/>
  <c r="BJ175" i="3"/>
  <c r="BK175" i="3"/>
  <c r="BL175" i="3"/>
  <c r="BM175" i="3"/>
  <c r="BN175" i="3"/>
  <c r="BO175" i="3"/>
  <c r="BP175" i="3"/>
  <c r="BQ175" i="3"/>
  <c r="BR175" i="3"/>
  <c r="BS175" i="3"/>
  <c r="BT175" i="3"/>
  <c r="BU175" i="3"/>
  <c r="BV175" i="3"/>
  <c r="BW175" i="3"/>
  <c r="BX175" i="3"/>
  <c r="BY175" i="3"/>
  <c r="BZ175" i="3"/>
  <c r="CA175" i="3"/>
  <c r="CB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5" i="3"/>
  <c r="DM175" i="3"/>
  <c r="DN175" i="3"/>
  <c r="DO175" i="3"/>
  <c r="DP175" i="3"/>
  <c r="DQ175" i="3"/>
  <c r="DR175" i="3"/>
  <c r="DS175" i="3"/>
  <c r="DT175" i="3"/>
  <c r="DU175" i="3"/>
  <c r="DV175" i="3"/>
  <c r="DW175" i="3"/>
  <c r="DX175" i="3"/>
  <c r="DY175" i="3"/>
  <c r="DZ175" i="3"/>
  <c r="EA175" i="3"/>
  <c r="EB175" i="3"/>
  <c r="EC175" i="3"/>
  <c r="ED175" i="3"/>
  <c r="EE175" i="3"/>
  <c r="EF175" i="3"/>
  <c r="EG175" i="3"/>
  <c r="EH175" i="3"/>
  <c r="EI175" i="3"/>
  <c r="EJ175" i="3"/>
  <c r="EK175" i="3"/>
  <c r="EL175" i="3"/>
  <c r="EM175" i="3"/>
  <c r="EN175" i="3"/>
  <c r="EO175" i="3"/>
  <c r="EP175" i="3"/>
  <c r="EQ175" i="3"/>
  <c r="ER175" i="3"/>
  <c r="ES175" i="3"/>
  <c r="ET175" i="3"/>
  <c r="EU175" i="3"/>
  <c r="EV175" i="3"/>
  <c r="EW175" i="3"/>
  <c r="EX175" i="3"/>
  <c r="EY175" i="3"/>
  <c r="EZ175" i="3"/>
  <c r="FA175" i="3"/>
  <c r="FB175" i="3"/>
  <c r="FC175" i="3"/>
  <c r="FD175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AF176" i="3"/>
  <c r="AG176" i="3"/>
  <c r="AH176" i="3"/>
  <c r="AI176" i="3"/>
  <c r="AJ176" i="3"/>
  <c r="AK176" i="3"/>
  <c r="AL176" i="3"/>
  <c r="AM176" i="3"/>
  <c r="AN176" i="3"/>
  <c r="AO176" i="3"/>
  <c r="AP176" i="3"/>
  <c r="AQ176" i="3"/>
  <c r="AR176" i="3"/>
  <c r="AS176" i="3"/>
  <c r="AT176" i="3"/>
  <c r="AU176" i="3"/>
  <c r="AV176" i="3"/>
  <c r="AW176" i="3"/>
  <c r="AX176" i="3"/>
  <c r="AY176" i="3"/>
  <c r="AZ176" i="3"/>
  <c r="BA176" i="3"/>
  <c r="BB176" i="3"/>
  <c r="BC176" i="3"/>
  <c r="BD176" i="3"/>
  <c r="BE176" i="3"/>
  <c r="BF176" i="3"/>
  <c r="BG176" i="3"/>
  <c r="BH176" i="3"/>
  <c r="BI176" i="3"/>
  <c r="BJ176" i="3"/>
  <c r="BK176" i="3"/>
  <c r="BL176" i="3"/>
  <c r="BM176" i="3"/>
  <c r="BN176" i="3"/>
  <c r="BO176" i="3"/>
  <c r="BP176" i="3"/>
  <c r="BQ176" i="3"/>
  <c r="BR176" i="3"/>
  <c r="BS176" i="3"/>
  <c r="BT176" i="3"/>
  <c r="BU176" i="3"/>
  <c r="BV176" i="3"/>
  <c r="BW176" i="3"/>
  <c r="BX176" i="3"/>
  <c r="BY176" i="3"/>
  <c r="BZ176" i="3"/>
  <c r="CA176" i="3"/>
  <c r="CB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6" i="3"/>
  <c r="DM176" i="3"/>
  <c r="DN176" i="3"/>
  <c r="DO176" i="3"/>
  <c r="DP176" i="3"/>
  <c r="DQ176" i="3"/>
  <c r="DR176" i="3"/>
  <c r="DS176" i="3"/>
  <c r="DT176" i="3"/>
  <c r="DU176" i="3"/>
  <c r="DV176" i="3"/>
  <c r="DW176" i="3"/>
  <c r="DX176" i="3"/>
  <c r="DY176" i="3"/>
  <c r="DZ176" i="3"/>
  <c r="EA176" i="3"/>
  <c r="EB176" i="3"/>
  <c r="EC176" i="3"/>
  <c r="ED176" i="3"/>
  <c r="EE176" i="3"/>
  <c r="EF176" i="3"/>
  <c r="EG176" i="3"/>
  <c r="EH176" i="3"/>
  <c r="EI176" i="3"/>
  <c r="EJ176" i="3"/>
  <c r="EK176" i="3"/>
  <c r="EL176" i="3"/>
  <c r="EM176" i="3"/>
  <c r="EN176" i="3"/>
  <c r="EO176" i="3"/>
  <c r="EP176" i="3"/>
  <c r="EQ176" i="3"/>
  <c r="ER176" i="3"/>
  <c r="ES176" i="3"/>
  <c r="ET176" i="3"/>
  <c r="EU176" i="3"/>
  <c r="EV176" i="3"/>
  <c r="EW176" i="3"/>
  <c r="EX176" i="3"/>
  <c r="EY176" i="3"/>
  <c r="EZ176" i="3"/>
  <c r="FA176" i="3"/>
  <c r="FB176" i="3"/>
  <c r="FC176" i="3"/>
  <c r="FD176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AF177" i="3"/>
  <c r="AG177" i="3"/>
  <c r="AH177" i="3"/>
  <c r="AI177" i="3"/>
  <c r="AJ177" i="3"/>
  <c r="AK177" i="3"/>
  <c r="AL177" i="3"/>
  <c r="AM177" i="3"/>
  <c r="AN177" i="3"/>
  <c r="AO177" i="3"/>
  <c r="AP177" i="3"/>
  <c r="AQ177" i="3"/>
  <c r="AR177" i="3"/>
  <c r="AS177" i="3"/>
  <c r="AT177" i="3"/>
  <c r="AU177" i="3"/>
  <c r="AV177" i="3"/>
  <c r="AW177" i="3"/>
  <c r="AX177" i="3"/>
  <c r="AY177" i="3"/>
  <c r="AZ177" i="3"/>
  <c r="BA177" i="3"/>
  <c r="BB177" i="3"/>
  <c r="BC177" i="3"/>
  <c r="BD177" i="3"/>
  <c r="BE177" i="3"/>
  <c r="BF177" i="3"/>
  <c r="BG177" i="3"/>
  <c r="BH177" i="3"/>
  <c r="BI177" i="3"/>
  <c r="BJ177" i="3"/>
  <c r="BK177" i="3"/>
  <c r="BL177" i="3"/>
  <c r="BM177" i="3"/>
  <c r="BN177" i="3"/>
  <c r="BO177" i="3"/>
  <c r="BP177" i="3"/>
  <c r="BQ177" i="3"/>
  <c r="BR177" i="3"/>
  <c r="BS177" i="3"/>
  <c r="BT177" i="3"/>
  <c r="BU177" i="3"/>
  <c r="BV177" i="3"/>
  <c r="BW177" i="3"/>
  <c r="BX177" i="3"/>
  <c r="BY177" i="3"/>
  <c r="BZ177" i="3"/>
  <c r="CA177" i="3"/>
  <c r="CB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DL177" i="3"/>
  <c r="DM177" i="3"/>
  <c r="DN177" i="3"/>
  <c r="DO177" i="3"/>
  <c r="DP177" i="3"/>
  <c r="DQ177" i="3"/>
  <c r="DR177" i="3"/>
  <c r="DS177" i="3"/>
  <c r="DT177" i="3"/>
  <c r="DU177" i="3"/>
  <c r="DV177" i="3"/>
  <c r="DW177" i="3"/>
  <c r="DX177" i="3"/>
  <c r="DY177" i="3"/>
  <c r="DZ177" i="3"/>
  <c r="EA177" i="3"/>
  <c r="EB177" i="3"/>
  <c r="EC177" i="3"/>
  <c r="ED177" i="3"/>
  <c r="EE177" i="3"/>
  <c r="EF177" i="3"/>
  <c r="EG177" i="3"/>
  <c r="EH177" i="3"/>
  <c r="EI177" i="3"/>
  <c r="EJ177" i="3"/>
  <c r="EK177" i="3"/>
  <c r="EL177" i="3"/>
  <c r="EM177" i="3"/>
  <c r="EN177" i="3"/>
  <c r="EO177" i="3"/>
  <c r="EP177" i="3"/>
  <c r="EQ177" i="3"/>
  <c r="ER177" i="3"/>
  <c r="ES177" i="3"/>
  <c r="ET177" i="3"/>
  <c r="EU177" i="3"/>
  <c r="EV177" i="3"/>
  <c r="EW177" i="3"/>
  <c r="EX177" i="3"/>
  <c r="EY177" i="3"/>
  <c r="EZ177" i="3"/>
  <c r="FA177" i="3"/>
  <c r="FB177" i="3"/>
  <c r="FC177" i="3"/>
  <c r="FD177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AF178" i="3"/>
  <c r="AG178" i="3"/>
  <c r="AH178" i="3"/>
  <c r="AI178" i="3"/>
  <c r="AJ178" i="3"/>
  <c r="AK178" i="3"/>
  <c r="AL178" i="3"/>
  <c r="AM178" i="3"/>
  <c r="AN178" i="3"/>
  <c r="AO178" i="3"/>
  <c r="AP178" i="3"/>
  <c r="AQ178" i="3"/>
  <c r="AR178" i="3"/>
  <c r="AS178" i="3"/>
  <c r="AT178" i="3"/>
  <c r="AU178" i="3"/>
  <c r="AV178" i="3"/>
  <c r="AW178" i="3"/>
  <c r="AX178" i="3"/>
  <c r="AY178" i="3"/>
  <c r="AZ178" i="3"/>
  <c r="BA178" i="3"/>
  <c r="BB178" i="3"/>
  <c r="BC178" i="3"/>
  <c r="BD178" i="3"/>
  <c r="BE178" i="3"/>
  <c r="BF178" i="3"/>
  <c r="BG178" i="3"/>
  <c r="BH178" i="3"/>
  <c r="BI178" i="3"/>
  <c r="BJ178" i="3"/>
  <c r="BK178" i="3"/>
  <c r="BL178" i="3"/>
  <c r="BM178" i="3"/>
  <c r="BN178" i="3"/>
  <c r="BO178" i="3"/>
  <c r="BP178" i="3"/>
  <c r="BQ178" i="3"/>
  <c r="BR178" i="3"/>
  <c r="BS178" i="3"/>
  <c r="BT178" i="3"/>
  <c r="BU178" i="3"/>
  <c r="BV178" i="3"/>
  <c r="BW178" i="3"/>
  <c r="BX178" i="3"/>
  <c r="BY178" i="3"/>
  <c r="BZ178" i="3"/>
  <c r="CA178" i="3"/>
  <c r="CB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8" i="3"/>
  <c r="DM178" i="3"/>
  <c r="DN178" i="3"/>
  <c r="DO178" i="3"/>
  <c r="DP178" i="3"/>
  <c r="DQ178" i="3"/>
  <c r="DR178" i="3"/>
  <c r="DS178" i="3"/>
  <c r="DT178" i="3"/>
  <c r="DU178" i="3"/>
  <c r="DV178" i="3"/>
  <c r="DW178" i="3"/>
  <c r="DX178" i="3"/>
  <c r="DY178" i="3"/>
  <c r="DZ178" i="3"/>
  <c r="EA178" i="3"/>
  <c r="EB178" i="3"/>
  <c r="EC178" i="3"/>
  <c r="ED178" i="3"/>
  <c r="EE178" i="3"/>
  <c r="EF178" i="3"/>
  <c r="EG178" i="3"/>
  <c r="EH178" i="3"/>
  <c r="EI178" i="3"/>
  <c r="EJ178" i="3"/>
  <c r="EK178" i="3"/>
  <c r="EL178" i="3"/>
  <c r="EM178" i="3"/>
  <c r="EN178" i="3"/>
  <c r="EO178" i="3"/>
  <c r="EP178" i="3"/>
  <c r="EQ178" i="3"/>
  <c r="ER178" i="3"/>
  <c r="ES178" i="3"/>
  <c r="ET178" i="3"/>
  <c r="EU178" i="3"/>
  <c r="EV178" i="3"/>
  <c r="EW178" i="3"/>
  <c r="EX178" i="3"/>
  <c r="EY178" i="3"/>
  <c r="EZ178" i="3"/>
  <c r="FA178" i="3"/>
  <c r="FB178" i="3"/>
  <c r="FC178" i="3"/>
  <c r="FD178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AF179" i="3"/>
  <c r="AG179" i="3"/>
  <c r="AH179" i="3"/>
  <c r="AI179" i="3"/>
  <c r="AJ179" i="3"/>
  <c r="AK179" i="3"/>
  <c r="AL179" i="3"/>
  <c r="AM179" i="3"/>
  <c r="AN179" i="3"/>
  <c r="AO179" i="3"/>
  <c r="AP179" i="3"/>
  <c r="AQ179" i="3"/>
  <c r="AR179" i="3"/>
  <c r="AS179" i="3"/>
  <c r="AT179" i="3"/>
  <c r="AU179" i="3"/>
  <c r="AV179" i="3"/>
  <c r="AW179" i="3"/>
  <c r="AX179" i="3"/>
  <c r="AY179" i="3"/>
  <c r="AZ179" i="3"/>
  <c r="BA179" i="3"/>
  <c r="BB179" i="3"/>
  <c r="BC179" i="3"/>
  <c r="BD179" i="3"/>
  <c r="BE179" i="3"/>
  <c r="BF179" i="3"/>
  <c r="BG179" i="3"/>
  <c r="BH179" i="3"/>
  <c r="BI179" i="3"/>
  <c r="BJ179" i="3"/>
  <c r="BK179" i="3"/>
  <c r="BL179" i="3"/>
  <c r="BM179" i="3"/>
  <c r="BN179" i="3"/>
  <c r="BO179" i="3"/>
  <c r="BP179" i="3"/>
  <c r="BQ179" i="3"/>
  <c r="BR179" i="3"/>
  <c r="BS179" i="3"/>
  <c r="BT179" i="3"/>
  <c r="BU179" i="3"/>
  <c r="BV179" i="3"/>
  <c r="BW179" i="3"/>
  <c r="BX179" i="3"/>
  <c r="BY179" i="3"/>
  <c r="BZ179" i="3"/>
  <c r="CA179" i="3"/>
  <c r="CB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L179" i="3"/>
  <c r="DM179" i="3"/>
  <c r="DN179" i="3"/>
  <c r="DO179" i="3"/>
  <c r="DP179" i="3"/>
  <c r="DQ179" i="3"/>
  <c r="DR179" i="3"/>
  <c r="DS179" i="3"/>
  <c r="DT179" i="3"/>
  <c r="DU179" i="3"/>
  <c r="DV179" i="3"/>
  <c r="DW179" i="3"/>
  <c r="DX179" i="3"/>
  <c r="DY179" i="3"/>
  <c r="DZ179" i="3"/>
  <c r="EA179" i="3"/>
  <c r="EB179" i="3"/>
  <c r="EC179" i="3"/>
  <c r="ED179" i="3"/>
  <c r="EE179" i="3"/>
  <c r="EF179" i="3"/>
  <c r="EG179" i="3"/>
  <c r="EH179" i="3"/>
  <c r="EI179" i="3"/>
  <c r="EJ179" i="3"/>
  <c r="EK179" i="3"/>
  <c r="EL179" i="3"/>
  <c r="EM179" i="3"/>
  <c r="EN179" i="3"/>
  <c r="EO179" i="3"/>
  <c r="EP179" i="3"/>
  <c r="EQ179" i="3"/>
  <c r="ER179" i="3"/>
  <c r="ES179" i="3"/>
  <c r="ET179" i="3"/>
  <c r="EU179" i="3"/>
  <c r="EV179" i="3"/>
  <c r="EW179" i="3"/>
  <c r="EX179" i="3"/>
  <c r="EY179" i="3"/>
  <c r="EZ179" i="3"/>
  <c r="FA179" i="3"/>
  <c r="FB179" i="3"/>
  <c r="FC179" i="3"/>
  <c r="FD179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2" i="3"/>
  <c r="A2" i="3"/>
  <c r="B2" i="3"/>
  <c r="C2" i="3"/>
  <c r="A3" i="3"/>
  <c r="B3" i="3"/>
  <c r="C3" i="3"/>
  <c r="A4" i="3"/>
  <c r="B4" i="3"/>
  <c r="C4" i="3"/>
  <c r="A5" i="3"/>
  <c r="B5" i="3"/>
  <c r="C5" i="3"/>
  <c r="A6" i="3"/>
  <c r="B6" i="3"/>
  <c r="C6" i="3"/>
  <c r="A7" i="3"/>
  <c r="B7" i="3"/>
  <c r="C7" i="3"/>
  <c r="A8" i="3"/>
  <c r="B8" i="3"/>
  <c r="C8" i="3"/>
  <c r="A9" i="3"/>
  <c r="B9" i="3"/>
  <c r="C9" i="3"/>
  <c r="A10" i="3"/>
  <c r="B10" i="3"/>
  <c r="C10" i="3"/>
  <c r="A11" i="3"/>
  <c r="B11" i="3"/>
  <c r="C11" i="3"/>
  <c r="A12" i="3"/>
  <c r="B12" i="3"/>
  <c r="C12" i="3"/>
  <c r="A13" i="3"/>
  <c r="B13" i="3"/>
  <c r="C13" i="3"/>
  <c r="A14" i="3"/>
  <c r="B14" i="3"/>
  <c r="C14" i="3"/>
  <c r="A15" i="3"/>
  <c r="B15" i="3"/>
  <c r="C15" i="3"/>
  <c r="A16" i="3"/>
  <c r="B16" i="3"/>
  <c r="C16" i="3"/>
  <c r="A17" i="3"/>
  <c r="B17" i="3"/>
  <c r="C17" i="3"/>
  <c r="A18" i="3"/>
  <c r="B18" i="3"/>
  <c r="C18" i="3"/>
  <c r="A19" i="3"/>
  <c r="B19" i="3"/>
  <c r="C19" i="3"/>
  <c r="A20" i="3"/>
  <c r="B20" i="3"/>
  <c r="C20" i="3"/>
  <c r="A21" i="3"/>
  <c r="B21" i="3"/>
  <c r="C21" i="3"/>
  <c r="A22" i="3"/>
  <c r="B22" i="3"/>
  <c r="C22" i="3"/>
  <c r="A23" i="3"/>
  <c r="B23" i="3"/>
  <c r="C23" i="3"/>
  <c r="A24" i="3"/>
  <c r="B24" i="3"/>
  <c r="C24" i="3"/>
  <c r="A25" i="3"/>
  <c r="B25" i="3"/>
  <c r="C25" i="3"/>
  <c r="A26" i="3"/>
  <c r="B26" i="3"/>
  <c r="C26" i="3"/>
  <c r="A27" i="3"/>
  <c r="B27" i="3"/>
  <c r="C27" i="3"/>
  <c r="A28" i="3"/>
  <c r="B28" i="3"/>
  <c r="C28" i="3"/>
  <c r="A29" i="3"/>
  <c r="B29" i="3"/>
  <c r="C29" i="3"/>
  <c r="A30" i="3"/>
  <c r="B30" i="3"/>
  <c r="C30" i="3"/>
  <c r="A31" i="3"/>
  <c r="B31" i="3"/>
  <c r="C31" i="3"/>
  <c r="A32" i="3"/>
  <c r="B32" i="3"/>
  <c r="C32" i="3"/>
  <c r="A33" i="3"/>
  <c r="B33" i="3"/>
  <c r="C33" i="3"/>
  <c r="A34" i="3"/>
  <c r="B34" i="3"/>
  <c r="C34" i="3"/>
  <c r="A35" i="3"/>
  <c r="B35" i="3"/>
  <c r="C35" i="3"/>
  <c r="A36" i="3"/>
  <c r="B36" i="3"/>
  <c r="C36" i="3"/>
  <c r="A37" i="3"/>
  <c r="B37" i="3"/>
  <c r="C37" i="3"/>
  <c r="A38" i="3"/>
  <c r="B38" i="3"/>
  <c r="C38" i="3"/>
  <c r="A39" i="3"/>
  <c r="B39" i="3"/>
  <c r="C39" i="3"/>
  <c r="A40" i="3"/>
  <c r="B40" i="3"/>
  <c r="C40" i="3"/>
  <c r="A41" i="3"/>
  <c r="B41" i="3"/>
  <c r="C41" i="3"/>
  <c r="A42" i="3"/>
  <c r="B42" i="3"/>
  <c r="C42" i="3"/>
  <c r="A43" i="3"/>
  <c r="B43" i="3"/>
  <c r="C43" i="3"/>
  <c r="A44" i="3"/>
  <c r="B44" i="3"/>
  <c r="C44" i="3"/>
  <c r="A45" i="3"/>
  <c r="B45" i="3"/>
  <c r="C45" i="3"/>
  <c r="A46" i="3"/>
  <c r="B46" i="3"/>
  <c r="C46" i="3"/>
  <c r="A47" i="3"/>
  <c r="B47" i="3"/>
  <c r="C47" i="3"/>
  <c r="A48" i="3"/>
  <c r="B48" i="3"/>
  <c r="C48" i="3"/>
  <c r="A49" i="3"/>
  <c r="B49" i="3"/>
  <c r="C49" i="3"/>
  <c r="A50" i="3"/>
  <c r="B50" i="3"/>
  <c r="C50" i="3"/>
  <c r="A51" i="3"/>
  <c r="B51" i="3"/>
  <c r="C51" i="3"/>
  <c r="A52" i="3"/>
  <c r="B52" i="3"/>
  <c r="C52" i="3"/>
  <c r="A53" i="3"/>
  <c r="B53" i="3"/>
  <c r="C53" i="3"/>
  <c r="A54" i="3"/>
  <c r="B54" i="3"/>
  <c r="C54" i="3"/>
  <c r="A55" i="3"/>
  <c r="B55" i="3"/>
  <c r="C55" i="3"/>
  <c r="A56" i="3"/>
  <c r="B56" i="3"/>
  <c r="C56" i="3"/>
  <c r="A57" i="3"/>
  <c r="B57" i="3"/>
  <c r="C57" i="3"/>
  <c r="A58" i="3"/>
  <c r="B58" i="3"/>
  <c r="C58" i="3"/>
  <c r="A59" i="3"/>
  <c r="B59" i="3"/>
  <c r="C59" i="3"/>
  <c r="A60" i="3"/>
  <c r="B60" i="3"/>
  <c r="C60" i="3"/>
  <c r="A61" i="3"/>
  <c r="B61" i="3"/>
  <c r="C61" i="3"/>
  <c r="A62" i="3"/>
  <c r="B62" i="3"/>
  <c r="C62" i="3"/>
  <c r="A63" i="3"/>
  <c r="B63" i="3"/>
  <c r="C63" i="3"/>
  <c r="A64" i="3"/>
  <c r="B64" i="3"/>
  <c r="C64" i="3"/>
  <c r="A65" i="3"/>
  <c r="B65" i="3"/>
  <c r="C65" i="3"/>
  <c r="A66" i="3"/>
  <c r="B66" i="3"/>
  <c r="C66" i="3"/>
  <c r="A67" i="3"/>
  <c r="B67" i="3"/>
  <c r="C67" i="3"/>
  <c r="A68" i="3"/>
  <c r="B68" i="3"/>
  <c r="C68" i="3"/>
  <c r="A69" i="3"/>
  <c r="B69" i="3"/>
  <c r="C69" i="3"/>
  <c r="A70" i="3"/>
  <c r="B70" i="3"/>
  <c r="C70" i="3"/>
  <c r="A71" i="3"/>
  <c r="B71" i="3"/>
  <c r="C71" i="3"/>
  <c r="A72" i="3"/>
  <c r="B72" i="3"/>
  <c r="C72" i="3"/>
  <c r="A73" i="3"/>
  <c r="B73" i="3"/>
  <c r="C73" i="3"/>
  <c r="A74" i="3"/>
  <c r="B74" i="3"/>
  <c r="C74" i="3"/>
  <c r="A75" i="3"/>
  <c r="B75" i="3"/>
  <c r="C75" i="3"/>
  <c r="A76" i="3"/>
  <c r="B76" i="3"/>
  <c r="C76" i="3"/>
  <c r="A77" i="3"/>
  <c r="B77" i="3"/>
  <c r="C77" i="3"/>
  <c r="A78" i="3"/>
  <c r="B78" i="3"/>
  <c r="C78" i="3"/>
  <c r="A79" i="3"/>
  <c r="B79" i="3"/>
  <c r="C79" i="3"/>
  <c r="A80" i="3"/>
  <c r="B80" i="3"/>
  <c r="C80" i="3"/>
  <c r="A81" i="3"/>
  <c r="B81" i="3"/>
  <c r="C81" i="3"/>
  <c r="A82" i="3"/>
  <c r="B82" i="3"/>
  <c r="C82" i="3"/>
  <c r="A83" i="3"/>
  <c r="B83" i="3"/>
  <c r="C83" i="3"/>
  <c r="A84" i="3"/>
  <c r="B84" i="3"/>
  <c r="C84" i="3"/>
  <c r="A85" i="3"/>
  <c r="B85" i="3"/>
  <c r="C85" i="3"/>
  <c r="A86" i="3"/>
  <c r="B86" i="3"/>
  <c r="C86" i="3"/>
  <c r="A87" i="3"/>
  <c r="B87" i="3"/>
  <c r="C87" i="3"/>
  <c r="A88" i="3"/>
  <c r="B88" i="3"/>
  <c r="C88" i="3"/>
  <c r="A89" i="3"/>
  <c r="B89" i="3"/>
  <c r="C89" i="3"/>
  <c r="A90" i="3"/>
  <c r="B90" i="3"/>
  <c r="C90" i="3"/>
  <c r="A91" i="3"/>
  <c r="B91" i="3"/>
  <c r="C91" i="3"/>
  <c r="A92" i="3"/>
  <c r="B92" i="3"/>
  <c r="C92" i="3"/>
  <c r="A93" i="3"/>
  <c r="B93" i="3"/>
  <c r="C93" i="3"/>
  <c r="A94" i="3"/>
  <c r="B94" i="3"/>
  <c r="C94" i="3"/>
  <c r="A95" i="3"/>
  <c r="B95" i="3"/>
  <c r="C95" i="3"/>
  <c r="A96" i="3"/>
  <c r="B96" i="3"/>
  <c r="C96" i="3"/>
  <c r="A97" i="3"/>
  <c r="B97" i="3"/>
  <c r="C97" i="3"/>
  <c r="A98" i="3"/>
  <c r="B98" i="3"/>
  <c r="C98" i="3"/>
  <c r="A99" i="3"/>
  <c r="B99" i="3"/>
  <c r="C99" i="3"/>
  <c r="A100" i="3"/>
  <c r="B100" i="3"/>
  <c r="C100" i="3"/>
  <c r="A101" i="3"/>
  <c r="B101" i="3"/>
  <c r="C101" i="3"/>
  <c r="A102" i="3"/>
  <c r="B102" i="3"/>
  <c r="C102" i="3"/>
  <c r="A103" i="3"/>
  <c r="B103" i="3"/>
  <c r="C103" i="3"/>
  <c r="A104" i="3"/>
  <c r="B104" i="3"/>
  <c r="C104" i="3"/>
  <c r="A105" i="3"/>
  <c r="B105" i="3"/>
  <c r="C105" i="3"/>
  <c r="A106" i="3"/>
  <c r="B106" i="3"/>
  <c r="C106" i="3"/>
  <c r="A107" i="3"/>
  <c r="B107" i="3"/>
  <c r="C107" i="3"/>
  <c r="A108" i="3"/>
  <c r="B108" i="3"/>
  <c r="C108" i="3"/>
  <c r="A109" i="3"/>
  <c r="B109" i="3"/>
  <c r="C109" i="3"/>
  <c r="A110" i="3"/>
  <c r="B110" i="3"/>
  <c r="C110" i="3"/>
  <c r="A111" i="3"/>
  <c r="B111" i="3"/>
  <c r="C111" i="3"/>
  <c r="A112" i="3"/>
  <c r="B112" i="3"/>
  <c r="C112" i="3"/>
  <c r="A113" i="3"/>
  <c r="B113" i="3"/>
  <c r="C113" i="3"/>
  <c r="A114" i="3"/>
  <c r="B114" i="3"/>
  <c r="C114" i="3"/>
  <c r="A115" i="3"/>
  <c r="B115" i="3"/>
  <c r="C115" i="3"/>
  <c r="A116" i="3"/>
  <c r="B116" i="3"/>
  <c r="C116" i="3"/>
  <c r="A117" i="3"/>
  <c r="B117" i="3"/>
  <c r="C117" i="3"/>
  <c r="A118" i="3"/>
  <c r="B118" i="3"/>
  <c r="C118" i="3"/>
  <c r="A119" i="3"/>
  <c r="B119" i="3"/>
  <c r="C119" i="3"/>
  <c r="A120" i="3"/>
  <c r="B120" i="3"/>
  <c r="C120" i="3"/>
  <c r="A121" i="3"/>
  <c r="B121" i="3"/>
  <c r="C121" i="3"/>
  <c r="A122" i="3"/>
  <c r="B122" i="3"/>
  <c r="C122" i="3"/>
  <c r="A123" i="3"/>
  <c r="B123" i="3"/>
  <c r="C123" i="3"/>
  <c r="A124" i="3"/>
  <c r="B124" i="3"/>
  <c r="C124" i="3"/>
  <c r="A125" i="3"/>
  <c r="B125" i="3"/>
  <c r="C125" i="3"/>
  <c r="A126" i="3"/>
  <c r="B126" i="3"/>
  <c r="C126" i="3"/>
  <c r="A127" i="3"/>
  <c r="B127" i="3"/>
  <c r="C127" i="3"/>
  <c r="A128" i="3"/>
  <c r="B128" i="3"/>
  <c r="C128" i="3"/>
  <c r="A129" i="3"/>
  <c r="B129" i="3"/>
  <c r="C129" i="3"/>
  <c r="A130" i="3"/>
  <c r="B130" i="3"/>
  <c r="C130" i="3"/>
  <c r="A131" i="3"/>
  <c r="B131" i="3"/>
  <c r="C131" i="3"/>
  <c r="A132" i="3"/>
  <c r="B132" i="3"/>
  <c r="C132" i="3"/>
  <c r="A133" i="3"/>
  <c r="B133" i="3"/>
  <c r="C133" i="3"/>
  <c r="A134" i="3"/>
  <c r="B134" i="3"/>
  <c r="C134" i="3"/>
  <c r="A135" i="3"/>
  <c r="B135" i="3"/>
  <c r="C135" i="3"/>
  <c r="A136" i="3"/>
  <c r="B136" i="3"/>
  <c r="C136" i="3"/>
  <c r="A137" i="3"/>
  <c r="B137" i="3"/>
  <c r="C137" i="3"/>
  <c r="A138" i="3"/>
  <c r="B138" i="3"/>
  <c r="C138" i="3"/>
  <c r="A139" i="3"/>
  <c r="B139" i="3"/>
  <c r="C139" i="3"/>
  <c r="A140" i="3"/>
  <c r="B140" i="3"/>
  <c r="C140" i="3"/>
  <c r="A141" i="3"/>
  <c r="B141" i="3"/>
  <c r="C141" i="3"/>
  <c r="A142" i="3"/>
  <c r="B142" i="3"/>
  <c r="C142" i="3"/>
  <c r="A143" i="3"/>
  <c r="B143" i="3"/>
  <c r="C143" i="3"/>
  <c r="A144" i="3"/>
  <c r="B144" i="3"/>
  <c r="C144" i="3"/>
  <c r="A145" i="3"/>
  <c r="B145" i="3"/>
  <c r="C145" i="3"/>
  <c r="A146" i="3"/>
  <c r="B146" i="3"/>
  <c r="C146" i="3"/>
  <c r="A147" i="3"/>
  <c r="B147" i="3"/>
  <c r="C147" i="3"/>
  <c r="A148" i="3"/>
  <c r="B148" i="3"/>
  <c r="C148" i="3"/>
  <c r="A149" i="3"/>
  <c r="B149" i="3"/>
  <c r="C149" i="3"/>
  <c r="A150" i="3"/>
  <c r="B150" i="3"/>
  <c r="C150" i="3"/>
  <c r="A151" i="3"/>
  <c r="B151" i="3"/>
  <c r="C151" i="3"/>
  <c r="A152" i="3"/>
  <c r="B152" i="3"/>
  <c r="C152" i="3"/>
  <c r="A153" i="3"/>
  <c r="B153" i="3"/>
  <c r="C153" i="3"/>
  <c r="A154" i="3"/>
  <c r="B154" i="3"/>
  <c r="C154" i="3"/>
  <c r="A155" i="3"/>
  <c r="B155" i="3"/>
  <c r="C155" i="3"/>
  <c r="A156" i="3"/>
  <c r="B156" i="3"/>
  <c r="C156" i="3"/>
  <c r="A157" i="3"/>
  <c r="B157" i="3"/>
  <c r="C157" i="3"/>
  <c r="A158" i="3"/>
  <c r="B158" i="3"/>
  <c r="C158" i="3"/>
  <c r="A159" i="3"/>
  <c r="B159" i="3"/>
  <c r="C159" i="3"/>
  <c r="A160" i="3"/>
  <c r="B160" i="3"/>
  <c r="C160" i="3"/>
  <c r="A161" i="3"/>
  <c r="B161" i="3"/>
  <c r="C161" i="3"/>
  <c r="A162" i="3"/>
  <c r="B162" i="3"/>
  <c r="C162" i="3"/>
  <c r="A163" i="3"/>
  <c r="B163" i="3"/>
  <c r="C163" i="3"/>
  <c r="A164" i="3"/>
  <c r="B164" i="3"/>
  <c r="C164" i="3"/>
  <c r="A165" i="3"/>
  <c r="B165" i="3"/>
  <c r="C165" i="3"/>
  <c r="A166" i="3"/>
  <c r="B166" i="3"/>
  <c r="C166" i="3"/>
  <c r="A167" i="3"/>
  <c r="B167" i="3"/>
  <c r="C167" i="3"/>
  <c r="A168" i="3"/>
  <c r="B168" i="3"/>
  <c r="C168" i="3"/>
  <c r="A169" i="3"/>
  <c r="B169" i="3"/>
  <c r="C169" i="3"/>
  <c r="A170" i="3"/>
  <c r="B170" i="3"/>
  <c r="C170" i="3"/>
  <c r="A171" i="3"/>
  <c r="B171" i="3"/>
  <c r="C171" i="3"/>
  <c r="A172" i="3"/>
  <c r="B172" i="3"/>
  <c r="C172" i="3"/>
  <c r="A173" i="3"/>
  <c r="B173" i="3"/>
  <c r="C173" i="3"/>
  <c r="A174" i="3"/>
  <c r="B174" i="3"/>
  <c r="C174" i="3"/>
  <c r="A175" i="3"/>
  <c r="B175" i="3"/>
  <c r="C175" i="3"/>
  <c r="A176" i="3"/>
  <c r="B176" i="3"/>
  <c r="C176" i="3"/>
  <c r="A177" i="3"/>
  <c r="B177" i="3"/>
  <c r="C177" i="3"/>
  <c r="A178" i="3"/>
  <c r="B178" i="3"/>
  <c r="C178" i="3"/>
  <c r="A179" i="3"/>
  <c r="B179" i="3"/>
  <c r="C179" i="3"/>
  <c r="B1" i="3"/>
  <c r="C1" i="3"/>
  <c r="D1" i="3"/>
  <c r="E1" i="3"/>
  <c r="F1" i="3"/>
  <c r="G1" i="3"/>
  <c r="H1" i="3"/>
  <c r="I1" i="3"/>
  <c r="J1" i="3"/>
  <c r="K1" i="3"/>
  <c r="L1" i="3"/>
  <c r="M1" i="3"/>
  <c r="N1" i="3"/>
  <c r="O1" i="3"/>
  <c r="P1" i="3"/>
  <c r="Q1" i="3"/>
  <c r="R1" i="3"/>
  <c r="S1" i="3"/>
  <c r="T1" i="3"/>
  <c r="U1" i="3"/>
  <c r="V1" i="3"/>
  <c r="W1" i="3"/>
  <c r="X1" i="3"/>
  <c r="Y1" i="3"/>
  <c r="Z1" i="3"/>
  <c r="AA1" i="3"/>
  <c r="AB1" i="3"/>
  <c r="AC1" i="3"/>
  <c r="AD1" i="3"/>
  <c r="AE1" i="3"/>
  <c r="AF1" i="3"/>
  <c r="AG1" i="3"/>
  <c r="AH1" i="3"/>
  <c r="AI1" i="3"/>
  <c r="AJ1" i="3"/>
  <c r="AK1" i="3"/>
  <c r="AL1" i="3"/>
  <c r="AM1" i="3"/>
  <c r="AN1" i="3"/>
  <c r="AO1" i="3"/>
  <c r="AP1" i="3"/>
  <c r="AQ1" i="3"/>
  <c r="AR1" i="3"/>
  <c r="AS1" i="3"/>
  <c r="AT1" i="3"/>
  <c r="AU1" i="3"/>
  <c r="AV1" i="3"/>
  <c r="AW1" i="3"/>
  <c r="AX1" i="3"/>
  <c r="AY1" i="3"/>
  <c r="AZ1" i="3"/>
  <c r="BA1" i="3"/>
  <c r="BB1" i="3"/>
  <c r="BC1" i="3"/>
  <c r="BD1" i="3"/>
  <c r="BE1" i="3"/>
  <c r="BF1" i="3"/>
  <c r="BG1" i="3"/>
  <c r="BH1" i="3"/>
  <c r="BI1" i="3"/>
  <c r="BJ1" i="3"/>
  <c r="BK1" i="3"/>
  <c r="BL1" i="3"/>
  <c r="BM1" i="3"/>
  <c r="BN1" i="3"/>
  <c r="BO1" i="3"/>
  <c r="BP1" i="3"/>
  <c r="BQ1" i="3"/>
  <c r="BR1" i="3"/>
  <c r="BS1" i="3"/>
  <c r="BT1" i="3"/>
  <c r="BU1" i="3"/>
  <c r="BV1" i="3"/>
  <c r="BW1" i="3"/>
  <c r="BX1" i="3"/>
  <c r="BY1" i="3"/>
  <c r="BZ1" i="3"/>
  <c r="CA1" i="3"/>
  <c r="CB1" i="3"/>
  <c r="CC1" i="3"/>
  <c r="CD1" i="3"/>
  <c r="CE1" i="3"/>
  <c r="CF1" i="3"/>
  <c r="CG1" i="3"/>
  <c r="CH1" i="3"/>
  <c r="CI1" i="3"/>
  <c r="CJ1" i="3"/>
  <c r="CK1" i="3"/>
  <c r="CL1" i="3"/>
  <c r="CM1" i="3"/>
  <c r="CN1" i="3"/>
  <c r="CO1" i="3"/>
  <c r="CP1" i="3"/>
  <c r="CQ1" i="3"/>
  <c r="CR1" i="3"/>
  <c r="CS1" i="3"/>
  <c r="CT1" i="3"/>
  <c r="CU1" i="3"/>
  <c r="CV1" i="3"/>
  <c r="CW1" i="3"/>
  <c r="CX1" i="3"/>
  <c r="CY1" i="3"/>
  <c r="CZ1" i="3"/>
  <c r="DA1" i="3"/>
  <c r="DB1" i="3"/>
  <c r="DC1" i="3"/>
  <c r="DD1" i="3"/>
  <c r="DE1" i="3"/>
  <c r="DF1" i="3"/>
  <c r="DG1" i="3"/>
  <c r="DH1" i="3"/>
  <c r="DI1" i="3"/>
  <c r="DJ1" i="3"/>
  <c r="DK1" i="3"/>
  <c r="DL1" i="3"/>
  <c r="DM1" i="3"/>
  <c r="DN1" i="3"/>
  <c r="DO1" i="3"/>
  <c r="DP1" i="3"/>
  <c r="DQ1" i="3"/>
  <c r="DR1" i="3"/>
  <c r="DS1" i="3"/>
  <c r="DT1" i="3"/>
  <c r="DU1" i="3"/>
  <c r="DV1" i="3"/>
  <c r="DW1" i="3"/>
  <c r="DX1" i="3"/>
  <c r="DY1" i="3"/>
  <c r="DZ1" i="3"/>
  <c r="EA1" i="3"/>
  <c r="EB1" i="3"/>
  <c r="EC1" i="3"/>
  <c r="ED1" i="3"/>
  <c r="EE1" i="3"/>
  <c r="EF1" i="3"/>
  <c r="EG1" i="3"/>
  <c r="EH1" i="3"/>
  <c r="EI1" i="3"/>
  <c r="EJ1" i="3"/>
  <c r="EK1" i="3"/>
  <c r="EL1" i="3"/>
  <c r="EM1" i="3"/>
  <c r="EN1" i="3"/>
  <c r="EO1" i="3"/>
  <c r="EP1" i="3"/>
  <c r="EQ1" i="3"/>
  <c r="ER1" i="3"/>
  <c r="ES1" i="3"/>
  <c r="ET1" i="3"/>
  <c r="EU1" i="3"/>
  <c r="EV1" i="3"/>
  <c r="EW1" i="3"/>
  <c r="EX1" i="3"/>
  <c r="EY1" i="3"/>
  <c r="EZ1" i="3"/>
  <c r="FA1" i="3"/>
  <c r="FB1" i="3"/>
  <c r="FC1" i="3"/>
  <c r="FD1" i="3"/>
  <c r="A1" i="3"/>
  <c r="DQ18" i="2"/>
  <c r="FD180" i="2"/>
  <c r="FC180" i="2"/>
  <c r="FB180" i="2"/>
  <c r="FA180" i="2"/>
  <c r="EZ180" i="2"/>
  <c r="EY180" i="2"/>
  <c r="EX180" i="2"/>
  <c r="EW180" i="2"/>
  <c r="EV180" i="2"/>
  <c r="EU180" i="2"/>
  <c r="ET180" i="2"/>
  <c r="ES180" i="2"/>
  <c r="ER180" i="2"/>
  <c r="EQ180" i="2"/>
  <c r="EP180" i="2"/>
  <c r="EO180" i="2"/>
  <c r="EN180" i="2"/>
  <c r="EM180" i="2"/>
  <c r="EL180" i="2"/>
  <c r="EK180" i="2"/>
  <c r="EJ180" i="2"/>
  <c r="EI180" i="2"/>
  <c r="EH180" i="2"/>
  <c r="EG180" i="2"/>
  <c r="EF180" i="2"/>
  <c r="EE180" i="2"/>
  <c r="ED180" i="2"/>
  <c r="EC180" i="2"/>
  <c r="EB180" i="2"/>
  <c r="EA180" i="2"/>
  <c r="DZ180" i="2"/>
  <c r="DY180" i="2"/>
  <c r="DX180" i="2"/>
  <c r="DW180" i="2"/>
  <c r="DV180" i="2"/>
  <c r="DU180" i="2"/>
  <c r="DT180" i="2"/>
  <c r="DS180" i="2"/>
  <c r="DR180" i="2"/>
  <c r="DQ180" i="2"/>
  <c r="DP180" i="2"/>
  <c r="DO180" i="2"/>
  <c r="DN180" i="2"/>
  <c r="DM180" i="2"/>
  <c r="DL180" i="2"/>
  <c r="DK180" i="2"/>
  <c r="DJ180" i="2"/>
  <c r="DI180" i="2"/>
  <c r="DH180" i="2"/>
  <c r="DG180" i="2"/>
  <c r="DF180" i="2"/>
  <c r="DE180" i="2"/>
  <c r="DD180" i="2"/>
  <c r="DC180" i="2"/>
  <c r="DB180" i="2"/>
  <c r="DA180" i="2"/>
  <c r="CZ180" i="2"/>
  <c r="CY180" i="2"/>
  <c r="CX180" i="2"/>
  <c r="CW180" i="2"/>
  <c r="CV180" i="2"/>
  <c r="CU180" i="2"/>
  <c r="CT180" i="2"/>
  <c r="CS180" i="2"/>
  <c r="CR180" i="2"/>
  <c r="CQ180" i="2"/>
  <c r="CP180" i="2"/>
  <c r="CO180" i="2"/>
  <c r="CN180" i="2"/>
  <c r="CM180" i="2"/>
  <c r="CL180" i="2"/>
  <c r="CK180" i="2"/>
  <c r="CJ180" i="2"/>
  <c r="CI180" i="2"/>
  <c r="CH180" i="2"/>
  <c r="CG180" i="2"/>
  <c r="CF180" i="2"/>
  <c r="CE180" i="2"/>
  <c r="CD180" i="2"/>
  <c r="CC180" i="2"/>
  <c r="CB180" i="2"/>
  <c r="CA180" i="2"/>
  <c r="BZ180" i="2"/>
  <c r="BY180" i="2"/>
  <c r="BX180" i="2"/>
  <c r="BW180" i="2"/>
  <c r="BV180" i="2"/>
  <c r="BU180" i="2"/>
  <c r="BT180" i="2"/>
  <c r="BS180" i="2"/>
  <c r="BR180" i="2"/>
  <c r="BQ180" i="2"/>
  <c r="BP180" i="2"/>
  <c r="BO180" i="2"/>
  <c r="BN180" i="2"/>
  <c r="BM180" i="2"/>
  <c r="BL180" i="2"/>
  <c r="BK180" i="2"/>
  <c r="BJ180" i="2"/>
  <c r="BI180" i="2"/>
  <c r="BH180" i="2"/>
  <c r="BG180" i="2"/>
  <c r="BF180" i="2"/>
  <c r="BE180" i="2"/>
  <c r="BD180" i="2"/>
  <c r="BC180" i="2"/>
  <c r="BB180" i="2"/>
  <c r="BA180" i="2"/>
  <c r="AZ180" i="2"/>
  <c r="AY180" i="2"/>
  <c r="AX180" i="2"/>
  <c r="AW180" i="2"/>
  <c r="AV180" i="2"/>
  <c r="AU180" i="2"/>
  <c r="AT180" i="2"/>
  <c r="AS180" i="2"/>
  <c r="AR180" i="2"/>
  <c r="AQ180" i="2"/>
  <c r="AP180" i="2"/>
  <c r="AO180" i="2"/>
  <c r="AN180" i="2"/>
  <c r="AM180" i="2"/>
  <c r="AL180" i="2"/>
  <c r="AK180" i="2"/>
  <c r="AJ180" i="2"/>
  <c r="AI180" i="2"/>
  <c r="AH180" i="2"/>
  <c r="AG180" i="2"/>
  <c r="AF180" i="2"/>
  <c r="AE180" i="2"/>
  <c r="AD180" i="2"/>
  <c r="AC180" i="2"/>
  <c r="AB180" i="2"/>
  <c r="AA180" i="2"/>
  <c r="Z180" i="2"/>
  <c r="Y180" i="2"/>
  <c r="X180" i="2"/>
  <c r="W180" i="2"/>
  <c r="V180" i="2"/>
  <c r="U180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H180" i="2"/>
  <c r="G180" i="2"/>
  <c r="F180" i="2"/>
  <c r="E180" i="2"/>
  <c r="FD179" i="2"/>
  <c r="FC179" i="2"/>
  <c r="FB179" i="2"/>
  <c r="FA179" i="2"/>
  <c r="EZ179" i="2"/>
  <c r="EY179" i="2"/>
  <c r="EX179" i="2"/>
  <c r="EW179" i="2"/>
  <c r="EV179" i="2"/>
  <c r="EU179" i="2"/>
  <c r="ET179" i="2"/>
  <c r="ES179" i="2"/>
  <c r="ER179" i="2"/>
  <c r="EQ179" i="2"/>
  <c r="EP179" i="2"/>
  <c r="EO179" i="2"/>
  <c r="EN179" i="2"/>
  <c r="EM179" i="2"/>
  <c r="EL179" i="2"/>
  <c r="EK179" i="2"/>
  <c r="EJ179" i="2"/>
  <c r="EI179" i="2"/>
  <c r="EH179" i="2"/>
  <c r="EG179" i="2"/>
  <c r="EF179" i="2"/>
  <c r="EE179" i="2"/>
  <c r="ED179" i="2"/>
  <c r="EC179" i="2"/>
  <c r="EB179" i="2"/>
  <c r="EA179" i="2"/>
  <c r="DZ179" i="2"/>
  <c r="DY179" i="2"/>
  <c r="DX179" i="2"/>
  <c r="DW179" i="2"/>
  <c r="DV179" i="2"/>
  <c r="DU179" i="2"/>
  <c r="DT179" i="2"/>
  <c r="DS179" i="2"/>
  <c r="DR179" i="2"/>
  <c r="DQ179" i="2"/>
  <c r="DP179" i="2"/>
  <c r="DO179" i="2"/>
  <c r="DN179" i="2"/>
  <c r="DM179" i="2"/>
  <c r="DL179" i="2"/>
  <c r="DK179" i="2"/>
  <c r="DJ179" i="2"/>
  <c r="DI179" i="2"/>
  <c r="DH179" i="2"/>
  <c r="DG179" i="2"/>
  <c r="DF179" i="2"/>
  <c r="DE179" i="2"/>
  <c r="DD179" i="2"/>
  <c r="DC179" i="2"/>
  <c r="DB179" i="2"/>
  <c r="DA179" i="2"/>
  <c r="CZ179" i="2"/>
  <c r="CY179" i="2"/>
  <c r="CX179" i="2"/>
  <c r="CW179" i="2"/>
  <c r="CV179" i="2"/>
  <c r="CU179" i="2"/>
  <c r="CT179" i="2"/>
  <c r="CS179" i="2"/>
  <c r="CR179" i="2"/>
  <c r="CQ179" i="2"/>
  <c r="CP179" i="2"/>
  <c r="CO179" i="2"/>
  <c r="CN179" i="2"/>
  <c r="CM179" i="2"/>
  <c r="CL179" i="2"/>
  <c r="CK179" i="2"/>
  <c r="CJ179" i="2"/>
  <c r="CI179" i="2"/>
  <c r="CH179" i="2"/>
  <c r="CG179" i="2"/>
  <c r="CF179" i="2"/>
  <c r="CE179" i="2"/>
  <c r="CD179" i="2"/>
  <c r="CC179" i="2"/>
  <c r="CB179" i="2"/>
  <c r="CA179" i="2"/>
  <c r="BZ179" i="2"/>
  <c r="BY179" i="2"/>
  <c r="BX179" i="2"/>
  <c r="BW179" i="2"/>
  <c r="BV179" i="2"/>
  <c r="BU179" i="2"/>
  <c r="BT179" i="2"/>
  <c r="BS179" i="2"/>
  <c r="BR179" i="2"/>
  <c r="BQ179" i="2"/>
  <c r="BP179" i="2"/>
  <c r="BO179" i="2"/>
  <c r="BN179" i="2"/>
  <c r="BM179" i="2"/>
  <c r="BL179" i="2"/>
  <c r="BK179" i="2"/>
  <c r="BJ179" i="2"/>
  <c r="BI179" i="2"/>
  <c r="BH179" i="2"/>
  <c r="BG179" i="2"/>
  <c r="BF179" i="2"/>
  <c r="BE179" i="2"/>
  <c r="BD179" i="2"/>
  <c r="BC179" i="2"/>
  <c r="BB179" i="2"/>
  <c r="BA179" i="2"/>
  <c r="AZ179" i="2"/>
  <c r="AY179" i="2"/>
  <c r="AX179" i="2"/>
  <c r="AW179" i="2"/>
  <c r="AV179" i="2"/>
  <c r="AU179" i="2"/>
  <c r="AT179" i="2"/>
  <c r="AS179" i="2"/>
  <c r="AR179" i="2"/>
  <c r="AQ179" i="2"/>
  <c r="AP179" i="2"/>
  <c r="AO179" i="2"/>
  <c r="AN179" i="2"/>
  <c r="AM179" i="2"/>
  <c r="AL179" i="2"/>
  <c r="AK179" i="2"/>
  <c r="AJ179" i="2"/>
  <c r="AI179" i="2"/>
  <c r="AH179" i="2"/>
  <c r="AG179" i="2"/>
  <c r="AF179" i="2"/>
  <c r="AE179" i="2"/>
  <c r="AD179" i="2"/>
  <c r="AC179" i="2"/>
  <c r="AB179" i="2"/>
  <c r="AA179" i="2"/>
  <c r="Z179" i="2"/>
  <c r="Y179" i="2"/>
  <c r="X179" i="2"/>
  <c r="W179" i="2"/>
  <c r="V179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E179" i="2"/>
  <c r="FD178" i="2"/>
  <c r="FC178" i="2"/>
  <c r="FB178" i="2"/>
  <c r="FA178" i="2"/>
  <c r="EZ178" i="2"/>
  <c r="EY178" i="2"/>
  <c r="EX178" i="2"/>
  <c r="EW178" i="2"/>
  <c r="EV178" i="2"/>
  <c r="EU178" i="2"/>
  <c r="ET178" i="2"/>
  <c r="ES178" i="2"/>
  <c r="ER178" i="2"/>
  <c r="EQ178" i="2"/>
  <c r="EP178" i="2"/>
  <c r="EO178" i="2"/>
  <c r="EN178" i="2"/>
  <c r="EM178" i="2"/>
  <c r="EL178" i="2"/>
  <c r="EK178" i="2"/>
  <c r="EJ178" i="2"/>
  <c r="EI178" i="2"/>
  <c r="EH178" i="2"/>
  <c r="EG178" i="2"/>
  <c r="EF178" i="2"/>
  <c r="EE178" i="2"/>
  <c r="ED178" i="2"/>
  <c r="EC178" i="2"/>
  <c r="EB178" i="2"/>
  <c r="EA178" i="2"/>
  <c r="DZ178" i="2"/>
  <c r="DY178" i="2"/>
  <c r="DX178" i="2"/>
  <c r="DW178" i="2"/>
  <c r="DV178" i="2"/>
  <c r="DU178" i="2"/>
  <c r="DT178" i="2"/>
  <c r="DS178" i="2"/>
  <c r="DR178" i="2"/>
  <c r="DQ178" i="2"/>
  <c r="DP178" i="2"/>
  <c r="DO178" i="2"/>
  <c r="DN178" i="2"/>
  <c r="DM178" i="2"/>
  <c r="DL178" i="2"/>
  <c r="DK178" i="2"/>
  <c r="DJ178" i="2"/>
  <c r="DI178" i="2"/>
  <c r="DH178" i="2"/>
  <c r="DG178" i="2"/>
  <c r="DF178" i="2"/>
  <c r="DE178" i="2"/>
  <c r="DD178" i="2"/>
  <c r="DC178" i="2"/>
  <c r="DB178" i="2"/>
  <c r="DA178" i="2"/>
  <c r="CZ178" i="2"/>
  <c r="CY178" i="2"/>
  <c r="CX178" i="2"/>
  <c r="CW178" i="2"/>
  <c r="CV178" i="2"/>
  <c r="CU178" i="2"/>
  <c r="CT178" i="2"/>
  <c r="CS178" i="2"/>
  <c r="CR178" i="2"/>
  <c r="CQ178" i="2"/>
  <c r="CP178" i="2"/>
  <c r="CO178" i="2"/>
  <c r="CN178" i="2"/>
  <c r="CM178" i="2"/>
  <c r="CL178" i="2"/>
  <c r="CK178" i="2"/>
  <c r="CJ178" i="2"/>
  <c r="CI178" i="2"/>
  <c r="CH178" i="2"/>
  <c r="CG178" i="2"/>
  <c r="CF178" i="2"/>
  <c r="CE178" i="2"/>
  <c r="CD178" i="2"/>
  <c r="CC178" i="2"/>
  <c r="CB178" i="2"/>
  <c r="CA178" i="2"/>
  <c r="BZ178" i="2"/>
  <c r="BY178" i="2"/>
  <c r="BX178" i="2"/>
  <c r="BW178" i="2"/>
  <c r="BV178" i="2"/>
  <c r="BU178" i="2"/>
  <c r="BT178" i="2"/>
  <c r="BS178" i="2"/>
  <c r="BR178" i="2"/>
  <c r="BQ178" i="2"/>
  <c r="BP178" i="2"/>
  <c r="BO178" i="2"/>
  <c r="BN178" i="2"/>
  <c r="BM178" i="2"/>
  <c r="BL178" i="2"/>
  <c r="BK178" i="2"/>
  <c r="BJ178" i="2"/>
  <c r="BI178" i="2"/>
  <c r="BH178" i="2"/>
  <c r="BG178" i="2"/>
  <c r="BF178" i="2"/>
  <c r="BE178" i="2"/>
  <c r="BD178" i="2"/>
  <c r="BC178" i="2"/>
  <c r="BB178" i="2"/>
  <c r="BA178" i="2"/>
  <c r="AZ178" i="2"/>
  <c r="AY178" i="2"/>
  <c r="AX178" i="2"/>
  <c r="AW178" i="2"/>
  <c r="AV178" i="2"/>
  <c r="AU178" i="2"/>
  <c r="AT178" i="2"/>
  <c r="AS178" i="2"/>
  <c r="AR178" i="2"/>
  <c r="AQ178" i="2"/>
  <c r="AP178" i="2"/>
  <c r="AO178" i="2"/>
  <c r="AN178" i="2"/>
  <c r="AM178" i="2"/>
  <c r="AL178" i="2"/>
  <c r="AK178" i="2"/>
  <c r="AJ178" i="2"/>
  <c r="AI178" i="2"/>
  <c r="AH178" i="2"/>
  <c r="AG178" i="2"/>
  <c r="AF178" i="2"/>
  <c r="AE178" i="2"/>
  <c r="AD178" i="2"/>
  <c r="AC178" i="2"/>
  <c r="AB178" i="2"/>
  <c r="AA178" i="2"/>
  <c r="Z178" i="2"/>
  <c r="Y178" i="2"/>
  <c r="X178" i="2"/>
  <c r="W178" i="2"/>
  <c r="V178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E178" i="2"/>
  <c r="FD177" i="2"/>
  <c r="FC177" i="2"/>
  <c r="FB177" i="2"/>
  <c r="FA177" i="2"/>
  <c r="EZ177" i="2"/>
  <c r="EY177" i="2"/>
  <c r="EX177" i="2"/>
  <c r="EW177" i="2"/>
  <c r="EV177" i="2"/>
  <c r="EU177" i="2"/>
  <c r="ET177" i="2"/>
  <c r="ES177" i="2"/>
  <c r="ER177" i="2"/>
  <c r="EQ177" i="2"/>
  <c r="EP177" i="2"/>
  <c r="EO177" i="2"/>
  <c r="EN177" i="2"/>
  <c r="EM177" i="2"/>
  <c r="EL177" i="2"/>
  <c r="EK177" i="2"/>
  <c r="EJ177" i="2"/>
  <c r="EI177" i="2"/>
  <c r="EH177" i="2"/>
  <c r="EG177" i="2"/>
  <c r="EF177" i="2"/>
  <c r="EE177" i="2"/>
  <c r="ED177" i="2"/>
  <c r="EC177" i="2"/>
  <c r="EB177" i="2"/>
  <c r="EA177" i="2"/>
  <c r="DZ177" i="2"/>
  <c r="DY177" i="2"/>
  <c r="DX177" i="2"/>
  <c r="DW177" i="2"/>
  <c r="DV177" i="2"/>
  <c r="DU177" i="2"/>
  <c r="DT177" i="2"/>
  <c r="DS177" i="2"/>
  <c r="DR177" i="2"/>
  <c r="DQ177" i="2"/>
  <c r="DP177" i="2"/>
  <c r="DO177" i="2"/>
  <c r="DN177" i="2"/>
  <c r="DM177" i="2"/>
  <c r="DL177" i="2"/>
  <c r="DK177" i="2"/>
  <c r="DJ177" i="2"/>
  <c r="DI177" i="2"/>
  <c r="DH177" i="2"/>
  <c r="DG177" i="2"/>
  <c r="DF177" i="2"/>
  <c r="DE177" i="2"/>
  <c r="DD177" i="2"/>
  <c r="DC177" i="2"/>
  <c r="DB177" i="2"/>
  <c r="DA177" i="2"/>
  <c r="CZ177" i="2"/>
  <c r="CY177" i="2"/>
  <c r="CX177" i="2"/>
  <c r="CW177" i="2"/>
  <c r="CV177" i="2"/>
  <c r="CU177" i="2"/>
  <c r="CT177" i="2"/>
  <c r="CS177" i="2"/>
  <c r="CR177" i="2"/>
  <c r="CQ177" i="2"/>
  <c r="CP177" i="2"/>
  <c r="CO177" i="2"/>
  <c r="CN177" i="2"/>
  <c r="CM177" i="2"/>
  <c r="CL177" i="2"/>
  <c r="CK177" i="2"/>
  <c r="CJ177" i="2"/>
  <c r="CI177" i="2"/>
  <c r="CH177" i="2"/>
  <c r="CG177" i="2"/>
  <c r="CF177" i="2"/>
  <c r="CE177" i="2"/>
  <c r="CD177" i="2"/>
  <c r="CC177" i="2"/>
  <c r="CB177" i="2"/>
  <c r="CA177" i="2"/>
  <c r="BZ177" i="2"/>
  <c r="BY177" i="2"/>
  <c r="BX177" i="2"/>
  <c r="BW177" i="2"/>
  <c r="BV177" i="2"/>
  <c r="BU177" i="2"/>
  <c r="BT177" i="2"/>
  <c r="BS177" i="2"/>
  <c r="BR177" i="2"/>
  <c r="BQ177" i="2"/>
  <c r="BP177" i="2"/>
  <c r="BO177" i="2"/>
  <c r="BN177" i="2"/>
  <c r="BM177" i="2"/>
  <c r="BL177" i="2"/>
  <c r="BK177" i="2"/>
  <c r="BJ177" i="2"/>
  <c r="BI177" i="2"/>
  <c r="BH177" i="2"/>
  <c r="BG177" i="2"/>
  <c r="BF177" i="2"/>
  <c r="BE177" i="2"/>
  <c r="BD177" i="2"/>
  <c r="BC177" i="2"/>
  <c r="BB177" i="2"/>
  <c r="BA177" i="2"/>
  <c r="AZ177" i="2"/>
  <c r="AY177" i="2"/>
  <c r="AX177" i="2"/>
  <c r="AW177" i="2"/>
  <c r="AV177" i="2"/>
  <c r="AU177" i="2"/>
  <c r="AT177" i="2"/>
  <c r="AS177" i="2"/>
  <c r="AR177" i="2"/>
  <c r="AQ177" i="2"/>
  <c r="AP177" i="2"/>
  <c r="AO177" i="2"/>
  <c r="AN177" i="2"/>
  <c r="AM177" i="2"/>
  <c r="AL177" i="2"/>
  <c r="AK177" i="2"/>
  <c r="AJ177" i="2"/>
  <c r="AI177" i="2"/>
  <c r="AH177" i="2"/>
  <c r="AG177" i="2"/>
  <c r="AF177" i="2"/>
  <c r="AE177" i="2"/>
  <c r="AD177" i="2"/>
  <c r="AC177" i="2"/>
  <c r="AB177" i="2"/>
  <c r="AA177" i="2"/>
  <c r="Z177" i="2"/>
  <c r="Y177" i="2"/>
  <c r="X177" i="2"/>
  <c r="W177" i="2"/>
  <c r="V177" i="2"/>
  <c r="U177" i="2"/>
  <c r="T177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G177" i="2"/>
  <c r="F177" i="2"/>
  <c r="E177" i="2"/>
  <c r="FD176" i="2"/>
  <c r="FC176" i="2"/>
  <c r="FB176" i="2"/>
  <c r="FA176" i="2"/>
  <c r="EZ176" i="2"/>
  <c r="EY176" i="2"/>
  <c r="EX176" i="2"/>
  <c r="EW176" i="2"/>
  <c r="EV176" i="2"/>
  <c r="EU176" i="2"/>
  <c r="ET176" i="2"/>
  <c r="ES176" i="2"/>
  <c r="ER176" i="2"/>
  <c r="EQ176" i="2"/>
  <c r="EP176" i="2"/>
  <c r="EO176" i="2"/>
  <c r="EN176" i="2"/>
  <c r="EM176" i="2"/>
  <c r="EL176" i="2"/>
  <c r="EK176" i="2"/>
  <c r="EJ176" i="2"/>
  <c r="EI176" i="2"/>
  <c r="EH176" i="2"/>
  <c r="EG176" i="2"/>
  <c r="EF176" i="2"/>
  <c r="EE176" i="2"/>
  <c r="ED176" i="2"/>
  <c r="EC176" i="2"/>
  <c r="EB176" i="2"/>
  <c r="EA176" i="2"/>
  <c r="DZ176" i="2"/>
  <c r="DY176" i="2"/>
  <c r="DX176" i="2"/>
  <c r="DW176" i="2"/>
  <c r="DV176" i="2"/>
  <c r="DU176" i="2"/>
  <c r="DT176" i="2"/>
  <c r="DS176" i="2"/>
  <c r="DR176" i="2"/>
  <c r="DQ176" i="2"/>
  <c r="DP176" i="2"/>
  <c r="DO176" i="2"/>
  <c r="DN176" i="2"/>
  <c r="DM176" i="2"/>
  <c r="DL176" i="2"/>
  <c r="DK176" i="2"/>
  <c r="DJ176" i="2"/>
  <c r="DI176" i="2"/>
  <c r="DH176" i="2"/>
  <c r="DG176" i="2"/>
  <c r="DF176" i="2"/>
  <c r="DE176" i="2"/>
  <c r="DD176" i="2"/>
  <c r="DC176" i="2"/>
  <c r="DB176" i="2"/>
  <c r="DA176" i="2"/>
  <c r="CZ176" i="2"/>
  <c r="CY176" i="2"/>
  <c r="CX176" i="2"/>
  <c r="CW176" i="2"/>
  <c r="CV176" i="2"/>
  <c r="CU176" i="2"/>
  <c r="CT176" i="2"/>
  <c r="CS176" i="2"/>
  <c r="CR176" i="2"/>
  <c r="CQ176" i="2"/>
  <c r="CP176" i="2"/>
  <c r="CO176" i="2"/>
  <c r="CN176" i="2"/>
  <c r="CM176" i="2"/>
  <c r="CL176" i="2"/>
  <c r="CK176" i="2"/>
  <c r="CJ176" i="2"/>
  <c r="CI176" i="2"/>
  <c r="CH176" i="2"/>
  <c r="CG176" i="2"/>
  <c r="CF176" i="2"/>
  <c r="CE176" i="2"/>
  <c r="CD176" i="2"/>
  <c r="CC176" i="2"/>
  <c r="CB176" i="2"/>
  <c r="CA176" i="2"/>
  <c r="BZ176" i="2"/>
  <c r="BY176" i="2"/>
  <c r="BX176" i="2"/>
  <c r="BW176" i="2"/>
  <c r="BV176" i="2"/>
  <c r="BU176" i="2"/>
  <c r="BT176" i="2"/>
  <c r="BS176" i="2"/>
  <c r="BR176" i="2"/>
  <c r="BQ176" i="2"/>
  <c r="BP176" i="2"/>
  <c r="BO176" i="2"/>
  <c r="BN176" i="2"/>
  <c r="BM176" i="2"/>
  <c r="BL176" i="2"/>
  <c r="BK176" i="2"/>
  <c r="BJ176" i="2"/>
  <c r="BI176" i="2"/>
  <c r="BH176" i="2"/>
  <c r="BG176" i="2"/>
  <c r="BF176" i="2"/>
  <c r="BE176" i="2"/>
  <c r="BD176" i="2"/>
  <c r="BC176" i="2"/>
  <c r="BB176" i="2"/>
  <c r="BA176" i="2"/>
  <c r="AZ176" i="2"/>
  <c r="AY176" i="2"/>
  <c r="AX176" i="2"/>
  <c r="AW176" i="2"/>
  <c r="AV176" i="2"/>
  <c r="AU176" i="2"/>
  <c r="AT176" i="2"/>
  <c r="AS176" i="2"/>
  <c r="AR176" i="2"/>
  <c r="AQ176" i="2"/>
  <c r="AP176" i="2"/>
  <c r="AO176" i="2"/>
  <c r="AN176" i="2"/>
  <c r="AM176" i="2"/>
  <c r="AL176" i="2"/>
  <c r="AK176" i="2"/>
  <c r="AJ176" i="2"/>
  <c r="AI176" i="2"/>
  <c r="AH176" i="2"/>
  <c r="AG176" i="2"/>
  <c r="AF176" i="2"/>
  <c r="AE176" i="2"/>
  <c r="AD176" i="2"/>
  <c r="AC176" i="2"/>
  <c r="AB176" i="2"/>
  <c r="AA176" i="2"/>
  <c r="Z176" i="2"/>
  <c r="Y176" i="2"/>
  <c r="X176" i="2"/>
  <c r="W176" i="2"/>
  <c r="V176" i="2"/>
  <c r="U176" i="2"/>
  <c r="T176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G176" i="2"/>
  <c r="F176" i="2"/>
  <c r="E176" i="2"/>
  <c r="FD175" i="2"/>
  <c r="FC175" i="2"/>
  <c r="FB175" i="2"/>
  <c r="FA175" i="2"/>
  <c r="EZ175" i="2"/>
  <c r="EY175" i="2"/>
  <c r="EX175" i="2"/>
  <c r="EW175" i="2"/>
  <c r="EV175" i="2"/>
  <c r="EU175" i="2"/>
  <c r="ET175" i="2"/>
  <c r="ES175" i="2"/>
  <c r="ER175" i="2"/>
  <c r="EQ175" i="2"/>
  <c r="EP175" i="2"/>
  <c r="EO175" i="2"/>
  <c r="EN175" i="2"/>
  <c r="EM175" i="2"/>
  <c r="EL175" i="2"/>
  <c r="EK175" i="2"/>
  <c r="EJ175" i="2"/>
  <c r="EI175" i="2"/>
  <c r="EH175" i="2"/>
  <c r="EG175" i="2"/>
  <c r="EF175" i="2"/>
  <c r="EE175" i="2"/>
  <c r="ED175" i="2"/>
  <c r="EC175" i="2"/>
  <c r="EB175" i="2"/>
  <c r="EA175" i="2"/>
  <c r="DZ175" i="2"/>
  <c r="DY175" i="2"/>
  <c r="DX175" i="2"/>
  <c r="DW175" i="2"/>
  <c r="DV175" i="2"/>
  <c r="DU175" i="2"/>
  <c r="DT175" i="2"/>
  <c r="DS175" i="2"/>
  <c r="DR175" i="2"/>
  <c r="DQ175" i="2"/>
  <c r="DP175" i="2"/>
  <c r="DO175" i="2"/>
  <c r="DN175" i="2"/>
  <c r="DM175" i="2"/>
  <c r="DL175" i="2"/>
  <c r="DK175" i="2"/>
  <c r="DJ175" i="2"/>
  <c r="DI175" i="2"/>
  <c r="DH175" i="2"/>
  <c r="DG175" i="2"/>
  <c r="DF175" i="2"/>
  <c r="DE175" i="2"/>
  <c r="DD175" i="2"/>
  <c r="DC175" i="2"/>
  <c r="DB175" i="2"/>
  <c r="DA175" i="2"/>
  <c r="CZ175" i="2"/>
  <c r="CY175" i="2"/>
  <c r="CX175" i="2"/>
  <c r="CW175" i="2"/>
  <c r="CV175" i="2"/>
  <c r="CU175" i="2"/>
  <c r="CT175" i="2"/>
  <c r="CS175" i="2"/>
  <c r="CR175" i="2"/>
  <c r="CQ175" i="2"/>
  <c r="CP175" i="2"/>
  <c r="CO175" i="2"/>
  <c r="CN175" i="2"/>
  <c r="CM175" i="2"/>
  <c r="CL175" i="2"/>
  <c r="CK175" i="2"/>
  <c r="CJ175" i="2"/>
  <c r="CI175" i="2"/>
  <c r="CH175" i="2"/>
  <c r="CG175" i="2"/>
  <c r="CF175" i="2"/>
  <c r="CE175" i="2"/>
  <c r="CD175" i="2"/>
  <c r="CC175" i="2"/>
  <c r="CB175" i="2"/>
  <c r="CA175" i="2"/>
  <c r="BZ175" i="2"/>
  <c r="BY175" i="2"/>
  <c r="BX175" i="2"/>
  <c r="BW175" i="2"/>
  <c r="BV175" i="2"/>
  <c r="BU175" i="2"/>
  <c r="BT175" i="2"/>
  <c r="BS175" i="2"/>
  <c r="BR175" i="2"/>
  <c r="BQ175" i="2"/>
  <c r="BP175" i="2"/>
  <c r="BO175" i="2"/>
  <c r="BN175" i="2"/>
  <c r="BM175" i="2"/>
  <c r="BL175" i="2"/>
  <c r="BK175" i="2"/>
  <c r="BJ175" i="2"/>
  <c r="BI175" i="2"/>
  <c r="BH175" i="2"/>
  <c r="BG175" i="2"/>
  <c r="BF175" i="2"/>
  <c r="BE175" i="2"/>
  <c r="BD175" i="2"/>
  <c r="BC175" i="2"/>
  <c r="BB175" i="2"/>
  <c r="BA175" i="2"/>
  <c r="AZ175" i="2"/>
  <c r="AY175" i="2"/>
  <c r="AX175" i="2"/>
  <c r="AW175" i="2"/>
  <c r="AV175" i="2"/>
  <c r="AU175" i="2"/>
  <c r="AT175" i="2"/>
  <c r="AS175" i="2"/>
  <c r="AR175" i="2"/>
  <c r="AQ175" i="2"/>
  <c r="AP175" i="2"/>
  <c r="AO175" i="2"/>
  <c r="AN175" i="2"/>
  <c r="AM175" i="2"/>
  <c r="AL175" i="2"/>
  <c r="AK175" i="2"/>
  <c r="AJ175" i="2"/>
  <c r="AI175" i="2"/>
  <c r="AH175" i="2"/>
  <c r="AG175" i="2"/>
  <c r="AF175" i="2"/>
  <c r="AE175" i="2"/>
  <c r="AD175" i="2"/>
  <c r="AC175" i="2"/>
  <c r="AB175" i="2"/>
  <c r="AA175" i="2"/>
  <c r="Z175" i="2"/>
  <c r="Y175" i="2"/>
  <c r="X175" i="2"/>
  <c r="W175" i="2"/>
  <c r="V175" i="2"/>
  <c r="U175" i="2"/>
  <c r="T175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E175" i="2"/>
  <c r="FD174" i="2"/>
  <c r="FC174" i="2"/>
  <c r="FB174" i="2"/>
  <c r="FA174" i="2"/>
  <c r="EZ174" i="2"/>
  <c r="EY174" i="2"/>
  <c r="EX174" i="2"/>
  <c r="EW174" i="2"/>
  <c r="EV174" i="2"/>
  <c r="EU174" i="2"/>
  <c r="ET174" i="2"/>
  <c r="ES174" i="2"/>
  <c r="ER174" i="2"/>
  <c r="EQ174" i="2"/>
  <c r="EP174" i="2"/>
  <c r="EO174" i="2"/>
  <c r="EN174" i="2"/>
  <c r="EM174" i="2"/>
  <c r="EL174" i="2"/>
  <c r="EK174" i="2"/>
  <c r="EJ174" i="2"/>
  <c r="EI174" i="2"/>
  <c r="EH174" i="2"/>
  <c r="EG174" i="2"/>
  <c r="EF174" i="2"/>
  <c r="EE174" i="2"/>
  <c r="ED174" i="2"/>
  <c r="EC174" i="2"/>
  <c r="EB174" i="2"/>
  <c r="EA174" i="2"/>
  <c r="DZ174" i="2"/>
  <c r="DY174" i="2"/>
  <c r="DX174" i="2"/>
  <c r="DW174" i="2"/>
  <c r="DV174" i="2"/>
  <c r="DU174" i="2"/>
  <c r="DT174" i="2"/>
  <c r="DS174" i="2"/>
  <c r="DR174" i="2"/>
  <c r="DQ174" i="2"/>
  <c r="DP174" i="2"/>
  <c r="DO174" i="2"/>
  <c r="DN174" i="2"/>
  <c r="DM174" i="2"/>
  <c r="DL174" i="2"/>
  <c r="DK174" i="2"/>
  <c r="DJ174" i="2"/>
  <c r="DI174" i="2"/>
  <c r="DH174" i="2"/>
  <c r="DG174" i="2"/>
  <c r="DF174" i="2"/>
  <c r="DE174" i="2"/>
  <c r="DD174" i="2"/>
  <c r="DC174" i="2"/>
  <c r="DB174" i="2"/>
  <c r="DA174" i="2"/>
  <c r="CZ174" i="2"/>
  <c r="CY174" i="2"/>
  <c r="CX174" i="2"/>
  <c r="CW174" i="2"/>
  <c r="CV174" i="2"/>
  <c r="CU174" i="2"/>
  <c r="CT174" i="2"/>
  <c r="CS174" i="2"/>
  <c r="CR174" i="2"/>
  <c r="CQ174" i="2"/>
  <c r="CP174" i="2"/>
  <c r="CO174" i="2"/>
  <c r="CN174" i="2"/>
  <c r="CM174" i="2"/>
  <c r="CL174" i="2"/>
  <c r="CK174" i="2"/>
  <c r="CJ174" i="2"/>
  <c r="CI174" i="2"/>
  <c r="CH174" i="2"/>
  <c r="CG174" i="2"/>
  <c r="CF174" i="2"/>
  <c r="CE174" i="2"/>
  <c r="CD174" i="2"/>
  <c r="CC174" i="2"/>
  <c r="CB174" i="2"/>
  <c r="CA174" i="2"/>
  <c r="BZ174" i="2"/>
  <c r="BY174" i="2"/>
  <c r="BX174" i="2"/>
  <c r="BW174" i="2"/>
  <c r="BV174" i="2"/>
  <c r="BU174" i="2"/>
  <c r="BT174" i="2"/>
  <c r="BS174" i="2"/>
  <c r="BR174" i="2"/>
  <c r="BQ174" i="2"/>
  <c r="BP174" i="2"/>
  <c r="BO174" i="2"/>
  <c r="BN174" i="2"/>
  <c r="BM174" i="2"/>
  <c r="BL174" i="2"/>
  <c r="BK174" i="2"/>
  <c r="BJ174" i="2"/>
  <c r="BI174" i="2"/>
  <c r="BH174" i="2"/>
  <c r="BG174" i="2"/>
  <c r="BF174" i="2"/>
  <c r="BE174" i="2"/>
  <c r="BD174" i="2"/>
  <c r="BC174" i="2"/>
  <c r="BB174" i="2"/>
  <c r="BA174" i="2"/>
  <c r="AZ174" i="2"/>
  <c r="AY174" i="2"/>
  <c r="AX174" i="2"/>
  <c r="AW174" i="2"/>
  <c r="AV174" i="2"/>
  <c r="AU174" i="2"/>
  <c r="AT174" i="2"/>
  <c r="AS174" i="2"/>
  <c r="AR174" i="2"/>
  <c r="AQ174" i="2"/>
  <c r="AP174" i="2"/>
  <c r="AO174" i="2"/>
  <c r="AN174" i="2"/>
  <c r="AM174" i="2"/>
  <c r="AL174" i="2"/>
  <c r="AK174" i="2"/>
  <c r="AJ174" i="2"/>
  <c r="AI174" i="2"/>
  <c r="AH174" i="2"/>
  <c r="AG174" i="2"/>
  <c r="AF174" i="2"/>
  <c r="AE174" i="2"/>
  <c r="AD174" i="2"/>
  <c r="AC174" i="2"/>
  <c r="AB174" i="2"/>
  <c r="AA174" i="2"/>
  <c r="Z174" i="2"/>
  <c r="Y174" i="2"/>
  <c r="X174" i="2"/>
  <c r="W174" i="2"/>
  <c r="V174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FD173" i="2"/>
  <c r="FC173" i="2"/>
  <c r="FB173" i="2"/>
  <c r="FA173" i="2"/>
  <c r="EZ173" i="2"/>
  <c r="EY173" i="2"/>
  <c r="EX173" i="2"/>
  <c r="EW173" i="2"/>
  <c r="EV173" i="2"/>
  <c r="EU173" i="2"/>
  <c r="ET173" i="2"/>
  <c r="ES173" i="2"/>
  <c r="ER173" i="2"/>
  <c r="EQ173" i="2"/>
  <c r="EP173" i="2"/>
  <c r="EO173" i="2"/>
  <c r="EN173" i="2"/>
  <c r="EM173" i="2"/>
  <c r="EL173" i="2"/>
  <c r="EK173" i="2"/>
  <c r="EJ173" i="2"/>
  <c r="EI173" i="2"/>
  <c r="EH173" i="2"/>
  <c r="EG173" i="2"/>
  <c r="EF173" i="2"/>
  <c r="EE173" i="2"/>
  <c r="ED173" i="2"/>
  <c r="EC173" i="2"/>
  <c r="EB173" i="2"/>
  <c r="EA173" i="2"/>
  <c r="DZ173" i="2"/>
  <c r="DY173" i="2"/>
  <c r="DX173" i="2"/>
  <c r="DW173" i="2"/>
  <c r="DV173" i="2"/>
  <c r="DU173" i="2"/>
  <c r="DT173" i="2"/>
  <c r="DS173" i="2"/>
  <c r="DR173" i="2"/>
  <c r="DQ173" i="2"/>
  <c r="DP173" i="2"/>
  <c r="DO173" i="2"/>
  <c r="DN173" i="2"/>
  <c r="DM173" i="2"/>
  <c r="DL173" i="2"/>
  <c r="DK173" i="2"/>
  <c r="DJ173" i="2"/>
  <c r="DI173" i="2"/>
  <c r="DH173" i="2"/>
  <c r="DG173" i="2"/>
  <c r="DF173" i="2"/>
  <c r="DE173" i="2"/>
  <c r="DD173" i="2"/>
  <c r="DC173" i="2"/>
  <c r="DB173" i="2"/>
  <c r="DA173" i="2"/>
  <c r="CZ173" i="2"/>
  <c r="CY173" i="2"/>
  <c r="CX173" i="2"/>
  <c r="CW173" i="2"/>
  <c r="CV173" i="2"/>
  <c r="CU173" i="2"/>
  <c r="CT173" i="2"/>
  <c r="CS173" i="2"/>
  <c r="CR173" i="2"/>
  <c r="CQ173" i="2"/>
  <c r="CP173" i="2"/>
  <c r="CO173" i="2"/>
  <c r="CN173" i="2"/>
  <c r="CM173" i="2"/>
  <c r="CL173" i="2"/>
  <c r="CK173" i="2"/>
  <c r="CJ173" i="2"/>
  <c r="CI173" i="2"/>
  <c r="CH173" i="2"/>
  <c r="CG173" i="2"/>
  <c r="CF173" i="2"/>
  <c r="CE173" i="2"/>
  <c r="CD173" i="2"/>
  <c r="CC173" i="2"/>
  <c r="CB173" i="2"/>
  <c r="CA173" i="2"/>
  <c r="BZ173" i="2"/>
  <c r="BY173" i="2"/>
  <c r="BX173" i="2"/>
  <c r="BW173" i="2"/>
  <c r="BV173" i="2"/>
  <c r="BU173" i="2"/>
  <c r="BT173" i="2"/>
  <c r="BS173" i="2"/>
  <c r="BR173" i="2"/>
  <c r="BQ173" i="2"/>
  <c r="BP173" i="2"/>
  <c r="BO173" i="2"/>
  <c r="BN173" i="2"/>
  <c r="BM173" i="2"/>
  <c r="BL173" i="2"/>
  <c r="BK173" i="2"/>
  <c r="BJ173" i="2"/>
  <c r="BI173" i="2"/>
  <c r="BH173" i="2"/>
  <c r="BG173" i="2"/>
  <c r="BF173" i="2"/>
  <c r="BE173" i="2"/>
  <c r="BD173" i="2"/>
  <c r="BC173" i="2"/>
  <c r="BB173" i="2"/>
  <c r="BA173" i="2"/>
  <c r="AZ173" i="2"/>
  <c r="AY173" i="2"/>
  <c r="AX173" i="2"/>
  <c r="AW173" i="2"/>
  <c r="AV173" i="2"/>
  <c r="AU173" i="2"/>
  <c r="AT173" i="2"/>
  <c r="AS173" i="2"/>
  <c r="AR173" i="2"/>
  <c r="AQ173" i="2"/>
  <c r="AP173" i="2"/>
  <c r="AO173" i="2"/>
  <c r="AN173" i="2"/>
  <c r="AM173" i="2"/>
  <c r="AL173" i="2"/>
  <c r="AK173" i="2"/>
  <c r="AJ173" i="2"/>
  <c r="AI173" i="2"/>
  <c r="AH173" i="2"/>
  <c r="AG173" i="2"/>
  <c r="AF173" i="2"/>
  <c r="AE173" i="2"/>
  <c r="AD173" i="2"/>
  <c r="AC173" i="2"/>
  <c r="AB173" i="2"/>
  <c r="AA173" i="2"/>
  <c r="Z173" i="2"/>
  <c r="Y173" i="2"/>
  <c r="X173" i="2"/>
  <c r="W173" i="2"/>
  <c r="V173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E173" i="2"/>
  <c r="FD172" i="2"/>
  <c r="FC172" i="2"/>
  <c r="FB172" i="2"/>
  <c r="FA172" i="2"/>
  <c r="EZ172" i="2"/>
  <c r="EY172" i="2"/>
  <c r="EX172" i="2"/>
  <c r="EW172" i="2"/>
  <c r="EV172" i="2"/>
  <c r="EU172" i="2"/>
  <c r="ET172" i="2"/>
  <c r="ES172" i="2"/>
  <c r="ER172" i="2"/>
  <c r="EQ172" i="2"/>
  <c r="EP172" i="2"/>
  <c r="EO172" i="2"/>
  <c r="EN172" i="2"/>
  <c r="EM172" i="2"/>
  <c r="EL172" i="2"/>
  <c r="EK172" i="2"/>
  <c r="EJ172" i="2"/>
  <c r="EI172" i="2"/>
  <c r="EH172" i="2"/>
  <c r="EG172" i="2"/>
  <c r="EF172" i="2"/>
  <c r="EE172" i="2"/>
  <c r="ED172" i="2"/>
  <c r="EC172" i="2"/>
  <c r="EB172" i="2"/>
  <c r="EA172" i="2"/>
  <c r="DZ172" i="2"/>
  <c r="DY172" i="2"/>
  <c r="DX172" i="2"/>
  <c r="DW172" i="2"/>
  <c r="DV172" i="2"/>
  <c r="DU172" i="2"/>
  <c r="DT172" i="2"/>
  <c r="DS172" i="2"/>
  <c r="DR172" i="2"/>
  <c r="DQ172" i="2"/>
  <c r="DP172" i="2"/>
  <c r="DO172" i="2"/>
  <c r="DN172" i="2"/>
  <c r="DM172" i="2"/>
  <c r="DL172" i="2"/>
  <c r="DK172" i="2"/>
  <c r="DJ172" i="2"/>
  <c r="DI172" i="2"/>
  <c r="DH172" i="2"/>
  <c r="DG172" i="2"/>
  <c r="DF172" i="2"/>
  <c r="DE172" i="2"/>
  <c r="DD172" i="2"/>
  <c r="DC172" i="2"/>
  <c r="DB172" i="2"/>
  <c r="DA172" i="2"/>
  <c r="CZ172" i="2"/>
  <c r="CY172" i="2"/>
  <c r="CX172" i="2"/>
  <c r="CW172" i="2"/>
  <c r="CV172" i="2"/>
  <c r="CU172" i="2"/>
  <c r="CT172" i="2"/>
  <c r="CS172" i="2"/>
  <c r="CR172" i="2"/>
  <c r="CQ172" i="2"/>
  <c r="CP172" i="2"/>
  <c r="CO172" i="2"/>
  <c r="CN172" i="2"/>
  <c r="CM172" i="2"/>
  <c r="CL172" i="2"/>
  <c r="CK172" i="2"/>
  <c r="CJ172" i="2"/>
  <c r="CI172" i="2"/>
  <c r="CH172" i="2"/>
  <c r="CG172" i="2"/>
  <c r="CF172" i="2"/>
  <c r="CE172" i="2"/>
  <c r="CD172" i="2"/>
  <c r="CC172" i="2"/>
  <c r="CB172" i="2"/>
  <c r="CA172" i="2"/>
  <c r="BZ172" i="2"/>
  <c r="BY172" i="2"/>
  <c r="BX172" i="2"/>
  <c r="BW172" i="2"/>
  <c r="BV172" i="2"/>
  <c r="BU172" i="2"/>
  <c r="BT172" i="2"/>
  <c r="BS172" i="2"/>
  <c r="BR172" i="2"/>
  <c r="BQ172" i="2"/>
  <c r="BP172" i="2"/>
  <c r="BO172" i="2"/>
  <c r="BN172" i="2"/>
  <c r="BM172" i="2"/>
  <c r="BL172" i="2"/>
  <c r="BK172" i="2"/>
  <c r="BJ172" i="2"/>
  <c r="BI172" i="2"/>
  <c r="BH172" i="2"/>
  <c r="BG172" i="2"/>
  <c r="BF172" i="2"/>
  <c r="BE172" i="2"/>
  <c r="BD172" i="2"/>
  <c r="BC172" i="2"/>
  <c r="BB172" i="2"/>
  <c r="BA172" i="2"/>
  <c r="AZ172" i="2"/>
  <c r="AY172" i="2"/>
  <c r="AX172" i="2"/>
  <c r="AW172" i="2"/>
  <c r="AV172" i="2"/>
  <c r="AU172" i="2"/>
  <c r="AT172" i="2"/>
  <c r="AS172" i="2"/>
  <c r="AR172" i="2"/>
  <c r="AQ172" i="2"/>
  <c r="AP172" i="2"/>
  <c r="AO172" i="2"/>
  <c r="AN172" i="2"/>
  <c r="AM172" i="2"/>
  <c r="AL172" i="2"/>
  <c r="AK172" i="2"/>
  <c r="AJ172" i="2"/>
  <c r="AI172" i="2"/>
  <c r="AH172" i="2"/>
  <c r="AG172" i="2"/>
  <c r="AF172" i="2"/>
  <c r="AE172" i="2"/>
  <c r="AD172" i="2"/>
  <c r="AC172" i="2"/>
  <c r="AB172" i="2"/>
  <c r="AA172" i="2"/>
  <c r="Z172" i="2"/>
  <c r="Y172" i="2"/>
  <c r="X172" i="2"/>
  <c r="W172" i="2"/>
  <c r="V172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F172" i="2"/>
  <c r="E172" i="2"/>
  <c r="FD171" i="2"/>
  <c r="FC171" i="2"/>
  <c r="FB171" i="2"/>
  <c r="FA171" i="2"/>
  <c r="EZ171" i="2"/>
  <c r="EY171" i="2"/>
  <c r="EX171" i="2"/>
  <c r="EW171" i="2"/>
  <c r="EV171" i="2"/>
  <c r="EU171" i="2"/>
  <c r="ET171" i="2"/>
  <c r="ES171" i="2"/>
  <c r="ER171" i="2"/>
  <c r="EQ171" i="2"/>
  <c r="EP171" i="2"/>
  <c r="EO171" i="2"/>
  <c r="EN171" i="2"/>
  <c r="EM171" i="2"/>
  <c r="EL171" i="2"/>
  <c r="EK171" i="2"/>
  <c r="EJ171" i="2"/>
  <c r="EI171" i="2"/>
  <c r="EH171" i="2"/>
  <c r="EG171" i="2"/>
  <c r="EF171" i="2"/>
  <c r="EE171" i="2"/>
  <c r="ED171" i="2"/>
  <c r="EC171" i="2"/>
  <c r="EB171" i="2"/>
  <c r="EA171" i="2"/>
  <c r="DZ171" i="2"/>
  <c r="DY171" i="2"/>
  <c r="DX171" i="2"/>
  <c r="DW171" i="2"/>
  <c r="DV171" i="2"/>
  <c r="DU171" i="2"/>
  <c r="DT171" i="2"/>
  <c r="DS171" i="2"/>
  <c r="DR171" i="2"/>
  <c r="DQ171" i="2"/>
  <c r="DP171" i="2"/>
  <c r="DO171" i="2"/>
  <c r="DN171" i="2"/>
  <c r="DM171" i="2"/>
  <c r="DL171" i="2"/>
  <c r="DK171" i="2"/>
  <c r="DJ171" i="2"/>
  <c r="DI171" i="2"/>
  <c r="DH171" i="2"/>
  <c r="DG171" i="2"/>
  <c r="DF171" i="2"/>
  <c r="DE171" i="2"/>
  <c r="DD171" i="2"/>
  <c r="DC171" i="2"/>
  <c r="DB171" i="2"/>
  <c r="DA171" i="2"/>
  <c r="CZ171" i="2"/>
  <c r="CY171" i="2"/>
  <c r="CX171" i="2"/>
  <c r="CW171" i="2"/>
  <c r="CV171" i="2"/>
  <c r="CU171" i="2"/>
  <c r="CT171" i="2"/>
  <c r="CS171" i="2"/>
  <c r="CR171" i="2"/>
  <c r="CQ171" i="2"/>
  <c r="CP171" i="2"/>
  <c r="CO171" i="2"/>
  <c r="CN171" i="2"/>
  <c r="CM171" i="2"/>
  <c r="CL171" i="2"/>
  <c r="CK171" i="2"/>
  <c r="CJ171" i="2"/>
  <c r="CI171" i="2"/>
  <c r="CH171" i="2"/>
  <c r="CG171" i="2"/>
  <c r="CF171" i="2"/>
  <c r="CE171" i="2"/>
  <c r="CD171" i="2"/>
  <c r="CC171" i="2"/>
  <c r="CB171" i="2"/>
  <c r="CA171" i="2"/>
  <c r="BZ171" i="2"/>
  <c r="BY171" i="2"/>
  <c r="BX171" i="2"/>
  <c r="BW171" i="2"/>
  <c r="BV171" i="2"/>
  <c r="BU171" i="2"/>
  <c r="BT171" i="2"/>
  <c r="BS171" i="2"/>
  <c r="BR171" i="2"/>
  <c r="BQ171" i="2"/>
  <c r="BP171" i="2"/>
  <c r="BO171" i="2"/>
  <c r="BN171" i="2"/>
  <c r="BM171" i="2"/>
  <c r="BL171" i="2"/>
  <c r="BK171" i="2"/>
  <c r="BJ171" i="2"/>
  <c r="BI171" i="2"/>
  <c r="BH171" i="2"/>
  <c r="BG171" i="2"/>
  <c r="BF171" i="2"/>
  <c r="BE171" i="2"/>
  <c r="BD171" i="2"/>
  <c r="BC171" i="2"/>
  <c r="BB171" i="2"/>
  <c r="BA171" i="2"/>
  <c r="AZ171" i="2"/>
  <c r="AY171" i="2"/>
  <c r="AX171" i="2"/>
  <c r="AW171" i="2"/>
  <c r="AV171" i="2"/>
  <c r="AU171" i="2"/>
  <c r="AT171" i="2"/>
  <c r="AS171" i="2"/>
  <c r="AR171" i="2"/>
  <c r="AQ171" i="2"/>
  <c r="AP171" i="2"/>
  <c r="AO171" i="2"/>
  <c r="AN171" i="2"/>
  <c r="AM171" i="2"/>
  <c r="AL171" i="2"/>
  <c r="AK171" i="2"/>
  <c r="AJ171" i="2"/>
  <c r="AI171" i="2"/>
  <c r="AH171" i="2"/>
  <c r="AG171" i="2"/>
  <c r="AF171" i="2"/>
  <c r="AE171" i="2"/>
  <c r="AD171" i="2"/>
  <c r="AC171" i="2"/>
  <c r="AB171" i="2"/>
  <c r="AA171" i="2"/>
  <c r="Z171" i="2"/>
  <c r="Y171" i="2"/>
  <c r="X171" i="2"/>
  <c r="W171" i="2"/>
  <c r="V171" i="2"/>
  <c r="U171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G171" i="2"/>
  <c r="F171" i="2"/>
  <c r="E171" i="2"/>
  <c r="FD170" i="2"/>
  <c r="FC170" i="2"/>
  <c r="FB170" i="2"/>
  <c r="FA170" i="2"/>
  <c r="EZ170" i="2"/>
  <c r="EY170" i="2"/>
  <c r="EX170" i="2"/>
  <c r="EW170" i="2"/>
  <c r="EV170" i="2"/>
  <c r="EU170" i="2"/>
  <c r="ET170" i="2"/>
  <c r="ES170" i="2"/>
  <c r="ER170" i="2"/>
  <c r="EQ170" i="2"/>
  <c r="EP170" i="2"/>
  <c r="EO170" i="2"/>
  <c r="EN170" i="2"/>
  <c r="EM170" i="2"/>
  <c r="EL170" i="2"/>
  <c r="EK170" i="2"/>
  <c r="EJ170" i="2"/>
  <c r="EI170" i="2"/>
  <c r="EH170" i="2"/>
  <c r="EG170" i="2"/>
  <c r="EF170" i="2"/>
  <c r="EE170" i="2"/>
  <c r="ED170" i="2"/>
  <c r="EC170" i="2"/>
  <c r="EB170" i="2"/>
  <c r="EA170" i="2"/>
  <c r="DZ170" i="2"/>
  <c r="DY170" i="2"/>
  <c r="DX170" i="2"/>
  <c r="DW170" i="2"/>
  <c r="DV170" i="2"/>
  <c r="DU170" i="2"/>
  <c r="DT170" i="2"/>
  <c r="DS170" i="2"/>
  <c r="DR170" i="2"/>
  <c r="DQ170" i="2"/>
  <c r="DP170" i="2"/>
  <c r="DO170" i="2"/>
  <c r="DN170" i="2"/>
  <c r="DM170" i="2"/>
  <c r="DL170" i="2"/>
  <c r="DK170" i="2"/>
  <c r="DJ170" i="2"/>
  <c r="DI170" i="2"/>
  <c r="DH170" i="2"/>
  <c r="DG170" i="2"/>
  <c r="DF170" i="2"/>
  <c r="DE170" i="2"/>
  <c r="DD170" i="2"/>
  <c r="DC170" i="2"/>
  <c r="DB170" i="2"/>
  <c r="DA170" i="2"/>
  <c r="CZ170" i="2"/>
  <c r="CY170" i="2"/>
  <c r="CX170" i="2"/>
  <c r="CW170" i="2"/>
  <c r="CV170" i="2"/>
  <c r="CU170" i="2"/>
  <c r="CT170" i="2"/>
  <c r="CS170" i="2"/>
  <c r="CR170" i="2"/>
  <c r="CQ170" i="2"/>
  <c r="CP170" i="2"/>
  <c r="CO170" i="2"/>
  <c r="CN170" i="2"/>
  <c r="CM170" i="2"/>
  <c r="CL170" i="2"/>
  <c r="CK170" i="2"/>
  <c r="CJ170" i="2"/>
  <c r="CI170" i="2"/>
  <c r="CH170" i="2"/>
  <c r="CG170" i="2"/>
  <c r="CF170" i="2"/>
  <c r="CE170" i="2"/>
  <c r="CD170" i="2"/>
  <c r="CC170" i="2"/>
  <c r="CB170" i="2"/>
  <c r="CA170" i="2"/>
  <c r="BZ170" i="2"/>
  <c r="BY170" i="2"/>
  <c r="BX170" i="2"/>
  <c r="BW170" i="2"/>
  <c r="BV170" i="2"/>
  <c r="BU170" i="2"/>
  <c r="BT170" i="2"/>
  <c r="BS170" i="2"/>
  <c r="BR170" i="2"/>
  <c r="BQ170" i="2"/>
  <c r="BP170" i="2"/>
  <c r="BO170" i="2"/>
  <c r="BN170" i="2"/>
  <c r="BM170" i="2"/>
  <c r="BL170" i="2"/>
  <c r="BK170" i="2"/>
  <c r="BJ170" i="2"/>
  <c r="BI170" i="2"/>
  <c r="BH170" i="2"/>
  <c r="BG170" i="2"/>
  <c r="BF170" i="2"/>
  <c r="BE170" i="2"/>
  <c r="BD170" i="2"/>
  <c r="BC170" i="2"/>
  <c r="BB170" i="2"/>
  <c r="BA170" i="2"/>
  <c r="AZ170" i="2"/>
  <c r="AY170" i="2"/>
  <c r="AX170" i="2"/>
  <c r="AW170" i="2"/>
  <c r="AV170" i="2"/>
  <c r="AU170" i="2"/>
  <c r="AT170" i="2"/>
  <c r="AS170" i="2"/>
  <c r="AR170" i="2"/>
  <c r="AQ170" i="2"/>
  <c r="AP170" i="2"/>
  <c r="AO170" i="2"/>
  <c r="AN170" i="2"/>
  <c r="AM170" i="2"/>
  <c r="AL170" i="2"/>
  <c r="AK170" i="2"/>
  <c r="AJ170" i="2"/>
  <c r="AI170" i="2"/>
  <c r="AH170" i="2"/>
  <c r="AG170" i="2"/>
  <c r="AF170" i="2"/>
  <c r="AE170" i="2"/>
  <c r="AD170" i="2"/>
  <c r="AC170" i="2"/>
  <c r="AB170" i="2"/>
  <c r="AA170" i="2"/>
  <c r="Z170" i="2"/>
  <c r="Y170" i="2"/>
  <c r="X170" i="2"/>
  <c r="W170" i="2"/>
  <c r="V170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F170" i="2"/>
  <c r="E170" i="2"/>
  <c r="FD169" i="2"/>
  <c r="FC169" i="2"/>
  <c r="FB169" i="2"/>
  <c r="FA169" i="2"/>
  <c r="EZ169" i="2"/>
  <c r="EY169" i="2"/>
  <c r="EX169" i="2"/>
  <c r="EW169" i="2"/>
  <c r="EV169" i="2"/>
  <c r="EU169" i="2"/>
  <c r="ET169" i="2"/>
  <c r="ES169" i="2"/>
  <c r="ER169" i="2"/>
  <c r="EQ169" i="2"/>
  <c r="EP169" i="2"/>
  <c r="EO169" i="2"/>
  <c r="EN169" i="2"/>
  <c r="EM169" i="2"/>
  <c r="EL169" i="2"/>
  <c r="EK169" i="2"/>
  <c r="EJ169" i="2"/>
  <c r="EI169" i="2"/>
  <c r="EH169" i="2"/>
  <c r="EG169" i="2"/>
  <c r="EF169" i="2"/>
  <c r="EE169" i="2"/>
  <c r="ED169" i="2"/>
  <c r="EC169" i="2"/>
  <c r="EB169" i="2"/>
  <c r="EA169" i="2"/>
  <c r="DZ169" i="2"/>
  <c r="DY169" i="2"/>
  <c r="DX169" i="2"/>
  <c r="DW169" i="2"/>
  <c r="DV169" i="2"/>
  <c r="DU169" i="2"/>
  <c r="DT169" i="2"/>
  <c r="DS169" i="2"/>
  <c r="DR169" i="2"/>
  <c r="DQ169" i="2"/>
  <c r="DP169" i="2"/>
  <c r="DO169" i="2"/>
  <c r="DN169" i="2"/>
  <c r="DM169" i="2"/>
  <c r="DL169" i="2"/>
  <c r="DK169" i="2"/>
  <c r="DJ169" i="2"/>
  <c r="DI169" i="2"/>
  <c r="DH169" i="2"/>
  <c r="DG169" i="2"/>
  <c r="DF169" i="2"/>
  <c r="DE169" i="2"/>
  <c r="DD169" i="2"/>
  <c r="DC169" i="2"/>
  <c r="DB169" i="2"/>
  <c r="DA169" i="2"/>
  <c r="CZ169" i="2"/>
  <c r="CY169" i="2"/>
  <c r="CX169" i="2"/>
  <c r="CW169" i="2"/>
  <c r="CV169" i="2"/>
  <c r="CU169" i="2"/>
  <c r="CT169" i="2"/>
  <c r="CS169" i="2"/>
  <c r="CR169" i="2"/>
  <c r="CQ169" i="2"/>
  <c r="CP169" i="2"/>
  <c r="CO169" i="2"/>
  <c r="CN169" i="2"/>
  <c r="CM169" i="2"/>
  <c r="CL169" i="2"/>
  <c r="CK169" i="2"/>
  <c r="CJ169" i="2"/>
  <c r="CI169" i="2"/>
  <c r="CH169" i="2"/>
  <c r="CG169" i="2"/>
  <c r="CF169" i="2"/>
  <c r="CE169" i="2"/>
  <c r="CD169" i="2"/>
  <c r="CC169" i="2"/>
  <c r="CB169" i="2"/>
  <c r="CA169" i="2"/>
  <c r="BZ169" i="2"/>
  <c r="BY169" i="2"/>
  <c r="BX169" i="2"/>
  <c r="BW169" i="2"/>
  <c r="BV169" i="2"/>
  <c r="BU169" i="2"/>
  <c r="BT169" i="2"/>
  <c r="BS169" i="2"/>
  <c r="BR169" i="2"/>
  <c r="BQ169" i="2"/>
  <c r="BP169" i="2"/>
  <c r="BO169" i="2"/>
  <c r="BN169" i="2"/>
  <c r="BM169" i="2"/>
  <c r="BL169" i="2"/>
  <c r="BK169" i="2"/>
  <c r="BJ169" i="2"/>
  <c r="BI169" i="2"/>
  <c r="BH169" i="2"/>
  <c r="BG169" i="2"/>
  <c r="BF169" i="2"/>
  <c r="BE169" i="2"/>
  <c r="BD169" i="2"/>
  <c r="BC169" i="2"/>
  <c r="BB169" i="2"/>
  <c r="BA169" i="2"/>
  <c r="AZ169" i="2"/>
  <c r="AY169" i="2"/>
  <c r="AX169" i="2"/>
  <c r="AW169" i="2"/>
  <c r="AV169" i="2"/>
  <c r="AU169" i="2"/>
  <c r="AT169" i="2"/>
  <c r="AS169" i="2"/>
  <c r="AR169" i="2"/>
  <c r="AQ169" i="2"/>
  <c r="AP169" i="2"/>
  <c r="AO169" i="2"/>
  <c r="AN169" i="2"/>
  <c r="AM169" i="2"/>
  <c r="AL169" i="2"/>
  <c r="AK169" i="2"/>
  <c r="AJ169" i="2"/>
  <c r="AI169" i="2"/>
  <c r="AH169" i="2"/>
  <c r="AG169" i="2"/>
  <c r="AF169" i="2"/>
  <c r="AE169" i="2"/>
  <c r="AD169" i="2"/>
  <c r="AC169" i="2"/>
  <c r="AB169" i="2"/>
  <c r="AA169" i="2"/>
  <c r="Z169" i="2"/>
  <c r="Y169" i="2"/>
  <c r="X169" i="2"/>
  <c r="W169" i="2"/>
  <c r="V169" i="2"/>
  <c r="U169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G169" i="2"/>
  <c r="F169" i="2"/>
  <c r="E169" i="2"/>
  <c r="FD168" i="2"/>
  <c r="FC168" i="2"/>
  <c r="FB168" i="2"/>
  <c r="FA168" i="2"/>
  <c r="EZ168" i="2"/>
  <c r="EY168" i="2"/>
  <c r="EX168" i="2"/>
  <c r="EW168" i="2"/>
  <c r="EV168" i="2"/>
  <c r="EU168" i="2"/>
  <c r="ET168" i="2"/>
  <c r="ES168" i="2"/>
  <c r="ER168" i="2"/>
  <c r="EQ168" i="2"/>
  <c r="EP168" i="2"/>
  <c r="EO168" i="2"/>
  <c r="EN168" i="2"/>
  <c r="EM168" i="2"/>
  <c r="EL168" i="2"/>
  <c r="EK168" i="2"/>
  <c r="EJ168" i="2"/>
  <c r="EI168" i="2"/>
  <c r="EH168" i="2"/>
  <c r="EG168" i="2"/>
  <c r="EF168" i="2"/>
  <c r="EE168" i="2"/>
  <c r="ED168" i="2"/>
  <c r="EC168" i="2"/>
  <c r="EB168" i="2"/>
  <c r="EA168" i="2"/>
  <c r="DZ168" i="2"/>
  <c r="DY168" i="2"/>
  <c r="DX168" i="2"/>
  <c r="DW168" i="2"/>
  <c r="DV168" i="2"/>
  <c r="DU168" i="2"/>
  <c r="DT168" i="2"/>
  <c r="DS168" i="2"/>
  <c r="DR168" i="2"/>
  <c r="DQ168" i="2"/>
  <c r="DP168" i="2"/>
  <c r="DO168" i="2"/>
  <c r="DN168" i="2"/>
  <c r="DM168" i="2"/>
  <c r="DL168" i="2"/>
  <c r="DK168" i="2"/>
  <c r="DJ168" i="2"/>
  <c r="DI168" i="2"/>
  <c r="DH168" i="2"/>
  <c r="DG168" i="2"/>
  <c r="DF168" i="2"/>
  <c r="DE168" i="2"/>
  <c r="DD168" i="2"/>
  <c r="DC168" i="2"/>
  <c r="DB168" i="2"/>
  <c r="DA168" i="2"/>
  <c r="CZ168" i="2"/>
  <c r="CY168" i="2"/>
  <c r="CX168" i="2"/>
  <c r="CW168" i="2"/>
  <c r="CV168" i="2"/>
  <c r="CU168" i="2"/>
  <c r="CT168" i="2"/>
  <c r="CS168" i="2"/>
  <c r="CR168" i="2"/>
  <c r="CQ168" i="2"/>
  <c r="CP168" i="2"/>
  <c r="CO168" i="2"/>
  <c r="CN168" i="2"/>
  <c r="CM168" i="2"/>
  <c r="CL168" i="2"/>
  <c r="CK168" i="2"/>
  <c r="CJ168" i="2"/>
  <c r="CI168" i="2"/>
  <c r="CH168" i="2"/>
  <c r="CG168" i="2"/>
  <c r="CF168" i="2"/>
  <c r="CE168" i="2"/>
  <c r="CD168" i="2"/>
  <c r="CC168" i="2"/>
  <c r="CB168" i="2"/>
  <c r="CA168" i="2"/>
  <c r="BZ168" i="2"/>
  <c r="BY168" i="2"/>
  <c r="BX168" i="2"/>
  <c r="BW168" i="2"/>
  <c r="BV168" i="2"/>
  <c r="BU168" i="2"/>
  <c r="BT168" i="2"/>
  <c r="BS168" i="2"/>
  <c r="BR168" i="2"/>
  <c r="BQ168" i="2"/>
  <c r="BP168" i="2"/>
  <c r="BO168" i="2"/>
  <c r="BN168" i="2"/>
  <c r="BM168" i="2"/>
  <c r="BL168" i="2"/>
  <c r="BK168" i="2"/>
  <c r="BJ168" i="2"/>
  <c r="BI168" i="2"/>
  <c r="BH168" i="2"/>
  <c r="BG168" i="2"/>
  <c r="BF168" i="2"/>
  <c r="BE168" i="2"/>
  <c r="BD168" i="2"/>
  <c r="BC168" i="2"/>
  <c r="BB168" i="2"/>
  <c r="BA168" i="2"/>
  <c r="AZ168" i="2"/>
  <c r="AY168" i="2"/>
  <c r="AX168" i="2"/>
  <c r="AW168" i="2"/>
  <c r="AV168" i="2"/>
  <c r="AU168" i="2"/>
  <c r="AT168" i="2"/>
  <c r="AS168" i="2"/>
  <c r="AR168" i="2"/>
  <c r="AQ168" i="2"/>
  <c r="AP168" i="2"/>
  <c r="AO168" i="2"/>
  <c r="AN168" i="2"/>
  <c r="AM168" i="2"/>
  <c r="AL168" i="2"/>
  <c r="AK168" i="2"/>
  <c r="AJ168" i="2"/>
  <c r="AI168" i="2"/>
  <c r="AH168" i="2"/>
  <c r="AG168" i="2"/>
  <c r="AF168" i="2"/>
  <c r="AE168" i="2"/>
  <c r="AD168" i="2"/>
  <c r="AC168" i="2"/>
  <c r="AB168" i="2"/>
  <c r="AA168" i="2"/>
  <c r="Z168" i="2"/>
  <c r="Y168" i="2"/>
  <c r="X168" i="2"/>
  <c r="W168" i="2"/>
  <c r="V168" i="2"/>
  <c r="U168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F168" i="2"/>
  <c r="E168" i="2"/>
  <c r="FD167" i="2"/>
  <c r="FC167" i="2"/>
  <c r="FB167" i="2"/>
  <c r="FA167" i="2"/>
  <c r="EZ167" i="2"/>
  <c r="EY167" i="2"/>
  <c r="EX167" i="2"/>
  <c r="EW167" i="2"/>
  <c r="EV167" i="2"/>
  <c r="EU167" i="2"/>
  <c r="ET167" i="2"/>
  <c r="ES167" i="2"/>
  <c r="ER167" i="2"/>
  <c r="EQ167" i="2"/>
  <c r="EP167" i="2"/>
  <c r="EO167" i="2"/>
  <c r="EN167" i="2"/>
  <c r="EM167" i="2"/>
  <c r="EL167" i="2"/>
  <c r="EK167" i="2"/>
  <c r="EJ167" i="2"/>
  <c r="EI167" i="2"/>
  <c r="EH167" i="2"/>
  <c r="EG167" i="2"/>
  <c r="EF167" i="2"/>
  <c r="EE167" i="2"/>
  <c r="ED167" i="2"/>
  <c r="EC167" i="2"/>
  <c r="EB167" i="2"/>
  <c r="EA167" i="2"/>
  <c r="DZ167" i="2"/>
  <c r="DY167" i="2"/>
  <c r="DX167" i="2"/>
  <c r="DW167" i="2"/>
  <c r="DV167" i="2"/>
  <c r="DU167" i="2"/>
  <c r="DT167" i="2"/>
  <c r="DS167" i="2"/>
  <c r="DR167" i="2"/>
  <c r="DQ167" i="2"/>
  <c r="DP167" i="2"/>
  <c r="DO167" i="2"/>
  <c r="DN167" i="2"/>
  <c r="DM167" i="2"/>
  <c r="DL167" i="2"/>
  <c r="DK167" i="2"/>
  <c r="DJ167" i="2"/>
  <c r="DI167" i="2"/>
  <c r="DH167" i="2"/>
  <c r="DG167" i="2"/>
  <c r="DF167" i="2"/>
  <c r="DE167" i="2"/>
  <c r="DD167" i="2"/>
  <c r="DC167" i="2"/>
  <c r="DB167" i="2"/>
  <c r="DA167" i="2"/>
  <c r="CZ167" i="2"/>
  <c r="CY167" i="2"/>
  <c r="CX167" i="2"/>
  <c r="CW167" i="2"/>
  <c r="CV167" i="2"/>
  <c r="CU167" i="2"/>
  <c r="CT167" i="2"/>
  <c r="CS167" i="2"/>
  <c r="CR167" i="2"/>
  <c r="CQ167" i="2"/>
  <c r="CP167" i="2"/>
  <c r="CO167" i="2"/>
  <c r="CN167" i="2"/>
  <c r="CM167" i="2"/>
  <c r="CL167" i="2"/>
  <c r="CK167" i="2"/>
  <c r="CJ167" i="2"/>
  <c r="CI167" i="2"/>
  <c r="CH167" i="2"/>
  <c r="CG167" i="2"/>
  <c r="CF167" i="2"/>
  <c r="CE167" i="2"/>
  <c r="CD167" i="2"/>
  <c r="CC167" i="2"/>
  <c r="CB167" i="2"/>
  <c r="CA167" i="2"/>
  <c r="BZ167" i="2"/>
  <c r="BY167" i="2"/>
  <c r="BX167" i="2"/>
  <c r="BW167" i="2"/>
  <c r="BV167" i="2"/>
  <c r="BU167" i="2"/>
  <c r="BT167" i="2"/>
  <c r="BS167" i="2"/>
  <c r="BR167" i="2"/>
  <c r="BQ167" i="2"/>
  <c r="BP167" i="2"/>
  <c r="BO167" i="2"/>
  <c r="BN167" i="2"/>
  <c r="BM167" i="2"/>
  <c r="BL167" i="2"/>
  <c r="BK167" i="2"/>
  <c r="BJ167" i="2"/>
  <c r="BI167" i="2"/>
  <c r="BH167" i="2"/>
  <c r="BG167" i="2"/>
  <c r="BF167" i="2"/>
  <c r="BE167" i="2"/>
  <c r="BD167" i="2"/>
  <c r="BC167" i="2"/>
  <c r="BB167" i="2"/>
  <c r="BA167" i="2"/>
  <c r="AZ167" i="2"/>
  <c r="AY167" i="2"/>
  <c r="AX167" i="2"/>
  <c r="AW167" i="2"/>
  <c r="AV167" i="2"/>
  <c r="AU167" i="2"/>
  <c r="AT167" i="2"/>
  <c r="AS167" i="2"/>
  <c r="AR167" i="2"/>
  <c r="AQ167" i="2"/>
  <c r="AP167" i="2"/>
  <c r="AO167" i="2"/>
  <c r="AN167" i="2"/>
  <c r="AM167" i="2"/>
  <c r="AL167" i="2"/>
  <c r="AK167" i="2"/>
  <c r="AJ167" i="2"/>
  <c r="AI167" i="2"/>
  <c r="AH167" i="2"/>
  <c r="AG167" i="2"/>
  <c r="AF167" i="2"/>
  <c r="AE167" i="2"/>
  <c r="AD167" i="2"/>
  <c r="AC167" i="2"/>
  <c r="AB167" i="2"/>
  <c r="AA167" i="2"/>
  <c r="Z167" i="2"/>
  <c r="Y167" i="2"/>
  <c r="X167" i="2"/>
  <c r="W167" i="2"/>
  <c r="V167" i="2"/>
  <c r="U167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F167" i="2"/>
  <c r="E167" i="2"/>
  <c r="FD166" i="2"/>
  <c r="FC166" i="2"/>
  <c r="FB166" i="2"/>
  <c r="FA166" i="2"/>
  <c r="EZ166" i="2"/>
  <c r="EY166" i="2"/>
  <c r="EX166" i="2"/>
  <c r="EW166" i="2"/>
  <c r="EV166" i="2"/>
  <c r="EU166" i="2"/>
  <c r="ET166" i="2"/>
  <c r="ES166" i="2"/>
  <c r="ER166" i="2"/>
  <c r="EQ166" i="2"/>
  <c r="EP166" i="2"/>
  <c r="EO166" i="2"/>
  <c r="EN166" i="2"/>
  <c r="EM166" i="2"/>
  <c r="EL166" i="2"/>
  <c r="EK166" i="2"/>
  <c r="EJ166" i="2"/>
  <c r="EI166" i="2"/>
  <c r="EH166" i="2"/>
  <c r="EG166" i="2"/>
  <c r="EF166" i="2"/>
  <c r="EE166" i="2"/>
  <c r="ED166" i="2"/>
  <c r="EC166" i="2"/>
  <c r="EB166" i="2"/>
  <c r="EA166" i="2"/>
  <c r="DZ166" i="2"/>
  <c r="DY166" i="2"/>
  <c r="DX166" i="2"/>
  <c r="DW166" i="2"/>
  <c r="DV166" i="2"/>
  <c r="DU166" i="2"/>
  <c r="DT166" i="2"/>
  <c r="DS166" i="2"/>
  <c r="DR166" i="2"/>
  <c r="DQ166" i="2"/>
  <c r="DP166" i="2"/>
  <c r="DO166" i="2"/>
  <c r="DN166" i="2"/>
  <c r="DM166" i="2"/>
  <c r="DL166" i="2"/>
  <c r="DK166" i="2"/>
  <c r="DJ166" i="2"/>
  <c r="DI166" i="2"/>
  <c r="DH166" i="2"/>
  <c r="DG166" i="2"/>
  <c r="DF166" i="2"/>
  <c r="DE166" i="2"/>
  <c r="DD166" i="2"/>
  <c r="DC166" i="2"/>
  <c r="DB166" i="2"/>
  <c r="DA166" i="2"/>
  <c r="CZ166" i="2"/>
  <c r="CY166" i="2"/>
  <c r="CX166" i="2"/>
  <c r="CW166" i="2"/>
  <c r="CV166" i="2"/>
  <c r="CU166" i="2"/>
  <c r="CT166" i="2"/>
  <c r="CS166" i="2"/>
  <c r="CR166" i="2"/>
  <c r="CQ166" i="2"/>
  <c r="CP166" i="2"/>
  <c r="CO166" i="2"/>
  <c r="CN166" i="2"/>
  <c r="CM166" i="2"/>
  <c r="CL166" i="2"/>
  <c r="CK166" i="2"/>
  <c r="CJ166" i="2"/>
  <c r="CI166" i="2"/>
  <c r="CH166" i="2"/>
  <c r="CG166" i="2"/>
  <c r="CF166" i="2"/>
  <c r="CE166" i="2"/>
  <c r="CD166" i="2"/>
  <c r="CC166" i="2"/>
  <c r="CB166" i="2"/>
  <c r="CA166" i="2"/>
  <c r="BZ166" i="2"/>
  <c r="BY166" i="2"/>
  <c r="BX166" i="2"/>
  <c r="BW166" i="2"/>
  <c r="BV166" i="2"/>
  <c r="BU166" i="2"/>
  <c r="BT166" i="2"/>
  <c r="BS166" i="2"/>
  <c r="BR166" i="2"/>
  <c r="BQ166" i="2"/>
  <c r="BP166" i="2"/>
  <c r="BO166" i="2"/>
  <c r="BN166" i="2"/>
  <c r="BM166" i="2"/>
  <c r="BL166" i="2"/>
  <c r="BK166" i="2"/>
  <c r="BJ166" i="2"/>
  <c r="BI166" i="2"/>
  <c r="BH166" i="2"/>
  <c r="BG166" i="2"/>
  <c r="BF166" i="2"/>
  <c r="BE166" i="2"/>
  <c r="BD166" i="2"/>
  <c r="BC166" i="2"/>
  <c r="BB166" i="2"/>
  <c r="BA166" i="2"/>
  <c r="AZ166" i="2"/>
  <c r="AY166" i="2"/>
  <c r="AX166" i="2"/>
  <c r="AW166" i="2"/>
  <c r="AV166" i="2"/>
  <c r="AU166" i="2"/>
  <c r="AT166" i="2"/>
  <c r="AS166" i="2"/>
  <c r="AR166" i="2"/>
  <c r="AQ166" i="2"/>
  <c r="AP166" i="2"/>
  <c r="AO166" i="2"/>
  <c r="AN166" i="2"/>
  <c r="AM166" i="2"/>
  <c r="AL166" i="2"/>
  <c r="AK166" i="2"/>
  <c r="AJ166" i="2"/>
  <c r="AI166" i="2"/>
  <c r="AH166" i="2"/>
  <c r="AG166" i="2"/>
  <c r="AF166" i="2"/>
  <c r="AE166" i="2"/>
  <c r="AD166" i="2"/>
  <c r="AC166" i="2"/>
  <c r="AB166" i="2"/>
  <c r="AA166" i="2"/>
  <c r="Z166" i="2"/>
  <c r="Y166" i="2"/>
  <c r="X166" i="2"/>
  <c r="W166" i="2"/>
  <c r="V166" i="2"/>
  <c r="U166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G166" i="2"/>
  <c r="F166" i="2"/>
  <c r="E166" i="2"/>
  <c r="FD165" i="2"/>
  <c r="FC165" i="2"/>
  <c r="FB165" i="2"/>
  <c r="FA165" i="2"/>
  <c r="EZ165" i="2"/>
  <c r="EY165" i="2"/>
  <c r="EX165" i="2"/>
  <c r="EW165" i="2"/>
  <c r="EV165" i="2"/>
  <c r="EU165" i="2"/>
  <c r="ET165" i="2"/>
  <c r="ES165" i="2"/>
  <c r="ER165" i="2"/>
  <c r="EQ165" i="2"/>
  <c r="EP165" i="2"/>
  <c r="EO165" i="2"/>
  <c r="EN165" i="2"/>
  <c r="EM165" i="2"/>
  <c r="EL165" i="2"/>
  <c r="EK165" i="2"/>
  <c r="EJ165" i="2"/>
  <c r="EI165" i="2"/>
  <c r="EH165" i="2"/>
  <c r="EG165" i="2"/>
  <c r="EF165" i="2"/>
  <c r="EE165" i="2"/>
  <c r="ED165" i="2"/>
  <c r="EC165" i="2"/>
  <c r="EB165" i="2"/>
  <c r="EA165" i="2"/>
  <c r="DZ165" i="2"/>
  <c r="DY165" i="2"/>
  <c r="DX165" i="2"/>
  <c r="DW165" i="2"/>
  <c r="DV165" i="2"/>
  <c r="DU165" i="2"/>
  <c r="DT165" i="2"/>
  <c r="DS165" i="2"/>
  <c r="DR165" i="2"/>
  <c r="DQ165" i="2"/>
  <c r="DP165" i="2"/>
  <c r="DO165" i="2"/>
  <c r="DN165" i="2"/>
  <c r="DM165" i="2"/>
  <c r="DL165" i="2"/>
  <c r="DK165" i="2"/>
  <c r="DJ165" i="2"/>
  <c r="DI165" i="2"/>
  <c r="DH165" i="2"/>
  <c r="DG165" i="2"/>
  <c r="DF165" i="2"/>
  <c r="DE165" i="2"/>
  <c r="DD165" i="2"/>
  <c r="DC165" i="2"/>
  <c r="DB165" i="2"/>
  <c r="DA165" i="2"/>
  <c r="CZ165" i="2"/>
  <c r="CY165" i="2"/>
  <c r="CX165" i="2"/>
  <c r="CW165" i="2"/>
  <c r="CV165" i="2"/>
  <c r="CU165" i="2"/>
  <c r="CT165" i="2"/>
  <c r="CS165" i="2"/>
  <c r="CR165" i="2"/>
  <c r="CQ165" i="2"/>
  <c r="CP165" i="2"/>
  <c r="CO165" i="2"/>
  <c r="CN165" i="2"/>
  <c r="CM165" i="2"/>
  <c r="CL165" i="2"/>
  <c r="CK165" i="2"/>
  <c r="CJ165" i="2"/>
  <c r="CI165" i="2"/>
  <c r="CH165" i="2"/>
  <c r="CG165" i="2"/>
  <c r="CF165" i="2"/>
  <c r="CE165" i="2"/>
  <c r="CD165" i="2"/>
  <c r="CC165" i="2"/>
  <c r="CB165" i="2"/>
  <c r="CA165" i="2"/>
  <c r="BZ165" i="2"/>
  <c r="BY165" i="2"/>
  <c r="BX165" i="2"/>
  <c r="BW165" i="2"/>
  <c r="BV165" i="2"/>
  <c r="BU165" i="2"/>
  <c r="BT165" i="2"/>
  <c r="BS165" i="2"/>
  <c r="BR165" i="2"/>
  <c r="BQ165" i="2"/>
  <c r="BP165" i="2"/>
  <c r="BO165" i="2"/>
  <c r="BN165" i="2"/>
  <c r="BM165" i="2"/>
  <c r="BL165" i="2"/>
  <c r="BK165" i="2"/>
  <c r="BJ165" i="2"/>
  <c r="BI165" i="2"/>
  <c r="BH165" i="2"/>
  <c r="BG165" i="2"/>
  <c r="BF165" i="2"/>
  <c r="BE165" i="2"/>
  <c r="BD165" i="2"/>
  <c r="BC165" i="2"/>
  <c r="BB165" i="2"/>
  <c r="BA165" i="2"/>
  <c r="AZ165" i="2"/>
  <c r="AY165" i="2"/>
  <c r="AX165" i="2"/>
  <c r="AW165" i="2"/>
  <c r="AV165" i="2"/>
  <c r="AU165" i="2"/>
  <c r="AT165" i="2"/>
  <c r="AS165" i="2"/>
  <c r="AR165" i="2"/>
  <c r="AQ165" i="2"/>
  <c r="AP165" i="2"/>
  <c r="AO165" i="2"/>
  <c r="AN165" i="2"/>
  <c r="AM165" i="2"/>
  <c r="AL165" i="2"/>
  <c r="AK165" i="2"/>
  <c r="AJ165" i="2"/>
  <c r="AI165" i="2"/>
  <c r="AH165" i="2"/>
  <c r="AG165" i="2"/>
  <c r="AF165" i="2"/>
  <c r="AE165" i="2"/>
  <c r="AD165" i="2"/>
  <c r="AC165" i="2"/>
  <c r="AB165" i="2"/>
  <c r="AA165" i="2"/>
  <c r="Z165" i="2"/>
  <c r="Y165" i="2"/>
  <c r="X165" i="2"/>
  <c r="W165" i="2"/>
  <c r="V165" i="2"/>
  <c r="U165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G165" i="2"/>
  <c r="F165" i="2"/>
  <c r="E165" i="2"/>
  <c r="FD164" i="2"/>
  <c r="FC164" i="2"/>
  <c r="FB164" i="2"/>
  <c r="FA164" i="2"/>
  <c r="EZ164" i="2"/>
  <c r="EY164" i="2"/>
  <c r="EX164" i="2"/>
  <c r="EW164" i="2"/>
  <c r="EV164" i="2"/>
  <c r="EU164" i="2"/>
  <c r="ET164" i="2"/>
  <c r="ES164" i="2"/>
  <c r="ER164" i="2"/>
  <c r="EQ164" i="2"/>
  <c r="EP164" i="2"/>
  <c r="EO164" i="2"/>
  <c r="EN164" i="2"/>
  <c r="EM164" i="2"/>
  <c r="EL164" i="2"/>
  <c r="EK164" i="2"/>
  <c r="EJ164" i="2"/>
  <c r="EI164" i="2"/>
  <c r="EH164" i="2"/>
  <c r="EG164" i="2"/>
  <c r="EF164" i="2"/>
  <c r="EE164" i="2"/>
  <c r="ED164" i="2"/>
  <c r="EC164" i="2"/>
  <c r="EB164" i="2"/>
  <c r="EA164" i="2"/>
  <c r="DZ164" i="2"/>
  <c r="DY164" i="2"/>
  <c r="DX164" i="2"/>
  <c r="DW164" i="2"/>
  <c r="DV164" i="2"/>
  <c r="DU164" i="2"/>
  <c r="DT164" i="2"/>
  <c r="DS164" i="2"/>
  <c r="DR164" i="2"/>
  <c r="DQ164" i="2"/>
  <c r="DP164" i="2"/>
  <c r="DO164" i="2"/>
  <c r="DN164" i="2"/>
  <c r="DM164" i="2"/>
  <c r="DL164" i="2"/>
  <c r="DK164" i="2"/>
  <c r="DJ164" i="2"/>
  <c r="DI164" i="2"/>
  <c r="DH164" i="2"/>
  <c r="DG164" i="2"/>
  <c r="DF164" i="2"/>
  <c r="DE164" i="2"/>
  <c r="DD164" i="2"/>
  <c r="DC164" i="2"/>
  <c r="DB164" i="2"/>
  <c r="DA164" i="2"/>
  <c r="CZ164" i="2"/>
  <c r="CY164" i="2"/>
  <c r="CX164" i="2"/>
  <c r="CW164" i="2"/>
  <c r="CV164" i="2"/>
  <c r="CU164" i="2"/>
  <c r="CT164" i="2"/>
  <c r="CS164" i="2"/>
  <c r="CR164" i="2"/>
  <c r="CQ164" i="2"/>
  <c r="CP164" i="2"/>
  <c r="CO164" i="2"/>
  <c r="CN164" i="2"/>
  <c r="CM164" i="2"/>
  <c r="CL164" i="2"/>
  <c r="CK164" i="2"/>
  <c r="CJ164" i="2"/>
  <c r="CI164" i="2"/>
  <c r="CH164" i="2"/>
  <c r="CG164" i="2"/>
  <c r="CF164" i="2"/>
  <c r="CE164" i="2"/>
  <c r="CD164" i="2"/>
  <c r="CC164" i="2"/>
  <c r="CB164" i="2"/>
  <c r="CA164" i="2"/>
  <c r="BZ164" i="2"/>
  <c r="BY164" i="2"/>
  <c r="BX164" i="2"/>
  <c r="BW164" i="2"/>
  <c r="BV164" i="2"/>
  <c r="BU164" i="2"/>
  <c r="BT164" i="2"/>
  <c r="BS164" i="2"/>
  <c r="BR164" i="2"/>
  <c r="BQ164" i="2"/>
  <c r="BP164" i="2"/>
  <c r="BO164" i="2"/>
  <c r="BN164" i="2"/>
  <c r="BM164" i="2"/>
  <c r="BL164" i="2"/>
  <c r="BK164" i="2"/>
  <c r="BJ164" i="2"/>
  <c r="BI164" i="2"/>
  <c r="BH164" i="2"/>
  <c r="BG164" i="2"/>
  <c r="BF164" i="2"/>
  <c r="BE164" i="2"/>
  <c r="BD164" i="2"/>
  <c r="BC164" i="2"/>
  <c r="BB164" i="2"/>
  <c r="BA164" i="2"/>
  <c r="AZ164" i="2"/>
  <c r="AY164" i="2"/>
  <c r="AX164" i="2"/>
  <c r="AW164" i="2"/>
  <c r="AV164" i="2"/>
  <c r="AU164" i="2"/>
  <c r="AT164" i="2"/>
  <c r="AS164" i="2"/>
  <c r="AR164" i="2"/>
  <c r="AQ164" i="2"/>
  <c r="AP164" i="2"/>
  <c r="AO164" i="2"/>
  <c r="AN164" i="2"/>
  <c r="AM164" i="2"/>
  <c r="AL164" i="2"/>
  <c r="AK164" i="2"/>
  <c r="AJ164" i="2"/>
  <c r="AI164" i="2"/>
  <c r="AH164" i="2"/>
  <c r="AG164" i="2"/>
  <c r="AF164" i="2"/>
  <c r="AE164" i="2"/>
  <c r="AD164" i="2"/>
  <c r="AC164" i="2"/>
  <c r="AB164" i="2"/>
  <c r="AA164" i="2"/>
  <c r="Z164" i="2"/>
  <c r="Y164" i="2"/>
  <c r="X164" i="2"/>
  <c r="W164" i="2"/>
  <c r="V164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F164" i="2"/>
  <c r="E164" i="2"/>
  <c r="FD163" i="2"/>
  <c r="FC163" i="2"/>
  <c r="FB163" i="2"/>
  <c r="FA163" i="2"/>
  <c r="EZ163" i="2"/>
  <c r="EY163" i="2"/>
  <c r="EX163" i="2"/>
  <c r="EW163" i="2"/>
  <c r="EV163" i="2"/>
  <c r="EU163" i="2"/>
  <c r="ET163" i="2"/>
  <c r="ES163" i="2"/>
  <c r="ER163" i="2"/>
  <c r="EQ163" i="2"/>
  <c r="EP163" i="2"/>
  <c r="EO163" i="2"/>
  <c r="EN163" i="2"/>
  <c r="EM163" i="2"/>
  <c r="EL163" i="2"/>
  <c r="EK163" i="2"/>
  <c r="EJ163" i="2"/>
  <c r="EI163" i="2"/>
  <c r="EH163" i="2"/>
  <c r="EG163" i="2"/>
  <c r="EF163" i="2"/>
  <c r="EE163" i="2"/>
  <c r="ED163" i="2"/>
  <c r="EC163" i="2"/>
  <c r="EB163" i="2"/>
  <c r="EA163" i="2"/>
  <c r="DZ163" i="2"/>
  <c r="DY163" i="2"/>
  <c r="DX163" i="2"/>
  <c r="DW163" i="2"/>
  <c r="DV163" i="2"/>
  <c r="DU163" i="2"/>
  <c r="DT163" i="2"/>
  <c r="DS163" i="2"/>
  <c r="DR163" i="2"/>
  <c r="DQ163" i="2"/>
  <c r="DP163" i="2"/>
  <c r="DO163" i="2"/>
  <c r="DN163" i="2"/>
  <c r="DM163" i="2"/>
  <c r="DL163" i="2"/>
  <c r="DK163" i="2"/>
  <c r="DJ163" i="2"/>
  <c r="DI163" i="2"/>
  <c r="DH163" i="2"/>
  <c r="DG163" i="2"/>
  <c r="DF163" i="2"/>
  <c r="DE163" i="2"/>
  <c r="DD163" i="2"/>
  <c r="DC163" i="2"/>
  <c r="DB163" i="2"/>
  <c r="DA163" i="2"/>
  <c r="CZ163" i="2"/>
  <c r="CY163" i="2"/>
  <c r="CX163" i="2"/>
  <c r="CW163" i="2"/>
  <c r="CV163" i="2"/>
  <c r="CU163" i="2"/>
  <c r="CT163" i="2"/>
  <c r="CS163" i="2"/>
  <c r="CR163" i="2"/>
  <c r="CQ163" i="2"/>
  <c r="CP163" i="2"/>
  <c r="CO163" i="2"/>
  <c r="CN163" i="2"/>
  <c r="CM163" i="2"/>
  <c r="CL163" i="2"/>
  <c r="CK163" i="2"/>
  <c r="CJ163" i="2"/>
  <c r="CI163" i="2"/>
  <c r="CH163" i="2"/>
  <c r="CG163" i="2"/>
  <c r="CF163" i="2"/>
  <c r="CE163" i="2"/>
  <c r="CD163" i="2"/>
  <c r="CC163" i="2"/>
  <c r="CB163" i="2"/>
  <c r="CA163" i="2"/>
  <c r="BZ163" i="2"/>
  <c r="BY163" i="2"/>
  <c r="BX163" i="2"/>
  <c r="BW163" i="2"/>
  <c r="BV163" i="2"/>
  <c r="BU163" i="2"/>
  <c r="BT163" i="2"/>
  <c r="BS163" i="2"/>
  <c r="BR163" i="2"/>
  <c r="BQ163" i="2"/>
  <c r="BP163" i="2"/>
  <c r="BO163" i="2"/>
  <c r="BN163" i="2"/>
  <c r="BM163" i="2"/>
  <c r="BL163" i="2"/>
  <c r="BK163" i="2"/>
  <c r="BJ163" i="2"/>
  <c r="BI163" i="2"/>
  <c r="BH163" i="2"/>
  <c r="BG163" i="2"/>
  <c r="BF163" i="2"/>
  <c r="BE163" i="2"/>
  <c r="BD163" i="2"/>
  <c r="BC163" i="2"/>
  <c r="BB163" i="2"/>
  <c r="BA163" i="2"/>
  <c r="AZ163" i="2"/>
  <c r="AY163" i="2"/>
  <c r="AX163" i="2"/>
  <c r="AW163" i="2"/>
  <c r="AV163" i="2"/>
  <c r="AU163" i="2"/>
  <c r="AT163" i="2"/>
  <c r="AS163" i="2"/>
  <c r="AR163" i="2"/>
  <c r="AQ163" i="2"/>
  <c r="AP163" i="2"/>
  <c r="AO163" i="2"/>
  <c r="AN163" i="2"/>
  <c r="AM163" i="2"/>
  <c r="AL163" i="2"/>
  <c r="AK163" i="2"/>
  <c r="AJ163" i="2"/>
  <c r="AI163" i="2"/>
  <c r="AH163" i="2"/>
  <c r="AG163" i="2"/>
  <c r="AF163" i="2"/>
  <c r="AE163" i="2"/>
  <c r="AD163" i="2"/>
  <c r="AC163" i="2"/>
  <c r="AB163" i="2"/>
  <c r="AA163" i="2"/>
  <c r="Z163" i="2"/>
  <c r="Y163" i="2"/>
  <c r="X163" i="2"/>
  <c r="W163" i="2"/>
  <c r="V163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G163" i="2"/>
  <c r="F163" i="2"/>
  <c r="E163" i="2"/>
  <c r="FD162" i="2"/>
  <c r="FC162" i="2"/>
  <c r="FB162" i="2"/>
  <c r="FA162" i="2"/>
  <c r="EZ162" i="2"/>
  <c r="EY162" i="2"/>
  <c r="EX162" i="2"/>
  <c r="EW162" i="2"/>
  <c r="EV162" i="2"/>
  <c r="EU162" i="2"/>
  <c r="ET162" i="2"/>
  <c r="ES162" i="2"/>
  <c r="ER162" i="2"/>
  <c r="EQ162" i="2"/>
  <c r="EP162" i="2"/>
  <c r="EO162" i="2"/>
  <c r="EN162" i="2"/>
  <c r="EM162" i="2"/>
  <c r="EL162" i="2"/>
  <c r="EK162" i="2"/>
  <c r="EJ162" i="2"/>
  <c r="EI162" i="2"/>
  <c r="EH162" i="2"/>
  <c r="EG162" i="2"/>
  <c r="EF162" i="2"/>
  <c r="EE162" i="2"/>
  <c r="ED162" i="2"/>
  <c r="EC162" i="2"/>
  <c r="EB162" i="2"/>
  <c r="EA162" i="2"/>
  <c r="DZ162" i="2"/>
  <c r="DY162" i="2"/>
  <c r="DX162" i="2"/>
  <c r="DW162" i="2"/>
  <c r="DV162" i="2"/>
  <c r="DU162" i="2"/>
  <c r="DT162" i="2"/>
  <c r="DS162" i="2"/>
  <c r="DR162" i="2"/>
  <c r="DQ162" i="2"/>
  <c r="DP162" i="2"/>
  <c r="DO162" i="2"/>
  <c r="DN162" i="2"/>
  <c r="DM162" i="2"/>
  <c r="DL162" i="2"/>
  <c r="DK162" i="2"/>
  <c r="DJ162" i="2"/>
  <c r="DI162" i="2"/>
  <c r="DH162" i="2"/>
  <c r="DG162" i="2"/>
  <c r="DF162" i="2"/>
  <c r="DE162" i="2"/>
  <c r="DD162" i="2"/>
  <c r="DC162" i="2"/>
  <c r="DB162" i="2"/>
  <c r="DA162" i="2"/>
  <c r="CZ162" i="2"/>
  <c r="CY162" i="2"/>
  <c r="CX162" i="2"/>
  <c r="CW162" i="2"/>
  <c r="CV162" i="2"/>
  <c r="CU162" i="2"/>
  <c r="CT162" i="2"/>
  <c r="CS162" i="2"/>
  <c r="CR162" i="2"/>
  <c r="CQ162" i="2"/>
  <c r="CP162" i="2"/>
  <c r="CO162" i="2"/>
  <c r="CN162" i="2"/>
  <c r="CM162" i="2"/>
  <c r="CL162" i="2"/>
  <c r="CK162" i="2"/>
  <c r="CJ162" i="2"/>
  <c r="CI162" i="2"/>
  <c r="CH162" i="2"/>
  <c r="CG162" i="2"/>
  <c r="CF162" i="2"/>
  <c r="CE162" i="2"/>
  <c r="CD162" i="2"/>
  <c r="CC162" i="2"/>
  <c r="CB162" i="2"/>
  <c r="CA162" i="2"/>
  <c r="BZ162" i="2"/>
  <c r="BY162" i="2"/>
  <c r="BX162" i="2"/>
  <c r="BW162" i="2"/>
  <c r="BV162" i="2"/>
  <c r="BU162" i="2"/>
  <c r="BT162" i="2"/>
  <c r="BS162" i="2"/>
  <c r="BR162" i="2"/>
  <c r="BQ162" i="2"/>
  <c r="BP162" i="2"/>
  <c r="BO162" i="2"/>
  <c r="BN162" i="2"/>
  <c r="BM162" i="2"/>
  <c r="BL162" i="2"/>
  <c r="BK162" i="2"/>
  <c r="BJ162" i="2"/>
  <c r="BI162" i="2"/>
  <c r="BH162" i="2"/>
  <c r="BG162" i="2"/>
  <c r="BF162" i="2"/>
  <c r="BE162" i="2"/>
  <c r="BD162" i="2"/>
  <c r="BC162" i="2"/>
  <c r="BB162" i="2"/>
  <c r="BA162" i="2"/>
  <c r="AZ162" i="2"/>
  <c r="AY162" i="2"/>
  <c r="AX162" i="2"/>
  <c r="AW162" i="2"/>
  <c r="AV162" i="2"/>
  <c r="AU162" i="2"/>
  <c r="AT162" i="2"/>
  <c r="AS162" i="2"/>
  <c r="AR162" i="2"/>
  <c r="AQ162" i="2"/>
  <c r="AP162" i="2"/>
  <c r="AO162" i="2"/>
  <c r="AN162" i="2"/>
  <c r="AM162" i="2"/>
  <c r="AL162" i="2"/>
  <c r="AK162" i="2"/>
  <c r="AJ162" i="2"/>
  <c r="AI162" i="2"/>
  <c r="AH162" i="2"/>
  <c r="AG162" i="2"/>
  <c r="AF162" i="2"/>
  <c r="AE162" i="2"/>
  <c r="AD162" i="2"/>
  <c r="AC162" i="2"/>
  <c r="AB162" i="2"/>
  <c r="AA162" i="2"/>
  <c r="Z162" i="2"/>
  <c r="Y162" i="2"/>
  <c r="X162" i="2"/>
  <c r="W162" i="2"/>
  <c r="V162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G162" i="2"/>
  <c r="F162" i="2"/>
  <c r="E162" i="2"/>
  <c r="FD161" i="2"/>
  <c r="FC161" i="2"/>
  <c r="FB161" i="2"/>
  <c r="FA161" i="2"/>
  <c r="EZ161" i="2"/>
  <c r="EY161" i="2"/>
  <c r="EX161" i="2"/>
  <c r="EW161" i="2"/>
  <c r="EV161" i="2"/>
  <c r="EU161" i="2"/>
  <c r="ET161" i="2"/>
  <c r="ES161" i="2"/>
  <c r="ER161" i="2"/>
  <c r="EQ161" i="2"/>
  <c r="EP161" i="2"/>
  <c r="EO161" i="2"/>
  <c r="EN161" i="2"/>
  <c r="EM161" i="2"/>
  <c r="EL161" i="2"/>
  <c r="EK161" i="2"/>
  <c r="EJ161" i="2"/>
  <c r="EI161" i="2"/>
  <c r="EH161" i="2"/>
  <c r="EG161" i="2"/>
  <c r="EF161" i="2"/>
  <c r="EE161" i="2"/>
  <c r="ED161" i="2"/>
  <c r="EC161" i="2"/>
  <c r="EB161" i="2"/>
  <c r="EA161" i="2"/>
  <c r="DZ161" i="2"/>
  <c r="DY161" i="2"/>
  <c r="DX161" i="2"/>
  <c r="DW161" i="2"/>
  <c r="DV161" i="2"/>
  <c r="DU161" i="2"/>
  <c r="DT161" i="2"/>
  <c r="DS161" i="2"/>
  <c r="DR161" i="2"/>
  <c r="DQ161" i="2"/>
  <c r="DP161" i="2"/>
  <c r="DO161" i="2"/>
  <c r="DN161" i="2"/>
  <c r="DM161" i="2"/>
  <c r="DL161" i="2"/>
  <c r="DK161" i="2"/>
  <c r="DJ161" i="2"/>
  <c r="DI161" i="2"/>
  <c r="DH161" i="2"/>
  <c r="DG161" i="2"/>
  <c r="DF161" i="2"/>
  <c r="DE161" i="2"/>
  <c r="DD161" i="2"/>
  <c r="DC161" i="2"/>
  <c r="DB161" i="2"/>
  <c r="DA161" i="2"/>
  <c r="CZ161" i="2"/>
  <c r="CY161" i="2"/>
  <c r="CX161" i="2"/>
  <c r="CW161" i="2"/>
  <c r="CV161" i="2"/>
  <c r="CU161" i="2"/>
  <c r="CT161" i="2"/>
  <c r="CS161" i="2"/>
  <c r="CR161" i="2"/>
  <c r="CQ161" i="2"/>
  <c r="CP161" i="2"/>
  <c r="CO161" i="2"/>
  <c r="CN161" i="2"/>
  <c r="CM161" i="2"/>
  <c r="CL161" i="2"/>
  <c r="CK161" i="2"/>
  <c r="CJ161" i="2"/>
  <c r="CI161" i="2"/>
  <c r="CH161" i="2"/>
  <c r="CG161" i="2"/>
  <c r="CF161" i="2"/>
  <c r="CE161" i="2"/>
  <c r="CD161" i="2"/>
  <c r="CC161" i="2"/>
  <c r="CB161" i="2"/>
  <c r="CA161" i="2"/>
  <c r="BZ161" i="2"/>
  <c r="BY161" i="2"/>
  <c r="BX161" i="2"/>
  <c r="BW161" i="2"/>
  <c r="BV161" i="2"/>
  <c r="BU161" i="2"/>
  <c r="BT161" i="2"/>
  <c r="BS161" i="2"/>
  <c r="BR161" i="2"/>
  <c r="BQ161" i="2"/>
  <c r="BP161" i="2"/>
  <c r="BO161" i="2"/>
  <c r="BN161" i="2"/>
  <c r="BM161" i="2"/>
  <c r="BL161" i="2"/>
  <c r="BK161" i="2"/>
  <c r="BJ161" i="2"/>
  <c r="BI161" i="2"/>
  <c r="BH161" i="2"/>
  <c r="BG161" i="2"/>
  <c r="BF161" i="2"/>
  <c r="BE161" i="2"/>
  <c r="BD161" i="2"/>
  <c r="BC161" i="2"/>
  <c r="BB161" i="2"/>
  <c r="BA161" i="2"/>
  <c r="AZ161" i="2"/>
  <c r="AY161" i="2"/>
  <c r="AX161" i="2"/>
  <c r="AW161" i="2"/>
  <c r="AV161" i="2"/>
  <c r="AU161" i="2"/>
  <c r="AT161" i="2"/>
  <c r="AS161" i="2"/>
  <c r="AR161" i="2"/>
  <c r="AQ161" i="2"/>
  <c r="AP161" i="2"/>
  <c r="AO161" i="2"/>
  <c r="AN161" i="2"/>
  <c r="AM161" i="2"/>
  <c r="AL161" i="2"/>
  <c r="AK161" i="2"/>
  <c r="AJ161" i="2"/>
  <c r="AI161" i="2"/>
  <c r="AH161" i="2"/>
  <c r="AG161" i="2"/>
  <c r="AF161" i="2"/>
  <c r="AE161" i="2"/>
  <c r="AD161" i="2"/>
  <c r="AC161" i="2"/>
  <c r="AB161" i="2"/>
  <c r="AA161" i="2"/>
  <c r="Z161" i="2"/>
  <c r="Y161" i="2"/>
  <c r="X161" i="2"/>
  <c r="W161" i="2"/>
  <c r="V161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E161" i="2"/>
  <c r="FD160" i="2"/>
  <c r="FC160" i="2"/>
  <c r="FB160" i="2"/>
  <c r="FA160" i="2"/>
  <c r="EZ160" i="2"/>
  <c r="EY160" i="2"/>
  <c r="EX160" i="2"/>
  <c r="EW160" i="2"/>
  <c r="EV160" i="2"/>
  <c r="EU160" i="2"/>
  <c r="ET160" i="2"/>
  <c r="ES160" i="2"/>
  <c r="ER160" i="2"/>
  <c r="EQ160" i="2"/>
  <c r="EP160" i="2"/>
  <c r="EO160" i="2"/>
  <c r="EN160" i="2"/>
  <c r="EM160" i="2"/>
  <c r="EL160" i="2"/>
  <c r="EK160" i="2"/>
  <c r="EJ160" i="2"/>
  <c r="EI160" i="2"/>
  <c r="EH160" i="2"/>
  <c r="EG160" i="2"/>
  <c r="EF160" i="2"/>
  <c r="EE160" i="2"/>
  <c r="ED160" i="2"/>
  <c r="EC160" i="2"/>
  <c r="EB160" i="2"/>
  <c r="EA160" i="2"/>
  <c r="DZ160" i="2"/>
  <c r="DY160" i="2"/>
  <c r="DX160" i="2"/>
  <c r="DW160" i="2"/>
  <c r="DV160" i="2"/>
  <c r="DU160" i="2"/>
  <c r="DT160" i="2"/>
  <c r="DS160" i="2"/>
  <c r="DR160" i="2"/>
  <c r="DQ160" i="2"/>
  <c r="DP160" i="2"/>
  <c r="DO160" i="2"/>
  <c r="DN160" i="2"/>
  <c r="DM160" i="2"/>
  <c r="DL160" i="2"/>
  <c r="DK160" i="2"/>
  <c r="DJ160" i="2"/>
  <c r="DI160" i="2"/>
  <c r="DH160" i="2"/>
  <c r="DG160" i="2"/>
  <c r="DF160" i="2"/>
  <c r="DE160" i="2"/>
  <c r="DD160" i="2"/>
  <c r="DC160" i="2"/>
  <c r="DB160" i="2"/>
  <c r="DA160" i="2"/>
  <c r="CZ160" i="2"/>
  <c r="CY160" i="2"/>
  <c r="CX160" i="2"/>
  <c r="CW160" i="2"/>
  <c r="CV160" i="2"/>
  <c r="CU160" i="2"/>
  <c r="CT160" i="2"/>
  <c r="CS160" i="2"/>
  <c r="CR160" i="2"/>
  <c r="CQ160" i="2"/>
  <c r="CP160" i="2"/>
  <c r="CO160" i="2"/>
  <c r="CN160" i="2"/>
  <c r="CM160" i="2"/>
  <c r="CL160" i="2"/>
  <c r="CK160" i="2"/>
  <c r="CJ160" i="2"/>
  <c r="CI160" i="2"/>
  <c r="CH160" i="2"/>
  <c r="CG160" i="2"/>
  <c r="CF160" i="2"/>
  <c r="CE160" i="2"/>
  <c r="CD160" i="2"/>
  <c r="CC160" i="2"/>
  <c r="CB160" i="2"/>
  <c r="CA160" i="2"/>
  <c r="BZ160" i="2"/>
  <c r="BY160" i="2"/>
  <c r="BX160" i="2"/>
  <c r="BW160" i="2"/>
  <c r="BV160" i="2"/>
  <c r="BU160" i="2"/>
  <c r="BT160" i="2"/>
  <c r="BS160" i="2"/>
  <c r="BR160" i="2"/>
  <c r="BQ160" i="2"/>
  <c r="BP160" i="2"/>
  <c r="BO160" i="2"/>
  <c r="BN160" i="2"/>
  <c r="BM160" i="2"/>
  <c r="BL160" i="2"/>
  <c r="BK160" i="2"/>
  <c r="BJ160" i="2"/>
  <c r="BI160" i="2"/>
  <c r="BH160" i="2"/>
  <c r="BG160" i="2"/>
  <c r="BF160" i="2"/>
  <c r="BE160" i="2"/>
  <c r="BD160" i="2"/>
  <c r="BC160" i="2"/>
  <c r="BB160" i="2"/>
  <c r="BA160" i="2"/>
  <c r="AZ160" i="2"/>
  <c r="AY160" i="2"/>
  <c r="AX160" i="2"/>
  <c r="AW160" i="2"/>
  <c r="AV160" i="2"/>
  <c r="AU160" i="2"/>
  <c r="AT160" i="2"/>
  <c r="AS160" i="2"/>
  <c r="AR160" i="2"/>
  <c r="AQ160" i="2"/>
  <c r="AP160" i="2"/>
  <c r="AO160" i="2"/>
  <c r="AN160" i="2"/>
  <c r="AM160" i="2"/>
  <c r="AL160" i="2"/>
  <c r="AK160" i="2"/>
  <c r="AJ160" i="2"/>
  <c r="AI160" i="2"/>
  <c r="AH160" i="2"/>
  <c r="AG160" i="2"/>
  <c r="AF160" i="2"/>
  <c r="AE160" i="2"/>
  <c r="AD160" i="2"/>
  <c r="AC160" i="2"/>
  <c r="AB160" i="2"/>
  <c r="AA160" i="2"/>
  <c r="Z160" i="2"/>
  <c r="Y160" i="2"/>
  <c r="X160" i="2"/>
  <c r="W160" i="2"/>
  <c r="V160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FD159" i="2"/>
  <c r="FC159" i="2"/>
  <c r="FB159" i="2"/>
  <c r="FA159" i="2"/>
  <c r="EZ159" i="2"/>
  <c r="EY159" i="2"/>
  <c r="EX159" i="2"/>
  <c r="EW159" i="2"/>
  <c r="EV159" i="2"/>
  <c r="EU159" i="2"/>
  <c r="ET159" i="2"/>
  <c r="ES159" i="2"/>
  <c r="ER159" i="2"/>
  <c r="EQ159" i="2"/>
  <c r="EP159" i="2"/>
  <c r="EO159" i="2"/>
  <c r="EN159" i="2"/>
  <c r="EM159" i="2"/>
  <c r="EL159" i="2"/>
  <c r="EK159" i="2"/>
  <c r="EJ159" i="2"/>
  <c r="EI159" i="2"/>
  <c r="EH159" i="2"/>
  <c r="EG159" i="2"/>
  <c r="EF159" i="2"/>
  <c r="EE159" i="2"/>
  <c r="ED159" i="2"/>
  <c r="EC159" i="2"/>
  <c r="EB159" i="2"/>
  <c r="EA159" i="2"/>
  <c r="DZ159" i="2"/>
  <c r="DY159" i="2"/>
  <c r="DX159" i="2"/>
  <c r="DW159" i="2"/>
  <c r="DV159" i="2"/>
  <c r="DU159" i="2"/>
  <c r="DT159" i="2"/>
  <c r="DS159" i="2"/>
  <c r="DR159" i="2"/>
  <c r="DQ159" i="2"/>
  <c r="DP159" i="2"/>
  <c r="DO159" i="2"/>
  <c r="DN159" i="2"/>
  <c r="DM159" i="2"/>
  <c r="DL159" i="2"/>
  <c r="DK159" i="2"/>
  <c r="DJ159" i="2"/>
  <c r="DI159" i="2"/>
  <c r="DH159" i="2"/>
  <c r="DG159" i="2"/>
  <c r="DF159" i="2"/>
  <c r="DE159" i="2"/>
  <c r="DD159" i="2"/>
  <c r="DC159" i="2"/>
  <c r="DB159" i="2"/>
  <c r="DA159" i="2"/>
  <c r="CZ159" i="2"/>
  <c r="CY159" i="2"/>
  <c r="CX159" i="2"/>
  <c r="CW159" i="2"/>
  <c r="CV159" i="2"/>
  <c r="CU159" i="2"/>
  <c r="CT159" i="2"/>
  <c r="CS159" i="2"/>
  <c r="CR159" i="2"/>
  <c r="CQ159" i="2"/>
  <c r="CP159" i="2"/>
  <c r="CO159" i="2"/>
  <c r="CN159" i="2"/>
  <c r="CM159" i="2"/>
  <c r="CL159" i="2"/>
  <c r="CK159" i="2"/>
  <c r="CJ159" i="2"/>
  <c r="CI159" i="2"/>
  <c r="CH159" i="2"/>
  <c r="CG159" i="2"/>
  <c r="CF159" i="2"/>
  <c r="CE159" i="2"/>
  <c r="CD159" i="2"/>
  <c r="CC159" i="2"/>
  <c r="CB159" i="2"/>
  <c r="CA159" i="2"/>
  <c r="BZ159" i="2"/>
  <c r="BY159" i="2"/>
  <c r="BX159" i="2"/>
  <c r="BW159" i="2"/>
  <c r="BV159" i="2"/>
  <c r="BU159" i="2"/>
  <c r="BT159" i="2"/>
  <c r="BS159" i="2"/>
  <c r="BR159" i="2"/>
  <c r="BQ159" i="2"/>
  <c r="BP159" i="2"/>
  <c r="BO159" i="2"/>
  <c r="BN159" i="2"/>
  <c r="BM159" i="2"/>
  <c r="BL159" i="2"/>
  <c r="BK159" i="2"/>
  <c r="BJ159" i="2"/>
  <c r="BI159" i="2"/>
  <c r="BH159" i="2"/>
  <c r="BG159" i="2"/>
  <c r="BF159" i="2"/>
  <c r="BE159" i="2"/>
  <c r="BD159" i="2"/>
  <c r="BC159" i="2"/>
  <c r="BB159" i="2"/>
  <c r="BA159" i="2"/>
  <c r="AZ159" i="2"/>
  <c r="AY159" i="2"/>
  <c r="AX159" i="2"/>
  <c r="AW159" i="2"/>
  <c r="AV159" i="2"/>
  <c r="AU159" i="2"/>
  <c r="AT159" i="2"/>
  <c r="AS159" i="2"/>
  <c r="AR159" i="2"/>
  <c r="AQ159" i="2"/>
  <c r="AP159" i="2"/>
  <c r="AO159" i="2"/>
  <c r="AN159" i="2"/>
  <c r="AM159" i="2"/>
  <c r="AL159" i="2"/>
  <c r="AK159" i="2"/>
  <c r="AJ159" i="2"/>
  <c r="AI159" i="2"/>
  <c r="AH159" i="2"/>
  <c r="AG159" i="2"/>
  <c r="AF159" i="2"/>
  <c r="AE159" i="2"/>
  <c r="AD159" i="2"/>
  <c r="AC159" i="2"/>
  <c r="AB159" i="2"/>
  <c r="AA159" i="2"/>
  <c r="Z159" i="2"/>
  <c r="Y159" i="2"/>
  <c r="X159" i="2"/>
  <c r="W159" i="2"/>
  <c r="V159" i="2"/>
  <c r="U159" i="2"/>
  <c r="T159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FD158" i="2"/>
  <c r="FC158" i="2"/>
  <c r="FB158" i="2"/>
  <c r="FA158" i="2"/>
  <c r="EZ158" i="2"/>
  <c r="EY158" i="2"/>
  <c r="EX158" i="2"/>
  <c r="EW158" i="2"/>
  <c r="EV158" i="2"/>
  <c r="EU158" i="2"/>
  <c r="ET158" i="2"/>
  <c r="ES158" i="2"/>
  <c r="ER158" i="2"/>
  <c r="EQ158" i="2"/>
  <c r="EP158" i="2"/>
  <c r="EO158" i="2"/>
  <c r="EN158" i="2"/>
  <c r="EM158" i="2"/>
  <c r="EL158" i="2"/>
  <c r="EK158" i="2"/>
  <c r="EJ158" i="2"/>
  <c r="EI158" i="2"/>
  <c r="EH158" i="2"/>
  <c r="EG158" i="2"/>
  <c r="EF158" i="2"/>
  <c r="EE158" i="2"/>
  <c r="ED158" i="2"/>
  <c r="EC158" i="2"/>
  <c r="EB158" i="2"/>
  <c r="EA158" i="2"/>
  <c r="DZ158" i="2"/>
  <c r="DY158" i="2"/>
  <c r="DX158" i="2"/>
  <c r="DW158" i="2"/>
  <c r="DV158" i="2"/>
  <c r="DU158" i="2"/>
  <c r="DT158" i="2"/>
  <c r="DS158" i="2"/>
  <c r="DR158" i="2"/>
  <c r="DQ158" i="2"/>
  <c r="DP158" i="2"/>
  <c r="DO158" i="2"/>
  <c r="DN158" i="2"/>
  <c r="DM158" i="2"/>
  <c r="DL158" i="2"/>
  <c r="DK158" i="2"/>
  <c r="DJ158" i="2"/>
  <c r="DI158" i="2"/>
  <c r="DH158" i="2"/>
  <c r="DG158" i="2"/>
  <c r="DF158" i="2"/>
  <c r="DE158" i="2"/>
  <c r="DD158" i="2"/>
  <c r="DC158" i="2"/>
  <c r="DB158" i="2"/>
  <c r="DA158" i="2"/>
  <c r="CZ158" i="2"/>
  <c r="CY158" i="2"/>
  <c r="CX158" i="2"/>
  <c r="CW158" i="2"/>
  <c r="CV158" i="2"/>
  <c r="CU158" i="2"/>
  <c r="CT158" i="2"/>
  <c r="CS158" i="2"/>
  <c r="CR158" i="2"/>
  <c r="CQ158" i="2"/>
  <c r="CP158" i="2"/>
  <c r="CO158" i="2"/>
  <c r="CN158" i="2"/>
  <c r="CM158" i="2"/>
  <c r="CL158" i="2"/>
  <c r="CK158" i="2"/>
  <c r="CJ158" i="2"/>
  <c r="CI158" i="2"/>
  <c r="CH158" i="2"/>
  <c r="CG158" i="2"/>
  <c r="CF158" i="2"/>
  <c r="CE158" i="2"/>
  <c r="CD158" i="2"/>
  <c r="CC158" i="2"/>
  <c r="CB158" i="2"/>
  <c r="CA158" i="2"/>
  <c r="BZ158" i="2"/>
  <c r="BY158" i="2"/>
  <c r="BX158" i="2"/>
  <c r="BW158" i="2"/>
  <c r="BV158" i="2"/>
  <c r="BU158" i="2"/>
  <c r="BT158" i="2"/>
  <c r="BS158" i="2"/>
  <c r="BR158" i="2"/>
  <c r="BQ158" i="2"/>
  <c r="BP158" i="2"/>
  <c r="BO158" i="2"/>
  <c r="BN158" i="2"/>
  <c r="BM158" i="2"/>
  <c r="BL158" i="2"/>
  <c r="BK158" i="2"/>
  <c r="BJ158" i="2"/>
  <c r="BI158" i="2"/>
  <c r="BH158" i="2"/>
  <c r="BG158" i="2"/>
  <c r="BF158" i="2"/>
  <c r="BE158" i="2"/>
  <c r="BD158" i="2"/>
  <c r="BC158" i="2"/>
  <c r="BB158" i="2"/>
  <c r="BA158" i="2"/>
  <c r="AZ158" i="2"/>
  <c r="AY158" i="2"/>
  <c r="AX158" i="2"/>
  <c r="AW158" i="2"/>
  <c r="AV158" i="2"/>
  <c r="AU158" i="2"/>
  <c r="AT158" i="2"/>
  <c r="AS158" i="2"/>
  <c r="AR158" i="2"/>
  <c r="AQ158" i="2"/>
  <c r="AP158" i="2"/>
  <c r="AO158" i="2"/>
  <c r="AN158" i="2"/>
  <c r="AM158" i="2"/>
  <c r="AL158" i="2"/>
  <c r="AK158" i="2"/>
  <c r="AJ158" i="2"/>
  <c r="AI158" i="2"/>
  <c r="AH158" i="2"/>
  <c r="AG158" i="2"/>
  <c r="AF158" i="2"/>
  <c r="AE158" i="2"/>
  <c r="AD158" i="2"/>
  <c r="AC158" i="2"/>
  <c r="AB158" i="2"/>
  <c r="AA158" i="2"/>
  <c r="Z158" i="2"/>
  <c r="Y158" i="2"/>
  <c r="X158" i="2"/>
  <c r="W158" i="2"/>
  <c r="V158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G158" i="2"/>
  <c r="F158" i="2"/>
  <c r="E158" i="2"/>
  <c r="FD157" i="2"/>
  <c r="FC157" i="2"/>
  <c r="FB157" i="2"/>
  <c r="FA157" i="2"/>
  <c r="EZ157" i="2"/>
  <c r="EY157" i="2"/>
  <c r="EX157" i="2"/>
  <c r="EW157" i="2"/>
  <c r="EV157" i="2"/>
  <c r="EU157" i="2"/>
  <c r="ET157" i="2"/>
  <c r="ES157" i="2"/>
  <c r="ER157" i="2"/>
  <c r="EQ157" i="2"/>
  <c r="EP157" i="2"/>
  <c r="EO157" i="2"/>
  <c r="EN157" i="2"/>
  <c r="EM157" i="2"/>
  <c r="EL157" i="2"/>
  <c r="EK157" i="2"/>
  <c r="EJ157" i="2"/>
  <c r="EI157" i="2"/>
  <c r="EH157" i="2"/>
  <c r="EG157" i="2"/>
  <c r="EF157" i="2"/>
  <c r="EE157" i="2"/>
  <c r="ED157" i="2"/>
  <c r="EC157" i="2"/>
  <c r="EB157" i="2"/>
  <c r="EA157" i="2"/>
  <c r="DZ157" i="2"/>
  <c r="DY157" i="2"/>
  <c r="DX157" i="2"/>
  <c r="DW157" i="2"/>
  <c r="DV157" i="2"/>
  <c r="DU157" i="2"/>
  <c r="DT157" i="2"/>
  <c r="DS157" i="2"/>
  <c r="DR157" i="2"/>
  <c r="DQ157" i="2"/>
  <c r="DP157" i="2"/>
  <c r="DO157" i="2"/>
  <c r="DN157" i="2"/>
  <c r="DM157" i="2"/>
  <c r="DL157" i="2"/>
  <c r="DK157" i="2"/>
  <c r="DJ157" i="2"/>
  <c r="DI157" i="2"/>
  <c r="DH157" i="2"/>
  <c r="DG157" i="2"/>
  <c r="DF157" i="2"/>
  <c r="DE157" i="2"/>
  <c r="DD157" i="2"/>
  <c r="DC157" i="2"/>
  <c r="DB157" i="2"/>
  <c r="DA157" i="2"/>
  <c r="CZ157" i="2"/>
  <c r="CY157" i="2"/>
  <c r="CX157" i="2"/>
  <c r="CW157" i="2"/>
  <c r="CV157" i="2"/>
  <c r="CU157" i="2"/>
  <c r="CT157" i="2"/>
  <c r="CS157" i="2"/>
  <c r="CR157" i="2"/>
  <c r="CQ157" i="2"/>
  <c r="CP157" i="2"/>
  <c r="CO157" i="2"/>
  <c r="CN157" i="2"/>
  <c r="CM157" i="2"/>
  <c r="CL157" i="2"/>
  <c r="CK157" i="2"/>
  <c r="CJ157" i="2"/>
  <c r="CI157" i="2"/>
  <c r="CH157" i="2"/>
  <c r="CG157" i="2"/>
  <c r="CF157" i="2"/>
  <c r="CE157" i="2"/>
  <c r="CD157" i="2"/>
  <c r="CC157" i="2"/>
  <c r="CB157" i="2"/>
  <c r="CA157" i="2"/>
  <c r="BZ157" i="2"/>
  <c r="BY157" i="2"/>
  <c r="BX157" i="2"/>
  <c r="BW157" i="2"/>
  <c r="BV157" i="2"/>
  <c r="BU157" i="2"/>
  <c r="BT157" i="2"/>
  <c r="BS157" i="2"/>
  <c r="BR157" i="2"/>
  <c r="BQ157" i="2"/>
  <c r="BP157" i="2"/>
  <c r="BO157" i="2"/>
  <c r="BN157" i="2"/>
  <c r="BM157" i="2"/>
  <c r="BL157" i="2"/>
  <c r="BK157" i="2"/>
  <c r="BJ157" i="2"/>
  <c r="BI157" i="2"/>
  <c r="BH157" i="2"/>
  <c r="BG157" i="2"/>
  <c r="BF157" i="2"/>
  <c r="BE157" i="2"/>
  <c r="BD157" i="2"/>
  <c r="BC157" i="2"/>
  <c r="BB157" i="2"/>
  <c r="BA157" i="2"/>
  <c r="AZ157" i="2"/>
  <c r="AY157" i="2"/>
  <c r="AX157" i="2"/>
  <c r="AW157" i="2"/>
  <c r="AV157" i="2"/>
  <c r="AU157" i="2"/>
  <c r="AT157" i="2"/>
  <c r="AS157" i="2"/>
  <c r="AR157" i="2"/>
  <c r="AQ157" i="2"/>
  <c r="AP157" i="2"/>
  <c r="AO157" i="2"/>
  <c r="AN157" i="2"/>
  <c r="AM157" i="2"/>
  <c r="AL157" i="2"/>
  <c r="AK157" i="2"/>
  <c r="AJ157" i="2"/>
  <c r="AI157" i="2"/>
  <c r="AH157" i="2"/>
  <c r="AG157" i="2"/>
  <c r="AF157" i="2"/>
  <c r="AE157" i="2"/>
  <c r="AD157" i="2"/>
  <c r="AC157" i="2"/>
  <c r="AB157" i="2"/>
  <c r="AA157" i="2"/>
  <c r="Z157" i="2"/>
  <c r="Y157" i="2"/>
  <c r="X157" i="2"/>
  <c r="W157" i="2"/>
  <c r="V157" i="2"/>
  <c r="U157" i="2"/>
  <c r="T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G157" i="2"/>
  <c r="F157" i="2"/>
  <c r="E157" i="2"/>
  <c r="FD156" i="2"/>
  <c r="FC156" i="2"/>
  <c r="FB156" i="2"/>
  <c r="FA156" i="2"/>
  <c r="EZ156" i="2"/>
  <c r="EY156" i="2"/>
  <c r="EX156" i="2"/>
  <c r="EW156" i="2"/>
  <c r="EV156" i="2"/>
  <c r="EU156" i="2"/>
  <c r="ET156" i="2"/>
  <c r="ES156" i="2"/>
  <c r="ER156" i="2"/>
  <c r="EQ156" i="2"/>
  <c r="EP156" i="2"/>
  <c r="EO156" i="2"/>
  <c r="EN156" i="2"/>
  <c r="EM156" i="2"/>
  <c r="EL156" i="2"/>
  <c r="EK156" i="2"/>
  <c r="EJ156" i="2"/>
  <c r="EI156" i="2"/>
  <c r="EH156" i="2"/>
  <c r="EG156" i="2"/>
  <c r="EF156" i="2"/>
  <c r="EE156" i="2"/>
  <c r="ED156" i="2"/>
  <c r="EC156" i="2"/>
  <c r="EB156" i="2"/>
  <c r="EA156" i="2"/>
  <c r="DZ156" i="2"/>
  <c r="DY156" i="2"/>
  <c r="DX156" i="2"/>
  <c r="DW156" i="2"/>
  <c r="DV156" i="2"/>
  <c r="DU156" i="2"/>
  <c r="DT156" i="2"/>
  <c r="DS156" i="2"/>
  <c r="DR156" i="2"/>
  <c r="DQ156" i="2"/>
  <c r="DP156" i="2"/>
  <c r="DO156" i="2"/>
  <c r="DN156" i="2"/>
  <c r="DM156" i="2"/>
  <c r="DL156" i="2"/>
  <c r="DK156" i="2"/>
  <c r="DJ156" i="2"/>
  <c r="DI156" i="2"/>
  <c r="DH156" i="2"/>
  <c r="DG156" i="2"/>
  <c r="DF156" i="2"/>
  <c r="DE156" i="2"/>
  <c r="DD156" i="2"/>
  <c r="DC156" i="2"/>
  <c r="DB156" i="2"/>
  <c r="DA156" i="2"/>
  <c r="CZ156" i="2"/>
  <c r="CY156" i="2"/>
  <c r="CX156" i="2"/>
  <c r="CW156" i="2"/>
  <c r="CV156" i="2"/>
  <c r="CU156" i="2"/>
  <c r="CT156" i="2"/>
  <c r="CS156" i="2"/>
  <c r="CR156" i="2"/>
  <c r="CQ156" i="2"/>
  <c r="CP156" i="2"/>
  <c r="CO156" i="2"/>
  <c r="CN156" i="2"/>
  <c r="CM156" i="2"/>
  <c r="CL156" i="2"/>
  <c r="CK156" i="2"/>
  <c r="CJ156" i="2"/>
  <c r="CI156" i="2"/>
  <c r="CH156" i="2"/>
  <c r="CG156" i="2"/>
  <c r="CF156" i="2"/>
  <c r="CE156" i="2"/>
  <c r="CD156" i="2"/>
  <c r="CC156" i="2"/>
  <c r="CB156" i="2"/>
  <c r="CA156" i="2"/>
  <c r="BZ156" i="2"/>
  <c r="BY156" i="2"/>
  <c r="BX156" i="2"/>
  <c r="BW156" i="2"/>
  <c r="BV156" i="2"/>
  <c r="BU156" i="2"/>
  <c r="BT156" i="2"/>
  <c r="BS156" i="2"/>
  <c r="BR156" i="2"/>
  <c r="BQ156" i="2"/>
  <c r="BP156" i="2"/>
  <c r="BO156" i="2"/>
  <c r="BN156" i="2"/>
  <c r="BM156" i="2"/>
  <c r="BL156" i="2"/>
  <c r="BK156" i="2"/>
  <c r="BJ156" i="2"/>
  <c r="BI156" i="2"/>
  <c r="BH156" i="2"/>
  <c r="BG156" i="2"/>
  <c r="BF156" i="2"/>
  <c r="BE156" i="2"/>
  <c r="BD156" i="2"/>
  <c r="BC156" i="2"/>
  <c r="BB156" i="2"/>
  <c r="BA156" i="2"/>
  <c r="AZ156" i="2"/>
  <c r="AY156" i="2"/>
  <c r="AX156" i="2"/>
  <c r="AW156" i="2"/>
  <c r="AV156" i="2"/>
  <c r="AU156" i="2"/>
  <c r="AT156" i="2"/>
  <c r="AS156" i="2"/>
  <c r="AR156" i="2"/>
  <c r="AQ156" i="2"/>
  <c r="AP156" i="2"/>
  <c r="AO156" i="2"/>
  <c r="AN156" i="2"/>
  <c r="AM156" i="2"/>
  <c r="AL156" i="2"/>
  <c r="AK156" i="2"/>
  <c r="AJ156" i="2"/>
  <c r="AI156" i="2"/>
  <c r="AH156" i="2"/>
  <c r="AG156" i="2"/>
  <c r="AF156" i="2"/>
  <c r="AE156" i="2"/>
  <c r="AD156" i="2"/>
  <c r="AC156" i="2"/>
  <c r="AB156" i="2"/>
  <c r="AA156" i="2"/>
  <c r="Z156" i="2"/>
  <c r="Y156" i="2"/>
  <c r="X156" i="2"/>
  <c r="W156" i="2"/>
  <c r="V156" i="2"/>
  <c r="U156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G156" i="2"/>
  <c r="F156" i="2"/>
  <c r="E156" i="2"/>
  <c r="FD155" i="2"/>
  <c r="FC155" i="2"/>
  <c r="FB155" i="2"/>
  <c r="FA155" i="2"/>
  <c r="EZ155" i="2"/>
  <c r="EY155" i="2"/>
  <c r="EX155" i="2"/>
  <c r="EW155" i="2"/>
  <c r="EV155" i="2"/>
  <c r="EU155" i="2"/>
  <c r="ET155" i="2"/>
  <c r="ES155" i="2"/>
  <c r="ER155" i="2"/>
  <c r="EQ155" i="2"/>
  <c r="EP155" i="2"/>
  <c r="EO155" i="2"/>
  <c r="EN155" i="2"/>
  <c r="EM155" i="2"/>
  <c r="EL155" i="2"/>
  <c r="EK155" i="2"/>
  <c r="EJ155" i="2"/>
  <c r="EI155" i="2"/>
  <c r="EH155" i="2"/>
  <c r="EG155" i="2"/>
  <c r="EF155" i="2"/>
  <c r="EE155" i="2"/>
  <c r="ED155" i="2"/>
  <c r="EC155" i="2"/>
  <c r="EB155" i="2"/>
  <c r="EA155" i="2"/>
  <c r="DZ155" i="2"/>
  <c r="DY155" i="2"/>
  <c r="DX155" i="2"/>
  <c r="DW155" i="2"/>
  <c r="DV155" i="2"/>
  <c r="DU155" i="2"/>
  <c r="DT155" i="2"/>
  <c r="DS155" i="2"/>
  <c r="DR155" i="2"/>
  <c r="DQ155" i="2"/>
  <c r="DP155" i="2"/>
  <c r="DO155" i="2"/>
  <c r="DN155" i="2"/>
  <c r="DM155" i="2"/>
  <c r="DL155" i="2"/>
  <c r="DK155" i="2"/>
  <c r="DJ155" i="2"/>
  <c r="DI155" i="2"/>
  <c r="DH155" i="2"/>
  <c r="DG155" i="2"/>
  <c r="DF155" i="2"/>
  <c r="DE155" i="2"/>
  <c r="DD155" i="2"/>
  <c r="DC155" i="2"/>
  <c r="DB155" i="2"/>
  <c r="DA155" i="2"/>
  <c r="CZ155" i="2"/>
  <c r="CY155" i="2"/>
  <c r="CX155" i="2"/>
  <c r="CW155" i="2"/>
  <c r="CV155" i="2"/>
  <c r="CU155" i="2"/>
  <c r="CT155" i="2"/>
  <c r="CS155" i="2"/>
  <c r="CR155" i="2"/>
  <c r="CQ155" i="2"/>
  <c r="CP155" i="2"/>
  <c r="CO155" i="2"/>
  <c r="CN155" i="2"/>
  <c r="CM155" i="2"/>
  <c r="CL155" i="2"/>
  <c r="CK155" i="2"/>
  <c r="CJ155" i="2"/>
  <c r="CI155" i="2"/>
  <c r="CH155" i="2"/>
  <c r="CG155" i="2"/>
  <c r="CF155" i="2"/>
  <c r="CE155" i="2"/>
  <c r="CD155" i="2"/>
  <c r="CC155" i="2"/>
  <c r="CB155" i="2"/>
  <c r="CA155" i="2"/>
  <c r="BZ155" i="2"/>
  <c r="BY155" i="2"/>
  <c r="BX155" i="2"/>
  <c r="BW155" i="2"/>
  <c r="BV155" i="2"/>
  <c r="BU155" i="2"/>
  <c r="BT155" i="2"/>
  <c r="BS155" i="2"/>
  <c r="BR155" i="2"/>
  <c r="BQ155" i="2"/>
  <c r="BP155" i="2"/>
  <c r="BO155" i="2"/>
  <c r="BN155" i="2"/>
  <c r="BM155" i="2"/>
  <c r="BL155" i="2"/>
  <c r="BK155" i="2"/>
  <c r="BJ155" i="2"/>
  <c r="BI155" i="2"/>
  <c r="BH155" i="2"/>
  <c r="BG155" i="2"/>
  <c r="BF155" i="2"/>
  <c r="BE155" i="2"/>
  <c r="BD155" i="2"/>
  <c r="BC155" i="2"/>
  <c r="BB155" i="2"/>
  <c r="BA155" i="2"/>
  <c r="AZ155" i="2"/>
  <c r="AY155" i="2"/>
  <c r="AX155" i="2"/>
  <c r="AW155" i="2"/>
  <c r="AV155" i="2"/>
  <c r="AU155" i="2"/>
  <c r="AT155" i="2"/>
  <c r="AS155" i="2"/>
  <c r="AR155" i="2"/>
  <c r="AQ155" i="2"/>
  <c r="AP155" i="2"/>
  <c r="AO155" i="2"/>
  <c r="AN155" i="2"/>
  <c r="AM155" i="2"/>
  <c r="AL155" i="2"/>
  <c r="AK155" i="2"/>
  <c r="AJ155" i="2"/>
  <c r="AI155" i="2"/>
  <c r="AH155" i="2"/>
  <c r="AG155" i="2"/>
  <c r="AF155" i="2"/>
  <c r="AE155" i="2"/>
  <c r="AD155" i="2"/>
  <c r="AC155" i="2"/>
  <c r="AB155" i="2"/>
  <c r="AA155" i="2"/>
  <c r="Z155" i="2"/>
  <c r="Y155" i="2"/>
  <c r="X155" i="2"/>
  <c r="W155" i="2"/>
  <c r="V155" i="2"/>
  <c r="U155" i="2"/>
  <c r="T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F155" i="2"/>
  <c r="E155" i="2"/>
  <c r="FD154" i="2"/>
  <c r="FC154" i="2"/>
  <c r="FB154" i="2"/>
  <c r="FA154" i="2"/>
  <c r="EZ154" i="2"/>
  <c r="EY154" i="2"/>
  <c r="EX154" i="2"/>
  <c r="EW154" i="2"/>
  <c r="EV154" i="2"/>
  <c r="EU154" i="2"/>
  <c r="ET154" i="2"/>
  <c r="ES154" i="2"/>
  <c r="ER154" i="2"/>
  <c r="EQ154" i="2"/>
  <c r="EP154" i="2"/>
  <c r="EO154" i="2"/>
  <c r="EN154" i="2"/>
  <c r="EM154" i="2"/>
  <c r="EL154" i="2"/>
  <c r="EK154" i="2"/>
  <c r="EJ154" i="2"/>
  <c r="EI154" i="2"/>
  <c r="EH154" i="2"/>
  <c r="EG154" i="2"/>
  <c r="EF154" i="2"/>
  <c r="EE154" i="2"/>
  <c r="ED154" i="2"/>
  <c r="EC154" i="2"/>
  <c r="EB154" i="2"/>
  <c r="EA154" i="2"/>
  <c r="DZ154" i="2"/>
  <c r="DY154" i="2"/>
  <c r="DX154" i="2"/>
  <c r="DW154" i="2"/>
  <c r="DV154" i="2"/>
  <c r="DU154" i="2"/>
  <c r="DT154" i="2"/>
  <c r="DS154" i="2"/>
  <c r="DR154" i="2"/>
  <c r="DQ154" i="2"/>
  <c r="DP154" i="2"/>
  <c r="DO154" i="2"/>
  <c r="DN154" i="2"/>
  <c r="DM154" i="2"/>
  <c r="DL154" i="2"/>
  <c r="DK154" i="2"/>
  <c r="DJ154" i="2"/>
  <c r="DI154" i="2"/>
  <c r="DH154" i="2"/>
  <c r="DG154" i="2"/>
  <c r="DF154" i="2"/>
  <c r="DE154" i="2"/>
  <c r="DD154" i="2"/>
  <c r="DC154" i="2"/>
  <c r="DB154" i="2"/>
  <c r="DA154" i="2"/>
  <c r="CZ154" i="2"/>
  <c r="CY154" i="2"/>
  <c r="CX154" i="2"/>
  <c r="CW154" i="2"/>
  <c r="CV154" i="2"/>
  <c r="CU154" i="2"/>
  <c r="CT154" i="2"/>
  <c r="CS154" i="2"/>
  <c r="CR154" i="2"/>
  <c r="CQ154" i="2"/>
  <c r="CP154" i="2"/>
  <c r="CO154" i="2"/>
  <c r="CN154" i="2"/>
  <c r="CM154" i="2"/>
  <c r="CL154" i="2"/>
  <c r="CK154" i="2"/>
  <c r="CJ154" i="2"/>
  <c r="CI154" i="2"/>
  <c r="CH154" i="2"/>
  <c r="CG154" i="2"/>
  <c r="CF154" i="2"/>
  <c r="CE154" i="2"/>
  <c r="CD154" i="2"/>
  <c r="CC154" i="2"/>
  <c r="CB154" i="2"/>
  <c r="CA154" i="2"/>
  <c r="BZ154" i="2"/>
  <c r="BY154" i="2"/>
  <c r="BX154" i="2"/>
  <c r="BW154" i="2"/>
  <c r="BV154" i="2"/>
  <c r="BU154" i="2"/>
  <c r="BT154" i="2"/>
  <c r="BS154" i="2"/>
  <c r="BR154" i="2"/>
  <c r="BQ154" i="2"/>
  <c r="BP154" i="2"/>
  <c r="BO154" i="2"/>
  <c r="BN154" i="2"/>
  <c r="BM154" i="2"/>
  <c r="BL154" i="2"/>
  <c r="BK154" i="2"/>
  <c r="BJ154" i="2"/>
  <c r="BI154" i="2"/>
  <c r="BH154" i="2"/>
  <c r="BG154" i="2"/>
  <c r="BF154" i="2"/>
  <c r="BE154" i="2"/>
  <c r="BD154" i="2"/>
  <c r="BC154" i="2"/>
  <c r="BB154" i="2"/>
  <c r="BA154" i="2"/>
  <c r="AZ154" i="2"/>
  <c r="AY154" i="2"/>
  <c r="AX154" i="2"/>
  <c r="AW154" i="2"/>
  <c r="AV154" i="2"/>
  <c r="AU154" i="2"/>
  <c r="AT154" i="2"/>
  <c r="AS154" i="2"/>
  <c r="AR154" i="2"/>
  <c r="AQ154" i="2"/>
  <c r="AP154" i="2"/>
  <c r="AO154" i="2"/>
  <c r="AN154" i="2"/>
  <c r="AM154" i="2"/>
  <c r="AL154" i="2"/>
  <c r="AK154" i="2"/>
  <c r="AJ154" i="2"/>
  <c r="AI154" i="2"/>
  <c r="AH154" i="2"/>
  <c r="AG154" i="2"/>
  <c r="AF154" i="2"/>
  <c r="AE154" i="2"/>
  <c r="AD154" i="2"/>
  <c r="AC154" i="2"/>
  <c r="AB154" i="2"/>
  <c r="AA154" i="2"/>
  <c r="Z154" i="2"/>
  <c r="Y154" i="2"/>
  <c r="X154" i="2"/>
  <c r="W154" i="2"/>
  <c r="V154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G154" i="2"/>
  <c r="F154" i="2"/>
  <c r="E154" i="2"/>
  <c r="FD153" i="2"/>
  <c r="FC153" i="2"/>
  <c r="FB153" i="2"/>
  <c r="FA153" i="2"/>
  <c r="EZ153" i="2"/>
  <c r="EY153" i="2"/>
  <c r="EX153" i="2"/>
  <c r="EW153" i="2"/>
  <c r="EV153" i="2"/>
  <c r="EU153" i="2"/>
  <c r="ET153" i="2"/>
  <c r="ES153" i="2"/>
  <c r="ER153" i="2"/>
  <c r="EQ153" i="2"/>
  <c r="EP153" i="2"/>
  <c r="EO153" i="2"/>
  <c r="EN153" i="2"/>
  <c r="EM153" i="2"/>
  <c r="EL153" i="2"/>
  <c r="EK153" i="2"/>
  <c r="EJ153" i="2"/>
  <c r="EI153" i="2"/>
  <c r="EH153" i="2"/>
  <c r="EG153" i="2"/>
  <c r="EF153" i="2"/>
  <c r="EE153" i="2"/>
  <c r="ED153" i="2"/>
  <c r="EC153" i="2"/>
  <c r="EB153" i="2"/>
  <c r="EA153" i="2"/>
  <c r="DZ153" i="2"/>
  <c r="DY153" i="2"/>
  <c r="DX153" i="2"/>
  <c r="DW153" i="2"/>
  <c r="DV153" i="2"/>
  <c r="DU153" i="2"/>
  <c r="DT153" i="2"/>
  <c r="DS153" i="2"/>
  <c r="DR153" i="2"/>
  <c r="DQ153" i="2"/>
  <c r="DP153" i="2"/>
  <c r="DO153" i="2"/>
  <c r="DN153" i="2"/>
  <c r="DM153" i="2"/>
  <c r="DL153" i="2"/>
  <c r="DK153" i="2"/>
  <c r="DJ153" i="2"/>
  <c r="DI153" i="2"/>
  <c r="DH153" i="2"/>
  <c r="DG153" i="2"/>
  <c r="DF153" i="2"/>
  <c r="DE153" i="2"/>
  <c r="DD153" i="2"/>
  <c r="DC153" i="2"/>
  <c r="DB153" i="2"/>
  <c r="DA153" i="2"/>
  <c r="CZ153" i="2"/>
  <c r="CY153" i="2"/>
  <c r="CX153" i="2"/>
  <c r="CW153" i="2"/>
  <c r="CV153" i="2"/>
  <c r="CU153" i="2"/>
  <c r="CT153" i="2"/>
  <c r="CS153" i="2"/>
  <c r="CR153" i="2"/>
  <c r="CQ153" i="2"/>
  <c r="CP153" i="2"/>
  <c r="CO153" i="2"/>
  <c r="CN153" i="2"/>
  <c r="CM153" i="2"/>
  <c r="CL153" i="2"/>
  <c r="CK153" i="2"/>
  <c r="CJ153" i="2"/>
  <c r="CI153" i="2"/>
  <c r="CH153" i="2"/>
  <c r="CG153" i="2"/>
  <c r="CF153" i="2"/>
  <c r="CE153" i="2"/>
  <c r="CD153" i="2"/>
  <c r="CC153" i="2"/>
  <c r="CB153" i="2"/>
  <c r="CA153" i="2"/>
  <c r="BZ153" i="2"/>
  <c r="BY153" i="2"/>
  <c r="BX153" i="2"/>
  <c r="BW153" i="2"/>
  <c r="BV153" i="2"/>
  <c r="BU153" i="2"/>
  <c r="BT153" i="2"/>
  <c r="BS153" i="2"/>
  <c r="BR153" i="2"/>
  <c r="BQ153" i="2"/>
  <c r="BP153" i="2"/>
  <c r="BO153" i="2"/>
  <c r="BN153" i="2"/>
  <c r="BM153" i="2"/>
  <c r="BL153" i="2"/>
  <c r="BK153" i="2"/>
  <c r="BJ153" i="2"/>
  <c r="BI153" i="2"/>
  <c r="BH153" i="2"/>
  <c r="BG153" i="2"/>
  <c r="BF153" i="2"/>
  <c r="BE153" i="2"/>
  <c r="BD153" i="2"/>
  <c r="BC153" i="2"/>
  <c r="BB153" i="2"/>
  <c r="BA153" i="2"/>
  <c r="AZ153" i="2"/>
  <c r="AY153" i="2"/>
  <c r="AX153" i="2"/>
  <c r="AW153" i="2"/>
  <c r="AV153" i="2"/>
  <c r="AU153" i="2"/>
  <c r="AT153" i="2"/>
  <c r="AS153" i="2"/>
  <c r="AR153" i="2"/>
  <c r="AQ153" i="2"/>
  <c r="AP153" i="2"/>
  <c r="AO153" i="2"/>
  <c r="AN153" i="2"/>
  <c r="AM153" i="2"/>
  <c r="AL153" i="2"/>
  <c r="AK153" i="2"/>
  <c r="AJ153" i="2"/>
  <c r="AI153" i="2"/>
  <c r="AH153" i="2"/>
  <c r="AG153" i="2"/>
  <c r="AF153" i="2"/>
  <c r="AE153" i="2"/>
  <c r="AD153" i="2"/>
  <c r="AC153" i="2"/>
  <c r="AB153" i="2"/>
  <c r="AA153" i="2"/>
  <c r="Z153" i="2"/>
  <c r="Y153" i="2"/>
  <c r="X153" i="2"/>
  <c r="W153" i="2"/>
  <c r="V153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G153" i="2"/>
  <c r="F153" i="2"/>
  <c r="E153" i="2"/>
  <c r="FD152" i="2"/>
  <c r="FC152" i="2"/>
  <c r="FB152" i="2"/>
  <c r="FA152" i="2"/>
  <c r="EZ152" i="2"/>
  <c r="EY152" i="2"/>
  <c r="EX152" i="2"/>
  <c r="EW152" i="2"/>
  <c r="EV152" i="2"/>
  <c r="EU152" i="2"/>
  <c r="ET152" i="2"/>
  <c r="ES152" i="2"/>
  <c r="ER152" i="2"/>
  <c r="EQ152" i="2"/>
  <c r="EP152" i="2"/>
  <c r="EO152" i="2"/>
  <c r="EN152" i="2"/>
  <c r="EM152" i="2"/>
  <c r="EL152" i="2"/>
  <c r="EK152" i="2"/>
  <c r="EJ152" i="2"/>
  <c r="EI152" i="2"/>
  <c r="EH152" i="2"/>
  <c r="EG152" i="2"/>
  <c r="EF152" i="2"/>
  <c r="EE152" i="2"/>
  <c r="ED152" i="2"/>
  <c r="EC152" i="2"/>
  <c r="EB152" i="2"/>
  <c r="EA152" i="2"/>
  <c r="DZ152" i="2"/>
  <c r="DY152" i="2"/>
  <c r="DX152" i="2"/>
  <c r="DW152" i="2"/>
  <c r="DV152" i="2"/>
  <c r="DU152" i="2"/>
  <c r="DT152" i="2"/>
  <c r="DS152" i="2"/>
  <c r="DR152" i="2"/>
  <c r="DQ152" i="2"/>
  <c r="DP152" i="2"/>
  <c r="DO152" i="2"/>
  <c r="DN152" i="2"/>
  <c r="DM152" i="2"/>
  <c r="DL152" i="2"/>
  <c r="DK152" i="2"/>
  <c r="DJ152" i="2"/>
  <c r="DI152" i="2"/>
  <c r="DH152" i="2"/>
  <c r="DG152" i="2"/>
  <c r="DF152" i="2"/>
  <c r="DE152" i="2"/>
  <c r="DD152" i="2"/>
  <c r="DC152" i="2"/>
  <c r="DB152" i="2"/>
  <c r="DA152" i="2"/>
  <c r="CZ152" i="2"/>
  <c r="CY152" i="2"/>
  <c r="CX152" i="2"/>
  <c r="CW152" i="2"/>
  <c r="CV152" i="2"/>
  <c r="CU152" i="2"/>
  <c r="CT152" i="2"/>
  <c r="CS152" i="2"/>
  <c r="CR152" i="2"/>
  <c r="CQ152" i="2"/>
  <c r="CP152" i="2"/>
  <c r="CO152" i="2"/>
  <c r="CN152" i="2"/>
  <c r="CM152" i="2"/>
  <c r="CL152" i="2"/>
  <c r="CK152" i="2"/>
  <c r="CJ152" i="2"/>
  <c r="CI152" i="2"/>
  <c r="CH152" i="2"/>
  <c r="CG152" i="2"/>
  <c r="CF152" i="2"/>
  <c r="CE152" i="2"/>
  <c r="CD152" i="2"/>
  <c r="CC152" i="2"/>
  <c r="CB152" i="2"/>
  <c r="CA152" i="2"/>
  <c r="BZ152" i="2"/>
  <c r="BY152" i="2"/>
  <c r="BX152" i="2"/>
  <c r="BW152" i="2"/>
  <c r="BV152" i="2"/>
  <c r="BU152" i="2"/>
  <c r="BT152" i="2"/>
  <c r="BS152" i="2"/>
  <c r="BR152" i="2"/>
  <c r="BQ152" i="2"/>
  <c r="BP152" i="2"/>
  <c r="BO152" i="2"/>
  <c r="BN152" i="2"/>
  <c r="BM152" i="2"/>
  <c r="BL152" i="2"/>
  <c r="BK152" i="2"/>
  <c r="BJ152" i="2"/>
  <c r="BI152" i="2"/>
  <c r="BH152" i="2"/>
  <c r="BG152" i="2"/>
  <c r="BF152" i="2"/>
  <c r="BE152" i="2"/>
  <c r="BD152" i="2"/>
  <c r="BC152" i="2"/>
  <c r="BB152" i="2"/>
  <c r="BA152" i="2"/>
  <c r="AZ152" i="2"/>
  <c r="AY152" i="2"/>
  <c r="AX152" i="2"/>
  <c r="AW152" i="2"/>
  <c r="AV152" i="2"/>
  <c r="AU152" i="2"/>
  <c r="AT152" i="2"/>
  <c r="AS152" i="2"/>
  <c r="AR152" i="2"/>
  <c r="AQ152" i="2"/>
  <c r="AP152" i="2"/>
  <c r="AO152" i="2"/>
  <c r="AN152" i="2"/>
  <c r="AM152" i="2"/>
  <c r="AL152" i="2"/>
  <c r="AK152" i="2"/>
  <c r="AJ152" i="2"/>
  <c r="AI152" i="2"/>
  <c r="AH152" i="2"/>
  <c r="AG152" i="2"/>
  <c r="AF152" i="2"/>
  <c r="AE152" i="2"/>
  <c r="AD152" i="2"/>
  <c r="AC152" i="2"/>
  <c r="AB152" i="2"/>
  <c r="AA152" i="2"/>
  <c r="Z152" i="2"/>
  <c r="Y152" i="2"/>
  <c r="X152" i="2"/>
  <c r="W152" i="2"/>
  <c r="V152" i="2"/>
  <c r="U152" i="2"/>
  <c r="T152" i="2"/>
  <c r="S152" i="2"/>
  <c r="R152" i="2"/>
  <c r="Q152" i="2"/>
  <c r="P152" i="2"/>
  <c r="O152" i="2"/>
  <c r="N152" i="2"/>
  <c r="M152" i="2"/>
  <c r="L152" i="2"/>
  <c r="K152" i="2"/>
  <c r="J152" i="2"/>
  <c r="I152" i="2"/>
  <c r="H152" i="2"/>
  <c r="G152" i="2"/>
  <c r="F152" i="2"/>
  <c r="E152" i="2"/>
  <c r="FD151" i="2"/>
  <c r="FC151" i="2"/>
  <c r="FB151" i="2"/>
  <c r="FA151" i="2"/>
  <c r="EZ151" i="2"/>
  <c r="EY151" i="2"/>
  <c r="EX151" i="2"/>
  <c r="EW151" i="2"/>
  <c r="EV151" i="2"/>
  <c r="EU151" i="2"/>
  <c r="ET151" i="2"/>
  <c r="ES151" i="2"/>
  <c r="ER151" i="2"/>
  <c r="EQ151" i="2"/>
  <c r="EP151" i="2"/>
  <c r="EO151" i="2"/>
  <c r="EN151" i="2"/>
  <c r="EM151" i="2"/>
  <c r="EL151" i="2"/>
  <c r="EK151" i="2"/>
  <c r="EJ151" i="2"/>
  <c r="EI151" i="2"/>
  <c r="EH151" i="2"/>
  <c r="EG151" i="2"/>
  <c r="EF151" i="2"/>
  <c r="EE151" i="2"/>
  <c r="ED151" i="2"/>
  <c r="EC151" i="2"/>
  <c r="EB151" i="2"/>
  <c r="EA151" i="2"/>
  <c r="DZ151" i="2"/>
  <c r="DY151" i="2"/>
  <c r="DX151" i="2"/>
  <c r="DW151" i="2"/>
  <c r="DV151" i="2"/>
  <c r="DU151" i="2"/>
  <c r="DT151" i="2"/>
  <c r="DS151" i="2"/>
  <c r="DR151" i="2"/>
  <c r="DQ151" i="2"/>
  <c r="DP151" i="2"/>
  <c r="DO151" i="2"/>
  <c r="DN151" i="2"/>
  <c r="DM151" i="2"/>
  <c r="DL151" i="2"/>
  <c r="DK151" i="2"/>
  <c r="DJ151" i="2"/>
  <c r="DI151" i="2"/>
  <c r="DH151" i="2"/>
  <c r="DG151" i="2"/>
  <c r="DF151" i="2"/>
  <c r="DE151" i="2"/>
  <c r="DD151" i="2"/>
  <c r="DC151" i="2"/>
  <c r="DB151" i="2"/>
  <c r="DA151" i="2"/>
  <c r="CZ151" i="2"/>
  <c r="CY151" i="2"/>
  <c r="CX151" i="2"/>
  <c r="CW151" i="2"/>
  <c r="CV151" i="2"/>
  <c r="CU151" i="2"/>
  <c r="CT151" i="2"/>
  <c r="CS151" i="2"/>
  <c r="CR151" i="2"/>
  <c r="CQ151" i="2"/>
  <c r="CP151" i="2"/>
  <c r="CO151" i="2"/>
  <c r="CN151" i="2"/>
  <c r="CM151" i="2"/>
  <c r="CL151" i="2"/>
  <c r="CK151" i="2"/>
  <c r="CJ151" i="2"/>
  <c r="CI151" i="2"/>
  <c r="CH151" i="2"/>
  <c r="CG151" i="2"/>
  <c r="CF151" i="2"/>
  <c r="CE151" i="2"/>
  <c r="CD151" i="2"/>
  <c r="CC151" i="2"/>
  <c r="CB151" i="2"/>
  <c r="CA151" i="2"/>
  <c r="BZ151" i="2"/>
  <c r="BY151" i="2"/>
  <c r="BX151" i="2"/>
  <c r="BW151" i="2"/>
  <c r="BV151" i="2"/>
  <c r="BU151" i="2"/>
  <c r="BT151" i="2"/>
  <c r="BS151" i="2"/>
  <c r="BR151" i="2"/>
  <c r="BQ151" i="2"/>
  <c r="BP151" i="2"/>
  <c r="BO151" i="2"/>
  <c r="BN151" i="2"/>
  <c r="BM151" i="2"/>
  <c r="BL151" i="2"/>
  <c r="BK151" i="2"/>
  <c r="BJ151" i="2"/>
  <c r="BI151" i="2"/>
  <c r="BH151" i="2"/>
  <c r="BG151" i="2"/>
  <c r="BF151" i="2"/>
  <c r="BE151" i="2"/>
  <c r="BD151" i="2"/>
  <c r="BC151" i="2"/>
  <c r="BB151" i="2"/>
  <c r="BA151" i="2"/>
  <c r="AZ151" i="2"/>
  <c r="AY151" i="2"/>
  <c r="AX151" i="2"/>
  <c r="AW151" i="2"/>
  <c r="AV151" i="2"/>
  <c r="AU151" i="2"/>
  <c r="AT151" i="2"/>
  <c r="AS151" i="2"/>
  <c r="AR151" i="2"/>
  <c r="AQ151" i="2"/>
  <c r="AP151" i="2"/>
  <c r="AO151" i="2"/>
  <c r="AN151" i="2"/>
  <c r="AM151" i="2"/>
  <c r="AL151" i="2"/>
  <c r="AK151" i="2"/>
  <c r="AJ151" i="2"/>
  <c r="AI151" i="2"/>
  <c r="AH151" i="2"/>
  <c r="AG151" i="2"/>
  <c r="AF151" i="2"/>
  <c r="AE151" i="2"/>
  <c r="AD151" i="2"/>
  <c r="AC151" i="2"/>
  <c r="AB151" i="2"/>
  <c r="AA151" i="2"/>
  <c r="Z151" i="2"/>
  <c r="Y151" i="2"/>
  <c r="X151" i="2"/>
  <c r="W151" i="2"/>
  <c r="V151" i="2"/>
  <c r="U151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F151" i="2"/>
  <c r="E151" i="2"/>
  <c r="FD150" i="2"/>
  <c r="FC150" i="2"/>
  <c r="FB150" i="2"/>
  <c r="FA150" i="2"/>
  <c r="EZ150" i="2"/>
  <c r="EY150" i="2"/>
  <c r="EX150" i="2"/>
  <c r="EW150" i="2"/>
  <c r="EV150" i="2"/>
  <c r="EU150" i="2"/>
  <c r="ET150" i="2"/>
  <c r="ES150" i="2"/>
  <c r="ER150" i="2"/>
  <c r="EQ150" i="2"/>
  <c r="EP150" i="2"/>
  <c r="EO150" i="2"/>
  <c r="EN150" i="2"/>
  <c r="EM150" i="2"/>
  <c r="EL150" i="2"/>
  <c r="EK150" i="2"/>
  <c r="EJ150" i="2"/>
  <c r="EI150" i="2"/>
  <c r="EH150" i="2"/>
  <c r="EG150" i="2"/>
  <c r="EF150" i="2"/>
  <c r="EE150" i="2"/>
  <c r="ED150" i="2"/>
  <c r="EC150" i="2"/>
  <c r="EB150" i="2"/>
  <c r="EA150" i="2"/>
  <c r="DZ150" i="2"/>
  <c r="DY150" i="2"/>
  <c r="DX150" i="2"/>
  <c r="DW150" i="2"/>
  <c r="DV150" i="2"/>
  <c r="DU150" i="2"/>
  <c r="DT150" i="2"/>
  <c r="DS150" i="2"/>
  <c r="DR150" i="2"/>
  <c r="DQ150" i="2"/>
  <c r="DP150" i="2"/>
  <c r="DO150" i="2"/>
  <c r="DN150" i="2"/>
  <c r="DM150" i="2"/>
  <c r="DL150" i="2"/>
  <c r="DK150" i="2"/>
  <c r="DJ150" i="2"/>
  <c r="DI150" i="2"/>
  <c r="DH150" i="2"/>
  <c r="DG150" i="2"/>
  <c r="DF150" i="2"/>
  <c r="DE150" i="2"/>
  <c r="DD150" i="2"/>
  <c r="DC150" i="2"/>
  <c r="DB150" i="2"/>
  <c r="DA150" i="2"/>
  <c r="CZ150" i="2"/>
  <c r="CY150" i="2"/>
  <c r="CX150" i="2"/>
  <c r="CW150" i="2"/>
  <c r="CV150" i="2"/>
  <c r="CU150" i="2"/>
  <c r="CT150" i="2"/>
  <c r="CS150" i="2"/>
  <c r="CR150" i="2"/>
  <c r="CQ150" i="2"/>
  <c r="CP150" i="2"/>
  <c r="CO150" i="2"/>
  <c r="CN150" i="2"/>
  <c r="CM150" i="2"/>
  <c r="CL150" i="2"/>
  <c r="CK150" i="2"/>
  <c r="CJ150" i="2"/>
  <c r="CI150" i="2"/>
  <c r="CH150" i="2"/>
  <c r="CG150" i="2"/>
  <c r="CF150" i="2"/>
  <c r="CE150" i="2"/>
  <c r="CD150" i="2"/>
  <c r="CC150" i="2"/>
  <c r="CB150" i="2"/>
  <c r="CA150" i="2"/>
  <c r="BZ150" i="2"/>
  <c r="BY150" i="2"/>
  <c r="BX150" i="2"/>
  <c r="BW150" i="2"/>
  <c r="BV150" i="2"/>
  <c r="BU150" i="2"/>
  <c r="BT150" i="2"/>
  <c r="BS150" i="2"/>
  <c r="BR150" i="2"/>
  <c r="BQ150" i="2"/>
  <c r="BP150" i="2"/>
  <c r="BO150" i="2"/>
  <c r="BN150" i="2"/>
  <c r="BM150" i="2"/>
  <c r="BL150" i="2"/>
  <c r="BK150" i="2"/>
  <c r="BJ150" i="2"/>
  <c r="BI150" i="2"/>
  <c r="BH150" i="2"/>
  <c r="BG150" i="2"/>
  <c r="BF150" i="2"/>
  <c r="BE150" i="2"/>
  <c r="BD150" i="2"/>
  <c r="BC150" i="2"/>
  <c r="BB150" i="2"/>
  <c r="BA150" i="2"/>
  <c r="AZ150" i="2"/>
  <c r="AY150" i="2"/>
  <c r="AX150" i="2"/>
  <c r="AW150" i="2"/>
  <c r="AV150" i="2"/>
  <c r="AU150" i="2"/>
  <c r="AT150" i="2"/>
  <c r="AS150" i="2"/>
  <c r="AR150" i="2"/>
  <c r="AQ150" i="2"/>
  <c r="AP150" i="2"/>
  <c r="AO150" i="2"/>
  <c r="AN150" i="2"/>
  <c r="AM150" i="2"/>
  <c r="AL150" i="2"/>
  <c r="AK150" i="2"/>
  <c r="AJ150" i="2"/>
  <c r="AI150" i="2"/>
  <c r="AH150" i="2"/>
  <c r="AG150" i="2"/>
  <c r="AF150" i="2"/>
  <c r="AE150" i="2"/>
  <c r="AD150" i="2"/>
  <c r="AC150" i="2"/>
  <c r="AB150" i="2"/>
  <c r="AA150" i="2"/>
  <c r="Z150" i="2"/>
  <c r="Y150" i="2"/>
  <c r="X150" i="2"/>
  <c r="W150" i="2"/>
  <c r="V150" i="2"/>
  <c r="U150" i="2"/>
  <c r="T150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F150" i="2"/>
  <c r="E150" i="2"/>
  <c r="FD149" i="2"/>
  <c r="FC149" i="2"/>
  <c r="FB149" i="2"/>
  <c r="FA149" i="2"/>
  <c r="EZ149" i="2"/>
  <c r="EY149" i="2"/>
  <c r="EX149" i="2"/>
  <c r="EW149" i="2"/>
  <c r="EV149" i="2"/>
  <c r="EU149" i="2"/>
  <c r="ET149" i="2"/>
  <c r="ES149" i="2"/>
  <c r="ER149" i="2"/>
  <c r="EQ149" i="2"/>
  <c r="EP149" i="2"/>
  <c r="EO149" i="2"/>
  <c r="EN149" i="2"/>
  <c r="EM149" i="2"/>
  <c r="EL149" i="2"/>
  <c r="EK149" i="2"/>
  <c r="EJ149" i="2"/>
  <c r="EI149" i="2"/>
  <c r="EH149" i="2"/>
  <c r="EG149" i="2"/>
  <c r="EF149" i="2"/>
  <c r="EE149" i="2"/>
  <c r="ED149" i="2"/>
  <c r="EC149" i="2"/>
  <c r="EB149" i="2"/>
  <c r="EA149" i="2"/>
  <c r="DZ149" i="2"/>
  <c r="DY149" i="2"/>
  <c r="DX149" i="2"/>
  <c r="DW149" i="2"/>
  <c r="DV149" i="2"/>
  <c r="DU149" i="2"/>
  <c r="DT149" i="2"/>
  <c r="DS149" i="2"/>
  <c r="DR149" i="2"/>
  <c r="DQ149" i="2"/>
  <c r="DP149" i="2"/>
  <c r="DO149" i="2"/>
  <c r="DN149" i="2"/>
  <c r="DM149" i="2"/>
  <c r="DL149" i="2"/>
  <c r="DK149" i="2"/>
  <c r="DJ149" i="2"/>
  <c r="DI149" i="2"/>
  <c r="DH149" i="2"/>
  <c r="DG149" i="2"/>
  <c r="DF149" i="2"/>
  <c r="DE149" i="2"/>
  <c r="DD149" i="2"/>
  <c r="DC149" i="2"/>
  <c r="DB149" i="2"/>
  <c r="DA149" i="2"/>
  <c r="CZ149" i="2"/>
  <c r="CY149" i="2"/>
  <c r="CX149" i="2"/>
  <c r="CW149" i="2"/>
  <c r="CV149" i="2"/>
  <c r="CU149" i="2"/>
  <c r="CT149" i="2"/>
  <c r="CS149" i="2"/>
  <c r="CR149" i="2"/>
  <c r="CQ149" i="2"/>
  <c r="CP149" i="2"/>
  <c r="CO149" i="2"/>
  <c r="CN149" i="2"/>
  <c r="CM149" i="2"/>
  <c r="CL149" i="2"/>
  <c r="CK149" i="2"/>
  <c r="CJ149" i="2"/>
  <c r="CI149" i="2"/>
  <c r="CH149" i="2"/>
  <c r="CG149" i="2"/>
  <c r="CF149" i="2"/>
  <c r="CE149" i="2"/>
  <c r="CD149" i="2"/>
  <c r="CC149" i="2"/>
  <c r="CB149" i="2"/>
  <c r="CA149" i="2"/>
  <c r="BZ149" i="2"/>
  <c r="BY149" i="2"/>
  <c r="BX149" i="2"/>
  <c r="BW149" i="2"/>
  <c r="BV149" i="2"/>
  <c r="BU149" i="2"/>
  <c r="BT149" i="2"/>
  <c r="BS149" i="2"/>
  <c r="BR149" i="2"/>
  <c r="BQ149" i="2"/>
  <c r="BP149" i="2"/>
  <c r="BO149" i="2"/>
  <c r="BN149" i="2"/>
  <c r="BM149" i="2"/>
  <c r="BL149" i="2"/>
  <c r="BK149" i="2"/>
  <c r="BJ149" i="2"/>
  <c r="BI149" i="2"/>
  <c r="BH149" i="2"/>
  <c r="BG149" i="2"/>
  <c r="BF149" i="2"/>
  <c r="BE149" i="2"/>
  <c r="BD149" i="2"/>
  <c r="BC149" i="2"/>
  <c r="BB149" i="2"/>
  <c r="BA149" i="2"/>
  <c r="AZ149" i="2"/>
  <c r="AY149" i="2"/>
  <c r="AX149" i="2"/>
  <c r="AW149" i="2"/>
  <c r="AV149" i="2"/>
  <c r="AU149" i="2"/>
  <c r="AT149" i="2"/>
  <c r="AS149" i="2"/>
  <c r="AR149" i="2"/>
  <c r="AQ149" i="2"/>
  <c r="AP149" i="2"/>
  <c r="AO149" i="2"/>
  <c r="AN149" i="2"/>
  <c r="AM149" i="2"/>
  <c r="AL149" i="2"/>
  <c r="AK149" i="2"/>
  <c r="AJ149" i="2"/>
  <c r="AI149" i="2"/>
  <c r="AH149" i="2"/>
  <c r="AG149" i="2"/>
  <c r="AF149" i="2"/>
  <c r="AE149" i="2"/>
  <c r="AD149" i="2"/>
  <c r="AC149" i="2"/>
  <c r="AB149" i="2"/>
  <c r="AA149" i="2"/>
  <c r="Z149" i="2"/>
  <c r="Y149" i="2"/>
  <c r="X149" i="2"/>
  <c r="W149" i="2"/>
  <c r="V149" i="2"/>
  <c r="U149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FD148" i="2"/>
  <c r="FC148" i="2"/>
  <c r="FB148" i="2"/>
  <c r="FA148" i="2"/>
  <c r="EZ148" i="2"/>
  <c r="EY148" i="2"/>
  <c r="EX148" i="2"/>
  <c r="EW148" i="2"/>
  <c r="EV148" i="2"/>
  <c r="EU148" i="2"/>
  <c r="ET148" i="2"/>
  <c r="ES148" i="2"/>
  <c r="ER148" i="2"/>
  <c r="EQ148" i="2"/>
  <c r="EP148" i="2"/>
  <c r="EO148" i="2"/>
  <c r="EN148" i="2"/>
  <c r="EM148" i="2"/>
  <c r="EL148" i="2"/>
  <c r="EK148" i="2"/>
  <c r="EJ148" i="2"/>
  <c r="EI148" i="2"/>
  <c r="EH148" i="2"/>
  <c r="EG148" i="2"/>
  <c r="EF148" i="2"/>
  <c r="EE148" i="2"/>
  <c r="ED148" i="2"/>
  <c r="EC148" i="2"/>
  <c r="EB148" i="2"/>
  <c r="EA148" i="2"/>
  <c r="DZ148" i="2"/>
  <c r="DY148" i="2"/>
  <c r="DX148" i="2"/>
  <c r="DW148" i="2"/>
  <c r="DV148" i="2"/>
  <c r="DU148" i="2"/>
  <c r="DT148" i="2"/>
  <c r="DS148" i="2"/>
  <c r="DR148" i="2"/>
  <c r="DQ148" i="2"/>
  <c r="DP148" i="2"/>
  <c r="DO148" i="2"/>
  <c r="DN148" i="2"/>
  <c r="DM148" i="2"/>
  <c r="DL148" i="2"/>
  <c r="DK148" i="2"/>
  <c r="DJ148" i="2"/>
  <c r="DI148" i="2"/>
  <c r="DH148" i="2"/>
  <c r="DG148" i="2"/>
  <c r="DF148" i="2"/>
  <c r="DE148" i="2"/>
  <c r="DD148" i="2"/>
  <c r="DC148" i="2"/>
  <c r="DB148" i="2"/>
  <c r="DA148" i="2"/>
  <c r="CZ148" i="2"/>
  <c r="CY148" i="2"/>
  <c r="CX148" i="2"/>
  <c r="CW148" i="2"/>
  <c r="CV148" i="2"/>
  <c r="CU148" i="2"/>
  <c r="CT148" i="2"/>
  <c r="CS148" i="2"/>
  <c r="CR148" i="2"/>
  <c r="CQ148" i="2"/>
  <c r="CP148" i="2"/>
  <c r="CO148" i="2"/>
  <c r="CN148" i="2"/>
  <c r="CM148" i="2"/>
  <c r="CL148" i="2"/>
  <c r="CK148" i="2"/>
  <c r="CJ148" i="2"/>
  <c r="CI148" i="2"/>
  <c r="CH148" i="2"/>
  <c r="CG148" i="2"/>
  <c r="CF148" i="2"/>
  <c r="CE148" i="2"/>
  <c r="CD148" i="2"/>
  <c r="CC148" i="2"/>
  <c r="CB148" i="2"/>
  <c r="CA148" i="2"/>
  <c r="BZ148" i="2"/>
  <c r="BY148" i="2"/>
  <c r="BX148" i="2"/>
  <c r="BW148" i="2"/>
  <c r="BV148" i="2"/>
  <c r="BU148" i="2"/>
  <c r="BT148" i="2"/>
  <c r="BS148" i="2"/>
  <c r="BR148" i="2"/>
  <c r="BQ148" i="2"/>
  <c r="BP148" i="2"/>
  <c r="BO148" i="2"/>
  <c r="BN148" i="2"/>
  <c r="BM148" i="2"/>
  <c r="BL148" i="2"/>
  <c r="BK148" i="2"/>
  <c r="BJ148" i="2"/>
  <c r="BI148" i="2"/>
  <c r="BH148" i="2"/>
  <c r="BG148" i="2"/>
  <c r="BF148" i="2"/>
  <c r="BE148" i="2"/>
  <c r="BD148" i="2"/>
  <c r="BC148" i="2"/>
  <c r="BB148" i="2"/>
  <c r="BA148" i="2"/>
  <c r="AZ148" i="2"/>
  <c r="AY148" i="2"/>
  <c r="AX148" i="2"/>
  <c r="AW148" i="2"/>
  <c r="AV148" i="2"/>
  <c r="AU148" i="2"/>
  <c r="AT148" i="2"/>
  <c r="AS148" i="2"/>
  <c r="AR148" i="2"/>
  <c r="AQ148" i="2"/>
  <c r="AP148" i="2"/>
  <c r="AO148" i="2"/>
  <c r="AN148" i="2"/>
  <c r="AM148" i="2"/>
  <c r="AL148" i="2"/>
  <c r="AK148" i="2"/>
  <c r="AJ148" i="2"/>
  <c r="AI148" i="2"/>
  <c r="AH148" i="2"/>
  <c r="AG148" i="2"/>
  <c r="AF148" i="2"/>
  <c r="AE148" i="2"/>
  <c r="AD148" i="2"/>
  <c r="AC148" i="2"/>
  <c r="AB148" i="2"/>
  <c r="AA148" i="2"/>
  <c r="Z148" i="2"/>
  <c r="Y148" i="2"/>
  <c r="X148" i="2"/>
  <c r="W148" i="2"/>
  <c r="V148" i="2"/>
  <c r="U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F148" i="2"/>
  <c r="E148" i="2"/>
  <c r="FD147" i="2"/>
  <c r="FC147" i="2"/>
  <c r="FB147" i="2"/>
  <c r="FA147" i="2"/>
  <c r="EZ147" i="2"/>
  <c r="EY147" i="2"/>
  <c r="EX147" i="2"/>
  <c r="EW147" i="2"/>
  <c r="EV147" i="2"/>
  <c r="EU147" i="2"/>
  <c r="ET147" i="2"/>
  <c r="ES147" i="2"/>
  <c r="ER147" i="2"/>
  <c r="EQ147" i="2"/>
  <c r="EP147" i="2"/>
  <c r="EO147" i="2"/>
  <c r="EN147" i="2"/>
  <c r="EM147" i="2"/>
  <c r="EL147" i="2"/>
  <c r="EK147" i="2"/>
  <c r="EJ147" i="2"/>
  <c r="EI147" i="2"/>
  <c r="EH147" i="2"/>
  <c r="EG147" i="2"/>
  <c r="EF147" i="2"/>
  <c r="EE147" i="2"/>
  <c r="ED147" i="2"/>
  <c r="EC147" i="2"/>
  <c r="EB147" i="2"/>
  <c r="EA147" i="2"/>
  <c r="DZ147" i="2"/>
  <c r="DY147" i="2"/>
  <c r="DX147" i="2"/>
  <c r="DW147" i="2"/>
  <c r="DV147" i="2"/>
  <c r="DU147" i="2"/>
  <c r="DT147" i="2"/>
  <c r="DS147" i="2"/>
  <c r="DR147" i="2"/>
  <c r="DQ147" i="2"/>
  <c r="DP147" i="2"/>
  <c r="DO147" i="2"/>
  <c r="DN147" i="2"/>
  <c r="DM147" i="2"/>
  <c r="DL147" i="2"/>
  <c r="DK147" i="2"/>
  <c r="DJ147" i="2"/>
  <c r="DI147" i="2"/>
  <c r="DH147" i="2"/>
  <c r="DG147" i="2"/>
  <c r="DF147" i="2"/>
  <c r="DE147" i="2"/>
  <c r="DD147" i="2"/>
  <c r="DC147" i="2"/>
  <c r="DB147" i="2"/>
  <c r="DA147" i="2"/>
  <c r="CZ147" i="2"/>
  <c r="CY147" i="2"/>
  <c r="CX147" i="2"/>
  <c r="CW147" i="2"/>
  <c r="CV147" i="2"/>
  <c r="CU147" i="2"/>
  <c r="CT147" i="2"/>
  <c r="CS147" i="2"/>
  <c r="CR147" i="2"/>
  <c r="CQ147" i="2"/>
  <c r="CP147" i="2"/>
  <c r="CO147" i="2"/>
  <c r="CN147" i="2"/>
  <c r="CM147" i="2"/>
  <c r="CL147" i="2"/>
  <c r="CK147" i="2"/>
  <c r="CJ147" i="2"/>
  <c r="CI147" i="2"/>
  <c r="CH147" i="2"/>
  <c r="CG147" i="2"/>
  <c r="CF147" i="2"/>
  <c r="CE147" i="2"/>
  <c r="CD147" i="2"/>
  <c r="CC147" i="2"/>
  <c r="CB147" i="2"/>
  <c r="CA147" i="2"/>
  <c r="BZ147" i="2"/>
  <c r="BY147" i="2"/>
  <c r="BX147" i="2"/>
  <c r="BW147" i="2"/>
  <c r="BV147" i="2"/>
  <c r="BU147" i="2"/>
  <c r="BT147" i="2"/>
  <c r="BS147" i="2"/>
  <c r="BR147" i="2"/>
  <c r="BQ147" i="2"/>
  <c r="BP147" i="2"/>
  <c r="BO147" i="2"/>
  <c r="BN147" i="2"/>
  <c r="BM147" i="2"/>
  <c r="BL147" i="2"/>
  <c r="BK147" i="2"/>
  <c r="BJ147" i="2"/>
  <c r="BI147" i="2"/>
  <c r="BH147" i="2"/>
  <c r="BG147" i="2"/>
  <c r="BF147" i="2"/>
  <c r="BE147" i="2"/>
  <c r="BD147" i="2"/>
  <c r="BC147" i="2"/>
  <c r="BB147" i="2"/>
  <c r="BA147" i="2"/>
  <c r="AZ147" i="2"/>
  <c r="AY147" i="2"/>
  <c r="AX147" i="2"/>
  <c r="AW147" i="2"/>
  <c r="AV147" i="2"/>
  <c r="AU147" i="2"/>
  <c r="AT147" i="2"/>
  <c r="AS147" i="2"/>
  <c r="AR147" i="2"/>
  <c r="AQ147" i="2"/>
  <c r="AP147" i="2"/>
  <c r="AO147" i="2"/>
  <c r="AN147" i="2"/>
  <c r="AM147" i="2"/>
  <c r="AL147" i="2"/>
  <c r="AK147" i="2"/>
  <c r="AJ147" i="2"/>
  <c r="AI147" i="2"/>
  <c r="AH147" i="2"/>
  <c r="AG147" i="2"/>
  <c r="AF147" i="2"/>
  <c r="AE147" i="2"/>
  <c r="AD147" i="2"/>
  <c r="AC147" i="2"/>
  <c r="AB147" i="2"/>
  <c r="AA147" i="2"/>
  <c r="Z147" i="2"/>
  <c r="Y147" i="2"/>
  <c r="X147" i="2"/>
  <c r="W147" i="2"/>
  <c r="V147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F147" i="2"/>
  <c r="E147" i="2"/>
  <c r="FD146" i="2"/>
  <c r="FC146" i="2"/>
  <c r="FB146" i="2"/>
  <c r="FA146" i="2"/>
  <c r="EZ146" i="2"/>
  <c r="EY146" i="2"/>
  <c r="EX146" i="2"/>
  <c r="EW146" i="2"/>
  <c r="EV146" i="2"/>
  <c r="EU146" i="2"/>
  <c r="ET146" i="2"/>
  <c r="ES146" i="2"/>
  <c r="ER146" i="2"/>
  <c r="EQ146" i="2"/>
  <c r="EP146" i="2"/>
  <c r="EO146" i="2"/>
  <c r="EN146" i="2"/>
  <c r="EM146" i="2"/>
  <c r="EL146" i="2"/>
  <c r="EK146" i="2"/>
  <c r="EJ146" i="2"/>
  <c r="EI146" i="2"/>
  <c r="EH146" i="2"/>
  <c r="EG146" i="2"/>
  <c r="EF146" i="2"/>
  <c r="EE146" i="2"/>
  <c r="ED146" i="2"/>
  <c r="EC146" i="2"/>
  <c r="EB146" i="2"/>
  <c r="EA146" i="2"/>
  <c r="DZ146" i="2"/>
  <c r="DY146" i="2"/>
  <c r="DX146" i="2"/>
  <c r="DW146" i="2"/>
  <c r="DV146" i="2"/>
  <c r="DU146" i="2"/>
  <c r="DT146" i="2"/>
  <c r="DS146" i="2"/>
  <c r="DR146" i="2"/>
  <c r="DQ146" i="2"/>
  <c r="DP146" i="2"/>
  <c r="DO146" i="2"/>
  <c r="DN146" i="2"/>
  <c r="DM146" i="2"/>
  <c r="DL146" i="2"/>
  <c r="DK146" i="2"/>
  <c r="DJ146" i="2"/>
  <c r="DI146" i="2"/>
  <c r="DH146" i="2"/>
  <c r="DG146" i="2"/>
  <c r="DF146" i="2"/>
  <c r="DE146" i="2"/>
  <c r="DD146" i="2"/>
  <c r="DC146" i="2"/>
  <c r="DB146" i="2"/>
  <c r="DA146" i="2"/>
  <c r="CZ146" i="2"/>
  <c r="CY146" i="2"/>
  <c r="CX146" i="2"/>
  <c r="CW146" i="2"/>
  <c r="CV146" i="2"/>
  <c r="CU146" i="2"/>
  <c r="CT146" i="2"/>
  <c r="CS146" i="2"/>
  <c r="CR146" i="2"/>
  <c r="CQ146" i="2"/>
  <c r="CP146" i="2"/>
  <c r="CO146" i="2"/>
  <c r="CN146" i="2"/>
  <c r="CM146" i="2"/>
  <c r="CL146" i="2"/>
  <c r="CK146" i="2"/>
  <c r="CJ146" i="2"/>
  <c r="CI146" i="2"/>
  <c r="CH146" i="2"/>
  <c r="CG146" i="2"/>
  <c r="CF146" i="2"/>
  <c r="CE146" i="2"/>
  <c r="CD146" i="2"/>
  <c r="CC146" i="2"/>
  <c r="CB146" i="2"/>
  <c r="CA146" i="2"/>
  <c r="BZ146" i="2"/>
  <c r="BY146" i="2"/>
  <c r="BX146" i="2"/>
  <c r="BW146" i="2"/>
  <c r="BV146" i="2"/>
  <c r="BU146" i="2"/>
  <c r="BT146" i="2"/>
  <c r="BS146" i="2"/>
  <c r="BR146" i="2"/>
  <c r="BQ146" i="2"/>
  <c r="BP146" i="2"/>
  <c r="BO146" i="2"/>
  <c r="BN146" i="2"/>
  <c r="BM146" i="2"/>
  <c r="BL146" i="2"/>
  <c r="BK146" i="2"/>
  <c r="BJ146" i="2"/>
  <c r="BI146" i="2"/>
  <c r="BH146" i="2"/>
  <c r="BG146" i="2"/>
  <c r="BF146" i="2"/>
  <c r="BE146" i="2"/>
  <c r="BD146" i="2"/>
  <c r="BC146" i="2"/>
  <c r="BB146" i="2"/>
  <c r="BA146" i="2"/>
  <c r="AZ146" i="2"/>
  <c r="AY146" i="2"/>
  <c r="AX146" i="2"/>
  <c r="AW146" i="2"/>
  <c r="AV146" i="2"/>
  <c r="AU146" i="2"/>
  <c r="AT146" i="2"/>
  <c r="AS146" i="2"/>
  <c r="AR146" i="2"/>
  <c r="AQ146" i="2"/>
  <c r="AP146" i="2"/>
  <c r="AO146" i="2"/>
  <c r="AN146" i="2"/>
  <c r="AM146" i="2"/>
  <c r="AL146" i="2"/>
  <c r="AK146" i="2"/>
  <c r="AJ146" i="2"/>
  <c r="AI146" i="2"/>
  <c r="AH146" i="2"/>
  <c r="AG146" i="2"/>
  <c r="AF146" i="2"/>
  <c r="AE146" i="2"/>
  <c r="AD146" i="2"/>
  <c r="AC146" i="2"/>
  <c r="AB146" i="2"/>
  <c r="AA146" i="2"/>
  <c r="Z146" i="2"/>
  <c r="Y146" i="2"/>
  <c r="X146" i="2"/>
  <c r="W146" i="2"/>
  <c r="V146" i="2"/>
  <c r="U146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G146" i="2"/>
  <c r="F146" i="2"/>
  <c r="E146" i="2"/>
  <c r="FD145" i="2"/>
  <c r="FC145" i="2"/>
  <c r="FB145" i="2"/>
  <c r="FA145" i="2"/>
  <c r="EZ145" i="2"/>
  <c r="EY145" i="2"/>
  <c r="EX145" i="2"/>
  <c r="EW145" i="2"/>
  <c r="EV145" i="2"/>
  <c r="EU145" i="2"/>
  <c r="ET145" i="2"/>
  <c r="ES145" i="2"/>
  <c r="ER145" i="2"/>
  <c r="EQ145" i="2"/>
  <c r="EP145" i="2"/>
  <c r="EO145" i="2"/>
  <c r="EN145" i="2"/>
  <c r="EM145" i="2"/>
  <c r="EL145" i="2"/>
  <c r="EK145" i="2"/>
  <c r="EJ145" i="2"/>
  <c r="EI145" i="2"/>
  <c r="EH145" i="2"/>
  <c r="EG145" i="2"/>
  <c r="EF145" i="2"/>
  <c r="EE145" i="2"/>
  <c r="ED145" i="2"/>
  <c r="EC145" i="2"/>
  <c r="EB145" i="2"/>
  <c r="EA145" i="2"/>
  <c r="DZ145" i="2"/>
  <c r="DY145" i="2"/>
  <c r="DX145" i="2"/>
  <c r="DW145" i="2"/>
  <c r="DV145" i="2"/>
  <c r="DU145" i="2"/>
  <c r="DT145" i="2"/>
  <c r="DS145" i="2"/>
  <c r="DR145" i="2"/>
  <c r="DQ145" i="2"/>
  <c r="DP145" i="2"/>
  <c r="DO145" i="2"/>
  <c r="DN145" i="2"/>
  <c r="DM145" i="2"/>
  <c r="DL145" i="2"/>
  <c r="DK145" i="2"/>
  <c r="DJ145" i="2"/>
  <c r="DI145" i="2"/>
  <c r="DH145" i="2"/>
  <c r="DG145" i="2"/>
  <c r="DF145" i="2"/>
  <c r="DE145" i="2"/>
  <c r="DD145" i="2"/>
  <c r="DC145" i="2"/>
  <c r="DB145" i="2"/>
  <c r="DA145" i="2"/>
  <c r="CZ145" i="2"/>
  <c r="CY145" i="2"/>
  <c r="CX145" i="2"/>
  <c r="CW145" i="2"/>
  <c r="CV145" i="2"/>
  <c r="CU145" i="2"/>
  <c r="CT145" i="2"/>
  <c r="CS145" i="2"/>
  <c r="CR145" i="2"/>
  <c r="CQ145" i="2"/>
  <c r="CP145" i="2"/>
  <c r="CO145" i="2"/>
  <c r="CN145" i="2"/>
  <c r="CM145" i="2"/>
  <c r="CL145" i="2"/>
  <c r="CK145" i="2"/>
  <c r="CJ145" i="2"/>
  <c r="CI145" i="2"/>
  <c r="CH145" i="2"/>
  <c r="CG145" i="2"/>
  <c r="CF145" i="2"/>
  <c r="CE145" i="2"/>
  <c r="CD145" i="2"/>
  <c r="CC145" i="2"/>
  <c r="CB145" i="2"/>
  <c r="CA145" i="2"/>
  <c r="BZ145" i="2"/>
  <c r="BY145" i="2"/>
  <c r="BX145" i="2"/>
  <c r="BW145" i="2"/>
  <c r="BV145" i="2"/>
  <c r="BU145" i="2"/>
  <c r="BT145" i="2"/>
  <c r="BS145" i="2"/>
  <c r="BR145" i="2"/>
  <c r="BQ145" i="2"/>
  <c r="BP145" i="2"/>
  <c r="BO145" i="2"/>
  <c r="BN145" i="2"/>
  <c r="BM145" i="2"/>
  <c r="BL145" i="2"/>
  <c r="BK145" i="2"/>
  <c r="BJ145" i="2"/>
  <c r="BI145" i="2"/>
  <c r="BH145" i="2"/>
  <c r="BG145" i="2"/>
  <c r="BF145" i="2"/>
  <c r="BE145" i="2"/>
  <c r="BD145" i="2"/>
  <c r="BC145" i="2"/>
  <c r="BB145" i="2"/>
  <c r="BA145" i="2"/>
  <c r="AZ145" i="2"/>
  <c r="AY145" i="2"/>
  <c r="AX145" i="2"/>
  <c r="AW145" i="2"/>
  <c r="AV145" i="2"/>
  <c r="AU145" i="2"/>
  <c r="AT145" i="2"/>
  <c r="AS145" i="2"/>
  <c r="AR145" i="2"/>
  <c r="AQ145" i="2"/>
  <c r="AP145" i="2"/>
  <c r="AO145" i="2"/>
  <c r="AN145" i="2"/>
  <c r="AM145" i="2"/>
  <c r="AL145" i="2"/>
  <c r="AK145" i="2"/>
  <c r="AJ145" i="2"/>
  <c r="AI145" i="2"/>
  <c r="AH145" i="2"/>
  <c r="AG145" i="2"/>
  <c r="AF145" i="2"/>
  <c r="AE145" i="2"/>
  <c r="AD145" i="2"/>
  <c r="AC145" i="2"/>
  <c r="AB145" i="2"/>
  <c r="AA145" i="2"/>
  <c r="Z145" i="2"/>
  <c r="Y145" i="2"/>
  <c r="X145" i="2"/>
  <c r="W145" i="2"/>
  <c r="V145" i="2"/>
  <c r="U145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G145" i="2"/>
  <c r="F145" i="2"/>
  <c r="E145" i="2"/>
  <c r="FD144" i="2"/>
  <c r="FC144" i="2"/>
  <c r="FB144" i="2"/>
  <c r="FA144" i="2"/>
  <c r="EZ144" i="2"/>
  <c r="EY144" i="2"/>
  <c r="EX144" i="2"/>
  <c r="EW144" i="2"/>
  <c r="EV144" i="2"/>
  <c r="EU144" i="2"/>
  <c r="ET144" i="2"/>
  <c r="ES144" i="2"/>
  <c r="ER144" i="2"/>
  <c r="EQ144" i="2"/>
  <c r="EP144" i="2"/>
  <c r="EO144" i="2"/>
  <c r="EN144" i="2"/>
  <c r="EM144" i="2"/>
  <c r="EL144" i="2"/>
  <c r="EK144" i="2"/>
  <c r="EJ144" i="2"/>
  <c r="EI144" i="2"/>
  <c r="EH144" i="2"/>
  <c r="EG144" i="2"/>
  <c r="EF144" i="2"/>
  <c r="EE144" i="2"/>
  <c r="ED144" i="2"/>
  <c r="EC144" i="2"/>
  <c r="EB144" i="2"/>
  <c r="EA144" i="2"/>
  <c r="DZ144" i="2"/>
  <c r="DY144" i="2"/>
  <c r="DX144" i="2"/>
  <c r="DW144" i="2"/>
  <c r="DV144" i="2"/>
  <c r="DU144" i="2"/>
  <c r="DT144" i="2"/>
  <c r="DS144" i="2"/>
  <c r="DR144" i="2"/>
  <c r="DQ144" i="2"/>
  <c r="DP144" i="2"/>
  <c r="DO144" i="2"/>
  <c r="DN144" i="2"/>
  <c r="DM144" i="2"/>
  <c r="DL144" i="2"/>
  <c r="DK144" i="2"/>
  <c r="DJ144" i="2"/>
  <c r="DI144" i="2"/>
  <c r="DH144" i="2"/>
  <c r="DG144" i="2"/>
  <c r="DF144" i="2"/>
  <c r="DE144" i="2"/>
  <c r="DD144" i="2"/>
  <c r="DC144" i="2"/>
  <c r="DB144" i="2"/>
  <c r="DA144" i="2"/>
  <c r="CZ144" i="2"/>
  <c r="CY144" i="2"/>
  <c r="CX144" i="2"/>
  <c r="CW144" i="2"/>
  <c r="CV144" i="2"/>
  <c r="CU144" i="2"/>
  <c r="CT144" i="2"/>
  <c r="CS144" i="2"/>
  <c r="CR144" i="2"/>
  <c r="CQ144" i="2"/>
  <c r="CP144" i="2"/>
  <c r="CO144" i="2"/>
  <c r="CN144" i="2"/>
  <c r="CM144" i="2"/>
  <c r="CL144" i="2"/>
  <c r="CK144" i="2"/>
  <c r="CJ144" i="2"/>
  <c r="CI144" i="2"/>
  <c r="CH144" i="2"/>
  <c r="CG144" i="2"/>
  <c r="CF144" i="2"/>
  <c r="CE144" i="2"/>
  <c r="CD144" i="2"/>
  <c r="CC144" i="2"/>
  <c r="CB144" i="2"/>
  <c r="CA144" i="2"/>
  <c r="BZ144" i="2"/>
  <c r="BY144" i="2"/>
  <c r="BX144" i="2"/>
  <c r="BW144" i="2"/>
  <c r="BV144" i="2"/>
  <c r="BU144" i="2"/>
  <c r="BT144" i="2"/>
  <c r="BS144" i="2"/>
  <c r="BR144" i="2"/>
  <c r="BQ144" i="2"/>
  <c r="BP144" i="2"/>
  <c r="BO144" i="2"/>
  <c r="BN144" i="2"/>
  <c r="BM144" i="2"/>
  <c r="BL144" i="2"/>
  <c r="BK144" i="2"/>
  <c r="BJ144" i="2"/>
  <c r="BI144" i="2"/>
  <c r="BH144" i="2"/>
  <c r="BG144" i="2"/>
  <c r="BF144" i="2"/>
  <c r="BE144" i="2"/>
  <c r="BD144" i="2"/>
  <c r="BC144" i="2"/>
  <c r="BB144" i="2"/>
  <c r="BA144" i="2"/>
  <c r="AZ144" i="2"/>
  <c r="AY144" i="2"/>
  <c r="AX144" i="2"/>
  <c r="AW144" i="2"/>
  <c r="AV144" i="2"/>
  <c r="AU144" i="2"/>
  <c r="AT144" i="2"/>
  <c r="AS144" i="2"/>
  <c r="AR144" i="2"/>
  <c r="AQ144" i="2"/>
  <c r="AP144" i="2"/>
  <c r="AO144" i="2"/>
  <c r="AN144" i="2"/>
  <c r="AM144" i="2"/>
  <c r="AL144" i="2"/>
  <c r="AK144" i="2"/>
  <c r="AJ144" i="2"/>
  <c r="AI144" i="2"/>
  <c r="AH144" i="2"/>
  <c r="AG144" i="2"/>
  <c r="AF144" i="2"/>
  <c r="AE144" i="2"/>
  <c r="AD144" i="2"/>
  <c r="AC144" i="2"/>
  <c r="AB144" i="2"/>
  <c r="AA144" i="2"/>
  <c r="Z144" i="2"/>
  <c r="Y144" i="2"/>
  <c r="X144" i="2"/>
  <c r="W144" i="2"/>
  <c r="V144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F144" i="2"/>
  <c r="E144" i="2"/>
  <c r="FD143" i="2"/>
  <c r="FC143" i="2"/>
  <c r="FB143" i="2"/>
  <c r="FA143" i="2"/>
  <c r="EZ143" i="2"/>
  <c r="EY143" i="2"/>
  <c r="EX143" i="2"/>
  <c r="EW143" i="2"/>
  <c r="EV143" i="2"/>
  <c r="EU143" i="2"/>
  <c r="ET143" i="2"/>
  <c r="ES143" i="2"/>
  <c r="ER143" i="2"/>
  <c r="EQ143" i="2"/>
  <c r="EP143" i="2"/>
  <c r="EO143" i="2"/>
  <c r="EN143" i="2"/>
  <c r="EM143" i="2"/>
  <c r="EL143" i="2"/>
  <c r="EK143" i="2"/>
  <c r="EJ143" i="2"/>
  <c r="EI143" i="2"/>
  <c r="EH143" i="2"/>
  <c r="EG143" i="2"/>
  <c r="EF143" i="2"/>
  <c r="EE143" i="2"/>
  <c r="ED143" i="2"/>
  <c r="EC143" i="2"/>
  <c r="EB143" i="2"/>
  <c r="EA143" i="2"/>
  <c r="DZ143" i="2"/>
  <c r="DY143" i="2"/>
  <c r="DX143" i="2"/>
  <c r="DW143" i="2"/>
  <c r="DV143" i="2"/>
  <c r="DU143" i="2"/>
  <c r="DT143" i="2"/>
  <c r="DS143" i="2"/>
  <c r="DR143" i="2"/>
  <c r="DQ143" i="2"/>
  <c r="DP143" i="2"/>
  <c r="DO143" i="2"/>
  <c r="DN143" i="2"/>
  <c r="DM143" i="2"/>
  <c r="DL143" i="2"/>
  <c r="DK143" i="2"/>
  <c r="DJ143" i="2"/>
  <c r="DI143" i="2"/>
  <c r="DH143" i="2"/>
  <c r="DG143" i="2"/>
  <c r="DF143" i="2"/>
  <c r="DE143" i="2"/>
  <c r="DD143" i="2"/>
  <c r="DC143" i="2"/>
  <c r="DB143" i="2"/>
  <c r="DA143" i="2"/>
  <c r="CZ143" i="2"/>
  <c r="CY143" i="2"/>
  <c r="CX143" i="2"/>
  <c r="CW143" i="2"/>
  <c r="CV143" i="2"/>
  <c r="CU143" i="2"/>
  <c r="CT143" i="2"/>
  <c r="CS143" i="2"/>
  <c r="CR143" i="2"/>
  <c r="CQ143" i="2"/>
  <c r="CP143" i="2"/>
  <c r="CO143" i="2"/>
  <c r="CN143" i="2"/>
  <c r="CM143" i="2"/>
  <c r="CL143" i="2"/>
  <c r="CK143" i="2"/>
  <c r="CJ143" i="2"/>
  <c r="CI143" i="2"/>
  <c r="CH143" i="2"/>
  <c r="CG143" i="2"/>
  <c r="CF143" i="2"/>
  <c r="CE143" i="2"/>
  <c r="CD143" i="2"/>
  <c r="CC143" i="2"/>
  <c r="CB143" i="2"/>
  <c r="CA143" i="2"/>
  <c r="BZ143" i="2"/>
  <c r="BY143" i="2"/>
  <c r="BX143" i="2"/>
  <c r="BW143" i="2"/>
  <c r="BV143" i="2"/>
  <c r="BU143" i="2"/>
  <c r="BT143" i="2"/>
  <c r="BS143" i="2"/>
  <c r="BR143" i="2"/>
  <c r="BQ143" i="2"/>
  <c r="BP143" i="2"/>
  <c r="BO143" i="2"/>
  <c r="BN143" i="2"/>
  <c r="BM143" i="2"/>
  <c r="BL143" i="2"/>
  <c r="BK143" i="2"/>
  <c r="BJ143" i="2"/>
  <c r="BI143" i="2"/>
  <c r="BH143" i="2"/>
  <c r="BG143" i="2"/>
  <c r="BF143" i="2"/>
  <c r="BE143" i="2"/>
  <c r="BD143" i="2"/>
  <c r="BC143" i="2"/>
  <c r="BB143" i="2"/>
  <c r="BA143" i="2"/>
  <c r="AZ143" i="2"/>
  <c r="AY143" i="2"/>
  <c r="AX143" i="2"/>
  <c r="AW143" i="2"/>
  <c r="AV143" i="2"/>
  <c r="AU143" i="2"/>
  <c r="AT143" i="2"/>
  <c r="AS143" i="2"/>
  <c r="AR143" i="2"/>
  <c r="AQ143" i="2"/>
  <c r="AP143" i="2"/>
  <c r="AO143" i="2"/>
  <c r="AN143" i="2"/>
  <c r="AM143" i="2"/>
  <c r="AL143" i="2"/>
  <c r="AK143" i="2"/>
  <c r="AJ143" i="2"/>
  <c r="AI143" i="2"/>
  <c r="AH143" i="2"/>
  <c r="AG143" i="2"/>
  <c r="AF143" i="2"/>
  <c r="AE143" i="2"/>
  <c r="AD143" i="2"/>
  <c r="AC143" i="2"/>
  <c r="AB143" i="2"/>
  <c r="AA143" i="2"/>
  <c r="Z143" i="2"/>
  <c r="Y143" i="2"/>
  <c r="X143" i="2"/>
  <c r="W143" i="2"/>
  <c r="V143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E143" i="2"/>
  <c r="FD142" i="2"/>
  <c r="FC142" i="2"/>
  <c r="FB142" i="2"/>
  <c r="FA142" i="2"/>
  <c r="EZ142" i="2"/>
  <c r="EY142" i="2"/>
  <c r="EX142" i="2"/>
  <c r="EW142" i="2"/>
  <c r="EV142" i="2"/>
  <c r="EU142" i="2"/>
  <c r="ET142" i="2"/>
  <c r="ES142" i="2"/>
  <c r="ER142" i="2"/>
  <c r="EQ142" i="2"/>
  <c r="EP142" i="2"/>
  <c r="EO142" i="2"/>
  <c r="EN142" i="2"/>
  <c r="EM142" i="2"/>
  <c r="EL142" i="2"/>
  <c r="EK142" i="2"/>
  <c r="EJ142" i="2"/>
  <c r="EI142" i="2"/>
  <c r="EH142" i="2"/>
  <c r="EG142" i="2"/>
  <c r="EF142" i="2"/>
  <c r="EE142" i="2"/>
  <c r="ED142" i="2"/>
  <c r="EC142" i="2"/>
  <c r="EB142" i="2"/>
  <c r="EA142" i="2"/>
  <c r="DZ142" i="2"/>
  <c r="DY142" i="2"/>
  <c r="DX142" i="2"/>
  <c r="DW142" i="2"/>
  <c r="DV142" i="2"/>
  <c r="DU142" i="2"/>
  <c r="DT142" i="2"/>
  <c r="DS142" i="2"/>
  <c r="DR142" i="2"/>
  <c r="DQ142" i="2"/>
  <c r="DP142" i="2"/>
  <c r="DO142" i="2"/>
  <c r="DN142" i="2"/>
  <c r="DM142" i="2"/>
  <c r="DL142" i="2"/>
  <c r="DK142" i="2"/>
  <c r="DJ142" i="2"/>
  <c r="DI142" i="2"/>
  <c r="DH142" i="2"/>
  <c r="DG142" i="2"/>
  <c r="DF142" i="2"/>
  <c r="DE142" i="2"/>
  <c r="DD142" i="2"/>
  <c r="DC142" i="2"/>
  <c r="DB142" i="2"/>
  <c r="DA142" i="2"/>
  <c r="CZ142" i="2"/>
  <c r="CY142" i="2"/>
  <c r="CX142" i="2"/>
  <c r="CW142" i="2"/>
  <c r="CV142" i="2"/>
  <c r="CU142" i="2"/>
  <c r="CT142" i="2"/>
  <c r="CS142" i="2"/>
  <c r="CR142" i="2"/>
  <c r="CQ142" i="2"/>
  <c r="CP142" i="2"/>
  <c r="CO142" i="2"/>
  <c r="CN142" i="2"/>
  <c r="CM142" i="2"/>
  <c r="CL142" i="2"/>
  <c r="CK142" i="2"/>
  <c r="CJ142" i="2"/>
  <c r="CI142" i="2"/>
  <c r="CH142" i="2"/>
  <c r="CG142" i="2"/>
  <c r="CF142" i="2"/>
  <c r="CE142" i="2"/>
  <c r="CD142" i="2"/>
  <c r="CC142" i="2"/>
  <c r="CB142" i="2"/>
  <c r="CA142" i="2"/>
  <c r="BZ142" i="2"/>
  <c r="BY142" i="2"/>
  <c r="BX142" i="2"/>
  <c r="BW142" i="2"/>
  <c r="BV142" i="2"/>
  <c r="BU142" i="2"/>
  <c r="BT142" i="2"/>
  <c r="BS142" i="2"/>
  <c r="BR142" i="2"/>
  <c r="BQ142" i="2"/>
  <c r="BP142" i="2"/>
  <c r="BO142" i="2"/>
  <c r="BN142" i="2"/>
  <c r="BM142" i="2"/>
  <c r="BL142" i="2"/>
  <c r="BK142" i="2"/>
  <c r="BJ142" i="2"/>
  <c r="BI142" i="2"/>
  <c r="BH142" i="2"/>
  <c r="BG142" i="2"/>
  <c r="BF142" i="2"/>
  <c r="BE142" i="2"/>
  <c r="BD142" i="2"/>
  <c r="BC142" i="2"/>
  <c r="BB142" i="2"/>
  <c r="BA142" i="2"/>
  <c r="AZ142" i="2"/>
  <c r="AY142" i="2"/>
  <c r="AX142" i="2"/>
  <c r="AW142" i="2"/>
  <c r="AV142" i="2"/>
  <c r="AU142" i="2"/>
  <c r="AT142" i="2"/>
  <c r="AS142" i="2"/>
  <c r="AR142" i="2"/>
  <c r="AQ142" i="2"/>
  <c r="AP142" i="2"/>
  <c r="AO142" i="2"/>
  <c r="AN142" i="2"/>
  <c r="AM142" i="2"/>
  <c r="AL142" i="2"/>
  <c r="AK142" i="2"/>
  <c r="AJ142" i="2"/>
  <c r="AI142" i="2"/>
  <c r="AH142" i="2"/>
  <c r="AG142" i="2"/>
  <c r="AF142" i="2"/>
  <c r="AE142" i="2"/>
  <c r="AD142" i="2"/>
  <c r="AC142" i="2"/>
  <c r="AB142" i="2"/>
  <c r="AA142" i="2"/>
  <c r="Z142" i="2"/>
  <c r="Y142" i="2"/>
  <c r="X142" i="2"/>
  <c r="W142" i="2"/>
  <c r="V142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E142" i="2"/>
  <c r="FD141" i="2"/>
  <c r="FC141" i="2"/>
  <c r="FB141" i="2"/>
  <c r="FA141" i="2"/>
  <c r="EZ141" i="2"/>
  <c r="EY141" i="2"/>
  <c r="EX141" i="2"/>
  <c r="EW141" i="2"/>
  <c r="EV141" i="2"/>
  <c r="EU141" i="2"/>
  <c r="ET141" i="2"/>
  <c r="ES141" i="2"/>
  <c r="ER141" i="2"/>
  <c r="EQ141" i="2"/>
  <c r="EP141" i="2"/>
  <c r="EO141" i="2"/>
  <c r="EN141" i="2"/>
  <c r="EM141" i="2"/>
  <c r="EL141" i="2"/>
  <c r="EK141" i="2"/>
  <c r="EJ141" i="2"/>
  <c r="EI141" i="2"/>
  <c r="EH141" i="2"/>
  <c r="EG141" i="2"/>
  <c r="EF141" i="2"/>
  <c r="EE141" i="2"/>
  <c r="ED141" i="2"/>
  <c r="EC141" i="2"/>
  <c r="EB141" i="2"/>
  <c r="EA141" i="2"/>
  <c r="DZ141" i="2"/>
  <c r="DY141" i="2"/>
  <c r="DX141" i="2"/>
  <c r="DW141" i="2"/>
  <c r="DV141" i="2"/>
  <c r="DU141" i="2"/>
  <c r="DT141" i="2"/>
  <c r="DS141" i="2"/>
  <c r="DR141" i="2"/>
  <c r="DQ141" i="2"/>
  <c r="DP141" i="2"/>
  <c r="DO141" i="2"/>
  <c r="DN141" i="2"/>
  <c r="DM141" i="2"/>
  <c r="DL141" i="2"/>
  <c r="DK141" i="2"/>
  <c r="DJ141" i="2"/>
  <c r="DI141" i="2"/>
  <c r="DH141" i="2"/>
  <c r="DG141" i="2"/>
  <c r="DF141" i="2"/>
  <c r="DE141" i="2"/>
  <c r="DD141" i="2"/>
  <c r="DC141" i="2"/>
  <c r="DB141" i="2"/>
  <c r="DA141" i="2"/>
  <c r="CZ141" i="2"/>
  <c r="CY141" i="2"/>
  <c r="CX141" i="2"/>
  <c r="CW141" i="2"/>
  <c r="CV141" i="2"/>
  <c r="CU141" i="2"/>
  <c r="CT141" i="2"/>
  <c r="CS141" i="2"/>
  <c r="CR141" i="2"/>
  <c r="CQ141" i="2"/>
  <c r="CP141" i="2"/>
  <c r="CO141" i="2"/>
  <c r="CN141" i="2"/>
  <c r="CM141" i="2"/>
  <c r="CL141" i="2"/>
  <c r="CK141" i="2"/>
  <c r="CJ141" i="2"/>
  <c r="CI141" i="2"/>
  <c r="CH141" i="2"/>
  <c r="CG141" i="2"/>
  <c r="CF141" i="2"/>
  <c r="CE141" i="2"/>
  <c r="CD141" i="2"/>
  <c r="CC141" i="2"/>
  <c r="CB141" i="2"/>
  <c r="CA141" i="2"/>
  <c r="BZ141" i="2"/>
  <c r="BY141" i="2"/>
  <c r="BX141" i="2"/>
  <c r="BW141" i="2"/>
  <c r="BV141" i="2"/>
  <c r="BU141" i="2"/>
  <c r="BT141" i="2"/>
  <c r="BS141" i="2"/>
  <c r="BR141" i="2"/>
  <c r="BQ141" i="2"/>
  <c r="BP141" i="2"/>
  <c r="BO141" i="2"/>
  <c r="BN141" i="2"/>
  <c r="BM141" i="2"/>
  <c r="BL141" i="2"/>
  <c r="BK141" i="2"/>
  <c r="BJ141" i="2"/>
  <c r="BI141" i="2"/>
  <c r="BH141" i="2"/>
  <c r="BG141" i="2"/>
  <c r="BF141" i="2"/>
  <c r="BE141" i="2"/>
  <c r="BD141" i="2"/>
  <c r="BC141" i="2"/>
  <c r="BB141" i="2"/>
  <c r="BA141" i="2"/>
  <c r="AZ141" i="2"/>
  <c r="AY141" i="2"/>
  <c r="AX141" i="2"/>
  <c r="AW141" i="2"/>
  <c r="AV141" i="2"/>
  <c r="AU141" i="2"/>
  <c r="AT141" i="2"/>
  <c r="AS141" i="2"/>
  <c r="AR141" i="2"/>
  <c r="AQ141" i="2"/>
  <c r="AP141" i="2"/>
  <c r="AO141" i="2"/>
  <c r="AN141" i="2"/>
  <c r="AM141" i="2"/>
  <c r="AL141" i="2"/>
  <c r="AK141" i="2"/>
  <c r="AJ141" i="2"/>
  <c r="AI141" i="2"/>
  <c r="AH141" i="2"/>
  <c r="AG141" i="2"/>
  <c r="AF141" i="2"/>
  <c r="AE141" i="2"/>
  <c r="AD141" i="2"/>
  <c r="AC141" i="2"/>
  <c r="AB141" i="2"/>
  <c r="AA141" i="2"/>
  <c r="Z141" i="2"/>
  <c r="Y141" i="2"/>
  <c r="X141" i="2"/>
  <c r="W141" i="2"/>
  <c r="V141" i="2"/>
  <c r="U141" i="2"/>
  <c r="T141" i="2"/>
  <c r="S141" i="2"/>
  <c r="R141" i="2"/>
  <c r="Q141" i="2"/>
  <c r="P141" i="2"/>
  <c r="O141" i="2"/>
  <c r="N141" i="2"/>
  <c r="M141" i="2"/>
  <c r="L141" i="2"/>
  <c r="K141" i="2"/>
  <c r="J141" i="2"/>
  <c r="I141" i="2"/>
  <c r="H141" i="2"/>
  <c r="G141" i="2"/>
  <c r="F141" i="2"/>
  <c r="E141" i="2"/>
  <c r="FD140" i="2"/>
  <c r="FC140" i="2"/>
  <c r="FB140" i="2"/>
  <c r="FA140" i="2"/>
  <c r="EZ140" i="2"/>
  <c r="EY140" i="2"/>
  <c r="EX140" i="2"/>
  <c r="EW140" i="2"/>
  <c r="EV140" i="2"/>
  <c r="EU140" i="2"/>
  <c r="ET140" i="2"/>
  <c r="ES140" i="2"/>
  <c r="ER140" i="2"/>
  <c r="EQ140" i="2"/>
  <c r="EP140" i="2"/>
  <c r="EO140" i="2"/>
  <c r="EN140" i="2"/>
  <c r="EM140" i="2"/>
  <c r="EL140" i="2"/>
  <c r="EK140" i="2"/>
  <c r="EJ140" i="2"/>
  <c r="EI140" i="2"/>
  <c r="EH140" i="2"/>
  <c r="EG140" i="2"/>
  <c r="EF140" i="2"/>
  <c r="EE140" i="2"/>
  <c r="ED140" i="2"/>
  <c r="EC140" i="2"/>
  <c r="EB140" i="2"/>
  <c r="EA140" i="2"/>
  <c r="DZ140" i="2"/>
  <c r="DY140" i="2"/>
  <c r="DX140" i="2"/>
  <c r="DW140" i="2"/>
  <c r="DV140" i="2"/>
  <c r="DU140" i="2"/>
  <c r="DT140" i="2"/>
  <c r="DS140" i="2"/>
  <c r="DR140" i="2"/>
  <c r="DQ140" i="2"/>
  <c r="DP140" i="2"/>
  <c r="DO140" i="2"/>
  <c r="DN140" i="2"/>
  <c r="DM140" i="2"/>
  <c r="DL140" i="2"/>
  <c r="DK140" i="2"/>
  <c r="DJ140" i="2"/>
  <c r="DI140" i="2"/>
  <c r="DH140" i="2"/>
  <c r="DG140" i="2"/>
  <c r="DF140" i="2"/>
  <c r="DE140" i="2"/>
  <c r="DD140" i="2"/>
  <c r="DC140" i="2"/>
  <c r="DB140" i="2"/>
  <c r="DA140" i="2"/>
  <c r="CZ140" i="2"/>
  <c r="CY140" i="2"/>
  <c r="CX140" i="2"/>
  <c r="CW140" i="2"/>
  <c r="CV140" i="2"/>
  <c r="CU140" i="2"/>
  <c r="CT140" i="2"/>
  <c r="CS140" i="2"/>
  <c r="CR140" i="2"/>
  <c r="CQ140" i="2"/>
  <c r="CP140" i="2"/>
  <c r="CO140" i="2"/>
  <c r="CN140" i="2"/>
  <c r="CM140" i="2"/>
  <c r="CL140" i="2"/>
  <c r="CK140" i="2"/>
  <c r="CJ140" i="2"/>
  <c r="CI140" i="2"/>
  <c r="CH140" i="2"/>
  <c r="CG140" i="2"/>
  <c r="CF140" i="2"/>
  <c r="CE140" i="2"/>
  <c r="CD140" i="2"/>
  <c r="CC140" i="2"/>
  <c r="CB140" i="2"/>
  <c r="CA140" i="2"/>
  <c r="BZ140" i="2"/>
  <c r="BY140" i="2"/>
  <c r="BX140" i="2"/>
  <c r="BW140" i="2"/>
  <c r="BV140" i="2"/>
  <c r="BU140" i="2"/>
  <c r="BT140" i="2"/>
  <c r="BS140" i="2"/>
  <c r="BR140" i="2"/>
  <c r="BQ140" i="2"/>
  <c r="BP140" i="2"/>
  <c r="BO140" i="2"/>
  <c r="BN140" i="2"/>
  <c r="BM140" i="2"/>
  <c r="BL140" i="2"/>
  <c r="BK140" i="2"/>
  <c r="BJ140" i="2"/>
  <c r="BI140" i="2"/>
  <c r="BH140" i="2"/>
  <c r="BG140" i="2"/>
  <c r="BF140" i="2"/>
  <c r="BE140" i="2"/>
  <c r="BD140" i="2"/>
  <c r="BC140" i="2"/>
  <c r="BB140" i="2"/>
  <c r="BA140" i="2"/>
  <c r="AZ140" i="2"/>
  <c r="AY140" i="2"/>
  <c r="AX140" i="2"/>
  <c r="AW140" i="2"/>
  <c r="AV140" i="2"/>
  <c r="AU140" i="2"/>
  <c r="AT140" i="2"/>
  <c r="AS140" i="2"/>
  <c r="AR140" i="2"/>
  <c r="AQ140" i="2"/>
  <c r="AP140" i="2"/>
  <c r="AO140" i="2"/>
  <c r="AN140" i="2"/>
  <c r="AM140" i="2"/>
  <c r="AL140" i="2"/>
  <c r="AK140" i="2"/>
  <c r="AJ140" i="2"/>
  <c r="AI140" i="2"/>
  <c r="AH140" i="2"/>
  <c r="AG140" i="2"/>
  <c r="AF140" i="2"/>
  <c r="AE140" i="2"/>
  <c r="AD140" i="2"/>
  <c r="AC140" i="2"/>
  <c r="AB140" i="2"/>
  <c r="AA140" i="2"/>
  <c r="Z140" i="2"/>
  <c r="Y140" i="2"/>
  <c r="X140" i="2"/>
  <c r="W140" i="2"/>
  <c r="V140" i="2"/>
  <c r="U140" i="2"/>
  <c r="T140" i="2"/>
  <c r="S140" i="2"/>
  <c r="R140" i="2"/>
  <c r="Q140" i="2"/>
  <c r="P140" i="2"/>
  <c r="O140" i="2"/>
  <c r="N140" i="2"/>
  <c r="M140" i="2"/>
  <c r="L140" i="2"/>
  <c r="K140" i="2"/>
  <c r="J140" i="2"/>
  <c r="I140" i="2"/>
  <c r="H140" i="2"/>
  <c r="G140" i="2"/>
  <c r="F140" i="2"/>
  <c r="E140" i="2"/>
  <c r="FD139" i="2"/>
  <c r="FC139" i="2"/>
  <c r="FB139" i="2"/>
  <c r="FA139" i="2"/>
  <c r="EZ139" i="2"/>
  <c r="EY139" i="2"/>
  <c r="EX139" i="2"/>
  <c r="EW139" i="2"/>
  <c r="EV139" i="2"/>
  <c r="EU139" i="2"/>
  <c r="ET139" i="2"/>
  <c r="ES139" i="2"/>
  <c r="ER139" i="2"/>
  <c r="EQ139" i="2"/>
  <c r="EP139" i="2"/>
  <c r="EO139" i="2"/>
  <c r="EN139" i="2"/>
  <c r="EM139" i="2"/>
  <c r="EL139" i="2"/>
  <c r="EK139" i="2"/>
  <c r="EJ139" i="2"/>
  <c r="EI139" i="2"/>
  <c r="EH139" i="2"/>
  <c r="EG139" i="2"/>
  <c r="EF139" i="2"/>
  <c r="EE139" i="2"/>
  <c r="ED139" i="2"/>
  <c r="EC139" i="2"/>
  <c r="EB139" i="2"/>
  <c r="EA139" i="2"/>
  <c r="DZ139" i="2"/>
  <c r="DY139" i="2"/>
  <c r="DX139" i="2"/>
  <c r="DW139" i="2"/>
  <c r="DV139" i="2"/>
  <c r="DU139" i="2"/>
  <c r="DT139" i="2"/>
  <c r="DS139" i="2"/>
  <c r="DR139" i="2"/>
  <c r="DQ139" i="2"/>
  <c r="DP139" i="2"/>
  <c r="DO139" i="2"/>
  <c r="DN139" i="2"/>
  <c r="DM139" i="2"/>
  <c r="DL139" i="2"/>
  <c r="DK139" i="2"/>
  <c r="DJ139" i="2"/>
  <c r="DI139" i="2"/>
  <c r="DH139" i="2"/>
  <c r="DG139" i="2"/>
  <c r="DF139" i="2"/>
  <c r="DE139" i="2"/>
  <c r="DD139" i="2"/>
  <c r="DC139" i="2"/>
  <c r="DB139" i="2"/>
  <c r="DA139" i="2"/>
  <c r="CZ139" i="2"/>
  <c r="CY139" i="2"/>
  <c r="CX139" i="2"/>
  <c r="CW139" i="2"/>
  <c r="CV139" i="2"/>
  <c r="CU139" i="2"/>
  <c r="CT139" i="2"/>
  <c r="CS139" i="2"/>
  <c r="CR139" i="2"/>
  <c r="CQ139" i="2"/>
  <c r="CP139" i="2"/>
  <c r="CO139" i="2"/>
  <c r="CN139" i="2"/>
  <c r="CM139" i="2"/>
  <c r="CL139" i="2"/>
  <c r="CK139" i="2"/>
  <c r="CJ139" i="2"/>
  <c r="CI139" i="2"/>
  <c r="CH139" i="2"/>
  <c r="CG139" i="2"/>
  <c r="CF139" i="2"/>
  <c r="CE139" i="2"/>
  <c r="CD139" i="2"/>
  <c r="CC139" i="2"/>
  <c r="CB139" i="2"/>
  <c r="CA139" i="2"/>
  <c r="BZ139" i="2"/>
  <c r="BY139" i="2"/>
  <c r="BX139" i="2"/>
  <c r="BW139" i="2"/>
  <c r="BV139" i="2"/>
  <c r="BU139" i="2"/>
  <c r="BT139" i="2"/>
  <c r="BS139" i="2"/>
  <c r="BR139" i="2"/>
  <c r="BQ139" i="2"/>
  <c r="BP139" i="2"/>
  <c r="BO139" i="2"/>
  <c r="BN139" i="2"/>
  <c r="BM139" i="2"/>
  <c r="BL139" i="2"/>
  <c r="BK139" i="2"/>
  <c r="BJ139" i="2"/>
  <c r="BI139" i="2"/>
  <c r="BH139" i="2"/>
  <c r="BG139" i="2"/>
  <c r="BF139" i="2"/>
  <c r="BE139" i="2"/>
  <c r="BD139" i="2"/>
  <c r="BC139" i="2"/>
  <c r="BB139" i="2"/>
  <c r="BA139" i="2"/>
  <c r="AZ139" i="2"/>
  <c r="AY139" i="2"/>
  <c r="AX139" i="2"/>
  <c r="AW139" i="2"/>
  <c r="AV139" i="2"/>
  <c r="AU139" i="2"/>
  <c r="AT139" i="2"/>
  <c r="AS139" i="2"/>
  <c r="AR139" i="2"/>
  <c r="AQ139" i="2"/>
  <c r="AP139" i="2"/>
  <c r="AO139" i="2"/>
  <c r="AN139" i="2"/>
  <c r="AM139" i="2"/>
  <c r="AL139" i="2"/>
  <c r="AK139" i="2"/>
  <c r="AJ139" i="2"/>
  <c r="AI139" i="2"/>
  <c r="AH139" i="2"/>
  <c r="AG139" i="2"/>
  <c r="AF139" i="2"/>
  <c r="AE139" i="2"/>
  <c r="AD139" i="2"/>
  <c r="AC139" i="2"/>
  <c r="AB139" i="2"/>
  <c r="AA139" i="2"/>
  <c r="Z139" i="2"/>
  <c r="Y139" i="2"/>
  <c r="X139" i="2"/>
  <c r="W139" i="2"/>
  <c r="V139" i="2"/>
  <c r="U139" i="2"/>
  <c r="T139" i="2"/>
  <c r="S139" i="2"/>
  <c r="R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E139" i="2"/>
  <c r="FD138" i="2"/>
  <c r="FC138" i="2"/>
  <c r="FB138" i="2"/>
  <c r="FA138" i="2"/>
  <c r="EZ138" i="2"/>
  <c r="EY138" i="2"/>
  <c r="EX138" i="2"/>
  <c r="EW138" i="2"/>
  <c r="EV138" i="2"/>
  <c r="EU138" i="2"/>
  <c r="ET138" i="2"/>
  <c r="ES138" i="2"/>
  <c r="ER138" i="2"/>
  <c r="EQ138" i="2"/>
  <c r="EP138" i="2"/>
  <c r="EO138" i="2"/>
  <c r="EN138" i="2"/>
  <c r="EM138" i="2"/>
  <c r="EL138" i="2"/>
  <c r="EK138" i="2"/>
  <c r="EJ138" i="2"/>
  <c r="EI138" i="2"/>
  <c r="EH138" i="2"/>
  <c r="EG138" i="2"/>
  <c r="EF138" i="2"/>
  <c r="EE138" i="2"/>
  <c r="ED138" i="2"/>
  <c r="EC138" i="2"/>
  <c r="EB138" i="2"/>
  <c r="EA138" i="2"/>
  <c r="DZ138" i="2"/>
  <c r="DY138" i="2"/>
  <c r="DX138" i="2"/>
  <c r="DW138" i="2"/>
  <c r="DV138" i="2"/>
  <c r="DU138" i="2"/>
  <c r="DT138" i="2"/>
  <c r="DS138" i="2"/>
  <c r="DR138" i="2"/>
  <c r="DQ138" i="2"/>
  <c r="DP138" i="2"/>
  <c r="DO138" i="2"/>
  <c r="DN138" i="2"/>
  <c r="DM138" i="2"/>
  <c r="DL138" i="2"/>
  <c r="DK138" i="2"/>
  <c r="DJ138" i="2"/>
  <c r="DI138" i="2"/>
  <c r="DH138" i="2"/>
  <c r="DG138" i="2"/>
  <c r="DF138" i="2"/>
  <c r="DE138" i="2"/>
  <c r="DD138" i="2"/>
  <c r="DC138" i="2"/>
  <c r="DB138" i="2"/>
  <c r="DA138" i="2"/>
  <c r="CZ138" i="2"/>
  <c r="CY138" i="2"/>
  <c r="CX138" i="2"/>
  <c r="CW138" i="2"/>
  <c r="CV138" i="2"/>
  <c r="CU138" i="2"/>
  <c r="CT138" i="2"/>
  <c r="CS138" i="2"/>
  <c r="CR138" i="2"/>
  <c r="CQ138" i="2"/>
  <c r="CP138" i="2"/>
  <c r="CO138" i="2"/>
  <c r="CN138" i="2"/>
  <c r="CM138" i="2"/>
  <c r="CL138" i="2"/>
  <c r="CK138" i="2"/>
  <c r="CJ138" i="2"/>
  <c r="CI138" i="2"/>
  <c r="CH138" i="2"/>
  <c r="CG138" i="2"/>
  <c r="CF138" i="2"/>
  <c r="CE138" i="2"/>
  <c r="CD138" i="2"/>
  <c r="CC138" i="2"/>
  <c r="CB138" i="2"/>
  <c r="CA138" i="2"/>
  <c r="BZ138" i="2"/>
  <c r="BY138" i="2"/>
  <c r="BX138" i="2"/>
  <c r="BW138" i="2"/>
  <c r="BV138" i="2"/>
  <c r="BU138" i="2"/>
  <c r="BT138" i="2"/>
  <c r="BS138" i="2"/>
  <c r="BR138" i="2"/>
  <c r="BQ138" i="2"/>
  <c r="BP138" i="2"/>
  <c r="BO138" i="2"/>
  <c r="BN138" i="2"/>
  <c r="BM138" i="2"/>
  <c r="BL138" i="2"/>
  <c r="BK138" i="2"/>
  <c r="BJ138" i="2"/>
  <c r="BI138" i="2"/>
  <c r="BH138" i="2"/>
  <c r="BG138" i="2"/>
  <c r="BF138" i="2"/>
  <c r="BE138" i="2"/>
  <c r="BD138" i="2"/>
  <c r="BC138" i="2"/>
  <c r="BB138" i="2"/>
  <c r="BA138" i="2"/>
  <c r="AZ138" i="2"/>
  <c r="AY138" i="2"/>
  <c r="AX138" i="2"/>
  <c r="AW138" i="2"/>
  <c r="AV138" i="2"/>
  <c r="AU138" i="2"/>
  <c r="AT138" i="2"/>
  <c r="AS138" i="2"/>
  <c r="AR138" i="2"/>
  <c r="AQ138" i="2"/>
  <c r="AP138" i="2"/>
  <c r="AO138" i="2"/>
  <c r="AN138" i="2"/>
  <c r="AM138" i="2"/>
  <c r="AL138" i="2"/>
  <c r="AK138" i="2"/>
  <c r="AJ138" i="2"/>
  <c r="AI138" i="2"/>
  <c r="AH138" i="2"/>
  <c r="AG138" i="2"/>
  <c r="AF138" i="2"/>
  <c r="AE138" i="2"/>
  <c r="AD138" i="2"/>
  <c r="AC138" i="2"/>
  <c r="AB138" i="2"/>
  <c r="AA138" i="2"/>
  <c r="Z138" i="2"/>
  <c r="Y138" i="2"/>
  <c r="X138" i="2"/>
  <c r="W138" i="2"/>
  <c r="V138" i="2"/>
  <c r="U138" i="2"/>
  <c r="T138" i="2"/>
  <c r="S138" i="2"/>
  <c r="R138" i="2"/>
  <c r="Q138" i="2"/>
  <c r="P138" i="2"/>
  <c r="O138" i="2"/>
  <c r="N138" i="2"/>
  <c r="M138" i="2"/>
  <c r="L138" i="2"/>
  <c r="K138" i="2"/>
  <c r="J138" i="2"/>
  <c r="I138" i="2"/>
  <c r="H138" i="2"/>
  <c r="G138" i="2"/>
  <c r="F138" i="2"/>
  <c r="E138" i="2"/>
  <c r="FD137" i="2"/>
  <c r="FC137" i="2"/>
  <c r="FB137" i="2"/>
  <c r="FA137" i="2"/>
  <c r="EZ137" i="2"/>
  <c r="EY137" i="2"/>
  <c r="EX137" i="2"/>
  <c r="EW137" i="2"/>
  <c r="EV137" i="2"/>
  <c r="EU137" i="2"/>
  <c r="ET137" i="2"/>
  <c r="ES137" i="2"/>
  <c r="ER137" i="2"/>
  <c r="EQ137" i="2"/>
  <c r="EP137" i="2"/>
  <c r="EO137" i="2"/>
  <c r="EN137" i="2"/>
  <c r="EM137" i="2"/>
  <c r="EL137" i="2"/>
  <c r="EK137" i="2"/>
  <c r="EJ137" i="2"/>
  <c r="EI137" i="2"/>
  <c r="EH137" i="2"/>
  <c r="EG137" i="2"/>
  <c r="EF137" i="2"/>
  <c r="EE137" i="2"/>
  <c r="ED137" i="2"/>
  <c r="EC137" i="2"/>
  <c r="EB137" i="2"/>
  <c r="EA137" i="2"/>
  <c r="DZ137" i="2"/>
  <c r="DY137" i="2"/>
  <c r="DX137" i="2"/>
  <c r="DW137" i="2"/>
  <c r="DV137" i="2"/>
  <c r="DU137" i="2"/>
  <c r="DT137" i="2"/>
  <c r="DS137" i="2"/>
  <c r="DR137" i="2"/>
  <c r="DQ137" i="2"/>
  <c r="DP137" i="2"/>
  <c r="DO137" i="2"/>
  <c r="DN137" i="2"/>
  <c r="DM137" i="2"/>
  <c r="DL137" i="2"/>
  <c r="DK137" i="2"/>
  <c r="DJ137" i="2"/>
  <c r="DI137" i="2"/>
  <c r="DH137" i="2"/>
  <c r="DG137" i="2"/>
  <c r="DF137" i="2"/>
  <c r="DE137" i="2"/>
  <c r="DD137" i="2"/>
  <c r="DC137" i="2"/>
  <c r="DB137" i="2"/>
  <c r="DA137" i="2"/>
  <c r="CZ137" i="2"/>
  <c r="CY137" i="2"/>
  <c r="CX137" i="2"/>
  <c r="CW137" i="2"/>
  <c r="CV137" i="2"/>
  <c r="CU137" i="2"/>
  <c r="CT137" i="2"/>
  <c r="CS137" i="2"/>
  <c r="CR137" i="2"/>
  <c r="CQ137" i="2"/>
  <c r="CP137" i="2"/>
  <c r="CO137" i="2"/>
  <c r="CN137" i="2"/>
  <c r="CM137" i="2"/>
  <c r="CL137" i="2"/>
  <c r="CK137" i="2"/>
  <c r="CJ137" i="2"/>
  <c r="CI137" i="2"/>
  <c r="CH137" i="2"/>
  <c r="CG137" i="2"/>
  <c r="CF137" i="2"/>
  <c r="CE137" i="2"/>
  <c r="CD137" i="2"/>
  <c r="CC137" i="2"/>
  <c r="CB137" i="2"/>
  <c r="CA137" i="2"/>
  <c r="BZ137" i="2"/>
  <c r="BY137" i="2"/>
  <c r="BX137" i="2"/>
  <c r="BW137" i="2"/>
  <c r="BV137" i="2"/>
  <c r="BU137" i="2"/>
  <c r="BT137" i="2"/>
  <c r="BS137" i="2"/>
  <c r="BR137" i="2"/>
  <c r="BQ137" i="2"/>
  <c r="BP137" i="2"/>
  <c r="BO137" i="2"/>
  <c r="BN137" i="2"/>
  <c r="BM137" i="2"/>
  <c r="BL137" i="2"/>
  <c r="BK137" i="2"/>
  <c r="BJ137" i="2"/>
  <c r="BI137" i="2"/>
  <c r="BH137" i="2"/>
  <c r="BG137" i="2"/>
  <c r="BF137" i="2"/>
  <c r="BE137" i="2"/>
  <c r="BD137" i="2"/>
  <c r="BC137" i="2"/>
  <c r="BB137" i="2"/>
  <c r="BA137" i="2"/>
  <c r="AZ137" i="2"/>
  <c r="AY137" i="2"/>
  <c r="AX137" i="2"/>
  <c r="AW137" i="2"/>
  <c r="AV137" i="2"/>
  <c r="AU137" i="2"/>
  <c r="AT137" i="2"/>
  <c r="AS137" i="2"/>
  <c r="AR137" i="2"/>
  <c r="AQ137" i="2"/>
  <c r="AP137" i="2"/>
  <c r="AO137" i="2"/>
  <c r="AN137" i="2"/>
  <c r="AM137" i="2"/>
  <c r="AL137" i="2"/>
  <c r="AK137" i="2"/>
  <c r="AJ137" i="2"/>
  <c r="AI137" i="2"/>
  <c r="AH137" i="2"/>
  <c r="AG137" i="2"/>
  <c r="AF137" i="2"/>
  <c r="AE137" i="2"/>
  <c r="AD137" i="2"/>
  <c r="AC137" i="2"/>
  <c r="AB137" i="2"/>
  <c r="AA137" i="2"/>
  <c r="Z137" i="2"/>
  <c r="Y137" i="2"/>
  <c r="X137" i="2"/>
  <c r="W137" i="2"/>
  <c r="V137" i="2"/>
  <c r="U137" i="2"/>
  <c r="T137" i="2"/>
  <c r="S137" i="2"/>
  <c r="R137" i="2"/>
  <c r="Q137" i="2"/>
  <c r="P137" i="2"/>
  <c r="O137" i="2"/>
  <c r="N137" i="2"/>
  <c r="M137" i="2"/>
  <c r="L137" i="2"/>
  <c r="K137" i="2"/>
  <c r="J137" i="2"/>
  <c r="I137" i="2"/>
  <c r="H137" i="2"/>
  <c r="G137" i="2"/>
  <c r="F137" i="2"/>
  <c r="E137" i="2"/>
  <c r="FD136" i="2"/>
  <c r="FC136" i="2"/>
  <c r="FB136" i="2"/>
  <c r="FA136" i="2"/>
  <c r="EZ136" i="2"/>
  <c r="EY136" i="2"/>
  <c r="EX136" i="2"/>
  <c r="EW136" i="2"/>
  <c r="EV136" i="2"/>
  <c r="EU136" i="2"/>
  <c r="ET136" i="2"/>
  <c r="ES136" i="2"/>
  <c r="ER136" i="2"/>
  <c r="EQ136" i="2"/>
  <c r="EP136" i="2"/>
  <c r="EO136" i="2"/>
  <c r="EN136" i="2"/>
  <c r="EM136" i="2"/>
  <c r="EL136" i="2"/>
  <c r="EK136" i="2"/>
  <c r="EJ136" i="2"/>
  <c r="EI136" i="2"/>
  <c r="EH136" i="2"/>
  <c r="EG136" i="2"/>
  <c r="EF136" i="2"/>
  <c r="EE136" i="2"/>
  <c r="ED136" i="2"/>
  <c r="EC136" i="2"/>
  <c r="EB136" i="2"/>
  <c r="EA136" i="2"/>
  <c r="DZ136" i="2"/>
  <c r="DY136" i="2"/>
  <c r="DX136" i="2"/>
  <c r="DW136" i="2"/>
  <c r="DV136" i="2"/>
  <c r="DU136" i="2"/>
  <c r="DT136" i="2"/>
  <c r="DS136" i="2"/>
  <c r="DR136" i="2"/>
  <c r="DQ136" i="2"/>
  <c r="DP136" i="2"/>
  <c r="DO136" i="2"/>
  <c r="DN136" i="2"/>
  <c r="DM136" i="2"/>
  <c r="DL136" i="2"/>
  <c r="DK136" i="2"/>
  <c r="DJ136" i="2"/>
  <c r="DI136" i="2"/>
  <c r="DH136" i="2"/>
  <c r="DG136" i="2"/>
  <c r="DF136" i="2"/>
  <c r="DE136" i="2"/>
  <c r="DD136" i="2"/>
  <c r="DC136" i="2"/>
  <c r="DB136" i="2"/>
  <c r="DA136" i="2"/>
  <c r="CZ136" i="2"/>
  <c r="CY136" i="2"/>
  <c r="CX136" i="2"/>
  <c r="CW136" i="2"/>
  <c r="CV136" i="2"/>
  <c r="CU136" i="2"/>
  <c r="CT136" i="2"/>
  <c r="CS136" i="2"/>
  <c r="CR136" i="2"/>
  <c r="CQ136" i="2"/>
  <c r="CP136" i="2"/>
  <c r="CO136" i="2"/>
  <c r="CN136" i="2"/>
  <c r="CM136" i="2"/>
  <c r="CL136" i="2"/>
  <c r="CK136" i="2"/>
  <c r="CJ136" i="2"/>
  <c r="CI136" i="2"/>
  <c r="CH136" i="2"/>
  <c r="CG136" i="2"/>
  <c r="CF136" i="2"/>
  <c r="CE136" i="2"/>
  <c r="CD136" i="2"/>
  <c r="CC136" i="2"/>
  <c r="CB136" i="2"/>
  <c r="CA136" i="2"/>
  <c r="BZ136" i="2"/>
  <c r="BY136" i="2"/>
  <c r="BX136" i="2"/>
  <c r="BW136" i="2"/>
  <c r="BV136" i="2"/>
  <c r="BU136" i="2"/>
  <c r="BT136" i="2"/>
  <c r="BS136" i="2"/>
  <c r="BR136" i="2"/>
  <c r="BQ136" i="2"/>
  <c r="BP136" i="2"/>
  <c r="BO136" i="2"/>
  <c r="BN136" i="2"/>
  <c r="BM136" i="2"/>
  <c r="BL136" i="2"/>
  <c r="BK136" i="2"/>
  <c r="BJ136" i="2"/>
  <c r="BI136" i="2"/>
  <c r="BH136" i="2"/>
  <c r="BG136" i="2"/>
  <c r="BF136" i="2"/>
  <c r="BE136" i="2"/>
  <c r="BD136" i="2"/>
  <c r="BC136" i="2"/>
  <c r="BB136" i="2"/>
  <c r="BA136" i="2"/>
  <c r="AZ136" i="2"/>
  <c r="AY136" i="2"/>
  <c r="AX136" i="2"/>
  <c r="AW136" i="2"/>
  <c r="AV136" i="2"/>
  <c r="AU136" i="2"/>
  <c r="AT136" i="2"/>
  <c r="AS136" i="2"/>
  <c r="AR136" i="2"/>
  <c r="AQ136" i="2"/>
  <c r="AP136" i="2"/>
  <c r="AO136" i="2"/>
  <c r="AN136" i="2"/>
  <c r="AM136" i="2"/>
  <c r="AL136" i="2"/>
  <c r="AK136" i="2"/>
  <c r="AJ136" i="2"/>
  <c r="AI136" i="2"/>
  <c r="AH136" i="2"/>
  <c r="AG136" i="2"/>
  <c r="AF136" i="2"/>
  <c r="AE136" i="2"/>
  <c r="AD136" i="2"/>
  <c r="AC136" i="2"/>
  <c r="AB136" i="2"/>
  <c r="AA136" i="2"/>
  <c r="Z136" i="2"/>
  <c r="Y136" i="2"/>
  <c r="X136" i="2"/>
  <c r="W136" i="2"/>
  <c r="V136" i="2"/>
  <c r="U136" i="2"/>
  <c r="T136" i="2"/>
  <c r="S136" i="2"/>
  <c r="R136" i="2"/>
  <c r="Q136" i="2"/>
  <c r="P136" i="2"/>
  <c r="O136" i="2"/>
  <c r="N136" i="2"/>
  <c r="M136" i="2"/>
  <c r="L136" i="2"/>
  <c r="K136" i="2"/>
  <c r="J136" i="2"/>
  <c r="I136" i="2"/>
  <c r="H136" i="2"/>
  <c r="G136" i="2"/>
  <c r="F136" i="2"/>
  <c r="E136" i="2"/>
  <c r="FD135" i="2"/>
  <c r="FC135" i="2"/>
  <c r="FB135" i="2"/>
  <c r="FA135" i="2"/>
  <c r="EZ135" i="2"/>
  <c r="EY135" i="2"/>
  <c r="EX135" i="2"/>
  <c r="EW135" i="2"/>
  <c r="EV135" i="2"/>
  <c r="EU135" i="2"/>
  <c r="ET135" i="2"/>
  <c r="ES135" i="2"/>
  <c r="ER135" i="2"/>
  <c r="EQ135" i="2"/>
  <c r="EP135" i="2"/>
  <c r="EO135" i="2"/>
  <c r="EN135" i="2"/>
  <c r="EM135" i="2"/>
  <c r="EL135" i="2"/>
  <c r="EK135" i="2"/>
  <c r="EJ135" i="2"/>
  <c r="EI135" i="2"/>
  <c r="EH135" i="2"/>
  <c r="EG135" i="2"/>
  <c r="EF135" i="2"/>
  <c r="EE135" i="2"/>
  <c r="ED135" i="2"/>
  <c r="EC135" i="2"/>
  <c r="EB135" i="2"/>
  <c r="EA135" i="2"/>
  <c r="DZ135" i="2"/>
  <c r="DY135" i="2"/>
  <c r="DX135" i="2"/>
  <c r="DW135" i="2"/>
  <c r="DV135" i="2"/>
  <c r="DU135" i="2"/>
  <c r="DT135" i="2"/>
  <c r="DS135" i="2"/>
  <c r="DR135" i="2"/>
  <c r="DQ135" i="2"/>
  <c r="DP135" i="2"/>
  <c r="DO135" i="2"/>
  <c r="DN135" i="2"/>
  <c r="DM135" i="2"/>
  <c r="DL135" i="2"/>
  <c r="DK135" i="2"/>
  <c r="DJ135" i="2"/>
  <c r="DI135" i="2"/>
  <c r="DH135" i="2"/>
  <c r="DG135" i="2"/>
  <c r="DF135" i="2"/>
  <c r="DE135" i="2"/>
  <c r="DD135" i="2"/>
  <c r="DC135" i="2"/>
  <c r="DB135" i="2"/>
  <c r="DA135" i="2"/>
  <c r="CZ135" i="2"/>
  <c r="CY135" i="2"/>
  <c r="CX135" i="2"/>
  <c r="CW135" i="2"/>
  <c r="CV135" i="2"/>
  <c r="CU135" i="2"/>
  <c r="CT135" i="2"/>
  <c r="CS135" i="2"/>
  <c r="CR135" i="2"/>
  <c r="CQ135" i="2"/>
  <c r="CP135" i="2"/>
  <c r="CO135" i="2"/>
  <c r="CN135" i="2"/>
  <c r="CM135" i="2"/>
  <c r="CL135" i="2"/>
  <c r="CK135" i="2"/>
  <c r="CJ135" i="2"/>
  <c r="CI135" i="2"/>
  <c r="CH135" i="2"/>
  <c r="CG135" i="2"/>
  <c r="CF135" i="2"/>
  <c r="CE135" i="2"/>
  <c r="CD135" i="2"/>
  <c r="CC135" i="2"/>
  <c r="CB135" i="2"/>
  <c r="CA135" i="2"/>
  <c r="BZ135" i="2"/>
  <c r="BY135" i="2"/>
  <c r="BX135" i="2"/>
  <c r="BW135" i="2"/>
  <c r="BV135" i="2"/>
  <c r="BU135" i="2"/>
  <c r="BT135" i="2"/>
  <c r="BS135" i="2"/>
  <c r="BR135" i="2"/>
  <c r="BQ135" i="2"/>
  <c r="BP135" i="2"/>
  <c r="BO135" i="2"/>
  <c r="BN135" i="2"/>
  <c r="BM135" i="2"/>
  <c r="BL135" i="2"/>
  <c r="BK135" i="2"/>
  <c r="BJ135" i="2"/>
  <c r="BI135" i="2"/>
  <c r="BH135" i="2"/>
  <c r="BG135" i="2"/>
  <c r="BF135" i="2"/>
  <c r="BE135" i="2"/>
  <c r="BD135" i="2"/>
  <c r="BC135" i="2"/>
  <c r="BB135" i="2"/>
  <c r="BA135" i="2"/>
  <c r="AZ135" i="2"/>
  <c r="AY135" i="2"/>
  <c r="AX135" i="2"/>
  <c r="AW135" i="2"/>
  <c r="AV135" i="2"/>
  <c r="AU135" i="2"/>
  <c r="AT135" i="2"/>
  <c r="AS135" i="2"/>
  <c r="AR135" i="2"/>
  <c r="AQ135" i="2"/>
  <c r="AP135" i="2"/>
  <c r="AO135" i="2"/>
  <c r="AN135" i="2"/>
  <c r="AM135" i="2"/>
  <c r="AL135" i="2"/>
  <c r="AK135" i="2"/>
  <c r="AJ135" i="2"/>
  <c r="AI135" i="2"/>
  <c r="AH135" i="2"/>
  <c r="AG135" i="2"/>
  <c r="AF135" i="2"/>
  <c r="AE135" i="2"/>
  <c r="AD135" i="2"/>
  <c r="AC135" i="2"/>
  <c r="AB135" i="2"/>
  <c r="AA135" i="2"/>
  <c r="Z135" i="2"/>
  <c r="Y135" i="2"/>
  <c r="X135" i="2"/>
  <c r="W135" i="2"/>
  <c r="V135" i="2"/>
  <c r="U135" i="2"/>
  <c r="T135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G135" i="2"/>
  <c r="F135" i="2"/>
  <c r="E135" i="2"/>
  <c r="FD134" i="2"/>
  <c r="FC134" i="2"/>
  <c r="FB134" i="2"/>
  <c r="FA134" i="2"/>
  <c r="EZ134" i="2"/>
  <c r="EY134" i="2"/>
  <c r="EX134" i="2"/>
  <c r="EW134" i="2"/>
  <c r="EV134" i="2"/>
  <c r="EU134" i="2"/>
  <c r="ET134" i="2"/>
  <c r="ES134" i="2"/>
  <c r="ER134" i="2"/>
  <c r="EQ134" i="2"/>
  <c r="EP134" i="2"/>
  <c r="EO134" i="2"/>
  <c r="EN134" i="2"/>
  <c r="EM134" i="2"/>
  <c r="EL134" i="2"/>
  <c r="EK134" i="2"/>
  <c r="EJ134" i="2"/>
  <c r="EI134" i="2"/>
  <c r="EH134" i="2"/>
  <c r="EG134" i="2"/>
  <c r="EF134" i="2"/>
  <c r="EE134" i="2"/>
  <c r="ED134" i="2"/>
  <c r="EC134" i="2"/>
  <c r="EB134" i="2"/>
  <c r="EA134" i="2"/>
  <c r="DZ134" i="2"/>
  <c r="DY134" i="2"/>
  <c r="DX134" i="2"/>
  <c r="DW134" i="2"/>
  <c r="DV134" i="2"/>
  <c r="DU134" i="2"/>
  <c r="DT134" i="2"/>
  <c r="DS134" i="2"/>
  <c r="DR134" i="2"/>
  <c r="DQ134" i="2"/>
  <c r="DP134" i="2"/>
  <c r="DO134" i="2"/>
  <c r="DN134" i="2"/>
  <c r="DM134" i="2"/>
  <c r="DL134" i="2"/>
  <c r="DK134" i="2"/>
  <c r="DJ134" i="2"/>
  <c r="DI134" i="2"/>
  <c r="DH134" i="2"/>
  <c r="DG134" i="2"/>
  <c r="DF134" i="2"/>
  <c r="DE134" i="2"/>
  <c r="DD134" i="2"/>
  <c r="DC134" i="2"/>
  <c r="DB134" i="2"/>
  <c r="DA134" i="2"/>
  <c r="CZ134" i="2"/>
  <c r="CY134" i="2"/>
  <c r="CX134" i="2"/>
  <c r="CW134" i="2"/>
  <c r="CV134" i="2"/>
  <c r="CU134" i="2"/>
  <c r="CT134" i="2"/>
  <c r="CS134" i="2"/>
  <c r="CR134" i="2"/>
  <c r="CQ134" i="2"/>
  <c r="CP134" i="2"/>
  <c r="CO134" i="2"/>
  <c r="CN134" i="2"/>
  <c r="CM134" i="2"/>
  <c r="CL134" i="2"/>
  <c r="CK134" i="2"/>
  <c r="CJ134" i="2"/>
  <c r="CI134" i="2"/>
  <c r="CH134" i="2"/>
  <c r="CG134" i="2"/>
  <c r="CF134" i="2"/>
  <c r="CE134" i="2"/>
  <c r="CD134" i="2"/>
  <c r="CC134" i="2"/>
  <c r="CB134" i="2"/>
  <c r="CA134" i="2"/>
  <c r="BZ134" i="2"/>
  <c r="BY134" i="2"/>
  <c r="BX134" i="2"/>
  <c r="BW134" i="2"/>
  <c r="BV134" i="2"/>
  <c r="BU134" i="2"/>
  <c r="BT134" i="2"/>
  <c r="BS134" i="2"/>
  <c r="BR134" i="2"/>
  <c r="BQ134" i="2"/>
  <c r="BP134" i="2"/>
  <c r="BO134" i="2"/>
  <c r="BN134" i="2"/>
  <c r="BM134" i="2"/>
  <c r="BL134" i="2"/>
  <c r="BK134" i="2"/>
  <c r="BJ134" i="2"/>
  <c r="BI134" i="2"/>
  <c r="BH134" i="2"/>
  <c r="BG134" i="2"/>
  <c r="BF134" i="2"/>
  <c r="BE134" i="2"/>
  <c r="BD134" i="2"/>
  <c r="BC134" i="2"/>
  <c r="BB134" i="2"/>
  <c r="BA134" i="2"/>
  <c r="AZ134" i="2"/>
  <c r="AY134" i="2"/>
  <c r="AX134" i="2"/>
  <c r="AW134" i="2"/>
  <c r="AV134" i="2"/>
  <c r="AU134" i="2"/>
  <c r="AT134" i="2"/>
  <c r="AS134" i="2"/>
  <c r="AR134" i="2"/>
  <c r="AQ134" i="2"/>
  <c r="AP134" i="2"/>
  <c r="AO134" i="2"/>
  <c r="AN134" i="2"/>
  <c r="AM134" i="2"/>
  <c r="AL134" i="2"/>
  <c r="AK134" i="2"/>
  <c r="AJ134" i="2"/>
  <c r="AI134" i="2"/>
  <c r="AH134" i="2"/>
  <c r="AG134" i="2"/>
  <c r="AF134" i="2"/>
  <c r="AE134" i="2"/>
  <c r="AD134" i="2"/>
  <c r="AC134" i="2"/>
  <c r="AB134" i="2"/>
  <c r="AA134" i="2"/>
  <c r="Z134" i="2"/>
  <c r="Y134" i="2"/>
  <c r="X134" i="2"/>
  <c r="W134" i="2"/>
  <c r="V134" i="2"/>
  <c r="U134" i="2"/>
  <c r="T134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G134" i="2"/>
  <c r="F134" i="2"/>
  <c r="E134" i="2"/>
  <c r="FD133" i="2"/>
  <c r="FC133" i="2"/>
  <c r="FB133" i="2"/>
  <c r="FA133" i="2"/>
  <c r="EZ133" i="2"/>
  <c r="EY133" i="2"/>
  <c r="EX133" i="2"/>
  <c r="EW133" i="2"/>
  <c r="EV133" i="2"/>
  <c r="EU133" i="2"/>
  <c r="ET133" i="2"/>
  <c r="ES133" i="2"/>
  <c r="ER133" i="2"/>
  <c r="EQ133" i="2"/>
  <c r="EP133" i="2"/>
  <c r="EO133" i="2"/>
  <c r="EN133" i="2"/>
  <c r="EM133" i="2"/>
  <c r="EL133" i="2"/>
  <c r="EK133" i="2"/>
  <c r="EJ133" i="2"/>
  <c r="EI133" i="2"/>
  <c r="EH133" i="2"/>
  <c r="EG133" i="2"/>
  <c r="EF133" i="2"/>
  <c r="EE133" i="2"/>
  <c r="ED133" i="2"/>
  <c r="EC133" i="2"/>
  <c r="EB133" i="2"/>
  <c r="EA133" i="2"/>
  <c r="DZ133" i="2"/>
  <c r="DY133" i="2"/>
  <c r="DX133" i="2"/>
  <c r="DW133" i="2"/>
  <c r="DV133" i="2"/>
  <c r="DU133" i="2"/>
  <c r="DT133" i="2"/>
  <c r="DS133" i="2"/>
  <c r="DR133" i="2"/>
  <c r="DQ133" i="2"/>
  <c r="DP133" i="2"/>
  <c r="DO133" i="2"/>
  <c r="DN133" i="2"/>
  <c r="DM133" i="2"/>
  <c r="DL133" i="2"/>
  <c r="DK133" i="2"/>
  <c r="DJ133" i="2"/>
  <c r="DI133" i="2"/>
  <c r="DH133" i="2"/>
  <c r="DG133" i="2"/>
  <c r="DF133" i="2"/>
  <c r="DE133" i="2"/>
  <c r="DD133" i="2"/>
  <c r="DC133" i="2"/>
  <c r="DB133" i="2"/>
  <c r="DA133" i="2"/>
  <c r="CZ133" i="2"/>
  <c r="CY133" i="2"/>
  <c r="CX133" i="2"/>
  <c r="CW133" i="2"/>
  <c r="CV133" i="2"/>
  <c r="CU133" i="2"/>
  <c r="CT133" i="2"/>
  <c r="CS133" i="2"/>
  <c r="CR133" i="2"/>
  <c r="CQ133" i="2"/>
  <c r="CP133" i="2"/>
  <c r="CO133" i="2"/>
  <c r="CN133" i="2"/>
  <c r="CM133" i="2"/>
  <c r="CL133" i="2"/>
  <c r="CK133" i="2"/>
  <c r="CJ133" i="2"/>
  <c r="CI133" i="2"/>
  <c r="CH133" i="2"/>
  <c r="CG133" i="2"/>
  <c r="CF133" i="2"/>
  <c r="CE133" i="2"/>
  <c r="CD133" i="2"/>
  <c r="CC133" i="2"/>
  <c r="CB133" i="2"/>
  <c r="CA133" i="2"/>
  <c r="BZ133" i="2"/>
  <c r="BY133" i="2"/>
  <c r="BX133" i="2"/>
  <c r="BW133" i="2"/>
  <c r="BV133" i="2"/>
  <c r="BU133" i="2"/>
  <c r="BT133" i="2"/>
  <c r="BS133" i="2"/>
  <c r="BR133" i="2"/>
  <c r="BQ133" i="2"/>
  <c r="BP133" i="2"/>
  <c r="BO133" i="2"/>
  <c r="BN133" i="2"/>
  <c r="BM133" i="2"/>
  <c r="BL133" i="2"/>
  <c r="BK133" i="2"/>
  <c r="BJ133" i="2"/>
  <c r="BI133" i="2"/>
  <c r="BH133" i="2"/>
  <c r="BG133" i="2"/>
  <c r="BF133" i="2"/>
  <c r="BE133" i="2"/>
  <c r="BD133" i="2"/>
  <c r="BC133" i="2"/>
  <c r="BB133" i="2"/>
  <c r="BA133" i="2"/>
  <c r="AZ133" i="2"/>
  <c r="AY133" i="2"/>
  <c r="AX133" i="2"/>
  <c r="AW133" i="2"/>
  <c r="AV133" i="2"/>
  <c r="AU133" i="2"/>
  <c r="AT133" i="2"/>
  <c r="AS133" i="2"/>
  <c r="AR133" i="2"/>
  <c r="AQ133" i="2"/>
  <c r="AP133" i="2"/>
  <c r="AO133" i="2"/>
  <c r="AN133" i="2"/>
  <c r="AM133" i="2"/>
  <c r="AL133" i="2"/>
  <c r="AK133" i="2"/>
  <c r="AJ133" i="2"/>
  <c r="AI133" i="2"/>
  <c r="AH133" i="2"/>
  <c r="AG133" i="2"/>
  <c r="AF133" i="2"/>
  <c r="AE133" i="2"/>
  <c r="AD133" i="2"/>
  <c r="AC133" i="2"/>
  <c r="AB133" i="2"/>
  <c r="AA133" i="2"/>
  <c r="Z133" i="2"/>
  <c r="Y133" i="2"/>
  <c r="X133" i="2"/>
  <c r="W133" i="2"/>
  <c r="V133" i="2"/>
  <c r="U133" i="2"/>
  <c r="T133" i="2"/>
  <c r="S133" i="2"/>
  <c r="R133" i="2"/>
  <c r="Q133" i="2"/>
  <c r="P133" i="2"/>
  <c r="O133" i="2"/>
  <c r="N133" i="2"/>
  <c r="M133" i="2"/>
  <c r="L133" i="2"/>
  <c r="K133" i="2"/>
  <c r="J133" i="2"/>
  <c r="I133" i="2"/>
  <c r="H133" i="2"/>
  <c r="G133" i="2"/>
  <c r="F133" i="2"/>
  <c r="E133" i="2"/>
  <c r="FD132" i="2"/>
  <c r="FC132" i="2"/>
  <c r="FB132" i="2"/>
  <c r="FA132" i="2"/>
  <c r="EZ132" i="2"/>
  <c r="EY132" i="2"/>
  <c r="EX132" i="2"/>
  <c r="EW132" i="2"/>
  <c r="EV132" i="2"/>
  <c r="EU132" i="2"/>
  <c r="ET132" i="2"/>
  <c r="ES132" i="2"/>
  <c r="ER132" i="2"/>
  <c r="EQ132" i="2"/>
  <c r="EP132" i="2"/>
  <c r="EO132" i="2"/>
  <c r="EN132" i="2"/>
  <c r="EM132" i="2"/>
  <c r="EL132" i="2"/>
  <c r="EK132" i="2"/>
  <c r="EJ132" i="2"/>
  <c r="EI132" i="2"/>
  <c r="EH132" i="2"/>
  <c r="EG132" i="2"/>
  <c r="EF132" i="2"/>
  <c r="EE132" i="2"/>
  <c r="ED132" i="2"/>
  <c r="EC132" i="2"/>
  <c r="EB132" i="2"/>
  <c r="EA132" i="2"/>
  <c r="DZ132" i="2"/>
  <c r="DY132" i="2"/>
  <c r="DX132" i="2"/>
  <c r="DW132" i="2"/>
  <c r="DV132" i="2"/>
  <c r="DU132" i="2"/>
  <c r="DT132" i="2"/>
  <c r="DS132" i="2"/>
  <c r="DR132" i="2"/>
  <c r="DQ132" i="2"/>
  <c r="DP132" i="2"/>
  <c r="DO132" i="2"/>
  <c r="DN132" i="2"/>
  <c r="DM132" i="2"/>
  <c r="DL132" i="2"/>
  <c r="DK132" i="2"/>
  <c r="DJ132" i="2"/>
  <c r="DI132" i="2"/>
  <c r="DH132" i="2"/>
  <c r="DG132" i="2"/>
  <c r="DF132" i="2"/>
  <c r="DE132" i="2"/>
  <c r="DD132" i="2"/>
  <c r="DC132" i="2"/>
  <c r="DB132" i="2"/>
  <c r="DA132" i="2"/>
  <c r="CZ132" i="2"/>
  <c r="CY132" i="2"/>
  <c r="CX132" i="2"/>
  <c r="CW132" i="2"/>
  <c r="CV132" i="2"/>
  <c r="CU132" i="2"/>
  <c r="CT132" i="2"/>
  <c r="CS132" i="2"/>
  <c r="CR132" i="2"/>
  <c r="CQ132" i="2"/>
  <c r="CP132" i="2"/>
  <c r="CO132" i="2"/>
  <c r="CN132" i="2"/>
  <c r="CM132" i="2"/>
  <c r="CL132" i="2"/>
  <c r="CK132" i="2"/>
  <c r="CJ132" i="2"/>
  <c r="CI132" i="2"/>
  <c r="CH132" i="2"/>
  <c r="CG132" i="2"/>
  <c r="CF132" i="2"/>
  <c r="CE132" i="2"/>
  <c r="CD132" i="2"/>
  <c r="CC132" i="2"/>
  <c r="CB132" i="2"/>
  <c r="CA132" i="2"/>
  <c r="BZ132" i="2"/>
  <c r="BY132" i="2"/>
  <c r="BX132" i="2"/>
  <c r="BW132" i="2"/>
  <c r="BV132" i="2"/>
  <c r="BU132" i="2"/>
  <c r="BT132" i="2"/>
  <c r="BS132" i="2"/>
  <c r="BR132" i="2"/>
  <c r="BQ132" i="2"/>
  <c r="BP132" i="2"/>
  <c r="BO132" i="2"/>
  <c r="BN132" i="2"/>
  <c r="BM132" i="2"/>
  <c r="BL132" i="2"/>
  <c r="BK132" i="2"/>
  <c r="BJ132" i="2"/>
  <c r="BI132" i="2"/>
  <c r="BH132" i="2"/>
  <c r="BG132" i="2"/>
  <c r="BF132" i="2"/>
  <c r="BE132" i="2"/>
  <c r="BD132" i="2"/>
  <c r="BC132" i="2"/>
  <c r="BB132" i="2"/>
  <c r="BA132" i="2"/>
  <c r="AZ132" i="2"/>
  <c r="AY132" i="2"/>
  <c r="AX132" i="2"/>
  <c r="AW132" i="2"/>
  <c r="AV132" i="2"/>
  <c r="AU132" i="2"/>
  <c r="AT132" i="2"/>
  <c r="AS132" i="2"/>
  <c r="AR132" i="2"/>
  <c r="AQ132" i="2"/>
  <c r="AP132" i="2"/>
  <c r="AO132" i="2"/>
  <c r="AN132" i="2"/>
  <c r="AM132" i="2"/>
  <c r="AL132" i="2"/>
  <c r="AK132" i="2"/>
  <c r="AJ132" i="2"/>
  <c r="AI132" i="2"/>
  <c r="AH132" i="2"/>
  <c r="AG132" i="2"/>
  <c r="AF132" i="2"/>
  <c r="AE132" i="2"/>
  <c r="AD132" i="2"/>
  <c r="AC132" i="2"/>
  <c r="AB132" i="2"/>
  <c r="AA132" i="2"/>
  <c r="Z132" i="2"/>
  <c r="Y132" i="2"/>
  <c r="X132" i="2"/>
  <c r="W132" i="2"/>
  <c r="V132" i="2"/>
  <c r="U132" i="2"/>
  <c r="T132" i="2"/>
  <c r="S132" i="2"/>
  <c r="R132" i="2"/>
  <c r="Q132" i="2"/>
  <c r="P132" i="2"/>
  <c r="O132" i="2"/>
  <c r="N132" i="2"/>
  <c r="M132" i="2"/>
  <c r="L132" i="2"/>
  <c r="K132" i="2"/>
  <c r="J132" i="2"/>
  <c r="I132" i="2"/>
  <c r="H132" i="2"/>
  <c r="G132" i="2"/>
  <c r="F132" i="2"/>
  <c r="E132" i="2"/>
  <c r="FD131" i="2"/>
  <c r="FC131" i="2"/>
  <c r="FB131" i="2"/>
  <c r="FA131" i="2"/>
  <c r="EZ131" i="2"/>
  <c r="EY131" i="2"/>
  <c r="EX131" i="2"/>
  <c r="EW131" i="2"/>
  <c r="EV131" i="2"/>
  <c r="EU131" i="2"/>
  <c r="ET131" i="2"/>
  <c r="ES131" i="2"/>
  <c r="ER131" i="2"/>
  <c r="EQ131" i="2"/>
  <c r="EP131" i="2"/>
  <c r="EO131" i="2"/>
  <c r="EN131" i="2"/>
  <c r="EM131" i="2"/>
  <c r="EL131" i="2"/>
  <c r="EK131" i="2"/>
  <c r="EJ131" i="2"/>
  <c r="EI131" i="2"/>
  <c r="EH131" i="2"/>
  <c r="EG131" i="2"/>
  <c r="EF131" i="2"/>
  <c r="EE131" i="2"/>
  <c r="ED131" i="2"/>
  <c r="EC131" i="2"/>
  <c r="EB131" i="2"/>
  <c r="EA131" i="2"/>
  <c r="DZ131" i="2"/>
  <c r="DY131" i="2"/>
  <c r="DX131" i="2"/>
  <c r="DW131" i="2"/>
  <c r="DV131" i="2"/>
  <c r="DU131" i="2"/>
  <c r="DT131" i="2"/>
  <c r="DS131" i="2"/>
  <c r="DR131" i="2"/>
  <c r="DQ131" i="2"/>
  <c r="DP131" i="2"/>
  <c r="DO131" i="2"/>
  <c r="DN131" i="2"/>
  <c r="DM131" i="2"/>
  <c r="DL131" i="2"/>
  <c r="DK131" i="2"/>
  <c r="DJ131" i="2"/>
  <c r="DI131" i="2"/>
  <c r="DH131" i="2"/>
  <c r="DG131" i="2"/>
  <c r="DF131" i="2"/>
  <c r="DE131" i="2"/>
  <c r="DD131" i="2"/>
  <c r="DC131" i="2"/>
  <c r="DB131" i="2"/>
  <c r="DA131" i="2"/>
  <c r="CZ131" i="2"/>
  <c r="CY131" i="2"/>
  <c r="CX131" i="2"/>
  <c r="CW131" i="2"/>
  <c r="CV131" i="2"/>
  <c r="CU131" i="2"/>
  <c r="CT131" i="2"/>
  <c r="CS131" i="2"/>
  <c r="CR131" i="2"/>
  <c r="CQ131" i="2"/>
  <c r="CP131" i="2"/>
  <c r="CO131" i="2"/>
  <c r="CN131" i="2"/>
  <c r="CM131" i="2"/>
  <c r="CL131" i="2"/>
  <c r="CK131" i="2"/>
  <c r="CJ131" i="2"/>
  <c r="CI131" i="2"/>
  <c r="CH131" i="2"/>
  <c r="CG131" i="2"/>
  <c r="CF131" i="2"/>
  <c r="CE131" i="2"/>
  <c r="CD131" i="2"/>
  <c r="CC131" i="2"/>
  <c r="CB131" i="2"/>
  <c r="CA131" i="2"/>
  <c r="BZ131" i="2"/>
  <c r="BY131" i="2"/>
  <c r="BX131" i="2"/>
  <c r="BW131" i="2"/>
  <c r="BV131" i="2"/>
  <c r="BU131" i="2"/>
  <c r="BT131" i="2"/>
  <c r="BS131" i="2"/>
  <c r="BR131" i="2"/>
  <c r="BQ131" i="2"/>
  <c r="BP131" i="2"/>
  <c r="BO131" i="2"/>
  <c r="BN131" i="2"/>
  <c r="BM131" i="2"/>
  <c r="BL131" i="2"/>
  <c r="BK131" i="2"/>
  <c r="BJ131" i="2"/>
  <c r="BI131" i="2"/>
  <c r="BH131" i="2"/>
  <c r="BG131" i="2"/>
  <c r="BF131" i="2"/>
  <c r="BE131" i="2"/>
  <c r="BD131" i="2"/>
  <c r="BC131" i="2"/>
  <c r="BB131" i="2"/>
  <c r="BA131" i="2"/>
  <c r="AZ131" i="2"/>
  <c r="AY131" i="2"/>
  <c r="AX131" i="2"/>
  <c r="AW131" i="2"/>
  <c r="AV131" i="2"/>
  <c r="AU131" i="2"/>
  <c r="AT131" i="2"/>
  <c r="AS131" i="2"/>
  <c r="AR131" i="2"/>
  <c r="AQ131" i="2"/>
  <c r="AP131" i="2"/>
  <c r="AO131" i="2"/>
  <c r="AN131" i="2"/>
  <c r="AM131" i="2"/>
  <c r="AL131" i="2"/>
  <c r="AK131" i="2"/>
  <c r="AJ131" i="2"/>
  <c r="AI131" i="2"/>
  <c r="AH131" i="2"/>
  <c r="AG131" i="2"/>
  <c r="AF131" i="2"/>
  <c r="AE131" i="2"/>
  <c r="AD131" i="2"/>
  <c r="AC131" i="2"/>
  <c r="AB131" i="2"/>
  <c r="AA131" i="2"/>
  <c r="Z131" i="2"/>
  <c r="Y131" i="2"/>
  <c r="X131" i="2"/>
  <c r="W131" i="2"/>
  <c r="V131" i="2"/>
  <c r="U131" i="2"/>
  <c r="T131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G131" i="2"/>
  <c r="F131" i="2"/>
  <c r="E131" i="2"/>
  <c r="FD130" i="2"/>
  <c r="FC130" i="2"/>
  <c r="FB130" i="2"/>
  <c r="FA130" i="2"/>
  <c r="EZ130" i="2"/>
  <c r="EY130" i="2"/>
  <c r="EX130" i="2"/>
  <c r="EW130" i="2"/>
  <c r="EV130" i="2"/>
  <c r="EU130" i="2"/>
  <c r="ET130" i="2"/>
  <c r="ES130" i="2"/>
  <c r="ER130" i="2"/>
  <c r="EQ130" i="2"/>
  <c r="EP130" i="2"/>
  <c r="EO130" i="2"/>
  <c r="EN130" i="2"/>
  <c r="EM130" i="2"/>
  <c r="EL130" i="2"/>
  <c r="EK130" i="2"/>
  <c r="EJ130" i="2"/>
  <c r="EI130" i="2"/>
  <c r="EH130" i="2"/>
  <c r="EG130" i="2"/>
  <c r="EF130" i="2"/>
  <c r="EE130" i="2"/>
  <c r="ED130" i="2"/>
  <c r="EC130" i="2"/>
  <c r="EB130" i="2"/>
  <c r="EA130" i="2"/>
  <c r="DZ130" i="2"/>
  <c r="DY130" i="2"/>
  <c r="DX130" i="2"/>
  <c r="DW130" i="2"/>
  <c r="DV130" i="2"/>
  <c r="DU130" i="2"/>
  <c r="DT130" i="2"/>
  <c r="DS130" i="2"/>
  <c r="DR130" i="2"/>
  <c r="DQ130" i="2"/>
  <c r="DP130" i="2"/>
  <c r="DO130" i="2"/>
  <c r="DN130" i="2"/>
  <c r="DM130" i="2"/>
  <c r="DL130" i="2"/>
  <c r="DK130" i="2"/>
  <c r="DJ130" i="2"/>
  <c r="DI130" i="2"/>
  <c r="DH130" i="2"/>
  <c r="DG130" i="2"/>
  <c r="DF130" i="2"/>
  <c r="DE130" i="2"/>
  <c r="DD130" i="2"/>
  <c r="DC130" i="2"/>
  <c r="DB130" i="2"/>
  <c r="DA130" i="2"/>
  <c r="CZ130" i="2"/>
  <c r="CY130" i="2"/>
  <c r="CX130" i="2"/>
  <c r="CW130" i="2"/>
  <c r="CV130" i="2"/>
  <c r="CU130" i="2"/>
  <c r="CT130" i="2"/>
  <c r="CS130" i="2"/>
  <c r="CR130" i="2"/>
  <c r="CQ130" i="2"/>
  <c r="CP130" i="2"/>
  <c r="CO130" i="2"/>
  <c r="CN130" i="2"/>
  <c r="CM130" i="2"/>
  <c r="CL130" i="2"/>
  <c r="CK130" i="2"/>
  <c r="CJ130" i="2"/>
  <c r="CI130" i="2"/>
  <c r="CH130" i="2"/>
  <c r="CG130" i="2"/>
  <c r="CF130" i="2"/>
  <c r="CE130" i="2"/>
  <c r="CD130" i="2"/>
  <c r="CC130" i="2"/>
  <c r="CB130" i="2"/>
  <c r="CA130" i="2"/>
  <c r="BZ130" i="2"/>
  <c r="BY130" i="2"/>
  <c r="BX130" i="2"/>
  <c r="BW130" i="2"/>
  <c r="BV130" i="2"/>
  <c r="BU130" i="2"/>
  <c r="BT130" i="2"/>
  <c r="BS130" i="2"/>
  <c r="BR130" i="2"/>
  <c r="BQ130" i="2"/>
  <c r="BP130" i="2"/>
  <c r="BO130" i="2"/>
  <c r="BN130" i="2"/>
  <c r="BM130" i="2"/>
  <c r="BL130" i="2"/>
  <c r="BK130" i="2"/>
  <c r="BJ130" i="2"/>
  <c r="BI130" i="2"/>
  <c r="BH130" i="2"/>
  <c r="BG130" i="2"/>
  <c r="BF130" i="2"/>
  <c r="BE130" i="2"/>
  <c r="BD130" i="2"/>
  <c r="BC130" i="2"/>
  <c r="BB130" i="2"/>
  <c r="BA130" i="2"/>
  <c r="AZ130" i="2"/>
  <c r="AY130" i="2"/>
  <c r="AX130" i="2"/>
  <c r="AW130" i="2"/>
  <c r="AV130" i="2"/>
  <c r="AU130" i="2"/>
  <c r="AT130" i="2"/>
  <c r="AS130" i="2"/>
  <c r="AR130" i="2"/>
  <c r="AQ130" i="2"/>
  <c r="AP130" i="2"/>
  <c r="AO130" i="2"/>
  <c r="AN130" i="2"/>
  <c r="AM130" i="2"/>
  <c r="AL130" i="2"/>
  <c r="AK130" i="2"/>
  <c r="AJ130" i="2"/>
  <c r="AI130" i="2"/>
  <c r="AH130" i="2"/>
  <c r="AG130" i="2"/>
  <c r="AF130" i="2"/>
  <c r="AE130" i="2"/>
  <c r="AD130" i="2"/>
  <c r="AC130" i="2"/>
  <c r="AB130" i="2"/>
  <c r="AA130" i="2"/>
  <c r="Z130" i="2"/>
  <c r="Y130" i="2"/>
  <c r="X130" i="2"/>
  <c r="W130" i="2"/>
  <c r="V130" i="2"/>
  <c r="U130" i="2"/>
  <c r="T130" i="2"/>
  <c r="S130" i="2"/>
  <c r="R130" i="2"/>
  <c r="Q130" i="2"/>
  <c r="P130" i="2"/>
  <c r="O130" i="2"/>
  <c r="N130" i="2"/>
  <c r="M130" i="2"/>
  <c r="L130" i="2"/>
  <c r="K130" i="2"/>
  <c r="J130" i="2"/>
  <c r="I130" i="2"/>
  <c r="H130" i="2"/>
  <c r="G130" i="2"/>
  <c r="F130" i="2"/>
  <c r="E130" i="2"/>
  <c r="FD129" i="2"/>
  <c r="FC129" i="2"/>
  <c r="FB129" i="2"/>
  <c r="FA129" i="2"/>
  <c r="EZ129" i="2"/>
  <c r="EY129" i="2"/>
  <c r="EX129" i="2"/>
  <c r="EW129" i="2"/>
  <c r="EV129" i="2"/>
  <c r="EU129" i="2"/>
  <c r="ET129" i="2"/>
  <c r="ES129" i="2"/>
  <c r="ER129" i="2"/>
  <c r="EQ129" i="2"/>
  <c r="EP129" i="2"/>
  <c r="EO129" i="2"/>
  <c r="EN129" i="2"/>
  <c r="EM129" i="2"/>
  <c r="EL129" i="2"/>
  <c r="EK129" i="2"/>
  <c r="EJ129" i="2"/>
  <c r="EI129" i="2"/>
  <c r="EH129" i="2"/>
  <c r="EG129" i="2"/>
  <c r="EF129" i="2"/>
  <c r="EE129" i="2"/>
  <c r="ED129" i="2"/>
  <c r="EC129" i="2"/>
  <c r="EB129" i="2"/>
  <c r="EA129" i="2"/>
  <c r="DZ129" i="2"/>
  <c r="DY129" i="2"/>
  <c r="DX129" i="2"/>
  <c r="DW129" i="2"/>
  <c r="DV129" i="2"/>
  <c r="DU129" i="2"/>
  <c r="DT129" i="2"/>
  <c r="DS129" i="2"/>
  <c r="DR129" i="2"/>
  <c r="DQ129" i="2"/>
  <c r="DP129" i="2"/>
  <c r="DO129" i="2"/>
  <c r="DN129" i="2"/>
  <c r="DM129" i="2"/>
  <c r="DL129" i="2"/>
  <c r="DK129" i="2"/>
  <c r="DJ129" i="2"/>
  <c r="DI129" i="2"/>
  <c r="DH129" i="2"/>
  <c r="DG129" i="2"/>
  <c r="DF129" i="2"/>
  <c r="DE129" i="2"/>
  <c r="DD129" i="2"/>
  <c r="DC129" i="2"/>
  <c r="DB129" i="2"/>
  <c r="DA129" i="2"/>
  <c r="CZ129" i="2"/>
  <c r="CY129" i="2"/>
  <c r="CX129" i="2"/>
  <c r="CW129" i="2"/>
  <c r="CV129" i="2"/>
  <c r="CU129" i="2"/>
  <c r="CT129" i="2"/>
  <c r="CS129" i="2"/>
  <c r="CR129" i="2"/>
  <c r="CQ129" i="2"/>
  <c r="CP129" i="2"/>
  <c r="CO129" i="2"/>
  <c r="CN129" i="2"/>
  <c r="CM129" i="2"/>
  <c r="CL129" i="2"/>
  <c r="CK129" i="2"/>
  <c r="CJ129" i="2"/>
  <c r="CI129" i="2"/>
  <c r="CH129" i="2"/>
  <c r="CG129" i="2"/>
  <c r="CF129" i="2"/>
  <c r="CE129" i="2"/>
  <c r="CD129" i="2"/>
  <c r="CC129" i="2"/>
  <c r="CB129" i="2"/>
  <c r="CA129" i="2"/>
  <c r="BZ129" i="2"/>
  <c r="BY129" i="2"/>
  <c r="BX129" i="2"/>
  <c r="BW129" i="2"/>
  <c r="BV129" i="2"/>
  <c r="BU129" i="2"/>
  <c r="BT129" i="2"/>
  <c r="BS129" i="2"/>
  <c r="BR129" i="2"/>
  <c r="BQ129" i="2"/>
  <c r="BP129" i="2"/>
  <c r="BO129" i="2"/>
  <c r="BN129" i="2"/>
  <c r="BM129" i="2"/>
  <c r="BL129" i="2"/>
  <c r="BK129" i="2"/>
  <c r="BJ129" i="2"/>
  <c r="BI129" i="2"/>
  <c r="BH129" i="2"/>
  <c r="BG129" i="2"/>
  <c r="BF129" i="2"/>
  <c r="BE129" i="2"/>
  <c r="BD129" i="2"/>
  <c r="BC129" i="2"/>
  <c r="BB129" i="2"/>
  <c r="BA129" i="2"/>
  <c r="AZ129" i="2"/>
  <c r="AY129" i="2"/>
  <c r="AX129" i="2"/>
  <c r="AW129" i="2"/>
  <c r="AV129" i="2"/>
  <c r="AU129" i="2"/>
  <c r="AT129" i="2"/>
  <c r="AS129" i="2"/>
  <c r="AR129" i="2"/>
  <c r="AQ129" i="2"/>
  <c r="AP129" i="2"/>
  <c r="AO129" i="2"/>
  <c r="AN129" i="2"/>
  <c r="AM129" i="2"/>
  <c r="AL129" i="2"/>
  <c r="AK129" i="2"/>
  <c r="AJ129" i="2"/>
  <c r="AI129" i="2"/>
  <c r="AH129" i="2"/>
  <c r="AG129" i="2"/>
  <c r="AF129" i="2"/>
  <c r="AE129" i="2"/>
  <c r="AD129" i="2"/>
  <c r="AC129" i="2"/>
  <c r="AB129" i="2"/>
  <c r="AA129" i="2"/>
  <c r="Z129" i="2"/>
  <c r="Y129" i="2"/>
  <c r="X129" i="2"/>
  <c r="W129" i="2"/>
  <c r="V129" i="2"/>
  <c r="U129" i="2"/>
  <c r="T129" i="2"/>
  <c r="S129" i="2"/>
  <c r="R129" i="2"/>
  <c r="Q129" i="2"/>
  <c r="P129" i="2"/>
  <c r="O129" i="2"/>
  <c r="N129" i="2"/>
  <c r="M129" i="2"/>
  <c r="L129" i="2"/>
  <c r="K129" i="2"/>
  <c r="J129" i="2"/>
  <c r="I129" i="2"/>
  <c r="H129" i="2"/>
  <c r="G129" i="2"/>
  <c r="F129" i="2"/>
  <c r="E129" i="2"/>
  <c r="FD128" i="2"/>
  <c r="FC128" i="2"/>
  <c r="FB128" i="2"/>
  <c r="FA128" i="2"/>
  <c r="EZ128" i="2"/>
  <c r="EY128" i="2"/>
  <c r="EX128" i="2"/>
  <c r="EW128" i="2"/>
  <c r="EV128" i="2"/>
  <c r="EU128" i="2"/>
  <c r="ET128" i="2"/>
  <c r="ES128" i="2"/>
  <c r="ER128" i="2"/>
  <c r="EQ128" i="2"/>
  <c r="EP128" i="2"/>
  <c r="EO128" i="2"/>
  <c r="EN128" i="2"/>
  <c r="EM128" i="2"/>
  <c r="EL128" i="2"/>
  <c r="EK128" i="2"/>
  <c r="EJ128" i="2"/>
  <c r="EI128" i="2"/>
  <c r="EH128" i="2"/>
  <c r="EG128" i="2"/>
  <c r="EF128" i="2"/>
  <c r="EE128" i="2"/>
  <c r="ED128" i="2"/>
  <c r="EC128" i="2"/>
  <c r="EB128" i="2"/>
  <c r="EA128" i="2"/>
  <c r="DZ128" i="2"/>
  <c r="DY128" i="2"/>
  <c r="DX128" i="2"/>
  <c r="DW128" i="2"/>
  <c r="DV128" i="2"/>
  <c r="DU128" i="2"/>
  <c r="DT128" i="2"/>
  <c r="DS128" i="2"/>
  <c r="DR128" i="2"/>
  <c r="DQ128" i="2"/>
  <c r="DP128" i="2"/>
  <c r="DO128" i="2"/>
  <c r="DN128" i="2"/>
  <c r="DM128" i="2"/>
  <c r="DL128" i="2"/>
  <c r="DK128" i="2"/>
  <c r="DJ128" i="2"/>
  <c r="DI128" i="2"/>
  <c r="DH128" i="2"/>
  <c r="DG128" i="2"/>
  <c r="DF128" i="2"/>
  <c r="DE128" i="2"/>
  <c r="DD128" i="2"/>
  <c r="DC128" i="2"/>
  <c r="DB128" i="2"/>
  <c r="DA128" i="2"/>
  <c r="CZ128" i="2"/>
  <c r="CY128" i="2"/>
  <c r="CX128" i="2"/>
  <c r="CW128" i="2"/>
  <c r="CV128" i="2"/>
  <c r="CU128" i="2"/>
  <c r="CT128" i="2"/>
  <c r="CS128" i="2"/>
  <c r="CR128" i="2"/>
  <c r="CQ128" i="2"/>
  <c r="CP128" i="2"/>
  <c r="CO128" i="2"/>
  <c r="CN128" i="2"/>
  <c r="CM128" i="2"/>
  <c r="CL128" i="2"/>
  <c r="CK128" i="2"/>
  <c r="CJ128" i="2"/>
  <c r="CI128" i="2"/>
  <c r="CH128" i="2"/>
  <c r="CG128" i="2"/>
  <c r="CF128" i="2"/>
  <c r="CE128" i="2"/>
  <c r="CD128" i="2"/>
  <c r="CC128" i="2"/>
  <c r="CB128" i="2"/>
  <c r="CA128" i="2"/>
  <c r="BZ128" i="2"/>
  <c r="BY128" i="2"/>
  <c r="BX128" i="2"/>
  <c r="BW128" i="2"/>
  <c r="BV128" i="2"/>
  <c r="BU128" i="2"/>
  <c r="BT128" i="2"/>
  <c r="BS128" i="2"/>
  <c r="BR128" i="2"/>
  <c r="BQ128" i="2"/>
  <c r="BP128" i="2"/>
  <c r="BO128" i="2"/>
  <c r="BN128" i="2"/>
  <c r="BM128" i="2"/>
  <c r="BL128" i="2"/>
  <c r="BK128" i="2"/>
  <c r="BJ128" i="2"/>
  <c r="BI128" i="2"/>
  <c r="BH128" i="2"/>
  <c r="BG128" i="2"/>
  <c r="BF128" i="2"/>
  <c r="BE128" i="2"/>
  <c r="BD128" i="2"/>
  <c r="BC128" i="2"/>
  <c r="BB128" i="2"/>
  <c r="BA128" i="2"/>
  <c r="AZ128" i="2"/>
  <c r="AY128" i="2"/>
  <c r="AX128" i="2"/>
  <c r="AW128" i="2"/>
  <c r="AV128" i="2"/>
  <c r="AU128" i="2"/>
  <c r="AT128" i="2"/>
  <c r="AS128" i="2"/>
  <c r="AR128" i="2"/>
  <c r="AQ128" i="2"/>
  <c r="AP128" i="2"/>
  <c r="AO128" i="2"/>
  <c r="AN128" i="2"/>
  <c r="AM128" i="2"/>
  <c r="AL128" i="2"/>
  <c r="AK128" i="2"/>
  <c r="AJ128" i="2"/>
  <c r="AI128" i="2"/>
  <c r="AH128" i="2"/>
  <c r="AG128" i="2"/>
  <c r="AF128" i="2"/>
  <c r="AE128" i="2"/>
  <c r="AD128" i="2"/>
  <c r="AC128" i="2"/>
  <c r="AB128" i="2"/>
  <c r="AA128" i="2"/>
  <c r="Z128" i="2"/>
  <c r="Y128" i="2"/>
  <c r="X128" i="2"/>
  <c r="W128" i="2"/>
  <c r="V128" i="2"/>
  <c r="U128" i="2"/>
  <c r="T128" i="2"/>
  <c r="S128" i="2"/>
  <c r="R128" i="2"/>
  <c r="Q128" i="2"/>
  <c r="P128" i="2"/>
  <c r="O128" i="2"/>
  <c r="N128" i="2"/>
  <c r="M128" i="2"/>
  <c r="L128" i="2"/>
  <c r="K128" i="2"/>
  <c r="J128" i="2"/>
  <c r="I128" i="2"/>
  <c r="H128" i="2"/>
  <c r="G128" i="2"/>
  <c r="F128" i="2"/>
  <c r="E128" i="2"/>
  <c r="FD127" i="2"/>
  <c r="FC127" i="2"/>
  <c r="FB127" i="2"/>
  <c r="FA127" i="2"/>
  <c r="EZ127" i="2"/>
  <c r="EY127" i="2"/>
  <c r="EX127" i="2"/>
  <c r="EW127" i="2"/>
  <c r="EV127" i="2"/>
  <c r="EU127" i="2"/>
  <c r="ET127" i="2"/>
  <c r="ES127" i="2"/>
  <c r="ER127" i="2"/>
  <c r="EQ127" i="2"/>
  <c r="EP127" i="2"/>
  <c r="EO127" i="2"/>
  <c r="EN127" i="2"/>
  <c r="EM127" i="2"/>
  <c r="EL127" i="2"/>
  <c r="EK127" i="2"/>
  <c r="EJ127" i="2"/>
  <c r="EI127" i="2"/>
  <c r="EH127" i="2"/>
  <c r="EG127" i="2"/>
  <c r="EF127" i="2"/>
  <c r="EE127" i="2"/>
  <c r="ED127" i="2"/>
  <c r="EC127" i="2"/>
  <c r="EB127" i="2"/>
  <c r="EA127" i="2"/>
  <c r="DZ127" i="2"/>
  <c r="DY127" i="2"/>
  <c r="DX127" i="2"/>
  <c r="DW127" i="2"/>
  <c r="DV127" i="2"/>
  <c r="DU127" i="2"/>
  <c r="DT127" i="2"/>
  <c r="DS127" i="2"/>
  <c r="DR127" i="2"/>
  <c r="DQ127" i="2"/>
  <c r="DP127" i="2"/>
  <c r="DO127" i="2"/>
  <c r="DN127" i="2"/>
  <c r="DM127" i="2"/>
  <c r="DL127" i="2"/>
  <c r="DK127" i="2"/>
  <c r="DJ127" i="2"/>
  <c r="DI127" i="2"/>
  <c r="DH127" i="2"/>
  <c r="DG127" i="2"/>
  <c r="DF127" i="2"/>
  <c r="DE127" i="2"/>
  <c r="DD127" i="2"/>
  <c r="DC127" i="2"/>
  <c r="DB127" i="2"/>
  <c r="DA127" i="2"/>
  <c r="CZ127" i="2"/>
  <c r="CY127" i="2"/>
  <c r="CX127" i="2"/>
  <c r="CW127" i="2"/>
  <c r="CV127" i="2"/>
  <c r="CU127" i="2"/>
  <c r="CT127" i="2"/>
  <c r="CS127" i="2"/>
  <c r="CR127" i="2"/>
  <c r="CQ127" i="2"/>
  <c r="CP127" i="2"/>
  <c r="CO127" i="2"/>
  <c r="CN127" i="2"/>
  <c r="CM127" i="2"/>
  <c r="CL127" i="2"/>
  <c r="CK127" i="2"/>
  <c r="CJ127" i="2"/>
  <c r="CI127" i="2"/>
  <c r="CH127" i="2"/>
  <c r="CG127" i="2"/>
  <c r="CF127" i="2"/>
  <c r="CE127" i="2"/>
  <c r="CD127" i="2"/>
  <c r="CC127" i="2"/>
  <c r="CB127" i="2"/>
  <c r="CA127" i="2"/>
  <c r="BZ127" i="2"/>
  <c r="BY127" i="2"/>
  <c r="BX127" i="2"/>
  <c r="BW127" i="2"/>
  <c r="BV127" i="2"/>
  <c r="BU127" i="2"/>
  <c r="BT127" i="2"/>
  <c r="BS127" i="2"/>
  <c r="BR127" i="2"/>
  <c r="BQ127" i="2"/>
  <c r="BP127" i="2"/>
  <c r="BO127" i="2"/>
  <c r="BN127" i="2"/>
  <c r="BM127" i="2"/>
  <c r="BL127" i="2"/>
  <c r="BK127" i="2"/>
  <c r="BJ127" i="2"/>
  <c r="BI127" i="2"/>
  <c r="BH127" i="2"/>
  <c r="BG127" i="2"/>
  <c r="BF127" i="2"/>
  <c r="BE127" i="2"/>
  <c r="BD127" i="2"/>
  <c r="BC127" i="2"/>
  <c r="BB127" i="2"/>
  <c r="BA127" i="2"/>
  <c r="AZ127" i="2"/>
  <c r="AY127" i="2"/>
  <c r="AX127" i="2"/>
  <c r="AW127" i="2"/>
  <c r="AV127" i="2"/>
  <c r="AU127" i="2"/>
  <c r="AT127" i="2"/>
  <c r="AS127" i="2"/>
  <c r="AR127" i="2"/>
  <c r="AQ127" i="2"/>
  <c r="AP127" i="2"/>
  <c r="AO127" i="2"/>
  <c r="AN127" i="2"/>
  <c r="AM127" i="2"/>
  <c r="AL127" i="2"/>
  <c r="AK127" i="2"/>
  <c r="AJ127" i="2"/>
  <c r="AI127" i="2"/>
  <c r="AH127" i="2"/>
  <c r="AG127" i="2"/>
  <c r="AF127" i="2"/>
  <c r="AE127" i="2"/>
  <c r="AD127" i="2"/>
  <c r="AC127" i="2"/>
  <c r="AB127" i="2"/>
  <c r="AA127" i="2"/>
  <c r="Z127" i="2"/>
  <c r="Y127" i="2"/>
  <c r="X127" i="2"/>
  <c r="W127" i="2"/>
  <c r="V127" i="2"/>
  <c r="U127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H127" i="2"/>
  <c r="G127" i="2"/>
  <c r="F127" i="2"/>
  <c r="E127" i="2"/>
  <c r="FD126" i="2"/>
  <c r="FC126" i="2"/>
  <c r="FB126" i="2"/>
  <c r="FA126" i="2"/>
  <c r="EZ126" i="2"/>
  <c r="EY126" i="2"/>
  <c r="EX126" i="2"/>
  <c r="EW126" i="2"/>
  <c r="EV126" i="2"/>
  <c r="EU126" i="2"/>
  <c r="ET126" i="2"/>
  <c r="ES126" i="2"/>
  <c r="ER126" i="2"/>
  <c r="EQ126" i="2"/>
  <c r="EP126" i="2"/>
  <c r="EO126" i="2"/>
  <c r="EN126" i="2"/>
  <c r="EM126" i="2"/>
  <c r="EL126" i="2"/>
  <c r="EK126" i="2"/>
  <c r="EJ126" i="2"/>
  <c r="EI126" i="2"/>
  <c r="EH126" i="2"/>
  <c r="EG126" i="2"/>
  <c r="EF126" i="2"/>
  <c r="EE126" i="2"/>
  <c r="ED126" i="2"/>
  <c r="EC126" i="2"/>
  <c r="EB126" i="2"/>
  <c r="EA126" i="2"/>
  <c r="DZ126" i="2"/>
  <c r="DY126" i="2"/>
  <c r="DX126" i="2"/>
  <c r="DW126" i="2"/>
  <c r="DV126" i="2"/>
  <c r="DU126" i="2"/>
  <c r="DT126" i="2"/>
  <c r="DS126" i="2"/>
  <c r="DR126" i="2"/>
  <c r="DQ126" i="2"/>
  <c r="DP126" i="2"/>
  <c r="DO126" i="2"/>
  <c r="DN126" i="2"/>
  <c r="DM126" i="2"/>
  <c r="DL126" i="2"/>
  <c r="DK126" i="2"/>
  <c r="DJ126" i="2"/>
  <c r="DI126" i="2"/>
  <c r="DH126" i="2"/>
  <c r="DG126" i="2"/>
  <c r="DF126" i="2"/>
  <c r="DE126" i="2"/>
  <c r="DD126" i="2"/>
  <c r="DC126" i="2"/>
  <c r="DB126" i="2"/>
  <c r="DA126" i="2"/>
  <c r="CZ126" i="2"/>
  <c r="CY126" i="2"/>
  <c r="CX126" i="2"/>
  <c r="CW126" i="2"/>
  <c r="CV126" i="2"/>
  <c r="CU126" i="2"/>
  <c r="CT126" i="2"/>
  <c r="CS126" i="2"/>
  <c r="CR126" i="2"/>
  <c r="CQ126" i="2"/>
  <c r="CP126" i="2"/>
  <c r="CO126" i="2"/>
  <c r="CN126" i="2"/>
  <c r="CM126" i="2"/>
  <c r="CL126" i="2"/>
  <c r="CK126" i="2"/>
  <c r="CJ126" i="2"/>
  <c r="CI126" i="2"/>
  <c r="CH126" i="2"/>
  <c r="CG126" i="2"/>
  <c r="CF126" i="2"/>
  <c r="CE126" i="2"/>
  <c r="CD126" i="2"/>
  <c r="CC126" i="2"/>
  <c r="CB126" i="2"/>
  <c r="CA126" i="2"/>
  <c r="BZ126" i="2"/>
  <c r="BY126" i="2"/>
  <c r="BX126" i="2"/>
  <c r="BW126" i="2"/>
  <c r="BV126" i="2"/>
  <c r="BU126" i="2"/>
  <c r="BT126" i="2"/>
  <c r="BS126" i="2"/>
  <c r="BR126" i="2"/>
  <c r="BQ126" i="2"/>
  <c r="BP126" i="2"/>
  <c r="BO126" i="2"/>
  <c r="BN126" i="2"/>
  <c r="BM126" i="2"/>
  <c r="BL126" i="2"/>
  <c r="BK126" i="2"/>
  <c r="BJ126" i="2"/>
  <c r="BI126" i="2"/>
  <c r="BH126" i="2"/>
  <c r="BG126" i="2"/>
  <c r="BF126" i="2"/>
  <c r="BE126" i="2"/>
  <c r="BD126" i="2"/>
  <c r="BC126" i="2"/>
  <c r="BB126" i="2"/>
  <c r="BA126" i="2"/>
  <c r="AZ126" i="2"/>
  <c r="AY126" i="2"/>
  <c r="AX126" i="2"/>
  <c r="AW126" i="2"/>
  <c r="AV126" i="2"/>
  <c r="AU126" i="2"/>
  <c r="AT126" i="2"/>
  <c r="AS126" i="2"/>
  <c r="AR126" i="2"/>
  <c r="AQ126" i="2"/>
  <c r="AP126" i="2"/>
  <c r="AO126" i="2"/>
  <c r="AN126" i="2"/>
  <c r="AM126" i="2"/>
  <c r="AL126" i="2"/>
  <c r="AK126" i="2"/>
  <c r="AJ126" i="2"/>
  <c r="AI126" i="2"/>
  <c r="AH126" i="2"/>
  <c r="AG126" i="2"/>
  <c r="AF126" i="2"/>
  <c r="AE126" i="2"/>
  <c r="AD126" i="2"/>
  <c r="AC126" i="2"/>
  <c r="AB126" i="2"/>
  <c r="AA126" i="2"/>
  <c r="Z126" i="2"/>
  <c r="Y126" i="2"/>
  <c r="X126" i="2"/>
  <c r="W126" i="2"/>
  <c r="V126" i="2"/>
  <c r="U126" i="2"/>
  <c r="T126" i="2"/>
  <c r="S126" i="2"/>
  <c r="R126" i="2"/>
  <c r="Q126" i="2"/>
  <c r="P126" i="2"/>
  <c r="O126" i="2"/>
  <c r="N126" i="2"/>
  <c r="M126" i="2"/>
  <c r="L126" i="2"/>
  <c r="K126" i="2"/>
  <c r="J126" i="2"/>
  <c r="I126" i="2"/>
  <c r="H126" i="2"/>
  <c r="G126" i="2"/>
  <c r="F126" i="2"/>
  <c r="E126" i="2"/>
  <c r="FD125" i="2"/>
  <c r="FC125" i="2"/>
  <c r="FB125" i="2"/>
  <c r="FA125" i="2"/>
  <c r="EZ125" i="2"/>
  <c r="EY125" i="2"/>
  <c r="EX125" i="2"/>
  <c r="EW125" i="2"/>
  <c r="EV125" i="2"/>
  <c r="EU125" i="2"/>
  <c r="ET125" i="2"/>
  <c r="ES125" i="2"/>
  <c r="ER125" i="2"/>
  <c r="EQ125" i="2"/>
  <c r="EP125" i="2"/>
  <c r="EO125" i="2"/>
  <c r="EN125" i="2"/>
  <c r="EM125" i="2"/>
  <c r="EL125" i="2"/>
  <c r="EK125" i="2"/>
  <c r="EJ125" i="2"/>
  <c r="EI125" i="2"/>
  <c r="EH125" i="2"/>
  <c r="EG125" i="2"/>
  <c r="EF125" i="2"/>
  <c r="EE125" i="2"/>
  <c r="ED125" i="2"/>
  <c r="EC125" i="2"/>
  <c r="EB125" i="2"/>
  <c r="EA125" i="2"/>
  <c r="DZ125" i="2"/>
  <c r="DY125" i="2"/>
  <c r="DX125" i="2"/>
  <c r="DW125" i="2"/>
  <c r="DV125" i="2"/>
  <c r="DU125" i="2"/>
  <c r="DT125" i="2"/>
  <c r="DS125" i="2"/>
  <c r="DR125" i="2"/>
  <c r="DQ125" i="2"/>
  <c r="DP125" i="2"/>
  <c r="DO125" i="2"/>
  <c r="DN125" i="2"/>
  <c r="DM125" i="2"/>
  <c r="DL125" i="2"/>
  <c r="DK125" i="2"/>
  <c r="DJ125" i="2"/>
  <c r="DI125" i="2"/>
  <c r="DH125" i="2"/>
  <c r="DG125" i="2"/>
  <c r="DF125" i="2"/>
  <c r="DE125" i="2"/>
  <c r="DD125" i="2"/>
  <c r="DC125" i="2"/>
  <c r="DB125" i="2"/>
  <c r="DA125" i="2"/>
  <c r="CZ125" i="2"/>
  <c r="CY125" i="2"/>
  <c r="CX125" i="2"/>
  <c r="CW125" i="2"/>
  <c r="CV125" i="2"/>
  <c r="CU125" i="2"/>
  <c r="CT125" i="2"/>
  <c r="CS125" i="2"/>
  <c r="CR125" i="2"/>
  <c r="CQ125" i="2"/>
  <c r="CP125" i="2"/>
  <c r="CO125" i="2"/>
  <c r="CN125" i="2"/>
  <c r="CM125" i="2"/>
  <c r="CL125" i="2"/>
  <c r="CK125" i="2"/>
  <c r="CJ125" i="2"/>
  <c r="CI125" i="2"/>
  <c r="CH125" i="2"/>
  <c r="CG125" i="2"/>
  <c r="CF125" i="2"/>
  <c r="CE125" i="2"/>
  <c r="CD125" i="2"/>
  <c r="CC125" i="2"/>
  <c r="CB125" i="2"/>
  <c r="CA125" i="2"/>
  <c r="BZ125" i="2"/>
  <c r="BY125" i="2"/>
  <c r="BX125" i="2"/>
  <c r="BW125" i="2"/>
  <c r="BV125" i="2"/>
  <c r="BU125" i="2"/>
  <c r="BT125" i="2"/>
  <c r="BS125" i="2"/>
  <c r="BR125" i="2"/>
  <c r="BQ125" i="2"/>
  <c r="BP125" i="2"/>
  <c r="BO125" i="2"/>
  <c r="BN125" i="2"/>
  <c r="BM125" i="2"/>
  <c r="BL125" i="2"/>
  <c r="BK125" i="2"/>
  <c r="BJ125" i="2"/>
  <c r="BI125" i="2"/>
  <c r="BH125" i="2"/>
  <c r="BG125" i="2"/>
  <c r="BF125" i="2"/>
  <c r="BE125" i="2"/>
  <c r="BD125" i="2"/>
  <c r="BC125" i="2"/>
  <c r="BB125" i="2"/>
  <c r="BA125" i="2"/>
  <c r="AZ125" i="2"/>
  <c r="AY125" i="2"/>
  <c r="AX125" i="2"/>
  <c r="AW125" i="2"/>
  <c r="AV125" i="2"/>
  <c r="AU125" i="2"/>
  <c r="AT125" i="2"/>
  <c r="AS125" i="2"/>
  <c r="AR125" i="2"/>
  <c r="AQ125" i="2"/>
  <c r="AP125" i="2"/>
  <c r="AO125" i="2"/>
  <c r="AN125" i="2"/>
  <c r="AM125" i="2"/>
  <c r="AL125" i="2"/>
  <c r="AK125" i="2"/>
  <c r="AJ125" i="2"/>
  <c r="AI125" i="2"/>
  <c r="AH125" i="2"/>
  <c r="AG125" i="2"/>
  <c r="AF125" i="2"/>
  <c r="AE125" i="2"/>
  <c r="AD125" i="2"/>
  <c r="AC125" i="2"/>
  <c r="AB125" i="2"/>
  <c r="AA125" i="2"/>
  <c r="Z125" i="2"/>
  <c r="Y125" i="2"/>
  <c r="X125" i="2"/>
  <c r="W125" i="2"/>
  <c r="V125" i="2"/>
  <c r="U125" i="2"/>
  <c r="T125" i="2"/>
  <c r="S125" i="2"/>
  <c r="R125" i="2"/>
  <c r="Q125" i="2"/>
  <c r="P125" i="2"/>
  <c r="O125" i="2"/>
  <c r="N125" i="2"/>
  <c r="M125" i="2"/>
  <c r="L125" i="2"/>
  <c r="K125" i="2"/>
  <c r="J125" i="2"/>
  <c r="I125" i="2"/>
  <c r="H125" i="2"/>
  <c r="G125" i="2"/>
  <c r="F125" i="2"/>
  <c r="E125" i="2"/>
  <c r="FD124" i="2"/>
  <c r="FC124" i="2"/>
  <c r="FB124" i="2"/>
  <c r="FA124" i="2"/>
  <c r="EZ124" i="2"/>
  <c r="EY124" i="2"/>
  <c r="EX124" i="2"/>
  <c r="EW124" i="2"/>
  <c r="EV124" i="2"/>
  <c r="EU124" i="2"/>
  <c r="ET124" i="2"/>
  <c r="ES124" i="2"/>
  <c r="ER124" i="2"/>
  <c r="EQ124" i="2"/>
  <c r="EP124" i="2"/>
  <c r="EO124" i="2"/>
  <c r="EN124" i="2"/>
  <c r="EM124" i="2"/>
  <c r="EL124" i="2"/>
  <c r="EK124" i="2"/>
  <c r="EJ124" i="2"/>
  <c r="EI124" i="2"/>
  <c r="EH124" i="2"/>
  <c r="EG124" i="2"/>
  <c r="EF124" i="2"/>
  <c r="EE124" i="2"/>
  <c r="ED124" i="2"/>
  <c r="EC124" i="2"/>
  <c r="EB124" i="2"/>
  <c r="EA124" i="2"/>
  <c r="DZ124" i="2"/>
  <c r="DY124" i="2"/>
  <c r="DX124" i="2"/>
  <c r="DW124" i="2"/>
  <c r="DV124" i="2"/>
  <c r="DU124" i="2"/>
  <c r="DT124" i="2"/>
  <c r="DS124" i="2"/>
  <c r="DR124" i="2"/>
  <c r="DQ124" i="2"/>
  <c r="DP124" i="2"/>
  <c r="DO124" i="2"/>
  <c r="DN124" i="2"/>
  <c r="DM124" i="2"/>
  <c r="DL124" i="2"/>
  <c r="DK124" i="2"/>
  <c r="DJ124" i="2"/>
  <c r="DI124" i="2"/>
  <c r="DH124" i="2"/>
  <c r="DG124" i="2"/>
  <c r="DF124" i="2"/>
  <c r="DE124" i="2"/>
  <c r="DD124" i="2"/>
  <c r="DC124" i="2"/>
  <c r="DB124" i="2"/>
  <c r="DA124" i="2"/>
  <c r="CZ124" i="2"/>
  <c r="CY124" i="2"/>
  <c r="CX124" i="2"/>
  <c r="CW124" i="2"/>
  <c r="CV124" i="2"/>
  <c r="CU124" i="2"/>
  <c r="CT124" i="2"/>
  <c r="CS124" i="2"/>
  <c r="CR124" i="2"/>
  <c r="CQ124" i="2"/>
  <c r="CP124" i="2"/>
  <c r="CO124" i="2"/>
  <c r="CN124" i="2"/>
  <c r="CM124" i="2"/>
  <c r="CL124" i="2"/>
  <c r="CK124" i="2"/>
  <c r="CJ124" i="2"/>
  <c r="CI124" i="2"/>
  <c r="CH124" i="2"/>
  <c r="CG124" i="2"/>
  <c r="CF124" i="2"/>
  <c r="CE124" i="2"/>
  <c r="CD124" i="2"/>
  <c r="CC124" i="2"/>
  <c r="CB124" i="2"/>
  <c r="CA124" i="2"/>
  <c r="BZ124" i="2"/>
  <c r="BY124" i="2"/>
  <c r="BX124" i="2"/>
  <c r="BW124" i="2"/>
  <c r="BV124" i="2"/>
  <c r="BU124" i="2"/>
  <c r="BT124" i="2"/>
  <c r="BS124" i="2"/>
  <c r="BR124" i="2"/>
  <c r="BQ124" i="2"/>
  <c r="BP124" i="2"/>
  <c r="BO124" i="2"/>
  <c r="BN124" i="2"/>
  <c r="BM124" i="2"/>
  <c r="BL124" i="2"/>
  <c r="BK124" i="2"/>
  <c r="BJ124" i="2"/>
  <c r="BI124" i="2"/>
  <c r="BH124" i="2"/>
  <c r="BG124" i="2"/>
  <c r="BF124" i="2"/>
  <c r="BE124" i="2"/>
  <c r="BD124" i="2"/>
  <c r="BC124" i="2"/>
  <c r="BB124" i="2"/>
  <c r="BA124" i="2"/>
  <c r="AZ124" i="2"/>
  <c r="AY124" i="2"/>
  <c r="AX124" i="2"/>
  <c r="AW124" i="2"/>
  <c r="AV124" i="2"/>
  <c r="AU124" i="2"/>
  <c r="AT124" i="2"/>
  <c r="AS124" i="2"/>
  <c r="AR124" i="2"/>
  <c r="AQ124" i="2"/>
  <c r="AP124" i="2"/>
  <c r="AO124" i="2"/>
  <c r="AN124" i="2"/>
  <c r="AM124" i="2"/>
  <c r="AL124" i="2"/>
  <c r="AK124" i="2"/>
  <c r="AJ124" i="2"/>
  <c r="AI124" i="2"/>
  <c r="AH124" i="2"/>
  <c r="AG124" i="2"/>
  <c r="AF124" i="2"/>
  <c r="AE124" i="2"/>
  <c r="AD124" i="2"/>
  <c r="AC124" i="2"/>
  <c r="AB124" i="2"/>
  <c r="AA124" i="2"/>
  <c r="Z124" i="2"/>
  <c r="Y124" i="2"/>
  <c r="X124" i="2"/>
  <c r="W124" i="2"/>
  <c r="V124" i="2"/>
  <c r="U124" i="2"/>
  <c r="T124" i="2"/>
  <c r="S124" i="2"/>
  <c r="R124" i="2"/>
  <c r="Q124" i="2"/>
  <c r="P124" i="2"/>
  <c r="O124" i="2"/>
  <c r="N124" i="2"/>
  <c r="M124" i="2"/>
  <c r="L124" i="2"/>
  <c r="K124" i="2"/>
  <c r="J124" i="2"/>
  <c r="I124" i="2"/>
  <c r="H124" i="2"/>
  <c r="G124" i="2"/>
  <c r="F124" i="2"/>
  <c r="E124" i="2"/>
  <c r="FD123" i="2"/>
  <c r="FC123" i="2"/>
  <c r="FB123" i="2"/>
  <c r="FA123" i="2"/>
  <c r="EZ123" i="2"/>
  <c r="EY123" i="2"/>
  <c r="EX123" i="2"/>
  <c r="EW123" i="2"/>
  <c r="EV123" i="2"/>
  <c r="EU123" i="2"/>
  <c r="ET123" i="2"/>
  <c r="ES123" i="2"/>
  <c r="ER123" i="2"/>
  <c r="EQ123" i="2"/>
  <c r="EP123" i="2"/>
  <c r="EO123" i="2"/>
  <c r="EN123" i="2"/>
  <c r="EM123" i="2"/>
  <c r="EL123" i="2"/>
  <c r="EK123" i="2"/>
  <c r="EJ123" i="2"/>
  <c r="EI123" i="2"/>
  <c r="EH123" i="2"/>
  <c r="EG123" i="2"/>
  <c r="EF123" i="2"/>
  <c r="EE123" i="2"/>
  <c r="ED123" i="2"/>
  <c r="EC123" i="2"/>
  <c r="EB123" i="2"/>
  <c r="EA123" i="2"/>
  <c r="DZ123" i="2"/>
  <c r="DY123" i="2"/>
  <c r="DX123" i="2"/>
  <c r="DW123" i="2"/>
  <c r="DV123" i="2"/>
  <c r="DU123" i="2"/>
  <c r="DT123" i="2"/>
  <c r="DS123" i="2"/>
  <c r="DR123" i="2"/>
  <c r="DQ123" i="2"/>
  <c r="DP123" i="2"/>
  <c r="DO123" i="2"/>
  <c r="DN123" i="2"/>
  <c r="DM123" i="2"/>
  <c r="DL123" i="2"/>
  <c r="DK123" i="2"/>
  <c r="DJ123" i="2"/>
  <c r="DI123" i="2"/>
  <c r="DH123" i="2"/>
  <c r="DG123" i="2"/>
  <c r="DF123" i="2"/>
  <c r="DE123" i="2"/>
  <c r="DD123" i="2"/>
  <c r="DC123" i="2"/>
  <c r="DB123" i="2"/>
  <c r="DA123" i="2"/>
  <c r="CZ123" i="2"/>
  <c r="CY123" i="2"/>
  <c r="CX123" i="2"/>
  <c r="CW123" i="2"/>
  <c r="CV123" i="2"/>
  <c r="CU123" i="2"/>
  <c r="CT123" i="2"/>
  <c r="CS123" i="2"/>
  <c r="CR123" i="2"/>
  <c r="CQ123" i="2"/>
  <c r="CP123" i="2"/>
  <c r="CO123" i="2"/>
  <c r="CN123" i="2"/>
  <c r="CM123" i="2"/>
  <c r="CL123" i="2"/>
  <c r="CK123" i="2"/>
  <c r="CJ123" i="2"/>
  <c r="CI123" i="2"/>
  <c r="CH123" i="2"/>
  <c r="CG123" i="2"/>
  <c r="CF123" i="2"/>
  <c r="CE123" i="2"/>
  <c r="CD123" i="2"/>
  <c r="CC123" i="2"/>
  <c r="CB123" i="2"/>
  <c r="CA123" i="2"/>
  <c r="BZ123" i="2"/>
  <c r="BY123" i="2"/>
  <c r="BX123" i="2"/>
  <c r="BW123" i="2"/>
  <c r="BV123" i="2"/>
  <c r="BU123" i="2"/>
  <c r="BT123" i="2"/>
  <c r="BS123" i="2"/>
  <c r="BR123" i="2"/>
  <c r="BQ123" i="2"/>
  <c r="BP123" i="2"/>
  <c r="BO123" i="2"/>
  <c r="BN123" i="2"/>
  <c r="BM123" i="2"/>
  <c r="BL123" i="2"/>
  <c r="BK123" i="2"/>
  <c r="BJ123" i="2"/>
  <c r="BI123" i="2"/>
  <c r="BH123" i="2"/>
  <c r="BG123" i="2"/>
  <c r="BF123" i="2"/>
  <c r="BE123" i="2"/>
  <c r="BD123" i="2"/>
  <c r="BC123" i="2"/>
  <c r="BB123" i="2"/>
  <c r="BA123" i="2"/>
  <c r="AZ123" i="2"/>
  <c r="AY123" i="2"/>
  <c r="AX123" i="2"/>
  <c r="AW123" i="2"/>
  <c r="AV123" i="2"/>
  <c r="AU123" i="2"/>
  <c r="AT123" i="2"/>
  <c r="AS123" i="2"/>
  <c r="AR123" i="2"/>
  <c r="AQ123" i="2"/>
  <c r="AP123" i="2"/>
  <c r="AO123" i="2"/>
  <c r="AN123" i="2"/>
  <c r="AM123" i="2"/>
  <c r="AL123" i="2"/>
  <c r="AK123" i="2"/>
  <c r="AJ123" i="2"/>
  <c r="AI123" i="2"/>
  <c r="AH123" i="2"/>
  <c r="AG123" i="2"/>
  <c r="AF123" i="2"/>
  <c r="AE123" i="2"/>
  <c r="AD123" i="2"/>
  <c r="AC123" i="2"/>
  <c r="AB123" i="2"/>
  <c r="AA123" i="2"/>
  <c r="Z123" i="2"/>
  <c r="Y123" i="2"/>
  <c r="X123" i="2"/>
  <c r="W123" i="2"/>
  <c r="V123" i="2"/>
  <c r="U123" i="2"/>
  <c r="T12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G123" i="2"/>
  <c r="F123" i="2"/>
  <c r="E123" i="2"/>
  <c r="FD122" i="2"/>
  <c r="FC122" i="2"/>
  <c r="FB122" i="2"/>
  <c r="FA122" i="2"/>
  <c r="EZ122" i="2"/>
  <c r="EY122" i="2"/>
  <c r="EX122" i="2"/>
  <c r="EW122" i="2"/>
  <c r="EV122" i="2"/>
  <c r="EU122" i="2"/>
  <c r="ET122" i="2"/>
  <c r="ES122" i="2"/>
  <c r="ER122" i="2"/>
  <c r="EQ122" i="2"/>
  <c r="EP122" i="2"/>
  <c r="EO122" i="2"/>
  <c r="EN122" i="2"/>
  <c r="EM122" i="2"/>
  <c r="EL122" i="2"/>
  <c r="EK122" i="2"/>
  <c r="EJ122" i="2"/>
  <c r="EI122" i="2"/>
  <c r="EH122" i="2"/>
  <c r="EG122" i="2"/>
  <c r="EF122" i="2"/>
  <c r="EE122" i="2"/>
  <c r="ED122" i="2"/>
  <c r="EC122" i="2"/>
  <c r="EB122" i="2"/>
  <c r="EA122" i="2"/>
  <c r="DZ122" i="2"/>
  <c r="DY122" i="2"/>
  <c r="DX122" i="2"/>
  <c r="DW122" i="2"/>
  <c r="DV122" i="2"/>
  <c r="DU122" i="2"/>
  <c r="DT122" i="2"/>
  <c r="DS122" i="2"/>
  <c r="DR122" i="2"/>
  <c r="DQ122" i="2"/>
  <c r="DP122" i="2"/>
  <c r="DO122" i="2"/>
  <c r="DN122" i="2"/>
  <c r="DM122" i="2"/>
  <c r="DL122" i="2"/>
  <c r="DK122" i="2"/>
  <c r="DJ122" i="2"/>
  <c r="DI122" i="2"/>
  <c r="DH122" i="2"/>
  <c r="DG122" i="2"/>
  <c r="DF122" i="2"/>
  <c r="DE122" i="2"/>
  <c r="DD122" i="2"/>
  <c r="DC122" i="2"/>
  <c r="DB122" i="2"/>
  <c r="DA122" i="2"/>
  <c r="CZ122" i="2"/>
  <c r="CY122" i="2"/>
  <c r="CX122" i="2"/>
  <c r="CW122" i="2"/>
  <c r="CV122" i="2"/>
  <c r="CU122" i="2"/>
  <c r="CT122" i="2"/>
  <c r="CS122" i="2"/>
  <c r="CR122" i="2"/>
  <c r="CQ122" i="2"/>
  <c r="CP122" i="2"/>
  <c r="CO122" i="2"/>
  <c r="CN122" i="2"/>
  <c r="CM122" i="2"/>
  <c r="CL122" i="2"/>
  <c r="CK122" i="2"/>
  <c r="CJ122" i="2"/>
  <c r="CI122" i="2"/>
  <c r="CH122" i="2"/>
  <c r="CG122" i="2"/>
  <c r="CF122" i="2"/>
  <c r="CE122" i="2"/>
  <c r="CD122" i="2"/>
  <c r="CC122" i="2"/>
  <c r="CB122" i="2"/>
  <c r="CA122" i="2"/>
  <c r="BZ122" i="2"/>
  <c r="BY122" i="2"/>
  <c r="BX122" i="2"/>
  <c r="BW122" i="2"/>
  <c r="BV122" i="2"/>
  <c r="BU122" i="2"/>
  <c r="BT122" i="2"/>
  <c r="BS122" i="2"/>
  <c r="BR122" i="2"/>
  <c r="BQ122" i="2"/>
  <c r="BP122" i="2"/>
  <c r="BO122" i="2"/>
  <c r="BN122" i="2"/>
  <c r="BM122" i="2"/>
  <c r="BL122" i="2"/>
  <c r="BK122" i="2"/>
  <c r="BJ122" i="2"/>
  <c r="BI122" i="2"/>
  <c r="BH122" i="2"/>
  <c r="BG122" i="2"/>
  <c r="BF122" i="2"/>
  <c r="BE122" i="2"/>
  <c r="BD122" i="2"/>
  <c r="BC122" i="2"/>
  <c r="BB122" i="2"/>
  <c r="BA122" i="2"/>
  <c r="AZ122" i="2"/>
  <c r="AY122" i="2"/>
  <c r="AX122" i="2"/>
  <c r="AW122" i="2"/>
  <c r="AV122" i="2"/>
  <c r="AU122" i="2"/>
  <c r="AT122" i="2"/>
  <c r="AS122" i="2"/>
  <c r="AR122" i="2"/>
  <c r="AQ122" i="2"/>
  <c r="AP122" i="2"/>
  <c r="AO122" i="2"/>
  <c r="AN122" i="2"/>
  <c r="AM122" i="2"/>
  <c r="AL122" i="2"/>
  <c r="AK122" i="2"/>
  <c r="AJ122" i="2"/>
  <c r="AI122" i="2"/>
  <c r="AH122" i="2"/>
  <c r="AG122" i="2"/>
  <c r="AF122" i="2"/>
  <c r="AE122" i="2"/>
  <c r="AD122" i="2"/>
  <c r="AC122" i="2"/>
  <c r="AB122" i="2"/>
  <c r="AA122" i="2"/>
  <c r="Z122" i="2"/>
  <c r="Y122" i="2"/>
  <c r="X122" i="2"/>
  <c r="W122" i="2"/>
  <c r="V122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G122" i="2"/>
  <c r="F122" i="2"/>
  <c r="E122" i="2"/>
  <c r="FD121" i="2"/>
  <c r="FC121" i="2"/>
  <c r="FB121" i="2"/>
  <c r="FA121" i="2"/>
  <c r="EZ121" i="2"/>
  <c r="EY121" i="2"/>
  <c r="EX121" i="2"/>
  <c r="EW121" i="2"/>
  <c r="EV121" i="2"/>
  <c r="EU121" i="2"/>
  <c r="ET121" i="2"/>
  <c r="ES121" i="2"/>
  <c r="ER121" i="2"/>
  <c r="EQ121" i="2"/>
  <c r="EP121" i="2"/>
  <c r="EO121" i="2"/>
  <c r="EN121" i="2"/>
  <c r="EM121" i="2"/>
  <c r="EL121" i="2"/>
  <c r="EK121" i="2"/>
  <c r="EJ121" i="2"/>
  <c r="EI121" i="2"/>
  <c r="EH121" i="2"/>
  <c r="EG121" i="2"/>
  <c r="EF121" i="2"/>
  <c r="EE121" i="2"/>
  <c r="ED121" i="2"/>
  <c r="EC121" i="2"/>
  <c r="EB121" i="2"/>
  <c r="EA121" i="2"/>
  <c r="DZ121" i="2"/>
  <c r="DY121" i="2"/>
  <c r="DX121" i="2"/>
  <c r="DW121" i="2"/>
  <c r="DV121" i="2"/>
  <c r="DU121" i="2"/>
  <c r="DT121" i="2"/>
  <c r="DS121" i="2"/>
  <c r="DR121" i="2"/>
  <c r="DQ121" i="2"/>
  <c r="DP121" i="2"/>
  <c r="DO121" i="2"/>
  <c r="DN121" i="2"/>
  <c r="DM121" i="2"/>
  <c r="DL121" i="2"/>
  <c r="DK121" i="2"/>
  <c r="DJ121" i="2"/>
  <c r="DI121" i="2"/>
  <c r="DH121" i="2"/>
  <c r="DG121" i="2"/>
  <c r="DF121" i="2"/>
  <c r="DE121" i="2"/>
  <c r="DD121" i="2"/>
  <c r="DC121" i="2"/>
  <c r="DB121" i="2"/>
  <c r="DA121" i="2"/>
  <c r="CZ121" i="2"/>
  <c r="CY121" i="2"/>
  <c r="CX121" i="2"/>
  <c r="CW121" i="2"/>
  <c r="CV121" i="2"/>
  <c r="CU121" i="2"/>
  <c r="CT121" i="2"/>
  <c r="CS121" i="2"/>
  <c r="CR121" i="2"/>
  <c r="CQ121" i="2"/>
  <c r="CP121" i="2"/>
  <c r="CO121" i="2"/>
  <c r="CN121" i="2"/>
  <c r="CM121" i="2"/>
  <c r="CL121" i="2"/>
  <c r="CK121" i="2"/>
  <c r="CJ121" i="2"/>
  <c r="CI121" i="2"/>
  <c r="CH121" i="2"/>
  <c r="CG121" i="2"/>
  <c r="CF121" i="2"/>
  <c r="CE121" i="2"/>
  <c r="CD121" i="2"/>
  <c r="CC121" i="2"/>
  <c r="CB121" i="2"/>
  <c r="CA121" i="2"/>
  <c r="BZ121" i="2"/>
  <c r="BY121" i="2"/>
  <c r="BX121" i="2"/>
  <c r="BW121" i="2"/>
  <c r="BV121" i="2"/>
  <c r="BU121" i="2"/>
  <c r="BT121" i="2"/>
  <c r="BS121" i="2"/>
  <c r="BR121" i="2"/>
  <c r="BQ121" i="2"/>
  <c r="BP121" i="2"/>
  <c r="BO121" i="2"/>
  <c r="BN121" i="2"/>
  <c r="BM121" i="2"/>
  <c r="BL121" i="2"/>
  <c r="BK121" i="2"/>
  <c r="BJ121" i="2"/>
  <c r="BI121" i="2"/>
  <c r="BH121" i="2"/>
  <c r="BG121" i="2"/>
  <c r="BF121" i="2"/>
  <c r="BE121" i="2"/>
  <c r="BD121" i="2"/>
  <c r="BC121" i="2"/>
  <c r="BB121" i="2"/>
  <c r="BA121" i="2"/>
  <c r="AZ121" i="2"/>
  <c r="AY121" i="2"/>
  <c r="AX121" i="2"/>
  <c r="AW121" i="2"/>
  <c r="AV121" i="2"/>
  <c r="AU121" i="2"/>
  <c r="AT121" i="2"/>
  <c r="AS121" i="2"/>
  <c r="AR121" i="2"/>
  <c r="AQ121" i="2"/>
  <c r="AP121" i="2"/>
  <c r="AO121" i="2"/>
  <c r="AN121" i="2"/>
  <c r="AM121" i="2"/>
  <c r="AL121" i="2"/>
  <c r="AK121" i="2"/>
  <c r="AJ121" i="2"/>
  <c r="AI121" i="2"/>
  <c r="AH121" i="2"/>
  <c r="AG121" i="2"/>
  <c r="AF121" i="2"/>
  <c r="AE121" i="2"/>
  <c r="AD121" i="2"/>
  <c r="AC121" i="2"/>
  <c r="AB121" i="2"/>
  <c r="AA121" i="2"/>
  <c r="Z121" i="2"/>
  <c r="Y121" i="2"/>
  <c r="X121" i="2"/>
  <c r="W121" i="2"/>
  <c r="V121" i="2"/>
  <c r="U121" i="2"/>
  <c r="T121" i="2"/>
  <c r="S121" i="2"/>
  <c r="R121" i="2"/>
  <c r="Q121" i="2"/>
  <c r="P121" i="2"/>
  <c r="O121" i="2"/>
  <c r="N121" i="2"/>
  <c r="M121" i="2"/>
  <c r="L121" i="2"/>
  <c r="K121" i="2"/>
  <c r="J121" i="2"/>
  <c r="I121" i="2"/>
  <c r="H121" i="2"/>
  <c r="G121" i="2"/>
  <c r="F121" i="2"/>
  <c r="E121" i="2"/>
  <c r="FD120" i="2"/>
  <c r="FC120" i="2"/>
  <c r="FB120" i="2"/>
  <c r="FA120" i="2"/>
  <c r="EZ120" i="2"/>
  <c r="EY120" i="2"/>
  <c r="EX120" i="2"/>
  <c r="EW120" i="2"/>
  <c r="EV120" i="2"/>
  <c r="EU120" i="2"/>
  <c r="ET120" i="2"/>
  <c r="ES120" i="2"/>
  <c r="ER120" i="2"/>
  <c r="EQ120" i="2"/>
  <c r="EP120" i="2"/>
  <c r="EO120" i="2"/>
  <c r="EN120" i="2"/>
  <c r="EM120" i="2"/>
  <c r="EL120" i="2"/>
  <c r="EK120" i="2"/>
  <c r="EJ120" i="2"/>
  <c r="EI120" i="2"/>
  <c r="EH120" i="2"/>
  <c r="EG120" i="2"/>
  <c r="EF120" i="2"/>
  <c r="EE120" i="2"/>
  <c r="ED120" i="2"/>
  <c r="EC120" i="2"/>
  <c r="EB120" i="2"/>
  <c r="EA120" i="2"/>
  <c r="DZ120" i="2"/>
  <c r="DY120" i="2"/>
  <c r="DX120" i="2"/>
  <c r="DW120" i="2"/>
  <c r="DV120" i="2"/>
  <c r="DU120" i="2"/>
  <c r="DT120" i="2"/>
  <c r="DS120" i="2"/>
  <c r="DR120" i="2"/>
  <c r="DQ120" i="2"/>
  <c r="DP120" i="2"/>
  <c r="DO120" i="2"/>
  <c r="DN120" i="2"/>
  <c r="DM120" i="2"/>
  <c r="DL120" i="2"/>
  <c r="DK120" i="2"/>
  <c r="DJ120" i="2"/>
  <c r="DI120" i="2"/>
  <c r="DH120" i="2"/>
  <c r="DG120" i="2"/>
  <c r="DF120" i="2"/>
  <c r="DE120" i="2"/>
  <c r="DD120" i="2"/>
  <c r="DC120" i="2"/>
  <c r="DB120" i="2"/>
  <c r="DA120" i="2"/>
  <c r="CZ120" i="2"/>
  <c r="CY120" i="2"/>
  <c r="CX120" i="2"/>
  <c r="CW120" i="2"/>
  <c r="CV120" i="2"/>
  <c r="CU120" i="2"/>
  <c r="CT120" i="2"/>
  <c r="CS120" i="2"/>
  <c r="CR120" i="2"/>
  <c r="CQ120" i="2"/>
  <c r="CP120" i="2"/>
  <c r="CO120" i="2"/>
  <c r="CN120" i="2"/>
  <c r="CM120" i="2"/>
  <c r="CL120" i="2"/>
  <c r="CK120" i="2"/>
  <c r="CJ120" i="2"/>
  <c r="CI120" i="2"/>
  <c r="CH120" i="2"/>
  <c r="CG120" i="2"/>
  <c r="CF120" i="2"/>
  <c r="CE120" i="2"/>
  <c r="CD120" i="2"/>
  <c r="CC120" i="2"/>
  <c r="CB120" i="2"/>
  <c r="CA120" i="2"/>
  <c r="BZ120" i="2"/>
  <c r="BY120" i="2"/>
  <c r="BX120" i="2"/>
  <c r="BW120" i="2"/>
  <c r="BV120" i="2"/>
  <c r="BU120" i="2"/>
  <c r="BT120" i="2"/>
  <c r="BS120" i="2"/>
  <c r="BR120" i="2"/>
  <c r="BQ120" i="2"/>
  <c r="BP120" i="2"/>
  <c r="BO120" i="2"/>
  <c r="BN120" i="2"/>
  <c r="BM120" i="2"/>
  <c r="BL120" i="2"/>
  <c r="BK120" i="2"/>
  <c r="BJ120" i="2"/>
  <c r="BI120" i="2"/>
  <c r="BH120" i="2"/>
  <c r="BG120" i="2"/>
  <c r="BF120" i="2"/>
  <c r="BE120" i="2"/>
  <c r="BD120" i="2"/>
  <c r="BC120" i="2"/>
  <c r="BB120" i="2"/>
  <c r="BA120" i="2"/>
  <c r="AZ120" i="2"/>
  <c r="AY120" i="2"/>
  <c r="AX120" i="2"/>
  <c r="AW120" i="2"/>
  <c r="AV120" i="2"/>
  <c r="AU120" i="2"/>
  <c r="AT120" i="2"/>
  <c r="AS120" i="2"/>
  <c r="AR120" i="2"/>
  <c r="AQ120" i="2"/>
  <c r="AP120" i="2"/>
  <c r="AO120" i="2"/>
  <c r="AN120" i="2"/>
  <c r="AM120" i="2"/>
  <c r="AL120" i="2"/>
  <c r="AK120" i="2"/>
  <c r="AJ120" i="2"/>
  <c r="AI120" i="2"/>
  <c r="AH120" i="2"/>
  <c r="AG120" i="2"/>
  <c r="AF120" i="2"/>
  <c r="AE120" i="2"/>
  <c r="AD120" i="2"/>
  <c r="AC120" i="2"/>
  <c r="AB120" i="2"/>
  <c r="AA120" i="2"/>
  <c r="Z120" i="2"/>
  <c r="Y120" i="2"/>
  <c r="X120" i="2"/>
  <c r="W120" i="2"/>
  <c r="V120" i="2"/>
  <c r="U120" i="2"/>
  <c r="T120" i="2"/>
  <c r="S120" i="2"/>
  <c r="R120" i="2"/>
  <c r="Q120" i="2"/>
  <c r="P120" i="2"/>
  <c r="O120" i="2"/>
  <c r="N120" i="2"/>
  <c r="M120" i="2"/>
  <c r="L120" i="2"/>
  <c r="K120" i="2"/>
  <c r="J120" i="2"/>
  <c r="I120" i="2"/>
  <c r="H120" i="2"/>
  <c r="G120" i="2"/>
  <c r="F120" i="2"/>
  <c r="E120" i="2"/>
  <c r="FD119" i="2"/>
  <c r="FC119" i="2"/>
  <c r="FB119" i="2"/>
  <c r="FA119" i="2"/>
  <c r="EZ119" i="2"/>
  <c r="EY119" i="2"/>
  <c r="EX119" i="2"/>
  <c r="EW119" i="2"/>
  <c r="EV119" i="2"/>
  <c r="EU119" i="2"/>
  <c r="ET119" i="2"/>
  <c r="ES119" i="2"/>
  <c r="ER119" i="2"/>
  <c r="EQ119" i="2"/>
  <c r="EP119" i="2"/>
  <c r="EO119" i="2"/>
  <c r="EN119" i="2"/>
  <c r="EM119" i="2"/>
  <c r="EL119" i="2"/>
  <c r="EK119" i="2"/>
  <c r="EJ119" i="2"/>
  <c r="EI119" i="2"/>
  <c r="EH119" i="2"/>
  <c r="EG119" i="2"/>
  <c r="EF119" i="2"/>
  <c r="EE119" i="2"/>
  <c r="ED119" i="2"/>
  <c r="EC119" i="2"/>
  <c r="EB119" i="2"/>
  <c r="EA119" i="2"/>
  <c r="DZ119" i="2"/>
  <c r="DY119" i="2"/>
  <c r="DX119" i="2"/>
  <c r="DW119" i="2"/>
  <c r="DV119" i="2"/>
  <c r="DU119" i="2"/>
  <c r="DT119" i="2"/>
  <c r="DS119" i="2"/>
  <c r="DR119" i="2"/>
  <c r="DQ119" i="2"/>
  <c r="DP119" i="2"/>
  <c r="DO119" i="2"/>
  <c r="DN119" i="2"/>
  <c r="DM119" i="2"/>
  <c r="DL119" i="2"/>
  <c r="DK119" i="2"/>
  <c r="DJ119" i="2"/>
  <c r="DI119" i="2"/>
  <c r="DH119" i="2"/>
  <c r="DG119" i="2"/>
  <c r="DF119" i="2"/>
  <c r="DE119" i="2"/>
  <c r="DD119" i="2"/>
  <c r="DC119" i="2"/>
  <c r="DB119" i="2"/>
  <c r="DA119" i="2"/>
  <c r="CZ119" i="2"/>
  <c r="CY119" i="2"/>
  <c r="CX119" i="2"/>
  <c r="CW119" i="2"/>
  <c r="CV119" i="2"/>
  <c r="CU119" i="2"/>
  <c r="CT119" i="2"/>
  <c r="CS119" i="2"/>
  <c r="CR119" i="2"/>
  <c r="CQ119" i="2"/>
  <c r="CP119" i="2"/>
  <c r="CO119" i="2"/>
  <c r="CN119" i="2"/>
  <c r="CM119" i="2"/>
  <c r="CL119" i="2"/>
  <c r="CK119" i="2"/>
  <c r="CJ119" i="2"/>
  <c r="CI119" i="2"/>
  <c r="CH119" i="2"/>
  <c r="CG119" i="2"/>
  <c r="CF119" i="2"/>
  <c r="CE119" i="2"/>
  <c r="CD119" i="2"/>
  <c r="CC119" i="2"/>
  <c r="CB119" i="2"/>
  <c r="CA119" i="2"/>
  <c r="BZ119" i="2"/>
  <c r="BY119" i="2"/>
  <c r="BX119" i="2"/>
  <c r="BW119" i="2"/>
  <c r="BV119" i="2"/>
  <c r="BU119" i="2"/>
  <c r="BT119" i="2"/>
  <c r="BS119" i="2"/>
  <c r="BR119" i="2"/>
  <c r="BQ119" i="2"/>
  <c r="BP119" i="2"/>
  <c r="BO119" i="2"/>
  <c r="BN119" i="2"/>
  <c r="BM119" i="2"/>
  <c r="BL119" i="2"/>
  <c r="BK119" i="2"/>
  <c r="BJ119" i="2"/>
  <c r="BI119" i="2"/>
  <c r="BH119" i="2"/>
  <c r="BG119" i="2"/>
  <c r="BF119" i="2"/>
  <c r="BE119" i="2"/>
  <c r="BD119" i="2"/>
  <c r="BC119" i="2"/>
  <c r="BB119" i="2"/>
  <c r="BA119" i="2"/>
  <c r="AZ119" i="2"/>
  <c r="AY119" i="2"/>
  <c r="AX119" i="2"/>
  <c r="AW119" i="2"/>
  <c r="AV119" i="2"/>
  <c r="AU119" i="2"/>
  <c r="AT119" i="2"/>
  <c r="AS119" i="2"/>
  <c r="AR119" i="2"/>
  <c r="AQ119" i="2"/>
  <c r="AP119" i="2"/>
  <c r="AO119" i="2"/>
  <c r="AN119" i="2"/>
  <c r="AM119" i="2"/>
  <c r="AL119" i="2"/>
  <c r="AK119" i="2"/>
  <c r="AJ119" i="2"/>
  <c r="AI119" i="2"/>
  <c r="AH119" i="2"/>
  <c r="AG119" i="2"/>
  <c r="AF119" i="2"/>
  <c r="AE119" i="2"/>
  <c r="AD119" i="2"/>
  <c r="AC119" i="2"/>
  <c r="AB119" i="2"/>
  <c r="AA119" i="2"/>
  <c r="Z119" i="2"/>
  <c r="Y119" i="2"/>
  <c r="X119" i="2"/>
  <c r="W119" i="2"/>
  <c r="V119" i="2"/>
  <c r="U119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G119" i="2"/>
  <c r="F119" i="2"/>
  <c r="E119" i="2"/>
  <c r="FD118" i="2"/>
  <c r="FC118" i="2"/>
  <c r="FB118" i="2"/>
  <c r="FA118" i="2"/>
  <c r="EZ118" i="2"/>
  <c r="EY118" i="2"/>
  <c r="EX118" i="2"/>
  <c r="EW118" i="2"/>
  <c r="EV118" i="2"/>
  <c r="EU118" i="2"/>
  <c r="ET118" i="2"/>
  <c r="ES118" i="2"/>
  <c r="ER118" i="2"/>
  <c r="EQ118" i="2"/>
  <c r="EP118" i="2"/>
  <c r="EO118" i="2"/>
  <c r="EN118" i="2"/>
  <c r="EM118" i="2"/>
  <c r="EL118" i="2"/>
  <c r="EK118" i="2"/>
  <c r="EJ118" i="2"/>
  <c r="EI118" i="2"/>
  <c r="EH118" i="2"/>
  <c r="EG118" i="2"/>
  <c r="EF118" i="2"/>
  <c r="EE118" i="2"/>
  <c r="ED118" i="2"/>
  <c r="EC118" i="2"/>
  <c r="EB118" i="2"/>
  <c r="EA118" i="2"/>
  <c r="DZ118" i="2"/>
  <c r="DY118" i="2"/>
  <c r="DX118" i="2"/>
  <c r="DW118" i="2"/>
  <c r="DV118" i="2"/>
  <c r="DU118" i="2"/>
  <c r="DT118" i="2"/>
  <c r="DS118" i="2"/>
  <c r="DR118" i="2"/>
  <c r="DQ118" i="2"/>
  <c r="DP118" i="2"/>
  <c r="DO118" i="2"/>
  <c r="DN118" i="2"/>
  <c r="DM118" i="2"/>
  <c r="DL118" i="2"/>
  <c r="DK118" i="2"/>
  <c r="DJ118" i="2"/>
  <c r="DI118" i="2"/>
  <c r="DH118" i="2"/>
  <c r="DG118" i="2"/>
  <c r="DF118" i="2"/>
  <c r="DE118" i="2"/>
  <c r="DD118" i="2"/>
  <c r="DC118" i="2"/>
  <c r="DB118" i="2"/>
  <c r="DA118" i="2"/>
  <c r="CZ118" i="2"/>
  <c r="CY118" i="2"/>
  <c r="CX118" i="2"/>
  <c r="CW118" i="2"/>
  <c r="CV118" i="2"/>
  <c r="CU118" i="2"/>
  <c r="CT118" i="2"/>
  <c r="CS118" i="2"/>
  <c r="CR118" i="2"/>
  <c r="CQ118" i="2"/>
  <c r="CP118" i="2"/>
  <c r="CO118" i="2"/>
  <c r="CN118" i="2"/>
  <c r="CM118" i="2"/>
  <c r="CL118" i="2"/>
  <c r="CK118" i="2"/>
  <c r="CJ118" i="2"/>
  <c r="CI118" i="2"/>
  <c r="CH118" i="2"/>
  <c r="CG118" i="2"/>
  <c r="CF118" i="2"/>
  <c r="CE118" i="2"/>
  <c r="CD118" i="2"/>
  <c r="CC118" i="2"/>
  <c r="CB118" i="2"/>
  <c r="CA118" i="2"/>
  <c r="BZ118" i="2"/>
  <c r="BY118" i="2"/>
  <c r="BX118" i="2"/>
  <c r="BW118" i="2"/>
  <c r="BV118" i="2"/>
  <c r="BU118" i="2"/>
  <c r="BT118" i="2"/>
  <c r="BS118" i="2"/>
  <c r="BR118" i="2"/>
  <c r="BQ118" i="2"/>
  <c r="BP118" i="2"/>
  <c r="BO118" i="2"/>
  <c r="BN118" i="2"/>
  <c r="BM118" i="2"/>
  <c r="BL118" i="2"/>
  <c r="BK118" i="2"/>
  <c r="BJ118" i="2"/>
  <c r="BI118" i="2"/>
  <c r="BH118" i="2"/>
  <c r="BG118" i="2"/>
  <c r="BF118" i="2"/>
  <c r="BE118" i="2"/>
  <c r="BD118" i="2"/>
  <c r="BC118" i="2"/>
  <c r="BB118" i="2"/>
  <c r="BA118" i="2"/>
  <c r="AZ118" i="2"/>
  <c r="AY118" i="2"/>
  <c r="AX118" i="2"/>
  <c r="AW118" i="2"/>
  <c r="AV118" i="2"/>
  <c r="AU118" i="2"/>
  <c r="AT118" i="2"/>
  <c r="AS118" i="2"/>
  <c r="AR118" i="2"/>
  <c r="AQ118" i="2"/>
  <c r="AP118" i="2"/>
  <c r="AO118" i="2"/>
  <c r="AN118" i="2"/>
  <c r="AM118" i="2"/>
  <c r="AL118" i="2"/>
  <c r="AK118" i="2"/>
  <c r="AJ118" i="2"/>
  <c r="AI118" i="2"/>
  <c r="AH118" i="2"/>
  <c r="AG118" i="2"/>
  <c r="AF118" i="2"/>
  <c r="AE118" i="2"/>
  <c r="AD118" i="2"/>
  <c r="AC118" i="2"/>
  <c r="AB118" i="2"/>
  <c r="AA118" i="2"/>
  <c r="Z118" i="2"/>
  <c r="Y118" i="2"/>
  <c r="X118" i="2"/>
  <c r="W118" i="2"/>
  <c r="V118" i="2"/>
  <c r="U118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G118" i="2"/>
  <c r="F118" i="2"/>
  <c r="E118" i="2"/>
  <c r="FD117" i="2"/>
  <c r="FC117" i="2"/>
  <c r="FB117" i="2"/>
  <c r="FA117" i="2"/>
  <c r="EZ117" i="2"/>
  <c r="EY117" i="2"/>
  <c r="EX117" i="2"/>
  <c r="EW117" i="2"/>
  <c r="EV117" i="2"/>
  <c r="EU117" i="2"/>
  <c r="ET117" i="2"/>
  <c r="ES117" i="2"/>
  <c r="ER117" i="2"/>
  <c r="EQ117" i="2"/>
  <c r="EP117" i="2"/>
  <c r="EO117" i="2"/>
  <c r="EN117" i="2"/>
  <c r="EM117" i="2"/>
  <c r="EL117" i="2"/>
  <c r="EK117" i="2"/>
  <c r="EJ117" i="2"/>
  <c r="EI117" i="2"/>
  <c r="EH117" i="2"/>
  <c r="EG117" i="2"/>
  <c r="EF117" i="2"/>
  <c r="EE117" i="2"/>
  <c r="ED117" i="2"/>
  <c r="EC117" i="2"/>
  <c r="EB117" i="2"/>
  <c r="EA117" i="2"/>
  <c r="DZ117" i="2"/>
  <c r="DY117" i="2"/>
  <c r="DX117" i="2"/>
  <c r="DW117" i="2"/>
  <c r="DV117" i="2"/>
  <c r="DU117" i="2"/>
  <c r="DT117" i="2"/>
  <c r="DS117" i="2"/>
  <c r="DR117" i="2"/>
  <c r="DQ117" i="2"/>
  <c r="DP117" i="2"/>
  <c r="DO117" i="2"/>
  <c r="DN117" i="2"/>
  <c r="DM117" i="2"/>
  <c r="DL117" i="2"/>
  <c r="DK117" i="2"/>
  <c r="DJ117" i="2"/>
  <c r="DI117" i="2"/>
  <c r="DH117" i="2"/>
  <c r="DG117" i="2"/>
  <c r="DF117" i="2"/>
  <c r="DE117" i="2"/>
  <c r="DD117" i="2"/>
  <c r="DC117" i="2"/>
  <c r="DB117" i="2"/>
  <c r="DA117" i="2"/>
  <c r="CZ117" i="2"/>
  <c r="CY117" i="2"/>
  <c r="CX117" i="2"/>
  <c r="CW117" i="2"/>
  <c r="CV117" i="2"/>
  <c r="CU117" i="2"/>
  <c r="CT117" i="2"/>
  <c r="CS117" i="2"/>
  <c r="CR117" i="2"/>
  <c r="CQ117" i="2"/>
  <c r="CP117" i="2"/>
  <c r="CO117" i="2"/>
  <c r="CN117" i="2"/>
  <c r="CM117" i="2"/>
  <c r="CL117" i="2"/>
  <c r="CK117" i="2"/>
  <c r="CJ117" i="2"/>
  <c r="CI117" i="2"/>
  <c r="CH117" i="2"/>
  <c r="CG117" i="2"/>
  <c r="CF117" i="2"/>
  <c r="CE117" i="2"/>
  <c r="CD117" i="2"/>
  <c r="CC117" i="2"/>
  <c r="CB117" i="2"/>
  <c r="CA117" i="2"/>
  <c r="BZ117" i="2"/>
  <c r="BY117" i="2"/>
  <c r="BX117" i="2"/>
  <c r="BW117" i="2"/>
  <c r="BV117" i="2"/>
  <c r="BU117" i="2"/>
  <c r="BT117" i="2"/>
  <c r="BS117" i="2"/>
  <c r="BR117" i="2"/>
  <c r="BQ117" i="2"/>
  <c r="BP117" i="2"/>
  <c r="BO117" i="2"/>
  <c r="BN117" i="2"/>
  <c r="BM117" i="2"/>
  <c r="BL117" i="2"/>
  <c r="BK117" i="2"/>
  <c r="BJ117" i="2"/>
  <c r="BI117" i="2"/>
  <c r="BH117" i="2"/>
  <c r="BG117" i="2"/>
  <c r="BF117" i="2"/>
  <c r="BE117" i="2"/>
  <c r="BD117" i="2"/>
  <c r="BC117" i="2"/>
  <c r="BB117" i="2"/>
  <c r="BA117" i="2"/>
  <c r="AZ117" i="2"/>
  <c r="AY117" i="2"/>
  <c r="AX117" i="2"/>
  <c r="AW117" i="2"/>
  <c r="AV117" i="2"/>
  <c r="AU117" i="2"/>
  <c r="AT117" i="2"/>
  <c r="AS117" i="2"/>
  <c r="AR117" i="2"/>
  <c r="AQ117" i="2"/>
  <c r="AP117" i="2"/>
  <c r="AO117" i="2"/>
  <c r="AN117" i="2"/>
  <c r="AM117" i="2"/>
  <c r="AL117" i="2"/>
  <c r="AK117" i="2"/>
  <c r="AJ117" i="2"/>
  <c r="AI117" i="2"/>
  <c r="AH117" i="2"/>
  <c r="AG117" i="2"/>
  <c r="AF117" i="2"/>
  <c r="AE117" i="2"/>
  <c r="AD117" i="2"/>
  <c r="AC117" i="2"/>
  <c r="AB117" i="2"/>
  <c r="AA117" i="2"/>
  <c r="Z117" i="2"/>
  <c r="Y117" i="2"/>
  <c r="X117" i="2"/>
  <c r="W117" i="2"/>
  <c r="V117" i="2"/>
  <c r="U117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G117" i="2"/>
  <c r="F117" i="2"/>
  <c r="E117" i="2"/>
  <c r="FD116" i="2"/>
  <c r="FC116" i="2"/>
  <c r="FB116" i="2"/>
  <c r="FA116" i="2"/>
  <c r="EZ116" i="2"/>
  <c r="EY116" i="2"/>
  <c r="EX116" i="2"/>
  <c r="EW116" i="2"/>
  <c r="EV116" i="2"/>
  <c r="EU116" i="2"/>
  <c r="ET116" i="2"/>
  <c r="ES116" i="2"/>
  <c r="ER116" i="2"/>
  <c r="EQ116" i="2"/>
  <c r="EP116" i="2"/>
  <c r="EO116" i="2"/>
  <c r="EN116" i="2"/>
  <c r="EM116" i="2"/>
  <c r="EL116" i="2"/>
  <c r="EK116" i="2"/>
  <c r="EJ116" i="2"/>
  <c r="EI116" i="2"/>
  <c r="EH116" i="2"/>
  <c r="EG116" i="2"/>
  <c r="EF116" i="2"/>
  <c r="EE116" i="2"/>
  <c r="ED116" i="2"/>
  <c r="EC116" i="2"/>
  <c r="EB116" i="2"/>
  <c r="EA116" i="2"/>
  <c r="DZ116" i="2"/>
  <c r="DY116" i="2"/>
  <c r="DX116" i="2"/>
  <c r="DW116" i="2"/>
  <c r="DV116" i="2"/>
  <c r="DU116" i="2"/>
  <c r="DT116" i="2"/>
  <c r="DS116" i="2"/>
  <c r="DR116" i="2"/>
  <c r="DQ116" i="2"/>
  <c r="DP116" i="2"/>
  <c r="DO116" i="2"/>
  <c r="DN116" i="2"/>
  <c r="DM116" i="2"/>
  <c r="DL116" i="2"/>
  <c r="DK116" i="2"/>
  <c r="DJ116" i="2"/>
  <c r="DI116" i="2"/>
  <c r="DH116" i="2"/>
  <c r="DG116" i="2"/>
  <c r="DF116" i="2"/>
  <c r="DE116" i="2"/>
  <c r="DD116" i="2"/>
  <c r="DC116" i="2"/>
  <c r="DB116" i="2"/>
  <c r="DA116" i="2"/>
  <c r="CZ116" i="2"/>
  <c r="CY116" i="2"/>
  <c r="CX116" i="2"/>
  <c r="CW116" i="2"/>
  <c r="CV116" i="2"/>
  <c r="CU116" i="2"/>
  <c r="CT116" i="2"/>
  <c r="CS116" i="2"/>
  <c r="CR116" i="2"/>
  <c r="CQ116" i="2"/>
  <c r="CP116" i="2"/>
  <c r="CO116" i="2"/>
  <c r="CN116" i="2"/>
  <c r="CM116" i="2"/>
  <c r="CL116" i="2"/>
  <c r="CK116" i="2"/>
  <c r="CJ116" i="2"/>
  <c r="CI116" i="2"/>
  <c r="CH116" i="2"/>
  <c r="CG116" i="2"/>
  <c r="CF116" i="2"/>
  <c r="CE116" i="2"/>
  <c r="CD116" i="2"/>
  <c r="CC116" i="2"/>
  <c r="CB116" i="2"/>
  <c r="CA116" i="2"/>
  <c r="BZ116" i="2"/>
  <c r="BY116" i="2"/>
  <c r="BX116" i="2"/>
  <c r="BW116" i="2"/>
  <c r="BV116" i="2"/>
  <c r="BU116" i="2"/>
  <c r="BT116" i="2"/>
  <c r="BS116" i="2"/>
  <c r="BR116" i="2"/>
  <c r="BQ116" i="2"/>
  <c r="BP116" i="2"/>
  <c r="BO116" i="2"/>
  <c r="BN116" i="2"/>
  <c r="BM116" i="2"/>
  <c r="BL116" i="2"/>
  <c r="BK116" i="2"/>
  <c r="BJ116" i="2"/>
  <c r="BI116" i="2"/>
  <c r="BH116" i="2"/>
  <c r="BG116" i="2"/>
  <c r="BF116" i="2"/>
  <c r="BE116" i="2"/>
  <c r="BD116" i="2"/>
  <c r="BC116" i="2"/>
  <c r="BB116" i="2"/>
  <c r="BA116" i="2"/>
  <c r="AZ116" i="2"/>
  <c r="AY116" i="2"/>
  <c r="AX116" i="2"/>
  <c r="AW116" i="2"/>
  <c r="AV116" i="2"/>
  <c r="AU116" i="2"/>
  <c r="AT116" i="2"/>
  <c r="AS116" i="2"/>
  <c r="AR116" i="2"/>
  <c r="AQ116" i="2"/>
  <c r="AP116" i="2"/>
  <c r="AO116" i="2"/>
  <c r="AN116" i="2"/>
  <c r="AM116" i="2"/>
  <c r="AL116" i="2"/>
  <c r="AK116" i="2"/>
  <c r="AJ116" i="2"/>
  <c r="AI116" i="2"/>
  <c r="AH116" i="2"/>
  <c r="AG116" i="2"/>
  <c r="AF116" i="2"/>
  <c r="AE116" i="2"/>
  <c r="AD116" i="2"/>
  <c r="AC116" i="2"/>
  <c r="AB116" i="2"/>
  <c r="AA116" i="2"/>
  <c r="Z116" i="2"/>
  <c r="Y116" i="2"/>
  <c r="X116" i="2"/>
  <c r="W116" i="2"/>
  <c r="V116" i="2"/>
  <c r="U116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G116" i="2"/>
  <c r="F116" i="2"/>
  <c r="E116" i="2"/>
  <c r="FD115" i="2"/>
  <c r="FC115" i="2"/>
  <c r="FB115" i="2"/>
  <c r="FA115" i="2"/>
  <c r="EZ115" i="2"/>
  <c r="EY115" i="2"/>
  <c r="EX115" i="2"/>
  <c r="EW115" i="2"/>
  <c r="EV115" i="2"/>
  <c r="EU115" i="2"/>
  <c r="ET115" i="2"/>
  <c r="ES115" i="2"/>
  <c r="ER115" i="2"/>
  <c r="EQ115" i="2"/>
  <c r="EP115" i="2"/>
  <c r="EO115" i="2"/>
  <c r="EN115" i="2"/>
  <c r="EM115" i="2"/>
  <c r="EL115" i="2"/>
  <c r="EK115" i="2"/>
  <c r="EJ115" i="2"/>
  <c r="EI115" i="2"/>
  <c r="EH115" i="2"/>
  <c r="EG115" i="2"/>
  <c r="EF115" i="2"/>
  <c r="EE115" i="2"/>
  <c r="ED115" i="2"/>
  <c r="EC115" i="2"/>
  <c r="EB115" i="2"/>
  <c r="EA115" i="2"/>
  <c r="DZ115" i="2"/>
  <c r="DY115" i="2"/>
  <c r="DX115" i="2"/>
  <c r="DW115" i="2"/>
  <c r="DV115" i="2"/>
  <c r="DU115" i="2"/>
  <c r="DT115" i="2"/>
  <c r="DS115" i="2"/>
  <c r="DR115" i="2"/>
  <c r="DQ115" i="2"/>
  <c r="DP115" i="2"/>
  <c r="DO115" i="2"/>
  <c r="DN115" i="2"/>
  <c r="DM115" i="2"/>
  <c r="DL115" i="2"/>
  <c r="DK115" i="2"/>
  <c r="DJ115" i="2"/>
  <c r="DI115" i="2"/>
  <c r="DH115" i="2"/>
  <c r="DG115" i="2"/>
  <c r="DF115" i="2"/>
  <c r="DE115" i="2"/>
  <c r="DD115" i="2"/>
  <c r="DC115" i="2"/>
  <c r="DB115" i="2"/>
  <c r="DA115" i="2"/>
  <c r="CZ115" i="2"/>
  <c r="CY115" i="2"/>
  <c r="CX115" i="2"/>
  <c r="CW115" i="2"/>
  <c r="CV115" i="2"/>
  <c r="CU115" i="2"/>
  <c r="CT115" i="2"/>
  <c r="CS115" i="2"/>
  <c r="CR115" i="2"/>
  <c r="CQ115" i="2"/>
  <c r="CP115" i="2"/>
  <c r="CO115" i="2"/>
  <c r="CN115" i="2"/>
  <c r="CM115" i="2"/>
  <c r="CL115" i="2"/>
  <c r="CK115" i="2"/>
  <c r="CJ115" i="2"/>
  <c r="CI115" i="2"/>
  <c r="CH115" i="2"/>
  <c r="CG115" i="2"/>
  <c r="CF115" i="2"/>
  <c r="CE115" i="2"/>
  <c r="CD115" i="2"/>
  <c r="CC115" i="2"/>
  <c r="CB115" i="2"/>
  <c r="CA115" i="2"/>
  <c r="BZ115" i="2"/>
  <c r="BY115" i="2"/>
  <c r="BX115" i="2"/>
  <c r="BW115" i="2"/>
  <c r="BV115" i="2"/>
  <c r="BU115" i="2"/>
  <c r="BT115" i="2"/>
  <c r="BS115" i="2"/>
  <c r="BR115" i="2"/>
  <c r="BQ115" i="2"/>
  <c r="BP115" i="2"/>
  <c r="BO115" i="2"/>
  <c r="BN115" i="2"/>
  <c r="BM115" i="2"/>
  <c r="BL115" i="2"/>
  <c r="BK115" i="2"/>
  <c r="BJ115" i="2"/>
  <c r="BI115" i="2"/>
  <c r="BH115" i="2"/>
  <c r="BG115" i="2"/>
  <c r="BF115" i="2"/>
  <c r="BE115" i="2"/>
  <c r="BD115" i="2"/>
  <c r="BC115" i="2"/>
  <c r="BB115" i="2"/>
  <c r="BA115" i="2"/>
  <c r="AZ115" i="2"/>
  <c r="AY115" i="2"/>
  <c r="AX115" i="2"/>
  <c r="AW115" i="2"/>
  <c r="AV115" i="2"/>
  <c r="AU115" i="2"/>
  <c r="AT115" i="2"/>
  <c r="AS115" i="2"/>
  <c r="AR115" i="2"/>
  <c r="AQ115" i="2"/>
  <c r="AP115" i="2"/>
  <c r="AO115" i="2"/>
  <c r="AN115" i="2"/>
  <c r="AM115" i="2"/>
  <c r="AL115" i="2"/>
  <c r="AK115" i="2"/>
  <c r="AJ115" i="2"/>
  <c r="AI115" i="2"/>
  <c r="AH115" i="2"/>
  <c r="AG115" i="2"/>
  <c r="AF115" i="2"/>
  <c r="AE115" i="2"/>
  <c r="AD115" i="2"/>
  <c r="AC115" i="2"/>
  <c r="AB115" i="2"/>
  <c r="AA115" i="2"/>
  <c r="Z115" i="2"/>
  <c r="Y115" i="2"/>
  <c r="X115" i="2"/>
  <c r="W115" i="2"/>
  <c r="V115" i="2"/>
  <c r="U115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G115" i="2"/>
  <c r="F115" i="2"/>
  <c r="E115" i="2"/>
  <c r="FD114" i="2"/>
  <c r="FC114" i="2"/>
  <c r="FB114" i="2"/>
  <c r="FA114" i="2"/>
  <c r="EZ114" i="2"/>
  <c r="EY114" i="2"/>
  <c r="EX114" i="2"/>
  <c r="EW114" i="2"/>
  <c r="EV114" i="2"/>
  <c r="EU114" i="2"/>
  <c r="ET114" i="2"/>
  <c r="ES114" i="2"/>
  <c r="ER114" i="2"/>
  <c r="EQ114" i="2"/>
  <c r="EP114" i="2"/>
  <c r="EO114" i="2"/>
  <c r="EN114" i="2"/>
  <c r="EM114" i="2"/>
  <c r="EL114" i="2"/>
  <c r="EK114" i="2"/>
  <c r="EJ114" i="2"/>
  <c r="EI114" i="2"/>
  <c r="EH114" i="2"/>
  <c r="EG114" i="2"/>
  <c r="EF114" i="2"/>
  <c r="EE114" i="2"/>
  <c r="ED114" i="2"/>
  <c r="EC114" i="2"/>
  <c r="EB114" i="2"/>
  <c r="EA114" i="2"/>
  <c r="DZ114" i="2"/>
  <c r="DY114" i="2"/>
  <c r="DX114" i="2"/>
  <c r="DW114" i="2"/>
  <c r="DV114" i="2"/>
  <c r="DU114" i="2"/>
  <c r="DT114" i="2"/>
  <c r="DS114" i="2"/>
  <c r="DR114" i="2"/>
  <c r="DQ114" i="2"/>
  <c r="DP114" i="2"/>
  <c r="DO114" i="2"/>
  <c r="DN114" i="2"/>
  <c r="DM114" i="2"/>
  <c r="DL114" i="2"/>
  <c r="DK114" i="2"/>
  <c r="DJ114" i="2"/>
  <c r="DI114" i="2"/>
  <c r="DH114" i="2"/>
  <c r="DG114" i="2"/>
  <c r="DF114" i="2"/>
  <c r="DE114" i="2"/>
  <c r="DD114" i="2"/>
  <c r="DC114" i="2"/>
  <c r="DB114" i="2"/>
  <c r="DA114" i="2"/>
  <c r="CZ114" i="2"/>
  <c r="CY114" i="2"/>
  <c r="CX114" i="2"/>
  <c r="CW114" i="2"/>
  <c r="CV114" i="2"/>
  <c r="CU114" i="2"/>
  <c r="CT114" i="2"/>
  <c r="CS114" i="2"/>
  <c r="CR114" i="2"/>
  <c r="CQ114" i="2"/>
  <c r="CP114" i="2"/>
  <c r="CO114" i="2"/>
  <c r="CN114" i="2"/>
  <c r="CM114" i="2"/>
  <c r="CL114" i="2"/>
  <c r="CK114" i="2"/>
  <c r="CJ114" i="2"/>
  <c r="CI114" i="2"/>
  <c r="CH114" i="2"/>
  <c r="CG114" i="2"/>
  <c r="CF114" i="2"/>
  <c r="CE114" i="2"/>
  <c r="CD114" i="2"/>
  <c r="CC114" i="2"/>
  <c r="CB114" i="2"/>
  <c r="CA114" i="2"/>
  <c r="BZ114" i="2"/>
  <c r="BY114" i="2"/>
  <c r="BX114" i="2"/>
  <c r="BW114" i="2"/>
  <c r="BV114" i="2"/>
  <c r="BU114" i="2"/>
  <c r="BT114" i="2"/>
  <c r="BS114" i="2"/>
  <c r="BR114" i="2"/>
  <c r="BQ114" i="2"/>
  <c r="BP114" i="2"/>
  <c r="BO114" i="2"/>
  <c r="BN114" i="2"/>
  <c r="BM114" i="2"/>
  <c r="BL114" i="2"/>
  <c r="BK114" i="2"/>
  <c r="BJ114" i="2"/>
  <c r="BI114" i="2"/>
  <c r="BH114" i="2"/>
  <c r="BG114" i="2"/>
  <c r="BF114" i="2"/>
  <c r="BE114" i="2"/>
  <c r="BD114" i="2"/>
  <c r="BC114" i="2"/>
  <c r="BB114" i="2"/>
  <c r="BA114" i="2"/>
  <c r="AZ114" i="2"/>
  <c r="AY114" i="2"/>
  <c r="AX114" i="2"/>
  <c r="AW114" i="2"/>
  <c r="AV114" i="2"/>
  <c r="AU114" i="2"/>
  <c r="AT114" i="2"/>
  <c r="AS114" i="2"/>
  <c r="AR114" i="2"/>
  <c r="AQ114" i="2"/>
  <c r="AP114" i="2"/>
  <c r="AO114" i="2"/>
  <c r="AN114" i="2"/>
  <c r="AM114" i="2"/>
  <c r="AL114" i="2"/>
  <c r="AK114" i="2"/>
  <c r="AJ114" i="2"/>
  <c r="AI114" i="2"/>
  <c r="AH114" i="2"/>
  <c r="AG114" i="2"/>
  <c r="AF114" i="2"/>
  <c r="AE114" i="2"/>
  <c r="AD114" i="2"/>
  <c r="AC114" i="2"/>
  <c r="AB114" i="2"/>
  <c r="AA114" i="2"/>
  <c r="Z114" i="2"/>
  <c r="Y114" i="2"/>
  <c r="X114" i="2"/>
  <c r="W114" i="2"/>
  <c r="V114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E114" i="2"/>
  <c r="FD113" i="2"/>
  <c r="FC113" i="2"/>
  <c r="FB113" i="2"/>
  <c r="FA113" i="2"/>
  <c r="EZ113" i="2"/>
  <c r="EY113" i="2"/>
  <c r="EX113" i="2"/>
  <c r="EW113" i="2"/>
  <c r="EV113" i="2"/>
  <c r="EU113" i="2"/>
  <c r="ET113" i="2"/>
  <c r="ES113" i="2"/>
  <c r="ER113" i="2"/>
  <c r="EQ113" i="2"/>
  <c r="EP113" i="2"/>
  <c r="EO113" i="2"/>
  <c r="EN113" i="2"/>
  <c r="EM113" i="2"/>
  <c r="EL113" i="2"/>
  <c r="EK113" i="2"/>
  <c r="EJ113" i="2"/>
  <c r="EI113" i="2"/>
  <c r="EH113" i="2"/>
  <c r="EG113" i="2"/>
  <c r="EF113" i="2"/>
  <c r="EE113" i="2"/>
  <c r="ED113" i="2"/>
  <c r="EC113" i="2"/>
  <c r="EB113" i="2"/>
  <c r="EA113" i="2"/>
  <c r="DZ113" i="2"/>
  <c r="DY113" i="2"/>
  <c r="DX113" i="2"/>
  <c r="DW113" i="2"/>
  <c r="DV113" i="2"/>
  <c r="DU113" i="2"/>
  <c r="DT113" i="2"/>
  <c r="DS113" i="2"/>
  <c r="DR113" i="2"/>
  <c r="DQ113" i="2"/>
  <c r="DP113" i="2"/>
  <c r="DO113" i="2"/>
  <c r="DN113" i="2"/>
  <c r="DM113" i="2"/>
  <c r="DL113" i="2"/>
  <c r="DK113" i="2"/>
  <c r="DJ113" i="2"/>
  <c r="DI113" i="2"/>
  <c r="DH113" i="2"/>
  <c r="DG113" i="2"/>
  <c r="DF113" i="2"/>
  <c r="DE113" i="2"/>
  <c r="DD113" i="2"/>
  <c r="DC113" i="2"/>
  <c r="DB113" i="2"/>
  <c r="DA113" i="2"/>
  <c r="CZ113" i="2"/>
  <c r="CY113" i="2"/>
  <c r="CX113" i="2"/>
  <c r="CW113" i="2"/>
  <c r="CV113" i="2"/>
  <c r="CU113" i="2"/>
  <c r="CT113" i="2"/>
  <c r="CS113" i="2"/>
  <c r="CR113" i="2"/>
  <c r="CQ113" i="2"/>
  <c r="CP113" i="2"/>
  <c r="CO113" i="2"/>
  <c r="CN113" i="2"/>
  <c r="CM113" i="2"/>
  <c r="CL113" i="2"/>
  <c r="CK113" i="2"/>
  <c r="CJ113" i="2"/>
  <c r="CI113" i="2"/>
  <c r="CH113" i="2"/>
  <c r="CG113" i="2"/>
  <c r="CF113" i="2"/>
  <c r="CE113" i="2"/>
  <c r="CD113" i="2"/>
  <c r="CC113" i="2"/>
  <c r="CB113" i="2"/>
  <c r="CA113" i="2"/>
  <c r="BZ113" i="2"/>
  <c r="BY113" i="2"/>
  <c r="BX113" i="2"/>
  <c r="BW113" i="2"/>
  <c r="BV113" i="2"/>
  <c r="BU113" i="2"/>
  <c r="BT113" i="2"/>
  <c r="BS113" i="2"/>
  <c r="BR113" i="2"/>
  <c r="BQ113" i="2"/>
  <c r="BP113" i="2"/>
  <c r="BO113" i="2"/>
  <c r="BN113" i="2"/>
  <c r="BM113" i="2"/>
  <c r="BL113" i="2"/>
  <c r="BK113" i="2"/>
  <c r="BJ113" i="2"/>
  <c r="BI113" i="2"/>
  <c r="BH113" i="2"/>
  <c r="BG113" i="2"/>
  <c r="BF113" i="2"/>
  <c r="BE113" i="2"/>
  <c r="BD113" i="2"/>
  <c r="BC113" i="2"/>
  <c r="BB113" i="2"/>
  <c r="BA113" i="2"/>
  <c r="AZ113" i="2"/>
  <c r="AY113" i="2"/>
  <c r="AX113" i="2"/>
  <c r="AW113" i="2"/>
  <c r="AV113" i="2"/>
  <c r="AU113" i="2"/>
  <c r="AT113" i="2"/>
  <c r="AS113" i="2"/>
  <c r="AR113" i="2"/>
  <c r="AQ113" i="2"/>
  <c r="AP113" i="2"/>
  <c r="AO113" i="2"/>
  <c r="AN113" i="2"/>
  <c r="AM113" i="2"/>
  <c r="AL113" i="2"/>
  <c r="AK113" i="2"/>
  <c r="AJ113" i="2"/>
  <c r="AI113" i="2"/>
  <c r="AH113" i="2"/>
  <c r="AG113" i="2"/>
  <c r="AF113" i="2"/>
  <c r="AE113" i="2"/>
  <c r="AD113" i="2"/>
  <c r="AC113" i="2"/>
  <c r="AB113" i="2"/>
  <c r="AA113" i="2"/>
  <c r="Z113" i="2"/>
  <c r="Y113" i="2"/>
  <c r="X113" i="2"/>
  <c r="W113" i="2"/>
  <c r="V113" i="2"/>
  <c r="U113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F113" i="2"/>
  <c r="E113" i="2"/>
  <c r="FD112" i="2"/>
  <c r="FC112" i="2"/>
  <c r="FB112" i="2"/>
  <c r="FA112" i="2"/>
  <c r="EZ112" i="2"/>
  <c r="EY112" i="2"/>
  <c r="EX112" i="2"/>
  <c r="EW112" i="2"/>
  <c r="EV112" i="2"/>
  <c r="EU112" i="2"/>
  <c r="ET112" i="2"/>
  <c r="ES112" i="2"/>
  <c r="ER112" i="2"/>
  <c r="EQ112" i="2"/>
  <c r="EP112" i="2"/>
  <c r="EO112" i="2"/>
  <c r="EN112" i="2"/>
  <c r="EM112" i="2"/>
  <c r="EL112" i="2"/>
  <c r="EK112" i="2"/>
  <c r="EJ112" i="2"/>
  <c r="EI112" i="2"/>
  <c r="EH112" i="2"/>
  <c r="EG112" i="2"/>
  <c r="EF112" i="2"/>
  <c r="EE112" i="2"/>
  <c r="ED112" i="2"/>
  <c r="EC112" i="2"/>
  <c r="EB112" i="2"/>
  <c r="EA112" i="2"/>
  <c r="DZ112" i="2"/>
  <c r="DY112" i="2"/>
  <c r="DX112" i="2"/>
  <c r="DW112" i="2"/>
  <c r="DV112" i="2"/>
  <c r="DU112" i="2"/>
  <c r="DT112" i="2"/>
  <c r="DS112" i="2"/>
  <c r="DR112" i="2"/>
  <c r="DQ112" i="2"/>
  <c r="DP112" i="2"/>
  <c r="DO112" i="2"/>
  <c r="DN112" i="2"/>
  <c r="DM112" i="2"/>
  <c r="DL112" i="2"/>
  <c r="DK112" i="2"/>
  <c r="DJ112" i="2"/>
  <c r="DI112" i="2"/>
  <c r="DH112" i="2"/>
  <c r="DG112" i="2"/>
  <c r="DF112" i="2"/>
  <c r="DE112" i="2"/>
  <c r="DD112" i="2"/>
  <c r="DC112" i="2"/>
  <c r="DB112" i="2"/>
  <c r="DA112" i="2"/>
  <c r="CZ112" i="2"/>
  <c r="CY112" i="2"/>
  <c r="CX112" i="2"/>
  <c r="CW112" i="2"/>
  <c r="CV112" i="2"/>
  <c r="CU112" i="2"/>
  <c r="CT112" i="2"/>
  <c r="CS112" i="2"/>
  <c r="CR112" i="2"/>
  <c r="CQ112" i="2"/>
  <c r="CP112" i="2"/>
  <c r="CO112" i="2"/>
  <c r="CN112" i="2"/>
  <c r="CM112" i="2"/>
  <c r="CL112" i="2"/>
  <c r="CK112" i="2"/>
  <c r="CJ112" i="2"/>
  <c r="CI112" i="2"/>
  <c r="CH112" i="2"/>
  <c r="CG112" i="2"/>
  <c r="CF112" i="2"/>
  <c r="CE112" i="2"/>
  <c r="CD112" i="2"/>
  <c r="CC112" i="2"/>
  <c r="CB112" i="2"/>
  <c r="CA112" i="2"/>
  <c r="BZ112" i="2"/>
  <c r="BY112" i="2"/>
  <c r="BX112" i="2"/>
  <c r="BW112" i="2"/>
  <c r="BV112" i="2"/>
  <c r="BU112" i="2"/>
  <c r="BT112" i="2"/>
  <c r="BS112" i="2"/>
  <c r="BR112" i="2"/>
  <c r="BQ112" i="2"/>
  <c r="BP112" i="2"/>
  <c r="BO112" i="2"/>
  <c r="BN112" i="2"/>
  <c r="BM112" i="2"/>
  <c r="BL112" i="2"/>
  <c r="BK112" i="2"/>
  <c r="BJ112" i="2"/>
  <c r="BI112" i="2"/>
  <c r="BH112" i="2"/>
  <c r="BG112" i="2"/>
  <c r="BF112" i="2"/>
  <c r="BE112" i="2"/>
  <c r="BD112" i="2"/>
  <c r="BC112" i="2"/>
  <c r="BB112" i="2"/>
  <c r="BA112" i="2"/>
  <c r="AZ112" i="2"/>
  <c r="AY112" i="2"/>
  <c r="AX112" i="2"/>
  <c r="AW112" i="2"/>
  <c r="AV112" i="2"/>
  <c r="AU112" i="2"/>
  <c r="AT112" i="2"/>
  <c r="AS112" i="2"/>
  <c r="AR112" i="2"/>
  <c r="AQ112" i="2"/>
  <c r="AP112" i="2"/>
  <c r="AO112" i="2"/>
  <c r="AN112" i="2"/>
  <c r="AM112" i="2"/>
  <c r="AL112" i="2"/>
  <c r="AK112" i="2"/>
  <c r="AJ112" i="2"/>
  <c r="AI112" i="2"/>
  <c r="AH112" i="2"/>
  <c r="AG112" i="2"/>
  <c r="AF112" i="2"/>
  <c r="AE112" i="2"/>
  <c r="AD112" i="2"/>
  <c r="AC112" i="2"/>
  <c r="AB112" i="2"/>
  <c r="AA112" i="2"/>
  <c r="Z112" i="2"/>
  <c r="Y112" i="2"/>
  <c r="X112" i="2"/>
  <c r="W112" i="2"/>
  <c r="V112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FD111" i="2"/>
  <c r="FC111" i="2"/>
  <c r="FB111" i="2"/>
  <c r="FA111" i="2"/>
  <c r="EZ111" i="2"/>
  <c r="EY111" i="2"/>
  <c r="EX111" i="2"/>
  <c r="EW111" i="2"/>
  <c r="EV111" i="2"/>
  <c r="EU111" i="2"/>
  <c r="ET111" i="2"/>
  <c r="ES111" i="2"/>
  <c r="ER111" i="2"/>
  <c r="EQ111" i="2"/>
  <c r="EP111" i="2"/>
  <c r="EO111" i="2"/>
  <c r="EN111" i="2"/>
  <c r="EM111" i="2"/>
  <c r="EL111" i="2"/>
  <c r="EK111" i="2"/>
  <c r="EJ111" i="2"/>
  <c r="EI111" i="2"/>
  <c r="EH111" i="2"/>
  <c r="EG111" i="2"/>
  <c r="EF111" i="2"/>
  <c r="EE111" i="2"/>
  <c r="ED111" i="2"/>
  <c r="EC111" i="2"/>
  <c r="EB111" i="2"/>
  <c r="EA111" i="2"/>
  <c r="DZ111" i="2"/>
  <c r="DY111" i="2"/>
  <c r="DX111" i="2"/>
  <c r="DW111" i="2"/>
  <c r="DV111" i="2"/>
  <c r="DU111" i="2"/>
  <c r="DT111" i="2"/>
  <c r="DS111" i="2"/>
  <c r="DR111" i="2"/>
  <c r="DQ111" i="2"/>
  <c r="DP111" i="2"/>
  <c r="DO111" i="2"/>
  <c r="DN111" i="2"/>
  <c r="DM111" i="2"/>
  <c r="DL111" i="2"/>
  <c r="DK111" i="2"/>
  <c r="DJ111" i="2"/>
  <c r="DI111" i="2"/>
  <c r="DH111" i="2"/>
  <c r="DG111" i="2"/>
  <c r="DF111" i="2"/>
  <c r="DE111" i="2"/>
  <c r="DD111" i="2"/>
  <c r="DC111" i="2"/>
  <c r="DB111" i="2"/>
  <c r="DA111" i="2"/>
  <c r="CZ111" i="2"/>
  <c r="CY111" i="2"/>
  <c r="CX111" i="2"/>
  <c r="CW111" i="2"/>
  <c r="CV111" i="2"/>
  <c r="CU111" i="2"/>
  <c r="CT111" i="2"/>
  <c r="CS111" i="2"/>
  <c r="CR111" i="2"/>
  <c r="CQ111" i="2"/>
  <c r="CP111" i="2"/>
  <c r="CO111" i="2"/>
  <c r="CN111" i="2"/>
  <c r="CM111" i="2"/>
  <c r="CL111" i="2"/>
  <c r="CK111" i="2"/>
  <c r="CJ111" i="2"/>
  <c r="CI111" i="2"/>
  <c r="CH111" i="2"/>
  <c r="CG111" i="2"/>
  <c r="CF111" i="2"/>
  <c r="CE111" i="2"/>
  <c r="CD111" i="2"/>
  <c r="CC111" i="2"/>
  <c r="CB111" i="2"/>
  <c r="CA111" i="2"/>
  <c r="BZ111" i="2"/>
  <c r="BY111" i="2"/>
  <c r="BX111" i="2"/>
  <c r="BW111" i="2"/>
  <c r="BV111" i="2"/>
  <c r="BU111" i="2"/>
  <c r="BT111" i="2"/>
  <c r="BS111" i="2"/>
  <c r="BR111" i="2"/>
  <c r="BQ111" i="2"/>
  <c r="BP111" i="2"/>
  <c r="BO111" i="2"/>
  <c r="BN111" i="2"/>
  <c r="BM111" i="2"/>
  <c r="BL111" i="2"/>
  <c r="BK111" i="2"/>
  <c r="BJ111" i="2"/>
  <c r="BI111" i="2"/>
  <c r="BH111" i="2"/>
  <c r="BG111" i="2"/>
  <c r="BF111" i="2"/>
  <c r="BE111" i="2"/>
  <c r="BD111" i="2"/>
  <c r="BC111" i="2"/>
  <c r="BB111" i="2"/>
  <c r="BA111" i="2"/>
  <c r="AZ111" i="2"/>
  <c r="AY111" i="2"/>
  <c r="AX111" i="2"/>
  <c r="AW111" i="2"/>
  <c r="AV111" i="2"/>
  <c r="AU111" i="2"/>
  <c r="AT111" i="2"/>
  <c r="AS111" i="2"/>
  <c r="AR111" i="2"/>
  <c r="AQ111" i="2"/>
  <c r="AP111" i="2"/>
  <c r="AO111" i="2"/>
  <c r="AN111" i="2"/>
  <c r="AM111" i="2"/>
  <c r="AL111" i="2"/>
  <c r="AK111" i="2"/>
  <c r="AJ111" i="2"/>
  <c r="AI111" i="2"/>
  <c r="AH111" i="2"/>
  <c r="AG111" i="2"/>
  <c r="AF111" i="2"/>
  <c r="AE111" i="2"/>
  <c r="AD111" i="2"/>
  <c r="AC111" i="2"/>
  <c r="AB111" i="2"/>
  <c r="AA111" i="2"/>
  <c r="Z111" i="2"/>
  <c r="Y111" i="2"/>
  <c r="X111" i="2"/>
  <c r="W111" i="2"/>
  <c r="V111" i="2"/>
  <c r="U111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F111" i="2"/>
  <c r="E111" i="2"/>
  <c r="FD110" i="2"/>
  <c r="FC110" i="2"/>
  <c r="FB110" i="2"/>
  <c r="FA110" i="2"/>
  <c r="EZ110" i="2"/>
  <c r="EY110" i="2"/>
  <c r="EX110" i="2"/>
  <c r="EW110" i="2"/>
  <c r="EV110" i="2"/>
  <c r="EU110" i="2"/>
  <c r="ET110" i="2"/>
  <c r="ES110" i="2"/>
  <c r="ER110" i="2"/>
  <c r="EQ110" i="2"/>
  <c r="EP110" i="2"/>
  <c r="EO110" i="2"/>
  <c r="EN110" i="2"/>
  <c r="EM110" i="2"/>
  <c r="EL110" i="2"/>
  <c r="EK110" i="2"/>
  <c r="EJ110" i="2"/>
  <c r="EI110" i="2"/>
  <c r="EH110" i="2"/>
  <c r="EG110" i="2"/>
  <c r="EF110" i="2"/>
  <c r="EE110" i="2"/>
  <c r="ED110" i="2"/>
  <c r="EC110" i="2"/>
  <c r="EB110" i="2"/>
  <c r="EA110" i="2"/>
  <c r="DZ110" i="2"/>
  <c r="DY110" i="2"/>
  <c r="DX110" i="2"/>
  <c r="DW110" i="2"/>
  <c r="DV110" i="2"/>
  <c r="DU110" i="2"/>
  <c r="DT110" i="2"/>
  <c r="DS110" i="2"/>
  <c r="DR110" i="2"/>
  <c r="DQ110" i="2"/>
  <c r="DP110" i="2"/>
  <c r="DO110" i="2"/>
  <c r="DN110" i="2"/>
  <c r="DM110" i="2"/>
  <c r="DL110" i="2"/>
  <c r="DK110" i="2"/>
  <c r="DJ110" i="2"/>
  <c r="DI110" i="2"/>
  <c r="DH110" i="2"/>
  <c r="DG110" i="2"/>
  <c r="DF110" i="2"/>
  <c r="DE110" i="2"/>
  <c r="DD110" i="2"/>
  <c r="DC110" i="2"/>
  <c r="DB110" i="2"/>
  <c r="DA110" i="2"/>
  <c r="CZ110" i="2"/>
  <c r="CY110" i="2"/>
  <c r="CX110" i="2"/>
  <c r="CW110" i="2"/>
  <c r="CV110" i="2"/>
  <c r="CU110" i="2"/>
  <c r="CT110" i="2"/>
  <c r="CS110" i="2"/>
  <c r="CR110" i="2"/>
  <c r="CQ110" i="2"/>
  <c r="CP110" i="2"/>
  <c r="CO110" i="2"/>
  <c r="CN110" i="2"/>
  <c r="CM110" i="2"/>
  <c r="CL110" i="2"/>
  <c r="CK110" i="2"/>
  <c r="CJ110" i="2"/>
  <c r="CI110" i="2"/>
  <c r="CH110" i="2"/>
  <c r="CG110" i="2"/>
  <c r="CF110" i="2"/>
  <c r="CE110" i="2"/>
  <c r="CD110" i="2"/>
  <c r="CC110" i="2"/>
  <c r="CB110" i="2"/>
  <c r="CA110" i="2"/>
  <c r="BZ110" i="2"/>
  <c r="BY110" i="2"/>
  <c r="BX110" i="2"/>
  <c r="BW110" i="2"/>
  <c r="BV110" i="2"/>
  <c r="BU110" i="2"/>
  <c r="BT110" i="2"/>
  <c r="BS110" i="2"/>
  <c r="BR110" i="2"/>
  <c r="BQ110" i="2"/>
  <c r="BP110" i="2"/>
  <c r="BO110" i="2"/>
  <c r="BN110" i="2"/>
  <c r="BM110" i="2"/>
  <c r="BL110" i="2"/>
  <c r="BK110" i="2"/>
  <c r="BJ110" i="2"/>
  <c r="BI110" i="2"/>
  <c r="BH110" i="2"/>
  <c r="BG110" i="2"/>
  <c r="BF110" i="2"/>
  <c r="BE110" i="2"/>
  <c r="BD110" i="2"/>
  <c r="BC110" i="2"/>
  <c r="BB110" i="2"/>
  <c r="BA110" i="2"/>
  <c r="AZ110" i="2"/>
  <c r="AY110" i="2"/>
  <c r="AX110" i="2"/>
  <c r="AW110" i="2"/>
  <c r="AV110" i="2"/>
  <c r="AU110" i="2"/>
  <c r="AT110" i="2"/>
  <c r="AS110" i="2"/>
  <c r="AR110" i="2"/>
  <c r="AQ110" i="2"/>
  <c r="AP110" i="2"/>
  <c r="AO110" i="2"/>
  <c r="AN110" i="2"/>
  <c r="AM110" i="2"/>
  <c r="AL110" i="2"/>
  <c r="AK110" i="2"/>
  <c r="AJ110" i="2"/>
  <c r="AI110" i="2"/>
  <c r="AH110" i="2"/>
  <c r="AG110" i="2"/>
  <c r="AF110" i="2"/>
  <c r="AE110" i="2"/>
  <c r="AD110" i="2"/>
  <c r="AC110" i="2"/>
  <c r="AB110" i="2"/>
  <c r="AA110" i="2"/>
  <c r="Z110" i="2"/>
  <c r="Y110" i="2"/>
  <c r="X110" i="2"/>
  <c r="W110" i="2"/>
  <c r="V110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FD109" i="2"/>
  <c r="FC109" i="2"/>
  <c r="FB109" i="2"/>
  <c r="FA109" i="2"/>
  <c r="EZ109" i="2"/>
  <c r="EY109" i="2"/>
  <c r="EX109" i="2"/>
  <c r="EW109" i="2"/>
  <c r="EV109" i="2"/>
  <c r="EU109" i="2"/>
  <c r="ET109" i="2"/>
  <c r="ES109" i="2"/>
  <c r="ER109" i="2"/>
  <c r="EQ109" i="2"/>
  <c r="EP109" i="2"/>
  <c r="EO109" i="2"/>
  <c r="EN109" i="2"/>
  <c r="EM109" i="2"/>
  <c r="EL109" i="2"/>
  <c r="EK109" i="2"/>
  <c r="EJ109" i="2"/>
  <c r="EI109" i="2"/>
  <c r="EH109" i="2"/>
  <c r="EG109" i="2"/>
  <c r="EF109" i="2"/>
  <c r="EE109" i="2"/>
  <c r="ED109" i="2"/>
  <c r="EC109" i="2"/>
  <c r="EB109" i="2"/>
  <c r="EA109" i="2"/>
  <c r="DZ109" i="2"/>
  <c r="DY109" i="2"/>
  <c r="DX109" i="2"/>
  <c r="DW109" i="2"/>
  <c r="DV109" i="2"/>
  <c r="DU109" i="2"/>
  <c r="DT109" i="2"/>
  <c r="DS109" i="2"/>
  <c r="DR109" i="2"/>
  <c r="DQ109" i="2"/>
  <c r="DP109" i="2"/>
  <c r="DO109" i="2"/>
  <c r="DN109" i="2"/>
  <c r="DM109" i="2"/>
  <c r="DL109" i="2"/>
  <c r="DK109" i="2"/>
  <c r="DJ109" i="2"/>
  <c r="DI109" i="2"/>
  <c r="DH109" i="2"/>
  <c r="DG109" i="2"/>
  <c r="DF109" i="2"/>
  <c r="DE109" i="2"/>
  <c r="DD109" i="2"/>
  <c r="DC109" i="2"/>
  <c r="DB109" i="2"/>
  <c r="DA109" i="2"/>
  <c r="CZ109" i="2"/>
  <c r="CY109" i="2"/>
  <c r="CX109" i="2"/>
  <c r="CW109" i="2"/>
  <c r="CV109" i="2"/>
  <c r="CU109" i="2"/>
  <c r="CT109" i="2"/>
  <c r="CS109" i="2"/>
  <c r="CR109" i="2"/>
  <c r="CQ109" i="2"/>
  <c r="CP109" i="2"/>
  <c r="CO109" i="2"/>
  <c r="CN109" i="2"/>
  <c r="CM109" i="2"/>
  <c r="CL109" i="2"/>
  <c r="CK109" i="2"/>
  <c r="CJ109" i="2"/>
  <c r="CI109" i="2"/>
  <c r="CH109" i="2"/>
  <c r="CG109" i="2"/>
  <c r="CF109" i="2"/>
  <c r="CE109" i="2"/>
  <c r="CD109" i="2"/>
  <c r="CC109" i="2"/>
  <c r="CB109" i="2"/>
  <c r="CA109" i="2"/>
  <c r="BZ109" i="2"/>
  <c r="BY109" i="2"/>
  <c r="BX109" i="2"/>
  <c r="BW109" i="2"/>
  <c r="BV109" i="2"/>
  <c r="BU109" i="2"/>
  <c r="BT109" i="2"/>
  <c r="BS109" i="2"/>
  <c r="BR109" i="2"/>
  <c r="BQ109" i="2"/>
  <c r="BP109" i="2"/>
  <c r="BO109" i="2"/>
  <c r="BN109" i="2"/>
  <c r="BM109" i="2"/>
  <c r="BL109" i="2"/>
  <c r="BK109" i="2"/>
  <c r="BJ109" i="2"/>
  <c r="BI109" i="2"/>
  <c r="BH109" i="2"/>
  <c r="BG109" i="2"/>
  <c r="BF109" i="2"/>
  <c r="BE109" i="2"/>
  <c r="BD109" i="2"/>
  <c r="BC109" i="2"/>
  <c r="BB109" i="2"/>
  <c r="BA109" i="2"/>
  <c r="AZ109" i="2"/>
  <c r="AY109" i="2"/>
  <c r="AX109" i="2"/>
  <c r="AW109" i="2"/>
  <c r="AV109" i="2"/>
  <c r="AU109" i="2"/>
  <c r="AT109" i="2"/>
  <c r="AS109" i="2"/>
  <c r="AR109" i="2"/>
  <c r="AQ109" i="2"/>
  <c r="AP109" i="2"/>
  <c r="AO109" i="2"/>
  <c r="AN109" i="2"/>
  <c r="AM109" i="2"/>
  <c r="AL109" i="2"/>
  <c r="AK109" i="2"/>
  <c r="AJ109" i="2"/>
  <c r="AI109" i="2"/>
  <c r="AH109" i="2"/>
  <c r="AG109" i="2"/>
  <c r="AF109" i="2"/>
  <c r="AE109" i="2"/>
  <c r="AD109" i="2"/>
  <c r="AC109" i="2"/>
  <c r="AB109" i="2"/>
  <c r="AA109" i="2"/>
  <c r="Z109" i="2"/>
  <c r="Y109" i="2"/>
  <c r="X109" i="2"/>
  <c r="W109" i="2"/>
  <c r="V109" i="2"/>
  <c r="U109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F109" i="2"/>
  <c r="E109" i="2"/>
  <c r="FD108" i="2"/>
  <c r="FC108" i="2"/>
  <c r="FB108" i="2"/>
  <c r="FA108" i="2"/>
  <c r="EZ108" i="2"/>
  <c r="EY108" i="2"/>
  <c r="EX108" i="2"/>
  <c r="EW108" i="2"/>
  <c r="EV108" i="2"/>
  <c r="EU108" i="2"/>
  <c r="ET108" i="2"/>
  <c r="ES108" i="2"/>
  <c r="ER108" i="2"/>
  <c r="EQ108" i="2"/>
  <c r="EP108" i="2"/>
  <c r="EO108" i="2"/>
  <c r="EN108" i="2"/>
  <c r="EM108" i="2"/>
  <c r="EL108" i="2"/>
  <c r="EK108" i="2"/>
  <c r="EJ108" i="2"/>
  <c r="EI108" i="2"/>
  <c r="EH108" i="2"/>
  <c r="EG108" i="2"/>
  <c r="EF108" i="2"/>
  <c r="EE108" i="2"/>
  <c r="ED108" i="2"/>
  <c r="EC108" i="2"/>
  <c r="EB108" i="2"/>
  <c r="EA108" i="2"/>
  <c r="DZ108" i="2"/>
  <c r="DY108" i="2"/>
  <c r="DX108" i="2"/>
  <c r="DW108" i="2"/>
  <c r="DV108" i="2"/>
  <c r="DU108" i="2"/>
  <c r="DT108" i="2"/>
  <c r="DS108" i="2"/>
  <c r="DR108" i="2"/>
  <c r="DQ108" i="2"/>
  <c r="DP108" i="2"/>
  <c r="DO108" i="2"/>
  <c r="DN108" i="2"/>
  <c r="DM108" i="2"/>
  <c r="DL108" i="2"/>
  <c r="DK108" i="2"/>
  <c r="DJ108" i="2"/>
  <c r="DI108" i="2"/>
  <c r="DH108" i="2"/>
  <c r="DG108" i="2"/>
  <c r="DF108" i="2"/>
  <c r="DE108" i="2"/>
  <c r="DD108" i="2"/>
  <c r="DC108" i="2"/>
  <c r="DB108" i="2"/>
  <c r="DA108" i="2"/>
  <c r="CZ108" i="2"/>
  <c r="CY108" i="2"/>
  <c r="CX108" i="2"/>
  <c r="CW108" i="2"/>
  <c r="CV108" i="2"/>
  <c r="CU108" i="2"/>
  <c r="CT108" i="2"/>
  <c r="CS108" i="2"/>
  <c r="CR108" i="2"/>
  <c r="CQ108" i="2"/>
  <c r="CP108" i="2"/>
  <c r="CO108" i="2"/>
  <c r="CN108" i="2"/>
  <c r="CM108" i="2"/>
  <c r="CL108" i="2"/>
  <c r="CK108" i="2"/>
  <c r="CJ108" i="2"/>
  <c r="CI108" i="2"/>
  <c r="CH108" i="2"/>
  <c r="CG108" i="2"/>
  <c r="CF108" i="2"/>
  <c r="CE108" i="2"/>
  <c r="CD108" i="2"/>
  <c r="CC108" i="2"/>
  <c r="CB108" i="2"/>
  <c r="CA108" i="2"/>
  <c r="BZ108" i="2"/>
  <c r="BY108" i="2"/>
  <c r="BX108" i="2"/>
  <c r="BW108" i="2"/>
  <c r="BV108" i="2"/>
  <c r="BU108" i="2"/>
  <c r="BT108" i="2"/>
  <c r="BS108" i="2"/>
  <c r="BR108" i="2"/>
  <c r="BQ108" i="2"/>
  <c r="BP108" i="2"/>
  <c r="BO108" i="2"/>
  <c r="BN108" i="2"/>
  <c r="BM108" i="2"/>
  <c r="BL108" i="2"/>
  <c r="BK108" i="2"/>
  <c r="BJ108" i="2"/>
  <c r="BI108" i="2"/>
  <c r="BH108" i="2"/>
  <c r="BG108" i="2"/>
  <c r="BF108" i="2"/>
  <c r="BE108" i="2"/>
  <c r="BD108" i="2"/>
  <c r="BC108" i="2"/>
  <c r="BB108" i="2"/>
  <c r="BA108" i="2"/>
  <c r="AZ108" i="2"/>
  <c r="AY108" i="2"/>
  <c r="AX108" i="2"/>
  <c r="AW108" i="2"/>
  <c r="AV108" i="2"/>
  <c r="AU108" i="2"/>
  <c r="AT108" i="2"/>
  <c r="AS108" i="2"/>
  <c r="AR108" i="2"/>
  <c r="AQ108" i="2"/>
  <c r="AP108" i="2"/>
  <c r="AO108" i="2"/>
  <c r="AN108" i="2"/>
  <c r="AM108" i="2"/>
  <c r="AL108" i="2"/>
  <c r="AK108" i="2"/>
  <c r="AJ108" i="2"/>
  <c r="AI108" i="2"/>
  <c r="AH108" i="2"/>
  <c r="AG108" i="2"/>
  <c r="AF108" i="2"/>
  <c r="AE108" i="2"/>
  <c r="AD108" i="2"/>
  <c r="AC108" i="2"/>
  <c r="AB108" i="2"/>
  <c r="AA108" i="2"/>
  <c r="Z108" i="2"/>
  <c r="Y108" i="2"/>
  <c r="X108" i="2"/>
  <c r="W108" i="2"/>
  <c r="V108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FD107" i="2"/>
  <c r="FC107" i="2"/>
  <c r="FB107" i="2"/>
  <c r="FA107" i="2"/>
  <c r="EZ107" i="2"/>
  <c r="EY107" i="2"/>
  <c r="EX107" i="2"/>
  <c r="EW107" i="2"/>
  <c r="EV107" i="2"/>
  <c r="EU107" i="2"/>
  <c r="ET107" i="2"/>
  <c r="ES107" i="2"/>
  <c r="ER107" i="2"/>
  <c r="EQ107" i="2"/>
  <c r="EP107" i="2"/>
  <c r="EO107" i="2"/>
  <c r="EN107" i="2"/>
  <c r="EM107" i="2"/>
  <c r="EL107" i="2"/>
  <c r="EK107" i="2"/>
  <c r="EJ107" i="2"/>
  <c r="EI107" i="2"/>
  <c r="EH107" i="2"/>
  <c r="EG107" i="2"/>
  <c r="EF107" i="2"/>
  <c r="EE107" i="2"/>
  <c r="ED107" i="2"/>
  <c r="EC107" i="2"/>
  <c r="EB107" i="2"/>
  <c r="EA107" i="2"/>
  <c r="DZ107" i="2"/>
  <c r="DY107" i="2"/>
  <c r="DX107" i="2"/>
  <c r="DW107" i="2"/>
  <c r="DV107" i="2"/>
  <c r="DU107" i="2"/>
  <c r="DT107" i="2"/>
  <c r="DS107" i="2"/>
  <c r="DR107" i="2"/>
  <c r="DQ107" i="2"/>
  <c r="DP107" i="2"/>
  <c r="DO107" i="2"/>
  <c r="DN107" i="2"/>
  <c r="DM107" i="2"/>
  <c r="DL107" i="2"/>
  <c r="DK107" i="2"/>
  <c r="DJ107" i="2"/>
  <c r="DI107" i="2"/>
  <c r="DH107" i="2"/>
  <c r="DG107" i="2"/>
  <c r="DF107" i="2"/>
  <c r="DE107" i="2"/>
  <c r="DD107" i="2"/>
  <c r="DC107" i="2"/>
  <c r="DB107" i="2"/>
  <c r="DA107" i="2"/>
  <c r="CZ107" i="2"/>
  <c r="CY107" i="2"/>
  <c r="CX107" i="2"/>
  <c r="CW107" i="2"/>
  <c r="CV107" i="2"/>
  <c r="CU107" i="2"/>
  <c r="CT107" i="2"/>
  <c r="CS107" i="2"/>
  <c r="CR107" i="2"/>
  <c r="CQ107" i="2"/>
  <c r="CP107" i="2"/>
  <c r="CO107" i="2"/>
  <c r="CN107" i="2"/>
  <c r="CM107" i="2"/>
  <c r="CL107" i="2"/>
  <c r="CK107" i="2"/>
  <c r="CJ107" i="2"/>
  <c r="CI107" i="2"/>
  <c r="CH107" i="2"/>
  <c r="CG107" i="2"/>
  <c r="CF107" i="2"/>
  <c r="CE107" i="2"/>
  <c r="CD107" i="2"/>
  <c r="CC107" i="2"/>
  <c r="CB107" i="2"/>
  <c r="CA107" i="2"/>
  <c r="BZ107" i="2"/>
  <c r="BY107" i="2"/>
  <c r="BX107" i="2"/>
  <c r="BW107" i="2"/>
  <c r="BV107" i="2"/>
  <c r="BU107" i="2"/>
  <c r="BT107" i="2"/>
  <c r="BS107" i="2"/>
  <c r="BR107" i="2"/>
  <c r="BQ107" i="2"/>
  <c r="BP107" i="2"/>
  <c r="BO107" i="2"/>
  <c r="BN107" i="2"/>
  <c r="BM107" i="2"/>
  <c r="BL107" i="2"/>
  <c r="BK107" i="2"/>
  <c r="BJ107" i="2"/>
  <c r="BI107" i="2"/>
  <c r="BH107" i="2"/>
  <c r="BG107" i="2"/>
  <c r="BF107" i="2"/>
  <c r="BE107" i="2"/>
  <c r="BD107" i="2"/>
  <c r="BC107" i="2"/>
  <c r="BB107" i="2"/>
  <c r="BA107" i="2"/>
  <c r="AZ107" i="2"/>
  <c r="AY107" i="2"/>
  <c r="AX107" i="2"/>
  <c r="AW107" i="2"/>
  <c r="AV107" i="2"/>
  <c r="AU107" i="2"/>
  <c r="AT107" i="2"/>
  <c r="AS107" i="2"/>
  <c r="AR107" i="2"/>
  <c r="AQ107" i="2"/>
  <c r="AP107" i="2"/>
  <c r="AO107" i="2"/>
  <c r="AN107" i="2"/>
  <c r="AM107" i="2"/>
  <c r="AL107" i="2"/>
  <c r="AK107" i="2"/>
  <c r="AJ107" i="2"/>
  <c r="AI107" i="2"/>
  <c r="AH107" i="2"/>
  <c r="AG107" i="2"/>
  <c r="AF107" i="2"/>
  <c r="AE107" i="2"/>
  <c r="AD107" i="2"/>
  <c r="AC107" i="2"/>
  <c r="AB107" i="2"/>
  <c r="AA107" i="2"/>
  <c r="Z107" i="2"/>
  <c r="Y107" i="2"/>
  <c r="X107" i="2"/>
  <c r="W107" i="2"/>
  <c r="V107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FD106" i="2"/>
  <c r="FC106" i="2"/>
  <c r="FB106" i="2"/>
  <c r="FA106" i="2"/>
  <c r="EZ106" i="2"/>
  <c r="EY106" i="2"/>
  <c r="EX106" i="2"/>
  <c r="EW106" i="2"/>
  <c r="EV106" i="2"/>
  <c r="EU106" i="2"/>
  <c r="ET106" i="2"/>
  <c r="ES106" i="2"/>
  <c r="ER106" i="2"/>
  <c r="EQ106" i="2"/>
  <c r="EP106" i="2"/>
  <c r="EO106" i="2"/>
  <c r="EN106" i="2"/>
  <c r="EM106" i="2"/>
  <c r="EL106" i="2"/>
  <c r="EK106" i="2"/>
  <c r="EJ106" i="2"/>
  <c r="EI106" i="2"/>
  <c r="EH106" i="2"/>
  <c r="EG106" i="2"/>
  <c r="EF106" i="2"/>
  <c r="EE106" i="2"/>
  <c r="ED106" i="2"/>
  <c r="EC106" i="2"/>
  <c r="EB106" i="2"/>
  <c r="EA106" i="2"/>
  <c r="DZ106" i="2"/>
  <c r="DY106" i="2"/>
  <c r="DX106" i="2"/>
  <c r="DW106" i="2"/>
  <c r="DV106" i="2"/>
  <c r="DU106" i="2"/>
  <c r="DT106" i="2"/>
  <c r="DS106" i="2"/>
  <c r="DR106" i="2"/>
  <c r="DQ106" i="2"/>
  <c r="DP106" i="2"/>
  <c r="DO106" i="2"/>
  <c r="DN106" i="2"/>
  <c r="DM106" i="2"/>
  <c r="DL106" i="2"/>
  <c r="DK106" i="2"/>
  <c r="DJ106" i="2"/>
  <c r="DI106" i="2"/>
  <c r="DH106" i="2"/>
  <c r="DG106" i="2"/>
  <c r="DF106" i="2"/>
  <c r="DE106" i="2"/>
  <c r="DD106" i="2"/>
  <c r="DC106" i="2"/>
  <c r="DB106" i="2"/>
  <c r="DA106" i="2"/>
  <c r="CZ106" i="2"/>
  <c r="CY106" i="2"/>
  <c r="CX106" i="2"/>
  <c r="CW106" i="2"/>
  <c r="CV106" i="2"/>
  <c r="CU106" i="2"/>
  <c r="CT106" i="2"/>
  <c r="CS106" i="2"/>
  <c r="CR106" i="2"/>
  <c r="CQ106" i="2"/>
  <c r="CP106" i="2"/>
  <c r="CO106" i="2"/>
  <c r="CN106" i="2"/>
  <c r="CM106" i="2"/>
  <c r="CL106" i="2"/>
  <c r="CK106" i="2"/>
  <c r="CJ106" i="2"/>
  <c r="CI106" i="2"/>
  <c r="CH106" i="2"/>
  <c r="CG106" i="2"/>
  <c r="CF106" i="2"/>
  <c r="CE106" i="2"/>
  <c r="CD106" i="2"/>
  <c r="CC106" i="2"/>
  <c r="CB106" i="2"/>
  <c r="CA106" i="2"/>
  <c r="BZ106" i="2"/>
  <c r="BY106" i="2"/>
  <c r="BX106" i="2"/>
  <c r="BW106" i="2"/>
  <c r="BV106" i="2"/>
  <c r="BU106" i="2"/>
  <c r="BT106" i="2"/>
  <c r="BS106" i="2"/>
  <c r="BR106" i="2"/>
  <c r="BQ106" i="2"/>
  <c r="BP106" i="2"/>
  <c r="BO106" i="2"/>
  <c r="BN106" i="2"/>
  <c r="BM106" i="2"/>
  <c r="BL106" i="2"/>
  <c r="BK106" i="2"/>
  <c r="BJ106" i="2"/>
  <c r="BI106" i="2"/>
  <c r="BH106" i="2"/>
  <c r="BG106" i="2"/>
  <c r="BF106" i="2"/>
  <c r="BE106" i="2"/>
  <c r="BD106" i="2"/>
  <c r="BC106" i="2"/>
  <c r="BB106" i="2"/>
  <c r="BA106" i="2"/>
  <c r="AZ106" i="2"/>
  <c r="AY106" i="2"/>
  <c r="AX106" i="2"/>
  <c r="AW106" i="2"/>
  <c r="AV106" i="2"/>
  <c r="AU106" i="2"/>
  <c r="AT106" i="2"/>
  <c r="AS106" i="2"/>
  <c r="AR106" i="2"/>
  <c r="AQ106" i="2"/>
  <c r="AP106" i="2"/>
  <c r="AO106" i="2"/>
  <c r="AN106" i="2"/>
  <c r="AM106" i="2"/>
  <c r="AL106" i="2"/>
  <c r="AK106" i="2"/>
  <c r="AJ106" i="2"/>
  <c r="AI106" i="2"/>
  <c r="AH106" i="2"/>
  <c r="AG106" i="2"/>
  <c r="AF106" i="2"/>
  <c r="AE106" i="2"/>
  <c r="AD106" i="2"/>
  <c r="AC106" i="2"/>
  <c r="AB106" i="2"/>
  <c r="AA106" i="2"/>
  <c r="Z106" i="2"/>
  <c r="Y106" i="2"/>
  <c r="X106" i="2"/>
  <c r="W106" i="2"/>
  <c r="V106" i="2"/>
  <c r="U106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G106" i="2"/>
  <c r="F106" i="2"/>
  <c r="E106" i="2"/>
  <c r="FD105" i="2"/>
  <c r="FC105" i="2"/>
  <c r="FB105" i="2"/>
  <c r="FA105" i="2"/>
  <c r="EZ105" i="2"/>
  <c r="EY105" i="2"/>
  <c r="EX105" i="2"/>
  <c r="EW105" i="2"/>
  <c r="EV105" i="2"/>
  <c r="EU105" i="2"/>
  <c r="ET105" i="2"/>
  <c r="ES105" i="2"/>
  <c r="ER105" i="2"/>
  <c r="EQ105" i="2"/>
  <c r="EP105" i="2"/>
  <c r="EO105" i="2"/>
  <c r="EN105" i="2"/>
  <c r="EM105" i="2"/>
  <c r="EL105" i="2"/>
  <c r="EK105" i="2"/>
  <c r="EJ105" i="2"/>
  <c r="EI105" i="2"/>
  <c r="EH105" i="2"/>
  <c r="EG105" i="2"/>
  <c r="EF105" i="2"/>
  <c r="EE105" i="2"/>
  <c r="ED105" i="2"/>
  <c r="EC105" i="2"/>
  <c r="EB105" i="2"/>
  <c r="EA105" i="2"/>
  <c r="DZ105" i="2"/>
  <c r="DY105" i="2"/>
  <c r="DX105" i="2"/>
  <c r="DW105" i="2"/>
  <c r="DV105" i="2"/>
  <c r="DU105" i="2"/>
  <c r="DT105" i="2"/>
  <c r="DS105" i="2"/>
  <c r="DR105" i="2"/>
  <c r="DQ105" i="2"/>
  <c r="DP105" i="2"/>
  <c r="DO105" i="2"/>
  <c r="DN105" i="2"/>
  <c r="DM105" i="2"/>
  <c r="DL105" i="2"/>
  <c r="DK105" i="2"/>
  <c r="DJ105" i="2"/>
  <c r="DI105" i="2"/>
  <c r="DH105" i="2"/>
  <c r="DG105" i="2"/>
  <c r="DF105" i="2"/>
  <c r="DE105" i="2"/>
  <c r="DD105" i="2"/>
  <c r="DC105" i="2"/>
  <c r="DB105" i="2"/>
  <c r="DA105" i="2"/>
  <c r="CZ105" i="2"/>
  <c r="CY105" i="2"/>
  <c r="CX105" i="2"/>
  <c r="CW105" i="2"/>
  <c r="CV105" i="2"/>
  <c r="CU105" i="2"/>
  <c r="CT105" i="2"/>
  <c r="CS105" i="2"/>
  <c r="CR105" i="2"/>
  <c r="CQ105" i="2"/>
  <c r="CP105" i="2"/>
  <c r="CO105" i="2"/>
  <c r="CN105" i="2"/>
  <c r="CM105" i="2"/>
  <c r="CL105" i="2"/>
  <c r="CK105" i="2"/>
  <c r="CJ105" i="2"/>
  <c r="CI105" i="2"/>
  <c r="CH105" i="2"/>
  <c r="CG105" i="2"/>
  <c r="CF105" i="2"/>
  <c r="CE105" i="2"/>
  <c r="CD105" i="2"/>
  <c r="CC105" i="2"/>
  <c r="CB105" i="2"/>
  <c r="CA105" i="2"/>
  <c r="BZ105" i="2"/>
  <c r="BY105" i="2"/>
  <c r="BX105" i="2"/>
  <c r="BW105" i="2"/>
  <c r="BV105" i="2"/>
  <c r="BU105" i="2"/>
  <c r="BT105" i="2"/>
  <c r="BS105" i="2"/>
  <c r="BR105" i="2"/>
  <c r="BQ105" i="2"/>
  <c r="BP105" i="2"/>
  <c r="BO105" i="2"/>
  <c r="BN105" i="2"/>
  <c r="BM105" i="2"/>
  <c r="BL105" i="2"/>
  <c r="BK105" i="2"/>
  <c r="BJ105" i="2"/>
  <c r="BI105" i="2"/>
  <c r="BH105" i="2"/>
  <c r="BG105" i="2"/>
  <c r="BF105" i="2"/>
  <c r="BE105" i="2"/>
  <c r="BD105" i="2"/>
  <c r="BC105" i="2"/>
  <c r="BB105" i="2"/>
  <c r="BA105" i="2"/>
  <c r="AZ105" i="2"/>
  <c r="AY105" i="2"/>
  <c r="AX105" i="2"/>
  <c r="AW105" i="2"/>
  <c r="AV105" i="2"/>
  <c r="AU105" i="2"/>
  <c r="AT105" i="2"/>
  <c r="AS105" i="2"/>
  <c r="AR105" i="2"/>
  <c r="AQ105" i="2"/>
  <c r="AP105" i="2"/>
  <c r="AO105" i="2"/>
  <c r="AN105" i="2"/>
  <c r="AM105" i="2"/>
  <c r="AL105" i="2"/>
  <c r="AK105" i="2"/>
  <c r="AJ105" i="2"/>
  <c r="AI105" i="2"/>
  <c r="AH105" i="2"/>
  <c r="AG105" i="2"/>
  <c r="AF105" i="2"/>
  <c r="AE105" i="2"/>
  <c r="AD105" i="2"/>
  <c r="AC105" i="2"/>
  <c r="AB105" i="2"/>
  <c r="AA105" i="2"/>
  <c r="Z105" i="2"/>
  <c r="Y105" i="2"/>
  <c r="X105" i="2"/>
  <c r="W105" i="2"/>
  <c r="V105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FD104" i="2"/>
  <c r="FC104" i="2"/>
  <c r="FB104" i="2"/>
  <c r="FA104" i="2"/>
  <c r="EZ104" i="2"/>
  <c r="EY104" i="2"/>
  <c r="EX104" i="2"/>
  <c r="EW104" i="2"/>
  <c r="EV104" i="2"/>
  <c r="EU104" i="2"/>
  <c r="ET104" i="2"/>
  <c r="ES104" i="2"/>
  <c r="ER104" i="2"/>
  <c r="EQ104" i="2"/>
  <c r="EP104" i="2"/>
  <c r="EO104" i="2"/>
  <c r="EN104" i="2"/>
  <c r="EM104" i="2"/>
  <c r="EL104" i="2"/>
  <c r="EK104" i="2"/>
  <c r="EJ104" i="2"/>
  <c r="EI104" i="2"/>
  <c r="EH104" i="2"/>
  <c r="EG104" i="2"/>
  <c r="EF104" i="2"/>
  <c r="EE104" i="2"/>
  <c r="ED104" i="2"/>
  <c r="EC104" i="2"/>
  <c r="EB104" i="2"/>
  <c r="EA104" i="2"/>
  <c r="DZ104" i="2"/>
  <c r="DY104" i="2"/>
  <c r="DX104" i="2"/>
  <c r="DW104" i="2"/>
  <c r="DV104" i="2"/>
  <c r="DU104" i="2"/>
  <c r="DT104" i="2"/>
  <c r="DS104" i="2"/>
  <c r="DR104" i="2"/>
  <c r="DQ104" i="2"/>
  <c r="DP104" i="2"/>
  <c r="DO104" i="2"/>
  <c r="DN104" i="2"/>
  <c r="DM104" i="2"/>
  <c r="DL104" i="2"/>
  <c r="DK104" i="2"/>
  <c r="DJ104" i="2"/>
  <c r="DI104" i="2"/>
  <c r="DH104" i="2"/>
  <c r="DG104" i="2"/>
  <c r="DF104" i="2"/>
  <c r="DE104" i="2"/>
  <c r="DD104" i="2"/>
  <c r="DC104" i="2"/>
  <c r="DB104" i="2"/>
  <c r="DA104" i="2"/>
  <c r="CZ104" i="2"/>
  <c r="CY104" i="2"/>
  <c r="CX104" i="2"/>
  <c r="CW104" i="2"/>
  <c r="CV104" i="2"/>
  <c r="CU104" i="2"/>
  <c r="CT104" i="2"/>
  <c r="CS104" i="2"/>
  <c r="CR104" i="2"/>
  <c r="CQ104" i="2"/>
  <c r="CP104" i="2"/>
  <c r="CO104" i="2"/>
  <c r="CN104" i="2"/>
  <c r="CM104" i="2"/>
  <c r="CL104" i="2"/>
  <c r="CK104" i="2"/>
  <c r="CJ104" i="2"/>
  <c r="CI104" i="2"/>
  <c r="CH104" i="2"/>
  <c r="CG104" i="2"/>
  <c r="CF104" i="2"/>
  <c r="CE104" i="2"/>
  <c r="CD104" i="2"/>
  <c r="CC104" i="2"/>
  <c r="CB104" i="2"/>
  <c r="CA104" i="2"/>
  <c r="BZ104" i="2"/>
  <c r="BY104" i="2"/>
  <c r="BX104" i="2"/>
  <c r="BW104" i="2"/>
  <c r="BV104" i="2"/>
  <c r="BU104" i="2"/>
  <c r="BT104" i="2"/>
  <c r="BS104" i="2"/>
  <c r="BR104" i="2"/>
  <c r="BQ104" i="2"/>
  <c r="BP104" i="2"/>
  <c r="BO104" i="2"/>
  <c r="BN104" i="2"/>
  <c r="BM104" i="2"/>
  <c r="BL104" i="2"/>
  <c r="BK104" i="2"/>
  <c r="BJ104" i="2"/>
  <c r="BI104" i="2"/>
  <c r="BH104" i="2"/>
  <c r="BG104" i="2"/>
  <c r="BF104" i="2"/>
  <c r="BE104" i="2"/>
  <c r="BD104" i="2"/>
  <c r="BC104" i="2"/>
  <c r="BB104" i="2"/>
  <c r="BA104" i="2"/>
  <c r="AZ104" i="2"/>
  <c r="AY104" i="2"/>
  <c r="AX104" i="2"/>
  <c r="AW104" i="2"/>
  <c r="AV104" i="2"/>
  <c r="AU104" i="2"/>
  <c r="AT104" i="2"/>
  <c r="AS104" i="2"/>
  <c r="AR104" i="2"/>
  <c r="AQ104" i="2"/>
  <c r="AP104" i="2"/>
  <c r="AO104" i="2"/>
  <c r="AN104" i="2"/>
  <c r="AM104" i="2"/>
  <c r="AL104" i="2"/>
  <c r="AK104" i="2"/>
  <c r="AJ104" i="2"/>
  <c r="AI104" i="2"/>
  <c r="AH104" i="2"/>
  <c r="AG104" i="2"/>
  <c r="AF104" i="2"/>
  <c r="AE104" i="2"/>
  <c r="AD104" i="2"/>
  <c r="AC104" i="2"/>
  <c r="AB104" i="2"/>
  <c r="AA104" i="2"/>
  <c r="Z104" i="2"/>
  <c r="Y104" i="2"/>
  <c r="X104" i="2"/>
  <c r="W104" i="2"/>
  <c r="V104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E104" i="2"/>
  <c r="FD103" i="2"/>
  <c r="FC103" i="2"/>
  <c r="FB103" i="2"/>
  <c r="FA103" i="2"/>
  <c r="EZ103" i="2"/>
  <c r="EY103" i="2"/>
  <c r="EX103" i="2"/>
  <c r="EW103" i="2"/>
  <c r="EV103" i="2"/>
  <c r="EU103" i="2"/>
  <c r="ET103" i="2"/>
  <c r="ES103" i="2"/>
  <c r="ER103" i="2"/>
  <c r="EQ103" i="2"/>
  <c r="EP103" i="2"/>
  <c r="EO103" i="2"/>
  <c r="EN103" i="2"/>
  <c r="EM103" i="2"/>
  <c r="EL103" i="2"/>
  <c r="EK103" i="2"/>
  <c r="EJ103" i="2"/>
  <c r="EI103" i="2"/>
  <c r="EH103" i="2"/>
  <c r="EG103" i="2"/>
  <c r="EF103" i="2"/>
  <c r="EE103" i="2"/>
  <c r="ED103" i="2"/>
  <c r="EC103" i="2"/>
  <c r="EB103" i="2"/>
  <c r="EA103" i="2"/>
  <c r="DZ103" i="2"/>
  <c r="DY103" i="2"/>
  <c r="DX103" i="2"/>
  <c r="DW103" i="2"/>
  <c r="DV103" i="2"/>
  <c r="DU103" i="2"/>
  <c r="DT103" i="2"/>
  <c r="DS103" i="2"/>
  <c r="DR103" i="2"/>
  <c r="DQ103" i="2"/>
  <c r="DP103" i="2"/>
  <c r="DO103" i="2"/>
  <c r="DN103" i="2"/>
  <c r="DM103" i="2"/>
  <c r="DL103" i="2"/>
  <c r="DK103" i="2"/>
  <c r="DJ103" i="2"/>
  <c r="DI103" i="2"/>
  <c r="DH103" i="2"/>
  <c r="DG103" i="2"/>
  <c r="DF103" i="2"/>
  <c r="DE103" i="2"/>
  <c r="DD103" i="2"/>
  <c r="DC103" i="2"/>
  <c r="DB103" i="2"/>
  <c r="DA103" i="2"/>
  <c r="CZ103" i="2"/>
  <c r="CY103" i="2"/>
  <c r="CX103" i="2"/>
  <c r="CW103" i="2"/>
  <c r="CV103" i="2"/>
  <c r="CU103" i="2"/>
  <c r="CT103" i="2"/>
  <c r="CS103" i="2"/>
  <c r="CR103" i="2"/>
  <c r="CQ103" i="2"/>
  <c r="CP103" i="2"/>
  <c r="CO103" i="2"/>
  <c r="CN103" i="2"/>
  <c r="CM103" i="2"/>
  <c r="CL103" i="2"/>
  <c r="CK103" i="2"/>
  <c r="CJ103" i="2"/>
  <c r="CI103" i="2"/>
  <c r="CH103" i="2"/>
  <c r="CG103" i="2"/>
  <c r="CF103" i="2"/>
  <c r="CE103" i="2"/>
  <c r="CD103" i="2"/>
  <c r="CC103" i="2"/>
  <c r="CB103" i="2"/>
  <c r="CA103" i="2"/>
  <c r="BZ103" i="2"/>
  <c r="BY103" i="2"/>
  <c r="BX103" i="2"/>
  <c r="BW103" i="2"/>
  <c r="BV103" i="2"/>
  <c r="BU103" i="2"/>
  <c r="BT103" i="2"/>
  <c r="BS103" i="2"/>
  <c r="BR103" i="2"/>
  <c r="BQ103" i="2"/>
  <c r="BP103" i="2"/>
  <c r="BO103" i="2"/>
  <c r="BN103" i="2"/>
  <c r="BM103" i="2"/>
  <c r="BL103" i="2"/>
  <c r="BK103" i="2"/>
  <c r="BJ103" i="2"/>
  <c r="BI103" i="2"/>
  <c r="BH103" i="2"/>
  <c r="BG103" i="2"/>
  <c r="BF103" i="2"/>
  <c r="BE103" i="2"/>
  <c r="BD103" i="2"/>
  <c r="BC103" i="2"/>
  <c r="BB103" i="2"/>
  <c r="BA103" i="2"/>
  <c r="AZ103" i="2"/>
  <c r="AY103" i="2"/>
  <c r="AX103" i="2"/>
  <c r="AW103" i="2"/>
  <c r="AV103" i="2"/>
  <c r="AU103" i="2"/>
  <c r="AT103" i="2"/>
  <c r="AS103" i="2"/>
  <c r="AR103" i="2"/>
  <c r="AQ103" i="2"/>
  <c r="AP103" i="2"/>
  <c r="AO103" i="2"/>
  <c r="AN103" i="2"/>
  <c r="AM103" i="2"/>
  <c r="AL103" i="2"/>
  <c r="AK103" i="2"/>
  <c r="AJ103" i="2"/>
  <c r="AI103" i="2"/>
  <c r="AH103" i="2"/>
  <c r="AG103" i="2"/>
  <c r="AF103" i="2"/>
  <c r="AE103" i="2"/>
  <c r="AD103" i="2"/>
  <c r="AC103" i="2"/>
  <c r="AB103" i="2"/>
  <c r="AA103" i="2"/>
  <c r="Z103" i="2"/>
  <c r="Y103" i="2"/>
  <c r="X103" i="2"/>
  <c r="W103" i="2"/>
  <c r="V103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FD102" i="2"/>
  <c r="FC102" i="2"/>
  <c r="FB102" i="2"/>
  <c r="FA102" i="2"/>
  <c r="EZ102" i="2"/>
  <c r="EY102" i="2"/>
  <c r="EX102" i="2"/>
  <c r="EW102" i="2"/>
  <c r="EV102" i="2"/>
  <c r="EU102" i="2"/>
  <c r="ET102" i="2"/>
  <c r="ES102" i="2"/>
  <c r="ER102" i="2"/>
  <c r="EQ102" i="2"/>
  <c r="EP102" i="2"/>
  <c r="EO102" i="2"/>
  <c r="EN102" i="2"/>
  <c r="EM102" i="2"/>
  <c r="EL102" i="2"/>
  <c r="EK102" i="2"/>
  <c r="EJ102" i="2"/>
  <c r="EI102" i="2"/>
  <c r="EH102" i="2"/>
  <c r="EG102" i="2"/>
  <c r="EF102" i="2"/>
  <c r="EE102" i="2"/>
  <c r="ED102" i="2"/>
  <c r="EC102" i="2"/>
  <c r="EB102" i="2"/>
  <c r="EA102" i="2"/>
  <c r="DZ102" i="2"/>
  <c r="DY102" i="2"/>
  <c r="DX102" i="2"/>
  <c r="DW102" i="2"/>
  <c r="DV102" i="2"/>
  <c r="DU102" i="2"/>
  <c r="DT102" i="2"/>
  <c r="DS102" i="2"/>
  <c r="DR102" i="2"/>
  <c r="DQ102" i="2"/>
  <c r="DP102" i="2"/>
  <c r="DO102" i="2"/>
  <c r="DN102" i="2"/>
  <c r="DM102" i="2"/>
  <c r="DL102" i="2"/>
  <c r="DK102" i="2"/>
  <c r="DJ102" i="2"/>
  <c r="DI102" i="2"/>
  <c r="DH102" i="2"/>
  <c r="DG102" i="2"/>
  <c r="DF102" i="2"/>
  <c r="DE102" i="2"/>
  <c r="DD102" i="2"/>
  <c r="DC102" i="2"/>
  <c r="DB102" i="2"/>
  <c r="DA102" i="2"/>
  <c r="CZ102" i="2"/>
  <c r="CY102" i="2"/>
  <c r="CX102" i="2"/>
  <c r="CW102" i="2"/>
  <c r="CV102" i="2"/>
  <c r="CU102" i="2"/>
  <c r="CT102" i="2"/>
  <c r="CS102" i="2"/>
  <c r="CR102" i="2"/>
  <c r="CQ102" i="2"/>
  <c r="CP102" i="2"/>
  <c r="CO102" i="2"/>
  <c r="CN102" i="2"/>
  <c r="CM102" i="2"/>
  <c r="CL102" i="2"/>
  <c r="CK102" i="2"/>
  <c r="CJ102" i="2"/>
  <c r="CI102" i="2"/>
  <c r="CH102" i="2"/>
  <c r="CG102" i="2"/>
  <c r="CF102" i="2"/>
  <c r="CE102" i="2"/>
  <c r="CD102" i="2"/>
  <c r="CC102" i="2"/>
  <c r="CB102" i="2"/>
  <c r="CA102" i="2"/>
  <c r="BZ102" i="2"/>
  <c r="BY102" i="2"/>
  <c r="BX102" i="2"/>
  <c r="BW102" i="2"/>
  <c r="BV102" i="2"/>
  <c r="BU102" i="2"/>
  <c r="BT102" i="2"/>
  <c r="BS102" i="2"/>
  <c r="BR102" i="2"/>
  <c r="BQ102" i="2"/>
  <c r="BP102" i="2"/>
  <c r="BO102" i="2"/>
  <c r="BN102" i="2"/>
  <c r="BM102" i="2"/>
  <c r="BL102" i="2"/>
  <c r="BK102" i="2"/>
  <c r="BJ102" i="2"/>
  <c r="BI102" i="2"/>
  <c r="BH102" i="2"/>
  <c r="BG102" i="2"/>
  <c r="BF102" i="2"/>
  <c r="BE102" i="2"/>
  <c r="BD102" i="2"/>
  <c r="BC102" i="2"/>
  <c r="BB102" i="2"/>
  <c r="BA102" i="2"/>
  <c r="AZ102" i="2"/>
  <c r="AY102" i="2"/>
  <c r="AX102" i="2"/>
  <c r="AW102" i="2"/>
  <c r="AV102" i="2"/>
  <c r="AU102" i="2"/>
  <c r="AT102" i="2"/>
  <c r="AS102" i="2"/>
  <c r="AR102" i="2"/>
  <c r="AQ102" i="2"/>
  <c r="AP102" i="2"/>
  <c r="AO102" i="2"/>
  <c r="AN102" i="2"/>
  <c r="AM102" i="2"/>
  <c r="AL102" i="2"/>
  <c r="AK102" i="2"/>
  <c r="AJ102" i="2"/>
  <c r="AI102" i="2"/>
  <c r="AH102" i="2"/>
  <c r="AG102" i="2"/>
  <c r="AF102" i="2"/>
  <c r="AE102" i="2"/>
  <c r="AD102" i="2"/>
  <c r="AC102" i="2"/>
  <c r="AB102" i="2"/>
  <c r="AA102" i="2"/>
  <c r="Z102" i="2"/>
  <c r="Y102" i="2"/>
  <c r="X102" i="2"/>
  <c r="W102" i="2"/>
  <c r="V102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FD101" i="2"/>
  <c r="FC101" i="2"/>
  <c r="FB101" i="2"/>
  <c r="FA101" i="2"/>
  <c r="EZ101" i="2"/>
  <c r="EY101" i="2"/>
  <c r="EX101" i="2"/>
  <c r="EW101" i="2"/>
  <c r="EV101" i="2"/>
  <c r="EU101" i="2"/>
  <c r="ET101" i="2"/>
  <c r="ES101" i="2"/>
  <c r="ER101" i="2"/>
  <c r="EQ101" i="2"/>
  <c r="EP101" i="2"/>
  <c r="EO101" i="2"/>
  <c r="EN101" i="2"/>
  <c r="EM101" i="2"/>
  <c r="EL101" i="2"/>
  <c r="EK101" i="2"/>
  <c r="EJ101" i="2"/>
  <c r="EI101" i="2"/>
  <c r="EH101" i="2"/>
  <c r="EG101" i="2"/>
  <c r="EF101" i="2"/>
  <c r="EE101" i="2"/>
  <c r="ED101" i="2"/>
  <c r="EC101" i="2"/>
  <c r="EB101" i="2"/>
  <c r="EA101" i="2"/>
  <c r="DZ101" i="2"/>
  <c r="DY101" i="2"/>
  <c r="DX101" i="2"/>
  <c r="DW101" i="2"/>
  <c r="DV101" i="2"/>
  <c r="DU101" i="2"/>
  <c r="DT101" i="2"/>
  <c r="DS101" i="2"/>
  <c r="DR101" i="2"/>
  <c r="DQ101" i="2"/>
  <c r="DP101" i="2"/>
  <c r="DO101" i="2"/>
  <c r="DN101" i="2"/>
  <c r="DM101" i="2"/>
  <c r="DL101" i="2"/>
  <c r="DK101" i="2"/>
  <c r="DJ101" i="2"/>
  <c r="DI101" i="2"/>
  <c r="DH101" i="2"/>
  <c r="DG101" i="2"/>
  <c r="DF101" i="2"/>
  <c r="DE101" i="2"/>
  <c r="DD101" i="2"/>
  <c r="DC101" i="2"/>
  <c r="DB101" i="2"/>
  <c r="DA101" i="2"/>
  <c r="CZ101" i="2"/>
  <c r="CY101" i="2"/>
  <c r="CX101" i="2"/>
  <c r="CW101" i="2"/>
  <c r="CV101" i="2"/>
  <c r="CU101" i="2"/>
  <c r="CT101" i="2"/>
  <c r="CS101" i="2"/>
  <c r="CR101" i="2"/>
  <c r="CQ101" i="2"/>
  <c r="CP101" i="2"/>
  <c r="CO101" i="2"/>
  <c r="CN101" i="2"/>
  <c r="CM101" i="2"/>
  <c r="CL101" i="2"/>
  <c r="CK101" i="2"/>
  <c r="CJ101" i="2"/>
  <c r="CI101" i="2"/>
  <c r="CH101" i="2"/>
  <c r="CG101" i="2"/>
  <c r="CF101" i="2"/>
  <c r="CE101" i="2"/>
  <c r="CD101" i="2"/>
  <c r="CC101" i="2"/>
  <c r="CB101" i="2"/>
  <c r="CA101" i="2"/>
  <c r="BZ101" i="2"/>
  <c r="BY101" i="2"/>
  <c r="BX101" i="2"/>
  <c r="BW101" i="2"/>
  <c r="BV101" i="2"/>
  <c r="BU101" i="2"/>
  <c r="BT101" i="2"/>
  <c r="BS101" i="2"/>
  <c r="BR101" i="2"/>
  <c r="BQ101" i="2"/>
  <c r="BP101" i="2"/>
  <c r="BO101" i="2"/>
  <c r="BN101" i="2"/>
  <c r="BM101" i="2"/>
  <c r="BL101" i="2"/>
  <c r="BK101" i="2"/>
  <c r="BJ101" i="2"/>
  <c r="BI101" i="2"/>
  <c r="BH101" i="2"/>
  <c r="BG101" i="2"/>
  <c r="BF101" i="2"/>
  <c r="BE101" i="2"/>
  <c r="BD101" i="2"/>
  <c r="BC101" i="2"/>
  <c r="BB101" i="2"/>
  <c r="BA101" i="2"/>
  <c r="AZ101" i="2"/>
  <c r="AY101" i="2"/>
  <c r="AX101" i="2"/>
  <c r="AW101" i="2"/>
  <c r="AV101" i="2"/>
  <c r="AU101" i="2"/>
  <c r="AT101" i="2"/>
  <c r="AS101" i="2"/>
  <c r="AR101" i="2"/>
  <c r="AQ101" i="2"/>
  <c r="AP101" i="2"/>
  <c r="AO101" i="2"/>
  <c r="AN101" i="2"/>
  <c r="AM101" i="2"/>
  <c r="AL101" i="2"/>
  <c r="AK101" i="2"/>
  <c r="AJ101" i="2"/>
  <c r="AI101" i="2"/>
  <c r="AH101" i="2"/>
  <c r="AG101" i="2"/>
  <c r="AF101" i="2"/>
  <c r="AE101" i="2"/>
  <c r="AD101" i="2"/>
  <c r="AC101" i="2"/>
  <c r="AB101" i="2"/>
  <c r="AA101" i="2"/>
  <c r="Z101" i="2"/>
  <c r="Y101" i="2"/>
  <c r="X101" i="2"/>
  <c r="W101" i="2"/>
  <c r="V101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FD100" i="2"/>
  <c r="FC100" i="2"/>
  <c r="FB100" i="2"/>
  <c r="FA100" i="2"/>
  <c r="EZ100" i="2"/>
  <c r="EY100" i="2"/>
  <c r="EX100" i="2"/>
  <c r="EW100" i="2"/>
  <c r="EV100" i="2"/>
  <c r="EU100" i="2"/>
  <c r="ET100" i="2"/>
  <c r="ES100" i="2"/>
  <c r="ER100" i="2"/>
  <c r="EQ100" i="2"/>
  <c r="EP100" i="2"/>
  <c r="EO100" i="2"/>
  <c r="EN100" i="2"/>
  <c r="EM100" i="2"/>
  <c r="EL100" i="2"/>
  <c r="EK100" i="2"/>
  <c r="EJ100" i="2"/>
  <c r="EI100" i="2"/>
  <c r="EH100" i="2"/>
  <c r="EG100" i="2"/>
  <c r="EF100" i="2"/>
  <c r="EE100" i="2"/>
  <c r="ED100" i="2"/>
  <c r="EC100" i="2"/>
  <c r="EB100" i="2"/>
  <c r="EA100" i="2"/>
  <c r="DZ100" i="2"/>
  <c r="DY100" i="2"/>
  <c r="DX100" i="2"/>
  <c r="DW100" i="2"/>
  <c r="DV100" i="2"/>
  <c r="DU100" i="2"/>
  <c r="DT100" i="2"/>
  <c r="DS100" i="2"/>
  <c r="DR100" i="2"/>
  <c r="DQ100" i="2"/>
  <c r="DP100" i="2"/>
  <c r="DO100" i="2"/>
  <c r="DN100" i="2"/>
  <c r="DM100" i="2"/>
  <c r="DL100" i="2"/>
  <c r="DK100" i="2"/>
  <c r="DJ100" i="2"/>
  <c r="DI100" i="2"/>
  <c r="DH100" i="2"/>
  <c r="DG100" i="2"/>
  <c r="DF100" i="2"/>
  <c r="DE100" i="2"/>
  <c r="DD100" i="2"/>
  <c r="DC100" i="2"/>
  <c r="DB100" i="2"/>
  <c r="DA100" i="2"/>
  <c r="CZ100" i="2"/>
  <c r="CY100" i="2"/>
  <c r="CX100" i="2"/>
  <c r="CW100" i="2"/>
  <c r="CV100" i="2"/>
  <c r="CU100" i="2"/>
  <c r="CT100" i="2"/>
  <c r="CS100" i="2"/>
  <c r="CR100" i="2"/>
  <c r="CQ100" i="2"/>
  <c r="CP100" i="2"/>
  <c r="CO100" i="2"/>
  <c r="CN100" i="2"/>
  <c r="CM100" i="2"/>
  <c r="CL100" i="2"/>
  <c r="CK100" i="2"/>
  <c r="CJ100" i="2"/>
  <c r="CI100" i="2"/>
  <c r="CH100" i="2"/>
  <c r="CG100" i="2"/>
  <c r="CF100" i="2"/>
  <c r="CE100" i="2"/>
  <c r="CD100" i="2"/>
  <c r="CC100" i="2"/>
  <c r="CB100" i="2"/>
  <c r="CA100" i="2"/>
  <c r="BZ100" i="2"/>
  <c r="BY100" i="2"/>
  <c r="BX100" i="2"/>
  <c r="BW100" i="2"/>
  <c r="BV100" i="2"/>
  <c r="BU100" i="2"/>
  <c r="BT100" i="2"/>
  <c r="BS100" i="2"/>
  <c r="BR100" i="2"/>
  <c r="BQ100" i="2"/>
  <c r="BP100" i="2"/>
  <c r="BO100" i="2"/>
  <c r="BN100" i="2"/>
  <c r="BM100" i="2"/>
  <c r="BL100" i="2"/>
  <c r="BK100" i="2"/>
  <c r="BJ100" i="2"/>
  <c r="BI100" i="2"/>
  <c r="BH100" i="2"/>
  <c r="BG100" i="2"/>
  <c r="BF100" i="2"/>
  <c r="BE100" i="2"/>
  <c r="BD100" i="2"/>
  <c r="BC100" i="2"/>
  <c r="BB100" i="2"/>
  <c r="BA100" i="2"/>
  <c r="AZ100" i="2"/>
  <c r="AY100" i="2"/>
  <c r="AX100" i="2"/>
  <c r="AW100" i="2"/>
  <c r="AV100" i="2"/>
  <c r="AU100" i="2"/>
  <c r="AT100" i="2"/>
  <c r="AS100" i="2"/>
  <c r="AR100" i="2"/>
  <c r="AQ100" i="2"/>
  <c r="AP100" i="2"/>
  <c r="AO100" i="2"/>
  <c r="AN100" i="2"/>
  <c r="AM100" i="2"/>
  <c r="AL100" i="2"/>
  <c r="AK100" i="2"/>
  <c r="AJ100" i="2"/>
  <c r="AI100" i="2"/>
  <c r="AH100" i="2"/>
  <c r="AG100" i="2"/>
  <c r="AF100" i="2"/>
  <c r="AE100" i="2"/>
  <c r="AD100" i="2"/>
  <c r="AC100" i="2"/>
  <c r="AB100" i="2"/>
  <c r="AA100" i="2"/>
  <c r="Z100" i="2"/>
  <c r="Y100" i="2"/>
  <c r="X100" i="2"/>
  <c r="W100" i="2"/>
  <c r="V100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FD99" i="2"/>
  <c r="FC99" i="2"/>
  <c r="FB99" i="2"/>
  <c r="FA99" i="2"/>
  <c r="EZ99" i="2"/>
  <c r="EY99" i="2"/>
  <c r="EX99" i="2"/>
  <c r="EW99" i="2"/>
  <c r="EV99" i="2"/>
  <c r="EU99" i="2"/>
  <c r="ET99" i="2"/>
  <c r="ES99" i="2"/>
  <c r="ER99" i="2"/>
  <c r="EQ99" i="2"/>
  <c r="EP99" i="2"/>
  <c r="EO99" i="2"/>
  <c r="EN99" i="2"/>
  <c r="EM99" i="2"/>
  <c r="EL99" i="2"/>
  <c r="EK99" i="2"/>
  <c r="EJ99" i="2"/>
  <c r="EI99" i="2"/>
  <c r="EH99" i="2"/>
  <c r="EG99" i="2"/>
  <c r="EF99" i="2"/>
  <c r="EE99" i="2"/>
  <c r="ED99" i="2"/>
  <c r="EC99" i="2"/>
  <c r="EB99" i="2"/>
  <c r="EA99" i="2"/>
  <c r="DZ99" i="2"/>
  <c r="DY99" i="2"/>
  <c r="DX99" i="2"/>
  <c r="DW99" i="2"/>
  <c r="DV99" i="2"/>
  <c r="DU99" i="2"/>
  <c r="DT99" i="2"/>
  <c r="DS99" i="2"/>
  <c r="DR99" i="2"/>
  <c r="DQ99" i="2"/>
  <c r="DP99" i="2"/>
  <c r="DO99" i="2"/>
  <c r="DN99" i="2"/>
  <c r="DM99" i="2"/>
  <c r="DL99" i="2"/>
  <c r="DK99" i="2"/>
  <c r="DJ99" i="2"/>
  <c r="DI99" i="2"/>
  <c r="DH99" i="2"/>
  <c r="DG99" i="2"/>
  <c r="DF99" i="2"/>
  <c r="DE99" i="2"/>
  <c r="DD99" i="2"/>
  <c r="DC99" i="2"/>
  <c r="DB99" i="2"/>
  <c r="DA99" i="2"/>
  <c r="CZ99" i="2"/>
  <c r="CY99" i="2"/>
  <c r="CX99" i="2"/>
  <c r="CW99" i="2"/>
  <c r="CV99" i="2"/>
  <c r="CU99" i="2"/>
  <c r="CT99" i="2"/>
  <c r="CS99" i="2"/>
  <c r="CR99" i="2"/>
  <c r="CQ99" i="2"/>
  <c r="CP99" i="2"/>
  <c r="CO99" i="2"/>
  <c r="CN99" i="2"/>
  <c r="CM99" i="2"/>
  <c r="CL99" i="2"/>
  <c r="CK99" i="2"/>
  <c r="CJ99" i="2"/>
  <c r="CI99" i="2"/>
  <c r="CH99" i="2"/>
  <c r="CG99" i="2"/>
  <c r="CF99" i="2"/>
  <c r="CE99" i="2"/>
  <c r="CD99" i="2"/>
  <c r="CC99" i="2"/>
  <c r="CB99" i="2"/>
  <c r="CA99" i="2"/>
  <c r="BZ99" i="2"/>
  <c r="BY99" i="2"/>
  <c r="BX99" i="2"/>
  <c r="BW99" i="2"/>
  <c r="BV99" i="2"/>
  <c r="BU99" i="2"/>
  <c r="BT99" i="2"/>
  <c r="BS99" i="2"/>
  <c r="BR99" i="2"/>
  <c r="BQ99" i="2"/>
  <c r="BP99" i="2"/>
  <c r="BO99" i="2"/>
  <c r="BN99" i="2"/>
  <c r="BM99" i="2"/>
  <c r="BL99" i="2"/>
  <c r="BK99" i="2"/>
  <c r="BJ99" i="2"/>
  <c r="BI99" i="2"/>
  <c r="BH99" i="2"/>
  <c r="BG99" i="2"/>
  <c r="BF99" i="2"/>
  <c r="BE99" i="2"/>
  <c r="BD99" i="2"/>
  <c r="BC99" i="2"/>
  <c r="BB99" i="2"/>
  <c r="BA99" i="2"/>
  <c r="AZ99" i="2"/>
  <c r="AY99" i="2"/>
  <c r="AX99" i="2"/>
  <c r="AW99" i="2"/>
  <c r="AV99" i="2"/>
  <c r="AU99" i="2"/>
  <c r="AT99" i="2"/>
  <c r="AS99" i="2"/>
  <c r="AR99" i="2"/>
  <c r="AQ99" i="2"/>
  <c r="AP99" i="2"/>
  <c r="AO99" i="2"/>
  <c r="AN99" i="2"/>
  <c r="AM99" i="2"/>
  <c r="AL99" i="2"/>
  <c r="AK99" i="2"/>
  <c r="AJ99" i="2"/>
  <c r="AI99" i="2"/>
  <c r="AH99" i="2"/>
  <c r="AG99" i="2"/>
  <c r="AF99" i="2"/>
  <c r="AE99" i="2"/>
  <c r="AD99" i="2"/>
  <c r="AC99" i="2"/>
  <c r="AB99" i="2"/>
  <c r="AA99" i="2"/>
  <c r="Z99" i="2"/>
  <c r="Y99" i="2"/>
  <c r="X99" i="2"/>
  <c r="W99" i="2"/>
  <c r="V99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FD98" i="2"/>
  <c r="FC98" i="2"/>
  <c r="FB98" i="2"/>
  <c r="FA98" i="2"/>
  <c r="EZ98" i="2"/>
  <c r="EY98" i="2"/>
  <c r="EX98" i="2"/>
  <c r="EW98" i="2"/>
  <c r="EV98" i="2"/>
  <c r="EU98" i="2"/>
  <c r="ET98" i="2"/>
  <c r="ES98" i="2"/>
  <c r="ER98" i="2"/>
  <c r="EQ98" i="2"/>
  <c r="EP98" i="2"/>
  <c r="EO98" i="2"/>
  <c r="EN98" i="2"/>
  <c r="EM98" i="2"/>
  <c r="EL98" i="2"/>
  <c r="EK98" i="2"/>
  <c r="EJ98" i="2"/>
  <c r="EI98" i="2"/>
  <c r="EH98" i="2"/>
  <c r="EG98" i="2"/>
  <c r="EF98" i="2"/>
  <c r="EE98" i="2"/>
  <c r="ED98" i="2"/>
  <c r="EC98" i="2"/>
  <c r="EB98" i="2"/>
  <c r="EA98" i="2"/>
  <c r="DZ98" i="2"/>
  <c r="DY98" i="2"/>
  <c r="DX98" i="2"/>
  <c r="DW98" i="2"/>
  <c r="DV98" i="2"/>
  <c r="DU98" i="2"/>
  <c r="DT98" i="2"/>
  <c r="DS98" i="2"/>
  <c r="DR98" i="2"/>
  <c r="DQ98" i="2"/>
  <c r="DP98" i="2"/>
  <c r="DO98" i="2"/>
  <c r="DN98" i="2"/>
  <c r="DM98" i="2"/>
  <c r="DL98" i="2"/>
  <c r="DK98" i="2"/>
  <c r="DJ98" i="2"/>
  <c r="DI98" i="2"/>
  <c r="DH98" i="2"/>
  <c r="DG98" i="2"/>
  <c r="DF98" i="2"/>
  <c r="DE98" i="2"/>
  <c r="DD98" i="2"/>
  <c r="DC98" i="2"/>
  <c r="DB98" i="2"/>
  <c r="DA98" i="2"/>
  <c r="CZ98" i="2"/>
  <c r="CY98" i="2"/>
  <c r="CX98" i="2"/>
  <c r="CW98" i="2"/>
  <c r="CV98" i="2"/>
  <c r="CU98" i="2"/>
  <c r="CT98" i="2"/>
  <c r="CS98" i="2"/>
  <c r="CR98" i="2"/>
  <c r="CQ98" i="2"/>
  <c r="CP98" i="2"/>
  <c r="CO98" i="2"/>
  <c r="CN98" i="2"/>
  <c r="CM98" i="2"/>
  <c r="CL98" i="2"/>
  <c r="CK98" i="2"/>
  <c r="CJ98" i="2"/>
  <c r="CI98" i="2"/>
  <c r="CH98" i="2"/>
  <c r="CG98" i="2"/>
  <c r="CF98" i="2"/>
  <c r="CE98" i="2"/>
  <c r="CD98" i="2"/>
  <c r="CC98" i="2"/>
  <c r="CB98" i="2"/>
  <c r="CA98" i="2"/>
  <c r="BZ98" i="2"/>
  <c r="BY98" i="2"/>
  <c r="BX98" i="2"/>
  <c r="BW98" i="2"/>
  <c r="BV98" i="2"/>
  <c r="BU98" i="2"/>
  <c r="BT98" i="2"/>
  <c r="BS98" i="2"/>
  <c r="BR98" i="2"/>
  <c r="BQ98" i="2"/>
  <c r="BP98" i="2"/>
  <c r="BO98" i="2"/>
  <c r="BN98" i="2"/>
  <c r="BM98" i="2"/>
  <c r="BL98" i="2"/>
  <c r="BK98" i="2"/>
  <c r="BJ98" i="2"/>
  <c r="BI98" i="2"/>
  <c r="BH98" i="2"/>
  <c r="BG98" i="2"/>
  <c r="BF98" i="2"/>
  <c r="BE98" i="2"/>
  <c r="BD98" i="2"/>
  <c r="BC98" i="2"/>
  <c r="BB98" i="2"/>
  <c r="BA98" i="2"/>
  <c r="AZ98" i="2"/>
  <c r="AY98" i="2"/>
  <c r="AX98" i="2"/>
  <c r="AW98" i="2"/>
  <c r="AV98" i="2"/>
  <c r="AU98" i="2"/>
  <c r="AT98" i="2"/>
  <c r="AS98" i="2"/>
  <c r="AR98" i="2"/>
  <c r="AQ98" i="2"/>
  <c r="AP98" i="2"/>
  <c r="AO98" i="2"/>
  <c r="AN98" i="2"/>
  <c r="AM98" i="2"/>
  <c r="AL98" i="2"/>
  <c r="AK98" i="2"/>
  <c r="AJ98" i="2"/>
  <c r="AI98" i="2"/>
  <c r="AH98" i="2"/>
  <c r="AG98" i="2"/>
  <c r="AF98" i="2"/>
  <c r="AE98" i="2"/>
  <c r="AD98" i="2"/>
  <c r="AC98" i="2"/>
  <c r="AB98" i="2"/>
  <c r="AA98" i="2"/>
  <c r="Z98" i="2"/>
  <c r="Y98" i="2"/>
  <c r="X98" i="2"/>
  <c r="W98" i="2"/>
  <c r="V98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FD97" i="2"/>
  <c r="FC97" i="2"/>
  <c r="FB97" i="2"/>
  <c r="FA97" i="2"/>
  <c r="EZ97" i="2"/>
  <c r="EY97" i="2"/>
  <c r="EX97" i="2"/>
  <c r="EW97" i="2"/>
  <c r="EV97" i="2"/>
  <c r="EU97" i="2"/>
  <c r="ET97" i="2"/>
  <c r="ES97" i="2"/>
  <c r="ER97" i="2"/>
  <c r="EQ97" i="2"/>
  <c r="EP97" i="2"/>
  <c r="EO97" i="2"/>
  <c r="EN97" i="2"/>
  <c r="EM97" i="2"/>
  <c r="EL97" i="2"/>
  <c r="EK97" i="2"/>
  <c r="EJ97" i="2"/>
  <c r="EI97" i="2"/>
  <c r="EH97" i="2"/>
  <c r="EG97" i="2"/>
  <c r="EF97" i="2"/>
  <c r="EE97" i="2"/>
  <c r="ED97" i="2"/>
  <c r="EC97" i="2"/>
  <c r="EB97" i="2"/>
  <c r="EA97" i="2"/>
  <c r="DZ97" i="2"/>
  <c r="DY97" i="2"/>
  <c r="DX97" i="2"/>
  <c r="DW97" i="2"/>
  <c r="DV97" i="2"/>
  <c r="DU97" i="2"/>
  <c r="DT97" i="2"/>
  <c r="DS97" i="2"/>
  <c r="DR97" i="2"/>
  <c r="DQ97" i="2"/>
  <c r="DP97" i="2"/>
  <c r="DO97" i="2"/>
  <c r="DN97" i="2"/>
  <c r="DM97" i="2"/>
  <c r="DL97" i="2"/>
  <c r="DK97" i="2"/>
  <c r="DJ97" i="2"/>
  <c r="DI97" i="2"/>
  <c r="DH97" i="2"/>
  <c r="DG97" i="2"/>
  <c r="DF97" i="2"/>
  <c r="DE97" i="2"/>
  <c r="DD97" i="2"/>
  <c r="DC97" i="2"/>
  <c r="DB97" i="2"/>
  <c r="DA97" i="2"/>
  <c r="CZ97" i="2"/>
  <c r="CY97" i="2"/>
  <c r="CX97" i="2"/>
  <c r="CW97" i="2"/>
  <c r="CV97" i="2"/>
  <c r="CU97" i="2"/>
  <c r="CT97" i="2"/>
  <c r="CS97" i="2"/>
  <c r="CR97" i="2"/>
  <c r="CQ97" i="2"/>
  <c r="CP97" i="2"/>
  <c r="CO97" i="2"/>
  <c r="CN97" i="2"/>
  <c r="CM97" i="2"/>
  <c r="CL97" i="2"/>
  <c r="CK97" i="2"/>
  <c r="CJ97" i="2"/>
  <c r="CI97" i="2"/>
  <c r="CH97" i="2"/>
  <c r="CG97" i="2"/>
  <c r="CF97" i="2"/>
  <c r="CE97" i="2"/>
  <c r="CD97" i="2"/>
  <c r="CC97" i="2"/>
  <c r="CB97" i="2"/>
  <c r="CA97" i="2"/>
  <c r="BZ97" i="2"/>
  <c r="BY97" i="2"/>
  <c r="BX97" i="2"/>
  <c r="BW97" i="2"/>
  <c r="BV97" i="2"/>
  <c r="BU97" i="2"/>
  <c r="BT97" i="2"/>
  <c r="BS97" i="2"/>
  <c r="BR97" i="2"/>
  <c r="BQ97" i="2"/>
  <c r="BP97" i="2"/>
  <c r="BO97" i="2"/>
  <c r="BN97" i="2"/>
  <c r="BM97" i="2"/>
  <c r="BL97" i="2"/>
  <c r="BK97" i="2"/>
  <c r="BJ97" i="2"/>
  <c r="BI97" i="2"/>
  <c r="BH97" i="2"/>
  <c r="BG97" i="2"/>
  <c r="BF97" i="2"/>
  <c r="BE97" i="2"/>
  <c r="BD97" i="2"/>
  <c r="BC97" i="2"/>
  <c r="BB97" i="2"/>
  <c r="BA97" i="2"/>
  <c r="AZ97" i="2"/>
  <c r="AY97" i="2"/>
  <c r="AX97" i="2"/>
  <c r="AW97" i="2"/>
  <c r="AV97" i="2"/>
  <c r="AU97" i="2"/>
  <c r="AT97" i="2"/>
  <c r="AS97" i="2"/>
  <c r="AR97" i="2"/>
  <c r="AQ97" i="2"/>
  <c r="AP97" i="2"/>
  <c r="AO97" i="2"/>
  <c r="AN97" i="2"/>
  <c r="AM97" i="2"/>
  <c r="AL97" i="2"/>
  <c r="AK97" i="2"/>
  <c r="AJ97" i="2"/>
  <c r="AI97" i="2"/>
  <c r="AH97" i="2"/>
  <c r="AG97" i="2"/>
  <c r="AF97" i="2"/>
  <c r="AE97" i="2"/>
  <c r="AD97" i="2"/>
  <c r="AC97" i="2"/>
  <c r="AB97" i="2"/>
  <c r="AA97" i="2"/>
  <c r="Z97" i="2"/>
  <c r="Y97" i="2"/>
  <c r="X97" i="2"/>
  <c r="W97" i="2"/>
  <c r="V97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FD96" i="2"/>
  <c r="FC96" i="2"/>
  <c r="FB96" i="2"/>
  <c r="FA96" i="2"/>
  <c r="EZ96" i="2"/>
  <c r="EY96" i="2"/>
  <c r="EX96" i="2"/>
  <c r="EW96" i="2"/>
  <c r="EV96" i="2"/>
  <c r="EU96" i="2"/>
  <c r="ET96" i="2"/>
  <c r="ES96" i="2"/>
  <c r="ER96" i="2"/>
  <c r="EQ96" i="2"/>
  <c r="EP96" i="2"/>
  <c r="EO96" i="2"/>
  <c r="EN96" i="2"/>
  <c r="EM96" i="2"/>
  <c r="EL96" i="2"/>
  <c r="EK96" i="2"/>
  <c r="EJ96" i="2"/>
  <c r="EI96" i="2"/>
  <c r="EH96" i="2"/>
  <c r="EG96" i="2"/>
  <c r="EF96" i="2"/>
  <c r="EE96" i="2"/>
  <c r="ED96" i="2"/>
  <c r="EC96" i="2"/>
  <c r="EB96" i="2"/>
  <c r="EA96" i="2"/>
  <c r="DZ96" i="2"/>
  <c r="DY96" i="2"/>
  <c r="DX96" i="2"/>
  <c r="DW96" i="2"/>
  <c r="DV96" i="2"/>
  <c r="DU96" i="2"/>
  <c r="DT96" i="2"/>
  <c r="DS96" i="2"/>
  <c r="DR96" i="2"/>
  <c r="DQ96" i="2"/>
  <c r="DP96" i="2"/>
  <c r="DO96" i="2"/>
  <c r="DN96" i="2"/>
  <c r="DM96" i="2"/>
  <c r="DL96" i="2"/>
  <c r="DK96" i="2"/>
  <c r="DJ96" i="2"/>
  <c r="DI96" i="2"/>
  <c r="DH96" i="2"/>
  <c r="DG96" i="2"/>
  <c r="DF96" i="2"/>
  <c r="DE96" i="2"/>
  <c r="DD96" i="2"/>
  <c r="DC96" i="2"/>
  <c r="DB96" i="2"/>
  <c r="DA96" i="2"/>
  <c r="CZ96" i="2"/>
  <c r="CY96" i="2"/>
  <c r="CX96" i="2"/>
  <c r="CW96" i="2"/>
  <c r="CV96" i="2"/>
  <c r="CU96" i="2"/>
  <c r="CT96" i="2"/>
  <c r="CS96" i="2"/>
  <c r="CR96" i="2"/>
  <c r="CQ96" i="2"/>
  <c r="CP96" i="2"/>
  <c r="CO96" i="2"/>
  <c r="CN96" i="2"/>
  <c r="CM96" i="2"/>
  <c r="CL96" i="2"/>
  <c r="CK96" i="2"/>
  <c r="CJ96" i="2"/>
  <c r="CI96" i="2"/>
  <c r="CH96" i="2"/>
  <c r="CG96" i="2"/>
  <c r="CF96" i="2"/>
  <c r="CE96" i="2"/>
  <c r="CD96" i="2"/>
  <c r="CC96" i="2"/>
  <c r="CB96" i="2"/>
  <c r="CA96" i="2"/>
  <c r="BZ96" i="2"/>
  <c r="BY96" i="2"/>
  <c r="BX96" i="2"/>
  <c r="BW96" i="2"/>
  <c r="BV96" i="2"/>
  <c r="BU96" i="2"/>
  <c r="BT96" i="2"/>
  <c r="BS96" i="2"/>
  <c r="BR96" i="2"/>
  <c r="BQ96" i="2"/>
  <c r="BP96" i="2"/>
  <c r="BO96" i="2"/>
  <c r="BN96" i="2"/>
  <c r="BM96" i="2"/>
  <c r="BL96" i="2"/>
  <c r="BK96" i="2"/>
  <c r="BJ96" i="2"/>
  <c r="BI96" i="2"/>
  <c r="BH96" i="2"/>
  <c r="BG96" i="2"/>
  <c r="BF96" i="2"/>
  <c r="BE96" i="2"/>
  <c r="BD96" i="2"/>
  <c r="BC96" i="2"/>
  <c r="BB96" i="2"/>
  <c r="BA96" i="2"/>
  <c r="AZ96" i="2"/>
  <c r="AY96" i="2"/>
  <c r="AX96" i="2"/>
  <c r="AW96" i="2"/>
  <c r="AV96" i="2"/>
  <c r="AU96" i="2"/>
  <c r="AT96" i="2"/>
  <c r="AS96" i="2"/>
  <c r="AR96" i="2"/>
  <c r="AQ96" i="2"/>
  <c r="AP96" i="2"/>
  <c r="AO96" i="2"/>
  <c r="AN96" i="2"/>
  <c r="AM96" i="2"/>
  <c r="AL96" i="2"/>
  <c r="AK96" i="2"/>
  <c r="AJ96" i="2"/>
  <c r="AI96" i="2"/>
  <c r="AH96" i="2"/>
  <c r="AG96" i="2"/>
  <c r="AF96" i="2"/>
  <c r="AE96" i="2"/>
  <c r="AD96" i="2"/>
  <c r="AC96" i="2"/>
  <c r="AB96" i="2"/>
  <c r="AA96" i="2"/>
  <c r="Z96" i="2"/>
  <c r="Y96" i="2"/>
  <c r="X96" i="2"/>
  <c r="W96" i="2"/>
  <c r="V96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FD95" i="2"/>
  <c r="FC95" i="2"/>
  <c r="FB95" i="2"/>
  <c r="FA95" i="2"/>
  <c r="EZ95" i="2"/>
  <c r="EY95" i="2"/>
  <c r="EX95" i="2"/>
  <c r="EW95" i="2"/>
  <c r="EV95" i="2"/>
  <c r="EU95" i="2"/>
  <c r="ET95" i="2"/>
  <c r="ES95" i="2"/>
  <c r="ER95" i="2"/>
  <c r="EQ95" i="2"/>
  <c r="EP95" i="2"/>
  <c r="EO95" i="2"/>
  <c r="EN95" i="2"/>
  <c r="EM95" i="2"/>
  <c r="EL95" i="2"/>
  <c r="EK95" i="2"/>
  <c r="EJ95" i="2"/>
  <c r="EI95" i="2"/>
  <c r="EH95" i="2"/>
  <c r="EG95" i="2"/>
  <c r="EF95" i="2"/>
  <c r="EE95" i="2"/>
  <c r="ED95" i="2"/>
  <c r="EC95" i="2"/>
  <c r="EB95" i="2"/>
  <c r="EA95" i="2"/>
  <c r="DZ95" i="2"/>
  <c r="DY95" i="2"/>
  <c r="DX95" i="2"/>
  <c r="DW95" i="2"/>
  <c r="DV95" i="2"/>
  <c r="DU95" i="2"/>
  <c r="DT95" i="2"/>
  <c r="DS95" i="2"/>
  <c r="DR95" i="2"/>
  <c r="DQ95" i="2"/>
  <c r="DP95" i="2"/>
  <c r="DO95" i="2"/>
  <c r="DN95" i="2"/>
  <c r="DM95" i="2"/>
  <c r="DL95" i="2"/>
  <c r="DK95" i="2"/>
  <c r="DJ95" i="2"/>
  <c r="DI95" i="2"/>
  <c r="DH95" i="2"/>
  <c r="DG95" i="2"/>
  <c r="DF95" i="2"/>
  <c r="DE95" i="2"/>
  <c r="DD95" i="2"/>
  <c r="DC95" i="2"/>
  <c r="DB95" i="2"/>
  <c r="DA95" i="2"/>
  <c r="CZ95" i="2"/>
  <c r="CY95" i="2"/>
  <c r="CX95" i="2"/>
  <c r="CW95" i="2"/>
  <c r="CV95" i="2"/>
  <c r="CU95" i="2"/>
  <c r="CT95" i="2"/>
  <c r="CS95" i="2"/>
  <c r="CR95" i="2"/>
  <c r="CQ95" i="2"/>
  <c r="CP95" i="2"/>
  <c r="CO95" i="2"/>
  <c r="CN95" i="2"/>
  <c r="CM95" i="2"/>
  <c r="CL95" i="2"/>
  <c r="CK95" i="2"/>
  <c r="CJ95" i="2"/>
  <c r="CI95" i="2"/>
  <c r="CH95" i="2"/>
  <c r="CG95" i="2"/>
  <c r="CF95" i="2"/>
  <c r="CE95" i="2"/>
  <c r="CD95" i="2"/>
  <c r="CC95" i="2"/>
  <c r="CB95" i="2"/>
  <c r="CA95" i="2"/>
  <c r="BZ95" i="2"/>
  <c r="BY95" i="2"/>
  <c r="BX95" i="2"/>
  <c r="BW95" i="2"/>
  <c r="BV95" i="2"/>
  <c r="BU95" i="2"/>
  <c r="BT95" i="2"/>
  <c r="BS95" i="2"/>
  <c r="BR95" i="2"/>
  <c r="BQ95" i="2"/>
  <c r="BP95" i="2"/>
  <c r="BO95" i="2"/>
  <c r="BN95" i="2"/>
  <c r="BM95" i="2"/>
  <c r="BL95" i="2"/>
  <c r="BK95" i="2"/>
  <c r="BJ95" i="2"/>
  <c r="BI95" i="2"/>
  <c r="BH95" i="2"/>
  <c r="BG95" i="2"/>
  <c r="BF95" i="2"/>
  <c r="BE95" i="2"/>
  <c r="BD95" i="2"/>
  <c r="BC95" i="2"/>
  <c r="BB95" i="2"/>
  <c r="BA95" i="2"/>
  <c r="AZ95" i="2"/>
  <c r="AY95" i="2"/>
  <c r="AX95" i="2"/>
  <c r="AW95" i="2"/>
  <c r="AV95" i="2"/>
  <c r="AU95" i="2"/>
  <c r="AT95" i="2"/>
  <c r="AS95" i="2"/>
  <c r="AR95" i="2"/>
  <c r="AQ95" i="2"/>
  <c r="AP95" i="2"/>
  <c r="AO95" i="2"/>
  <c r="AN95" i="2"/>
  <c r="AM95" i="2"/>
  <c r="AL95" i="2"/>
  <c r="AK95" i="2"/>
  <c r="AJ95" i="2"/>
  <c r="AI95" i="2"/>
  <c r="AH95" i="2"/>
  <c r="AG95" i="2"/>
  <c r="AF95" i="2"/>
  <c r="AE95" i="2"/>
  <c r="AD95" i="2"/>
  <c r="AC95" i="2"/>
  <c r="AB95" i="2"/>
  <c r="AA95" i="2"/>
  <c r="Z95" i="2"/>
  <c r="Y95" i="2"/>
  <c r="X95" i="2"/>
  <c r="W95" i="2"/>
  <c r="V95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FD94" i="2"/>
  <c r="FC94" i="2"/>
  <c r="FB94" i="2"/>
  <c r="FA94" i="2"/>
  <c r="EZ94" i="2"/>
  <c r="EY94" i="2"/>
  <c r="EX94" i="2"/>
  <c r="EW94" i="2"/>
  <c r="EV94" i="2"/>
  <c r="EU94" i="2"/>
  <c r="ET94" i="2"/>
  <c r="ES94" i="2"/>
  <c r="ER94" i="2"/>
  <c r="EQ94" i="2"/>
  <c r="EP94" i="2"/>
  <c r="EO94" i="2"/>
  <c r="EN94" i="2"/>
  <c r="EM94" i="2"/>
  <c r="EL94" i="2"/>
  <c r="EK94" i="2"/>
  <c r="EJ94" i="2"/>
  <c r="EI94" i="2"/>
  <c r="EH94" i="2"/>
  <c r="EG94" i="2"/>
  <c r="EF94" i="2"/>
  <c r="EE94" i="2"/>
  <c r="ED94" i="2"/>
  <c r="EC94" i="2"/>
  <c r="EB94" i="2"/>
  <c r="EA94" i="2"/>
  <c r="DZ94" i="2"/>
  <c r="DY94" i="2"/>
  <c r="DX94" i="2"/>
  <c r="DW94" i="2"/>
  <c r="DV94" i="2"/>
  <c r="DU94" i="2"/>
  <c r="DT94" i="2"/>
  <c r="DS94" i="2"/>
  <c r="DR94" i="2"/>
  <c r="DQ94" i="2"/>
  <c r="DP94" i="2"/>
  <c r="DO94" i="2"/>
  <c r="DN94" i="2"/>
  <c r="DM94" i="2"/>
  <c r="DL94" i="2"/>
  <c r="DK94" i="2"/>
  <c r="DJ94" i="2"/>
  <c r="DI94" i="2"/>
  <c r="DH94" i="2"/>
  <c r="DG94" i="2"/>
  <c r="DF94" i="2"/>
  <c r="DE94" i="2"/>
  <c r="DD94" i="2"/>
  <c r="DC94" i="2"/>
  <c r="DB94" i="2"/>
  <c r="DA94" i="2"/>
  <c r="CZ94" i="2"/>
  <c r="CY94" i="2"/>
  <c r="CX94" i="2"/>
  <c r="CW94" i="2"/>
  <c r="CV94" i="2"/>
  <c r="CU94" i="2"/>
  <c r="CT94" i="2"/>
  <c r="CS94" i="2"/>
  <c r="CR94" i="2"/>
  <c r="CQ94" i="2"/>
  <c r="CP94" i="2"/>
  <c r="CO94" i="2"/>
  <c r="CN94" i="2"/>
  <c r="CM94" i="2"/>
  <c r="CL94" i="2"/>
  <c r="CK94" i="2"/>
  <c r="CJ94" i="2"/>
  <c r="CI94" i="2"/>
  <c r="CH94" i="2"/>
  <c r="CG94" i="2"/>
  <c r="CF94" i="2"/>
  <c r="CE94" i="2"/>
  <c r="CD94" i="2"/>
  <c r="CC94" i="2"/>
  <c r="CB94" i="2"/>
  <c r="CA94" i="2"/>
  <c r="BZ94" i="2"/>
  <c r="BY94" i="2"/>
  <c r="BX94" i="2"/>
  <c r="BW94" i="2"/>
  <c r="BV94" i="2"/>
  <c r="BU94" i="2"/>
  <c r="BT94" i="2"/>
  <c r="BS94" i="2"/>
  <c r="BR94" i="2"/>
  <c r="BQ94" i="2"/>
  <c r="BP94" i="2"/>
  <c r="BO94" i="2"/>
  <c r="BN94" i="2"/>
  <c r="BM94" i="2"/>
  <c r="BL94" i="2"/>
  <c r="BK94" i="2"/>
  <c r="BJ94" i="2"/>
  <c r="BI94" i="2"/>
  <c r="BH94" i="2"/>
  <c r="BG94" i="2"/>
  <c r="BF94" i="2"/>
  <c r="BE94" i="2"/>
  <c r="BD94" i="2"/>
  <c r="BC94" i="2"/>
  <c r="BB94" i="2"/>
  <c r="BA94" i="2"/>
  <c r="AZ94" i="2"/>
  <c r="AY94" i="2"/>
  <c r="AX94" i="2"/>
  <c r="AW94" i="2"/>
  <c r="AV94" i="2"/>
  <c r="AU94" i="2"/>
  <c r="AT94" i="2"/>
  <c r="AS94" i="2"/>
  <c r="AR94" i="2"/>
  <c r="AQ94" i="2"/>
  <c r="AP94" i="2"/>
  <c r="AO94" i="2"/>
  <c r="AN94" i="2"/>
  <c r="AM94" i="2"/>
  <c r="AL94" i="2"/>
  <c r="AK94" i="2"/>
  <c r="AJ94" i="2"/>
  <c r="AI94" i="2"/>
  <c r="AH94" i="2"/>
  <c r="AG94" i="2"/>
  <c r="AF94" i="2"/>
  <c r="AE94" i="2"/>
  <c r="AD94" i="2"/>
  <c r="AC94" i="2"/>
  <c r="AB94" i="2"/>
  <c r="AA94" i="2"/>
  <c r="Z94" i="2"/>
  <c r="Y94" i="2"/>
  <c r="X94" i="2"/>
  <c r="W94" i="2"/>
  <c r="V94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FD93" i="2"/>
  <c r="FC93" i="2"/>
  <c r="FB93" i="2"/>
  <c r="FA93" i="2"/>
  <c r="EZ93" i="2"/>
  <c r="EY93" i="2"/>
  <c r="EX93" i="2"/>
  <c r="EW93" i="2"/>
  <c r="EV93" i="2"/>
  <c r="EU93" i="2"/>
  <c r="ET93" i="2"/>
  <c r="ES93" i="2"/>
  <c r="ER93" i="2"/>
  <c r="EQ93" i="2"/>
  <c r="EP93" i="2"/>
  <c r="EO93" i="2"/>
  <c r="EN93" i="2"/>
  <c r="EM93" i="2"/>
  <c r="EL93" i="2"/>
  <c r="EK93" i="2"/>
  <c r="EJ93" i="2"/>
  <c r="EI93" i="2"/>
  <c r="EH93" i="2"/>
  <c r="EG93" i="2"/>
  <c r="EF93" i="2"/>
  <c r="EE93" i="2"/>
  <c r="ED93" i="2"/>
  <c r="EC93" i="2"/>
  <c r="EB93" i="2"/>
  <c r="EA93" i="2"/>
  <c r="DZ93" i="2"/>
  <c r="DY93" i="2"/>
  <c r="DX93" i="2"/>
  <c r="DW93" i="2"/>
  <c r="DV93" i="2"/>
  <c r="DU93" i="2"/>
  <c r="DT93" i="2"/>
  <c r="DS93" i="2"/>
  <c r="DR93" i="2"/>
  <c r="DQ93" i="2"/>
  <c r="DP93" i="2"/>
  <c r="DO93" i="2"/>
  <c r="DN93" i="2"/>
  <c r="DM93" i="2"/>
  <c r="DL93" i="2"/>
  <c r="DK93" i="2"/>
  <c r="DJ93" i="2"/>
  <c r="DI93" i="2"/>
  <c r="DH93" i="2"/>
  <c r="DG93" i="2"/>
  <c r="DF93" i="2"/>
  <c r="DE93" i="2"/>
  <c r="DD93" i="2"/>
  <c r="DC93" i="2"/>
  <c r="DB93" i="2"/>
  <c r="DA93" i="2"/>
  <c r="CZ93" i="2"/>
  <c r="CY93" i="2"/>
  <c r="CX93" i="2"/>
  <c r="CW93" i="2"/>
  <c r="CV93" i="2"/>
  <c r="CU93" i="2"/>
  <c r="CT93" i="2"/>
  <c r="CS93" i="2"/>
  <c r="CR93" i="2"/>
  <c r="CQ93" i="2"/>
  <c r="CP93" i="2"/>
  <c r="CO93" i="2"/>
  <c r="CN93" i="2"/>
  <c r="CM93" i="2"/>
  <c r="CL93" i="2"/>
  <c r="CK93" i="2"/>
  <c r="CJ93" i="2"/>
  <c r="CI93" i="2"/>
  <c r="CH93" i="2"/>
  <c r="CG93" i="2"/>
  <c r="CF93" i="2"/>
  <c r="CE93" i="2"/>
  <c r="CD93" i="2"/>
  <c r="CC93" i="2"/>
  <c r="CB93" i="2"/>
  <c r="CA93" i="2"/>
  <c r="BZ93" i="2"/>
  <c r="BY93" i="2"/>
  <c r="BX93" i="2"/>
  <c r="BW93" i="2"/>
  <c r="BV93" i="2"/>
  <c r="BU93" i="2"/>
  <c r="BT93" i="2"/>
  <c r="BS93" i="2"/>
  <c r="BR93" i="2"/>
  <c r="BQ93" i="2"/>
  <c r="BP93" i="2"/>
  <c r="BO93" i="2"/>
  <c r="BN93" i="2"/>
  <c r="BM93" i="2"/>
  <c r="BL93" i="2"/>
  <c r="BK93" i="2"/>
  <c r="BJ93" i="2"/>
  <c r="BI93" i="2"/>
  <c r="BH93" i="2"/>
  <c r="BG93" i="2"/>
  <c r="BF93" i="2"/>
  <c r="BE93" i="2"/>
  <c r="BD93" i="2"/>
  <c r="BC93" i="2"/>
  <c r="BB93" i="2"/>
  <c r="BA93" i="2"/>
  <c r="AZ93" i="2"/>
  <c r="AY93" i="2"/>
  <c r="AX93" i="2"/>
  <c r="AW93" i="2"/>
  <c r="AV93" i="2"/>
  <c r="AU93" i="2"/>
  <c r="AT93" i="2"/>
  <c r="AS93" i="2"/>
  <c r="AR93" i="2"/>
  <c r="AQ93" i="2"/>
  <c r="AP93" i="2"/>
  <c r="AO93" i="2"/>
  <c r="AN93" i="2"/>
  <c r="AM93" i="2"/>
  <c r="AL93" i="2"/>
  <c r="AK93" i="2"/>
  <c r="AJ93" i="2"/>
  <c r="AI93" i="2"/>
  <c r="AH93" i="2"/>
  <c r="AG93" i="2"/>
  <c r="AF93" i="2"/>
  <c r="AE93" i="2"/>
  <c r="AD93" i="2"/>
  <c r="AC93" i="2"/>
  <c r="AB93" i="2"/>
  <c r="AA93" i="2"/>
  <c r="Z93" i="2"/>
  <c r="Y93" i="2"/>
  <c r="X93" i="2"/>
  <c r="W93" i="2"/>
  <c r="V93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FD92" i="2"/>
  <c r="FC92" i="2"/>
  <c r="FB92" i="2"/>
  <c r="FA92" i="2"/>
  <c r="EZ92" i="2"/>
  <c r="EY92" i="2"/>
  <c r="EX92" i="2"/>
  <c r="EW92" i="2"/>
  <c r="EV92" i="2"/>
  <c r="EU92" i="2"/>
  <c r="ET92" i="2"/>
  <c r="ES92" i="2"/>
  <c r="ER92" i="2"/>
  <c r="EQ92" i="2"/>
  <c r="EP92" i="2"/>
  <c r="EO92" i="2"/>
  <c r="EN92" i="2"/>
  <c r="EM92" i="2"/>
  <c r="EL92" i="2"/>
  <c r="EK92" i="2"/>
  <c r="EJ92" i="2"/>
  <c r="EI92" i="2"/>
  <c r="EH92" i="2"/>
  <c r="EG92" i="2"/>
  <c r="EF92" i="2"/>
  <c r="EE92" i="2"/>
  <c r="ED92" i="2"/>
  <c r="EC92" i="2"/>
  <c r="EB92" i="2"/>
  <c r="EA92" i="2"/>
  <c r="DZ92" i="2"/>
  <c r="DY92" i="2"/>
  <c r="DX92" i="2"/>
  <c r="DW92" i="2"/>
  <c r="DV92" i="2"/>
  <c r="DU92" i="2"/>
  <c r="DT92" i="2"/>
  <c r="DS92" i="2"/>
  <c r="DR92" i="2"/>
  <c r="DQ92" i="2"/>
  <c r="DP92" i="2"/>
  <c r="DO92" i="2"/>
  <c r="DN92" i="2"/>
  <c r="DM92" i="2"/>
  <c r="DL92" i="2"/>
  <c r="DK92" i="2"/>
  <c r="DJ92" i="2"/>
  <c r="DI92" i="2"/>
  <c r="DH92" i="2"/>
  <c r="DG92" i="2"/>
  <c r="DF92" i="2"/>
  <c r="DE92" i="2"/>
  <c r="DD92" i="2"/>
  <c r="DC92" i="2"/>
  <c r="DB92" i="2"/>
  <c r="DA92" i="2"/>
  <c r="CZ92" i="2"/>
  <c r="CY92" i="2"/>
  <c r="CX92" i="2"/>
  <c r="CW92" i="2"/>
  <c r="CV92" i="2"/>
  <c r="CU92" i="2"/>
  <c r="CT92" i="2"/>
  <c r="CS92" i="2"/>
  <c r="CR92" i="2"/>
  <c r="CQ92" i="2"/>
  <c r="CP92" i="2"/>
  <c r="CO92" i="2"/>
  <c r="CN92" i="2"/>
  <c r="CM92" i="2"/>
  <c r="CL92" i="2"/>
  <c r="CK92" i="2"/>
  <c r="CJ92" i="2"/>
  <c r="CI92" i="2"/>
  <c r="CH92" i="2"/>
  <c r="CG92" i="2"/>
  <c r="CF92" i="2"/>
  <c r="CE92" i="2"/>
  <c r="CD92" i="2"/>
  <c r="CC92" i="2"/>
  <c r="CB92" i="2"/>
  <c r="CA92" i="2"/>
  <c r="BZ92" i="2"/>
  <c r="BY92" i="2"/>
  <c r="BX92" i="2"/>
  <c r="BW92" i="2"/>
  <c r="BV92" i="2"/>
  <c r="BU92" i="2"/>
  <c r="BT92" i="2"/>
  <c r="BS92" i="2"/>
  <c r="BR92" i="2"/>
  <c r="BQ92" i="2"/>
  <c r="BP92" i="2"/>
  <c r="BO92" i="2"/>
  <c r="BN92" i="2"/>
  <c r="BM92" i="2"/>
  <c r="BL92" i="2"/>
  <c r="BK92" i="2"/>
  <c r="BJ92" i="2"/>
  <c r="BI92" i="2"/>
  <c r="BH92" i="2"/>
  <c r="BG92" i="2"/>
  <c r="BF92" i="2"/>
  <c r="BE92" i="2"/>
  <c r="BD92" i="2"/>
  <c r="BC92" i="2"/>
  <c r="BB92" i="2"/>
  <c r="BA92" i="2"/>
  <c r="AZ92" i="2"/>
  <c r="AY92" i="2"/>
  <c r="AX92" i="2"/>
  <c r="AW92" i="2"/>
  <c r="AV92" i="2"/>
  <c r="AU92" i="2"/>
  <c r="AT92" i="2"/>
  <c r="AS92" i="2"/>
  <c r="AR92" i="2"/>
  <c r="AQ92" i="2"/>
  <c r="AP92" i="2"/>
  <c r="AO92" i="2"/>
  <c r="AN92" i="2"/>
  <c r="AM92" i="2"/>
  <c r="AL92" i="2"/>
  <c r="AK92" i="2"/>
  <c r="AJ92" i="2"/>
  <c r="AI92" i="2"/>
  <c r="AH92" i="2"/>
  <c r="AG92" i="2"/>
  <c r="AF92" i="2"/>
  <c r="AE92" i="2"/>
  <c r="AD92" i="2"/>
  <c r="AC92" i="2"/>
  <c r="AB92" i="2"/>
  <c r="AA92" i="2"/>
  <c r="Z92" i="2"/>
  <c r="Y92" i="2"/>
  <c r="X92" i="2"/>
  <c r="W92" i="2"/>
  <c r="V92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FD91" i="2"/>
  <c r="FC91" i="2"/>
  <c r="FB91" i="2"/>
  <c r="FA91" i="2"/>
  <c r="EZ91" i="2"/>
  <c r="EY91" i="2"/>
  <c r="EX91" i="2"/>
  <c r="EW91" i="2"/>
  <c r="EV91" i="2"/>
  <c r="EU91" i="2"/>
  <c r="ET91" i="2"/>
  <c r="ES91" i="2"/>
  <c r="ER91" i="2"/>
  <c r="EQ91" i="2"/>
  <c r="EP91" i="2"/>
  <c r="EO91" i="2"/>
  <c r="EN91" i="2"/>
  <c r="EM91" i="2"/>
  <c r="EL91" i="2"/>
  <c r="EK91" i="2"/>
  <c r="EJ91" i="2"/>
  <c r="EI91" i="2"/>
  <c r="EH91" i="2"/>
  <c r="EG91" i="2"/>
  <c r="EF91" i="2"/>
  <c r="EE91" i="2"/>
  <c r="ED91" i="2"/>
  <c r="EC91" i="2"/>
  <c r="EB91" i="2"/>
  <c r="EA91" i="2"/>
  <c r="DZ91" i="2"/>
  <c r="DY91" i="2"/>
  <c r="DX91" i="2"/>
  <c r="DW91" i="2"/>
  <c r="DV91" i="2"/>
  <c r="DU91" i="2"/>
  <c r="DT91" i="2"/>
  <c r="DS91" i="2"/>
  <c r="DR91" i="2"/>
  <c r="DQ91" i="2"/>
  <c r="DP91" i="2"/>
  <c r="DO91" i="2"/>
  <c r="DN91" i="2"/>
  <c r="DM91" i="2"/>
  <c r="DL91" i="2"/>
  <c r="DK91" i="2"/>
  <c r="DJ91" i="2"/>
  <c r="DI91" i="2"/>
  <c r="DH91" i="2"/>
  <c r="DG91" i="2"/>
  <c r="DF91" i="2"/>
  <c r="DE91" i="2"/>
  <c r="DD91" i="2"/>
  <c r="DC91" i="2"/>
  <c r="DB91" i="2"/>
  <c r="DA91" i="2"/>
  <c r="CZ91" i="2"/>
  <c r="CY91" i="2"/>
  <c r="CX91" i="2"/>
  <c r="CW91" i="2"/>
  <c r="CV91" i="2"/>
  <c r="CU91" i="2"/>
  <c r="CT91" i="2"/>
  <c r="CS91" i="2"/>
  <c r="CR91" i="2"/>
  <c r="CQ91" i="2"/>
  <c r="CP91" i="2"/>
  <c r="CO91" i="2"/>
  <c r="CN91" i="2"/>
  <c r="CM91" i="2"/>
  <c r="CL91" i="2"/>
  <c r="CK91" i="2"/>
  <c r="CJ91" i="2"/>
  <c r="CI91" i="2"/>
  <c r="CH91" i="2"/>
  <c r="CG91" i="2"/>
  <c r="CF91" i="2"/>
  <c r="CE91" i="2"/>
  <c r="CD91" i="2"/>
  <c r="CC91" i="2"/>
  <c r="CB91" i="2"/>
  <c r="CA91" i="2"/>
  <c r="BZ91" i="2"/>
  <c r="BY91" i="2"/>
  <c r="BX91" i="2"/>
  <c r="BW91" i="2"/>
  <c r="BV91" i="2"/>
  <c r="BU91" i="2"/>
  <c r="BT91" i="2"/>
  <c r="BS91" i="2"/>
  <c r="BR91" i="2"/>
  <c r="BQ91" i="2"/>
  <c r="BP91" i="2"/>
  <c r="BO91" i="2"/>
  <c r="BN91" i="2"/>
  <c r="BM91" i="2"/>
  <c r="BL91" i="2"/>
  <c r="BK91" i="2"/>
  <c r="BJ91" i="2"/>
  <c r="BI91" i="2"/>
  <c r="BH91" i="2"/>
  <c r="BG91" i="2"/>
  <c r="BF91" i="2"/>
  <c r="BE91" i="2"/>
  <c r="BD91" i="2"/>
  <c r="BC91" i="2"/>
  <c r="BB91" i="2"/>
  <c r="BA91" i="2"/>
  <c r="AZ91" i="2"/>
  <c r="AY91" i="2"/>
  <c r="AX91" i="2"/>
  <c r="AW91" i="2"/>
  <c r="AV91" i="2"/>
  <c r="AU91" i="2"/>
  <c r="AT91" i="2"/>
  <c r="AS91" i="2"/>
  <c r="AR91" i="2"/>
  <c r="AQ91" i="2"/>
  <c r="AP91" i="2"/>
  <c r="AO91" i="2"/>
  <c r="AN91" i="2"/>
  <c r="AM91" i="2"/>
  <c r="AL91" i="2"/>
  <c r="AK91" i="2"/>
  <c r="AJ91" i="2"/>
  <c r="AI91" i="2"/>
  <c r="AH91" i="2"/>
  <c r="AG91" i="2"/>
  <c r="AF91" i="2"/>
  <c r="AE91" i="2"/>
  <c r="AD91" i="2"/>
  <c r="AC91" i="2"/>
  <c r="AB91" i="2"/>
  <c r="AA91" i="2"/>
  <c r="Z91" i="2"/>
  <c r="Y91" i="2"/>
  <c r="X91" i="2"/>
  <c r="W91" i="2"/>
  <c r="V91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FD90" i="2"/>
  <c r="FC90" i="2"/>
  <c r="FB90" i="2"/>
  <c r="FA90" i="2"/>
  <c r="EZ90" i="2"/>
  <c r="EY90" i="2"/>
  <c r="EX90" i="2"/>
  <c r="EW90" i="2"/>
  <c r="EV90" i="2"/>
  <c r="EU90" i="2"/>
  <c r="ET90" i="2"/>
  <c r="ES90" i="2"/>
  <c r="ER90" i="2"/>
  <c r="EQ90" i="2"/>
  <c r="EP90" i="2"/>
  <c r="EO90" i="2"/>
  <c r="EN90" i="2"/>
  <c r="EM90" i="2"/>
  <c r="EL90" i="2"/>
  <c r="EK90" i="2"/>
  <c r="EJ90" i="2"/>
  <c r="EI90" i="2"/>
  <c r="EH90" i="2"/>
  <c r="EG90" i="2"/>
  <c r="EF90" i="2"/>
  <c r="EE90" i="2"/>
  <c r="ED90" i="2"/>
  <c r="EC90" i="2"/>
  <c r="EB90" i="2"/>
  <c r="EA90" i="2"/>
  <c r="DZ90" i="2"/>
  <c r="DY90" i="2"/>
  <c r="DX90" i="2"/>
  <c r="DW90" i="2"/>
  <c r="DV90" i="2"/>
  <c r="DU90" i="2"/>
  <c r="DT90" i="2"/>
  <c r="DS90" i="2"/>
  <c r="DR90" i="2"/>
  <c r="DQ90" i="2"/>
  <c r="DP90" i="2"/>
  <c r="DO90" i="2"/>
  <c r="DN90" i="2"/>
  <c r="DM90" i="2"/>
  <c r="DL90" i="2"/>
  <c r="DK90" i="2"/>
  <c r="DJ90" i="2"/>
  <c r="DI90" i="2"/>
  <c r="DH90" i="2"/>
  <c r="DG90" i="2"/>
  <c r="DF90" i="2"/>
  <c r="DE90" i="2"/>
  <c r="DD90" i="2"/>
  <c r="DC90" i="2"/>
  <c r="DB90" i="2"/>
  <c r="DA90" i="2"/>
  <c r="CZ90" i="2"/>
  <c r="CY90" i="2"/>
  <c r="CX90" i="2"/>
  <c r="CW90" i="2"/>
  <c r="CV90" i="2"/>
  <c r="CU90" i="2"/>
  <c r="CT90" i="2"/>
  <c r="CS90" i="2"/>
  <c r="CR90" i="2"/>
  <c r="CQ90" i="2"/>
  <c r="CP90" i="2"/>
  <c r="CO90" i="2"/>
  <c r="CN90" i="2"/>
  <c r="CM90" i="2"/>
  <c r="CL90" i="2"/>
  <c r="CK90" i="2"/>
  <c r="CJ90" i="2"/>
  <c r="CI90" i="2"/>
  <c r="CH90" i="2"/>
  <c r="CG90" i="2"/>
  <c r="CF90" i="2"/>
  <c r="CE90" i="2"/>
  <c r="CD90" i="2"/>
  <c r="CC90" i="2"/>
  <c r="CB90" i="2"/>
  <c r="CA90" i="2"/>
  <c r="BZ90" i="2"/>
  <c r="BY90" i="2"/>
  <c r="BX90" i="2"/>
  <c r="BW90" i="2"/>
  <c r="BV90" i="2"/>
  <c r="BU90" i="2"/>
  <c r="BT90" i="2"/>
  <c r="BS90" i="2"/>
  <c r="BR90" i="2"/>
  <c r="BQ90" i="2"/>
  <c r="BP90" i="2"/>
  <c r="BO90" i="2"/>
  <c r="BN90" i="2"/>
  <c r="BM90" i="2"/>
  <c r="BL90" i="2"/>
  <c r="BK90" i="2"/>
  <c r="BJ90" i="2"/>
  <c r="BI90" i="2"/>
  <c r="BH90" i="2"/>
  <c r="BG90" i="2"/>
  <c r="BF90" i="2"/>
  <c r="BE90" i="2"/>
  <c r="BD90" i="2"/>
  <c r="BC90" i="2"/>
  <c r="BB90" i="2"/>
  <c r="BA90" i="2"/>
  <c r="AZ90" i="2"/>
  <c r="AY90" i="2"/>
  <c r="AX90" i="2"/>
  <c r="AW90" i="2"/>
  <c r="AV90" i="2"/>
  <c r="AU90" i="2"/>
  <c r="AT90" i="2"/>
  <c r="AS90" i="2"/>
  <c r="AR90" i="2"/>
  <c r="AQ90" i="2"/>
  <c r="AP90" i="2"/>
  <c r="AO90" i="2"/>
  <c r="AN90" i="2"/>
  <c r="AM90" i="2"/>
  <c r="AL90" i="2"/>
  <c r="AK90" i="2"/>
  <c r="AJ90" i="2"/>
  <c r="AI90" i="2"/>
  <c r="AH90" i="2"/>
  <c r="AG90" i="2"/>
  <c r="AF90" i="2"/>
  <c r="AE90" i="2"/>
  <c r="AD90" i="2"/>
  <c r="AC90" i="2"/>
  <c r="AB90" i="2"/>
  <c r="AA90" i="2"/>
  <c r="Z90" i="2"/>
  <c r="Y90" i="2"/>
  <c r="X90" i="2"/>
  <c r="W90" i="2"/>
  <c r="V90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FD89" i="2"/>
  <c r="FC89" i="2"/>
  <c r="FB89" i="2"/>
  <c r="FA89" i="2"/>
  <c r="EZ89" i="2"/>
  <c r="EY89" i="2"/>
  <c r="EX89" i="2"/>
  <c r="EW89" i="2"/>
  <c r="EV89" i="2"/>
  <c r="EU89" i="2"/>
  <c r="ET89" i="2"/>
  <c r="ES89" i="2"/>
  <c r="ER89" i="2"/>
  <c r="EQ89" i="2"/>
  <c r="EP89" i="2"/>
  <c r="EO89" i="2"/>
  <c r="EN89" i="2"/>
  <c r="EM89" i="2"/>
  <c r="EL89" i="2"/>
  <c r="EK89" i="2"/>
  <c r="EJ89" i="2"/>
  <c r="EI89" i="2"/>
  <c r="EH89" i="2"/>
  <c r="EG89" i="2"/>
  <c r="EF89" i="2"/>
  <c r="EE89" i="2"/>
  <c r="ED89" i="2"/>
  <c r="EC89" i="2"/>
  <c r="EB89" i="2"/>
  <c r="EA89" i="2"/>
  <c r="DZ89" i="2"/>
  <c r="DY89" i="2"/>
  <c r="DX89" i="2"/>
  <c r="DW89" i="2"/>
  <c r="DV89" i="2"/>
  <c r="DU89" i="2"/>
  <c r="DT89" i="2"/>
  <c r="DS89" i="2"/>
  <c r="DR89" i="2"/>
  <c r="DQ89" i="2"/>
  <c r="DP89" i="2"/>
  <c r="DO89" i="2"/>
  <c r="DN89" i="2"/>
  <c r="DM89" i="2"/>
  <c r="DL89" i="2"/>
  <c r="DK89" i="2"/>
  <c r="DJ89" i="2"/>
  <c r="DI89" i="2"/>
  <c r="DH89" i="2"/>
  <c r="DG89" i="2"/>
  <c r="DF89" i="2"/>
  <c r="DE89" i="2"/>
  <c r="DD89" i="2"/>
  <c r="DC89" i="2"/>
  <c r="DB89" i="2"/>
  <c r="DA89" i="2"/>
  <c r="CZ89" i="2"/>
  <c r="CY89" i="2"/>
  <c r="CX89" i="2"/>
  <c r="CW89" i="2"/>
  <c r="CV89" i="2"/>
  <c r="CU89" i="2"/>
  <c r="CT89" i="2"/>
  <c r="CS89" i="2"/>
  <c r="CR89" i="2"/>
  <c r="CQ89" i="2"/>
  <c r="CP89" i="2"/>
  <c r="CO89" i="2"/>
  <c r="CN89" i="2"/>
  <c r="CM89" i="2"/>
  <c r="CL89" i="2"/>
  <c r="CK89" i="2"/>
  <c r="CJ89" i="2"/>
  <c r="CI89" i="2"/>
  <c r="CH89" i="2"/>
  <c r="CG89" i="2"/>
  <c r="CF89" i="2"/>
  <c r="CE89" i="2"/>
  <c r="CD89" i="2"/>
  <c r="CC89" i="2"/>
  <c r="CB89" i="2"/>
  <c r="CA89" i="2"/>
  <c r="BZ89" i="2"/>
  <c r="BY89" i="2"/>
  <c r="BX89" i="2"/>
  <c r="BW89" i="2"/>
  <c r="BV89" i="2"/>
  <c r="BU89" i="2"/>
  <c r="BT89" i="2"/>
  <c r="BS89" i="2"/>
  <c r="BR89" i="2"/>
  <c r="BQ89" i="2"/>
  <c r="BP89" i="2"/>
  <c r="BO89" i="2"/>
  <c r="BN89" i="2"/>
  <c r="BM89" i="2"/>
  <c r="BL89" i="2"/>
  <c r="BK89" i="2"/>
  <c r="BJ89" i="2"/>
  <c r="BI89" i="2"/>
  <c r="BH89" i="2"/>
  <c r="BG89" i="2"/>
  <c r="BF89" i="2"/>
  <c r="BE89" i="2"/>
  <c r="BD89" i="2"/>
  <c r="BC89" i="2"/>
  <c r="BB89" i="2"/>
  <c r="BA89" i="2"/>
  <c r="AZ89" i="2"/>
  <c r="AY89" i="2"/>
  <c r="AX89" i="2"/>
  <c r="AW89" i="2"/>
  <c r="AV89" i="2"/>
  <c r="AU89" i="2"/>
  <c r="AT89" i="2"/>
  <c r="AS89" i="2"/>
  <c r="AR89" i="2"/>
  <c r="AQ89" i="2"/>
  <c r="AP89" i="2"/>
  <c r="AO89" i="2"/>
  <c r="AN89" i="2"/>
  <c r="AM89" i="2"/>
  <c r="AL89" i="2"/>
  <c r="AK89" i="2"/>
  <c r="AJ89" i="2"/>
  <c r="AI89" i="2"/>
  <c r="AH89" i="2"/>
  <c r="AG89" i="2"/>
  <c r="AF89" i="2"/>
  <c r="AE89" i="2"/>
  <c r="AD89" i="2"/>
  <c r="AC89" i="2"/>
  <c r="AB89" i="2"/>
  <c r="AA89" i="2"/>
  <c r="Z89" i="2"/>
  <c r="Y89" i="2"/>
  <c r="X89" i="2"/>
  <c r="W89" i="2"/>
  <c r="V89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FD88" i="2"/>
  <c r="FC88" i="2"/>
  <c r="FB88" i="2"/>
  <c r="FA88" i="2"/>
  <c r="EZ88" i="2"/>
  <c r="EY88" i="2"/>
  <c r="EX88" i="2"/>
  <c r="EW88" i="2"/>
  <c r="EV88" i="2"/>
  <c r="EU88" i="2"/>
  <c r="ET88" i="2"/>
  <c r="ES88" i="2"/>
  <c r="ER88" i="2"/>
  <c r="EQ88" i="2"/>
  <c r="EP88" i="2"/>
  <c r="EO88" i="2"/>
  <c r="EN88" i="2"/>
  <c r="EM88" i="2"/>
  <c r="EL88" i="2"/>
  <c r="EK88" i="2"/>
  <c r="EJ88" i="2"/>
  <c r="EI88" i="2"/>
  <c r="EH88" i="2"/>
  <c r="EG88" i="2"/>
  <c r="EF88" i="2"/>
  <c r="EE88" i="2"/>
  <c r="ED88" i="2"/>
  <c r="EC88" i="2"/>
  <c r="EB88" i="2"/>
  <c r="EA88" i="2"/>
  <c r="DZ88" i="2"/>
  <c r="DY88" i="2"/>
  <c r="DX88" i="2"/>
  <c r="DW88" i="2"/>
  <c r="DV88" i="2"/>
  <c r="DU88" i="2"/>
  <c r="DT88" i="2"/>
  <c r="DS88" i="2"/>
  <c r="DR88" i="2"/>
  <c r="DQ88" i="2"/>
  <c r="DP88" i="2"/>
  <c r="DO88" i="2"/>
  <c r="DN88" i="2"/>
  <c r="DM88" i="2"/>
  <c r="DL88" i="2"/>
  <c r="DK88" i="2"/>
  <c r="DJ88" i="2"/>
  <c r="DI88" i="2"/>
  <c r="DH88" i="2"/>
  <c r="DG88" i="2"/>
  <c r="DF88" i="2"/>
  <c r="DE88" i="2"/>
  <c r="DD88" i="2"/>
  <c r="DC88" i="2"/>
  <c r="DB88" i="2"/>
  <c r="DA88" i="2"/>
  <c r="CZ88" i="2"/>
  <c r="CY88" i="2"/>
  <c r="CX88" i="2"/>
  <c r="CW88" i="2"/>
  <c r="CV88" i="2"/>
  <c r="CU88" i="2"/>
  <c r="CT88" i="2"/>
  <c r="CS88" i="2"/>
  <c r="CR88" i="2"/>
  <c r="CQ88" i="2"/>
  <c r="CP88" i="2"/>
  <c r="CO88" i="2"/>
  <c r="CN88" i="2"/>
  <c r="CM88" i="2"/>
  <c r="CL88" i="2"/>
  <c r="CK88" i="2"/>
  <c r="CJ88" i="2"/>
  <c r="CI88" i="2"/>
  <c r="CH88" i="2"/>
  <c r="CG88" i="2"/>
  <c r="CF88" i="2"/>
  <c r="CE88" i="2"/>
  <c r="CD88" i="2"/>
  <c r="CC88" i="2"/>
  <c r="CB88" i="2"/>
  <c r="CA88" i="2"/>
  <c r="BZ88" i="2"/>
  <c r="BY88" i="2"/>
  <c r="BX88" i="2"/>
  <c r="BW88" i="2"/>
  <c r="BV88" i="2"/>
  <c r="BU88" i="2"/>
  <c r="BT88" i="2"/>
  <c r="BS88" i="2"/>
  <c r="BR88" i="2"/>
  <c r="BQ88" i="2"/>
  <c r="BP88" i="2"/>
  <c r="BO88" i="2"/>
  <c r="BN88" i="2"/>
  <c r="BM88" i="2"/>
  <c r="BL88" i="2"/>
  <c r="BK88" i="2"/>
  <c r="BJ88" i="2"/>
  <c r="BI88" i="2"/>
  <c r="BH88" i="2"/>
  <c r="BG88" i="2"/>
  <c r="BF88" i="2"/>
  <c r="BE88" i="2"/>
  <c r="BD88" i="2"/>
  <c r="BC88" i="2"/>
  <c r="BB88" i="2"/>
  <c r="BA88" i="2"/>
  <c r="AZ88" i="2"/>
  <c r="AY88" i="2"/>
  <c r="AX88" i="2"/>
  <c r="AW88" i="2"/>
  <c r="AV88" i="2"/>
  <c r="AU88" i="2"/>
  <c r="AT88" i="2"/>
  <c r="AS88" i="2"/>
  <c r="AR88" i="2"/>
  <c r="AQ88" i="2"/>
  <c r="AP88" i="2"/>
  <c r="AO88" i="2"/>
  <c r="AN88" i="2"/>
  <c r="AM88" i="2"/>
  <c r="AL88" i="2"/>
  <c r="AK88" i="2"/>
  <c r="AJ88" i="2"/>
  <c r="AI88" i="2"/>
  <c r="AH88" i="2"/>
  <c r="AG88" i="2"/>
  <c r="AF88" i="2"/>
  <c r="AE88" i="2"/>
  <c r="AD88" i="2"/>
  <c r="AC88" i="2"/>
  <c r="AB88" i="2"/>
  <c r="AA88" i="2"/>
  <c r="Z88" i="2"/>
  <c r="Y88" i="2"/>
  <c r="X88" i="2"/>
  <c r="W88" i="2"/>
  <c r="V88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FD87" i="2"/>
  <c r="FC87" i="2"/>
  <c r="FB87" i="2"/>
  <c r="FA87" i="2"/>
  <c r="EZ87" i="2"/>
  <c r="EY87" i="2"/>
  <c r="EX87" i="2"/>
  <c r="EW87" i="2"/>
  <c r="EV87" i="2"/>
  <c r="EU87" i="2"/>
  <c r="ET87" i="2"/>
  <c r="ES87" i="2"/>
  <c r="ER87" i="2"/>
  <c r="EQ87" i="2"/>
  <c r="EP87" i="2"/>
  <c r="EO87" i="2"/>
  <c r="EN87" i="2"/>
  <c r="EM87" i="2"/>
  <c r="EL87" i="2"/>
  <c r="EK87" i="2"/>
  <c r="EJ87" i="2"/>
  <c r="EI87" i="2"/>
  <c r="EH87" i="2"/>
  <c r="EG87" i="2"/>
  <c r="EF87" i="2"/>
  <c r="EE87" i="2"/>
  <c r="ED87" i="2"/>
  <c r="EC87" i="2"/>
  <c r="EB87" i="2"/>
  <c r="EA87" i="2"/>
  <c r="DZ87" i="2"/>
  <c r="DY87" i="2"/>
  <c r="DX87" i="2"/>
  <c r="DW87" i="2"/>
  <c r="DV87" i="2"/>
  <c r="DU87" i="2"/>
  <c r="DT87" i="2"/>
  <c r="DS87" i="2"/>
  <c r="DR87" i="2"/>
  <c r="DQ87" i="2"/>
  <c r="DP87" i="2"/>
  <c r="DO87" i="2"/>
  <c r="DN87" i="2"/>
  <c r="DM87" i="2"/>
  <c r="DL87" i="2"/>
  <c r="DK87" i="2"/>
  <c r="DJ87" i="2"/>
  <c r="DI87" i="2"/>
  <c r="DH87" i="2"/>
  <c r="DG87" i="2"/>
  <c r="DF87" i="2"/>
  <c r="DE87" i="2"/>
  <c r="DD87" i="2"/>
  <c r="DC87" i="2"/>
  <c r="DB87" i="2"/>
  <c r="DA87" i="2"/>
  <c r="CZ87" i="2"/>
  <c r="CY87" i="2"/>
  <c r="CX87" i="2"/>
  <c r="CW87" i="2"/>
  <c r="CV87" i="2"/>
  <c r="CU87" i="2"/>
  <c r="CT87" i="2"/>
  <c r="CS87" i="2"/>
  <c r="CR87" i="2"/>
  <c r="CQ87" i="2"/>
  <c r="CP87" i="2"/>
  <c r="CO87" i="2"/>
  <c r="CN87" i="2"/>
  <c r="CM87" i="2"/>
  <c r="CL87" i="2"/>
  <c r="CK87" i="2"/>
  <c r="CJ87" i="2"/>
  <c r="CI87" i="2"/>
  <c r="CH87" i="2"/>
  <c r="CG87" i="2"/>
  <c r="CF87" i="2"/>
  <c r="CE87" i="2"/>
  <c r="CD87" i="2"/>
  <c r="CC87" i="2"/>
  <c r="CB87" i="2"/>
  <c r="CA87" i="2"/>
  <c r="BZ87" i="2"/>
  <c r="BY87" i="2"/>
  <c r="BX87" i="2"/>
  <c r="BW87" i="2"/>
  <c r="BV87" i="2"/>
  <c r="BU87" i="2"/>
  <c r="BT87" i="2"/>
  <c r="BS87" i="2"/>
  <c r="BR87" i="2"/>
  <c r="BQ87" i="2"/>
  <c r="BP87" i="2"/>
  <c r="BO87" i="2"/>
  <c r="BN87" i="2"/>
  <c r="BM87" i="2"/>
  <c r="BL87" i="2"/>
  <c r="BK87" i="2"/>
  <c r="BJ87" i="2"/>
  <c r="BI87" i="2"/>
  <c r="BH87" i="2"/>
  <c r="BG87" i="2"/>
  <c r="BF87" i="2"/>
  <c r="BE87" i="2"/>
  <c r="BD87" i="2"/>
  <c r="BC87" i="2"/>
  <c r="BB87" i="2"/>
  <c r="BA87" i="2"/>
  <c r="AZ87" i="2"/>
  <c r="AY87" i="2"/>
  <c r="AX87" i="2"/>
  <c r="AW87" i="2"/>
  <c r="AV87" i="2"/>
  <c r="AU87" i="2"/>
  <c r="AT87" i="2"/>
  <c r="AS87" i="2"/>
  <c r="AR87" i="2"/>
  <c r="AQ87" i="2"/>
  <c r="AP87" i="2"/>
  <c r="AO87" i="2"/>
  <c r="AN87" i="2"/>
  <c r="AM87" i="2"/>
  <c r="AL87" i="2"/>
  <c r="AK87" i="2"/>
  <c r="AJ87" i="2"/>
  <c r="AI87" i="2"/>
  <c r="AH87" i="2"/>
  <c r="AG87" i="2"/>
  <c r="AF87" i="2"/>
  <c r="AE87" i="2"/>
  <c r="AD87" i="2"/>
  <c r="AC87" i="2"/>
  <c r="AB87" i="2"/>
  <c r="AA87" i="2"/>
  <c r="Z87" i="2"/>
  <c r="Y87" i="2"/>
  <c r="X87" i="2"/>
  <c r="W87" i="2"/>
  <c r="V87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FD86" i="2"/>
  <c r="FC86" i="2"/>
  <c r="FB86" i="2"/>
  <c r="FA86" i="2"/>
  <c r="EZ86" i="2"/>
  <c r="EY86" i="2"/>
  <c r="EX86" i="2"/>
  <c r="EW86" i="2"/>
  <c r="EV86" i="2"/>
  <c r="EU86" i="2"/>
  <c r="ET86" i="2"/>
  <c r="ES86" i="2"/>
  <c r="ER86" i="2"/>
  <c r="EQ86" i="2"/>
  <c r="EP86" i="2"/>
  <c r="EO86" i="2"/>
  <c r="EN86" i="2"/>
  <c r="EM86" i="2"/>
  <c r="EL86" i="2"/>
  <c r="EK86" i="2"/>
  <c r="EJ86" i="2"/>
  <c r="EI86" i="2"/>
  <c r="EH86" i="2"/>
  <c r="EG86" i="2"/>
  <c r="EF86" i="2"/>
  <c r="EE86" i="2"/>
  <c r="ED86" i="2"/>
  <c r="EC86" i="2"/>
  <c r="EB86" i="2"/>
  <c r="EA86" i="2"/>
  <c r="DZ86" i="2"/>
  <c r="DY86" i="2"/>
  <c r="DX86" i="2"/>
  <c r="DW86" i="2"/>
  <c r="DV86" i="2"/>
  <c r="DU86" i="2"/>
  <c r="DT86" i="2"/>
  <c r="DS86" i="2"/>
  <c r="DR86" i="2"/>
  <c r="DQ86" i="2"/>
  <c r="DP86" i="2"/>
  <c r="DO86" i="2"/>
  <c r="DN86" i="2"/>
  <c r="DM86" i="2"/>
  <c r="DL86" i="2"/>
  <c r="DK86" i="2"/>
  <c r="DJ86" i="2"/>
  <c r="DI86" i="2"/>
  <c r="DH86" i="2"/>
  <c r="DG86" i="2"/>
  <c r="DF86" i="2"/>
  <c r="DE86" i="2"/>
  <c r="DD86" i="2"/>
  <c r="DC86" i="2"/>
  <c r="DB86" i="2"/>
  <c r="DA86" i="2"/>
  <c r="CZ86" i="2"/>
  <c r="CY86" i="2"/>
  <c r="CX86" i="2"/>
  <c r="CW86" i="2"/>
  <c r="CV86" i="2"/>
  <c r="CU86" i="2"/>
  <c r="CT86" i="2"/>
  <c r="CS86" i="2"/>
  <c r="CR86" i="2"/>
  <c r="CQ86" i="2"/>
  <c r="CP86" i="2"/>
  <c r="CO86" i="2"/>
  <c r="CN86" i="2"/>
  <c r="CM86" i="2"/>
  <c r="CL86" i="2"/>
  <c r="CK86" i="2"/>
  <c r="CJ86" i="2"/>
  <c r="CI86" i="2"/>
  <c r="CH86" i="2"/>
  <c r="CG86" i="2"/>
  <c r="CF86" i="2"/>
  <c r="CE86" i="2"/>
  <c r="CD86" i="2"/>
  <c r="CC86" i="2"/>
  <c r="CB86" i="2"/>
  <c r="CA86" i="2"/>
  <c r="BZ86" i="2"/>
  <c r="BY86" i="2"/>
  <c r="BX86" i="2"/>
  <c r="BW86" i="2"/>
  <c r="BV86" i="2"/>
  <c r="BU86" i="2"/>
  <c r="BT86" i="2"/>
  <c r="BS86" i="2"/>
  <c r="BR86" i="2"/>
  <c r="BQ86" i="2"/>
  <c r="BP86" i="2"/>
  <c r="BO86" i="2"/>
  <c r="BN86" i="2"/>
  <c r="BM86" i="2"/>
  <c r="BL86" i="2"/>
  <c r="BK86" i="2"/>
  <c r="BJ86" i="2"/>
  <c r="BI86" i="2"/>
  <c r="BH86" i="2"/>
  <c r="BG86" i="2"/>
  <c r="BF86" i="2"/>
  <c r="BE86" i="2"/>
  <c r="BD86" i="2"/>
  <c r="BC86" i="2"/>
  <c r="BB86" i="2"/>
  <c r="BA86" i="2"/>
  <c r="AZ86" i="2"/>
  <c r="AY86" i="2"/>
  <c r="AX86" i="2"/>
  <c r="AW86" i="2"/>
  <c r="AV86" i="2"/>
  <c r="AU86" i="2"/>
  <c r="AT86" i="2"/>
  <c r="AS86" i="2"/>
  <c r="AR86" i="2"/>
  <c r="AQ86" i="2"/>
  <c r="AP86" i="2"/>
  <c r="AO86" i="2"/>
  <c r="AN86" i="2"/>
  <c r="AM86" i="2"/>
  <c r="AL86" i="2"/>
  <c r="AK86" i="2"/>
  <c r="AJ86" i="2"/>
  <c r="AI86" i="2"/>
  <c r="AH86" i="2"/>
  <c r="AG86" i="2"/>
  <c r="AF86" i="2"/>
  <c r="AE86" i="2"/>
  <c r="AD86" i="2"/>
  <c r="AC86" i="2"/>
  <c r="AB86" i="2"/>
  <c r="AA86" i="2"/>
  <c r="Z86" i="2"/>
  <c r="Y86" i="2"/>
  <c r="X86" i="2"/>
  <c r="W86" i="2"/>
  <c r="V86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FD85" i="2"/>
  <c r="FC85" i="2"/>
  <c r="FB85" i="2"/>
  <c r="FA85" i="2"/>
  <c r="EZ85" i="2"/>
  <c r="EY85" i="2"/>
  <c r="EX85" i="2"/>
  <c r="EW85" i="2"/>
  <c r="EV85" i="2"/>
  <c r="EU85" i="2"/>
  <c r="ET85" i="2"/>
  <c r="ES85" i="2"/>
  <c r="ER85" i="2"/>
  <c r="EQ85" i="2"/>
  <c r="EP85" i="2"/>
  <c r="EO85" i="2"/>
  <c r="EN85" i="2"/>
  <c r="EM85" i="2"/>
  <c r="EL85" i="2"/>
  <c r="EK85" i="2"/>
  <c r="EJ85" i="2"/>
  <c r="EI85" i="2"/>
  <c r="EH85" i="2"/>
  <c r="EG85" i="2"/>
  <c r="EF85" i="2"/>
  <c r="EE85" i="2"/>
  <c r="ED85" i="2"/>
  <c r="EC85" i="2"/>
  <c r="EB85" i="2"/>
  <c r="EA85" i="2"/>
  <c r="DZ85" i="2"/>
  <c r="DY85" i="2"/>
  <c r="DX85" i="2"/>
  <c r="DW85" i="2"/>
  <c r="DV85" i="2"/>
  <c r="DU85" i="2"/>
  <c r="DT85" i="2"/>
  <c r="DS85" i="2"/>
  <c r="DR85" i="2"/>
  <c r="DQ85" i="2"/>
  <c r="DP85" i="2"/>
  <c r="DO85" i="2"/>
  <c r="DN85" i="2"/>
  <c r="DM85" i="2"/>
  <c r="DL85" i="2"/>
  <c r="DK85" i="2"/>
  <c r="DJ85" i="2"/>
  <c r="DI85" i="2"/>
  <c r="DH85" i="2"/>
  <c r="DG85" i="2"/>
  <c r="DF85" i="2"/>
  <c r="DE85" i="2"/>
  <c r="DD85" i="2"/>
  <c r="DC85" i="2"/>
  <c r="DB85" i="2"/>
  <c r="DA85" i="2"/>
  <c r="CZ85" i="2"/>
  <c r="CY85" i="2"/>
  <c r="CX85" i="2"/>
  <c r="CW85" i="2"/>
  <c r="CV85" i="2"/>
  <c r="CU85" i="2"/>
  <c r="CT85" i="2"/>
  <c r="CS85" i="2"/>
  <c r="CR85" i="2"/>
  <c r="CQ85" i="2"/>
  <c r="CP85" i="2"/>
  <c r="CO85" i="2"/>
  <c r="CN85" i="2"/>
  <c r="CM85" i="2"/>
  <c r="CL85" i="2"/>
  <c r="CK85" i="2"/>
  <c r="CJ85" i="2"/>
  <c r="CI85" i="2"/>
  <c r="CH85" i="2"/>
  <c r="CG85" i="2"/>
  <c r="CF85" i="2"/>
  <c r="CE85" i="2"/>
  <c r="CD85" i="2"/>
  <c r="CC85" i="2"/>
  <c r="CB85" i="2"/>
  <c r="CA85" i="2"/>
  <c r="BZ85" i="2"/>
  <c r="BY85" i="2"/>
  <c r="BX85" i="2"/>
  <c r="BW85" i="2"/>
  <c r="BV85" i="2"/>
  <c r="BU85" i="2"/>
  <c r="BT85" i="2"/>
  <c r="BS85" i="2"/>
  <c r="BR85" i="2"/>
  <c r="BQ85" i="2"/>
  <c r="BP85" i="2"/>
  <c r="BO85" i="2"/>
  <c r="BN85" i="2"/>
  <c r="BM85" i="2"/>
  <c r="BL85" i="2"/>
  <c r="BK85" i="2"/>
  <c r="BJ85" i="2"/>
  <c r="BI85" i="2"/>
  <c r="BH85" i="2"/>
  <c r="BG85" i="2"/>
  <c r="BF85" i="2"/>
  <c r="BE85" i="2"/>
  <c r="BD85" i="2"/>
  <c r="BC85" i="2"/>
  <c r="BB85" i="2"/>
  <c r="BA85" i="2"/>
  <c r="AZ85" i="2"/>
  <c r="AY85" i="2"/>
  <c r="AX85" i="2"/>
  <c r="AW85" i="2"/>
  <c r="AV85" i="2"/>
  <c r="AU85" i="2"/>
  <c r="AT85" i="2"/>
  <c r="AS85" i="2"/>
  <c r="AR85" i="2"/>
  <c r="AQ85" i="2"/>
  <c r="AP85" i="2"/>
  <c r="AO85" i="2"/>
  <c r="AN85" i="2"/>
  <c r="AM85" i="2"/>
  <c r="AL85" i="2"/>
  <c r="AK85" i="2"/>
  <c r="AJ85" i="2"/>
  <c r="AI85" i="2"/>
  <c r="AH85" i="2"/>
  <c r="AG85" i="2"/>
  <c r="AF85" i="2"/>
  <c r="AE85" i="2"/>
  <c r="AD85" i="2"/>
  <c r="AC85" i="2"/>
  <c r="AB85" i="2"/>
  <c r="AA85" i="2"/>
  <c r="Z85" i="2"/>
  <c r="Y85" i="2"/>
  <c r="X85" i="2"/>
  <c r="W85" i="2"/>
  <c r="V85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FD84" i="2"/>
  <c r="FC84" i="2"/>
  <c r="FB84" i="2"/>
  <c r="FA84" i="2"/>
  <c r="EZ84" i="2"/>
  <c r="EY84" i="2"/>
  <c r="EX84" i="2"/>
  <c r="EW84" i="2"/>
  <c r="EV84" i="2"/>
  <c r="EU84" i="2"/>
  <c r="ET84" i="2"/>
  <c r="ES84" i="2"/>
  <c r="ER84" i="2"/>
  <c r="EQ84" i="2"/>
  <c r="EP84" i="2"/>
  <c r="EO84" i="2"/>
  <c r="EN84" i="2"/>
  <c r="EM84" i="2"/>
  <c r="EL84" i="2"/>
  <c r="EK84" i="2"/>
  <c r="EJ84" i="2"/>
  <c r="EI84" i="2"/>
  <c r="EH84" i="2"/>
  <c r="EG84" i="2"/>
  <c r="EF84" i="2"/>
  <c r="EE84" i="2"/>
  <c r="ED84" i="2"/>
  <c r="EC84" i="2"/>
  <c r="EB84" i="2"/>
  <c r="EA84" i="2"/>
  <c r="DZ84" i="2"/>
  <c r="DY84" i="2"/>
  <c r="DX84" i="2"/>
  <c r="DW84" i="2"/>
  <c r="DV84" i="2"/>
  <c r="DU84" i="2"/>
  <c r="DT84" i="2"/>
  <c r="DS84" i="2"/>
  <c r="DR84" i="2"/>
  <c r="DQ84" i="2"/>
  <c r="DP84" i="2"/>
  <c r="DO84" i="2"/>
  <c r="DN84" i="2"/>
  <c r="DM84" i="2"/>
  <c r="DL84" i="2"/>
  <c r="DK84" i="2"/>
  <c r="DJ84" i="2"/>
  <c r="DI84" i="2"/>
  <c r="DH84" i="2"/>
  <c r="DG84" i="2"/>
  <c r="DF84" i="2"/>
  <c r="DE84" i="2"/>
  <c r="DD84" i="2"/>
  <c r="DC84" i="2"/>
  <c r="DB84" i="2"/>
  <c r="DA84" i="2"/>
  <c r="CZ84" i="2"/>
  <c r="CY84" i="2"/>
  <c r="CX84" i="2"/>
  <c r="CW84" i="2"/>
  <c r="CV84" i="2"/>
  <c r="CU84" i="2"/>
  <c r="CT84" i="2"/>
  <c r="CS84" i="2"/>
  <c r="CR84" i="2"/>
  <c r="CQ84" i="2"/>
  <c r="CP84" i="2"/>
  <c r="CO84" i="2"/>
  <c r="CN84" i="2"/>
  <c r="CM84" i="2"/>
  <c r="CL84" i="2"/>
  <c r="CK84" i="2"/>
  <c r="CJ84" i="2"/>
  <c r="CI84" i="2"/>
  <c r="CH84" i="2"/>
  <c r="CG84" i="2"/>
  <c r="CF84" i="2"/>
  <c r="CE84" i="2"/>
  <c r="CD84" i="2"/>
  <c r="CC84" i="2"/>
  <c r="CB84" i="2"/>
  <c r="CA84" i="2"/>
  <c r="BZ84" i="2"/>
  <c r="BY84" i="2"/>
  <c r="BX84" i="2"/>
  <c r="BW84" i="2"/>
  <c r="BV84" i="2"/>
  <c r="BU84" i="2"/>
  <c r="BT84" i="2"/>
  <c r="BS84" i="2"/>
  <c r="BR84" i="2"/>
  <c r="BQ84" i="2"/>
  <c r="BP84" i="2"/>
  <c r="BO84" i="2"/>
  <c r="BN84" i="2"/>
  <c r="BM84" i="2"/>
  <c r="BL84" i="2"/>
  <c r="BK84" i="2"/>
  <c r="BJ84" i="2"/>
  <c r="BI84" i="2"/>
  <c r="BH84" i="2"/>
  <c r="BG84" i="2"/>
  <c r="BF84" i="2"/>
  <c r="BE84" i="2"/>
  <c r="BD84" i="2"/>
  <c r="BC84" i="2"/>
  <c r="BB84" i="2"/>
  <c r="BA84" i="2"/>
  <c r="AZ84" i="2"/>
  <c r="AY84" i="2"/>
  <c r="AX84" i="2"/>
  <c r="AW84" i="2"/>
  <c r="AV84" i="2"/>
  <c r="AU84" i="2"/>
  <c r="AT84" i="2"/>
  <c r="AS84" i="2"/>
  <c r="AR84" i="2"/>
  <c r="AQ84" i="2"/>
  <c r="AP84" i="2"/>
  <c r="AO84" i="2"/>
  <c r="AN84" i="2"/>
  <c r="AM84" i="2"/>
  <c r="AL84" i="2"/>
  <c r="AK84" i="2"/>
  <c r="AJ84" i="2"/>
  <c r="AI84" i="2"/>
  <c r="AH84" i="2"/>
  <c r="AG84" i="2"/>
  <c r="AF84" i="2"/>
  <c r="AE84" i="2"/>
  <c r="AD84" i="2"/>
  <c r="AC84" i="2"/>
  <c r="AB84" i="2"/>
  <c r="AA84" i="2"/>
  <c r="Z84" i="2"/>
  <c r="Y84" i="2"/>
  <c r="X84" i="2"/>
  <c r="W84" i="2"/>
  <c r="V84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FD83" i="2"/>
  <c r="FC83" i="2"/>
  <c r="FB83" i="2"/>
  <c r="FA83" i="2"/>
  <c r="EZ83" i="2"/>
  <c r="EY83" i="2"/>
  <c r="EX83" i="2"/>
  <c r="EW83" i="2"/>
  <c r="EV83" i="2"/>
  <c r="EU83" i="2"/>
  <c r="ET83" i="2"/>
  <c r="ES83" i="2"/>
  <c r="ER83" i="2"/>
  <c r="EQ83" i="2"/>
  <c r="EP83" i="2"/>
  <c r="EO83" i="2"/>
  <c r="EN83" i="2"/>
  <c r="EM83" i="2"/>
  <c r="EL83" i="2"/>
  <c r="EK83" i="2"/>
  <c r="EJ83" i="2"/>
  <c r="EI83" i="2"/>
  <c r="EH83" i="2"/>
  <c r="EG83" i="2"/>
  <c r="EF83" i="2"/>
  <c r="EE83" i="2"/>
  <c r="ED83" i="2"/>
  <c r="EC83" i="2"/>
  <c r="EB83" i="2"/>
  <c r="EA83" i="2"/>
  <c r="DZ83" i="2"/>
  <c r="DY83" i="2"/>
  <c r="DX83" i="2"/>
  <c r="DW83" i="2"/>
  <c r="DV83" i="2"/>
  <c r="DU83" i="2"/>
  <c r="DT83" i="2"/>
  <c r="DS83" i="2"/>
  <c r="DR83" i="2"/>
  <c r="DQ83" i="2"/>
  <c r="DP83" i="2"/>
  <c r="DO83" i="2"/>
  <c r="DN83" i="2"/>
  <c r="DM83" i="2"/>
  <c r="DL83" i="2"/>
  <c r="DK83" i="2"/>
  <c r="DJ83" i="2"/>
  <c r="DI83" i="2"/>
  <c r="DH83" i="2"/>
  <c r="DG83" i="2"/>
  <c r="DF83" i="2"/>
  <c r="DE83" i="2"/>
  <c r="DD83" i="2"/>
  <c r="DC83" i="2"/>
  <c r="DB83" i="2"/>
  <c r="DA83" i="2"/>
  <c r="CZ83" i="2"/>
  <c r="CY83" i="2"/>
  <c r="CX83" i="2"/>
  <c r="CW83" i="2"/>
  <c r="CV83" i="2"/>
  <c r="CU83" i="2"/>
  <c r="CT83" i="2"/>
  <c r="CS83" i="2"/>
  <c r="CR83" i="2"/>
  <c r="CQ83" i="2"/>
  <c r="CP83" i="2"/>
  <c r="CO83" i="2"/>
  <c r="CN83" i="2"/>
  <c r="CM83" i="2"/>
  <c r="CL83" i="2"/>
  <c r="CK83" i="2"/>
  <c r="CJ83" i="2"/>
  <c r="CI83" i="2"/>
  <c r="CH83" i="2"/>
  <c r="CG83" i="2"/>
  <c r="CF83" i="2"/>
  <c r="CE83" i="2"/>
  <c r="CD83" i="2"/>
  <c r="CC83" i="2"/>
  <c r="CB83" i="2"/>
  <c r="CA83" i="2"/>
  <c r="BZ83" i="2"/>
  <c r="BY83" i="2"/>
  <c r="BX83" i="2"/>
  <c r="BW83" i="2"/>
  <c r="BV83" i="2"/>
  <c r="BU83" i="2"/>
  <c r="BT83" i="2"/>
  <c r="BS83" i="2"/>
  <c r="BR83" i="2"/>
  <c r="BQ83" i="2"/>
  <c r="BP83" i="2"/>
  <c r="BO83" i="2"/>
  <c r="BN83" i="2"/>
  <c r="BM83" i="2"/>
  <c r="BL83" i="2"/>
  <c r="BK83" i="2"/>
  <c r="BJ83" i="2"/>
  <c r="BI83" i="2"/>
  <c r="BH83" i="2"/>
  <c r="BG83" i="2"/>
  <c r="BF83" i="2"/>
  <c r="BE83" i="2"/>
  <c r="BD83" i="2"/>
  <c r="BC83" i="2"/>
  <c r="BB83" i="2"/>
  <c r="BA83" i="2"/>
  <c r="AZ83" i="2"/>
  <c r="AY83" i="2"/>
  <c r="AX83" i="2"/>
  <c r="AW83" i="2"/>
  <c r="AV83" i="2"/>
  <c r="AU83" i="2"/>
  <c r="AT83" i="2"/>
  <c r="AS83" i="2"/>
  <c r="AR83" i="2"/>
  <c r="AQ83" i="2"/>
  <c r="AP83" i="2"/>
  <c r="AO83" i="2"/>
  <c r="AN83" i="2"/>
  <c r="AM83" i="2"/>
  <c r="AL83" i="2"/>
  <c r="AK83" i="2"/>
  <c r="AJ83" i="2"/>
  <c r="AI83" i="2"/>
  <c r="AH83" i="2"/>
  <c r="AG83" i="2"/>
  <c r="AF83" i="2"/>
  <c r="AE83" i="2"/>
  <c r="AD83" i="2"/>
  <c r="AC83" i="2"/>
  <c r="AB83" i="2"/>
  <c r="AA83" i="2"/>
  <c r="Z83" i="2"/>
  <c r="Y83" i="2"/>
  <c r="X83" i="2"/>
  <c r="W83" i="2"/>
  <c r="V83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FD82" i="2"/>
  <c r="FC82" i="2"/>
  <c r="FB82" i="2"/>
  <c r="FA82" i="2"/>
  <c r="EZ82" i="2"/>
  <c r="EY82" i="2"/>
  <c r="EX82" i="2"/>
  <c r="EW82" i="2"/>
  <c r="EV82" i="2"/>
  <c r="EU82" i="2"/>
  <c r="ET82" i="2"/>
  <c r="ES82" i="2"/>
  <c r="ER82" i="2"/>
  <c r="EQ82" i="2"/>
  <c r="EP82" i="2"/>
  <c r="EO82" i="2"/>
  <c r="EN82" i="2"/>
  <c r="EM82" i="2"/>
  <c r="EL82" i="2"/>
  <c r="EK82" i="2"/>
  <c r="EJ82" i="2"/>
  <c r="EI82" i="2"/>
  <c r="EH82" i="2"/>
  <c r="EG82" i="2"/>
  <c r="EF82" i="2"/>
  <c r="EE82" i="2"/>
  <c r="ED82" i="2"/>
  <c r="EC82" i="2"/>
  <c r="EB82" i="2"/>
  <c r="EA82" i="2"/>
  <c r="DZ82" i="2"/>
  <c r="DY82" i="2"/>
  <c r="DX82" i="2"/>
  <c r="DW82" i="2"/>
  <c r="DV82" i="2"/>
  <c r="DU82" i="2"/>
  <c r="DT82" i="2"/>
  <c r="DS82" i="2"/>
  <c r="DR82" i="2"/>
  <c r="DQ82" i="2"/>
  <c r="DP82" i="2"/>
  <c r="DO82" i="2"/>
  <c r="DN82" i="2"/>
  <c r="DM82" i="2"/>
  <c r="DL82" i="2"/>
  <c r="DK82" i="2"/>
  <c r="DJ82" i="2"/>
  <c r="DI82" i="2"/>
  <c r="DH82" i="2"/>
  <c r="DG82" i="2"/>
  <c r="DF82" i="2"/>
  <c r="DE82" i="2"/>
  <c r="DD82" i="2"/>
  <c r="DC82" i="2"/>
  <c r="DB82" i="2"/>
  <c r="DA82" i="2"/>
  <c r="CZ82" i="2"/>
  <c r="CY82" i="2"/>
  <c r="CX82" i="2"/>
  <c r="CW82" i="2"/>
  <c r="CV82" i="2"/>
  <c r="CU82" i="2"/>
  <c r="CT82" i="2"/>
  <c r="CS82" i="2"/>
  <c r="CR82" i="2"/>
  <c r="CQ82" i="2"/>
  <c r="CP82" i="2"/>
  <c r="CO82" i="2"/>
  <c r="CN82" i="2"/>
  <c r="CM82" i="2"/>
  <c r="CL82" i="2"/>
  <c r="CK82" i="2"/>
  <c r="CJ82" i="2"/>
  <c r="CI82" i="2"/>
  <c r="CH82" i="2"/>
  <c r="CG82" i="2"/>
  <c r="CF82" i="2"/>
  <c r="CE82" i="2"/>
  <c r="CD82" i="2"/>
  <c r="CC82" i="2"/>
  <c r="CB82" i="2"/>
  <c r="CA82" i="2"/>
  <c r="BZ82" i="2"/>
  <c r="BY82" i="2"/>
  <c r="BX82" i="2"/>
  <c r="BW82" i="2"/>
  <c r="BV82" i="2"/>
  <c r="BU82" i="2"/>
  <c r="BT82" i="2"/>
  <c r="BS82" i="2"/>
  <c r="BR82" i="2"/>
  <c r="BQ82" i="2"/>
  <c r="BP82" i="2"/>
  <c r="BO82" i="2"/>
  <c r="BN82" i="2"/>
  <c r="BM82" i="2"/>
  <c r="BL82" i="2"/>
  <c r="BK82" i="2"/>
  <c r="BJ82" i="2"/>
  <c r="BI82" i="2"/>
  <c r="BH82" i="2"/>
  <c r="BG82" i="2"/>
  <c r="BF82" i="2"/>
  <c r="BE82" i="2"/>
  <c r="BD82" i="2"/>
  <c r="BC82" i="2"/>
  <c r="BB82" i="2"/>
  <c r="BA82" i="2"/>
  <c r="AZ82" i="2"/>
  <c r="AY82" i="2"/>
  <c r="AX82" i="2"/>
  <c r="AW82" i="2"/>
  <c r="AV82" i="2"/>
  <c r="AU82" i="2"/>
  <c r="AT82" i="2"/>
  <c r="AS82" i="2"/>
  <c r="AR82" i="2"/>
  <c r="AQ82" i="2"/>
  <c r="AP82" i="2"/>
  <c r="AO82" i="2"/>
  <c r="AN82" i="2"/>
  <c r="AM82" i="2"/>
  <c r="AL82" i="2"/>
  <c r="AK82" i="2"/>
  <c r="AJ82" i="2"/>
  <c r="AI82" i="2"/>
  <c r="AH82" i="2"/>
  <c r="AG82" i="2"/>
  <c r="AF82" i="2"/>
  <c r="AE82" i="2"/>
  <c r="AD82" i="2"/>
  <c r="AC82" i="2"/>
  <c r="AB82" i="2"/>
  <c r="AA82" i="2"/>
  <c r="Z82" i="2"/>
  <c r="Y82" i="2"/>
  <c r="X82" i="2"/>
  <c r="W82" i="2"/>
  <c r="V82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FD81" i="2"/>
  <c r="FC81" i="2"/>
  <c r="FB81" i="2"/>
  <c r="FA81" i="2"/>
  <c r="EZ81" i="2"/>
  <c r="EY81" i="2"/>
  <c r="EX81" i="2"/>
  <c r="EW81" i="2"/>
  <c r="EV81" i="2"/>
  <c r="EU81" i="2"/>
  <c r="ET81" i="2"/>
  <c r="ES81" i="2"/>
  <c r="ER81" i="2"/>
  <c r="EQ81" i="2"/>
  <c r="EP81" i="2"/>
  <c r="EO81" i="2"/>
  <c r="EN81" i="2"/>
  <c r="EM81" i="2"/>
  <c r="EL81" i="2"/>
  <c r="EK81" i="2"/>
  <c r="EJ81" i="2"/>
  <c r="EI81" i="2"/>
  <c r="EH81" i="2"/>
  <c r="EG81" i="2"/>
  <c r="EF81" i="2"/>
  <c r="EE81" i="2"/>
  <c r="ED81" i="2"/>
  <c r="EC81" i="2"/>
  <c r="EB81" i="2"/>
  <c r="EA81" i="2"/>
  <c r="DZ81" i="2"/>
  <c r="DY81" i="2"/>
  <c r="DX81" i="2"/>
  <c r="DW81" i="2"/>
  <c r="DV81" i="2"/>
  <c r="DU81" i="2"/>
  <c r="DT81" i="2"/>
  <c r="DS81" i="2"/>
  <c r="DR81" i="2"/>
  <c r="DQ81" i="2"/>
  <c r="DP81" i="2"/>
  <c r="DO81" i="2"/>
  <c r="DN81" i="2"/>
  <c r="DM81" i="2"/>
  <c r="DL81" i="2"/>
  <c r="DK81" i="2"/>
  <c r="DJ81" i="2"/>
  <c r="DI81" i="2"/>
  <c r="DH81" i="2"/>
  <c r="DG81" i="2"/>
  <c r="DF81" i="2"/>
  <c r="DE81" i="2"/>
  <c r="DD81" i="2"/>
  <c r="DC81" i="2"/>
  <c r="DB81" i="2"/>
  <c r="DA81" i="2"/>
  <c r="CZ81" i="2"/>
  <c r="CY81" i="2"/>
  <c r="CX81" i="2"/>
  <c r="CW81" i="2"/>
  <c r="CV81" i="2"/>
  <c r="CU81" i="2"/>
  <c r="CT81" i="2"/>
  <c r="CS81" i="2"/>
  <c r="CR81" i="2"/>
  <c r="CQ81" i="2"/>
  <c r="CP81" i="2"/>
  <c r="CO81" i="2"/>
  <c r="CN81" i="2"/>
  <c r="CM81" i="2"/>
  <c r="CL81" i="2"/>
  <c r="CK81" i="2"/>
  <c r="CJ81" i="2"/>
  <c r="CI81" i="2"/>
  <c r="CH81" i="2"/>
  <c r="CG81" i="2"/>
  <c r="CF81" i="2"/>
  <c r="CE81" i="2"/>
  <c r="CD81" i="2"/>
  <c r="CC81" i="2"/>
  <c r="CB81" i="2"/>
  <c r="CA81" i="2"/>
  <c r="BZ81" i="2"/>
  <c r="BY81" i="2"/>
  <c r="BX81" i="2"/>
  <c r="BW81" i="2"/>
  <c r="BV81" i="2"/>
  <c r="BU81" i="2"/>
  <c r="BT81" i="2"/>
  <c r="BS81" i="2"/>
  <c r="BR81" i="2"/>
  <c r="BQ81" i="2"/>
  <c r="BP81" i="2"/>
  <c r="BO81" i="2"/>
  <c r="BN81" i="2"/>
  <c r="BM81" i="2"/>
  <c r="BL81" i="2"/>
  <c r="BK81" i="2"/>
  <c r="BJ81" i="2"/>
  <c r="BI81" i="2"/>
  <c r="BH81" i="2"/>
  <c r="BG81" i="2"/>
  <c r="BF81" i="2"/>
  <c r="BE81" i="2"/>
  <c r="BD81" i="2"/>
  <c r="BC81" i="2"/>
  <c r="BB81" i="2"/>
  <c r="BA81" i="2"/>
  <c r="AZ81" i="2"/>
  <c r="AY81" i="2"/>
  <c r="AX81" i="2"/>
  <c r="AW81" i="2"/>
  <c r="AV81" i="2"/>
  <c r="AU81" i="2"/>
  <c r="AT81" i="2"/>
  <c r="AS81" i="2"/>
  <c r="AR81" i="2"/>
  <c r="AQ81" i="2"/>
  <c r="AP81" i="2"/>
  <c r="AO81" i="2"/>
  <c r="AN81" i="2"/>
  <c r="AM81" i="2"/>
  <c r="AL81" i="2"/>
  <c r="AK81" i="2"/>
  <c r="AJ81" i="2"/>
  <c r="AI81" i="2"/>
  <c r="AH81" i="2"/>
  <c r="AG81" i="2"/>
  <c r="AF81" i="2"/>
  <c r="AE81" i="2"/>
  <c r="AD81" i="2"/>
  <c r="AC81" i="2"/>
  <c r="AB81" i="2"/>
  <c r="AA81" i="2"/>
  <c r="Z81" i="2"/>
  <c r="Y81" i="2"/>
  <c r="X81" i="2"/>
  <c r="W81" i="2"/>
  <c r="V81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FD80" i="2"/>
  <c r="FC80" i="2"/>
  <c r="FB80" i="2"/>
  <c r="FA80" i="2"/>
  <c r="EZ80" i="2"/>
  <c r="EY80" i="2"/>
  <c r="EX80" i="2"/>
  <c r="EW80" i="2"/>
  <c r="EV80" i="2"/>
  <c r="EU80" i="2"/>
  <c r="ET80" i="2"/>
  <c r="ES80" i="2"/>
  <c r="ER80" i="2"/>
  <c r="EQ80" i="2"/>
  <c r="EP80" i="2"/>
  <c r="EO80" i="2"/>
  <c r="EN80" i="2"/>
  <c r="EM80" i="2"/>
  <c r="EL80" i="2"/>
  <c r="EK80" i="2"/>
  <c r="EJ80" i="2"/>
  <c r="EI80" i="2"/>
  <c r="EH80" i="2"/>
  <c r="EG80" i="2"/>
  <c r="EF80" i="2"/>
  <c r="EE80" i="2"/>
  <c r="ED80" i="2"/>
  <c r="EC80" i="2"/>
  <c r="EB80" i="2"/>
  <c r="EA80" i="2"/>
  <c r="DZ80" i="2"/>
  <c r="DY80" i="2"/>
  <c r="DX80" i="2"/>
  <c r="DW80" i="2"/>
  <c r="DV80" i="2"/>
  <c r="DU80" i="2"/>
  <c r="DT80" i="2"/>
  <c r="DS80" i="2"/>
  <c r="DR80" i="2"/>
  <c r="DQ80" i="2"/>
  <c r="DP80" i="2"/>
  <c r="DO80" i="2"/>
  <c r="DN80" i="2"/>
  <c r="DM80" i="2"/>
  <c r="DL80" i="2"/>
  <c r="DK80" i="2"/>
  <c r="DJ80" i="2"/>
  <c r="DI80" i="2"/>
  <c r="DH80" i="2"/>
  <c r="DG80" i="2"/>
  <c r="DF80" i="2"/>
  <c r="DE80" i="2"/>
  <c r="DD80" i="2"/>
  <c r="DC80" i="2"/>
  <c r="DB80" i="2"/>
  <c r="DA80" i="2"/>
  <c r="CZ80" i="2"/>
  <c r="CY80" i="2"/>
  <c r="CX80" i="2"/>
  <c r="CW80" i="2"/>
  <c r="CV80" i="2"/>
  <c r="CU80" i="2"/>
  <c r="CT80" i="2"/>
  <c r="CS80" i="2"/>
  <c r="CR80" i="2"/>
  <c r="CQ80" i="2"/>
  <c r="CP80" i="2"/>
  <c r="CO80" i="2"/>
  <c r="CN80" i="2"/>
  <c r="CM80" i="2"/>
  <c r="CL80" i="2"/>
  <c r="CK80" i="2"/>
  <c r="CJ80" i="2"/>
  <c r="CI80" i="2"/>
  <c r="CH80" i="2"/>
  <c r="CG80" i="2"/>
  <c r="CF80" i="2"/>
  <c r="CE80" i="2"/>
  <c r="CD80" i="2"/>
  <c r="CC80" i="2"/>
  <c r="CB80" i="2"/>
  <c r="CA80" i="2"/>
  <c r="BZ80" i="2"/>
  <c r="BY80" i="2"/>
  <c r="BX80" i="2"/>
  <c r="BW80" i="2"/>
  <c r="BV80" i="2"/>
  <c r="BU80" i="2"/>
  <c r="BT80" i="2"/>
  <c r="BS80" i="2"/>
  <c r="BR80" i="2"/>
  <c r="BQ80" i="2"/>
  <c r="BP80" i="2"/>
  <c r="BO80" i="2"/>
  <c r="BN80" i="2"/>
  <c r="BM80" i="2"/>
  <c r="BL80" i="2"/>
  <c r="BK80" i="2"/>
  <c r="BJ80" i="2"/>
  <c r="BI80" i="2"/>
  <c r="BH80" i="2"/>
  <c r="BG80" i="2"/>
  <c r="BF80" i="2"/>
  <c r="BE80" i="2"/>
  <c r="BD80" i="2"/>
  <c r="BC80" i="2"/>
  <c r="BB80" i="2"/>
  <c r="BA80" i="2"/>
  <c r="AZ80" i="2"/>
  <c r="AY80" i="2"/>
  <c r="AX80" i="2"/>
  <c r="AW80" i="2"/>
  <c r="AV80" i="2"/>
  <c r="AU80" i="2"/>
  <c r="AT80" i="2"/>
  <c r="AS80" i="2"/>
  <c r="AR80" i="2"/>
  <c r="AQ80" i="2"/>
  <c r="AP80" i="2"/>
  <c r="AO80" i="2"/>
  <c r="AN80" i="2"/>
  <c r="AM80" i="2"/>
  <c r="AL80" i="2"/>
  <c r="AK80" i="2"/>
  <c r="AJ80" i="2"/>
  <c r="AI80" i="2"/>
  <c r="AH80" i="2"/>
  <c r="AG80" i="2"/>
  <c r="AF80" i="2"/>
  <c r="AE80" i="2"/>
  <c r="AD80" i="2"/>
  <c r="AC80" i="2"/>
  <c r="AB80" i="2"/>
  <c r="AA80" i="2"/>
  <c r="Z80" i="2"/>
  <c r="Y80" i="2"/>
  <c r="X80" i="2"/>
  <c r="W80" i="2"/>
  <c r="V80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FD79" i="2"/>
  <c r="FC79" i="2"/>
  <c r="FB79" i="2"/>
  <c r="FA79" i="2"/>
  <c r="EZ79" i="2"/>
  <c r="EY79" i="2"/>
  <c r="EX79" i="2"/>
  <c r="EW79" i="2"/>
  <c r="EV79" i="2"/>
  <c r="EU79" i="2"/>
  <c r="ET79" i="2"/>
  <c r="ES79" i="2"/>
  <c r="ER79" i="2"/>
  <c r="EQ79" i="2"/>
  <c r="EP79" i="2"/>
  <c r="EO79" i="2"/>
  <c r="EN79" i="2"/>
  <c r="EM79" i="2"/>
  <c r="EL79" i="2"/>
  <c r="EK79" i="2"/>
  <c r="EJ79" i="2"/>
  <c r="EI79" i="2"/>
  <c r="EH79" i="2"/>
  <c r="EG79" i="2"/>
  <c r="EF79" i="2"/>
  <c r="EE79" i="2"/>
  <c r="ED79" i="2"/>
  <c r="EC79" i="2"/>
  <c r="EB79" i="2"/>
  <c r="EA79" i="2"/>
  <c r="DZ79" i="2"/>
  <c r="DY79" i="2"/>
  <c r="DX79" i="2"/>
  <c r="DW79" i="2"/>
  <c r="DV79" i="2"/>
  <c r="DU79" i="2"/>
  <c r="DT79" i="2"/>
  <c r="DS79" i="2"/>
  <c r="DR79" i="2"/>
  <c r="DQ79" i="2"/>
  <c r="DP79" i="2"/>
  <c r="DO79" i="2"/>
  <c r="DN79" i="2"/>
  <c r="DM79" i="2"/>
  <c r="DL79" i="2"/>
  <c r="DK79" i="2"/>
  <c r="DJ79" i="2"/>
  <c r="DI79" i="2"/>
  <c r="DH79" i="2"/>
  <c r="DG79" i="2"/>
  <c r="DF79" i="2"/>
  <c r="DE79" i="2"/>
  <c r="DD79" i="2"/>
  <c r="DC79" i="2"/>
  <c r="DB79" i="2"/>
  <c r="DA79" i="2"/>
  <c r="CZ79" i="2"/>
  <c r="CY79" i="2"/>
  <c r="CX79" i="2"/>
  <c r="CW79" i="2"/>
  <c r="CV79" i="2"/>
  <c r="CU79" i="2"/>
  <c r="CT79" i="2"/>
  <c r="CS79" i="2"/>
  <c r="CR79" i="2"/>
  <c r="CQ79" i="2"/>
  <c r="CP79" i="2"/>
  <c r="CO79" i="2"/>
  <c r="CN79" i="2"/>
  <c r="CM79" i="2"/>
  <c r="CL79" i="2"/>
  <c r="CK79" i="2"/>
  <c r="CJ79" i="2"/>
  <c r="CI79" i="2"/>
  <c r="CH79" i="2"/>
  <c r="CG79" i="2"/>
  <c r="CF79" i="2"/>
  <c r="CE79" i="2"/>
  <c r="CD79" i="2"/>
  <c r="CC79" i="2"/>
  <c r="CB79" i="2"/>
  <c r="CA79" i="2"/>
  <c r="BZ79" i="2"/>
  <c r="BY79" i="2"/>
  <c r="BX79" i="2"/>
  <c r="BW79" i="2"/>
  <c r="BV79" i="2"/>
  <c r="BU79" i="2"/>
  <c r="BT79" i="2"/>
  <c r="BS79" i="2"/>
  <c r="BR79" i="2"/>
  <c r="BQ79" i="2"/>
  <c r="BP79" i="2"/>
  <c r="BO79" i="2"/>
  <c r="BN79" i="2"/>
  <c r="BM79" i="2"/>
  <c r="BL79" i="2"/>
  <c r="BK79" i="2"/>
  <c r="BJ79" i="2"/>
  <c r="BI79" i="2"/>
  <c r="BH79" i="2"/>
  <c r="BG79" i="2"/>
  <c r="BF79" i="2"/>
  <c r="BE79" i="2"/>
  <c r="BD79" i="2"/>
  <c r="BC79" i="2"/>
  <c r="BB79" i="2"/>
  <c r="BA79" i="2"/>
  <c r="AZ79" i="2"/>
  <c r="AY79" i="2"/>
  <c r="AX79" i="2"/>
  <c r="AW79" i="2"/>
  <c r="AV79" i="2"/>
  <c r="AU79" i="2"/>
  <c r="AT79" i="2"/>
  <c r="AS79" i="2"/>
  <c r="AR79" i="2"/>
  <c r="AQ79" i="2"/>
  <c r="AP79" i="2"/>
  <c r="AO79" i="2"/>
  <c r="AN79" i="2"/>
  <c r="AM79" i="2"/>
  <c r="AL79" i="2"/>
  <c r="AK79" i="2"/>
  <c r="AJ79" i="2"/>
  <c r="AI79" i="2"/>
  <c r="AH79" i="2"/>
  <c r="AG79" i="2"/>
  <c r="AF79" i="2"/>
  <c r="AE79" i="2"/>
  <c r="AD79" i="2"/>
  <c r="AC79" i="2"/>
  <c r="AB79" i="2"/>
  <c r="AA79" i="2"/>
  <c r="Z79" i="2"/>
  <c r="Y79" i="2"/>
  <c r="X79" i="2"/>
  <c r="W79" i="2"/>
  <c r="V79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FD78" i="2"/>
  <c r="FC78" i="2"/>
  <c r="FB78" i="2"/>
  <c r="FA78" i="2"/>
  <c r="EZ78" i="2"/>
  <c r="EY78" i="2"/>
  <c r="EX78" i="2"/>
  <c r="EW78" i="2"/>
  <c r="EV78" i="2"/>
  <c r="EU78" i="2"/>
  <c r="ET78" i="2"/>
  <c r="ES78" i="2"/>
  <c r="ER78" i="2"/>
  <c r="EQ78" i="2"/>
  <c r="EP78" i="2"/>
  <c r="EO78" i="2"/>
  <c r="EN78" i="2"/>
  <c r="EM78" i="2"/>
  <c r="EL78" i="2"/>
  <c r="EK78" i="2"/>
  <c r="EJ78" i="2"/>
  <c r="EI78" i="2"/>
  <c r="EH78" i="2"/>
  <c r="EG78" i="2"/>
  <c r="EF78" i="2"/>
  <c r="EE78" i="2"/>
  <c r="ED78" i="2"/>
  <c r="EC78" i="2"/>
  <c r="EB78" i="2"/>
  <c r="EA78" i="2"/>
  <c r="DZ78" i="2"/>
  <c r="DY78" i="2"/>
  <c r="DX78" i="2"/>
  <c r="DW78" i="2"/>
  <c r="DV78" i="2"/>
  <c r="DU78" i="2"/>
  <c r="DT78" i="2"/>
  <c r="DS78" i="2"/>
  <c r="DR78" i="2"/>
  <c r="DQ78" i="2"/>
  <c r="DP78" i="2"/>
  <c r="DO78" i="2"/>
  <c r="DN78" i="2"/>
  <c r="DM78" i="2"/>
  <c r="DL78" i="2"/>
  <c r="DK78" i="2"/>
  <c r="DJ78" i="2"/>
  <c r="DI78" i="2"/>
  <c r="DH78" i="2"/>
  <c r="DG78" i="2"/>
  <c r="DF78" i="2"/>
  <c r="DE78" i="2"/>
  <c r="DD78" i="2"/>
  <c r="DC78" i="2"/>
  <c r="DB78" i="2"/>
  <c r="DA78" i="2"/>
  <c r="CZ78" i="2"/>
  <c r="CY78" i="2"/>
  <c r="CX78" i="2"/>
  <c r="CW78" i="2"/>
  <c r="CV78" i="2"/>
  <c r="CU78" i="2"/>
  <c r="CT78" i="2"/>
  <c r="CS78" i="2"/>
  <c r="CR78" i="2"/>
  <c r="CQ78" i="2"/>
  <c r="CP78" i="2"/>
  <c r="CO78" i="2"/>
  <c r="CN78" i="2"/>
  <c r="CM78" i="2"/>
  <c r="CL78" i="2"/>
  <c r="CK78" i="2"/>
  <c r="CJ78" i="2"/>
  <c r="CI78" i="2"/>
  <c r="CH78" i="2"/>
  <c r="CG78" i="2"/>
  <c r="CF78" i="2"/>
  <c r="CE78" i="2"/>
  <c r="CD78" i="2"/>
  <c r="CC78" i="2"/>
  <c r="CB78" i="2"/>
  <c r="CA78" i="2"/>
  <c r="BZ78" i="2"/>
  <c r="BY78" i="2"/>
  <c r="BX78" i="2"/>
  <c r="BW78" i="2"/>
  <c r="BV78" i="2"/>
  <c r="BU78" i="2"/>
  <c r="BT78" i="2"/>
  <c r="BS78" i="2"/>
  <c r="BR78" i="2"/>
  <c r="BQ78" i="2"/>
  <c r="BP78" i="2"/>
  <c r="BO78" i="2"/>
  <c r="BN78" i="2"/>
  <c r="BM78" i="2"/>
  <c r="BL78" i="2"/>
  <c r="BK78" i="2"/>
  <c r="BJ78" i="2"/>
  <c r="BI78" i="2"/>
  <c r="BH78" i="2"/>
  <c r="BG78" i="2"/>
  <c r="BF78" i="2"/>
  <c r="BE78" i="2"/>
  <c r="BD78" i="2"/>
  <c r="BC78" i="2"/>
  <c r="BB78" i="2"/>
  <c r="BA78" i="2"/>
  <c r="AZ78" i="2"/>
  <c r="AY78" i="2"/>
  <c r="AX78" i="2"/>
  <c r="AW78" i="2"/>
  <c r="AV78" i="2"/>
  <c r="AU78" i="2"/>
  <c r="AT78" i="2"/>
  <c r="AS78" i="2"/>
  <c r="AR78" i="2"/>
  <c r="AQ78" i="2"/>
  <c r="AP78" i="2"/>
  <c r="AO78" i="2"/>
  <c r="AN78" i="2"/>
  <c r="AM78" i="2"/>
  <c r="AL78" i="2"/>
  <c r="AK78" i="2"/>
  <c r="AJ78" i="2"/>
  <c r="AI78" i="2"/>
  <c r="AH78" i="2"/>
  <c r="AG78" i="2"/>
  <c r="AF78" i="2"/>
  <c r="AE78" i="2"/>
  <c r="AD78" i="2"/>
  <c r="AC78" i="2"/>
  <c r="AB78" i="2"/>
  <c r="AA78" i="2"/>
  <c r="Z78" i="2"/>
  <c r="Y78" i="2"/>
  <c r="X78" i="2"/>
  <c r="W78" i="2"/>
  <c r="V78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FD77" i="2"/>
  <c r="FC77" i="2"/>
  <c r="FB77" i="2"/>
  <c r="FA77" i="2"/>
  <c r="EZ77" i="2"/>
  <c r="EY77" i="2"/>
  <c r="EX77" i="2"/>
  <c r="EW77" i="2"/>
  <c r="EV77" i="2"/>
  <c r="EU77" i="2"/>
  <c r="ET77" i="2"/>
  <c r="ES77" i="2"/>
  <c r="ER77" i="2"/>
  <c r="EQ77" i="2"/>
  <c r="EP77" i="2"/>
  <c r="EO77" i="2"/>
  <c r="EN77" i="2"/>
  <c r="EM77" i="2"/>
  <c r="EL77" i="2"/>
  <c r="EK77" i="2"/>
  <c r="EJ77" i="2"/>
  <c r="EI77" i="2"/>
  <c r="EH77" i="2"/>
  <c r="EG77" i="2"/>
  <c r="EF77" i="2"/>
  <c r="EE77" i="2"/>
  <c r="ED77" i="2"/>
  <c r="EC77" i="2"/>
  <c r="EB77" i="2"/>
  <c r="EA77" i="2"/>
  <c r="DZ77" i="2"/>
  <c r="DY77" i="2"/>
  <c r="DX77" i="2"/>
  <c r="DW77" i="2"/>
  <c r="DV77" i="2"/>
  <c r="DU77" i="2"/>
  <c r="DT77" i="2"/>
  <c r="DS77" i="2"/>
  <c r="DR77" i="2"/>
  <c r="DQ77" i="2"/>
  <c r="DP77" i="2"/>
  <c r="DO77" i="2"/>
  <c r="DN77" i="2"/>
  <c r="DM77" i="2"/>
  <c r="DL77" i="2"/>
  <c r="DK77" i="2"/>
  <c r="DJ77" i="2"/>
  <c r="DI77" i="2"/>
  <c r="DH77" i="2"/>
  <c r="DG77" i="2"/>
  <c r="DF77" i="2"/>
  <c r="DE77" i="2"/>
  <c r="DD77" i="2"/>
  <c r="DC77" i="2"/>
  <c r="DB77" i="2"/>
  <c r="DA77" i="2"/>
  <c r="CZ77" i="2"/>
  <c r="CY77" i="2"/>
  <c r="CX77" i="2"/>
  <c r="CW77" i="2"/>
  <c r="CV77" i="2"/>
  <c r="CU77" i="2"/>
  <c r="CT77" i="2"/>
  <c r="CS77" i="2"/>
  <c r="CR77" i="2"/>
  <c r="CQ77" i="2"/>
  <c r="CP77" i="2"/>
  <c r="CO77" i="2"/>
  <c r="CN77" i="2"/>
  <c r="CM77" i="2"/>
  <c r="CL77" i="2"/>
  <c r="CK77" i="2"/>
  <c r="CJ77" i="2"/>
  <c r="CI77" i="2"/>
  <c r="CH77" i="2"/>
  <c r="CG77" i="2"/>
  <c r="CF77" i="2"/>
  <c r="CE77" i="2"/>
  <c r="CD77" i="2"/>
  <c r="CC77" i="2"/>
  <c r="CB77" i="2"/>
  <c r="CA77" i="2"/>
  <c r="BZ77" i="2"/>
  <c r="BY77" i="2"/>
  <c r="BX77" i="2"/>
  <c r="BW77" i="2"/>
  <c r="BV77" i="2"/>
  <c r="BU77" i="2"/>
  <c r="BT77" i="2"/>
  <c r="BS77" i="2"/>
  <c r="BR77" i="2"/>
  <c r="BQ77" i="2"/>
  <c r="BP77" i="2"/>
  <c r="BO77" i="2"/>
  <c r="BN77" i="2"/>
  <c r="BM77" i="2"/>
  <c r="BL77" i="2"/>
  <c r="BK77" i="2"/>
  <c r="BJ77" i="2"/>
  <c r="BI77" i="2"/>
  <c r="BH77" i="2"/>
  <c r="BG77" i="2"/>
  <c r="BF77" i="2"/>
  <c r="BE77" i="2"/>
  <c r="BD77" i="2"/>
  <c r="BC77" i="2"/>
  <c r="BB77" i="2"/>
  <c r="BA77" i="2"/>
  <c r="AZ77" i="2"/>
  <c r="AY77" i="2"/>
  <c r="AX77" i="2"/>
  <c r="AW77" i="2"/>
  <c r="AV77" i="2"/>
  <c r="AU77" i="2"/>
  <c r="AT77" i="2"/>
  <c r="AS77" i="2"/>
  <c r="AR77" i="2"/>
  <c r="AQ77" i="2"/>
  <c r="AP77" i="2"/>
  <c r="AO77" i="2"/>
  <c r="AN77" i="2"/>
  <c r="AM77" i="2"/>
  <c r="AL77" i="2"/>
  <c r="AK77" i="2"/>
  <c r="AJ77" i="2"/>
  <c r="AI77" i="2"/>
  <c r="AH77" i="2"/>
  <c r="AG77" i="2"/>
  <c r="AF77" i="2"/>
  <c r="AE77" i="2"/>
  <c r="AD77" i="2"/>
  <c r="AC77" i="2"/>
  <c r="AB77" i="2"/>
  <c r="AA77" i="2"/>
  <c r="Z77" i="2"/>
  <c r="Y77" i="2"/>
  <c r="X77" i="2"/>
  <c r="W77" i="2"/>
  <c r="V77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FD76" i="2"/>
  <c r="FC76" i="2"/>
  <c r="FB76" i="2"/>
  <c r="FA76" i="2"/>
  <c r="EZ76" i="2"/>
  <c r="EY76" i="2"/>
  <c r="EX76" i="2"/>
  <c r="EW76" i="2"/>
  <c r="EV76" i="2"/>
  <c r="EU76" i="2"/>
  <c r="ET76" i="2"/>
  <c r="ES76" i="2"/>
  <c r="ER76" i="2"/>
  <c r="EQ76" i="2"/>
  <c r="EP76" i="2"/>
  <c r="EO76" i="2"/>
  <c r="EN76" i="2"/>
  <c r="EM76" i="2"/>
  <c r="EL76" i="2"/>
  <c r="EK76" i="2"/>
  <c r="EJ76" i="2"/>
  <c r="EI76" i="2"/>
  <c r="EH76" i="2"/>
  <c r="EG76" i="2"/>
  <c r="EF76" i="2"/>
  <c r="EE76" i="2"/>
  <c r="ED76" i="2"/>
  <c r="EC76" i="2"/>
  <c r="EB76" i="2"/>
  <c r="EA76" i="2"/>
  <c r="DZ76" i="2"/>
  <c r="DY76" i="2"/>
  <c r="DX76" i="2"/>
  <c r="DW76" i="2"/>
  <c r="DV76" i="2"/>
  <c r="DU76" i="2"/>
  <c r="DT76" i="2"/>
  <c r="DS76" i="2"/>
  <c r="DR76" i="2"/>
  <c r="DQ76" i="2"/>
  <c r="DP76" i="2"/>
  <c r="DO76" i="2"/>
  <c r="DN76" i="2"/>
  <c r="DM76" i="2"/>
  <c r="DL76" i="2"/>
  <c r="DK76" i="2"/>
  <c r="DJ76" i="2"/>
  <c r="DI76" i="2"/>
  <c r="DH76" i="2"/>
  <c r="DG76" i="2"/>
  <c r="DF76" i="2"/>
  <c r="DE76" i="2"/>
  <c r="DD76" i="2"/>
  <c r="DC76" i="2"/>
  <c r="DB76" i="2"/>
  <c r="DA76" i="2"/>
  <c r="CZ76" i="2"/>
  <c r="CY76" i="2"/>
  <c r="CX76" i="2"/>
  <c r="CW76" i="2"/>
  <c r="CV76" i="2"/>
  <c r="CU76" i="2"/>
  <c r="CT76" i="2"/>
  <c r="CS76" i="2"/>
  <c r="CR76" i="2"/>
  <c r="CQ76" i="2"/>
  <c r="CP76" i="2"/>
  <c r="CO76" i="2"/>
  <c r="CN76" i="2"/>
  <c r="CM76" i="2"/>
  <c r="CL76" i="2"/>
  <c r="CK76" i="2"/>
  <c r="CJ76" i="2"/>
  <c r="CI76" i="2"/>
  <c r="CH76" i="2"/>
  <c r="CG76" i="2"/>
  <c r="CF76" i="2"/>
  <c r="CE76" i="2"/>
  <c r="CD76" i="2"/>
  <c r="CC76" i="2"/>
  <c r="CB76" i="2"/>
  <c r="CA76" i="2"/>
  <c r="BZ76" i="2"/>
  <c r="BY76" i="2"/>
  <c r="BX76" i="2"/>
  <c r="BW76" i="2"/>
  <c r="BV76" i="2"/>
  <c r="BU76" i="2"/>
  <c r="BT76" i="2"/>
  <c r="BS76" i="2"/>
  <c r="BR76" i="2"/>
  <c r="BQ76" i="2"/>
  <c r="BP76" i="2"/>
  <c r="BO76" i="2"/>
  <c r="BN76" i="2"/>
  <c r="BM76" i="2"/>
  <c r="BL76" i="2"/>
  <c r="BK76" i="2"/>
  <c r="BJ76" i="2"/>
  <c r="BI76" i="2"/>
  <c r="BH76" i="2"/>
  <c r="BG76" i="2"/>
  <c r="BF76" i="2"/>
  <c r="BE76" i="2"/>
  <c r="BD76" i="2"/>
  <c r="BC76" i="2"/>
  <c r="BB76" i="2"/>
  <c r="BA76" i="2"/>
  <c r="AZ76" i="2"/>
  <c r="AY76" i="2"/>
  <c r="AX76" i="2"/>
  <c r="AW76" i="2"/>
  <c r="AV76" i="2"/>
  <c r="AU76" i="2"/>
  <c r="AT76" i="2"/>
  <c r="AS76" i="2"/>
  <c r="AR76" i="2"/>
  <c r="AQ76" i="2"/>
  <c r="AP76" i="2"/>
  <c r="AO76" i="2"/>
  <c r="AN76" i="2"/>
  <c r="AM76" i="2"/>
  <c r="AL76" i="2"/>
  <c r="AK76" i="2"/>
  <c r="AJ76" i="2"/>
  <c r="AI76" i="2"/>
  <c r="AH76" i="2"/>
  <c r="AG76" i="2"/>
  <c r="AF76" i="2"/>
  <c r="AE76" i="2"/>
  <c r="AD76" i="2"/>
  <c r="AC76" i="2"/>
  <c r="AB76" i="2"/>
  <c r="AA76" i="2"/>
  <c r="Z76" i="2"/>
  <c r="Y76" i="2"/>
  <c r="X76" i="2"/>
  <c r="W76" i="2"/>
  <c r="V76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FD75" i="2"/>
  <c r="FC75" i="2"/>
  <c r="FB75" i="2"/>
  <c r="FA75" i="2"/>
  <c r="EZ75" i="2"/>
  <c r="EY75" i="2"/>
  <c r="EX75" i="2"/>
  <c r="EW75" i="2"/>
  <c r="EV75" i="2"/>
  <c r="EU75" i="2"/>
  <c r="ET75" i="2"/>
  <c r="ES75" i="2"/>
  <c r="ER75" i="2"/>
  <c r="EQ75" i="2"/>
  <c r="EP75" i="2"/>
  <c r="EO75" i="2"/>
  <c r="EN75" i="2"/>
  <c r="EM75" i="2"/>
  <c r="EL75" i="2"/>
  <c r="EK75" i="2"/>
  <c r="EJ75" i="2"/>
  <c r="EI75" i="2"/>
  <c r="EH75" i="2"/>
  <c r="EG75" i="2"/>
  <c r="EF75" i="2"/>
  <c r="EE75" i="2"/>
  <c r="ED75" i="2"/>
  <c r="EC75" i="2"/>
  <c r="EB75" i="2"/>
  <c r="EA75" i="2"/>
  <c r="DZ75" i="2"/>
  <c r="DY75" i="2"/>
  <c r="DX75" i="2"/>
  <c r="DW75" i="2"/>
  <c r="DV75" i="2"/>
  <c r="DU75" i="2"/>
  <c r="DT75" i="2"/>
  <c r="DS75" i="2"/>
  <c r="DR75" i="2"/>
  <c r="DQ75" i="2"/>
  <c r="DP75" i="2"/>
  <c r="DO75" i="2"/>
  <c r="DN75" i="2"/>
  <c r="DM75" i="2"/>
  <c r="DL75" i="2"/>
  <c r="DK75" i="2"/>
  <c r="DJ75" i="2"/>
  <c r="DI75" i="2"/>
  <c r="DH75" i="2"/>
  <c r="DG75" i="2"/>
  <c r="DF75" i="2"/>
  <c r="DE75" i="2"/>
  <c r="DD75" i="2"/>
  <c r="DC75" i="2"/>
  <c r="DB75" i="2"/>
  <c r="DA75" i="2"/>
  <c r="CZ75" i="2"/>
  <c r="CY75" i="2"/>
  <c r="CX75" i="2"/>
  <c r="CW75" i="2"/>
  <c r="CV75" i="2"/>
  <c r="CU75" i="2"/>
  <c r="CT75" i="2"/>
  <c r="CS75" i="2"/>
  <c r="CR75" i="2"/>
  <c r="CQ75" i="2"/>
  <c r="CP75" i="2"/>
  <c r="CO75" i="2"/>
  <c r="CN75" i="2"/>
  <c r="CM75" i="2"/>
  <c r="CL75" i="2"/>
  <c r="CK75" i="2"/>
  <c r="CJ75" i="2"/>
  <c r="CI75" i="2"/>
  <c r="CH75" i="2"/>
  <c r="CG75" i="2"/>
  <c r="CF75" i="2"/>
  <c r="CE75" i="2"/>
  <c r="CD75" i="2"/>
  <c r="CC75" i="2"/>
  <c r="CB75" i="2"/>
  <c r="CA75" i="2"/>
  <c r="BZ75" i="2"/>
  <c r="BY75" i="2"/>
  <c r="BX75" i="2"/>
  <c r="BW75" i="2"/>
  <c r="BV75" i="2"/>
  <c r="BU75" i="2"/>
  <c r="BT75" i="2"/>
  <c r="BS75" i="2"/>
  <c r="BR75" i="2"/>
  <c r="BQ75" i="2"/>
  <c r="BP75" i="2"/>
  <c r="BO75" i="2"/>
  <c r="BN75" i="2"/>
  <c r="BM75" i="2"/>
  <c r="BL75" i="2"/>
  <c r="BK75" i="2"/>
  <c r="BJ75" i="2"/>
  <c r="BI75" i="2"/>
  <c r="BH75" i="2"/>
  <c r="BG75" i="2"/>
  <c r="BF75" i="2"/>
  <c r="BE75" i="2"/>
  <c r="BD75" i="2"/>
  <c r="BC75" i="2"/>
  <c r="BB75" i="2"/>
  <c r="BA75" i="2"/>
  <c r="AZ75" i="2"/>
  <c r="AY75" i="2"/>
  <c r="AX75" i="2"/>
  <c r="AW75" i="2"/>
  <c r="AV75" i="2"/>
  <c r="AU75" i="2"/>
  <c r="AT75" i="2"/>
  <c r="AS75" i="2"/>
  <c r="AR75" i="2"/>
  <c r="AQ75" i="2"/>
  <c r="AP75" i="2"/>
  <c r="AO75" i="2"/>
  <c r="AN75" i="2"/>
  <c r="AM75" i="2"/>
  <c r="AL75" i="2"/>
  <c r="AK75" i="2"/>
  <c r="AJ75" i="2"/>
  <c r="AI75" i="2"/>
  <c r="AH75" i="2"/>
  <c r="AG75" i="2"/>
  <c r="AF75" i="2"/>
  <c r="AE75" i="2"/>
  <c r="AD75" i="2"/>
  <c r="AC75" i="2"/>
  <c r="AB75" i="2"/>
  <c r="AA75" i="2"/>
  <c r="Z75" i="2"/>
  <c r="Y75" i="2"/>
  <c r="X75" i="2"/>
  <c r="W75" i="2"/>
  <c r="V75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FD74" i="2"/>
  <c r="FC74" i="2"/>
  <c r="FB74" i="2"/>
  <c r="FA74" i="2"/>
  <c r="EZ74" i="2"/>
  <c r="EY74" i="2"/>
  <c r="EX74" i="2"/>
  <c r="EW74" i="2"/>
  <c r="EV74" i="2"/>
  <c r="EU74" i="2"/>
  <c r="ET74" i="2"/>
  <c r="ES74" i="2"/>
  <c r="ER74" i="2"/>
  <c r="EQ74" i="2"/>
  <c r="EP74" i="2"/>
  <c r="EO74" i="2"/>
  <c r="EN74" i="2"/>
  <c r="EM74" i="2"/>
  <c r="EL74" i="2"/>
  <c r="EK74" i="2"/>
  <c r="EJ74" i="2"/>
  <c r="EI74" i="2"/>
  <c r="EH74" i="2"/>
  <c r="EG74" i="2"/>
  <c r="EF74" i="2"/>
  <c r="EE74" i="2"/>
  <c r="ED74" i="2"/>
  <c r="EC74" i="2"/>
  <c r="EB74" i="2"/>
  <c r="EA74" i="2"/>
  <c r="DZ74" i="2"/>
  <c r="DY74" i="2"/>
  <c r="DX74" i="2"/>
  <c r="DW74" i="2"/>
  <c r="DV74" i="2"/>
  <c r="DU74" i="2"/>
  <c r="DT74" i="2"/>
  <c r="DS74" i="2"/>
  <c r="DR74" i="2"/>
  <c r="DQ74" i="2"/>
  <c r="DP74" i="2"/>
  <c r="DO74" i="2"/>
  <c r="DN74" i="2"/>
  <c r="DM74" i="2"/>
  <c r="DL74" i="2"/>
  <c r="DK74" i="2"/>
  <c r="DJ74" i="2"/>
  <c r="DI74" i="2"/>
  <c r="DH74" i="2"/>
  <c r="DG74" i="2"/>
  <c r="DF74" i="2"/>
  <c r="DE74" i="2"/>
  <c r="DD74" i="2"/>
  <c r="DC74" i="2"/>
  <c r="DB74" i="2"/>
  <c r="DA74" i="2"/>
  <c r="CZ74" i="2"/>
  <c r="CY74" i="2"/>
  <c r="CX74" i="2"/>
  <c r="CW74" i="2"/>
  <c r="CV74" i="2"/>
  <c r="CU74" i="2"/>
  <c r="CT74" i="2"/>
  <c r="CS74" i="2"/>
  <c r="CR74" i="2"/>
  <c r="CQ74" i="2"/>
  <c r="CP74" i="2"/>
  <c r="CO74" i="2"/>
  <c r="CN74" i="2"/>
  <c r="CM74" i="2"/>
  <c r="CL74" i="2"/>
  <c r="CK74" i="2"/>
  <c r="CJ74" i="2"/>
  <c r="CI74" i="2"/>
  <c r="CH74" i="2"/>
  <c r="CG74" i="2"/>
  <c r="CF74" i="2"/>
  <c r="CE74" i="2"/>
  <c r="CD74" i="2"/>
  <c r="CC74" i="2"/>
  <c r="CB74" i="2"/>
  <c r="CA74" i="2"/>
  <c r="BZ74" i="2"/>
  <c r="BY74" i="2"/>
  <c r="BX74" i="2"/>
  <c r="BW74" i="2"/>
  <c r="BV74" i="2"/>
  <c r="BU74" i="2"/>
  <c r="BT74" i="2"/>
  <c r="BS74" i="2"/>
  <c r="BR74" i="2"/>
  <c r="BQ74" i="2"/>
  <c r="BP74" i="2"/>
  <c r="BO74" i="2"/>
  <c r="BN74" i="2"/>
  <c r="BM74" i="2"/>
  <c r="BL74" i="2"/>
  <c r="BK74" i="2"/>
  <c r="BJ74" i="2"/>
  <c r="BI74" i="2"/>
  <c r="BH74" i="2"/>
  <c r="BG74" i="2"/>
  <c r="BF74" i="2"/>
  <c r="BE74" i="2"/>
  <c r="BD74" i="2"/>
  <c r="BC74" i="2"/>
  <c r="BB74" i="2"/>
  <c r="BA74" i="2"/>
  <c r="AZ74" i="2"/>
  <c r="AY74" i="2"/>
  <c r="AX74" i="2"/>
  <c r="AW74" i="2"/>
  <c r="AV74" i="2"/>
  <c r="AU74" i="2"/>
  <c r="AT74" i="2"/>
  <c r="AS74" i="2"/>
  <c r="AR74" i="2"/>
  <c r="AQ74" i="2"/>
  <c r="AP74" i="2"/>
  <c r="AO74" i="2"/>
  <c r="AN74" i="2"/>
  <c r="AM74" i="2"/>
  <c r="AL74" i="2"/>
  <c r="AK74" i="2"/>
  <c r="AJ74" i="2"/>
  <c r="AI74" i="2"/>
  <c r="AH74" i="2"/>
  <c r="AG74" i="2"/>
  <c r="AF74" i="2"/>
  <c r="AE74" i="2"/>
  <c r="AD74" i="2"/>
  <c r="AC74" i="2"/>
  <c r="AB74" i="2"/>
  <c r="AA74" i="2"/>
  <c r="Z74" i="2"/>
  <c r="Y74" i="2"/>
  <c r="X74" i="2"/>
  <c r="W74" i="2"/>
  <c r="V74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FD73" i="2"/>
  <c r="FC73" i="2"/>
  <c r="FB73" i="2"/>
  <c r="FA73" i="2"/>
  <c r="EZ73" i="2"/>
  <c r="EY73" i="2"/>
  <c r="EX73" i="2"/>
  <c r="EW73" i="2"/>
  <c r="EV73" i="2"/>
  <c r="EU73" i="2"/>
  <c r="ET73" i="2"/>
  <c r="ES73" i="2"/>
  <c r="ER73" i="2"/>
  <c r="EQ73" i="2"/>
  <c r="EP73" i="2"/>
  <c r="EO73" i="2"/>
  <c r="EN73" i="2"/>
  <c r="EM73" i="2"/>
  <c r="EL73" i="2"/>
  <c r="EK73" i="2"/>
  <c r="EJ73" i="2"/>
  <c r="EI73" i="2"/>
  <c r="EH73" i="2"/>
  <c r="EG73" i="2"/>
  <c r="EF73" i="2"/>
  <c r="EE73" i="2"/>
  <c r="ED73" i="2"/>
  <c r="EC73" i="2"/>
  <c r="EB73" i="2"/>
  <c r="EA73" i="2"/>
  <c r="DZ73" i="2"/>
  <c r="DY73" i="2"/>
  <c r="DX73" i="2"/>
  <c r="DW73" i="2"/>
  <c r="DV73" i="2"/>
  <c r="DU73" i="2"/>
  <c r="DT73" i="2"/>
  <c r="DS73" i="2"/>
  <c r="DR73" i="2"/>
  <c r="DQ73" i="2"/>
  <c r="DP73" i="2"/>
  <c r="DO73" i="2"/>
  <c r="DN73" i="2"/>
  <c r="DM73" i="2"/>
  <c r="DL73" i="2"/>
  <c r="DK73" i="2"/>
  <c r="DJ73" i="2"/>
  <c r="DI73" i="2"/>
  <c r="DH73" i="2"/>
  <c r="DG73" i="2"/>
  <c r="DF73" i="2"/>
  <c r="DE73" i="2"/>
  <c r="DD73" i="2"/>
  <c r="DC73" i="2"/>
  <c r="DB73" i="2"/>
  <c r="DA73" i="2"/>
  <c r="CZ73" i="2"/>
  <c r="CY73" i="2"/>
  <c r="CX73" i="2"/>
  <c r="CW73" i="2"/>
  <c r="CV73" i="2"/>
  <c r="CU73" i="2"/>
  <c r="CT73" i="2"/>
  <c r="CS73" i="2"/>
  <c r="CR73" i="2"/>
  <c r="CQ73" i="2"/>
  <c r="CP73" i="2"/>
  <c r="CO73" i="2"/>
  <c r="CN73" i="2"/>
  <c r="CM73" i="2"/>
  <c r="CL73" i="2"/>
  <c r="CK73" i="2"/>
  <c r="CJ73" i="2"/>
  <c r="CI73" i="2"/>
  <c r="CH73" i="2"/>
  <c r="CG73" i="2"/>
  <c r="CF73" i="2"/>
  <c r="CE73" i="2"/>
  <c r="CD73" i="2"/>
  <c r="CC73" i="2"/>
  <c r="CB73" i="2"/>
  <c r="CA73" i="2"/>
  <c r="BZ73" i="2"/>
  <c r="BY73" i="2"/>
  <c r="BX73" i="2"/>
  <c r="BW73" i="2"/>
  <c r="BV73" i="2"/>
  <c r="BU73" i="2"/>
  <c r="BT73" i="2"/>
  <c r="BS73" i="2"/>
  <c r="BR73" i="2"/>
  <c r="BQ73" i="2"/>
  <c r="BP73" i="2"/>
  <c r="BO73" i="2"/>
  <c r="BN73" i="2"/>
  <c r="BM73" i="2"/>
  <c r="BL73" i="2"/>
  <c r="BK73" i="2"/>
  <c r="BJ73" i="2"/>
  <c r="BI73" i="2"/>
  <c r="BH73" i="2"/>
  <c r="BG73" i="2"/>
  <c r="BF73" i="2"/>
  <c r="BE73" i="2"/>
  <c r="BD73" i="2"/>
  <c r="BC73" i="2"/>
  <c r="BB73" i="2"/>
  <c r="BA73" i="2"/>
  <c r="AZ73" i="2"/>
  <c r="AY73" i="2"/>
  <c r="AX73" i="2"/>
  <c r="AW73" i="2"/>
  <c r="AV73" i="2"/>
  <c r="AU73" i="2"/>
  <c r="AT73" i="2"/>
  <c r="AS73" i="2"/>
  <c r="AR73" i="2"/>
  <c r="AQ73" i="2"/>
  <c r="AP73" i="2"/>
  <c r="AO73" i="2"/>
  <c r="AN73" i="2"/>
  <c r="AM73" i="2"/>
  <c r="AL73" i="2"/>
  <c r="AK73" i="2"/>
  <c r="AJ73" i="2"/>
  <c r="AI73" i="2"/>
  <c r="AH73" i="2"/>
  <c r="AG73" i="2"/>
  <c r="AF73" i="2"/>
  <c r="AE73" i="2"/>
  <c r="AD73" i="2"/>
  <c r="AC73" i="2"/>
  <c r="AB73" i="2"/>
  <c r="AA73" i="2"/>
  <c r="Z73" i="2"/>
  <c r="Y73" i="2"/>
  <c r="X73" i="2"/>
  <c r="W73" i="2"/>
  <c r="V73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FD72" i="2"/>
  <c r="FC72" i="2"/>
  <c r="FB72" i="2"/>
  <c r="FA72" i="2"/>
  <c r="EZ72" i="2"/>
  <c r="EY72" i="2"/>
  <c r="EX72" i="2"/>
  <c r="EW72" i="2"/>
  <c r="EV72" i="2"/>
  <c r="EU72" i="2"/>
  <c r="ET72" i="2"/>
  <c r="ES72" i="2"/>
  <c r="ER72" i="2"/>
  <c r="EQ72" i="2"/>
  <c r="EP72" i="2"/>
  <c r="EO72" i="2"/>
  <c r="EN72" i="2"/>
  <c r="EM72" i="2"/>
  <c r="EL72" i="2"/>
  <c r="EK72" i="2"/>
  <c r="EJ72" i="2"/>
  <c r="EI72" i="2"/>
  <c r="EH72" i="2"/>
  <c r="EG72" i="2"/>
  <c r="EF72" i="2"/>
  <c r="EE72" i="2"/>
  <c r="ED72" i="2"/>
  <c r="EC72" i="2"/>
  <c r="EB72" i="2"/>
  <c r="EA72" i="2"/>
  <c r="DZ72" i="2"/>
  <c r="DY72" i="2"/>
  <c r="DX72" i="2"/>
  <c r="DW72" i="2"/>
  <c r="DV72" i="2"/>
  <c r="DU72" i="2"/>
  <c r="DT72" i="2"/>
  <c r="DS72" i="2"/>
  <c r="DR72" i="2"/>
  <c r="DQ72" i="2"/>
  <c r="DP72" i="2"/>
  <c r="DO72" i="2"/>
  <c r="DN72" i="2"/>
  <c r="DM72" i="2"/>
  <c r="DL72" i="2"/>
  <c r="DK72" i="2"/>
  <c r="DJ72" i="2"/>
  <c r="DI72" i="2"/>
  <c r="DH72" i="2"/>
  <c r="DG72" i="2"/>
  <c r="DF72" i="2"/>
  <c r="DE72" i="2"/>
  <c r="DD72" i="2"/>
  <c r="DC72" i="2"/>
  <c r="DB72" i="2"/>
  <c r="DA72" i="2"/>
  <c r="CZ72" i="2"/>
  <c r="CY72" i="2"/>
  <c r="CX72" i="2"/>
  <c r="CW72" i="2"/>
  <c r="CV72" i="2"/>
  <c r="CU72" i="2"/>
  <c r="CT72" i="2"/>
  <c r="CS72" i="2"/>
  <c r="CR72" i="2"/>
  <c r="CQ72" i="2"/>
  <c r="CP72" i="2"/>
  <c r="CO72" i="2"/>
  <c r="CN72" i="2"/>
  <c r="CM72" i="2"/>
  <c r="CL72" i="2"/>
  <c r="CK72" i="2"/>
  <c r="CJ72" i="2"/>
  <c r="CI72" i="2"/>
  <c r="CH72" i="2"/>
  <c r="CG72" i="2"/>
  <c r="CF72" i="2"/>
  <c r="CE72" i="2"/>
  <c r="CD72" i="2"/>
  <c r="CC72" i="2"/>
  <c r="CB72" i="2"/>
  <c r="CA72" i="2"/>
  <c r="BZ72" i="2"/>
  <c r="BY72" i="2"/>
  <c r="BX72" i="2"/>
  <c r="BW72" i="2"/>
  <c r="BV72" i="2"/>
  <c r="BU72" i="2"/>
  <c r="BT72" i="2"/>
  <c r="BS72" i="2"/>
  <c r="BR72" i="2"/>
  <c r="BQ72" i="2"/>
  <c r="BP72" i="2"/>
  <c r="BO72" i="2"/>
  <c r="BN72" i="2"/>
  <c r="BM72" i="2"/>
  <c r="BL72" i="2"/>
  <c r="BK72" i="2"/>
  <c r="BJ72" i="2"/>
  <c r="BI72" i="2"/>
  <c r="BH72" i="2"/>
  <c r="BG72" i="2"/>
  <c r="BF72" i="2"/>
  <c r="BE72" i="2"/>
  <c r="BD72" i="2"/>
  <c r="BC72" i="2"/>
  <c r="BB72" i="2"/>
  <c r="BA72" i="2"/>
  <c r="AZ72" i="2"/>
  <c r="AY72" i="2"/>
  <c r="AX72" i="2"/>
  <c r="AW72" i="2"/>
  <c r="AV72" i="2"/>
  <c r="AU72" i="2"/>
  <c r="AT72" i="2"/>
  <c r="AS72" i="2"/>
  <c r="AR72" i="2"/>
  <c r="AQ72" i="2"/>
  <c r="AP72" i="2"/>
  <c r="AO72" i="2"/>
  <c r="AN72" i="2"/>
  <c r="AM72" i="2"/>
  <c r="AL72" i="2"/>
  <c r="AK72" i="2"/>
  <c r="AJ72" i="2"/>
  <c r="AI72" i="2"/>
  <c r="AH72" i="2"/>
  <c r="AG72" i="2"/>
  <c r="AF72" i="2"/>
  <c r="AE72" i="2"/>
  <c r="AD72" i="2"/>
  <c r="AC72" i="2"/>
  <c r="AB72" i="2"/>
  <c r="AA72" i="2"/>
  <c r="Z72" i="2"/>
  <c r="Y72" i="2"/>
  <c r="X72" i="2"/>
  <c r="W72" i="2"/>
  <c r="V72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FD71" i="2"/>
  <c r="FC71" i="2"/>
  <c r="FB71" i="2"/>
  <c r="FA71" i="2"/>
  <c r="EZ71" i="2"/>
  <c r="EY71" i="2"/>
  <c r="EX71" i="2"/>
  <c r="EW71" i="2"/>
  <c r="EV71" i="2"/>
  <c r="EU71" i="2"/>
  <c r="ET71" i="2"/>
  <c r="ES71" i="2"/>
  <c r="ER71" i="2"/>
  <c r="EQ71" i="2"/>
  <c r="EP71" i="2"/>
  <c r="EO71" i="2"/>
  <c r="EN71" i="2"/>
  <c r="EM71" i="2"/>
  <c r="EL71" i="2"/>
  <c r="EK71" i="2"/>
  <c r="EJ71" i="2"/>
  <c r="EI71" i="2"/>
  <c r="EH71" i="2"/>
  <c r="EG71" i="2"/>
  <c r="EF71" i="2"/>
  <c r="EE71" i="2"/>
  <c r="ED71" i="2"/>
  <c r="EC71" i="2"/>
  <c r="EB71" i="2"/>
  <c r="EA71" i="2"/>
  <c r="DZ71" i="2"/>
  <c r="DY71" i="2"/>
  <c r="DX71" i="2"/>
  <c r="DW71" i="2"/>
  <c r="DV71" i="2"/>
  <c r="DU71" i="2"/>
  <c r="DT71" i="2"/>
  <c r="DS71" i="2"/>
  <c r="DR71" i="2"/>
  <c r="DQ71" i="2"/>
  <c r="DP71" i="2"/>
  <c r="DO71" i="2"/>
  <c r="DN71" i="2"/>
  <c r="DM71" i="2"/>
  <c r="DL71" i="2"/>
  <c r="DK71" i="2"/>
  <c r="DJ71" i="2"/>
  <c r="DI71" i="2"/>
  <c r="DH71" i="2"/>
  <c r="DG71" i="2"/>
  <c r="DF71" i="2"/>
  <c r="DE71" i="2"/>
  <c r="DD71" i="2"/>
  <c r="DC71" i="2"/>
  <c r="DB71" i="2"/>
  <c r="DA71" i="2"/>
  <c r="CZ71" i="2"/>
  <c r="CY71" i="2"/>
  <c r="CX71" i="2"/>
  <c r="CW71" i="2"/>
  <c r="CV71" i="2"/>
  <c r="CU71" i="2"/>
  <c r="CT71" i="2"/>
  <c r="CS71" i="2"/>
  <c r="CR71" i="2"/>
  <c r="CQ71" i="2"/>
  <c r="CP71" i="2"/>
  <c r="CO71" i="2"/>
  <c r="CN71" i="2"/>
  <c r="CM71" i="2"/>
  <c r="CL71" i="2"/>
  <c r="CK71" i="2"/>
  <c r="CJ71" i="2"/>
  <c r="CI71" i="2"/>
  <c r="CH71" i="2"/>
  <c r="CG71" i="2"/>
  <c r="CF71" i="2"/>
  <c r="CE71" i="2"/>
  <c r="CD71" i="2"/>
  <c r="CC71" i="2"/>
  <c r="CB71" i="2"/>
  <c r="CA71" i="2"/>
  <c r="BZ71" i="2"/>
  <c r="BY71" i="2"/>
  <c r="BX71" i="2"/>
  <c r="BW71" i="2"/>
  <c r="BV71" i="2"/>
  <c r="BU71" i="2"/>
  <c r="BT71" i="2"/>
  <c r="BS71" i="2"/>
  <c r="BR71" i="2"/>
  <c r="BQ71" i="2"/>
  <c r="BP71" i="2"/>
  <c r="BO71" i="2"/>
  <c r="BN71" i="2"/>
  <c r="BM71" i="2"/>
  <c r="BL71" i="2"/>
  <c r="BK71" i="2"/>
  <c r="BJ71" i="2"/>
  <c r="BI71" i="2"/>
  <c r="BH71" i="2"/>
  <c r="BG71" i="2"/>
  <c r="BF71" i="2"/>
  <c r="BE71" i="2"/>
  <c r="BD71" i="2"/>
  <c r="BC71" i="2"/>
  <c r="BB71" i="2"/>
  <c r="BA71" i="2"/>
  <c r="AZ71" i="2"/>
  <c r="AY71" i="2"/>
  <c r="AX71" i="2"/>
  <c r="AW71" i="2"/>
  <c r="AV71" i="2"/>
  <c r="AU71" i="2"/>
  <c r="AT71" i="2"/>
  <c r="AS71" i="2"/>
  <c r="AR71" i="2"/>
  <c r="AQ71" i="2"/>
  <c r="AP71" i="2"/>
  <c r="AO71" i="2"/>
  <c r="AN71" i="2"/>
  <c r="AM71" i="2"/>
  <c r="AL71" i="2"/>
  <c r="AK71" i="2"/>
  <c r="AJ71" i="2"/>
  <c r="AI71" i="2"/>
  <c r="AH71" i="2"/>
  <c r="AG71" i="2"/>
  <c r="AF71" i="2"/>
  <c r="AE71" i="2"/>
  <c r="AD71" i="2"/>
  <c r="AC71" i="2"/>
  <c r="AB71" i="2"/>
  <c r="AA71" i="2"/>
  <c r="Z71" i="2"/>
  <c r="Y71" i="2"/>
  <c r="X71" i="2"/>
  <c r="W71" i="2"/>
  <c r="V71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FD70" i="2"/>
  <c r="FC70" i="2"/>
  <c r="FB70" i="2"/>
  <c r="FA70" i="2"/>
  <c r="EZ70" i="2"/>
  <c r="EY70" i="2"/>
  <c r="EX70" i="2"/>
  <c r="EW70" i="2"/>
  <c r="EV70" i="2"/>
  <c r="EU70" i="2"/>
  <c r="ET70" i="2"/>
  <c r="ES70" i="2"/>
  <c r="ER70" i="2"/>
  <c r="EQ70" i="2"/>
  <c r="EP70" i="2"/>
  <c r="EO70" i="2"/>
  <c r="EN70" i="2"/>
  <c r="EM70" i="2"/>
  <c r="EL70" i="2"/>
  <c r="EK70" i="2"/>
  <c r="EJ70" i="2"/>
  <c r="EI70" i="2"/>
  <c r="EH70" i="2"/>
  <c r="EG70" i="2"/>
  <c r="EF70" i="2"/>
  <c r="EE70" i="2"/>
  <c r="ED70" i="2"/>
  <c r="EC70" i="2"/>
  <c r="EB70" i="2"/>
  <c r="EA70" i="2"/>
  <c r="DZ70" i="2"/>
  <c r="DY70" i="2"/>
  <c r="DX70" i="2"/>
  <c r="DW70" i="2"/>
  <c r="DV70" i="2"/>
  <c r="DU70" i="2"/>
  <c r="DT70" i="2"/>
  <c r="DS70" i="2"/>
  <c r="DR70" i="2"/>
  <c r="DQ70" i="2"/>
  <c r="DP70" i="2"/>
  <c r="DO70" i="2"/>
  <c r="DN70" i="2"/>
  <c r="DM70" i="2"/>
  <c r="DL70" i="2"/>
  <c r="DK70" i="2"/>
  <c r="DJ70" i="2"/>
  <c r="DI70" i="2"/>
  <c r="DH70" i="2"/>
  <c r="DG70" i="2"/>
  <c r="DF70" i="2"/>
  <c r="DE70" i="2"/>
  <c r="DD70" i="2"/>
  <c r="DC70" i="2"/>
  <c r="DB70" i="2"/>
  <c r="DA70" i="2"/>
  <c r="CZ70" i="2"/>
  <c r="CY70" i="2"/>
  <c r="CX70" i="2"/>
  <c r="CW70" i="2"/>
  <c r="CV70" i="2"/>
  <c r="CU70" i="2"/>
  <c r="CT70" i="2"/>
  <c r="CS70" i="2"/>
  <c r="CR70" i="2"/>
  <c r="CQ70" i="2"/>
  <c r="CP70" i="2"/>
  <c r="CO70" i="2"/>
  <c r="CN70" i="2"/>
  <c r="CM70" i="2"/>
  <c r="CL70" i="2"/>
  <c r="CK70" i="2"/>
  <c r="CJ70" i="2"/>
  <c r="CI70" i="2"/>
  <c r="CH70" i="2"/>
  <c r="CG70" i="2"/>
  <c r="CF70" i="2"/>
  <c r="CE70" i="2"/>
  <c r="CD70" i="2"/>
  <c r="CC70" i="2"/>
  <c r="CB70" i="2"/>
  <c r="CA70" i="2"/>
  <c r="BZ70" i="2"/>
  <c r="BY70" i="2"/>
  <c r="BX70" i="2"/>
  <c r="BW70" i="2"/>
  <c r="BV70" i="2"/>
  <c r="BU70" i="2"/>
  <c r="BT70" i="2"/>
  <c r="BS70" i="2"/>
  <c r="BR70" i="2"/>
  <c r="BQ70" i="2"/>
  <c r="BP70" i="2"/>
  <c r="BO70" i="2"/>
  <c r="BN70" i="2"/>
  <c r="BM70" i="2"/>
  <c r="BL70" i="2"/>
  <c r="BK70" i="2"/>
  <c r="BJ70" i="2"/>
  <c r="BI70" i="2"/>
  <c r="BH70" i="2"/>
  <c r="BG70" i="2"/>
  <c r="BF70" i="2"/>
  <c r="BE70" i="2"/>
  <c r="BD70" i="2"/>
  <c r="BC70" i="2"/>
  <c r="BB70" i="2"/>
  <c r="BA70" i="2"/>
  <c r="AZ70" i="2"/>
  <c r="AY70" i="2"/>
  <c r="AX70" i="2"/>
  <c r="AW70" i="2"/>
  <c r="AV70" i="2"/>
  <c r="AU70" i="2"/>
  <c r="AT70" i="2"/>
  <c r="AS70" i="2"/>
  <c r="AR70" i="2"/>
  <c r="AQ70" i="2"/>
  <c r="AP70" i="2"/>
  <c r="AO70" i="2"/>
  <c r="AN70" i="2"/>
  <c r="AM70" i="2"/>
  <c r="AL70" i="2"/>
  <c r="AK70" i="2"/>
  <c r="AJ70" i="2"/>
  <c r="AI70" i="2"/>
  <c r="AH70" i="2"/>
  <c r="AG70" i="2"/>
  <c r="AF70" i="2"/>
  <c r="AE70" i="2"/>
  <c r="AD70" i="2"/>
  <c r="AC70" i="2"/>
  <c r="AB70" i="2"/>
  <c r="AA70" i="2"/>
  <c r="Z70" i="2"/>
  <c r="Y70" i="2"/>
  <c r="X70" i="2"/>
  <c r="W70" i="2"/>
  <c r="V70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FD69" i="2"/>
  <c r="FC69" i="2"/>
  <c r="FB69" i="2"/>
  <c r="FA69" i="2"/>
  <c r="EZ69" i="2"/>
  <c r="EY69" i="2"/>
  <c r="EX69" i="2"/>
  <c r="EW69" i="2"/>
  <c r="EV69" i="2"/>
  <c r="EU69" i="2"/>
  <c r="ET69" i="2"/>
  <c r="ES69" i="2"/>
  <c r="ER69" i="2"/>
  <c r="EQ69" i="2"/>
  <c r="EP69" i="2"/>
  <c r="EO69" i="2"/>
  <c r="EN69" i="2"/>
  <c r="EM69" i="2"/>
  <c r="EL69" i="2"/>
  <c r="EK69" i="2"/>
  <c r="EJ69" i="2"/>
  <c r="EI69" i="2"/>
  <c r="EH69" i="2"/>
  <c r="EG69" i="2"/>
  <c r="EF69" i="2"/>
  <c r="EE69" i="2"/>
  <c r="ED69" i="2"/>
  <c r="EC69" i="2"/>
  <c r="EB69" i="2"/>
  <c r="EA69" i="2"/>
  <c r="DZ69" i="2"/>
  <c r="DY69" i="2"/>
  <c r="DX69" i="2"/>
  <c r="DW69" i="2"/>
  <c r="DV69" i="2"/>
  <c r="DU69" i="2"/>
  <c r="DT69" i="2"/>
  <c r="DS69" i="2"/>
  <c r="DR69" i="2"/>
  <c r="DQ69" i="2"/>
  <c r="DP69" i="2"/>
  <c r="DO69" i="2"/>
  <c r="DN69" i="2"/>
  <c r="DM69" i="2"/>
  <c r="DL69" i="2"/>
  <c r="DK69" i="2"/>
  <c r="DJ69" i="2"/>
  <c r="DI69" i="2"/>
  <c r="DH69" i="2"/>
  <c r="DG69" i="2"/>
  <c r="DF69" i="2"/>
  <c r="DE69" i="2"/>
  <c r="DD69" i="2"/>
  <c r="DC69" i="2"/>
  <c r="DB69" i="2"/>
  <c r="DA69" i="2"/>
  <c r="CZ69" i="2"/>
  <c r="CY69" i="2"/>
  <c r="CX69" i="2"/>
  <c r="CW69" i="2"/>
  <c r="CV69" i="2"/>
  <c r="CU69" i="2"/>
  <c r="CT69" i="2"/>
  <c r="CS69" i="2"/>
  <c r="CR69" i="2"/>
  <c r="CQ69" i="2"/>
  <c r="CP69" i="2"/>
  <c r="CO69" i="2"/>
  <c r="CN69" i="2"/>
  <c r="CM69" i="2"/>
  <c r="CL69" i="2"/>
  <c r="CK69" i="2"/>
  <c r="CJ69" i="2"/>
  <c r="CI69" i="2"/>
  <c r="CH69" i="2"/>
  <c r="CG69" i="2"/>
  <c r="CF69" i="2"/>
  <c r="CE69" i="2"/>
  <c r="CD69" i="2"/>
  <c r="CC69" i="2"/>
  <c r="CB69" i="2"/>
  <c r="CA69" i="2"/>
  <c r="BZ69" i="2"/>
  <c r="BY69" i="2"/>
  <c r="BX69" i="2"/>
  <c r="BW69" i="2"/>
  <c r="BV69" i="2"/>
  <c r="BU69" i="2"/>
  <c r="BT69" i="2"/>
  <c r="BS69" i="2"/>
  <c r="BR69" i="2"/>
  <c r="BQ69" i="2"/>
  <c r="BP69" i="2"/>
  <c r="BO69" i="2"/>
  <c r="BN69" i="2"/>
  <c r="BM69" i="2"/>
  <c r="BL69" i="2"/>
  <c r="BK69" i="2"/>
  <c r="BJ69" i="2"/>
  <c r="BI69" i="2"/>
  <c r="BH69" i="2"/>
  <c r="BG69" i="2"/>
  <c r="BF69" i="2"/>
  <c r="BE69" i="2"/>
  <c r="BD69" i="2"/>
  <c r="BC69" i="2"/>
  <c r="BB69" i="2"/>
  <c r="BA69" i="2"/>
  <c r="AZ69" i="2"/>
  <c r="AY69" i="2"/>
  <c r="AX69" i="2"/>
  <c r="AW69" i="2"/>
  <c r="AV69" i="2"/>
  <c r="AU69" i="2"/>
  <c r="AT69" i="2"/>
  <c r="AS69" i="2"/>
  <c r="AR69" i="2"/>
  <c r="AQ69" i="2"/>
  <c r="AP69" i="2"/>
  <c r="AO69" i="2"/>
  <c r="AN69" i="2"/>
  <c r="AM69" i="2"/>
  <c r="AL69" i="2"/>
  <c r="AK69" i="2"/>
  <c r="AJ69" i="2"/>
  <c r="AI69" i="2"/>
  <c r="AH69" i="2"/>
  <c r="AG69" i="2"/>
  <c r="AF69" i="2"/>
  <c r="AE69" i="2"/>
  <c r="AD69" i="2"/>
  <c r="AC69" i="2"/>
  <c r="AB69" i="2"/>
  <c r="AA69" i="2"/>
  <c r="Z69" i="2"/>
  <c r="Y69" i="2"/>
  <c r="X69" i="2"/>
  <c r="W69" i="2"/>
  <c r="V69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FD68" i="2"/>
  <c r="FC68" i="2"/>
  <c r="FB68" i="2"/>
  <c r="FA68" i="2"/>
  <c r="EZ68" i="2"/>
  <c r="EY68" i="2"/>
  <c r="EX68" i="2"/>
  <c r="EW68" i="2"/>
  <c r="EV68" i="2"/>
  <c r="EU68" i="2"/>
  <c r="ET68" i="2"/>
  <c r="ES68" i="2"/>
  <c r="ER68" i="2"/>
  <c r="EQ68" i="2"/>
  <c r="EP68" i="2"/>
  <c r="EO68" i="2"/>
  <c r="EN68" i="2"/>
  <c r="EM68" i="2"/>
  <c r="EL68" i="2"/>
  <c r="EK68" i="2"/>
  <c r="EJ68" i="2"/>
  <c r="EI68" i="2"/>
  <c r="EH68" i="2"/>
  <c r="EG68" i="2"/>
  <c r="EF68" i="2"/>
  <c r="EE68" i="2"/>
  <c r="ED68" i="2"/>
  <c r="EC68" i="2"/>
  <c r="EB68" i="2"/>
  <c r="EA68" i="2"/>
  <c r="DZ68" i="2"/>
  <c r="DY68" i="2"/>
  <c r="DX68" i="2"/>
  <c r="DW68" i="2"/>
  <c r="DV68" i="2"/>
  <c r="DU68" i="2"/>
  <c r="DT68" i="2"/>
  <c r="DS68" i="2"/>
  <c r="DR68" i="2"/>
  <c r="DQ68" i="2"/>
  <c r="DP68" i="2"/>
  <c r="DO68" i="2"/>
  <c r="DN68" i="2"/>
  <c r="DM68" i="2"/>
  <c r="DL68" i="2"/>
  <c r="DK68" i="2"/>
  <c r="DJ68" i="2"/>
  <c r="DI68" i="2"/>
  <c r="DH68" i="2"/>
  <c r="DG68" i="2"/>
  <c r="DF68" i="2"/>
  <c r="DE68" i="2"/>
  <c r="DD68" i="2"/>
  <c r="DC68" i="2"/>
  <c r="DB68" i="2"/>
  <c r="DA68" i="2"/>
  <c r="CZ68" i="2"/>
  <c r="CY68" i="2"/>
  <c r="CX68" i="2"/>
  <c r="CW68" i="2"/>
  <c r="CV68" i="2"/>
  <c r="CU68" i="2"/>
  <c r="CT68" i="2"/>
  <c r="CS68" i="2"/>
  <c r="CR68" i="2"/>
  <c r="CQ68" i="2"/>
  <c r="CP68" i="2"/>
  <c r="CO68" i="2"/>
  <c r="CN68" i="2"/>
  <c r="CM68" i="2"/>
  <c r="CL68" i="2"/>
  <c r="CK68" i="2"/>
  <c r="CJ68" i="2"/>
  <c r="CI68" i="2"/>
  <c r="CH68" i="2"/>
  <c r="CG68" i="2"/>
  <c r="CF68" i="2"/>
  <c r="CE68" i="2"/>
  <c r="CD68" i="2"/>
  <c r="CC68" i="2"/>
  <c r="CB68" i="2"/>
  <c r="CA68" i="2"/>
  <c r="BZ68" i="2"/>
  <c r="BY68" i="2"/>
  <c r="BX68" i="2"/>
  <c r="BW68" i="2"/>
  <c r="BV68" i="2"/>
  <c r="BU68" i="2"/>
  <c r="BT68" i="2"/>
  <c r="BS68" i="2"/>
  <c r="BR68" i="2"/>
  <c r="BQ68" i="2"/>
  <c r="BP68" i="2"/>
  <c r="BO68" i="2"/>
  <c r="BN68" i="2"/>
  <c r="BM68" i="2"/>
  <c r="BL68" i="2"/>
  <c r="BK68" i="2"/>
  <c r="BJ68" i="2"/>
  <c r="BI68" i="2"/>
  <c r="BH68" i="2"/>
  <c r="BG68" i="2"/>
  <c r="BF68" i="2"/>
  <c r="BE68" i="2"/>
  <c r="BD68" i="2"/>
  <c r="BC68" i="2"/>
  <c r="BB68" i="2"/>
  <c r="BA68" i="2"/>
  <c r="AZ68" i="2"/>
  <c r="AY68" i="2"/>
  <c r="AX68" i="2"/>
  <c r="AW68" i="2"/>
  <c r="AV68" i="2"/>
  <c r="AU68" i="2"/>
  <c r="AT68" i="2"/>
  <c r="AS68" i="2"/>
  <c r="AR68" i="2"/>
  <c r="AQ68" i="2"/>
  <c r="AP68" i="2"/>
  <c r="AO68" i="2"/>
  <c r="AN68" i="2"/>
  <c r="AM68" i="2"/>
  <c r="AL68" i="2"/>
  <c r="AK68" i="2"/>
  <c r="AJ68" i="2"/>
  <c r="AI68" i="2"/>
  <c r="AH68" i="2"/>
  <c r="AG68" i="2"/>
  <c r="AF68" i="2"/>
  <c r="AE68" i="2"/>
  <c r="AD68" i="2"/>
  <c r="AC68" i="2"/>
  <c r="AB68" i="2"/>
  <c r="AA68" i="2"/>
  <c r="Z68" i="2"/>
  <c r="Y68" i="2"/>
  <c r="X68" i="2"/>
  <c r="W68" i="2"/>
  <c r="V68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FD67" i="2"/>
  <c r="FC67" i="2"/>
  <c r="FB67" i="2"/>
  <c r="FA67" i="2"/>
  <c r="EZ67" i="2"/>
  <c r="EY67" i="2"/>
  <c r="EX67" i="2"/>
  <c r="EW67" i="2"/>
  <c r="EV67" i="2"/>
  <c r="EU67" i="2"/>
  <c r="ET67" i="2"/>
  <c r="ES67" i="2"/>
  <c r="ER67" i="2"/>
  <c r="EQ67" i="2"/>
  <c r="EP67" i="2"/>
  <c r="EO67" i="2"/>
  <c r="EN67" i="2"/>
  <c r="EM67" i="2"/>
  <c r="EL67" i="2"/>
  <c r="EK67" i="2"/>
  <c r="EJ67" i="2"/>
  <c r="EI67" i="2"/>
  <c r="EH67" i="2"/>
  <c r="EG67" i="2"/>
  <c r="EF67" i="2"/>
  <c r="EE67" i="2"/>
  <c r="ED67" i="2"/>
  <c r="EC67" i="2"/>
  <c r="EB67" i="2"/>
  <c r="EA67" i="2"/>
  <c r="DZ67" i="2"/>
  <c r="DY67" i="2"/>
  <c r="DX67" i="2"/>
  <c r="DW67" i="2"/>
  <c r="DV67" i="2"/>
  <c r="DU67" i="2"/>
  <c r="DT67" i="2"/>
  <c r="DS67" i="2"/>
  <c r="DR67" i="2"/>
  <c r="DQ67" i="2"/>
  <c r="DP67" i="2"/>
  <c r="DO67" i="2"/>
  <c r="DN67" i="2"/>
  <c r="DM67" i="2"/>
  <c r="DL67" i="2"/>
  <c r="DK67" i="2"/>
  <c r="DJ67" i="2"/>
  <c r="DI67" i="2"/>
  <c r="DH67" i="2"/>
  <c r="DG67" i="2"/>
  <c r="DF67" i="2"/>
  <c r="DE67" i="2"/>
  <c r="DD67" i="2"/>
  <c r="DC67" i="2"/>
  <c r="DB67" i="2"/>
  <c r="DA67" i="2"/>
  <c r="CZ67" i="2"/>
  <c r="CY67" i="2"/>
  <c r="CX67" i="2"/>
  <c r="CW67" i="2"/>
  <c r="CV67" i="2"/>
  <c r="CU67" i="2"/>
  <c r="CT67" i="2"/>
  <c r="CS67" i="2"/>
  <c r="CR67" i="2"/>
  <c r="CQ67" i="2"/>
  <c r="CP67" i="2"/>
  <c r="CO67" i="2"/>
  <c r="CN67" i="2"/>
  <c r="CM67" i="2"/>
  <c r="CL67" i="2"/>
  <c r="CK67" i="2"/>
  <c r="CJ67" i="2"/>
  <c r="CI67" i="2"/>
  <c r="CH67" i="2"/>
  <c r="CG67" i="2"/>
  <c r="CF67" i="2"/>
  <c r="CE67" i="2"/>
  <c r="CD67" i="2"/>
  <c r="CC67" i="2"/>
  <c r="CB67" i="2"/>
  <c r="CA67" i="2"/>
  <c r="BZ67" i="2"/>
  <c r="BY67" i="2"/>
  <c r="BX67" i="2"/>
  <c r="BW67" i="2"/>
  <c r="BV67" i="2"/>
  <c r="BU67" i="2"/>
  <c r="BT67" i="2"/>
  <c r="BS67" i="2"/>
  <c r="BR67" i="2"/>
  <c r="BQ67" i="2"/>
  <c r="BP67" i="2"/>
  <c r="BO67" i="2"/>
  <c r="BN67" i="2"/>
  <c r="BM67" i="2"/>
  <c r="BL67" i="2"/>
  <c r="BK67" i="2"/>
  <c r="BJ67" i="2"/>
  <c r="BI67" i="2"/>
  <c r="BH67" i="2"/>
  <c r="BG67" i="2"/>
  <c r="BF67" i="2"/>
  <c r="BE67" i="2"/>
  <c r="BD67" i="2"/>
  <c r="BC67" i="2"/>
  <c r="BB67" i="2"/>
  <c r="BA67" i="2"/>
  <c r="AZ67" i="2"/>
  <c r="AY67" i="2"/>
  <c r="AX67" i="2"/>
  <c r="AW67" i="2"/>
  <c r="AV67" i="2"/>
  <c r="AU67" i="2"/>
  <c r="AT67" i="2"/>
  <c r="AS67" i="2"/>
  <c r="AR67" i="2"/>
  <c r="AQ67" i="2"/>
  <c r="AP67" i="2"/>
  <c r="AO67" i="2"/>
  <c r="AN67" i="2"/>
  <c r="AM67" i="2"/>
  <c r="AL67" i="2"/>
  <c r="AK67" i="2"/>
  <c r="AJ67" i="2"/>
  <c r="AI67" i="2"/>
  <c r="AH67" i="2"/>
  <c r="AG67" i="2"/>
  <c r="AF67" i="2"/>
  <c r="AE67" i="2"/>
  <c r="AD67" i="2"/>
  <c r="AC67" i="2"/>
  <c r="AB67" i="2"/>
  <c r="AA67" i="2"/>
  <c r="Z67" i="2"/>
  <c r="Y67" i="2"/>
  <c r="X67" i="2"/>
  <c r="W67" i="2"/>
  <c r="V67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FD66" i="2"/>
  <c r="FC66" i="2"/>
  <c r="FB66" i="2"/>
  <c r="FA66" i="2"/>
  <c r="EZ66" i="2"/>
  <c r="EY66" i="2"/>
  <c r="EX66" i="2"/>
  <c r="EW66" i="2"/>
  <c r="EV66" i="2"/>
  <c r="EU66" i="2"/>
  <c r="ET66" i="2"/>
  <c r="ES66" i="2"/>
  <c r="ER66" i="2"/>
  <c r="EQ66" i="2"/>
  <c r="EP66" i="2"/>
  <c r="EO66" i="2"/>
  <c r="EN66" i="2"/>
  <c r="EM66" i="2"/>
  <c r="EL66" i="2"/>
  <c r="EK66" i="2"/>
  <c r="EJ66" i="2"/>
  <c r="EI66" i="2"/>
  <c r="EH66" i="2"/>
  <c r="EG66" i="2"/>
  <c r="EF66" i="2"/>
  <c r="EE66" i="2"/>
  <c r="ED66" i="2"/>
  <c r="EC66" i="2"/>
  <c r="EB66" i="2"/>
  <c r="EA66" i="2"/>
  <c r="DZ66" i="2"/>
  <c r="DY66" i="2"/>
  <c r="DX66" i="2"/>
  <c r="DW66" i="2"/>
  <c r="DV66" i="2"/>
  <c r="DU66" i="2"/>
  <c r="DT66" i="2"/>
  <c r="DS66" i="2"/>
  <c r="DR66" i="2"/>
  <c r="DQ66" i="2"/>
  <c r="DP66" i="2"/>
  <c r="DO66" i="2"/>
  <c r="DN66" i="2"/>
  <c r="DM66" i="2"/>
  <c r="DL66" i="2"/>
  <c r="DK66" i="2"/>
  <c r="DJ66" i="2"/>
  <c r="DI66" i="2"/>
  <c r="DH66" i="2"/>
  <c r="DG66" i="2"/>
  <c r="DF66" i="2"/>
  <c r="DE66" i="2"/>
  <c r="DD66" i="2"/>
  <c r="DC66" i="2"/>
  <c r="DB66" i="2"/>
  <c r="DA66" i="2"/>
  <c r="CZ66" i="2"/>
  <c r="CY66" i="2"/>
  <c r="CX66" i="2"/>
  <c r="CW66" i="2"/>
  <c r="CV66" i="2"/>
  <c r="CU66" i="2"/>
  <c r="CT66" i="2"/>
  <c r="CS66" i="2"/>
  <c r="CR66" i="2"/>
  <c r="CQ66" i="2"/>
  <c r="CP66" i="2"/>
  <c r="CO66" i="2"/>
  <c r="CN66" i="2"/>
  <c r="CM66" i="2"/>
  <c r="CL66" i="2"/>
  <c r="CK66" i="2"/>
  <c r="CJ66" i="2"/>
  <c r="CI66" i="2"/>
  <c r="CH66" i="2"/>
  <c r="CG66" i="2"/>
  <c r="CF66" i="2"/>
  <c r="CE66" i="2"/>
  <c r="CD66" i="2"/>
  <c r="CC66" i="2"/>
  <c r="CB66" i="2"/>
  <c r="CA66" i="2"/>
  <c r="BZ66" i="2"/>
  <c r="BY66" i="2"/>
  <c r="BX66" i="2"/>
  <c r="BW66" i="2"/>
  <c r="BV66" i="2"/>
  <c r="BU66" i="2"/>
  <c r="BT66" i="2"/>
  <c r="BS66" i="2"/>
  <c r="BR66" i="2"/>
  <c r="BQ66" i="2"/>
  <c r="BP66" i="2"/>
  <c r="BO66" i="2"/>
  <c r="BN66" i="2"/>
  <c r="BM66" i="2"/>
  <c r="BL66" i="2"/>
  <c r="BK66" i="2"/>
  <c r="BJ66" i="2"/>
  <c r="BI66" i="2"/>
  <c r="BH66" i="2"/>
  <c r="BG66" i="2"/>
  <c r="BF66" i="2"/>
  <c r="BE66" i="2"/>
  <c r="BD66" i="2"/>
  <c r="BC66" i="2"/>
  <c r="BB66" i="2"/>
  <c r="BA66" i="2"/>
  <c r="AZ66" i="2"/>
  <c r="AY66" i="2"/>
  <c r="AX66" i="2"/>
  <c r="AW66" i="2"/>
  <c r="AV66" i="2"/>
  <c r="AU66" i="2"/>
  <c r="AT66" i="2"/>
  <c r="AS66" i="2"/>
  <c r="AR66" i="2"/>
  <c r="AQ66" i="2"/>
  <c r="AP66" i="2"/>
  <c r="AO66" i="2"/>
  <c r="AN66" i="2"/>
  <c r="AM66" i="2"/>
  <c r="AL66" i="2"/>
  <c r="AK66" i="2"/>
  <c r="AJ66" i="2"/>
  <c r="AI66" i="2"/>
  <c r="AH66" i="2"/>
  <c r="AG66" i="2"/>
  <c r="AF66" i="2"/>
  <c r="AE66" i="2"/>
  <c r="AD66" i="2"/>
  <c r="AC66" i="2"/>
  <c r="AB66" i="2"/>
  <c r="AA66" i="2"/>
  <c r="Z66" i="2"/>
  <c r="Y66" i="2"/>
  <c r="X66" i="2"/>
  <c r="W66" i="2"/>
  <c r="V66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FD65" i="2"/>
  <c r="FC65" i="2"/>
  <c r="FB65" i="2"/>
  <c r="FA65" i="2"/>
  <c r="EZ65" i="2"/>
  <c r="EY65" i="2"/>
  <c r="EX65" i="2"/>
  <c r="EW65" i="2"/>
  <c r="EV65" i="2"/>
  <c r="EU65" i="2"/>
  <c r="ET65" i="2"/>
  <c r="ES65" i="2"/>
  <c r="ER65" i="2"/>
  <c r="EQ65" i="2"/>
  <c r="EP65" i="2"/>
  <c r="EO65" i="2"/>
  <c r="EN65" i="2"/>
  <c r="EM65" i="2"/>
  <c r="EL65" i="2"/>
  <c r="EK65" i="2"/>
  <c r="EJ65" i="2"/>
  <c r="EI65" i="2"/>
  <c r="EH65" i="2"/>
  <c r="EG65" i="2"/>
  <c r="EF65" i="2"/>
  <c r="EE65" i="2"/>
  <c r="ED65" i="2"/>
  <c r="EC65" i="2"/>
  <c r="EB65" i="2"/>
  <c r="EA65" i="2"/>
  <c r="DZ65" i="2"/>
  <c r="DY65" i="2"/>
  <c r="DX65" i="2"/>
  <c r="DW65" i="2"/>
  <c r="DV65" i="2"/>
  <c r="DU65" i="2"/>
  <c r="DT65" i="2"/>
  <c r="DS65" i="2"/>
  <c r="DR65" i="2"/>
  <c r="DQ65" i="2"/>
  <c r="DP65" i="2"/>
  <c r="DO65" i="2"/>
  <c r="DN65" i="2"/>
  <c r="DM65" i="2"/>
  <c r="DL65" i="2"/>
  <c r="DK65" i="2"/>
  <c r="DJ65" i="2"/>
  <c r="DI65" i="2"/>
  <c r="DH65" i="2"/>
  <c r="DG65" i="2"/>
  <c r="DF65" i="2"/>
  <c r="DE65" i="2"/>
  <c r="DD65" i="2"/>
  <c r="DC65" i="2"/>
  <c r="DB65" i="2"/>
  <c r="DA65" i="2"/>
  <c r="CZ65" i="2"/>
  <c r="CY65" i="2"/>
  <c r="CX65" i="2"/>
  <c r="CW65" i="2"/>
  <c r="CV65" i="2"/>
  <c r="CU65" i="2"/>
  <c r="CT65" i="2"/>
  <c r="CS65" i="2"/>
  <c r="CR65" i="2"/>
  <c r="CQ65" i="2"/>
  <c r="CP65" i="2"/>
  <c r="CO65" i="2"/>
  <c r="CN65" i="2"/>
  <c r="CM65" i="2"/>
  <c r="CL65" i="2"/>
  <c r="CK65" i="2"/>
  <c r="CJ65" i="2"/>
  <c r="CI65" i="2"/>
  <c r="CH65" i="2"/>
  <c r="CG65" i="2"/>
  <c r="CF65" i="2"/>
  <c r="CE65" i="2"/>
  <c r="CD65" i="2"/>
  <c r="CC65" i="2"/>
  <c r="CB65" i="2"/>
  <c r="CA65" i="2"/>
  <c r="BZ65" i="2"/>
  <c r="BY65" i="2"/>
  <c r="BX65" i="2"/>
  <c r="BW65" i="2"/>
  <c r="BV65" i="2"/>
  <c r="BU65" i="2"/>
  <c r="BT65" i="2"/>
  <c r="BS65" i="2"/>
  <c r="BR65" i="2"/>
  <c r="BQ65" i="2"/>
  <c r="BP65" i="2"/>
  <c r="BO65" i="2"/>
  <c r="BN65" i="2"/>
  <c r="BM65" i="2"/>
  <c r="BL65" i="2"/>
  <c r="BK65" i="2"/>
  <c r="BJ65" i="2"/>
  <c r="BI65" i="2"/>
  <c r="BH65" i="2"/>
  <c r="BG65" i="2"/>
  <c r="BF65" i="2"/>
  <c r="BE65" i="2"/>
  <c r="BD65" i="2"/>
  <c r="BC65" i="2"/>
  <c r="BB65" i="2"/>
  <c r="BA65" i="2"/>
  <c r="AZ65" i="2"/>
  <c r="AY65" i="2"/>
  <c r="AX65" i="2"/>
  <c r="AW65" i="2"/>
  <c r="AV65" i="2"/>
  <c r="AU65" i="2"/>
  <c r="AT65" i="2"/>
  <c r="AS65" i="2"/>
  <c r="AR65" i="2"/>
  <c r="AQ65" i="2"/>
  <c r="AP65" i="2"/>
  <c r="AO65" i="2"/>
  <c r="AN65" i="2"/>
  <c r="AM65" i="2"/>
  <c r="AL65" i="2"/>
  <c r="AK65" i="2"/>
  <c r="AJ65" i="2"/>
  <c r="AI65" i="2"/>
  <c r="AH65" i="2"/>
  <c r="AG65" i="2"/>
  <c r="AF65" i="2"/>
  <c r="AE65" i="2"/>
  <c r="AD65" i="2"/>
  <c r="AC65" i="2"/>
  <c r="AB65" i="2"/>
  <c r="AA65" i="2"/>
  <c r="Z65" i="2"/>
  <c r="Y65" i="2"/>
  <c r="X65" i="2"/>
  <c r="W65" i="2"/>
  <c r="V65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FD64" i="2"/>
  <c r="FC64" i="2"/>
  <c r="FB64" i="2"/>
  <c r="FA64" i="2"/>
  <c r="EZ64" i="2"/>
  <c r="EY64" i="2"/>
  <c r="EX64" i="2"/>
  <c r="EW64" i="2"/>
  <c r="EV64" i="2"/>
  <c r="EU64" i="2"/>
  <c r="ET64" i="2"/>
  <c r="ES64" i="2"/>
  <c r="ER64" i="2"/>
  <c r="EQ64" i="2"/>
  <c r="EP64" i="2"/>
  <c r="EO64" i="2"/>
  <c r="EN64" i="2"/>
  <c r="EM64" i="2"/>
  <c r="EL64" i="2"/>
  <c r="EK64" i="2"/>
  <c r="EJ64" i="2"/>
  <c r="EI64" i="2"/>
  <c r="EH64" i="2"/>
  <c r="EG64" i="2"/>
  <c r="EF64" i="2"/>
  <c r="EE64" i="2"/>
  <c r="ED64" i="2"/>
  <c r="EC64" i="2"/>
  <c r="EB64" i="2"/>
  <c r="EA64" i="2"/>
  <c r="DZ64" i="2"/>
  <c r="DY64" i="2"/>
  <c r="DX64" i="2"/>
  <c r="DW64" i="2"/>
  <c r="DV64" i="2"/>
  <c r="DU64" i="2"/>
  <c r="DT64" i="2"/>
  <c r="DS64" i="2"/>
  <c r="DR64" i="2"/>
  <c r="DQ64" i="2"/>
  <c r="DP64" i="2"/>
  <c r="DO64" i="2"/>
  <c r="DN64" i="2"/>
  <c r="DM64" i="2"/>
  <c r="DL64" i="2"/>
  <c r="DK64" i="2"/>
  <c r="DJ64" i="2"/>
  <c r="DI64" i="2"/>
  <c r="DH64" i="2"/>
  <c r="DG64" i="2"/>
  <c r="DF64" i="2"/>
  <c r="DE64" i="2"/>
  <c r="DD64" i="2"/>
  <c r="DC64" i="2"/>
  <c r="DB64" i="2"/>
  <c r="DA64" i="2"/>
  <c r="CZ64" i="2"/>
  <c r="CY64" i="2"/>
  <c r="CX64" i="2"/>
  <c r="CW64" i="2"/>
  <c r="CV64" i="2"/>
  <c r="CU64" i="2"/>
  <c r="CT64" i="2"/>
  <c r="CS64" i="2"/>
  <c r="CR64" i="2"/>
  <c r="CQ64" i="2"/>
  <c r="CP64" i="2"/>
  <c r="CO64" i="2"/>
  <c r="CN64" i="2"/>
  <c r="CM64" i="2"/>
  <c r="CL64" i="2"/>
  <c r="CK64" i="2"/>
  <c r="CJ64" i="2"/>
  <c r="CI64" i="2"/>
  <c r="CH64" i="2"/>
  <c r="CG64" i="2"/>
  <c r="CF64" i="2"/>
  <c r="CE64" i="2"/>
  <c r="CD64" i="2"/>
  <c r="CC64" i="2"/>
  <c r="CB64" i="2"/>
  <c r="CA64" i="2"/>
  <c r="BZ64" i="2"/>
  <c r="BY64" i="2"/>
  <c r="BX64" i="2"/>
  <c r="BW64" i="2"/>
  <c r="BV64" i="2"/>
  <c r="BU64" i="2"/>
  <c r="BT64" i="2"/>
  <c r="BS64" i="2"/>
  <c r="BR64" i="2"/>
  <c r="BQ64" i="2"/>
  <c r="BP64" i="2"/>
  <c r="BO64" i="2"/>
  <c r="BN64" i="2"/>
  <c r="BM64" i="2"/>
  <c r="BL64" i="2"/>
  <c r="BK64" i="2"/>
  <c r="BJ64" i="2"/>
  <c r="BI64" i="2"/>
  <c r="BH64" i="2"/>
  <c r="BG64" i="2"/>
  <c r="BF64" i="2"/>
  <c r="BE64" i="2"/>
  <c r="BD64" i="2"/>
  <c r="BC64" i="2"/>
  <c r="BB64" i="2"/>
  <c r="BA64" i="2"/>
  <c r="AZ64" i="2"/>
  <c r="AY64" i="2"/>
  <c r="AX64" i="2"/>
  <c r="AW64" i="2"/>
  <c r="AV64" i="2"/>
  <c r="AU64" i="2"/>
  <c r="AT64" i="2"/>
  <c r="AS64" i="2"/>
  <c r="AR64" i="2"/>
  <c r="AQ64" i="2"/>
  <c r="AP64" i="2"/>
  <c r="AO64" i="2"/>
  <c r="AN64" i="2"/>
  <c r="AM64" i="2"/>
  <c r="AL64" i="2"/>
  <c r="AK64" i="2"/>
  <c r="AJ64" i="2"/>
  <c r="AI64" i="2"/>
  <c r="AH64" i="2"/>
  <c r="AG64" i="2"/>
  <c r="AF64" i="2"/>
  <c r="AE64" i="2"/>
  <c r="AD64" i="2"/>
  <c r="AC64" i="2"/>
  <c r="AB64" i="2"/>
  <c r="AA64" i="2"/>
  <c r="Z64" i="2"/>
  <c r="Y64" i="2"/>
  <c r="X64" i="2"/>
  <c r="W64" i="2"/>
  <c r="V64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FD63" i="2"/>
  <c r="FC63" i="2"/>
  <c r="FB63" i="2"/>
  <c r="FA63" i="2"/>
  <c r="EZ63" i="2"/>
  <c r="EY63" i="2"/>
  <c r="EX63" i="2"/>
  <c r="EW63" i="2"/>
  <c r="EV63" i="2"/>
  <c r="EU63" i="2"/>
  <c r="ET63" i="2"/>
  <c r="ES63" i="2"/>
  <c r="ER63" i="2"/>
  <c r="EQ63" i="2"/>
  <c r="EP63" i="2"/>
  <c r="EO63" i="2"/>
  <c r="EN63" i="2"/>
  <c r="EM63" i="2"/>
  <c r="EL63" i="2"/>
  <c r="EK63" i="2"/>
  <c r="EJ63" i="2"/>
  <c r="EI63" i="2"/>
  <c r="EH63" i="2"/>
  <c r="EG63" i="2"/>
  <c r="EF63" i="2"/>
  <c r="EE63" i="2"/>
  <c r="ED63" i="2"/>
  <c r="EC63" i="2"/>
  <c r="EB63" i="2"/>
  <c r="EA63" i="2"/>
  <c r="DZ63" i="2"/>
  <c r="DY63" i="2"/>
  <c r="DX63" i="2"/>
  <c r="DW63" i="2"/>
  <c r="DV63" i="2"/>
  <c r="DU63" i="2"/>
  <c r="DT63" i="2"/>
  <c r="DS63" i="2"/>
  <c r="DR63" i="2"/>
  <c r="DQ63" i="2"/>
  <c r="DP63" i="2"/>
  <c r="DO63" i="2"/>
  <c r="DN63" i="2"/>
  <c r="DM63" i="2"/>
  <c r="DL63" i="2"/>
  <c r="DK63" i="2"/>
  <c r="DJ63" i="2"/>
  <c r="DI63" i="2"/>
  <c r="DH63" i="2"/>
  <c r="DG63" i="2"/>
  <c r="DF63" i="2"/>
  <c r="DE63" i="2"/>
  <c r="DD63" i="2"/>
  <c r="DC63" i="2"/>
  <c r="DB63" i="2"/>
  <c r="DA63" i="2"/>
  <c r="CZ63" i="2"/>
  <c r="CY63" i="2"/>
  <c r="CX63" i="2"/>
  <c r="CW63" i="2"/>
  <c r="CV63" i="2"/>
  <c r="CU63" i="2"/>
  <c r="CT63" i="2"/>
  <c r="CS63" i="2"/>
  <c r="CR63" i="2"/>
  <c r="CQ63" i="2"/>
  <c r="CP63" i="2"/>
  <c r="CO63" i="2"/>
  <c r="CN63" i="2"/>
  <c r="CM63" i="2"/>
  <c r="CL63" i="2"/>
  <c r="CK63" i="2"/>
  <c r="CJ63" i="2"/>
  <c r="CI63" i="2"/>
  <c r="CH63" i="2"/>
  <c r="CG63" i="2"/>
  <c r="CF63" i="2"/>
  <c r="CE63" i="2"/>
  <c r="CD63" i="2"/>
  <c r="CC63" i="2"/>
  <c r="CB63" i="2"/>
  <c r="CA63" i="2"/>
  <c r="BZ63" i="2"/>
  <c r="BY63" i="2"/>
  <c r="BX63" i="2"/>
  <c r="BW63" i="2"/>
  <c r="BV63" i="2"/>
  <c r="BU63" i="2"/>
  <c r="BT63" i="2"/>
  <c r="BS63" i="2"/>
  <c r="BR63" i="2"/>
  <c r="BQ63" i="2"/>
  <c r="BP63" i="2"/>
  <c r="BO63" i="2"/>
  <c r="BN63" i="2"/>
  <c r="BM63" i="2"/>
  <c r="BL63" i="2"/>
  <c r="BK63" i="2"/>
  <c r="BJ63" i="2"/>
  <c r="BI63" i="2"/>
  <c r="BH63" i="2"/>
  <c r="BG63" i="2"/>
  <c r="BF63" i="2"/>
  <c r="BE63" i="2"/>
  <c r="BD63" i="2"/>
  <c r="BC63" i="2"/>
  <c r="BB63" i="2"/>
  <c r="BA63" i="2"/>
  <c r="AZ63" i="2"/>
  <c r="AY63" i="2"/>
  <c r="AX63" i="2"/>
  <c r="AW63" i="2"/>
  <c r="AV63" i="2"/>
  <c r="AU63" i="2"/>
  <c r="AT63" i="2"/>
  <c r="AS63" i="2"/>
  <c r="AR63" i="2"/>
  <c r="AQ63" i="2"/>
  <c r="AP63" i="2"/>
  <c r="AO63" i="2"/>
  <c r="AN63" i="2"/>
  <c r="AM63" i="2"/>
  <c r="AL63" i="2"/>
  <c r="AK63" i="2"/>
  <c r="AJ63" i="2"/>
  <c r="AI63" i="2"/>
  <c r="AH63" i="2"/>
  <c r="AG63" i="2"/>
  <c r="AF63" i="2"/>
  <c r="AE63" i="2"/>
  <c r="AD63" i="2"/>
  <c r="AC63" i="2"/>
  <c r="AB63" i="2"/>
  <c r="AA63" i="2"/>
  <c r="Z63" i="2"/>
  <c r="Y63" i="2"/>
  <c r="X63" i="2"/>
  <c r="W63" i="2"/>
  <c r="V63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FD62" i="2"/>
  <c r="FC62" i="2"/>
  <c r="FB62" i="2"/>
  <c r="FA62" i="2"/>
  <c r="EZ62" i="2"/>
  <c r="EY62" i="2"/>
  <c r="EX62" i="2"/>
  <c r="EW62" i="2"/>
  <c r="EV62" i="2"/>
  <c r="EU62" i="2"/>
  <c r="ET62" i="2"/>
  <c r="ES62" i="2"/>
  <c r="ER62" i="2"/>
  <c r="EQ62" i="2"/>
  <c r="EP62" i="2"/>
  <c r="EO62" i="2"/>
  <c r="EN62" i="2"/>
  <c r="EM62" i="2"/>
  <c r="EL62" i="2"/>
  <c r="EK62" i="2"/>
  <c r="EJ62" i="2"/>
  <c r="EI62" i="2"/>
  <c r="EH62" i="2"/>
  <c r="EG62" i="2"/>
  <c r="EF62" i="2"/>
  <c r="EE62" i="2"/>
  <c r="ED62" i="2"/>
  <c r="EC62" i="2"/>
  <c r="EB62" i="2"/>
  <c r="EA62" i="2"/>
  <c r="DZ62" i="2"/>
  <c r="DY62" i="2"/>
  <c r="DX62" i="2"/>
  <c r="DW62" i="2"/>
  <c r="DV62" i="2"/>
  <c r="DU62" i="2"/>
  <c r="DT62" i="2"/>
  <c r="DS62" i="2"/>
  <c r="DR62" i="2"/>
  <c r="DQ62" i="2"/>
  <c r="DP62" i="2"/>
  <c r="DO62" i="2"/>
  <c r="DN62" i="2"/>
  <c r="DM62" i="2"/>
  <c r="DL62" i="2"/>
  <c r="DK62" i="2"/>
  <c r="DJ62" i="2"/>
  <c r="DI62" i="2"/>
  <c r="DH62" i="2"/>
  <c r="DG62" i="2"/>
  <c r="DF62" i="2"/>
  <c r="DE62" i="2"/>
  <c r="DD62" i="2"/>
  <c r="DC62" i="2"/>
  <c r="DB62" i="2"/>
  <c r="DA62" i="2"/>
  <c r="CZ62" i="2"/>
  <c r="CY62" i="2"/>
  <c r="CX62" i="2"/>
  <c r="CW62" i="2"/>
  <c r="CV62" i="2"/>
  <c r="CU62" i="2"/>
  <c r="CT62" i="2"/>
  <c r="CS62" i="2"/>
  <c r="CR62" i="2"/>
  <c r="CQ62" i="2"/>
  <c r="CP62" i="2"/>
  <c r="CO62" i="2"/>
  <c r="CN62" i="2"/>
  <c r="CM62" i="2"/>
  <c r="CL62" i="2"/>
  <c r="CK62" i="2"/>
  <c r="CJ62" i="2"/>
  <c r="CI62" i="2"/>
  <c r="CH62" i="2"/>
  <c r="CG62" i="2"/>
  <c r="CF62" i="2"/>
  <c r="CE62" i="2"/>
  <c r="CD62" i="2"/>
  <c r="CC62" i="2"/>
  <c r="CB62" i="2"/>
  <c r="CA62" i="2"/>
  <c r="BZ62" i="2"/>
  <c r="BY62" i="2"/>
  <c r="BX62" i="2"/>
  <c r="BW62" i="2"/>
  <c r="BV62" i="2"/>
  <c r="BU62" i="2"/>
  <c r="BT62" i="2"/>
  <c r="BS62" i="2"/>
  <c r="BR62" i="2"/>
  <c r="BQ62" i="2"/>
  <c r="BP62" i="2"/>
  <c r="BO62" i="2"/>
  <c r="BN62" i="2"/>
  <c r="BM62" i="2"/>
  <c r="BL62" i="2"/>
  <c r="BK62" i="2"/>
  <c r="BJ62" i="2"/>
  <c r="BI62" i="2"/>
  <c r="BH62" i="2"/>
  <c r="BG62" i="2"/>
  <c r="BF62" i="2"/>
  <c r="BE62" i="2"/>
  <c r="BD62" i="2"/>
  <c r="BC62" i="2"/>
  <c r="BB62" i="2"/>
  <c r="BA62" i="2"/>
  <c r="AZ62" i="2"/>
  <c r="AY62" i="2"/>
  <c r="AX62" i="2"/>
  <c r="AW62" i="2"/>
  <c r="AV62" i="2"/>
  <c r="AU62" i="2"/>
  <c r="AT62" i="2"/>
  <c r="AS62" i="2"/>
  <c r="AR62" i="2"/>
  <c r="AQ62" i="2"/>
  <c r="AP62" i="2"/>
  <c r="AO62" i="2"/>
  <c r="AN62" i="2"/>
  <c r="AM62" i="2"/>
  <c r="AL62" i="2"/>
  <c r="AK62" i="2"/>
  <c r="AJ62" i="2"/>
  <c r="AI62" i="2"/>
  <c r="AH62" i="2"/>
  <c r="AG62" i="2"/>
  <c r="AF62" i="2"/>
  <c r="AE62" i="2"/>
  <c r="AD62" i="2"/>
  <c r="AC62" i="2"/>
  <c r="AB62" i="2"/>
  <c r="AA62" i="2"/>
  <c r="Z62" i="2"/>
  <c r="Y62" i="2"/>
  <c r="X62" i="2"/>
  <c r="W62" i="2"/>
  <c r="V62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FD61" i="2"/>
  <c r="FC61" i="2"/>
  <c r="FB61" i="2"/>
  <c r="FA61" i="2"/>
  <c r="EZ61" i="2"/>
  <c r="EY61" i="2"/>
  <c r="EX61" i="2"/>
  <c r="EW61" i="2"/>
  <c r="EV61" i="2"/>
  <c r="EU61" i="2"/>
  <c r="ET61" i="2"/>
  <c r="ES61" i="2"/>
  <c r="ER61" i="2"/>
  <c r="EQ61" i="2"/>
  <c r="EP61" i="2"/>
  <c r="EO61" i="2"/>
  <c r="EN61" i="2"/>
  <c r="EM61" i="2"/>
  <c r="EL61" i="2"/>
  <c r="EK61" i="2"/>
  <c r="EJ61" i="2"/>
  <c r="EI61" i="2"/>
  <c r="EH61" i="2"/>
  <c r="EG61" i="2"/>
  <c r="EF61" i="2"/>
  <c r="EE61" i="2"/>
  <c r="ED61" i="2"/>
  <c r="EC61" i="2"/>
  <c r="EB61" i="2"/>
  <c r="EA61" i="2"/>
  <c r="DZ61" i="2"/>
  <c r="DY61" i="2"/>
  <c r="DX61" i="2"/>
  <c r="DW61" i="2"/>
  <c r="DV61" i="2"/>
  <c r="DU61" i="2"/>
  <c r="DT61" i="2"/>
  <c r="DS61" i="2"/>
  <c r="DR61" i="2"/>
  <c r="DQ61" i="2"/>
  <c r="DP61" i="2"/>
  <c r="DO61" i="2"/>
  <c r="DN61" i="2"/>
  <c r="DM61" i="2"/>
  <c r="DL61" i="2"/>
  <c r="DK61" i="2"/>
  <c r="DJ61" i="2"/>
  <c r="DI61" i="2"/>
  <c r="DH61" i="2"/>
  <c r="DG61" i="2"/>
  <c r="DF61" i="2"/>
  <c r="DE61" i="2"/>
  <c r="DD61" i="2"/>
  <c r="DC61" i="2"/>
  <c r="DB61" i="2"/>
  <c r="DA61" i="2"/>
  <c r="CZ61" i="2"/>
  <c r="CY61" i="2"/>
  <c r="CX61" i="2"/>
  <c r="CW61" i="2"/>
  <c r="CV61" i="2"/>
  <c r="CU61" i="2"/>
  <c r="CT61" i="2"/>
  <c r="CS61" i="2"/>
  <c r="CR61" i="2"/>
  <c r="CQ61" i="2"/>
  <c r="CP61" i="2"/>
  <c r="CO61" i="2"/>
  <c r="CN61" i="2"/>
  <c r="CM61" i="2"/>
  <c r="CL61" i="2"/>
  <c r="CK61" i="2"/>
  <c r="CJ61" i="2"/>
  <c r="CI61" i="2"/>
  <c r="CH61" i="2"/>
  <c r="CG61" i="2"/>
  <c r="CF61" i="2"/>
  <c r="CE61" i="2"/>
  <c r="CD61" i="2"/>
  <c r="CC61" i="2"/>
  <c r="CB61" i="2"/>
  <c r="CA61" i="2"/>
  <c r="BZ61" i="2"/>
  <c r="BY61" i="2"/>
  <c r="BX61" i="2"/>
  <c r="BW61" i="2"/>
  <c r="BV61" i="2"/>
  <c r="BU61" i="2"/>
  <c r="BT61" i="2"/>
  <c r="BS61" i="2"/>
  <c r="BR61" i="2"/>
  <c r="BQ61" i="2"/>
  <c r="BP61" i="2"/>
  <c r="BO61" i="2"/>
  <c r="BN61" i="2"/>
  <c r="BM61" i="2"/>
  <c r="BL61" i="2"/>
  <c r="BK61" i="2"/>
  <c r="BJ61" i="2"/>
  <c r="BI61" i="2"/>
  <c r="BH61" i="2"/>
  <c r="BG61" i="2"/>
  <c r="BF61" i="2"/>
  <c r="BE61" i="2"/>
  <c r="BD61" i="2"/>
  <c r="BC61" i="2"/>
  <c r="BB61" i="2"/>
  <c r="BA61" i="2"/>
  <c r="AZ61" i="2"/>
  <c r="AY61" i="2"/>
  <c r="AX61" i="2"/>
  <c r="AW61" i="2"/>
  <c r="AV61" i="2"/>
  <c r="AU61" i="2"/>
  <c r="AT61" i="2"/>
  <c r="AS61" i="2"/>
  <c r="AR61" i="2"/>
  <c r="AQ61" i="2"/>
  <c r="AP61" i="2"/>
  <c r="AO61" i="2"/>
  <c r="AN61" i="2"/>
  <c r="AM61" i="2"/>
  <c r="AL61" i="2"/>
  <c r="AK61" i="2"/>
  <c r="AJ61" i="2"/>
  <c r="AI61" i="2"/>
  <c r="AH61" i="2"/>
  <c r="AG61" i="2"/>
  <c r="AF61" i="2"/>
  <c r="AE61" i="2"/>
  <c r="AD61" i="2"/>
  <c r="AC61" i="2"/>
  <c r="AB61" i="2"/>
  <c r="AA61" i="2"/>
  <c r="Z61" i="2"/>
  <c r="Y61" i="2"/>
  <c r="X61" i="2"/>
  <c r="W61" i="2"/>
  <c r="V61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FD60" i="2"/>
  <c r="FC60" i="2"/>
  <c r="FB60" i="2"/>
  <c r="FA60" i="2"/>
  <c r="EZ60" i="2"/>
  <c r="EY60" i="2"/>
  <c r="EX60" i="2"/>
  <c r="EW60" i="2"/>
  <c r="EV60" i="2"/>
  <c r="EU60" i="2"/>
  <c r="ET60" i="2"/>
  <c r="ES60" i="2"/>
  <c r="ER60" i="2"/>
  <c r="EQ60" i="2"/>
  <c r="EP60" i="2"/>
  <c r="EO60" i="2"/>
  <c r="EN60" i="2"/>
  <c r="EM60" i="2"/>
  <c r="EL60" i="2"/>
  <c r="EK60" i="2"/>
  <c r="EJ60" i="2"/>
  <c r="EI60" i="2"/>
  <c r="EH60" i="2"/>
  <c r="EG60" i="2"/>
  <c r="EF60" i="2"/>
  <c r="EE60" i="2"/>
  <c r="ED60" i="2"/>
  <c r="EC60" i="2"/>
  <c r="EB60" i="2"/>
  <c r="EA60" i="2"/>
  <c r="DZ60" i="2"/>
  <c r="DY60" i="2"/>
  <c r="DX60" i="2"/>
  <c r="DW60" i="2"/>
  <c r="DV60" i="2"/>
  <c r="DU60" i="2"/>
  <c r="DT60" i="2"/>
  <c r="DS60" i="2"/>
  <c r="DR60" i="2"/>
  <c r="DQ60" i="2"/>
  <c r="DP60" i="2"/>
  <c r="DO60" i="2"/>
  <c r="DN60" i="2"/>
  <c r="DM60" i="2"/>
  <c r="DL60" i="2"/>
  <c r="DK60" i="2"/>
  <c r="DJ60" i="2"/>
  <c r="DI60" i="2"/>
  <c r="DH60" i="2"/>
  <c r="DG60" i="2"/>
  <c r="DF60" i="2"/>
  <c r="DE60" i="2"/>
  <c r="DD60" i="2"/>
  <c r="DC60" i="2"/>
  <c r="DB60" i="2"/>
  <c r="DA60" i="2"/>
  <c r="CZ60" i="2"/>
  <c r="CY60" i="2"/>
  <c r="CX60" i="2"/>
  <c r="CW60" i="2"/>
  <c r="CV60" i="2"/>
  <c r="CU60" i="2"/>
  <c r="CT60" i="2"/>
  <c r="CS60" i="2"/>
  <c r="CR60" i="2"/>
  <c r="CQ60" i="2"/>
  <c r="CP60" i="2"/>
  <c r="CO60" i="2"/>
  <c r="CN60" i="2"/>
  <c r="CM60" i="2"/>
  <c r="CL60" i="2"/>
  <c r="CK60" i="2"/>
  <c r="CJ60" i="2"/>
  <c r="CI60" i="2"/>
  <c r="CH60" i="2"/>
  <c r="CG60" i="2"/>
  <c r="CF60" i="2"/>
  <c r="CE60" i="2"/>
  <c r="CD60" i="2"/>
  <c r="CC60" i="2"/>
  <c r="CB60" i="2"/>
  <c r="CA60" i="2"/>
  <c r="BZ60" i="2"/>
  <c r="BY60" i="2"/>
  <c r="BX60" i="2"/>
  <c r="BW60" i="2"/>
  <c r="BV60" i="2"/>
  <c r="BU60" i="2"/>
  <c r="BT60" i="2"/>
  <c r="BS60" i="2"/>
  <c r="BR60" i="2"/>
  <c r="BQ60" i="2"/>
  <c r="BP60" i="2"/>
  <c r="BO60" i="2"/>
  <c r="BN60" i="2"/>
  <c r="BM60" i="2"/>
  <c r="BL60" i="2"/>
  <c r="BK60" i="2"/>
  <c r="BJ60" i="2"/>
  <c r="BI60" i="2"/>
  <c r="BH60" i="2"/>
  <c r="BG60" i="2"/>
  <c r="BF60" i="2"/>
  <c r="BE60" i="2"/>
  <c r="BD60" i="2"/>
  <c r="BC60" i="2"/>
  <c r="BB60" i="2"/>
  <c r="BA60" i="2"/>
  <c r="AZ60" i="2"/>
  <c r="AY60" i="2"/>
  <c r="AX60" i="2"/>
  <c r="AW60" i="2"/>
  <c r="AV60" i="2"/>
  <c r="AU60" i="2"/>
  <c r="AT60" i="2"/>
  <c r="AS60" i="2"/>
  <c r="AR60" i="2"/>
  <c r="AQ60" i="2"/>
  <c r="AP60" i="2"/>
  <c r="AO60" i="2"/>
  <c r="AN60" i="2"/>
  <c r="AM60" i="2"/>
  <c r="AL60" i="2"/>
  <c r="AK60" i="2"/>
  <c r="AJ60" i="2"/>
  <c r="AI60" i="2"/>
  <c r="AH60" i="2"/>
  <c r="AG60" i="2"/>
  <c r="AF60" i="2"/>
  <c r="AE60" i="2"/>
  <c r="AD60" i="2"/>
  <c r="AC60" i="2"/>
  <c r="AB60" i="2"/>
  <c r="AA60" i="2"/>
  <c r="Z60" i="2"/>
  <c r="Y60" i="2"/>
  <c r="X60" i="2"/>
  <c r="W60" i="2"/>
  <c r="V60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FD59" i="2"/>
  <c r="FC59" i="2"/>
  <c r="FB59" i="2"/>
  <c r="FA59" i="2"/>
  <c r="EZ59" i="2"/>
  <c r="EY59" i="2"/>
  <c r="EX59" i="2"/>
  <c r="EW59" i="2"/>
  <c r="EV59" i="2"/>
  <c r="EU59" i="2"/>
  <c r="ET59" i="2"/>
  <c r="ES59" i="2"/>
  <c r="ER59" i="2"/>
  <c r="EQ59" i="2"/>
  <c r="EP59" i="2"/>
  <c r="EO59" i="2"/>
  <c r="EN59" i="2"/>
  <c r="EM59" i="2"/>
  <c r="EL59" i="2"/>
  <c r="EK59" i="2"/>
  <c r="EJ59" i="2"/>
  <c r="EI59" i="2"/>
  <c r="EH59" i="2"/>
  <c r="EG59" i="2"/>
  <c r="EF59" i="2"/>
  <c r="EE59" i="2"/>
  <c r="ED59" i="2"/>
  <c r="EC59" i="2"/>
  <c r="EB59" i="2"/>
  <c r="EA59" i="2"/>
  <c r="DZ59" i="2"/>
  <c r="DY59" i="2"/>
  <c r="DX59" i="2"/>
  <c r="DW59" i="2"/>
  <c r="DV59" i="2"/>
  <c r="DU59" i="2"/>
  <c r="DT59" i="2"/>
  <c r="DS59" i="2"/>
  <c r="DR59" i="2"/>
  <c r="DQ59" i="2"/>
  <c r="DP59" i="2"/>
  <c r="DO59" i="2"/>
  <c r="DN59" i="2"/>
  <c r="DM59" i="2"/>
  <c r="DL59" i="2"/>
  <c r="DK59" i="2"/>
  <c r="DJ59" i="2"/>
  <c r="DI59" i="2"/>
  <c r="DH59" i="2"/>
  <c r="DG59" i="2"/>
  <c r="DF59" i="2"/>
  <c r="DE59" i="2"/>
  <c r="DD59" i="2"/>
  <c r="DC59" i="2"/>
  <c r="DB59" i="2"/>
  <c r="DA59" i="2"/>
  <c r="CZ59" i="2"/>
  <c r="CY59" i="2"/>
  <c r="CX59" i="2"/>
  <c r="CW59" i="2"/>
  <c r="CV59" i="2"/>
  <c r="CU59" i="2"/>
  <c r="CT59" i="2"/>
  <c r="CS59" i="2"/>
  <c r="CR59" i="2"/>
  <c r="CQ59" i="2"/>
  <c r="CP59" i="2"/>
  <c r="CO59" i="2"/>
  <c r="CN59" i="2"/>
  <c r="CM59" i="2"/>
  <c r="CL59" i="2"/>
  <c r="CK59" i="2"/>
  <c r="CJ59" i="2"/>
  <c r="CI59" i="2"/>
  <c r="CH59" i="2"/>
  <c r="CG59" i="2"/>
  <c r="CF59" i="2"/>
  <c r="CE59" i="2"/>
  <c r="CD59" i="2"/>
  <c r="CC59" i="2"/>
  <c r="CB59" i="2"/>
  <c r="CA59" i="2"/>
  <c r="BZ59" i="2"/>
  <c r="BY59" i="2"/>
  <c r="BX59" i="2"/>
  <c r="BW59" i="2"/>
  <c r="BV59" i="2"/>
  <c r="BU59" i="2"/>
  <c r="BT59" i="2"/>
  <c r="BS59" i="2"/>
  <c r="BR59" i="2"/>
  <c r="BQ59" i="2"/>
  <c r="BP59" i="2"/>
  <c r="BO59" i="2"/>
  <c r="BN59" i="2"/>
  <c r="BM59" i="2"/>
  <c r="BL59" i="2"/>
  <c r="BK59" i="2"/>
  <c r="BJ59" i="2"/>
  <c r="BI59" i="2"/>
  <c r="BH59" i="2"/>
  <c r="BG59" i="2"/>
  <c r="BF59" i="2"/>
  <c r="BE59" i="2"/>
  <c r="BD59" i="2"/>
  <c r="BC59" i="2"/>
  <c r="BB59" i="2"/>
  <c r="BA59" i="2"/>
  <c r="AZ59" i="2"/>
  <c r="AY59" i="2"/>
  <c r="AX59" i="2"/>
  <c r="AW59" i="2"/>
  <c r="AV59" i="2"/>
  <c r="AU59" i="2"/>
  <c r="AT59" i="2"/>
  <c r="AS59" i="2"/>
  <c r="AR59" i="2"/>
  <c r="AQ59" i="2"/>
  <c r="AP59" i="2"/>
  <c r="AO59" i="2"/>
  <c r="AN59" i="2"/>
  <c r="AM59" i="2"/>
  <c r="AL59" i="2"/>
  <c r="AK59" i="2"/>
  <c r="AJ59" i="2"/>
  <c r="AI59" i="2"/>
  <c r="AH59" i="2"/>
  <c r="AG59" i="2"/>
  <c r="AF59" i="2"/>
  <c r="AE59" i="2"/>
  <c r="AD59" i="2"/>
  <c r="AC59" i="2"/>
  <c r="AB59" i="2"/>
  <c r="AA59" i="2"/>
  <c r="Z59" i="2"/>
  <c r="Y59" i="2"/>
  <c r="X59" i="2"/>
  <c r="W59" i="2"/>
  <c r="V59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FD58" i="2"/>
  <c r="FC58" i="2"/>
  <c r="FB58" i="2"/>
  <c r="FA58" i="2"/>
  <c r="EZ58" i="2"/>
  <c r="EY58" i="2"/>
  <c r="EX58" i="2"/>
  <c r="EW58" i="2"/>
  <c r="EV58" i="2"/>
  <c r="EU58" i="2"/>
  <c r="ET58" i="2"/>
  <c r="ES58" i="2"/>
  <c r="ER58" i="2"/>
  <c r="EQ58" i="2"/>
  <c r="EP58" i="2"/>
  <c r="EO58" i="2"/>
  <c r="EN58" i="2"/>
  <c r="EM58" i="2"/>
  <c r="EL58" i="2"/>
  <c r="EK58" i="2"/>
  <c r="EJ58" i="2"/>
  <c r="EI58" i="2"/>
  <c r="EH58" i="2"/>
  <c r="EG58" i="2"/>
  <c r="EF58" i="2"/>
  <c r="EE58" i="2"/>
  <c r="ED58" i="2"/>
  <c r="EC58" i="2"/>
  <c r="EB58" i="2"/>
  <c r="EA58" i="2"/>
  <c r="DZ58" i="2"/>
  <c r="DY58" i="2"/>
  <c r="DX58" i="2"/>
  <c r="DW58" i="2"/>
  <c r="DV58" i="2"/>
  <c r="DU58" i="2"/>
  <c r="DT58" i="2"/>
  <c r="DS58" i="2"/>
  <c r="DR58" i="2"/>
  <c r="DQ58" i="2"/>
  <c r="DP58" i="2"/>
  <c r="DO58" i="2"/>
  <c r="DN58" i="2"/>
  <c r="DM58" i="2"/>
  <c r="DL58" i="2"/>
  <c r="DK58" i="2"/>
  <c r="DJ58" i="2"/>
  <c r="DI58" i="2"/>
  <c r="DH58" i="2"/>
  <c r="DG58" i="2"/>
  <c r="DF58" i="2"/>
  <c r="DE58" i="2"/>
  <c r="DD58" i="2"/>
  <c r="DC58" i="2"/>
  <c r="DB58" i="2"/>
  <c r="DA58" i="2"/>
  <c r="CZ58" i="2"/>
  <c r="CY58" i="2"/>
  <c r="CX58" i="2"/>
  <c r="CW58" i="2"/>
  <c r="CV58" i="2"/>
  <c r="CU58" i="2"/>
  <c r="CT58" i="2"/>
  <c r="CS58" i="2"/>
  <c r="CR58" i="2"/>
  <c r="CQ58" i="2"/>
  <c r="CP58" i="2"/>
  <c r="CO58" i="2"/>
  <c r="CN58" i="2"/>
  <c r="CM58" i="2"/>
  <c r="CL58" i="2"/>
  <c r="CK58" i="2"/>
  <c r="CJ58" i="2"/>
  <c r="CI58" i="2"/>
  <c r="CH58" i="2"/>
  <c r="CG58" i="2"/>
  <c r="CF58" i="2"/>
  <c r="CE58" i="2"/>
  <c r="CD58" i="2"/>
  <c r="CC58" i="2"/>
  <c r="CB58" i="2"/>
  <c r="CA58" i="2"/>
  <c r="BZ58" i="2"/>
  <c r="BY58" i="2"/>
  <c r="BX58" i="2"/>
  <c r="BW58" i="2"/>
  <c r="BV58" i="2"/>
  <c r="BU58" i="2"/>
  <c r="BT58" i="2"/>
  <c r="BS58" i="2"/>
  <c r="BR58" i="2"/>
  <c r="BQ58" i="2"/>
  <c r="BP58" i="2"/>
  <c r="BO58" i="2"/>
  <c r="BN58" i="2"/>
  <c r="BM58" i="2"/>
  <c r="BL58" i="2"/>
  <c r="BK58" i="2"/>
  <c r="BJ58" i="2"/>
  <c r="BI58" i="2"/>
  <c r="BH58" i="2"/>
  <c r="BG58" i="2"/>
  <c r="BF58" i="2"/>
  <c r="BE58" i="2"/>
  <c r="BD58" i="2"/>
  <c r="BC58" i="2"/>
  <c r="BB58" i="2"/>
  <c r="BA58" i="2"/>
  <c r="AZ58" i="2"/>
  <c r="AY58" i="2"/>
  <c r="AX58" i="2"/>
  <c r="AW58" i="2"/>
  <c r="AV58" i="2"/>
  <c r="AU58" i="2"/>
  <c r="AT58" i="2"/>
  <c r="AS58" i="2"/>
  <c r="AR58" i="2"/>
  <c r="AQ58" i="2"/>
  <c r="AP58" i="2"/>
  <c r="AO58" i="2"/>
  <c r="AN58" i="2"/>
  <c r="AM58" i="2"/>
  <c r="AL58" i="2"/>
  <c r="AK58" i="2"/>
  <c r="AJ58" i="2"/>
  <c r="AI58" i="2"/>
  <c r="AH58" i="2"/>
  <c r="AG58" i="2"/>
  <c r="AF58" i="2"/>
  <c r="AE58" i="2"/>
  <c r="AD58" i="2"/>
  <c r="AC58" i="2"/>
  <c r="AB58" i="2"/>
  <c r="AA58" i="2"/>
  <c r="Z58" i="2"/>
  <c r="Y58" i="2"/>
  <c r="X58" i="2"/>
  <c r="W58" i="2"/>
  <c r="V58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FD57" i="2"/>
  <c r="FC57" i="2"/>
  <c r="FB57" i="2"/>
  <c r="FA57" i="2"/>
  <c r="EZ57" i="2"/>
  <c r="EY57" i="2"/>
  <c r="EX57" i="2"/>
  <c r="EW57" i="2"/>
  <c r="EV57" i="2"/>
  <c r="EU57" i="2"/>
  <c r="ET57" i="2"/>
  <c r="ES57" i="2"/>
  <c r="ER57" i="2"/>
  <c r="EQ57" i="2"/>
  <c r="EP57" i="2"/>
  <c r="EO57" i="2"/>
  <c r="EN57" i="2"/>
  <c r="EM57" i="2"/>
  <c r="EL57" i="2"/>
  <c r="EK57" i="2"/>
  <c r="EJ57" i="2"/>
  <c r="EI57" i="2"/>
  <c r="EH57" i="2"/>
  <c r="EG57" i="2"/>
  <c r="EF57" i="2"/>
  <c r="EE57" i="2"/>
  <c r="ED57" i="2"/>
  <c r="EC57" i="2"/>
  <c r="EB57" i="2"/>
  <c r="EA57" i="2"/>
  <c r="DZ57" i="2"/>
  <c r="DY57" i="2"/>
  <c r="DX57" i="2"/>
  <c r="DW57" i="2"/>
  <c r="DV57" i="2"/>
  <c r="DU57" i="2"/>
  <c r="DT57" i="2"/>
  <c r="DS57" i="2"/>
  <c r="DR57" i="2"/>
  <c r="DQ57" i="2"/>
  <c r="DP57" i="2"/>
  <c r="DO57" i="2"/>
  <c r="DN57" i="2"/>
  <c r="DM57" i="2"/>
  <c r="DL57" i="2"/>
  <c r="DK57" i="2"/>
  <c r="DJ57" i="2"/>
  <c r="DI57" i="2"/>
  <c r="DH57" i="2"/>
  <c r="DG57" i="2"/>
  <c r="DF57" i="2"/>
  <c r="DE57" i="2"/>
  <c r="DD57" i="2"/>
  <c r="DC57" i="2"/>
  <c r="DB57" i="2"/>
  <c r="DA57" i="2"/>
  <c r="CZ57" i="2"/>
  <c r="CY57" i="2"/>
  <c r="CX57" i="2"/>
  <c r="CW57" i="2"/>
  <c r="CV57" i="2"/>
  <c r="CU57" i="2"/>
  <c r="CT57" i="2"/>
  <c r="CS57" i="2"/>
  <c r="CR57" i="2"/>
  <c r="CQ57" i="2"/>
  <c r="CP57" i="2"/>
  <c r="CO57" i="2"/>
  <c r="CN57" i="2"/>
  <c r="CM57" i="2"/>
  <c r="CL57" i="2"/>
  <c r="CK57" i="2"/>
  <c r="CJ57" i="2"/>
  <c r="CI57" i="2"/>
  <c r="CH57" i="2"/>
  <c r="CG57" i="2"/>
  <c r="CF57" i="2"/>
  <c r="CE57" i="2"/>
  <c r="CD57" i="2"/>
  <c r="CC57" i="2"/>
  <c r="CB57" i="2"/>
  <c r="CA57" i="2"/>
  <c r="BZ57" i="2"/>
  <c r="BY57" i="2"/>
  <c r="BX57" i="2"/>
  <c r="BW57" i="2"/>
  <c r="BV57" i="2"/>
  <c r="BU57" i="2"/>
  <c r="BT57" i="2"/>
  <c r="BS57" i="2"/>
  <c r="BR57" i="2"/>
  <c r="BQ57" i="2"/>
  <c r="BP57" i="2"/>
  <c r="BO57" i="2"/>
  <c r="BN57" i="2"/>
  <c r="BM57" i="2"/>
  <c r="BL57" i="2"/>
  <c r="BK57" i="2"/>
  <c r="BJ57" i="2"/>
  <c r="BI57" i="2"/>
  <c r="BH57" i="2"/>
  <c r="BG57" i="2"/>
  <c r="BF57" i="2"/>
  <c r="BE57" i="2"/>
  <c r="BD57" i="2"/>
  <c r="BC57" i="2"/>
  <c r="BB57" i="2"/>
  <c r="BA57" i="2"/>
  <c r="AZ57" i="2"/>
  <c r="AY57" i="2"/>
  <c r="AX57" i="2"/>
  <c r="AW57" i="2"/>
  <c r="AV57" i="2"/>
  <c r="AU57" i="2"/>
  <c r="AT57" i="2"/>
  <c r="AS57" i="2"/>
  <c r="AR57" i="2"/>
  <c r="AQ57" i="2"/>
  <c r="AP57" i="2"/>
  <c r="AO57" i="2"/>
  <c r="AN57" i="2"/>
  <c r="AM57" i="2"/>
  <c r="AL57" i="2"/>
  <c r="AK57" i="2"/>
  <c r="AJ57" i="2"/>
  <c r="AI57" i="2"/>
  <c r="AH57" i="2"/>
  <c r="AG57" i="2"/>
  <c r="AF57" i="2"/>
  <c r="AE57" i="2"/>
  <c r="AD57" i="2"/>
  <c r="AC57" i="2"/>
  <c r="AB57" i="2"/>
  <c r="AA57" i="2"/>
  <c r="Z57" i="2"/>
  <c r="Y57" i="2"/>
  <c r="X57" i="2"/>
  <c r="W57" i="2"/>
  <c r="V57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FD56" i="2"/>
  <c r="FC56" i="2"/>
  <c r="FB56" i="2"/>
  <c r="FA56" i="2"/>
  <c r="EZ56" i="2"/>
  <c r="EY56" i="2"/>
  <c r="EX56" i="2"/>
  <c r="EW56" i="2"/>
  <c r="EV56" i="2"/>
  <c r="EU56" i="2"/>
  <c r="ET56" i="2"/>
  <c r="ES56" i="2"/>
  <c r="ER56" i="2"/>
  <c r="EQ56" i="2"/>
  <c r="EP56" i="2"/>
  <c r="EO56" i="2"/>
  <c r="EN56" i="2"/>
  <c r="EM56" i="2"/>
  <c r="EL56" i="2"/>
  <c r="EK56" i="2"/>
  <c r="EJ56" i="2"/>
  <c r="EI56" i="2"/>
  <c r="EH56" i="2"/>
  <c r="EG56" i="2"/>
  <c r="EF56" i="2"/>
  <c r="EE56" i="2"/>
  <c r="ED56" i="2"/>
  <c r="EC56" i="2"/>
  <c r="EB56" i="2"/>
  <c r="EA56" i="2"/>
  <c r="DZ56" i="2"/>
  <c r="DY56" i="2"/>
  <c r="DX56" i="2"/>
  <c r="DW56" i="2"/>
  <c r="DV56" i="2"/>
  <c r="DU56" i="2"/>
  <c r="DT56" i="2"/>
  <c r="DS56" i="2"/>
  <c r="DR56" i="2"/>
  <c r="DQ56" i="2"/>
  <c r="DP56" i="2"/>
  <c r="DO56" i="2"/>
  <c r="DN56" i="2"/>
  <c r="DM56" i="2"/>
  <c r="DL56" i="2"/>
  <c r="DK56" i="2"/>
  <c r="DJ56" i="2"/>
  <c r="DI56" i="2"/>
  <c r="DH56" i="2"/>
  <c r="DG56" i="2"/>
  <c r="DF56" i="2"/>
  <c r="DE56" i="2"/>
  <c r="DD56" i="2"/>
  <c r="DC56" i="2"/>
  <c r="DB56" i="2"/>
  <c r="DA56" i="2"/>
  <c r="CZ56" i="2"/>
  <c r="CY56" i="2"/>
  <c r="CX56" i="2"/>
  <c r="CW56" i="2"/>
  <c r="CV56" i="2"/>
  <c r="CU56" i="2"/>
  <c r="CT56" i="2"/>
  <c r="CS56" i="2"/>
  <c r="CR56" i="2"/>
  <c r="CQ56" i="2"/>
  <c r="CP56" i="2"/>
  <c r="CO56" i="2"/>
  <c r="CN56" i="2"/>
  <c r="CM56" i="2"/>
  <c r="CL56" i="2"/>
  <c r="CK56" i="2"/>
  <c r="CJ56" i="2"/>
  <c r="CI56" i="2"/>
  <c r="CH56" i="2"/>
  <c r="CG56" i="2"/>
  <c r="CF56" i="2"/>
  <c r="CE56" i="2"/>
  <c r="CD56" i="2"/>
  <c r="CC56" i="2"/>
  <c r="CB56" i="2"/>
  <c r="CA56" i="2"/>
  <c r="BZ56" i="2"/>
  <c r="BY56" i="2"/>
  <c r="BX56" i="2"/>
  <c r="BW56" i="2"/>
  <c r="BV56" i="2"/>
  <c r="BU56" i="2"/>
  <c r="BT56" i="2"/>
  <c r="BS56" i="2"/>
  <c r="BR56" i="2"/>
  <c r="BQ56" i="2"/>
  <c r="BP56" i="2"/>
  <c r="BO56" i="2"/>
  <c r="BN56" i="2"/>
  <c r="BM56" i="2"/>
  <c r="BL56" i="2"/>
  <c r="BK56" i="2"/>
  <c r="BJ56" i="2"/>
  <c r="BI56" i="2"/>
  <c r="BH56" i="2"/>
  <c r="BG56" i="2"/>
  <c r="BF56" i="2"/>
  <c r="BE56" i="2"/>
  <c r="BD56" i="2"/>
  <c r="BC56" i="2"/>
  <c r="BB56" i="2"/>
  <c r="BA56" i="2"/>
  <c r="AZ56" i="2"/>
  <c r="AY56" i="2"/>
  <c r="AX56" i="2"/>
  <c r="AW56" i="2"/>
  <c r="AV56" i="2"/>
  <c r="AU56" i="2"/>
  <c r="AT56" i="2"/>
  <c r="AS56" i="2"/>
  <c r="AR56" i="2"/>
  <c r="AQ56" i="2"/>
  <c r="AP56" i="2"/>
  <c r="AO56" i="2"/>
  <c r="AN56" i="2"/>
  <c r="AM56" i="2"/>
  <c r="AL56" i="2"/>
  <c r="AK56" i="2"/>
  <c r="AJ56" i="2"/>
  <c r="AI56" i="2"/>
  <c r="AH56" i="2"/>
  <c r="AG56" i="2"/>
  <c r="AF56" i="2"/>
  <c r="AE56" i="2"/>
  <c r="AD56" i="2"/>
  <c r="AC56" i="2"/>
  <c r="AB56" i="2"/>
  <c r="AA56" i="2"/>
  <c r="Z56" i="2"/>
  <c r="Y56" i="2"/>
  <c r="X56" i="2"/>
  <c r="W56" i="2"/>
  <c r="V56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FD55" i="2"/>
  <c r="FC55" i="2"/>
  <c r="FB55" i="2"/>
  <c r="FA55" i="2"/>
  <c r="EZ55" i="2"/>
  <c r="EY55" i="2"/>
  <c r="EX55" i="2"/>
  <c r="EW55" i="2"/>
  <c r="EV55" i="2"/>
  <c r="EU55" i="2"/>
  <c r="ET55" i="2"/>
  <c r="ES55" i="2"/>
  <c r="ER55" i="2"/>
  <c r="EQ55" i="2"/>
  <c r="EP55" i="2"/>
  <c r="EO55" i="2"/>
  <c r="EN55" i="2"/>
  <c r="EM55" i="2"/>
  <c r="EL55" i="2"/>
  <c r="EK55" i="2"/>
  <c r="EJ55" i="2"/>
  <c r="EI55" i="2"/>
  <c r="EH55" i="2"/>
  <c r="EG55" i="2"/>
  <c r="EF55" i="2"/>
  <c r="EE55" i="2"/>
  <c r="ED55" i="2"/>
  <c r="EC55" i="2"/>
  <c r="EB55" i="2"/>
  <c r="EA55" i="2"/>
  <c r="DZ55" i="2"/>
  <c r="DY55" i="2"/>
  <c r="DX55" i="2"/>
  <c r="DW55" i="2"/>
  <c r="DV55" i="2"/>
  <c r="DU55" i="2"/>
  <c r="DT55" i="2"/>
  <c r="DS55" i="2"/>
  <c r="DR55" i="2"/>
  <c r="DQ55" i="2"/>
  <c r="DP55" i="2"/>
  <c r="DO55" i="2"/>
  <c r="DN55" i="2"/>
  <c r="DM55" i="2"/>
  <c r="DL55" i="2"/>
  <c r="DK55" i="2"/>
  <c r="DJ55" i="2"/>
  <c r="DI55" i="2"/>
  <c r="DH55" i="2"/>
  <c r="DG55" i="2"/>
  <c r="DF55" i="2"/>
  <c r="DE55" i="2"/>
  <c r="DD55" i="2"/>
  <c r="DC55" i="2"/>
  <c r="DB55" i="2"/>
  <c r="DA55" i="2"/>
  <c r="CZ55" i="2"/>
  <c r="CY55" i="2"/>
  <c r="CX55" i="2"/>
  <c r="CW55" i="2"/>
  <c r="CV55" i="2"/>
  <c r="CU55" i="2"/>
  <c r="CT55" i="2"/>
  <c r="CS55" i="2"/>
  <c r="CR55" i="2"/>
  <c r="CQ55" i="2"/>
  <c r="CP55" i="2"/>
  <c r="CO55" i="2"/>
  <c r="CN55" i="2"/>
  <c r="CM55" i="2"/>
  <c r="CL55" i="2"/>
  <c r="CK55" i="2"/>
  <c r="CJ55" i="2"/>
  <c r="CI55" i="2"/>
  <c r="CH55" i="2"/>
  <c r="CG55" i="2"/>
  <c r="CF55" i="2"/>
  <c r="CE55" i="2"/>
  <c r="CD55" i="2"/>
  <c r="CC55" i="2"/>
  <c r="CB55" i="2"/>
  <c r="CA55" i="2"/>
  <c r="BZ55" i="2"/>
  <c r="BY55" i="2"/>
  <c r="BX55" i="2"/>
  <c r="BW55" i="2"/>
  <c r="BV55" i="2"/>
  <c r="BU55" i="2"/>
  <c r="BT55" i="2"/>
  <c r="BS55" i="2"/>
  <c r="BR55" i="2"/>
  <c r="BQ55" i="2"/>
  <c r="BP55" i="2"/>
  <c r="BO55" i="2"/>
  <c r="BN55" i="2"/>
  <c r="BM55" i="2"/>
  <c r="BL55" i="2"/>
  <c r="BK55" i="2"/>
  <c r="BJ55" i="2"/>
  <c r="BI55" i="2"/>
  <c r="BH55" i="2"/>
  <c r="BG55" i="2"/>
  <c r="BF55" i="2"/>
  <c r="BE55" i="2"/>
  <c r="BD55" i="2"/>
  <c r="BC55" i="2"/>
  <c r="BB55" i="2"/>
  <c r="BA55" i="2"/>
  <c r="AZ55" i="2"/>
  <c r="AY55" i="2"/>
  <c r="AX55" i="2"/>
  <c r="AW55" i="2"/>
  <c r="AV55" i="2"/>
  <c r="AU55" i="2"/>
  <c r="AT55" i="2"/>
  <c r="AS55" i="2"/>
  <c r="AR55" i="2"/>
  <c r="AQ55" i="2"/>
  <c r="AP55" i="2"/>
  <c r="AO55" i="2"/>
  <c r="AN55" i="2"/>
  <c r="AM55" i="2"/>
  <c r="AL55" i="2"/>
  <c r="AK55" i="2"/>
  <c r="AJ55" i="2"/>
  <c r="AI55" i="2"/>
  <c r="AH55" i="2"/>
  <c r="AG55" i="2"/>
  <c r="AF55" i="2"/>
  <c r="AE55" i="2"/>
  <c r="AD55" i="2"/>
  <c r="AC55" i="2"/>
  <c r="AB55" i="2"/>
  <c r="AA55" i="2"/>
  <c r="Z55" i="2"/>
  <c r="Y55" i="2"/>
  <c r="X55" i="2"/>
  <c r="W55" i="2"/>
  <c r="V55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FD54" i="2"/>
  <c r="FC54" i="2"/>
  <c r="FB54" i="2"/>
  <c r="FA54" i="2"/>
  <c r="EZ54" i="2"/>
  <c r="EY54" i="2"/>
  <c r="EX54" i="2"/>
  <c r="EW54" i="2"/>
  <c r="EV54" i="2"/>
  <c r="EU54" i="2"/>
  <c r="ET54" i="2"/>
  <c r="ES54" i="2"/>
  <c r="ER54" i="2"/>
  <c r="EQ54" i="2"/>
  <c r="EP54" i="2"/>
  <c r="EO54" i="2"/>
  <c r="EN54" i="2"/>
  <c r="EM54" i="2"/>
  <c r="EL54" i="2"/>
  <c r="EK54" i="2"/>
  <c r="EJ54" i="2"/>
  <c r="EI54" i="2"/>
  <c r="EH54" i="2"/>
  <c r="EG54" i="2"/>
  <c r="EF54" i="2"/>
  <c r="EE54" i="2"/>
  <c r="ED54" i="2"/>
  <c r="EC54" i="2"/>
  <c r="EB54" i="2"/>
  <c r="EA54" i="2"/>
  <c r="DZ54" i="2"/>
  <c r="DY54" i="2"/>
  <c r="DX54" i="2"/>
  <c r="DW54" i="2"/>
  <c r="DV54" i="2"/>
  <c r="DU54" i="2"/>
  <c r="DT54" i="2"/>
  <c r="DS54" i="2"/>
  <c r="DR54" i="2"/>
  <c r="DQ54" i="2"/>
  <c r="DP54" i="2"/>
  <c r="DO54" i="2"/>
  <c r="DN54" i="2"/>
  <c r="DM54" i="2"/>
  <c r="DL54" i="2"/>
  <c r="DK54" i="2"/>
  <c r="DJ54" i="2"/>
  <c r="DI54" i="2"/>
  <c r="DH54" i="2"/>
  <c r="DG54" i="2"/>
  <c r="DF54" i="2"/>
  <c r="DE54" i="2"/>
  <c r="DD54" i="2"/>
  <c r="DC54" i="2"/>
  <c r="DB54" i="2"/>
  <c r="DA54" i="2"/>
  <c r="CZ54" i="2"/>
  <c r="CY54" i="2"/>
  <c r="CX54" i="2"/>
  <c r="CW54" i="2"/>
  <c r="CV54" i="2"/>
  <c r="CU54" i="2"/>
  <c r="CT54" i="2"/>
  <c r="CS54" i="2"/>
  <c r="CR54" i="2"/>
  <c r="CQ54" i="2"/>
  <c r="CP54" i="2"/>
  <c r="CO54" i="2"/>
  <c r="CN54" i="2"/>
  <c r="CM54" i="2"/>
  <c r="CL54" i="2"/>
  <c r="CK54" i="2"/>
  <c r="CJ54" i="2"/>
  <c r="CI54" i="2"/>
  <c r="CH54" i="2"/>
  <c r="CG54" i="2"/>
  <c r="CF54" i="2"/>
  <c r="CE54" i="2"/>
  <c r="CD54" i="2"/>
  <c r="CC54" i="2"/>
  <c r="CB54" i="2"/>
  <c r="CA54" i="2"/>
  <c r="BZ54" i="2"/>
  <c r="BY54" i="2"/>
  <c r="BX54" i="2"/>
  <c r="BW54" i="2"/>
  <c r="BV54" i="2"/>
  <c r="BU54" i="2"/>
  <c r="BT54" i="2"/>
  <c r="BS54" i="2"/>
  <c r="BR54" i="2"/>
  <c r="BQ54" i="2"/>
  <c r="BP54" i="2"/>
  <c r="BO54" i="2"/>
  <c r="BN54" i="2"/>
  <c r="BM54" i="2"/>
  <c r="BL54" i="2"/>
  <c r="BK54" i="2"/>
  <c r="BJ54" i="2"/>
  <c r="BI54" i="2"/>
  <c r="BH54" i="2"/>
  <c r="BG54" i="2"/>
  <c r="BF54" i="2"/>
  <c r="BE54" i="2"/>
  <c r="BD54" i="2"/>
  <c r="BC54" i="2"/>
  <c r="BB54" i="2"/>
  <c r="BA54" i="2"/>
  <c r="AZ54" i="2"/>
  <c r="AY54" i="2"/>
  <c r="AX54" i="2"/>
  <c r="AW54" i="2"/>
  <c r="AV54" i="2"/>
  <c r="AU54" i="2"/>
  <c r="AT54" i="2"/>
  <c r="AS54" i="2"/>
  <c r="AR54" i="2"/>
  <c r="AQ54" i="2"/>
  <c r="AP54" i="2"/>
  <c r="AO54" i="2"/>
  <c r="AN54" i="2"/>
  <c r="AM54" i="2"/>
  <c r="AL54" i="2"/>
  <c r="AK54" i="2"/>
  <c r="AJ54" i="2"/>
  <c r="AI54" i="2"/>
  <c r="AH54" i="2"/>
  <c r="AG54" i="2"/>
  <c r="AF54" i="2"/>
  <c r="AE54" i="2"/>
  <c r="AD54" i="2"/>
  <c r="AC54" i="2"/>
  <c r="AB54" i="2"/>
  <c r="AA54" i="2"/>
  <c r="Z54" i="2"/>
  <c r="Y54" i="2"/>
  <c r="X54" i="2"/>
  <c r="W54" i="2"/>
  <c r="V54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FD53" i="2"/>
  <c r="FC53" i="2"/>
  <c r="FB53" i="2"/>
  <c r="FA53" i="2"/>
  <c r="EZ53" i="2"/>
  <c r="EY53" i="2"/>
  <c r="EX53" i="2"/>
  <c r="EW53" i="2"/>
  <c r="EV53" i="2"/>
  <c r="EU53" i="2"/>
  <c r="ET53" i="2"/>
  <c r="ES53" i="2"/>
  <c r="ER53" i="2"/>
  <c r="EQ53" i="2"/>
  <c r="EP53" i="2"/>
  <c r="EO53" i="2"/>
  <c r="EN53" i="2"/>
  <c r="EM53" i="2"/>
  <c r="EL53" i="2"/>
  <c r="EK53" i="2"/>
  <c r="EJ53" i="2"/>
  <c r="EI53" i="2"/>
  <c r="EH53" i="2"/>
  <c r="EG53" i="2"/>
  <c r="EF53" i="2"/>
  <c r="EE53" i="2"/>
  <c r="ED53" i="2"/>
  <c r="EC53" i="2"/>
  <c r="EB53" i="2"/>
  <c r="EA53" i="2"/>
  <c r="DZ53" i="2"/>
  <c r="DY53" i="2"/>
  <c r="DX53" i="2"/>
  <c r="DW53" i="2"/>
  <c r="DV53" i="2"/>
  <c r="DU53" i="2"/>
  <c r="DT53" i="2"/>
  <c r="DS53" i="2"/>
  <c r="DR53" i="2"/>
  <c r="DQ53" i="2"/>
  <c r="DP53" i="2"/>
  <c r="DO53" i="2"/>
  <c r="DN53" i="2"/>
  <c r="DM53" i="2"/>
  <c r="DL53" i="2"/>
  <c r="DK53" i="2"/>
  <c r="DJ53" i="2"/>
  <c r="DI53" i="2"/>
  <c r="DH53" i="2"/>
  <c r="DG53" i="2"/>
  <c r="DF53" i="2"/>
  <c r="DE53" i="2"/>
  <c r="DD53" i="2"/>
  <c r="DC53" i="2"/>
  <c r="DB53" i="2"/>
  <c r="DA53" i="2"/>
  <c r="CZ53" i="2"/>
  <c r="CY53" i="2"/>
  <c r="CX53" i="2"/>
  <c r="CW53" i="2"/>
  <c r="CV53" i="2"/>
  <c r="CU53" i="2"/>
  <c r="CT53" i="2"/>
  <c r="CS53" i="2"/>
  <c r="CR53" i="2"/>
  <c r="CQ53" i="2"/>
  <c r="CP53" i="2"/>
  <c r="CO53" i="2"/>
  <c r="CN53" i="2"/>
  <c r="CM53" i="2"/>
  <c r="CL53" i="2"/>
  <c r="CK53" i="2"/>
  <c r="CJ53" i="2"/>
  <c r="CI53" i="2"/>
  <c r="CH53" i="2"/>
  <c r="CG53" i="2"/>
  <c r="CF53" i="2"/>
  <c r="CE53" i="2"/>
  <c r="CD53" i="2"/>
  <c r="CC53" i="2"/>
  <c r="CB53" i="2"/>
  <c r="CA53" i="2"/>
  <c r="BZ53" i="2"/>
  <c r="BY53" i="2"/>
  <c r="BX53" i="2"/>
  <c r="BW53" i="2"/>
  <c r="BV53" i="2"/>
  <c r="BU53" i="2"/>
  <c r="BT53" i="2"/>
  <c r="BS53" i="2"/>
  <c r="BR53" i="2"/>
  <c r="BQ53" i="2"/>
  <c r="BP53" i="2"/>
  <c r="BO53" i="2"/>
  <c r="BN53" i="2"/>
  <c r="BM53" i="2"/>
  <c r="BL53" i="2"/>
  <c r="BK53" i="2"/>
  <c r="BJ53" i="2"/>
  <c r="BI53" i="2"/>
  <c r="BH53" i="2"/>
  <c r="BG53" i="2"/>
  <c r="BF53" i="2"/>
  <c r="BE53" i="2"/>
  <c r="BD53" i="2"/>
  <c r="BC53" i="2"/>
  <c r="BB53" i="2"/>
  <c r="BA53" i="2"/>
  <c r="AZ53" i="2"/>
  <c r="AY53" i="2"/>
  <c r="AX53" i="2"/>
  <c r="AW53" i="2"/>
  <c r="AV53" i="2"/>
  <c r="AU53" i="2"/>
  <c r="AT53" i="2"/>
  <c r="AS53" i="2"/>
  <c r="AR53" i="2"/>
  <c r="AQ53" i="2"/>
  <c r="AP53" i="2"/>
  <c r="AO53" i="2"/>
  <c r="AN53" i="2"/>
  <c r="AM53" i="2"/>
  <c r="AL53" i="2"/>
  <c r="AK53" i="2"/>
  <c r="AJ53" i="2"/>
  <c r="AI53" i="2"/>
  <c r="AH53" i="2"/>
  <c r="AG53" i="2"/>
  <c r="AF53" i="2"/>
  <c r="AE53" i="2"/>
  <c r="AD53" i="2"/>
  <c r="AC53" i="2"/>
  <c r="AB53" i="2"/>
  <c r="AA53" i="2"/>
  <c r="Z53" i="2"/>
  <c r="Y53" i="2"/>
  <c r="X53" i="2"/>
  <c r="W53" i="2"/>
  <c r="V53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FD52" i="2"/>
  <c r="FC52" i="2"/>
  <c r="FB52" i="2"/>
  <c r="FA52" i="2"/>
  <c r="EZ52" i="2"/>
  <c r="EY52" i="2"/>
  <c r="EX52" i="2"/>
  <c r="EW52" i="2"/>
  <c r="EV52" i="2"/>
  <c r="EU52" i="2"/>
  <c r="ET52" i="2"/>
  <c r="ES52" i="2"/>
  <c r="ER52" i="2"/>
  <c r="EQ52" i="2"/>
  <c r="EP52" i="2"/>
  <c r="EO52" i="2"/>
  <c r="EN52" i="2"/>
  <c r="EM52" i="2"/>
  <c r="EL52" i="2"/>
  <c r="EK52" i="2"/>
  <c r="EJ52" i="2"/>
  <c r="EI52" i="2"/>
  <c r="EH52" i="2"/>
  <c r="EG52" i="2"/>
  <c r="EF52" i="2"/>
  <c r="EE52" i="2"/>
  <c r="ED52" i="2"/>
  <c r="EC52" i="2"/>
  <c r="EB52" i="2"/>
  <c r="EA52" i="2"/>
  <c r="DZ52" i="2"/>
  <c r="DY52" i="2"/>
  <c r="DX52" i="2"/>
  <c r="DW52" i="2"/>
  <c r="DV52" i="2"/>
  <c r="DU52" i="2"/>
  <c r="DT52" i="2"/>
  <c r="DS52" i="2"/>
  <c r="DR52" i="2"/>
  <c r="DQ52" i="2"/>
  <c r="DP52" i="2"/>
  <c r="DO52" i="2"/>
  <c r="DN52" i="2"/>
  <c r="DM52" i="2"/>
  <c r="DL52" i="2"/>
  <c r="DK52" i="2"/>
  <c r="DJ52" i="2"/>
  <c r="DI52" i="2"/>
  <c r="DH52" i="2"/>
  <c r="DG52" i="2"/>
  <c r="DF52" i="2"/>
  <c r="DE52" i="2"/>
  <c r="DD52" i="2"/>
  <c r="DC52" i="2"/>
  <c r="DB52" i="2"/>
  <c r="DA52" i="2"/>
  <c r="CZ52" i="2"/>
  <c r="CY52" i="2"/>
  <c r="CX52" i="2"/>
  <c r="CW52" i="2"/>
  <c r="CV52" i="2"/>
  <c r="CU52" i="2"/>
  <c r="CT52" i="2"/>
  <c r="CS52" i="2"/>
  <c r="CR52" i="2"/>
  <c r="CQ52" i="2"/>
  <c r="CP52" i="2"/>
  <c r="CO52" i="2"/>
  <c r="CN52" i="2"/>
  <c r="CM52" i="2"/>
  <c r="CL52" i="2"/>
  <c r="CK52" i="2"/>
  <c r="CJ52" i="2"/>
  <c r="CI52" i="2"/>
  <c r="CH52" i="2"/>
  <c r="CG52" i="2"/>
  <c r="CF52" i="2"/>
  <c r="CE52" i="2"/>
  <c r="CD52" i="2"/>
  <c r="CC52" i="2"/>
  <c r="CB52" i="2"/>
  <c r="CA52" i="2"/>
  <c r="BZ52" i="2"/>
  <c r="BY52" i="2"/>
  <c r="BX52" i="2"/>
  <c r="BW52" i="2"/>
  <c r="BV52" i="2"/>
  <c r="BU52" i="2"/>
  <c r="BT52" i="2"/>
  <c r="BS52" i="2"/>
  <c r="BR52" i="2"/>
  <c r="BQ52" i="2"/>
  <c r="BP52" i="2"/>
  <c r="BO52" i="2"/>
  <c r="BN52" i="2"/>
  <c r="BM52" i="2"/>
  <c r="BL52" i="2"/>
  <c r="BK52" i="2"/>
  <c r="BJ52" i="2"/>
  <c r="BI52" i="2"/>
  <c r="BH52" i="2"/>
  <c r="BG52" i="2"/>
  <c r="BF52" i="2"/>
  <c r="BE52" i="2"/>
  <c r="BD52" i="2"/>
  <c r="BC52" i="2"/>
  <c r="BB52" i="2"/>
  <c r="BA52" i="2"/>
  <c r="AZ52" i="2"/>
  <c r="AY52" i="2"/>
  <c r="AX52" i="2"/>
  <c r="AW52" i="2"/>
  <c r="AV52" i="2"/>
  <c r="AU52" i="2"/>
  <c r="AT52" i="2"/>
  <c r="AS52" i="2"/>
  <c r="AR52" i="2"/>
  <c r="AQ52" i="2"/>
  <c r="AP52" i="2"/>
  <c r="AO52" i="2"/>
  <c r="AN52" i="2"/>
  <c r="AM52" i="2"/>
  <c r="AL52" i="2"/>
  <c r="AK52" i="2"/>
  <c r="AJ52" i="2"/>
  <c r="AI52" i="2"/>
  <c r="AH52" i="2"/>
  <c r="AG52" i="2"/>
  <c r="AF52" i="2"/>
  <c r="AE52" i="2"/>
  <c r="AD52" i="2"/>
  <c r="AC52" i="2"/>
  <c r="AB52" i="2"/>
  <c r="AA52" i="2"/>
  <c r="Z52" i="2"/>
  <c r="Y52" i="2"/>
  <c r="X52" i="2"/>
  <c r="W52" i="2"/>
  <c r="V52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FD51" i="2"/>
  <c r="FC51" i="2"/>
  <c r="FB51" i="2"/>
  <c r="FA51" i="2"/>
  <c r="EZ51" i="2"/>
  <c r="EY51" i="2"/>
  <c r="EX51" i="2"/>
  <c r="EW51" i="2"/>
  <c r="EV51" i="2"/>
  <c r="EU51" i="2"/>
  <c r="ET51" i="2"/>
  <c r="ES51" i="2"/>
  <c r="ER51" i="2"/>
  <c r="EQ51" i="2"/>
  <c r="EP51" i="2"/>
  <c r="EO51" i="2"/>
  <c r="EN51" i="2"/>
  <c r="EM51" i="2"/>
  <c r="EL51" i="2"/>
  <c r="EK51" i="2"/>
  <c r="EJ51" i="2"/>
  <c r="EI51" i="2"/>
  <c r="EH51" i="2"/>
  <c r="EG51" i="2"/>
  <c r="EF51" i="2"/>
  <c r="EE51" i="2"/>
  <c r="ED51" i="2"/>
  <c r="EC51" i="2"/>
  <c r="EB51" i="2"/>
  <c r="EA51" i="2"/>
  <c r="DZ51" i="2"/>
  <c r="DY51" i="2"/>
  <c r="DX51" i="2"/>
  <c r="DW51" i="2"/>
  <c r="DV51" i="2"/>
  <c r="DU51" i="2"/>
  <c r="DT51" i="2"/>
  <c r="DS51" i="2"/>
  <c r="DR51" i="2"/>
  <c r="DQ51" i="2"/>
  <c r="DP51" i="2"/>
  <c r="DO51" i="2"/>
  <c r="DN51" i="2"/>
  <c r="DM51" i="2"/>
  <c r="DL51" i="2"/>
  <c r="DK51" i="2"/>
  <c r="DJ51" i="2"/>
  <c r="DI51" i="2"/>
  <c r="DH51" i="2"/>
  <c r="DG51" i="2"/>
  <c r="DF51" i="2"/>
  <c r="DE51" i="2"/>
  <c r="DD51" i="2"/>
  <c r="DC51" i="2"/>
  <c r="DB51" i="2"/>
  <c r="DA51" i="2"/>
  <c r="CZ51" i="2"/>
  <c r="CY51" i="2"/>
  <c r="CX51" i="2"/>
  <c r="CW51" i="2"/>
  <c r="CV51" i="2"/>
  <c r="CU51" i="2"/>
  <c r="CT51" i="2"/>
  <c r="CS51" i="2"/>
  <c r="CR51" i="2"/>
  <c r="CQ51" i="2"/>
  <c r="CP51" i="2"/>
  <c r="CO51" i="2"/>
  <c r="CN51" i="2"/>
  <c r="CM51" i="2"/>
  <c r="CL51" i="2"/>
  <c r="CK51" i="2"/>
  <c r="CJ51" i="2"/>
  <c r="CI51" i="2"/>
  <c r="CH51" i="2"/>
  <c r="CG51" i="2"/>
  <c r="CF51" i="2"/>
  <c r="CE51" i="2"/>
  <c r="CD51" i="2"/>
  <c r="CC51" i="2"/>
  <c r="CB51" i="2"/>
  <c r="CA51" i="2"/>
  <c r="BZ51" i="2"/>
  <c r="BY51" i="2"/>
  <c r="BX51" i="2"/>
  <c r="BW51" i="2"/>
  <c r="BV51" i="2"/>
  <c r="BU51" i="2"/>
  <c r="BT51" i="2"/>
  <c r="BS51" i="2"/>
  <c r="BR51" i="2"/>
  <c r="BQ51" i="2"/>
  <c r="BP51" i="2"/>
  <c r="BO51" i="2"/>
  <c r="BN51" i="2"/>
  <c r="BM51" i="2"/>
  <c r="BL51" i="2"/>
  <c r="BK51" i="2"/>
  <c r="BJ51" i="2"/>
  <c r="BI51" i="2"/>
  <c r="BH51" i="2"/>
  <c r="BG51" i="2"/>
  <c r="BF51" i="2"/>
  <c r="BE51" i="2"/>
  <c r="BD51" i="2"/>
  <c r="BC51" i="2"/>
  <c r="BB51" i="2"/>
  <c r="BA51" i="2"/>
  <c r="AZ51" i="2"/>
  <c r="AY51" i="2"/>
  <c r="AX51" i="2"/>
  <c r="AW51" i="2"/>
  <c r="AV51" i="2"/>
  <c r="AU51" i="2"/>
  <c r="AT51" i="2"/>
  <c r="AS51" i="2"/>
  <c r="AR51" i="2"/>
  <c r="AQ51" i="2"/>
  <c r="AP51" i="2"/>
  <c r="AO51" i="2"/>
  <c r="AN51" i="2"/>
  <c r="AM51" i="2"/>
  <c r="AL51" i="2"/>
  <c r="AK51" i="2"/>
  <c r="AJ51" i="2"/>
  <c r="AI51" i="2"/>
  <c r="AH51" i="2"/>
  <c r="AG51" i="2"/>
  <c r="AF51" i="2"/>
  <c r="AE51" i="2"/>
  <c r="AD51" i="2"/>
  <c r="AC51" i="2"/>
  <c r="AB51" i="2"/>
  <c r="AA51" i="2"/>
  <c r="Z51" i="2"/>
  <c r="Y51" i="2"/>
  <c r="X51" i="2"/>
  <c r="W51" i="2"/>
  <c r="V51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FD50" i="2"/>
  <c r="FC50" i="2"/>
  <c r="FB50" i="2"/>
  <c r="FA50" i="2"/>
  <c r="EZ50" i="2"/>
  <c r="EY50" i="2"/>
  <c r="EX50" i="2"/>
  <c r="EW50" i="2"/>
  <c r="EV50" i="2"/>
  <c r="EU50" i="2"/>
  <c r="ET50" i="2"/>
  <c r="ES50" i="2"/>
  <c r="ER50" i="2"/>
  <c r="EQ50" i="2"/>
  <c r="EP50" i="2"/>
  <c r="EO50" i="2"/>
  <c r="EN50" i="2"/>
  <c r="EM50" i="2"/>
  <c r="EL50" i="2"/>
  <c r="EK50" i="2"/>
  <c r="EJ50" i="2"/>
  <c r="EI50" i="2"/>
  <c r="EH50" i="2"/>
  <c r="EG50" i="2"/>
  <c r="EF50" i="2"/>
  <c r="EE50" i="2"/>
  <c r="ED50" i="2"/>
  <c r="EC50" i="2"/>
  <c r="EB50" i="2"/>
  <c r="EA50" i="2"/>
  <c r="DZ50" i="2"/>
  <c r="DY50" i="2"/>
  <c r="DX50" i="2"/>
  <c r="DW50" i="2"/>
  <c r="DV50" i="2"/>
  <c r="DU50" i="2"/>
  <c r="DT50" i="2"/>
  <c r="DS50" i="2"/>
  <c r="DR50" i="2"/>
  <c r="DQ50" i="2"/>
  <c r="DP50" i="2"/>
  <c r="DO50" i="2"/>
  <c r="DN50" i="2"/>
  <c r="DM50" i="2"/>
  <c r="DL50" i="2"/>
  <c r="DK50" i="2"/>
  <c r="DJ50" i="2"/>
  <c r="DI50" i="2"/>
  <c r="DH50" i="2"/>
  <c r="DG50" i="2"/>
  <c r="DF50" i="2"/>
  <c r="DE50" i="2"/>
  <c r="DD50" i="2"/>
  <c r="DC50" i="2"/>
  <c r="DB50" i="2"/>
  <c r="DA50" i="2"/>
  <c r="CZ50" i="2"/>
  <c r="CY50" i="2"/>
  <c r="CX50" i="2"/>
  <c r="CW50" i="2"/>
  <c r="CV50" i="2"/>
  <c r="CU50" i="2"/>
  <c r="CT50" i="2"/>
  <c r="CS50" i="2"/>
  <c r="CR50" i="2"/>
  <c r="CQ50" i="2"/>
  <c r="CP50" i="2"/>
  <c r="CO50" i="2"/>
  <c r="CN50" i="2"/>
  <c r="CM50" i="2"/>
  <c r="CL50" i="2"/>
  <c r="CK50" i="2"/>
  <c r="CJ50" i="2"/>
  <c r="CI50" i="2"/>
  <c r="CH50" i="2"/>
  <c r="CG50" i="2"/>
  <c r="CF50" i="2"/>
  <c r="CE50" i="2"/>
  <c r="CD50" i="2"/>
  <c r="CC50" i="2"/>
  <c r="CB50" i="2"/>
  <c r="CA50" i="2"/>
  <c r="BZ50" i="2"/>
  <c r="BY50" i="2"/>
  <c r="BX50" i="2"/>
  <c r="BW50" i="2"/>
  <c r="BV50" i="2"/>
  <c r="BU50" i="2"/>
  <c r="BT50" i="2"/>
  <c r="BS50" i="2"/>
  <c r="BR50" i="2"/>
  <c r="BQ50" i="2"/>
  <c r="BP50" i="2"/>
  <c r="BO50" i="2"/>
  <c r="BN50" i="2"/>
  <c r="BM50" i="2"/>
  <c r="BL50" i="2"/>
  <c r="BK50" i="2"/>
  <c r="BJ50" i="2"/>
  <c r="BI50" i="2"/>
  <c r="BH50" i="2"/>
  <c r="BG50" i="2"/>
  <c r="BF50" i="2"/>
  <c r="BE50" i="2"/>
  <c r="BD50" i="2"/>
  <c r="BC50" i="2"/>
  <c r="BB50" i="2"/>
  <c r="BA50" i="2"/>
  <c r="AZ50" i="2"/>
  <c r="AY50" i="2"/>
  <c r="AX50" i="2"/>
  <c r="AW50" i="2"/>
  <c r="AV50" i="2"/>
  <c r="AU50" i="2"/>
  <c r="AT50" i="2"/>
  <c r="AS50" i="2"/>
  <c r="AR50" i="2"/>
  <c r="AQ50" i="2"/>
  <c r="AP50" i="2"/>
  <c r="AO50" i="2"/>
  <c r="AN50" i="2"/>
  <c r="AM50" i="2"/>
  <c r="AL50" i="2"/>
  <c r="AK50" i="2"/>
  <c r="AJ50" i="2"/>
  <c r="AI50" i="2"/>
  <c r="AH50" i="2"/>
  <c r="AG50" i="2"/>
  <c r="AF50" i="2"/>
  <c r="AE50" i="2"/>
  <c r="AD50" i="2"/>
  <c r="AC50" i="2"/>
  <c r="AB50" i="2"/>
  <c r="AA50" i="2"/>
  <c r="Z50" i="2"/>
  <c r="Y50" i="2"/>
  <c r="X50" i="2"/>
  <c r="W50" i="2"/>
  <c r="V50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FD49" i="2"/>
  <c r="FC49" i="2"/>
  <c r="FB49" i="2"/>
  <c r="FA49" i="2"/>
  <c r="EZ49" i="2"/>
  <c r="EY49" i="2"/>
  <c r="EX49" i="2"/>
  <c r="EW49" i="2"/>
  <c r="EV49" i="2"/>
  <c r="EU49" i="2"/>
  <c r="ET49" i="2"/>
  <c r="ES49" i="2"/>
  <c r="ER49" i="2"/>
  <c r="EQ49" i="2"/>
  <c r="EP49" i="2"/>
  <c r="EO49" i="2"/>
  <c r="EN49" i="2"/>
  <c r="EM49" i="2"/>
  <c r="EL49" i="2"/>
  <c r="EK49" i="2"/>
  <c r="EJ49" i="2"/>
  <c r="EI49" i="2"/>
  <c r="EH49" i="2"/>
  <c r="EG49" i="2"/>
  <c r="EF49" i="2"/>
  <c r="EE49" i="2"/>
  <c r="ED49" i="2"/>
  <c r="EC49" i="2"/>
  <c r="EB49" i="2"/>
  <c r="EA49" i="2"/>
  <c r="DZ49" i="2"/>
  <c r="DY49" i="2"/>
  <c r="DX49" i="2"/>
  <c r="DW49" i="2"/>
  <c r="DV49" i="2"/>
  <c r="DU49" i="2"/>
  <c r="DT49" i="2"/>
  <c r="DS49" i="2"/>
  <c r="DR49" i="2"/>
  <c r="DQ49" i="2"/>
  <c r="DP49" i="2"/>
  <c r="DO49" i="2"/>
  <c r="DN49" i="2"/>
  <c r="DM49" i="2"/>
  <c r="DL49" i="2"/>
  <c r="DK49" i="2"/>
  <c r="DJ49" i="2"/>
  <c r="DI49" i="2"/>
  <c r="DH49" i="2"/>
  <c r="DG49" i="2"/>
  <c r="DF49" i="2"/>
  <c r="DE49" i="2"/>
  <c r="DD49" i="2"/>
  <c r="DC49" i="2"/>
  <c r="DB49" i="2"/>
  <c r="DA49" i="2"/>
  <c r="CZ49" i="2"/>
  <c r="CY49" i="2"/>
  <c r="CX49" i="2"/>
  <c r="CW49" i="2"/>
  <c r="CV49" i="2"/>
  <c r="CU49" i="2"/>
  <c r="CT49" i="2"/>
  <c r="CS49" i="2"/>
  <c r="CR49" i="2"/>
  <c r="CQ49" i="2"/>
  <c r="CP49" i="2"/>
  <c r="CO49" i="2"/>
  <c r="CN49" i="2"/>
  <c r="CM49" i="2"/>
  <c r="CL49" i="2"/>
  <c r="CK49" i="2"/>
  <c r="CJ49" i="2"/>
  <c r="CI49" i="2"/>
  <c r="CH49" i="2"/>
  <c r="CG49" i="2"/>
  <c r="CF49" i="2"/>
  <c r="CE49" i="2"/>
  <c r="CD49" i="2"/>
  <c r="CC49" i="2"/>
  <c r="CB49" i="2"/>
  <c r="CA49" i="2"/>
  <c r="BZ49" i="2"/>
  <c r="BY49" i="2"/>
  <c r="BX49" i="2"/>
  <c r="BW49" i="2"/>
  <c r="BV49" i="2"/>
  <c r="BU49" i="2"/>
  <c r="BT49" i="2"/>
  <c r="BS49" i="2"/>
  <c r="BR49" i="2"/>
  <c r="BQ49" i="2"/>
  <c r="BP49" i="2"/>
  <c r="BO49" i="2"/>
  <c r="BN49" i="2"/>
  <c r="BM49" i="2"/>
  <c r="BL49" i="2"/>
  <c r="BK49" i="2"/>
  <c r="BJ49" i="2"/>
  <c r="BI49" i="2"/>
  <c r="BH49" i="2"/>
  <c r="BG49" i="2"/>
  <c r="BF49" i="2"/>
  <c r="BE49" i="2"/>
  <c r="BD49" i="2"/>
  <c r="BC49" i="2"/>
  <c r="BB49" i="2"/>
  <c r="BA49" i="2"/>
  <c r="AZ49" i="2"/>
  <c r="AY49" i="2"/>
  <c r="AX49" i="2"/>
  <c r="AW49" i="2"/>
  <c r="AV49" i="2"/>
  <c r="AU49" i="2"/>
  <c r="AT49" i="2"/>
  <c r="AS49" i="2"/>
  <c r="AR49" i="2"/>
  <c r="AQ49" i="2"/>
  <c r="AP49" i="2"/>
  <c r="AO49" i="2"/>
  <c r="AN49" i="2"/>
  <c r="AM49" i="2"/>
  <c r="AL49" i="2"/>
  <c r="AK49" i="2"/>
  <c r="AJ49" i="2"/>
  <c r="AI49" i="2"/>
  <c r="AH49" i="2"/>
  <c r="AG49" i="2"/>
  <c r="AF49" i="2"/>
  <c r="AE49" i="2"/>
  <c r="AD49" i="2"/>
  <c r="AC49" i="2"/>
  <c r="AB49" i="2"/>
  <c r="AA49" i="2"/>
  <c r="Z49" i="2"/>
  <c r="Y49" i="2"/>
  <c r="X49" i="2"/>
  <c r="W49" i="2"/>
  <c r="V49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FD48" i="2"/>
  <c r="FC48" i="2"/>
  <c r="FB48" i="2"/>
  <c r="FA48" i="2"/>
  <c r="EZ48" i="2"/>
  <c r="EY48" i="2"/>
  <c r="EX48" i="2"/>
  <c r="EW48" i="2"/>
  <c r="EV48" i="2"/>
  <c r="EU48" i="2"/>
  <c r="ET48" i="2"/>
  <c r="ES48" i="2"/>
  <c r="ER48" i="2"/>
  <c r="EQ48" i="2"/>
  <c r="EP48" i="2"/>
  <c r="EO48" i="2"/>
  <c r="EN48" i="2"/>
  <c r="EM48" i="2"/>
  <c r="EL48" i="2"/>
  <c r="EK48" i="2"/>
  <c r="EJ48" i="2"/>
  <c r="EI48" i="2"/>
  <c r="EH48" i="2"/>
  <c r="EG48" i="2"/>
  <c r="EF48" i="2"/>
  <c r="EE48" i="2"/>
  <c r="ED48" i="2"/>
  <c r="EC48" i="2"/>
  <c r="EB48" i="2"/>
  <c r="EA48" i="2"/>
  <c r="DZ48" i="2"/>
  <c r="DY48" i="2"/>
  <c r="DX48" i="2"/>
  <c r="DW48" i="2"/>
  <c r="DV48" i="2"/>
  <c r="DU48" i="2"/>
  <c r="DT48" i="2"/>
  <c r="DS48" i="2"/>
  <c r="DR48" i="2"/>
  <c r="DQ48" i="2"/>
  <c r="DP48" i="2"/>
  <c r="DO48" i="2"/>
  <c r="DN48" i="2"/>
  <c r="DM48" i="2"/>
  <c r="DL48" i="2"/>
  <c r="DK48" i="2"/>
  <c r="DJ48" i="2"/>
  <c r="DI48" i="2"/>
  <c r="DH48" i="2"/>
  <c r="DG48" i="2"/>
  <c r="DF48" i="2"/>
  <c r="DE48" i="2"/>
  <c r="DD48" i="2"/>
  <c r="DC48" i="2"/>
  <c r="DB48" i="2"/>
  <c r="DA48" i="2"/>
  <c r="CZ48" i="2"/>
  <c r="CY48" i="2"/>
  <c r="CX48" i="2"/>
  <c r="CW48" i="2"/>
  <c r="CV48" i="2"/>
  <c r="CU48" i="2"/>
  <c r="CT48" i="2"/>
  <c r="CS48" i="2"/>
  <c r="CR48" i="2"/>
  <c r="CQ48" i="2"/>
  <c r="CP48" i="2"/>
  <c r="CO48" i="2"/>
  <c r="CN48" i="2"/>
  <c r="CM48" i="2"/>
  <c r="CL48" i="2"/>
  <c r="CK48" i="2"/>
  <c r="CJ48" i="2"/>
  <c r="CI48" i="2"/>
  <c r="CH48" i="2"/>
  <c r="CG48" i="2"/>
  <c r="CF48" i="2"/>
  <c r="CE48" i="2"/>
  <c r="CD48" i="2"/>
  <c r="CC48" i="2"/>
  <c r="CB48" i="2"/>
  <c r="CA48" i="2"/>
  <c r="BZ48" i="2"/>
  <c r="BY48" i="2"/>
  <c r="BX48" i="2"/>
  <c r="BW48" i="2"/>
  <c r="BV48" i="2"/>
  <c r="BU48" i="2"/>
  <c r="BT48" i="2"/>
  <c r="BS48" i="2"/>
  <c r="BR48" i="2"/>
  <c r="BQ48" i="2"/>
  <c r="BP48" i="2"/>
  <c r="BO48" i="2"/>
  <c r="BN48" i="2"/>
  <c r="BM48" i="2"/>
  <c r="BL48" i="2"/>
  <c r="BK48" i="2"/>
  <c r="BJ48" i="2"/>
  <c r="BI48" i="2"/>
  <c r="BH48" i="2"/>
  <c r="BG48" i="2"/>
  <c r="BF48" i="2"/>
  <c r="BE48" i="2"/>
  <c r="BD48" i="2"/>
  <c r="BC48" i="2"/>
  <c r="BB48" i="2"/>
  <c r="BA48" i="2"/>
  <c r="AZ48" i="2"/>
  <c r="AY48" i="2"/>
  <c r="AX48" i="2"/>
  <c r="AW48" i="2"/>
  <c r="AV48" i="2"/>
  <c r="AU48" i="2"/>
  <c r="AT48" i="2"/>
  <c r="AS48" i="2"/>
  <c r="AR48" i="2"/>
  <c r="AQ48" i="2"/>
  <c r="AP48" i="2"/>
  <c r="AO48" i="2"/>
  <c r="AN48" i="2"/>
  <c r="AM48" i="2"/>
  <c r="AL48" i="2"/>
  <c r="AK48" i="2"/>
  <c r="AJ48" i="2"/>
  <c r="AI48" i="2"/>
  <c r="AH48" i="2"/>
  <c r="AG48" i="2"/>
  <c r="AF48" i="2"/>
  <c r="AE48" i="2"/>
  <c r="AD48" i="2"/>
  <c r="AC48" i="2"/>
  <c r="AB48" i="2"/>
  <c r="AA48" i="2"/>
  <c r="Z48" i="2"/>
  <c r="Y48" i="2"/>
  <c r="X48" i="2"/>
  <c r="W48" i="2"/>
  <c r="V48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FD47" i="2"/>
  <c r="FC47" i="2"/>
  <c r="FB47" i="2"/>
  <c r="FA47" i="2"/>
  <c r="EZ47" i="2"/>
  <c r="EY47" i="2"/>
  <c r="EX47" i="2"/>
  <c r="EW47" i="2"/>
  <c r="EV47" i="2"/>
  <c r="EU47" i="2"/>
  <c r="ET47" i="2"/>
  <c r="ES47" i="2"/>
  <c r="ER47" i="2"/>
  <c r="EQ47" i="2"/>
  <c r="EP47" i="2"/>
  <c r="EO47" i="2"/>
  <c r="EN47" i="2"/>
  <c r="EM47" i="2"/>
  <c r="EL47" i="2"/>
  <c r="EK47" i="2"/>
  <c r="EJ47" i="2"/>
  <c r="EI47" i="2"/>
  <c r="EH47" i="2"/>
  <c r="EG47" i="2"/>
  <c r="EF47" i="2"/>
  <c r="EE47" i="2"/>
  <c r="ED47" i="2"/>
  <c r="EC47" i="2"/>
  <c r="EB47" i="2"/>
  <c r="EA47" i="2"/>
  <c r="DZ47" i="2"/>
  <c r="DY47" i="2"/>
  <c r="DX47" i="2"/>
  <c r="DW47" i="2"/>
  <c r="DV47" i="2"/>
  <c r="DU47" i="2"/>
  <c r="DT47" i="2"/>
  <c r="DS47" i="2"/>
  <c r="DR47" i="2"/>
  <c r="DQ47" i="2"/>
  <c r="DP47" i="2"/>
  <c r="DO47" i="2"/>
  <c r="DN47" i="2"/>
  <c r="DM47" i="2"/>
  <c r="DL47" i="2"/>
  <c r="DK47" i="2"/>
  <c r="DJ47" i="2"/>
  <c r="DI47" i="2"/>
  <c r="DH47" i="2"/>
  <c r="DG47" i="2"/>
  <c r="DF47" i="2"/>
  <c r="DE47" i="2"/>
  <c r="DD47" i="2"/>
  <c r="DC47" i="2"/>
  <c r="DB47" i="2"/>
  <c r="DA47" i="2"/>
  <c r="CZ47" i="2"/>
  <c r="CY47" i="2"/>
  <c r="CX47" i="2"/>
  <c r="CW47" i="2"/>
  <c r="CV47" i="2"/>
  <c r="CU47" i="2"/>
  <c r="CT47" i="2"/>
  <c r="CS47" i="2"/>
  <c r="CR47" i="2"/>
  <c r="CQ47" i="2"/>
  <c r="CP47" i="2"/>
  <c r="CO47" i="2"/>
  <c r="CN47" i="2"/>
  <c r="CM47" i="2"/>
  <c r="CL47" i="2"/>
  <c r="CK47" i="2"/>
  <c r="CJ47" i="2"/>
  <c r="CI47" i="2"/>
  <c r="CH47" i="2"/>
  <c r="CG47" i="2"/>
  <c r="CF47" i="2"/>
  <c r="CE47" i="2"/>
  <c r="CD47" i="2"/>
  <c r="CC47" i="2"/>
  <c r="CB47" i="2"/>
  <c r="CA47" i="2"/>
  <c r="BZ47" i="2"/>
  <c r="BY47" i="2"/>
  <c r="BX47" i="2"/>
  <c r="BW47" i="2"/>
  <c r="BV47" i="2"/>
  <c r="BU47" i="2"/>
  <c r="BT47" i="2"/>
  <c r="BS47" i="2"/>
  <c r="BR47" i="2"/>
  <c r="BQ47" i="2"/>
  <c r="BP47" i="2"/>
  <c r="BO47" i="2"/>
  <c r="BN47" i="2"/>
  <c r="BM47" i="2"/>
  <c r="BL47" i="2"/>
  <c r="BK47" i="2"/>
  <c r="BJ47" i="2"/>
  <c r="BI47" i="2"/>
  <c r="BH47" i="2"/>
  <c r="BG47" i="2"/>
  <c r="BF47" i="2"/>
  <c r="BE47" i="2"/>
  <c r="BD47" i="2"/>
  <c r="BC47" i="2"/>
  <c r="BB47" i="2"/>
  <c r="BA47" i="2"/>
  <c r="AZ47" i="2"/>
  <c r="AY47" i="2"/>
  <c r="AX47" i="2"/>
  <c r="AW47" i="2"/>
  <c r="AV47" i="2"/>
  <c r="AU47" i="2"/>
  <c r="AT47" i="2"/>
  <c r="AS47" i="2"/>
  <c r="AR47" i="2"/>
  <c r="AQ47" i="2"/>
  <c r="AP47" i="2"/>
  <c r="AO47" i="2"/>
  <c r="AN47" i="2"/>
  <c r="AM47" i="2"/>
  <c r="AL47" i="2"/>
  <c r="AK47" i="2"/>
  <c r="AJ47" i="2"/>
  <c r="AI47" i="2"/>
  <c r="AH47" i="2"/>
  <c r="AG47" i="2"/>
  <c r="AF47" i="2"/>
  <c r="AE47" i="2"/>
  <c r="AD47" i="2"/>
  <c r="AC47" i="2"/>
  <c r="AB47" i="2"/>
  <c r="AA47" i="2"/>
  <c r="Z47" i="2"/>
  <c r="Y47" i="2"/>
  <c r="X47" i="2"/>
  <c r="W47" i="2"/>
  <c r="V47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FD46" i="2"/>
  <c r="FC46" i="2"/>
  <c r="FB46" i="2"/>
  <c r="FA46" i="2"/>
  <c r="EZ46" i="2"/>
  <c r="EY46" i="2"/>
  <c r="EX46" i="2"/>
  <c r="EW46" i="2"/>
  <c r="EV46" i="2"/>
  <c r="EU46" i="2"/>
  <c r="ET46" i="2"/>
  <c r="ES46" i="2"/>
  <c r="ER46" i="2"/>
  <c r="EQ46" i="2"/>
  <c r="EP46" i="2"/>
  <c r="EO46" i="2"/>
  <c r="EN46" i="2"/>
  <c r="EM46" i="2"/>
  <c r="EL46" i="2"/>
  <c r="EK46" i="2"/>
  <c r="EJ46" i="2"/>
  <c r="EI46" i="2"/>
  <c r="EH46" i="2"/>
  <c r="EG46" i="2"/>
  <c r="EF46" i="2"/>
  <c r="EE46" i="2"/>
  <c r="ED46" i="2"/>
  <c r="EC46" i="2"/>
  <c r="EB46" i="2"/>
  <c r="EA46" i="2"/>
  <c r="DZ46" i="2"/>
  <c r="DY46" i="2"/>
  <c r="DX46" i="2"/>
  <c r="DW46" i="2"/>
  <c r="DV46" i="2"/>
  <c r="DU46" i="2"/>
  <c r="DT46" i="2"/>
  <c r="DS46" i="2"/>
  <c r="DR46" i="2"/>
  <c r="DQ46" i="2"/>
  <c r="DP46" i="2"/>
  <c r="DO46" i="2"/>
  <c r="DN46" i="2"/>
  <c r="DM46" i="2"/>
  <c r="DL46" i="2"/>
  <c r="DK46" i="2"/>
  <c r="DJ46" i="2"/>
  <c r="DI46" i="2"/>
  <c r="DH46" i="2"/>
  <c r="DG46" i="2"/>
  <c r="DF46" i="2"/>
  <c r="DE46" i="2"/>
  <c r="DD46" i="2"/>
  <c r="DC46" i="2"/>
  <c r="DB46" i="2"/>
  <c r="DA46" i="2"/>
  <c r="CZ46" i="2"/>
  <c r="CY46" i="2"/>
  <c r="CX46" i="2"/>
  <c r="CW46" i="2"/>
  <c r="CV46" i="2"/>
  <c r="CU46" i="2"/>
  <c r="CT46" i="2"/>
  <c r="CS46" i="2"/>
  <c r="CR46" i="2"/>
  <c r="CQ46" i="2"/>
  <c r="CP46" i="2"/>
  <c r="CO46" i="2"/>
  <c r="CN46" i="2"/>
  <c r="CM46" i="2"/>
  <c r="CL46" i="2"/>
  <c r="CK46" i="2"/>
  <c r="CJ46" i="2"/>
  <c r="CI46" i="2"/>
  <c r="CH46" i="2"/>
  <c r="CG46" i="2"/>
  <c r="CF46" i="2"/>
  <c r="CE46" i="2"/>
  <c r="CD46" i="2"/>
  <c r="CC46" i="2"/>
  <c r="CB46" i="2"/>
  <c r="CA46" i="2"/>
  <c r="BZ46" i="2"/>
  <c r="BY46" i="2"/>
  <c r="BX46" i="2"/>
  <c r="BW46" i="2"/>
  <c r="BV46" i="2"/>
  <c r="BU46" i="2"/>
  <c r="BT46" i="2"/>
  <c r="BS46" i="2"/>
  <c r="BR46" i="2"/>
  <c r="BQ46" i="2"/>
  <c r="BP46" i="2"/>
  <c r="BO46" i="2"/>
  <c r="BN46" i="2"/>
  <c r="BM46" i="2"/>
  <c r="BL46" i="2"/>
  <c r="BK46" i="2"/>
  <c r="BJ46" i="2"/>
  <c r="BI46" i="2"/>
  <c r="BH46" i="2"/>
  <c r="BG46" i="2"/>
  <c r="BF46" i="2"/>
  <c r="BE46" i="2"/>
  <c r="BD46" i="2"/>
  <c r="BC46" i="2"/>
  <c r="BB46" i="2"/>
  <c r="BA46" i="2"/>
  <c r="AZ46" i="2"/>
  <c r="AY46" i="2"/>
  <c r="AX46" i="2"/>
  <c r="AW46" i="2"/>
  <c r="AV46" i="2"/>
  <c r="AU46" i="2"/>
  <c r="AT46" i="2"/>
  <c r="AS46" i="2"/>
  <c r="AR46" i="2"/>
  <c r="AQ46" i="2"/>
  <c r="AP46" i="2"/>
  <c r="AO46" i="2"/>
  <c r="AN46" i="2"/>
  <c r="AM46" i="2"/>
  <c r="AL46" i="2"/>
  <c r="AK46" i="2"/>
  <c r="AJ46" i="2"/>
  <c r="AI46" i="2"/>
  <c r="AH46" i="2"/>
  <c r="AG46" i="2"/>
  <c r="AF46" i="2"/>
  <c r="AE46" i="2"/>
  <c r="AD46" i="2"/>
  <c r="AC46" i="2"/>
  <c r="AB46" i="2"/>
  <c r="AA46" i="2"/>
  <c r="Z46" i="2"/>
  <c r="Y46" i="2"/>
  <c r="X46" i="2"/>
  <c r="W46" i="2"/>
  <c r="V46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FD45" i="2"/>
  <c r="FC45" i="2"/>
  <c r="FB45" i="2"/>
  <c r="FA45" i="2"/>
  <c r="EZ45" i="2"/>
  <c r="EY45" i="2"/>
  <c r="EX45" i="2"/>
  <c r="EW45" i="2"/>
  <c r="EV45" i="2"/>
  <c r="EU45" i="2"/>
  <c r="ET45" i="2"/>
  <c r="ES45" i="2"/>
  <c r="ER45" i="2"/>
  <c r="EQ45" i="2"/>
  <c r="EP45" i="2"/>
  <c r="EO45" i="2"/>
  <c r="EN45" i="2"/>
  <c r="EM45" i="2"/>
  <c r="EL45" i="2"/>
  <c r="EK45" i="2"/>
  <c r="EJ45" i="2"/>
  <c r="EI45" i="2"/>
  <c r="EH45" i="2"/>
  <c r="EG45" i="2"/>
  <c r="EF45" i="2"/>
  <c r="EE45" i="2"/>
  <c r="ED45" i="2"/>
  <c r="EC45" i="2"/>
  <c r="EB45" i="2"/>
  <c r="EA45" i="2"/>
  <c r="DZ45" i="2"/>
  <c r="DY45" i="2"/>
  <c r="DX45" i="2"/>
  <c r="DW45" i="2"/>
  <c r="DV45" i="2"/>
  <c r="DU45" i="2"/>
  <c r="DT45" i="2"/>
  <c r="DS45" i="2"/>
  <c r="DR45" i="2"/>
  <c r="DQ45" i="2"/>
  <c r="DP45" i="2"/>
  <c r="DO45" i="2"/>
  <c r="DN45" i="2"/>
  <c r="DM45" i="2"/>
  <c r="DL45" i="2"/>
  <c r="DK45" i="2"/>
  <c r="DJ45" i="2"/>
  <c r="DI45" i="2"/>
  <c r="DH45" i="2"/>
  <c r="DG45" i="2"/>
  <c r="DF45" i="2"/>
  <c r="DE45" i="2"/>
  <c r="DD45" i="2"/>
  <c r="DC45" i="2"/>
  <c r="DB45" i="2"/>
  <c r="DA45" i="2"/>
  <c r="CZ45" i="2"/>
  <c r="CY45" i="2"/>
  <c r="CX45" i="2"/>
  <c r="CW45" i="2"/>
  <c r="CV45" i="2"/>
  <c r="CU45" i="2"/>
  <c r="CT45" i="2"/>
  <c r="CS45" i="2"/>
  <c r="CR45" i="2"/>
  <c r="CQ45" i="2"/>
  <c r="CP45" i="2"/>
  <c r="CO45" i="2"/>
  <c r="CN45" i="2"/>
  <c r="CM45" i="2"/>
  <c r="CL45" i="2"/>
  <c r="CK45" i="2"/>
  <c r="CJ45" i="2"/>
  <c r="CI45" i="2"/>
  <c r="CH45" i="2"/>
  <c r="CG45" i="2"/>
  <c r="CF45" i="2"/>
  <c r="CE45" i="2"/>
  <c r="CD45" i="2"/>
  <c r="CC45" i="2"/>
  <c r="CB45" i="2"/>
  <c r="CA45" i="2"/>
  <c r="BZ45" i="2"/>
  <c r="BY45" i="2"/>
  <c r="BX45" i="2"/>
  <c r="BW45" i="2"/>
  <c r="BV45" i="2"/>
  <c r="BU45" i="2"/>
  <c r="BT45" i="2"/>
  <c r="BS45" i="2"/>
  <c r="BR45" i="2"/>
  <c r="BQ45" i="2"/>
  <c r="BP45" i="2"/>
  <c r="BO45" i="2"/>
  <c r="BN45" i="2"/>
  <c r="BM45" i="2"/>
  <c r="BL45" i="2"/>
  <c r="BK45" i="2"/>
  <c r="BJ45" i="2"/>
  <c r="BI45" i="2"/>
  <c r="BH45" i="2"/>
  <c r="BG45" i="2"/>
  <c r="BF45" i="2"/>
  <c r="BE45" i="2"/>
  <c r="BD45" i="2"/>
  <c r="BC45" i="2"/>
  <c r="BB45" i="2"/>
  <c r="BA45" i="2"/>
  <c r="AZ45" i="2"/>
  <c r="AY45" i="2"/>
  <c r="AX45" i="2"/>
  <c r="AW45" i="2"/>
  <c r="AV45" i="2"/>
  <c r="AU45" i="2"/>
  <c r="AT45" i="2"/>
  <c r="AS45" i="2"/>
  <c r="AR45" i="2"/>
  <c r="AQ45" i="2"/>
  <c r="AP45" i="2"/>
  <c r="AO45" i="2"/>
  <c r="AN45" i="2"/>
  <c r="AM45" i="2"/>
  <c r="AL45" i="2"/>
  <c r="AK45" i="2"/>
  <c r="AJ45" i="2"/>
  <c r="AI45" i="2"/>
  <c r="AH45" i="2"/>
  <c r="AG45" i="2"/>
  <c r="AF45" i="2"/>
  <c r="AE45" i="2"/>
  <c r="AD45" i="2"/>
  <c r="AC45" i="2"/>
  <c r="AB45" i="2"/>
  <c r="AA45" i="2"/>
  <c r="Z45" i="2"/>
  <c r="Y45" i="2"/>
  <c r="X45" i="2"/>
  <c r="W45" i="2"/>
  <c r="V45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FD44" i="2"/>
  <c r="FC44" i="2"/>
  <c r="FB44" i="2"/>
  <c r="FA44" i="2"/>
  <c r="EZ44" i="2"/>
  <c r="EY44" i="2"/>
  <c r="EX44" i="2"/>
  <c r="EW44" i="2"/>
  <c r="EV44" i="2"/>
  <c r="EU44" i="2"/>
  <c r="ET44" i="2"/>
  <c r="ES44" i="2"/>
  <c r="ER44" i="2"/>
  <c r="EQ44" i="2"/>
  <c r="EP44" i="2"/>
  <c r="EO44" i="2"/>
  <c r="EN44" i="2"/>
  <c r="EM44" i="2"/>
  <c r="EL44" i="2"/>
  <c r="EK44" i="2"/>
  <c r="EJ44" i="2"/>
  <c r="EI44" i="2"/>
  <c r="EH44" i="2"/>
  <c r="EG44" i="2"/>
  <c r="EF44" i="2"/>
  <c r="EE44" i="2"/>
  <c r="ED44" i="2"/>
  <c r="EC44" i="2"/>
  <c r="EB44" i="2"/>
  <c r="EA44" i="2"/>
  <c r="DZ44" i="2"/>
  <c r="DY44" i="2"/>
  <c r="DX44" i="2"/>
  <c r="DW44" i="2"/>
  <c r="DV44" i="2"/>
  <c r="DU44" i="2"/>
  <c r="DT44" i="2"/>
  <c r="DS44" i="2"/>
  <c r="DR44" i="2"/>
  <c r="DQ44" i="2"/>
  <c r="DP44" i="2"/>
  <c r="DO44" i="2"/>
  <c r="DN44" i="2"/>
  <c r="DM44" i="2"/>
  <c r="DL44" i="2"/>
  <c r="DK44" i="2"/>
  <c r="DJ44" i="2"/>
  <c r="DI44" i="2"/>
  <c r="DH44" i="2"/>
  <c r="DG44" i="2"/>
  <c r="DF44" i="2"/>
  <c r="DE44" i="2"/>
  <c r="DD44" i="2"/>
  <c r="DC44" i="2"/>
  <c r="DB44" i="2"/>
  <c r="DA44" i="2"/>
  <c r="CZ44" i="2"/>
  <c r="CY44" i="2"/>
  <c r="CX44" i="2"/>
  <c r="CW44" i="2"/>
  <c r="CV44" i="2"/>
  <c r="CU44" i="2"/>
  <c r="CT44" i="2"/>
  <c r="CS44" i="2"/>
  <c r="CR44" i="2"/>
  <c r="CQ44" i="2"/>
  <c r="CP44" i="2"/>
  <c r="CO44" i="2"/>
  <c r="CN44" i="2"/>
  <c r="CM44" i="2"/>
  <c r="CL44" i="2"/>
  <c r="CK44" i="2"/>
  <c r="CJ44" i="2"/>
  <c r="CI44" i="2"/>
  <c r="CH44" i="2"/>
  <c r="CG44" i="2"/>
  <c r="CF44" i="2"/>
  <c r="CE44" i="2"/>
  <c r="CD44" i="2"/>
  <c r="CC44" i="2"/>
  <c r="CB44" i="2"/>
  <c r="CA44" i="2"/>
  <c r="BZ44" i="2"/>
  <c r="BY44" i="2"/>
  <c r="BX44" i="2"/>
  <c r="BW44" i="2"/>
  <c r="BV44" i="2"/>
  <c r="BU44" i="2"/>
  <c r="BT44" i="2"/>
  <c r="BS44" i="2"/>
  <c r="BR44" i="2"/>
  <c r="BQ44" i="2"/>
  <c r="BP44" i="2"/>
  <c r="BO44" i="2"/>
  <c r="BN44" i="2"/>
  <c r="BM44" i="2"/>
  <c r="BL44" i="2"/>
  <c r="BK44" i="2"/>
  <c r="BJ44" i="2"/>
  <c r="BI44" i="2"/>
  <c r="BH44" i="2"/>
  <c r="BG44" i="2"/>
  <c r="BF44" i="2"/>
  <c r="BE44" i="2"/>
  <c r="BD44" i="2"/>
  <c r="BC44" i="2"/>
  <c r="BB44" i="2"/>
  <c r="BA44" i="2"/>
  <c r="AZ44" i="2"/>
  <c r="AY44" i="2"/>
  <c r="AX44" i="2"/>
  <c r="AW44" i="2"/>
  <c r="AV44" i="2"/>
  <c r="AU44" i="2"/>
  <c r="AT44" i="2"/>
  <c r="AS44" i="2"/>
  <c r="AR44" i="2"/>
  <c r="AQ44" i="2"/>
  <c r="AP44" i="2"/>
  <c r="AO44" i="2"/>
  <c r="AN44" i="2"/>
  <c r="AM44" i="2"/>
  <c r="AL44" i="2"/>
  <c r="AK44" i="2"/>
  <c r="AJ44" i="2"/>
  <c r="AI44" i="2"/>
  <c r="AH44" i="2"/>
  <c r="AG44" i="2"/>
  <c r="AF44" i="2"/>
  <c r="AE44" i="2"/>
  <c r="AD44" i="2"/>
  <c r="AC44" i="2"/>
  <c r="AB44" i="2"/>
  <c r="AA44" i="2"/>
  <c r="Z44" i="2"/>
  <c r="Y44" i="2"/>
  <c r="X44" i="2"/>
  <c r="W44" i="2"/>
  <c r="V44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FD43" i="2"/>
  <c r="FC43" i="2"/>
  <c r="FB43" i="2"/>
  <c r="FA43" i="2"/>
  <c r="EZ43" i="2"/>
  <c r="EY43" i="2"/>
  <c r="EX43" i="2"/>
  <c r="EW43" i="2"/>
  <c r="EV43" i="2"/>
  <c r="EU43" i="2"/>
  <c r="ET43" i="2"/>
  <c r="ES43" i="2"/>
  <c r="ER43" i="2"/>
  <c r="EQ43" i="2"/>
  <c r="EP43" i="2"/>
  <c r="EO43" i="2"/>
  <c r="EN43" i="2"/>
  <c r="EM43" i="2"/>
  <c r="EL43" i="2"/>
  <c r="EK43" i="2"/>
  <c r="EJ43" i="2"/>
  <c r="EI43" i="2"/>
  <c r="EH43" i="2"/>
  <c r="EG43" i="2"/>
  <c r="EF43" i="2"/>
  <c r="EE43" i="2"/>
  <c r="ED43" i="2"/>
  <c r="EC43" i="2"/>
  <c r="EB43" i="2"/>
  <c r="EA43" i="2"/>
  <c r="DZ43" i="2"/>
  <c r="DY43" i="2"/>
  <c r="DX43" i="2"/>
  <c r="DW43" i="2"/>
  <c r="DV43" i="2"/>
  <c r="DU43" i="2"/>
  <c r="DT43" i="2"/>
  <c r="DS43" i="2"/>
  <c r="DR43" i="2"/>
  <c r="DQ43" i="2"/>
  <c r="DP43" i="2"/>
  <c r="DO43" i="2"/>
  <c r="DN43" i="2"/>
  <c r="DM43" i="2"/>
  <c r="DL43" i="2"/>
  <c r="DK43" i="2"/>
  <c r="DJ43" i="2"/>
  <c r="DI43" i="2"/>
  <c r="DH43" i="2"/>
  <c r="DG43" i="2"/>
  <c r="DF43" i="2"/>
  <c r="DE43" i="2"/>
  <c r="DD43" i="2"/>
  <c r="DC43" i="2"/>
  <c r="DB43" i="2"/>
  <c r="DA43" i="2"/>
  <c r="CZ43" i="2"/>
  <c r="CY43" i="2"/>
  <c r="CX43" i="2"/>
  <c r="CW43" i="2"/>
  <c r="CV43" i="2"/>
  <c r="CU43" i="2"/>
  <c r="CT43" i="2"/>
  <c r="CS43" i="2"/>
  <c r="CR43" i="2"/>
  <c r="CQ43" i="2"/>
  <c r="CP43" i="2"/>
  <c r="CO43" i="2"/>
  <c r="CN43" i="2"/>
  <c r="CM43" i="2"/>
  <c r="CL43" i="2"/>
  <c r="CK43" i="2"/>
  <c r="CJ43" i="2"/>
  <c r="CI43" i="2"/>
  <c r="CH43" i="2"/>
  <c r="CG43" i="2"/>
  <c r="CF43" i="2"/>
  <c r="CE43" i="2"/>
  <c r="CD43" i="2"/>
  <c r="CC43" i="2"/>
  <c r="CB43" i="2"/>
  <c r="CA43" i="2"/>
  <c r="BZ43" i="2"/>
  <c r="BY43" i="2"/>
  <c r="BX43" i="2"/>
  <c r="BW43" i="2"/>
  <c r="BV43" i="2"/>
  <c r="BU43" i="2"/>
  <c r="BT43" i="2"/>
  <c r="BS43" i="2"/>
  <c r="BR43" i="2"/>
  <c r="BQ43" i="2"/>
  <c r="BP43" i="2"/>
  <c r="BO43" i="2"/>
  <c r="BN43" i="2"/>
  <c r="BM43" i="2"/>
  <c r="BL43" i="2"/>
  <c r="BK43" i="2"/>
  <c r="BJ43" i="2"/>
  <c r="BI43" i="2"/>
  <c r="BH43" i="2"/>
  <c r="BG43" i="2"/>
  <c r="BF43" i="2"/>
  <c r="BE43" i="2"/>
  <c r="BD43" i="2"/>
  <c r="BC43" i="2"/>
  <c r="BB43" i="2"/>
  <c r="BA43" i="2"/>
  <c r="AZ43" i="2"/>
  <c r="AY43" i="2"/>
  <c r="AX43" i="2"/>
  <c r="AW43" i="2"/>
  <c r="AV43" i="2"/>
  <c r="AU43" i="2"/>
  <c r="AT43" i="2"/>
  <c r="AS43" i="2"/>
  <c r="AR43" i="2"/>
  <c r="AQ43" i="2"/>
  <c r="AP43" i="2"/>
  <c r="AO43" i="2"/>
  <c r="AN43" i="2"/>
  <c r="AM43" i="2"/>
  <c r="AL43" i="2"/>
  <c r="AK43" i="2"/>
  <c r="AJ43" i="2"/>
  <c r="AI43" i="2"/>
  <c r="AH43" i="2"/>
  <c r="AG43" i="2"/>
  <c r="AF43" i="2"/>
  <c r="AE43" i="2"/>
  <c r="AD43" i="2"/>
  <c r="AC43" i="2"/>
  <c r="AB43" i="2"/>
  <c r="AA43" i="2"/>
  <c r="Z43" i="2"/>
  <c r="Y43" i="2"/>
  <c r="X43" i="2"/>
  <c r="W43" i="2"/>
  <c r="V43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FD42" i="2"/>
  <c r="FC42" i="2"/>
  <c r="FB42" i="2"/>
  <c r="FA42" i="2"/>
  <c r="EZ42" i="2"/>
  <c r="EY42" i="2"/>
  <c r="EX42" i="2"/>
  <c r="EW42" i="2"/>
  <c r="EV42" i="2"/>
  <c r="EU42" i="2"/>
  <c r="ET42" i="2"/>
  <c r="ES42" i="2"/>
  <c r="ER42" i="2"/>
  <c r="EQ42" i="2"/>
  <c r="EP42" i="2"/>
  <c r="EO42" i="2"/>
  <c r="EN42" i="2"/>
  <c r="EM42" i="2"/>
  <c r="EL42" i="2"/>
  <c r="EK42" i="2"/>
  <c r="EJ42" i="2"/>
  <c r="EI42" i="2"/>
  <c r="EH42" i="2"/>
  <c r="EG42" i="2"/>
  <c r="EF42" i="2"/>
  <c r="EE42" i="2"/>
  <c r="ED42" i="2"/>
  <c r="EC42" i="2"/>
  <c r="EB42" i="2"/>
  <c r="EA42" i="2"/>
  <c r="DZ42" i="2"/>
  <c r="DY42" i="2"/>
  <c r="DX42" i="2"/>
  <c r="DW42" i="2"/>
  <c r="DV42" i="2"/>
  <c r="DU42" i="2"/>
  <c r="DT42" i="2"/>
  <c r="DS42" i="2"/>
  <c r="DR42" i="2"/>
  <c r="DQ42" i="2"/>
  <c r="DP42" i="2"/>
  <c r="DO42" i="2"/>
  <c r="DN42" i="2"/>
  <c r="DM42" i="2"/>
  <c r="DL42" i="2"/>
  <c r="DK42" i="2"/>
  <c r="DJ42" i="2"/>
  <c r="DI42" i="2"/>
  <c r="DH42" i="2"/>
  <c r="DG42" i="2"/>
  <c r="DF42" i="2"/>
  <c r="DE42" i="2"/>
  <c r="DD42" i="2"/>
  <c r="DC42" i="2"/>
  <c r="DB42" i="2"/>
  <c r="DA42" i="2"/>
  <c r="CZ42" i="2"/>
  <c r="CY42" i="2"/>
  <c r="CX42" i="2"/>
  <c r="CW42" i="2"/>
  <c r="CV42" i="2"/>
  <c r="CU42" i="2"/>
  <c r="CT42" i="2"/>
  <c r="CS42" i="2"/>
  <c r="CR42" i="2"/>
  <c r="CQ42" i="2"/>
  <c r="CP42" i="2"/>
  <c r="CO42" i="2"/>
  <c r="CN42" i="2"/>
  <c r="CM42" i="2"/>
  <c r="CL42" i="2"/>
  <c r="CK42" i="2"/>
  <c r="CJ42" i="2"/>
  <c r="CI42" i="2"/>
  <c r="CH42" i="2"/>
  <c r="CG42" i="2"/>
  <c r="CF42" i="2"/>
  <c r="CE42" i="2"/>
  <c r="CD42" i="2"/>
  <c r="CC42" i="2"/>
  <c r="CB42" i="2"/>
  <c r="CA42" i="2"/>
  <c r="BZ42" i="2"/>
  <c r="BY42" i="2"/>
  <c r="BX42" i="2"/>
  <c r="BW42" i="2"/>
  <c r="BV42" i="2"/>
  <c r="BU42" i="2"/>
  <c r="BT42" i="2"/>
  <c r="BS42" i="2"/>
  <c r="BR42" i="2"/>
  <c r="BQ42" i="2"/>
  <c r="BP42" i="2"/>
  <c r="BO42" i="2"/>
  <c r="BN42" i="2"/>
  <c r="BM42" i="2"/>
  <c r="BL42" i="2"/>
  <c r="BK42" i="2"/>
  <c r="BJ42" i="2"/>
  <c r="BI42" i="2"/>
  <c r="BH42" i="2"/>
  <c r="BG42" i="2"/>
  <c r="BF42" i="2"/>
  <c r="BE42" i="2"/>
  <c r="BD42" i="2"/>
  <c r="BC42" i="2"/>
  <c r="BB42" i="2"/>
  <c r="BA42" i="2"/>
  <c r="AZ42" i="2"/>
  <c r="AY42" i="2"/>
  <c r="AX42" i="2"/>
  <c r="AW42" i="2"/>
  <c r="AV42" i="2"/>
  <c r="AU42" i="2"/>
  <c r="AT42" i="2"/>
  <c r="AS42" i="2"/>
  <c r="AR42" i="2"/>
  <c r="AQ42" i="2"/>
  <c r="AP42" i="2"/>
  <c r="AO42" i="2"/>
  <c r="AN42" i="2"/>
  <c r="AM42" i="2"/>
  <c r="AL42" i="2"/>
  <c r="AK42" i="2"/>
  <c r="AJ42" i="2"/>
  <c r="AI42" i="2"/>
  <c r="AH42" i="2"/>
  <c r="AG42" i="2"/>
  <c r="AF42" i="2"/>
  <c r="AE42" i="2"/>
  <c r="AD42" i="2"/>
  <c r="AC42" i="2"/>
  <c r="AB42" i="2"/>
  <c r="AA42" i="2"/>
  <c r="Z42" i="2"/>
  <c r="Y42" i="2"/>
  <c r="X42" i="2"/>
  <c r="W42" i="2"/>
  <c r="V42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FD41" i="2"/>
  <c r="FC41" i="2"/>
  <c r="FB41" i="2"/>
  <c r="FA41" i="2"/>
  <c r="EZ41" i="2"/>
  <c r="EY41" i="2"/>
  <c r="EX41" i="2"/>
  <c r="EW41" i="2"/>
  <c r="EV41" i="2"/>
  <c r="EU41" i="2"/>
  <c r="ET41" i="2"/>
  <c r="ES41" i="2"/>
  <c r="ER41" i="2"/>
  <c r="EQ41" i="2"/>
  <c r="EP41" i="2"/>
  <c r="EO41" i="2"/>
  <c r="EN41" i="2"/>
  <c r="EM41" i="2"/>
  <c r="EL41" i="2"/>
  <c r="EK41" i="2"/>
  <c r="EJ41" i="2"/>
  <c r="EI41" i="2"/>
  <c r="EH41" i="2"/>
  <c r="EG41" i="2"/>
  <c r="EF41" i="2"/>
  <c r="EE41" i="2"/>
  <c r="ED41" i="2"/>
  <c r="EC41" i="2"/>
  <c r="EB41" i="2"/>
  <c r="EA41" i="2"/>
  <c r="DZ41" i="2"/>
  <c r="DY41" i="2"/>
  <c r="DX41" i="2"/>
  <c r="DW41" i="2"/>
  <c r="DV41" i="2"/>
  <c r="DU41" i="2"/>
  <c r="DT41" i="2"/>
  <c r="DS41" i="2"/>
  <c r="DR41" i="2"/>
  <c r="DQ41" i="2"/>
  <c r="DP41" i="2"/>
  <c r="DO41" i="2"/>
  <c r="DN41" i="2"/>
  <c r="DM41" i="2"/>
  <c r="DL41" i="2"/>
  <c r="DK41" i="2"/>
  <c r="DJ41" i="2"/>
  <c r="DI41" i="2"/>
  <c r="DH41" i="2"/>
  <c r="DG41" i="2"/>
  <c r="DF41" i="2"/>
  <c r="DE41" i="2"/>
  <c r="DD41" i="2"/>
  <c r="DC41" i="2"/>
  <c r="DB41" i="2"/>
  <c r="DA41" i="2"/>
  <c r="CZ41" i="2"/>
  <c r="CY41" i="2"/>
  <c r="CX41" i="2"/>
  <c r="CW41" i="2"/>
  <c r="CV41" i="2"/>
  <c r="CU41" i="2"/>
  <c r="CT41" i="2"/>
  <c r="CS41" i="2"/>
  <c r="CR41" i="2"/>
  <c r="CQ41" i="2"/>
  <c r="CP41" i="2"/>
  <c r="CO41" i="2"/>
  <c r="CN41" i="2"/>
  <c r="CM41" i="2"/>
  <c r="CL41" i="2"/>
  <c r="CK41" i="2"/>
  <c r="CJ41" i="2"/>
  <c r="CI41" i="2"/>
  <c r="CH41" i="2"/>
  <c r="CG41" i="2"/>
  <c r="CF41" i="2"/>
  <c r="CE41" i="2"/>
  <c r="CD41" i="2"/>
  <c r="CC41" i="2"/>
  <c r="CB41" i="2"/>
  <c r="CA41" i="2"/>
  <c r="BZ41" i="2"/>
  <c r="BY41" i="2"/>
  <c r="BX41" i="2"/>
  <c r="BW41" i="2"/>
  <c r="BV41" i="2"/>
  <c r="BU41" i="2"/>
  <c r="BT41" i="2"/>
  <c r="BS41" i="2"/>
  <c r="BR41" i="2"/>
  <c r="BQ41" i="2"/>
  <c r="BP41" i="2"/>
  <c r="BO41" i="2"/>
  <c r="BN41" i="2"/>
  <c r="BM41" i="2"/>
  <c r="BL41" i="2"/>
  <c r="BK41" i="2"/>
  <c r="BJ41" i="2"/>
  <c r="BI41" i="2"/>
  <c r="BH41" i="2"/>
  <c r="BG41" i="2"/>
  <c r="BF41" i="2"/>
  <c r="BE41" i="2"/>
  <c r="BD41" i="2"/>
  <c r="BC41" i="2"/>
  <c r="BB41" i="2"/>
  <c r="BA41" i="2"/>
  <c r="AZ41" i="2"/>
  <c r="AY41" i="2"/>
  <c r="AX41" i="2"/>
  <c r="AW41" i="2"/>
  <c r="AV41" i="2"/>
  <c r="AU41" i="2"/>
  <c r="AT41" i="2"/>
  <c r="AS41" i="2"/>
  <c r="AR41" i="2"/>
  <c r="AQ41" i="2"/>
  <c r="AP41" i="2"/>
  <c r="AO41" i="2"/>
  <c r="AN41" i="2"/>
  <c r="AM41" i="2"/>
  <c r="AL41" i="2"/>
  <c r="AK41" i="2"/>
  <c r="AJ41" i="2"/>
  <c r="AI41" i="2"/>
  <c r="AH41" i="2"/>
  <c r="AG41" i="2"/>
  <c r="AF41" i="2"/>
  <c r="AE41" i="2"/>
  <c r="AD41" i="2"/>
  <c r="AC41" i="2"/>
  <c r="AB41" i="2"/>
  <c r="AA41" i="2"/>
  <c r="Z41" i="2"/>
  <c r="Y41" i="2"/>
  <c r="X41" i="2"/>
  <c r="W41" i="2"/>
  <c r="V41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FD40" i="2"/>
  <c r="FC40" i="2"/>
  <c r="FB40" i="2"/>
  <c r="FA40" i="2"/>
  <c r="EZ40" i="2"/>
  <c r="EY40" i="2"/>
  <c r="EX40" i="2"/>
  <c r="EW40" i="2"/>
  <c r="EV40" i="2"/>
  <c r="EU40" i="2"/>
  <c r="ET40" i="2"/>
  <c r="ES40" i="2"/>
  <c r="ER40" i="2"/>
  <c r="EQ40" i="2"/>
  <c r="EP40" i="2"/>
  <c r="EO40" i="2"/>
  <c r="EN40" i="2"/>
  <c r="EM40" i="2"/>
  <c r="EL40" i="2"/>
  <c r="EK40" i="2"/>
  <c r="EJ40" i="2"/>
  <c r="EI40" i="2"/>
  <c r="EH40" i="2"/>
  <c r="EG40" i="2"/>
  <c r="EF40" i="2"/>
  <c r="EE40" i="2"/>
  <c r="ED40" i="2"/>
  <c r="EC40" i="2"/>
  <c r="EB40" i="2"/>
  <c r="EA40" i="2"/>
  <c r="DZ40" i="2"/>
  <c r="DY40" i="2"/>
  <c r="DX40" i="2"/>
  <c r="DW40" i="2"/>
  <c r="DV40" i="2"/>
  <c r="DU40" i="2"/>
  <c r="DT40" i="2"/>
  <c r="DS40" i="2"/>
  <c r="DR40" i="2"/>
  <c r="DQ40" i="2"/>
  <c r="DP40" i="2"/>
  <c r="DO40" i="2"/>
  <c r="DN40" i="2"/>
  <c r="DM40" i="2"/>
  <c r="DL40" i="2"/>
  <c r="DK40" i="2"/>
  <c r="DJ40" i="2"/>
  <c r="DI40" i="2"/>
  <c r="DH40" i="2"/>
  <c r="DG40" i="2"/>
  <c r="DF40" i="2"/>
  <c r="DE40" i="2"/>
  <c r="DD40" i="2"/>
  <c r="DC40" i="2"/>
  <c r="DB40" i="2"/>
  <c r="DA40" i="2"/>
  <c r="CZ40" i="2"/>
  <c r="CY40" i="2"/>
  <c r="CX40" i="2"/>
  <c r="CW40" i="2"/>
  <c r="CV40" i="2"/>
  <c r="CU40" i="2"/>
  <c r="CT40" i="2"/>
  <c r="CS40" i="2"/>
  <c r="CR40" i="2"/>
  <c r="CQ40" i="2"/>
  <c r="CP40" i="2"/>
  <c r="CO40" i="2"/>
  <c r="CN40" i="2"/>
  <c r="CM40" i="2"/>
  <c r="CL40" i="2"/>
  <c r="CK40" i="2"/>
  <c r="CJ40" i="2"/>
  <c r="CI40" i="2"/>
  <c r="CH40" i="2"/>
  <c r="CG40" i="2"/>
  <c r="CF40" i="2"/>
  <c r="CE40" i="2"/>
  <c r="CD40" i="2"/>
  <c r="CC40" i="2"/>
  <c r="CB40" i="2"/>
  <c r="CA40" i="2"/>
  <c r="BZ40" i="2"/>
  <c r="BY40" i="2"/>
  <c r="BX40" i="2"/>
  <c r="BW40" i="2"/>
  <c r="BV40" i="2"/>
  <c r="BU40" i="2"/>
  <c r="BT40" i="2"/>
  <c r="BS40" i="2"/>
  <c r="BR40" i="2"/>
  <c r="BQ40" i="2"/>
  <c r="BP40" i="2"/>
  <c r="BO40" i="2"/>
  <c r="BN40" i="2"/>
  <c r="BM40" i="2"/>
  <c r="BL40" i="2"/>
  <c r="BK40" i="2"/>
  <c r="BJ40" i="2"/>
  <c r="BI40" i="2"/>
  <c r="BH40" i="2"/>
  <c r="BG40" i="2"/>
  <c r="BF40" i="2"/>
  <c r="BE40" i="2"/>
  <c r="BD40" i="2"/>
  <c r="BC40" i="2"/>
  <c r="BB40" i="2"/>
  <c r="BA40" i="2"/>
  <c r="AZ40" i="2"/>
  <c r="AY40" i="2"/>
  <c r="AX40" i="2"/>
  <c r="AW40" i="2"/>
  <c r="AV40" i="2"/>
  <c r="AU40" i="2"/>
  <c r="AT40" i="2"/>
  <c r="AS40" i="2"/>
  <c r="AR40" i="2"/>
  <c r="AQ40" i="2"/>
  <c r="AP40" i="2"/>
  <c r="AO40" i="2"/>
  <c r="AN40" i="2"/>
  <c r="AM40" i="2"/>
  <c r="AL40" i="2"/>
  <c r="AK40" i="2"/>
  <c r="AJ40" i="2"/>
  <c r="AI40" i="2"/>
  <c r="AH40" i="2"/>
  <c r="AG40" i="2"/>
  <c r="AF40" i="2"/>
  <c r="AE40" i="2"/>
  <c r="AD40" i="2"/>
  <c r="AC40" i="2"/>
  <c r="AB40" i="2"/>
  <c r="AA40" i="2"/>
  <c r="Z40" i="2"/>
  <c r="Y40" i="2"/>
  <c r="X40" i="2"/>
  <c r="W40" i="2"/>
  <c r="V40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FD39" i="2"/>
  <c r="FC39" i="2"/>
  <c r="FB39" i="2"/>
  <c r="FA39" i="2"/>
  <c r="EZ39" i="2"/>
  <c r="EY39" i="2"/>
  <c r="EX39" i="2"/>
  <c r="EW39" i="2"/>
  <c r="EV39" i="2"/>
  <c r="EU39" i="2"/>
  <c r="ET39" i="2"/>
  <c r="ES39" i="2"/>
  <c r="ER39" i="2"/>
  <c r="EQ39" i="2"/>
  <c r="EP39" i="2"/>
  <c r="EO39" i="2"/>
  <c r="EN39" i="2"/>
  <c r="EM39" i="2"/>
  <c r="EL39" i="2"/>
  <c r="EK39" i="2"/>
  <c r="EJ39" i="2"/>
  <c r="EI39" i="2"/>
  <c r="EH39" i="2"/>
  <c r="EG39" i="2"/>
  <c r="EF39" i="2"/>
  <c r="EE39" i="2"/>
  <c r="ED39" i="2"/>
  <c r="EC39" i="2"/>
  <c r="EB39" i="2"/>
  <c r="EA39" i="2"/>
  <c r="DZ39" i="2"/>
  <c r="DY39" i="2"/>
  <c r="DX39" i="2"/>
  <c r="DW39" i="2"/>
  <c r="DV39" i="2"/>
  <c r="DU39" i="2"/>
  <c r="DT39" i="2"/>
  <c r="DS39" i="2"/>
  <c r="DR39" i="2"/>
  <c r="DQ39" i="2"/>
  <c r="DP39" i="2"/>
  <c r="DO39" i="2"/>
  <c r="DN39" i="2"/>
  <c r="DM39" i="2"/>
  <c r="DL39" i="2"/>
  <c r="DK39" i="2"/>
  <c r="DJ39" i="2"/>
  <c r="DI39" i="2"/>
  <c r="DH39" i="2"/>
  <c r="DG39" i="2"/>
  <c r="DF39" i="2"/>
  <c r="DE39" i="2"/>
  <c r="DD39" i="2"/>
  <c r="DC39" i="2"/>
  <c r="DB39" i="2"/>
  <c r="DA39" i="2"/>
  <c r="CZ39" i="2"/>
  <c r="CY39" i="2"/>
  <c r="CX39" i="2"/>
  <c r="CW39" i="2"/>
  <c r="CV39" i="2"/>
  <c r="CU39" i="2"/>
  <c r="CT39" i="2"/>
  <c r="CS39" i="2"/>
  <c r="CR39" i="2"/>
  <c r="CQ39" i="2"/>
  <c r="CP39" i="2"/>
  <c r="CO39" i="2"/>
  <c r="CN39" i="2"/>
  <c r="CM39" i="2"/>
  <c r="CL39" i="2"/>
  <c r="CK39" i="2"/>
  <c r="CJ39" i="2"/>
  <c r="CI39" i="2"/>
  <c r="CH39" i="2"/>
  <c r="CG39" i="2"/>
  <c r="CF39" i="2"/>
  <c r="CE39" i="2"/>
  <c r="CD39" i="2"/>
  <c r="CC39" i="2"/>
  <c r="CB39" i="2"/>
  <c r="CA39" i="2"/>
  <c r="BZ39" i="2"/>
  <c r="BY39" i="2"/>
  <c r="BX39" i="2"/>
  <c r="BW39" i="2"/>
  <c r="BV39" i="2"/>
  <c r="BU39" i="2"/>
  <c r="BT39" i="2"/>
  <c r="BS39" i="2"/>
  <c r="BR39" i="2"/>
  <c r="BQ39" i="2"/>
  <c r="BP39" i="2"/>
  <c r="BO39" i="2"/>
  <c r="BN39" i="2"/>
  <c r="BM39" i="2"/>
  <c r="BL39" i="2"/>
  <c r="BK39" i="2"/>
  <c r="BJ39" i="2"/>
  <c r="BI39" i="2"/>
  <c r="BH39" i="2"/>
  <c r="BG39" i="2"/>
  <c r="BF39" i="2"/>
  <c r="BE39" i="2"/>
  <c r="BD39" i="2"/>
  <c r="BC39" i="2"/>
  <c r="BB39" i="2"/>
  <c r="BA39" i="2"/>
  <c r="AZ39" i="2"/>
  <c r="AY39" i="2"/>
  <c r="AX39" i="2"/>
  <c r="AW39" i="2"/>
  <c r="AV39" i="2"/>
  <c r="AU39" i="2"/>
  <c r="AT39" i="2"/>
  <c r="AS39" i="2"/>
  <c r="AR39" i="2"/>
  <c r="AQ39" i="2"/>
  <c r="AP39" i="2"/>
  <c r="AO39" i="2"/>
  <c r="AN39" i="2"/>
  <c r="AM39" i="2"/>
  <c r="AL39" i="2"/>
  <c r="AK39" i="2"/>
  <c r="AJ39" i="2"/>
  <c r="AI39" i="2"/>
  <c r="AH39" i="2"/>
  <c r="AG39" i="2"/>
  <c r="AF39" i="2"/>
  <c r="AE39" i="2"/>
  <c r="AD39" i="2"/>
  <c r="AC39" i="2"/>
  <c r="AB39" i="2"/>
  <c r="AA39" i="2"/>
  <c r="Z39" i="2"/>
  <c r="Y39" i="2"/>
  <c r="X39" i="2"/>
  <c r="W39" i="2"/>
  <c r="V39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FD38" i="2"/>
  <c r="FC38" i="2"/>
  <c r="FB38" i="2"/>
  <c r="FA38" i="2"/>
  <c r="EZ38" i="2"/>
  <c r="EY38" i="2"/>
  <c r="EX38" i="2"/>
  <c r="EW38" i="2"/>
  <c r="EV38" i="2"/>
  <c r="EU38" i="2"/>
  <c r="ET38" i="2"/>
  <c r="ES38" i="2"/>
  <c r="ER38" i="2"/>
  <c r="EQ38" i="2"/>
  <c r="EP38" i="2"/>
  <c r="EO38" i="2"/>
  <c r="EN38" i="2"/>
  <c r="EM38" i="2"/>
  <c r="EL38" i="2"/>
  <c r="EK38" i="2"/>
  <c r="EJ38" i="2"/>
  <c r="EI38" i="2"/>
  <c r="EH38" i="2"/>
  <c r="EG38" i="2"/>
  <c r="EF38" i="2"/>
  <c r="EE38" i="2"/>
  <c r="ED38" i="2"/>
  <c r="EC38" i="2"/>
  <c r="EB38" i="2"/>
  <c r="EA38" i="2"/>
  <c r="DZ38" i="2"/>
  <c r="DY38" i="2"/>
  <c r="DX38" i="2"/>
  <c r="DW38" i="2"/>
  <c r="DV38" i="2"/>
  <c r="DU38" i="2"/>
  <c r="DT38" i="2"/>
  <c r="DS38" i="2"/>
  <c r="DR38" i="2"/>
  <c r="DQ38" i="2"/>
  <c r="DP38" i="2"/>
  <c r="DO38" i="2"/>
  <c r="DN38" i="2"/>
  <c r="DM38" i="2"/>
  <c r="DL38" i="2"/>
  <c r="DK38" i="2"/>
  <c r="DJ38" i="2"/>
  <c r="DI38" i="2"/>
  <c r="DH38" i="2"/>
  <c r="DG38" i="2"/>
  <c r="DF38" i="2"/>
  <c r="DE38" i="2"/>
  <c r="DD38" i="2"/>
  <c r="DC38" i="2"/>
  <c r="DB38" i="2"/>
  <c r="DA38" i="2"/>
  <c r="CZ38" i="2"/>
  <c r="CY38" i="2"/>
  <c r="CX38" i="2"/>
  <c r="CW38" i="2"/>
  <c r="CV38" i="2"/>
  <c r="CU38" i="2"/>
  <c r="CT38" i="2"/>
  <c r="CS38" i="2"/>
  <c r="CR38" i="2"/>
  <c r="CQ38" i="2"/>
  <c r="CP38" i="2"/>
  <c r="CO38" i="2"/>
  <c r="CN38" i="2"/>
  <c r="CM38" i="2"/>
  <c r="CL38" i="2"/>
  <c r="CK38" i="2"/>
  <c r="CJ38" i="2"/>
  <c r="CI38" i="2"/>
  <c r="CH38" i="2"/>
  <c r="CG38" i="2"/>
  <c r="CF38" i="2"/>
  <c r="CE38" i="2"/>
  <c r="CD38" i="2"/>
  <c r="CC38" i="2"/>
  <c r="CB38" i="2"/>
  <c r="CA38" i="2"/>
  <c r="BZ38" i="2"/>
  <c r="BY38" i="2"/>
  <c r="BX38" i="2"/>
  <c r="BW38" i="2"/>
  <c r="BV38" i="2"/>
  <c r="BU38" i="2"/>
  <c r="BT38" i="2"/>
  <c r="BS38" i="2"/>
  <c r="BR38" i="2"/>
  <c r="BQ38" i="2"/>
  <c r="BP38" i="2"/>
  <c r="BO38" i="2"/>
  <c r="BN38" i="2"/>
  <c r="BM38" i="2"/>
  <c r="BL38" i="2"/>
  <c r="BK38" i="2"/>
  <c r="BJ38" i="2"/>
  <c r="BI38" i="2"/>
  <c r="BH38" i="2"/>
  <c r="BG38" i="2"/>
  <c r="BF38" i="2"/>
  <c r="BE38" i="2"/>
  <c r="BD38" i="2"/>
  <c r="BC38" i="2"/>
  <c r="BB38" i="2"/>
  <c r="BA38" i="2"/>
  <c r="AZ38" i="2"/>
  <c r="AY38" i="2"/>
  <c r="AX38" i="2"/>
  <c r="AW38" i="2"/>
  <c r="AV38" i="2"/>
  <c r="AU38" i="2"/>
  <c r="AT38" i="2"/>
  <c r="AS38" i="2"/>
  <c r="AR38" i="2"/>
  <c r="AQ38" i="2"/>
  <c r="AP38" i="2"/>
  <c r="AO38" i="2"/>
  <c r="AN38" i="2"/>
  <c r="AM38" i="2"/>
  <c r="AL38" i="2"/>
  <c r="AK38" i="2"/>
  <c r="AJ38" i="2"/>
  <c r="AI38" i="2"/>
  <c r="AH38" i="2"/>
  <c r="AG38" i="2"/>
  <c r="AF38" i="2"/>
  <c r="AE38" i="2"/>
  <c r="AD38" i="2"/>
  <c r="AC38" i="2"/>
  <c r="AB38" i="2"/>
  <c r="AA38" i="2"/>
  <c r="Z38" i="2"/>
  <c r="Y38" i="2"/>
  <c r="X38" i="2"/>
  <c r="W38" i="2"/>
  <c r="V38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FD37" i="2"/>
  <c r="FC37" i="2"/>
  <c r="FB37" i="2"/>
  <c r="FA37" i="2"/>
  <c r="EZ37" i="2"/>
  <c r="EY37" i="2"/>
  <c r="EX37" i="2"/>
  <c r="EW37" i="2"/>
  <c r="EV37" i="2"/>
  <c r="EU37" i="2"/>
  <c r="ET37" i="2"/>
  <c r="ES37" i="2"/>
  <c r="ER37" i="2"/>
  <c r="EQ37" i="2"/>
  <c r="EP37" i="2"/>
  <c r="EO37" i="2"/>
  <c r="EN37" i="2"/>
  <c r="EM37" i="2"/>
  <c r="EL37" i="2"/>
  <c r="EK37" i="2"/>
  <c r="EJ37" i="2"/>
  <c r="EI37" i="2"/>
  <c r="EH37" i="2"/>
  <c r="EG37" i="2"/>
  <c r="EF37" i="2"/>
  <c r="EE37" i="2"/>
  <c r="ED37" i="2"/>
  <c r="EC37" i="2"/>
  <c r="EB37" i="2"/>
  <c r="EA37" i="2"/>
  <c r="DZ37" i="2"/>
  <c r="DY37" i="2"/>
  <c r="DX37" i="2"/>
  <c r="DW37" i="2"/>
  <c r="DV37" i="2"/>
  <c r="DU37" i="2"/>
  <c r="DT37" i="2"/>
  <c r="DS37" i="2"/>
  <c r="DR37" i="2"/>
  <c r="DQ37" i="2"/>
  <c r="DP37" i="2"/>
  <c r="DO37" i="2"/>
  <c r="DN37" i="2"/>
  <c r="DM37" i="2"/>
  <c r="DL37" i="2"/>
  <c r="DK37" i="2"/>
  <c r="DJ37" i="2"/>
  <c r="DI37" i="2"/>
  <c r="DH37" i="2"/>
  <c r="DG37" i="2"/>
  <c r="DF37" i="2"/>
  <c r="DE37" i="2"/>
  <c r="DD37" i="2"/>
  <c r="DC37" i="2"/>
  <c r="DB37" i="2"/>
  <c r="DA37" i="2"/>
  <c r="CZ37" i="2"/>
  <c r="CY37" i="2"/>
  <c r="CX37" i="2"/>
  <c r="CW37" i="2"/>
  <c r="CV37" i="2"/>
  <c r="CU37" i="2"/>
  <c r="CT37" i="2"/>
  <c r="CS37" i="2"/>
  <c r="CR37" i="2"/>
  <c r="CQ37" i="2"/>
  <c r="CP37" i="2"/>
  <c r="CO37" i="2"/>
  <c r="CN37" i="2"/>
  <c r="CM37" i="2"/>
  <c r="CL37" i="2"/>
  <c r="CK37" i="2"/>
  <c r="CJ37" i="2"/>
  <c r="CI37" i="2"/>
  <c r="CH37" i="2"/>
  <c r="CG37" i="2"/>
  <c r="CF37" i="2"/>
  <c r="CE37" i="2"/>
  <c r="CD37" i="2"/>
  <c r="CC37" i="2"/>
  <c r="CB37" i="2"/>
  <c r="CA37" i="2"/>
  <c r="BZ37" i="2"/>
  <c r="BY37" i="2"/>
  <c r="BX37" i="2"/>
  <c r="BW37" i="2"/>
  <c r="BV37" i="2"/>
  <c r="BU37" i="2"/>
  <c r="BT37" i="2"/>
  <c r="BS37" i="2"/>
  <c r="BR37" i="2"/>
  <c r="BQ37" i="2"/>
  <c r="BP37" i="2"/>
  <c r="BO37" i="2"/>
  <c r="BN37" i="2"/>
  <c r="BM37" i="2"/>
  <c r="BL37" i="2"/>
  <c r="BK37" i="2"/>
  <c r="BJ37" i="2"/>
  <c r="BI37" i="2"/>
  <c r="BH37" i="2"/>
  <c r="BG37" i="2"/>
  <c r="BF37" i="2"/>
  <c r="BE37" i="2"/>
  <c r="BD37" i="2"/>
  <c r="BC37" i="2"/>
  <c r="BB37" i="2"/>
  <c r="BA37" i="2"/>
  <c r="AZ37" i="2"/>
  <c r="AY37" i="2"/>
  <c r="AX37" i="2"/>
  <c r="AW37" i="2"/>
  <c r="AV37" i="2"/>
  <c r="AU37" i="2"/>
  <c r="AT37" i="2"/>
  <c r="AS37" i="2"/>
  <c r="AR37" i="2"/>
  <c r="AQ37" i="2"/>
  <c r="AP37" i="2"/>
  <c r="AO37" i="2"/>
  <c r="AN37" i="2"/>
  <c r="AM37" i="2"/>
  <c r="AL37" i="2"/>
  <c r="AK37" i="2"/>
  <c r="AJ37" i="2"/>
  <c r="AI37" i="2"/>
  <c r="AH37" i="2"/>
  <c r="AG37" i="2"/>
  <c r="AF37" i="2"/>
  <c r="AE37" i="2"/>
  <c r="AD37" i="2"/>
  <c r="AC37" i="2"/>
  <c r="AB37" i="2"/>
  <c r="AA37" i="2"/>
  <c r="Z37" i="2"/>
  <c r="Y37" i="2"/>
  <c r="X37" i="2"/>
  <c r="W37" i="2"/>
  <c r="V37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FD36" i="2"/>
  <c r="FC36" i="2"/>
  <c r="FB36" i="2"/>
  <c r="FA36" i="2"/>
  <c r="EZ36" i="2"/>
  <c r="EY36" i="2"/>
  <c r="EX36" i="2"/>
  <c r="EW36" i="2"/>
  <c r="EV36" i="2"/>
  <c r="EU36" i="2"/>
  <c r="ET36" i="2"/>
  <c r="ES36" i="2"/>
  <c r="ER36" i="2"/>
  <c r="EQ36" i="2"/>
  <c r="EP36" i="2"/>
  <c r="EO36" i="2"/>
  <c r="EN36" i="2"/>
  <c r="EM36" i="2"/>
  <c r="EL36" i="2"/>
  <c r="EK36" i="2"/>
  <c r="EJ36" i="2"/>
  <c r="EI36" i="2"/>
  <c r="EH36" i="2"/>
  <c r="EG36" i="2"/>
  <c r="EF36" i="2"/>
  <c r="EE36" i="2"/>
  <c r="ED36" i="2"/>
  <c r="EC36" i="2"/>
  <c r="EB36" i="2"/>
  <c r="EA36" i="2"/>
  <c r="DZ36" i="2"/>
  <c r="DY36" i="2"/>
  <c r="DX36" i="2"/>
  <c r="DW36" i="2"/>
  <c r="DV36" i="2"/>
  <c r="DU36" i="2"/>
  <c r="DT36" i="2"/>
  <c r="DS36" i="2"/>
  <c r="DR36" i="2"/>
  <c r="DQ36" i="2"/>
  <c r="DP36" i="2"/>
  <c r="DO36" i="2"/>
  <c r="DN36" i="2"/>
  <c r="DM36" i="2"/>
  <c r="DL36" i="2"/>
  <c r="DK36" i="2"/>
  <c r="DJ36" i="2"/>
  <c r="DI36" i="2"/>
  <c r="DH36" i="2"/>
  <c r="DG36" i="2"/>
  <c r="DF36" i="2"/>
  <c r="DE36" i="2"/>
  <c r="DD36" i="2"/>
  <c r="DC36" i="2"/>
  <c r="DB36" i="2"/>
  <c r="DA36" i="2"/>
  <c r="CZ36" i="2"/>
  <c r="CY36" i="2"/>
  <c r="CX36" i="2"/>
  <c r="CW36" i="2"/>
  <c r="CV36" i="2"/>
  <c r="CU36" i="2"/>
  <c r="CT36" i="2"/>
  <c r="CS36" i="2"/>
  <c r="CR36" i="2"/>
  <c r="CQ36" i="2"/>
  <c r="CP36" i="2"/>
  <c r="CO36" i="2"/>
  <c r="CN36" i="2"/>
  <c r="CM36" i="2"/>
  <c r="CL36" i="2"/>
  <c r="CK36" i="2"/>
  <c r="CJ36" i="2"/>
  <c r="CI36" i="2"/>
  <c r="CH36" i="2"/>
  <c r="CG36" i="2"/>
  <c r="CF36" i="2"/>
  <c r="CE36" i="2"/>
  <c r="CD36" i="2"/>
  <c r="CC36" i="2"/>
  <c r="CB36" i="2"/>
  <c r="CA36" i="2"/>
  <c r="BZ36" i="2"/>
  <c r="BY36" i="2"/>
  <c r="BX36" i="2"/>
  <c r="BW36" i="2"/>
  <c r="BV36" i="2"/>
  <c r="BU36" i="2"/>
  <c r="BT36" i="2"/>
  <c r="BS36" i="2"/>
  <c r="BR36" i="2"/>
  <c r="BQ36" i="2"/>
  <c r="BP36" i="2"/>
  <c r="BO36" i="2"/>
  <c r="BN36" i="2"/>
  <c r="BM36" i="2"/>
  <c r="BL36" i="2"/>
  <c r="BK36" i="2"/>
  <c r="BJ36" i="2"/>
  <c r="BI36" i="2"/>
  <c r="BH36" i="2"/>
  <c r="BG36" i="2"/>
  <c r="BF36" i="2"/>
  <c r="BE36" i="2"/>
  <c r="BD36" i="2"/>
  <c r="BC36" i="2"/>
  <c r="BB36" i="2"/>
  <c r="BA36" i="2"/>
  <c r="AZ36" i="2"/>
  <c r="AY36" i="2"/>
  <c r="AX36" i="2"/>
  <c r="AW36" i="2"/>
  <c r="AV36" i="2"/>
  <c r="AU36" i="2"/>
  <c r="AT36" i="2"/>
  <c r="AS36" i="2"/>
  <c r="AR36" i="2"/>
  <c r="AQ36" i="2"/>
  <c r="AP36" i="2"/>
  <c r="AO36" i="2"/>
  <c r="AN36" i="2"/>
  <c r="AM36" i="2"/>
  <c r="AL36" i="2"/>
  <c r="AK36" i="2"/>
  <c r="AJ36" i="2"/>
  <c r="AI36" i="2"/>
  <c r="AH36" i="2"/>
  <c r="AG36" i="2"/>
  <c r="AF36" i="2"/>
  <c r="AE36" i="2"/>
  <c r="AD36" i="2"/>
  <c r="AC36" i="2"/>
  <c r="AB36" i="2"/>
  <c r="AA36" i="2"/>
  <c r="Z36" i="2"/>
  <c r="Y36" i="2"/>
  <c r="X36" i="2"/>
  <c r="W36" i="2"/>
  <c r="V36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FD35" i="2"/>
  <c r="FC35" i="2"/>
  <c r="FB35" i="2"/>
  <c r="FA35" i="2"/>
  <c r="EZ35" i="2"/>
  <c r="EY35" i="2"/>
  <c r="EX35" i="2"/>
  <c r="EW35" i="2"/>
  <c r="EV35" i="2"/>
  <c r="EU35" i="2"/>
  <c r="ET35" i="2"/>
  <c r="ES35" i="2"/>
  <c r="ER35" i="2"/>
  <c r="EQ35" i="2"/>
  <c r="EP35" i="2"/>
  <c r="EO35" i="2"/>
  <c r="EN35" i="2"/>
  <c r="EM35" i="2"/>
  <c r="EL35" i="2"/>
  <c r="EK35" i="2"/>
  <c r="EJ35" i="2"/>
  <c r="EI35" i="2"/>
  <c r="EH35" i="2"/>
  <c r="EG35" i="2"/>
  <c r="EF35" i="2"/>
  <c r="EE35" i="2"/>
  <c r="ED35" i="2"/>
  <c r="EC35" i="2"/>
  <c r="EB35" i="2"/>
  <c r="EA35" i="2"/>
  <c r="DZ35" i="2"/>
  <c r="DY35" i="2"/>
  <c r="DX35" i="2"/>
  <c r="DW35" i="2"/>
  <c r="DV35" i="2"/>
  <c r="DU35" i="2"/>
  <c r="DT35" i="2"/>
  <c r="DS35" i="2"/>
  <c r="DR35" i="2"/>
  <c r="DQ35" i="2"/>
  <c r="DP35" i="2"/>
  <c r="DO35" i="2"/>
  <c r="DN35" i="2"/>
  <c r="DM35" i="2"/>
  <c r="DL35" i="2"/>
  <c r="DK35" i="2"/>
  <c r="DJ35" i="2"/>
  <c r="DI35" i="2"/>
  <c r="DH35" i="2"/>
  <c r="DG35" i="2"/>
  <c r="DF35" i="2"/>
  <c r="DE35" i="2"/>
  <c r="DD35" i="2"/>
  <c r="DC35" i="2"/>
  <c r="DB35" i="2"/>
  <c r="DA35" i="2"/>
  <c r="CZ35" i="2"/>
  <c r="CY35" i="2"/>
  <c r="CX35" i="2"/>
  <c r="CW35" i="2"/>
  <c r="CV35" i="2"/>
  <c r="CU35" i="2"/>
  <c r="CT35" i="2"/>
  <c r="CS35" i="2"/>
  <c r="CR35" i="2"/>
  <c r="CQ35" i="2"/>
  <c r="CP35" i="2"/>
  <c r="CO35" i="2"/>
  <c r="CN35" i="2"/>
  <c r="CM35" i="2"/>
  <c r="CL35" i="2"/>
  <c r="CK35" i="2"/>
  <c r="CJ35" i="2"/>
  <c r="CI35" i="2"/>
  <c r="CH35" i="2"/>
  <c r="CG35" i="2"/>
  <c r="CF35" i="2"/>
  <c r="CE35" i="2"/>
  <c r="CD35" i="2"/>
  <c r="CC35" i="2"/>
  <c r="CB35" i="2"/>
  <c r="CA35" i="2"/>
  <c r="BZ35" i="2"/>
  <c r="BY35" i="2"/>
  <c r="BX35" i="2"/>
  <c r="BW35" i="2"/>
  <c r="BV35" i="2"/>
  <c r="BU35" i="2"/>
  <c r="BT35" i="2"/>
  <c r="BS35" i="2"/>
  <c r="BR35" i="2"/>
  <c r="BQ35" i="2"/>
  <c r="BP35" i="2"/>
  <c r="BO35" i="2"/>
  <c r="BN35" i="2"/>
  <c r="BM35" i="2"/>
  <c r="BL35" i="2"/>
  <c r="BK35" i="2"/>
  <c r="BJ35" i="2"/>
  <c r="BI35" i="2"/>
  <c r="BH35" i="2"/>
  <c r="BG35" i="2"/>
  <c r="BF35" i="2"/>
  <c r="BE35" i="2"/>
  <c r="BD35" i="2"/>
  <c r="BC35" i="2"/>
  <c r="BB35" i="2"/>
  <c r="BA35" i="2"/>
  <c r="AZ35" i="2"/>
  <c r="AY35" i="2"/>
  <c r="AX35" i="2"/>
  <c r="AW35" i="2"/>
  <c r="AV35" i="2"/>
  <c r="AU35" i="2"/>
  <c r="AT35" i="2"/>
  <c r="AS35" i="2"/>
  <c r="AR35" i="2"/>
  <c r="AQ35" i="2"/>
  <c r="AP35" i="2"/>
  <c r="AO35" i="2"/>
  <c r="AN35" i="2"/>
  <c r="AM35" i="2"/>
  <c r="AL35" i="2"/>
  <c r="AK35" i="2"/>
  <c r="AJ35" i="2"/>
  <c r="AI35" i="2"/>
  <c r="AH35" i="2"/>
  <c r="AG35" i="2"/>
  <c r="AF35" i="2"/>
  <c r="AE35" i="2"/>
  <c r="AD35" i="2"/>
  <c r="AC35" i="2"/>
  <c r="AB35" i="2"/>
  <c r="AA35" i="2"/>
  <c r="Z35" i="2"/>
  <c r="Y35" i="2"/>
  <c r="X35" i="2"/>
  <c r="W35" i="2"/>
  <c r="V35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FD34" i="2"/>
  <c r="FC34" i="2"/>
  <c r="FB34" i="2"/>
  <c r="FA34" i="2"/>
  <c r="EZ34" i="2"/>
  <c r="EY34" i="2"/>
  <c r="EX34" i="2"/>
  <c r="EW34" i="2"/>
  <c r="EV34" i="2"/>
  <c r="EU34" i="2"/>
  <c r="ET34" i="2"/>
  <c r="ES34" i="2"/>
  <c r="ER34" i="2"/>
  <c r="EQ34" i="2"/>
  <c r="EP34" i="2"/>
  <c r="EO34" i="2"/>
  <c r="EN34" i="2"/>
  <c r="EM34" i="2"/>
  <c r="EL34" i="2"/>
  <c r="EK34" i="2"/>
  <c r="EJ34" i="2"/>
  <c r="EI34" i="2"/>
  <c r="EH34" i="2"/>
  <c r="EG34" i="2"/>
  <c r="EF34" i="2"/>
  <c r="EE34" i="2"/>
  <c r="ED34" i="2"/>
  <c r="EC34" i="2"/>
  <c r="EB34" i="2"/>
  <c r="EA34" i="2"/>
  <c r="DZ34" i="2"/>
  <c r="DY34" i="2"/>
  <c r="DX34" i="2"/>
  <c r="DW34" i="2"/>
  <c r="DV34" i="2"/>
  <c r="DU34" i="2"/>
  <c r="DT34" i="2"/>
  <c r="DS34" i="2"/>
  <c r="DR34" i="2"/>
  <c r="DQ34" i="2"/>
  <c r="DP34" i="2"/>
  <c r="DO34" i="2"/>
  <c r="DN34" i="2"/>
  <c r="DM34" i="2"/>
  <c r="DL34" i="2"/>
  <c r="DK34" i="2"/>
  <c r="DJ34" i="2"/>
  <c r="DI34" i="2"/>
  <c r="DH34" i="2"/>
  <c r="DG34" i="2"/>
  <c r="DF34" i="2"/>
  <c r="DE34" i="2"/>
  <c r="DD34" i="2"/>
  <c r="DC34" i="2"/>
  <c r="DB34" i="2"/>
  <c r="DA34" i="2"/>
  <c r="CZ34" i="2"/>
  <c r="CY34" i="2"/>
  <c r="CX34" i="2"/>
  <c r="CW34" i="2"/>
  <c r="CV34" i="2"/>
  <c r="CU34" i="2"/>
  <c r="CT34" i="2"/>
  <c r="CS34" i="2"/>
  <c r="CR34" i="2"/>
  <c r="CQ34" i="2"/>
  <c r="CP34" i="2"/>
  <c r="CO34" i="2"/>
  <c r="CN34" i="2"/>
  <c r="CM34" i="2"/>
  <c r="CL34" i="2"/>
  <c r="CK34" i="2"/>
  <c r="CJ34" i="2"/>
  <c r="CI34" i="2"/>
  <c r="CH34" i="2"/>
  <c r="CG34" i="2"/>
  <c r="CF34" i="2"/>
  <c r="CE34" i="2"/>
  <c r="CD34" i="2"/>
  <c r="CC34" i="2"/>
  <c r="CB34" i="2"/>
  <c r="CA34" i="2"/>
  <c r="BZ34" i="2"/>
  <c r="BY34" i="2"/>
  <c r="BX34" i="2"/>
  <c r="BW34" i="2"/>
  <c r="BV34" i="2"/>
  <c r="BU34" i="2"/>
  <c r="BT34" i="2"/>
  <c r="BS34" i="2"/>
  <c r="BR34" i="2"/>
  <c r="BQ34" i="2"/>
  <c r="BP34" i="2"/>
  <c r="BO34" i="2"/>
  <c r="BN34" i="2"/>
  <c r="BM34" i="2"/>
  <c r="BL34" i="2"/>
  <c r="BK34" i="2"/>
  <c r="BJ34" i="2"/>
  <c r="BI34" i="2"/>
  <c r="BH34" i="2"/>
  <c r="BG34" i="2"/>
  <c r="BF34" i="2"/>
  <c r="BE34" i="2"/>
  <c r="BD34" i="2"/>
  <c r="BC34" i="2"/>
  <c r="BB34" i="2"/>
  <c r="BA34" i="2"/>
  <c r="AZ34" i="2"/>
  <c r="AY34" i="2"/>
  <c r="AX34" i="2"/>
  <c r="AW34" i="2"/>
  <c r="AV34" i="2"/>
  <c r="AU34" i="2"/>
  <c r="AT34" i="2"/>
  <c r="AS34" i="2"/>
  <c r="AR34" i="2"/>
  <c r="AQ34" i="2"/>
  <c r="AP34" i="2"/>
  <c r="AO34" i="2"/>
  <c r="AN34" i="2"/>
  <c r="AM34" i="2"/>
  <c r="AL34" i="2"/>
  <c r="AK34" i="2"/>
  <c r="AJ34" i="2"/>
  <c r="AI34" i="2"/>
  <c r="AH34" i="2"/>
  <c r="AG34" i="2"/>
  <c r="AF34" i="2"/>
  <c r="AE34" i="2"/>
  <c r="AD34" i="2"/>
  <c r="AC34" i="2"/>
  <c r="AB34" i="2"/>
  <c r="AA34" i="2"/>
  <c r="Z34" i="2"/>
  <c r="Y34" i="2"/>
  <c r="X34" i="2"/>
  <c r="W34" i="2"/>
  <c r="V34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FD33" i="2"/>
  <c r="FC33" i="2"/>
  <c r="FB33" i="2"/>
  <c r="FA33" i="2"/>
  <c r="EZ33" i="2"/>
  <c r="EY33" i="2"/>
  <c r="EX33" i="2"/>
  <c r="EW33" i="2"/>
  <c r="EV33" i="2"/>
  <c r="EU33" i="2"/>
  <c r="ET33" i="2"/>
  <c r="ES33" i="2"/>
  <c r="ER33" i="2"/>
  <c r="EQ33" i="2"/>
  <c r="EP33" i="2"/>
  <c r="EO33" i="2"/>
  <c r="EN33" i="2"/>
  <c r="EM33" i="2"/>
  <c r="EL33" i="2"/>
  <c r="EK33" i="2"/>
  <c r="EJ33" i="2"/>
  <c r="EI33" i="2"/>
  <c r="EH33" i="2"/>
  <c r="EG33" i="2"/>
  <c r="EF33" i="2"/>
  <c r="EE33" i="2"/>
  <c r="ED33" i="2"/>
  <c r="EC33" i="2"/>
  <c r="EB33" i="2"/>
  <c r="EA33" i="2"/>
  <c r="DZ33" i="2"/>
  <c r="DY33" i="2"/>
  <c r="DX33" i="2"/>
  <c r="DW33" i="2"/>
  <c r="DV33" i="2"/>
  <c r="DU33" i="2"/>
  <c r="DT33" i="2"/>
  <c r="DS33" i="2"/>
  <c r="DR33" i="2"/>
  <c r="DQ33" i="2"/>
  <c r="DP33" i="2"/>
  <c r="DO33" i="2"/>
  <c r="DN33" i="2"/>
  <c r="DM33" i="2"/>
  <c r="DL33" i="2"/>
  <c r="DK33" i="2"/>
  <c r="DJ33" i="2"/>
  <c r="DI33" i="2"/>
  <c r="DH33" i="2"/>
  <c r="DG33" i="2"/>
  <c r="DF33" i="2"/>
  <c r="DE33" i="2"/>
  <c r="DD33" i="2"/>
  <c r="DC33" i="2"/>
  <c r="DB33" i="2"/>
  <c r="DA33" i="2"/>
  <c r="CZ33" i="2"/>
  <c r="CY33" i="2"/>
  <c r="CX33" i="2"/>
  <c r="CW33" i="2"/>
  <c r="CV33" i="2"/>
  <c r="CU33" i="2"/>
  <c r="CT33" i="2"/>
  <c r="CS33" i="2"/>
  <c r="CR33" i="2"/>
  <c r="CQ33" i="2"/>
  <c r="CP33" i="2"/>
  <c r="CO33" i="2"/>
  <c r="CN33" i="2"/>
  <c r="CM33" i="2"/>
  <c r="CL33" i="2"/>
  <c r="CK33" i="2"/>
  <c r="CJ33" i="2"/>
  <c r="CI33" i="2"/>
  <c r="CH33" i="2"/>
  <c r="CG33" i="2"/>
  <c r="CF33" i="2"/>
  <c r="CE33" i="2"/>
  <c r="CD33" i="2"/>
  <c r="CC33" i="2"/>
  <c r="CB33" i="2"/>
  <c r="CA33" i="2"/>
  <c r="BZ33" i="2"/>
  <c r="BY33" i="2"/>
  <c r="BX33" i="2"/>
  <c r="BW33" i="2"/>
  <c r="BV33" i="2"/>
  <c r="BU33" i="2"/>
  <c r="BT33" i="2"/>
  <c r="BS33" i="2"/>
  <c r="BR33" i="2"/>
  <c r="BQ33" i="2"/>
  <c r="BP33" i="2"/>
  <c r="BO33" i="2"/>
  <c r="BN33" i="2"/>
  <c r="BM33" i="2"/>
  <c r="BL33" i="2"/>
  <c r="BK33" i="2"/>
  <c r="BJ33" i="2"/>
  <c r="BI33" i="2"/>
  <c r="BH33" i="2"/>
  <c r="BG33" i="2"/>
  <c r="BF33" i="2"/>
  <c r="BE33" i="2"/>
  <c r="BD33" i="2"/>
  <c r="BC33" i="2"/>
  <c r="BB33" i="2"/>
  <c r="BA33" i="2"/>
  <c r="AZ33" i="2"/>
  <c r="AY33" i="2"/>
  <c r="AX33" i="2"/>
  <c r="AW33" i="2"/>
  <c r="AV33" i="2"/>
  <c r="AU33" i="2"/>
  <c r="AT33" i="2"/>
  <c r="AS33" i="2"/>
  <c r="AR33" i="2"/>
  <c r="AQ33" i="2"/>
  <c r="AP33" i="2"/>
  <c r="AO33" i="2"/>
  <c r="AN33" i="2"/>
  <c r="AM33" i="2"/>
  <c r="AL33" i="2"/>
  <c r="AK33" i="2"/>
  <c r="AJ33" i="2"/>
  <c r="AI33" i="2"/>
  <c r="AH33" i="2"/>
  <c r="AG33" i="2"/>
  <c r="AF33" i="2"/>
  <c r="AE33" i="2"/>
  <c r="AD33" i="2"/>
  <c r="AC33" i="2"/>
  <c r="AB33" i="2"/>
  <c r="AA33" i="2"/>
  <c r="Z33" i="2"/>
  <c r="Y33" i="2"/>
  <c r="X33" i="2"/>
  <c r="W33" i="2"/>
  <c r="V33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FD32" i="2"/>
  <c r="FC32" i="2"/>
  <c r="FB32" i="2"/>
  <c r="FA32" i="2"/>
  <c r="EZ32" i="2"/>
  <c r="EY32" i="2"/>
  <c r="EX32" i="2"/>
  <c r="EW32" i="2"/>
  <c r="EV32" i="2"/>
  <c r="EU32" i="2"/>
  <c r="ET32" i="2"/>
  <c r="ES32" i="2"/>
  <c r="ER32" i="2"/>
  <c r="EQ32" i="2"/>
  <c r="EP32" i="2"/>
  <c r="EO32" i="2"/>
  <c r="EN32" i="2"/>
  <c r="EM32" i="2"/>
  <c r="EL32" i="2"/>
  <c r="EK32" i="2"/>
  <c r="EJ32" i="2"/>
  <c r="EI32" i="2"/>
  <c r="EH32" i="2"/>
  <c r="EG32" i="2"/>
  <c r="EF32" i="2"/>
  <c r="EE32" i="2"/>
  <c r="ED32" i="2"/>
  <c r="EC32" i="2"/>
  <c r="EB32" i="2"/>
  <c r="EA32" i="2"/>
  <c r="DZ32" i="2"/>
  <c r="DY32" i="2"/>
  <c r="DX32" i="2"/>
  <c r="DW32" i="2"/>
  <c r="DV32" i="2"/>
  <c r="DU32" i="2"/>
  <c r="DT32" i="2"/>
  <c r="DS32" i="2"/>
  <c r="DR32" i="2"/>
  <c r="DQ32" i="2"/>
  <c r="DP32" i="2"/>
  <c r="DO32" i="2"/>
  <c r="DN32" i="2"/>
  <c r="DM32" i="2"/>
  <c r="DL32" i="2"/>
  <c r="DK32" i="2"/>
  <c r="DJ32" i="2"/>
  <c r="DI32" i="2"/>
  <c r="DH32" i="2"/>
  <c r="DG32" i="2"/>
  <c r="DF32" i="2"/>
  <c r="DE32" i="2"/>
  <c r="DD32" i="2"/>
  <c r="DC32" i="2"/>
  <c r="DB32" i="2"/>
  <c r="DA32" i="2"/>
  <c r="CZ32" i="2"/>
  <c r="CY32" i="2"/>
  <c r="CX32" i="2"/>
  <c r="CW32" i="2"/>
  <c r="CV32" i="2"/>
  <c r="CU32" i="2"/>
  <c r="CT32" i="2"/>
  <c r="CS32" i="2"/>
  <c r="CR32" i="2"/>
  <c r="CQ32" i="2"/>
  <c r="CP32" i="2"/>
  <c r="CO32" i="2"/>
  <c r="CN32" i="2"/>
  <c r="CM32" i="2"/>
  <c r="CL32" i="2"/>
  <c r="CK32" i="2"/>
  <c r="CJ32" i="2"/>
  <c r="CI32" i="2"/>
  <c r="CH32" i="2"/>
  <c r="CG32" i="2"/>
  <c r="CF32" i="2"/>
  <c r="CE32" i="2"/>
  <c r="CD32" i="2"/>
  <c r="CC32" i="2"/>
  <c r="CB32" i="2"/>
  <c r="CA32" i="2"/>
  <c r="BZ32" i="2"/>
  <c r="BY32" i="2"/>
  <c r="BX32" i="2"/>
  <c r="BW32" i="2"/>
  <c r="BV32" i="2"/>
  <c r="BU32" i="2"/>
  <c r="BT32" i="2"/>
  <c r="BS32" i="2"/>
  <c r="BR32" i="2"/>
  <c r="BQ32" i="2"/>
  <c r="BP32" i="2"/>
  <c r="BO32" i="2"/>
  <c r="BN32" i="2"/>
  <c r="BM32" i="2"/>
  <c r="BL32" i="2"/>
  <c r="BK32" i="2"/>
  <c r="BJ32" i="2"/>
  <c r="BI32" i="2"/>
  <c r="BH32" i="2"/>
  <c r="BG32" i="2"/>
  <c r="BF32" i="2"/>
  <c r="BE32" i="2"/>
  <c r="BD32" i="2"/>
  <c r="BC32" i="2"/>
  <c r="BB32" i="2"/>
  <c r="BA32" i="2"/>
  <c r="AZ32" i="2"/>
  <c r="AY32" i="2"/>
  <c r="AX32" i="2"/>
  <c r="AW32" i="2"/>
  <c r="AV32" i="2"/>
  <c r="AU32" i="2"/>
  <c r="AT32" i="2"/>
  <c r="AS32" i="2"/>
  <c r="AR32" i="2"/>
  <c r="AQ32" i="2"/>
  <c r="AP32" i="2"/>
  <c r="AO32" i="2"/>
  <c r="AN32" i="2"/>
  <c r="AM32" i="2"/>
  <c r="AL32" i="2"/>
  <c r="AK32" i="2"/>
  <c r="AJ32" i="2"/>
  <c r="AI32" i="2"/>
  <c r="AH32" i="2"/>
  <c r="AG32" i="2"/>
  <c r="AF32" i="2"/>
  <c r="AE32" i="2"/>
  <c r="AD32" i="2"/>
  <c r="AC32" i="2"/>
  <c r="AB32" i="2"/>
  <c r="AA32" i="2"/>
  <c r="Z32" i="2"/>
  <c r="Y32" i="2"/>
  <c r="X32" i="2"/>
  <c r="W32" i="2"/>
  <c r="V32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FD31" i="2"/>
  <c r="FC31" i="2"/>
  <c r="FB31" i="2"/>
  <c r="FA31" i="2"/>
  <c r="EZ31" i="2"/>
  <c r="EY31" i="2"/>
  <c r="EX31" i="2"/>
  <c r="EW31" i="2"/>
  <c r="EV31" i="2"/>
  <c r="EU31" i="2"/>
  <c r="ET31" i="2"/>
  <c r="ES31" i="2"/>
  <c r="ER31" i="2"/>
  <c r="EQ31" i="2"/>
  <c r="EP31" i="2"/>
  <c r="EO31" i="2"/>
  <c r="EN31" i="2"/>
  <c r="EM31" i="2"/>
  <c r="EL31" i="2"/>
  <c r="EK31" i="2"/>
  <c r="EJ31" i="2"/>
  <c r="EI31" i="2"/>
  <c r="EH31" i="2"/>
  <c r="EG31" i="2"/>
  <c r="EF31" i="2"/>
  <c r="EE31" i="2"/>
  <c r="ED31" i="2"/>
  <c r="EC31" i="2"/>
  <c r="EB31" i="2"/>
  <c r="EA31" i="2"/>
  <c r="DZ31" i="2"/>
  <c r="DY31" i="2"/>
  <c r="DX31" i="2"/>
  <c r="DW31" i="2"/>
  <c r="DV31" i="2"/>
  <c r="DU31" i="2"/>
  <c r="DT31" i="2"/>
  <c r="DS31" i="2"/>
  <c r="DR31" i="2"/>
  <c r="DQ31" i="2"/>
  <c r="DP31" i="2"/>
  <c r="DO31" i="2"/>
  <c r="DN31" i="2"/>
  <c r="DM31" i="2"/>
  <c r="DL31" i="2"/>
  <c r="DK31" i="2"/>
  <c r="DJ31" i="2"/>
  <c r="DI31" i="2"/>
  <c r="DH31" i="2"/>
  <c r="DG31" i="2"/>
  <c r="DF31" i="2"/>
  <c r="DE31" i="2"/>
  <c r="DD31" i="2"/>
  <c r="DC31" i="2"/>
  <c r="DB31" i="2"/>
  <c r="DA31" i="2"/>
  <c r="CZ31" i="2"/>
  <c r="CY31" i="2"/>
  <c r="CX31" i="2"/>
  <c r="CW31" i="2"/>
  <c r="CV31" i="2"/>
  <c r="CU31" i="2"/>
  <c r="CT31" i="2"/>
  <c r="CS31" i="2"/>
  <c r="CR31" i="2"/>
  <c r="CQ31" i="2"/>
  <c r="CP31" i="2"/>
  <c r="CO31" i="2"/>
  <c r="CN31" i="2"/>
  <c r="CM31" i="2"/>
  <c r="CL31" i="2"/>
  <c r="CK31" i="2"/>
  <c r="CJ31" i="2"/>
  <c r="CI31" i="2"/>
  <c r="CH31" i="2"/>
  <c r="CG31" i="2"/>
  <c r="CF31" i="2"/>
  <c r="CE31" i="2"/>
  <c r="CD31" i="2"/>
  <c r="CC31" i="2"/>
  <c r="CB31" i="2"/>
  <c r="CA31" i="2"/>
  <c r="BZ31" i="2"/>
  <c r="BY31" i="2"/>
  <c r="BX31" i="2"/>
  <c r="BW31" i="2"/>
  <c r="BV31" i="2"/>
  <c r="BU31" i="2"/>
  <c r="BT31" i="2"/>
  <c r="BS31" i="2"/>
  <c r="BR31" i="2"/>
  <c r="BQ31" i="2"/>
  <c r="BP31" i="2"/>
  <c r="BO31" i="2"/>
  <c r="BN31" i="2"/>
  <c r="BM31" i="2"/>
  <c r="BL31" i="2"/>
  <c r="BK31" i="2"/>
  <c r="BJ31" i="2"/>
  <c r="BI31" i="2"/>
  <c r="BH31" i="2"/>
  <c r="BG31" i="2"/>
  <c r="BF31" i="2"/>
  <c r="BE31" i="2"/>
  <c r="BD31" i="2"/>
  <c r="BC31" i="2"/>
  <c r="BB31" i="2"/>
  <c r="BA31" i="2"/>
  <c r="AZ31" i="2"/>
  <c r="AY31" i="2"/>
  <c r="AX31" i="2"/>
  <c r="AW31" i="2"/>
  <c r="AV31" i="2"/>
  <c r="AU31" i="2"/>
  <c r="AT31" i="2"/>
  <c r="AS31" i="2"/>
  <c r="AR31" i="2"/>
  <c r="AQ31" i="2"/>
  <c r="AP31" i="2"/>
  <c r="AO31" i="2"/>
  <c r="AN31" i="2"/>
  <c r="AM31" i="2"/>
  <c r="AL31" i="2"/>
  <c r="AK31" i="2"/>
  <c r="AJ31" i="2"/>
  <c r="AI31" i="2"/>
  <c r="AH31" i="2"/>
  <c r="AG31" i="2"/>
  <c r="AF31" i="2"/>
  <c r="AE31" i="2"/>
  <c r="AD31" i="2"/>
  <c r="AC31" i="2"/>
  <c r="AB31" i="2"/>
  <c r="AA31" i="2"/>
  <c r="Z31" i="2"/>
  <c r="Y31" i="2"/>
  <c r="X31" i="2"/>
  <c r="W31" i="2"/>
  <c r="V31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FD30" i="2"/>
  <c r="FC30" i="2"/>
  <c r="FB30" i="2"/>
  <c r="FA30" i="2"/>
  <c r="EZ30" i="2"/>
  <c r="EY30" i="2"/>
  <c r="EX30" i="2"/>
  <c r="EW30" i="2"/>
  <c r="EV30" i="2"/>
  <c r="EU30" i="2"/>
  <c r="ET30" i="2"/>
  <c r="ES30" i="2"/>
  <c r="ER30" i="2"/>
  <c r="EQ30" i="2"/>
  <c r="EP30" i="2"/>
  <c r="EO30" i="2"/>
  <c r="EN30" i="2"/>
  <c r="EM30" i="2"/>
  <c r="EL30" i="2"/>
  <c r="EK30" i="2"/>
  <c r="EJ30" i="2"/>
  <c r="EI30" i="2"/>
  <c r="EH30" i="2"/>
  <c r="EG30" i="2"/>
  <c r="EF30" i="2"/>
  <c r="EE30" i="2"/>
  <c r="ED30" i="2"/>
  <c r="EC30" i="2"/>
  <c r="EB30" i="2"/>
  <c r="EA30" i="2"/>
  <c r="DZ30" i="2"/>
  <c r="DY30" i="2"/>
  <c r="DX30" i="2"/>
  <c r="DW30" i="2"/>
  <c r="DV30" i="2"/>
  <c r="DU30" i="2"/>
  <c r="DT30" i="2"/>
  <c r="DS30" i="2"/>
  <c r="DR30" i="2"/>
  <c r="DQ30" i="2"/>
  <c r="DP30" i="2"/>
  <c r="DO30" i="2"/>
  <c r="DN30" i="2"/>
  <c r="DM30" i="2"/>
  <c r="DL30" i="2"/>
  <c r="DK30" i="2"/>
  <c r="DJ30" i="2"/>
  <c r="DI30" i="2"/>
  <c r="DH30" i="2"/>
  <c r="DG30" i="2"/>
  <c r="DF30" i="2"/>
  <c r="DE30" i="2"/>
  <c r="DD30" i="2"/>
  <c r="DC30" i="2"/>
  <c r="DB30" i="2"/>
  <c r="DA30" i="2"/>
  <c r="CZ30" i="2"/>
  <c r="CY30" i="2"/>
  <c r="CX30" i="2"/>
  <c r="CW30" i="2"/>
  <c r="CV30" i="2"/>
  <c r="CU30" i="2"/>
  <c r="CT30" i="2"/>
  <c r="CS30" i="2"/>
  <c r="CR30" i="2"/>
  <c r="CQ30" i="2"/>
  <c r="CP30" i="2"/>
  <c r="CO30" i="2"/>
  <c r="CN30" i="2"/>
  <c r="CM30" i="2"/>
  <c r="CL30" i="2"/>
  <c r="CK30" i="2"/>
  <c r="CJ30" i="2"/>
  <c r="CI30" i="2"/>
  <c r="CH30" i="2"/>
  <c r="CG30" i="2"/>
  <c r="CF30" i="2"/>
  <c r="CE30" i="2"/>
  <c r="CD30" i="2"/>
  <c r="CC30" i="2"/>
  <c r="CB30" i="2"/>
  <c r="CA30" i="2"/>
  <c r="BZ30" i="2"/>
  <c r="BY30" i="2"/>
  <c r="BX30" i="2"/>
  <c r="BW30" i="2"/>
  <c r="BV30" i="2"/>
  <c r="BU30" i="2"/>
  <c r="BT30" i="2"/>
  <c r="BS30" i="2"/>
  <c r="BR30" i="2"/>
  <c r="BQ30" i="2"/>
  <c r="BP30" i="2"/>
  <c r="BO30" i="2"/>
  <c r="BN30" i="2"/>
  <c r="BM30" i="2"/>
  <c r="BL30" i="2"/>
  <c r="BK30" i="2"/>
  <c r="BJ30" i="2"/>
  <c r="BI30" i="2"/>
  <c r="BH30" i="2"/>
  <c r="BG30" i="2"/>
  <c r="BF30" i="2"/>
  <c r="BE30" i="2"/>
  <c r="BD30" i="2"/>
  <c r="BC30" i="2"/>
  <c r="BB30" i="2"/>
  <c r="BA30" i="2"/>
  <c r="AZ30" i="2"/>
  <c r="AY30" i="2"/>
  <c r="AX30" i="2"/>
  <c r="AW30" i="2"/>
  <c r="AV30" i="2"/>
  <c r="AU30" i="2"/>
  <c r="AT30" i="2"/>
  <c r="AS30" i="2"/>
  <c r="AR30" i="2"/>
  <c r="AQ30" i="2"/>
  <c r="AP30" i="2"/>
  <c r="AO30" i="2"/>
  <c r="AN30" i="2"/>
  <c r="AM30" i="2"/>
  <c r="AL30" i="2"/>
  <c r="AK30" i="2"/>
  <c r="AJ30" i="2"/>
  <c r="AI30" i="2"/>
  <c r="AH30" i="2"/>
  <c r="AG30" i="2"/>
  <c r="AF30" i="2"/>
  <c r="AE30" i="2"/>
  <c r="AD30" i="2"/>
  <c r="AC30" i="2"/>
  <c r="AB30" i="2"/>
  <c r="AA30" i="2"/>
  <c r="Z30" i="2"/>
  <c r="Y30" i="2"/>
  <c r="X30" i="2"/>
  <c r="W30" i="2"/>
  <c r="V30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FD29" i="2"/>
  <c r="FC29" i="2"/>
  <c r="FB29" i="2"/>
  <c r="FA29" i="2"/>
  <c r="EZ29" i="2"/>
  <c r="EY29" i="2"/>
  <c r="EX29" i="2"/>
  <c r="EW29" i="2"/>
  <c r="EV29" i="2"/>
  <c r="EU29" i="2"/>
  <c r="ET29" i="2"/>
  <c r="ES29" i="2"/>
  <c r="ER29" i="2"/>
  <c r="EQ29" i="2"/>
  <c r="EP29" i="2"/>
  <c r="EO29" i="2"/>
  <c r="EN29" i="2"/>
  <c r="EM29" i="2"/>
  <c r="EL29" i="2"/>
  <c r="EK29" i="2"/>
  <c r="EJ29" i="2"/>
  <c r="EI29" i="2"/>
  <c r="EH29" i="2"/>
  <c r="EG29" i="2"/>
  <c r="EF29" i="2"/>
  <c r="EE29" i="2"/>
  <c r="ED29" i="2"/>
  <c r="EC29" i="2"/>
  <c r="EB29" i="2"/>
  <c r="EA29" i="2"/>
  <c r="DZ29" i="2"/>
  <c r="DY29" i="2"/>
  <c r="DX29" i="2"/>
  <c r="DW29" i="2"/>
  <c r="DV29" i="2"/>
  <c r="DU29" i="2"/>
  <c r="DT29" i="2"/>
  <c r="DS29" i="2"/>
  <c r="DR29" i="2"/>
  <c r="DQ29" i="2"/>
  <c r="DP29" i="2"/>
  <c r="DO29" i="2"/>
  <c r="DN29" i="2"/>
  <c r="DM29" i="2"/>
  <c r="DL29" i="2"/>
  <c r="DK29" i="2"/>
  <c r="DJ29" i="2"/>
  <c r="DI29" i="2"/>
  <c r="DH29" i="2"/>
  <c r="DG29" i="2"/>
  <c r="DF29" i="2"/>
  <c r="DE29" i="2"/>
  <c r="DD29" i="2"/>
  <c r="DC29" i="2"/>
  <c r="DB29" i="2"/>
  <c r="DA29" i="2"/>
  <c r="CZ29" i="2"/>
  <c r="CY29" i="2"/>
  <c r="CX29" i="2"/>
  <c r="CW29" i="2"/>
  <c r="CV29" i="2"/>
  <c r="CU29" i="2"/>
  <c r="CT29" i="2"/>
  <c r="CS29" i="2"/>
  <c r="CR29" i="2"/>
  <c r="CQ29" i="2"/>
  <c r="CP29" i="2"/>
  <c r="CO29" i="2"/>
  <c r="CN29" i="2"/>
  <c r="CM29" i="2"/>
  <c r="CL29" i="2"/>
  <c r="CK29" i="2"/>
  <c r="CJ29" i="2"/>
  <c r="CI29" i="2"/>
  <c r="CH29" i="2"/>
  <c r="CG29" i="2"/>
  <c r="CF29" i="2"/>
  <c r="CE29" i="2"/>
  <c r="CD29" i="2"/>
  <c r="CC29" i="2"/>
  <c r="CB29" i="2"/>
  <c r="CA29" i="2"/>
  <c r="BZ29" i="2"/>
  <c r="BY29" i="2"/>
  <c r="BX29" i="2"/>
  <c r="BW29" i="2"/>
  <c r="BV29" i="2"/>
  <c r="BU29" i="2"/>
  <c r="BT29" i="2"/>
  <c r="BS29" i="2"/>
  <c r="BR29" i="2"/>
  <c r="BQ29" i="2"/>
  <c r="BP29" i="2"/>
  <c r="BO29" i="2"/>
  <c r="BN29" i="2"/>
  <c r="BM29" i="2"/>
  <c r="BL29" i="2"/>
  <c r="BK29" i="2"/>
  <c r="BJ29" i="2"/>
  <c r="BI29" i="2"/>
  <c r="BH29" i="2"/>
  <c r="BG29" i="2"/>
  <c r="BF29" i="2"/>
  <c r="BE29" i="2"/>
  <c r="BD29" i="2"/>
  <c r="BC29" i="2"/>
  <c r="BB29" i="2"/>
  <c r="BA29" i="2"/>
  <c r="AZ29" i="2"/>
  <c r="AY29" i="2"/>
  <c r="AX29" i="2"/>
  <c r="AW29" i="2"/>
  <c r="AV29" i="2"/>
  <c r="AU29" i="2"/>
  <c r="AT29" i="2"/>
  <c r="AS29" i="2"/>
  <c r="AR29" i="2"/>
  <c r="AQ29" i="2"/>
  <c r="AP29" i="2"/>
  <c r="AO29" i="2"/>
  <c r="AN29" i="2"/>
  <c r="AM29" i="2"/>
  <c r="AL29" i="2"/>
  <c r="AK29" i="2"/>
  <c r="AJ29" i="2"/>
  <c r="AI29" i="2"/>
  <c r="AH29" i="2"/>
  <c r="AG29" i="2"/>
  <c r="AF29" i="2"/>
  <c r="AE29" i="2"/>
  <c r="AD29" i="2"/>
  <c r="AC29" i="2"/>
  <c r="AB29" i="2"/>
  <c r="AA29" i="2"/>
  <c r="Z29" i="2"/>
  <c r="Y29" i="2"/>
  <c r="X29" i="2"/>
  <c r="W2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FD28" i="2"/>
  <c r="FC28" i="2"/>
  <c r="FB28" i="2"/>
  <c r="FA28" i="2"/>
  <c r="EZ28" i="2"/>
  <c r="EY28" i="2"/>
  <c r="EX28" i="2"/>
  <c r="EW28" i="2"/>
  <c r="EV28" i="2"/>
  <c r="EU28" i="2"/>
  <c r="ET28" i="2"/>
  <c r="ES28" i="2"/>
  <c r="ER28" i="2"/>
  <c r="EQ28" i="2"/>
  <c r="EP28" i="2"/>
  <c r="EO28" i="2"/>
  <c r="EN28" i="2"/>
  <c r="EM28" i="2"/>
  <c r="EL28" i="2"/>
  <c r="EK28" i="2"/>
  <c r="EJ28" i="2"/>
  <c r="EI28" i="2"/>
  <c r="EH28" i="2"/>
  <c r="EG28" i="2"/>
  <c r="EF28" i="2"/>
  <c r="EE28" i="2"/>
  <c r="ED28" i="2"/>
  <c r="EC28" i="2"/>
  <c r="EB28" i="2"/>
  <c r="EA28" i="2"/>
  <c r="DZ28" i="2"/>
  <c r="DY28" i="2"/>
  <c r="DX28" i="2"/>
  <c r="DW28" i="2"/>
  <c r="DV28" i="2"/>
  <c r="DU28" i="2"/>
  <c r="DT28" i="2"/>
  <c r="DS28" i="2"/>
  <c r="DR28" i="2"/>
  <c r="DQ28" i="2"/>
  <c r="DP28" i="2"/>
  <c r="DO28" i="2"/>
  <c r="DN28" i="2"/>
  <c r="DM28" i="2"/>
  <c r="DL28" i="2"/>
  <c r="DK28" i="2"/>
  <c r="DJ28" i="2"/>
  <c r="DI28" i="2"/>
  <c r="DH28" i="2"/>
  <c r="DG28" i="2"/>
  <c r="DF28" i="2"/>
  <c r="DE28" i="2"/>
  <c r="DD28" i="2"/>
  <c r="DC28" i="2"/>
  <c r="DB28" i="2"/>
  <c r="DA28" i="2"/>
  <c r="CZ28" i="2"/>
  <c r="CY28" i="2"/>
  <c r="CX28" i="2"/>
  <c r="CW28" i="2"/>
  <c r="CV28" i="2"/>
  <c r="CU28" i="2"/>
  <c r="CT28" i="2"/>
  <c r="CS28" i="2"/>
  <c r="CR28" i="2"/>
  <c r="CQ28" i="2"/>
  <c r="CP28" i="2"/>
  <c r="CO28" i="2"/>
  <c r="CN28" i="2"/>
  <c r="CM28" i="2"/>
  <c r="CL28" i="2"/>
  <c r="CK28" i="2"/>
  <c r="CJ28" i="2"/>
  <c r="CI28" i="2"/>
  <c r="CH28" i="2"/>
  <c r="CG28" i="2"/>
  <c r="CF28" i="2"/>
  <c r="CE28" i="2"/>
  <c r="CD28" i="2"/>
  <c r="CC28" i="2"/>
  <c r="CB28" i="2"/>
  <c r="CA28" i="2"/>
  <c r="BZ28" i="2"/>
  <c r="BY28" i="2"/>
  <c r="BX28" i="2"/>
  <c r="BW28" i="2"/>
  <c r="BV28" i="2"/>
  <c r="BU28" i="2"/>
  <c r="BT28" i="2"/>
  <c r="BS28" i="2"/>
  <c r="BR28" i="2"/>
  <c r="BQ28" i="2"/>
  <c r="BP28" i="2"/>
  <c r="BO28" i="2"/>
  <c r="BN28" i="2"/>
  <c r="BM28" i="2"/>
  <c r="BL28" i="2"/>
  <c r="BK28" i="2"/>
  <c r="BJ28" i="2"/>
  <c r="BI28" i="2"/>
  <c r="BH28" i="2"/>
  <c r="BG28" i="2"/>
  <c r="BF28" i="2"/>
  <c r="BE28" i="2"/>
  <c r="BD28" i="2"/>
  <c r="BC28" i="2"/>
  <c r="BB28" i="2"/>
  <c r="BA28" i="2"/>
  <c r="AZ28" i="2"/>
  <c r="AY28" i="2"/>
  <c r="AX28" i="2"/>
  <c r="AW28" i="2"/>
  <c r="AV28" i="2"/>
  <c r="AU28" i="2"/>
  <c r="AT28" i="2"/>
  <c r="AS28" i="2"/>
  <c r="AR28" i="2"/>
  <c r="AQ28" i="2"/>
  <c r="AP28" i="2"/>
  <c r="AO28" i="2"/>
  <c r="AN28" i="2"/>
  <c r="AM28" i="2"/>
  <c r="AL28" i="2"/>
  <c r="AK28" i="2"/>
  <c r="AJ28" i="2"/>
  <c r="AI28" i="2"/>
  <c r="AH28" i="2"/>
  <c r="AG28" i="2"/>
  <c r="AF28" i="2"/>
  <c r="AE28" i="2"/>
  <c r="AD28" i="2"/>
  <c r="AC28" i="2"/>
  <c r="AB28" i="2"/>
  <c r="AA28" i="2"/>
  <c r="Z28" i="2"/>
  <c r="Y28" i="2"/>
  <c r="X28" i="2"/>
  <c r="W28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FD27" i="2"/>
  <c r="FC27" i="2"/>
  <c r="FB27" i="2"/>
  <c r="FA27" i="2"/>
  <c r="EZ27" i="2"/>
  <c r="EY27" i="2"/>
  <c r="EX27" i="2"/>
  <c r="EW27" i="2"/>
  <c r="EV27" i="2"/>
  <c r="EU27" i="2"/>
  <c r="ET27" i="2"/>
  <c r="ES27" i="2"/>
  <c r="ER27" i="2"/>
  <c r="EQ27" i="2"/>
  <c r="EP27" i="2"/>
  <c r="EO27" i="2"/>
  <c r="EN27" i="2"/>
  <c r="EM27" i="2"/>
  <c r="EL27" i="2"/>
  <c r="EK27" i="2"/>
  <c r="EJ27" i="2"/>
  <c r="EI27" i="2"/>
  <c r="EH27" i="2"/>
  <c r="EG27" i="2"/>
  <c r="EF27" i="2"/>
  <c r="EE27" i="2"/>
  <c r="ED27" i="2"/>
  <c r="EC27" i="2"/>
  <c r="EB27" i="2"/>
  <c r="EA27" i="2"/>
  <c r="DZ27" i="2"/>
  <c r="DY27" i="2"/>
  <c r="DX27" i="2"/>
  <c r="DW27" i="2"/>
  <c r="DV27" i="2"/>
  <c r="DU27" i="2"/>
  <c r="DT27" i="2"/>
  <c r="DS27" i="2"/>
  <c r="DR27" i="2"/>
  <c r="DQ27" i="2"/>
  <c r="DP27" i="2"/>
  <c r="DO27" i="2"/>
  <c r="DN27" i="2"/>
  <c r="DM27" i="2"/>
  <c r="DL27" i="2"/>
  <c r="DK27" i="2"/>
  <c r="DJ27" i="2"/>
  <c r="DI27" i="2"/>
  <c r="DH27" i="2"/>
  <c r="DG27" i="2"/>
  <c r="DF27" i="2"/>
  <c r="DE27" i="2"/>
  <c r="DD27" i="2"/>
  <c r="DC27" i="2"/>
  <c r="DB27" i="2"/>
  <c r="DA27" i="2"/>
  <c r="CZ27" i="2"/>
  <c r="CY27" i="2"/>
  <c r="CX27" i="2"/>
  <c r="CW27" i="2"/>
  <c r="CV27" i="2"/>
  <c r="CU27" i="2"/>
  <c r="CT27" i="2"/>
  <c r="CS27" i="2"/>
  <c r="CR27" i="2"/>
  <c r="CQ27" i="2"/>
  <c r="CP27" i="2"/>
  <c r="CO27" i="2"/>
  <c r="CN27" i="2"/>
  <c r="CM27" i="2"/>
  <c r="CL27" i="2"/>
  <c r="CK27" i="2"/>
  <c r="CJ27" i="2"/>
  <c r="CI27" i="2"/>
  <c r="CH27" i="2"/>
  <c r="CG27" i="2"/>
  <c r="CF27" i="2"/>
  <c r="CE27" i="2"/>
  <c r="CD27" i="2"/>
  <c r="CC27" i="2"/>
  <c r="CB27" i="2"/>
  <c r="CA27" i="2"/>
  <c r="BZ27" i="2"/>
  <c r="BY27" i="2"/>
  <c r="BX27" i="2"/>
  <c r="BW27" i="2"/>
  <c r="BV27" i="2"/>
  <c r="BU27" i="2"/>
  <c r="BT27" i="2"/>
  <c r="BS27" i="2"/>
  <c r="BR27" i="2"/>
  <c r="BQ27" i="2"/>
  <c r="BP27" i="2"/>
  <c r="BO27" i="2"/>
  <c r="BN27" i="2"/>
  <c r="BM27" i="2"/>
  <c r="BL27" i="2"/>
  <c r="BK27" i="2"/>
  <c r="BJ27" i="2"/>
  <c r="BI27" i="2"/>
  <c r="BH27" i="2"/>
  <c r="BG27" i="2"/>
  <c r="BF27" i="2"/>
  <c r="BE27" i="2"/>
  <c r="BD27" i="2"/>
  <c r="BC27" i="2"/>
  <c r="BB27" i="2"/>
  <c r="BA27" i="2"/>
  <c r="AZ27" i="2"/>
  <c r="AY27" i="2"/>
  <c r="AX27" i="2"/>
  <c r="AW27" i="2"/>
  <c r="AV27" i="2"/>
  <c r="AU27" i="2"/>
  <c r="AT27" i="2"/>
  <c r="AS27" i="2"/>
  <c r="AR27" i="2"/>
  <c r="AQ27" i="2"/>
  <c r="AP27" i="2"/>
  <c r="AO27" i="2"/>
  <c r="AN27" i="2"/>
  <c r="AM27" i="2"/>
  <c r="AL27" i="2"/>
  <c r="AK27" i="2"/>
  <c r="AJ27" i="2"/>
  <c r="AI27" i="2"/>
  <c r="AH27" i="2"/>
  <c r="AG27" i="2"/>
  <c r="AF27" i="2"/>
  <c r="AE27" i="2"/>
  <c r="AD27" i="2"/>
  <c r="AC27" i="2"/>
  <c r="AB27" i="2"/>
  <c r="AA27" i="2"/>
  <c r="Z27" i="2"/>
  <c r="Y27" i="2"/>
  <c r="X27" i="2"/>
  <c r="W27" i="2"/>
  <c r="V27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FD26" i="2"/>
  <c r="FC26" i="2"/>
  <c r="FB26" i="2"/>
  <c r="FA26" i="2"/>
  <c r="EZ26" i="2"/>
  <c r="EY26" i="2"/>
  <c r="EX26" i="2"/>
  <c r="EW26" i="2"/>
  <c r="EV26" i="2"/>
  <c r="EU26" i="2"/>
  <c r="ET26" i="2"/>
  <c r="ES26" i="2"/>
  <c r="ER26" i="2"/>
  <c r="EQ26" i="2"/>
  <c r="EP26" i="2"/>
  <c r="EO26" i="2"/>
  <c r="EN26" i="2"/>
  <c r="EM26" i="2"/>
  <c r="EL26" i="2"/>
  <c r="EK26" i="2"/>
  <c r="EJ26" i="2"/>
  <c r="EI26" i="2"/>
  <c r="EH26" i="2"/>
  <c r="EG26" i="2"/>
  <c r="EF26" i="2"/>
  <c r="EE26" i="2"/>
  <c r="ED26" i="2"/>
  <c r="EC26" i="2"/>
  <c r="EB26" i="2"/>
  <c r="EA26" i="2"/>
  <c r="DZ26" i="2"/>
  <c r="DY26" i="2"/>
  <c r="DX26" i="2"/>
  <c r="DW26" i="2"/>
  <c r="DV26" i="2"/>
  <c r="DU26" i="2"/>
  <c r="DT26" i="2"/>
  <c r="DS26" i="2"/>
  <c r="DR26" i="2"/>
  <c r="DQ26" i="2"/>
  <c r="DP26" i="2"/>
  <c r="DO26" i="2"/>
  <c r="DN26" i="2"/>
  <c r="DM26" i="2"/>
  <c r="DL26" i="2"/>
  <c r="DK26" i="2"/>
  <c r="DJ26" i="2"/>
  <c r="DI26" i="2"/>
  <c r="DH26" i="2"/>
  <c r="DG26" i="2"/>
  <c r="DF26" i="2"/>
  <c r="DE26" i="2"/>
  <c r="DD26" i="2"/>
  <c r="DC26" i="2"/>
  <c r="DB26" i="2"/>
  <c r="DA26" i="2"/>
  <c r="CZ26" i="2"/>
  <c r="CY26" i="2"/>
  <c r="CX26" i="2"/>
  <c r="CW26" i="2"/>
  <c r="CV26" i="2"/>
  <c r="CU26" i="2"/>
  <c r="CT26" i="2"/>
  <c r="CS26" i="2"/>
  <c r="CR26" i="2"/>
  <c r="CQ26" i="2"/>
  <c r="CP26" i="2"/>
  <c r="CO26" i="2"/>
  <c r="CN26" i="2"/>
  <c r="CM26" i="2"/>
  <c r="CL26" i="2"/>
  <c r="CK26" i="2"/>
  <c r="CJ26" i="2"/>
  <c r="CI26" i="2"/>
  <c r="CH26" i="2"/>
  <c r="CG26" i="2"/>
  <c r="CF26" i="2"/>
  <c r="CE26" i="2"/>
  <c r="CD26" i="2"/>
  <c r="CC26" i="2"/>
  <c r="CB26" i="2"/>
  <c r="CA26" i="2"/>
  <c r="BZ26" i="2"/>
  <c r="BY26" i="2"/>
  <c r="BX26" i="2"/>
  <c r="BW26" i="2"/>
  <c r="BV26" i="2"/>
  <c r="BU26" i="2"/>
  <c r="BT26" i="2"/>
  <c r="BS26" i="2"/>
  <c r="BR26" i="2"/>
  <c r="BQ26" i="2"/>
  <c r="BP26" i="2"/>
  <c r="BO26" i="2"/>
  <c r="BN26" i="2"/>
  <c r="BM26" i="2"/>
  <c r="BL26" i="2"/>
  <c r="BK26" i="2"/>
  <c r="BJ26" i="2"/>
  <c r="BI26" i="2"/>
  <c r="BH26" i="2"/>
  <c r="BG26" i="2"/>
  <c r="BF26" i="2"/>
  <c r="BE26" i="2"/>
  <c r="BD26" i="2"/>
  <c r="BC26" i="2"/>
  <c r="BB26" i="2"/>
  <c r="BA26" i="2"/>
  <c r="AZ26" i="2"/>
  <c r="AY26" i="2"/>
  <c r="AX26" i="2"/>
  <c r="AW26" i="2"/>
  <c r="AV26" i="2"/>
  <c r="AU26" i="2"/>
  <c r="AT26" i="2"/>
  <c r="AS26" i="2"/>
  <c r="AR26" i="2"/>
  <c r="AQ26" i="2"/>
  <c r="AP26" i="2"/>
  <c r="AO26" i="2"/>
  <c r="AN26" i="2"/>
  <c r="AM26" i="2"/>
  <c r="AL26" i="2"/>
  <c r="AK26" i="2"/>
  <c r="AJ26" i="2"/>
  <c r="AI26" i="2"/>
  <c r="AH26" i="2"/>
  <c r="AG26" i="2"/>
  <c r="AF26" i="2"/>
  <c r="AE26" i="2"/>
  <c r="AD26" i="2"/>
  <c r="AC26" i="2"/>
  <c r="AB26" i="2"/>
  <c r="AA26" i="2"/>
  <c r="Z26" i="2"/>
  <c r="Y26" i="2"/>
  <c r="X26" i="2"/>
  <c r="W26" i="2"/>
  <c r="V26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FD25" i="2"/>
  <c r="FC25" i="2"/>
  <c r="FB25" i="2"/>
  <c r="FA25" i="2"/>
  <c r="EZ25" i="2"/>
  <c r="EY25" i="2"/>
  <c r="EX25" i="2"/>
  <c r="EW25" i="2"/>
  <c r="EV25" i="2"/>
  <c r="EU25" i="2"/>
  <c r="ET25" i="2"/>
  <c r="ES25" i="2"/>
  <c r="ER25" i="2"/>
  <c r="EQ25" i="2"/>
  <c r="EP25" i="2"/>
  <c r="EO25" i="2"/>
  <c r="EN25" i="2"/>
  <c r="EM25" i="2"/>
  <c r="EL25" i="2"/>
  <c r="EK25" i="2"/>
  <c r="EJ25" i="2"/>
  <c r="EI25" i="2"/>
  <c r="EH25" i="2"/>
  <c r="EG25" i="2"/>
  <c r="EF25" i="2"/>
  <c r="EE25" i="2"/>
  <c r="ED25" i="2"/>
  <c r="EC25" i="2"/>
  <c r="EB25" i="2"/>
  <c r="EA25" i="2"/>
  <c r="DZ25" i="2"/>
  <c r="DY25" i="2"/>
  <c r="DX25" i="2"/>
  <c r="DW25" i="2"/>
  <c r="DV25" i="2"/>
  <c r="DU25" i="2"/>
  <c r="DT25" i="2"/>
  <c r="DS25" i="2"/>
  <c r="DR25" i="2"/>
  <c r="DQ25" i="2"/>
  <c r="DP25" i="2"/>
  <c r="DO25" i="2"/>
  <c r="DN25" i="2"/>
  <c r="DM25" i="2"/>
  <c r="DL25" i="2"/>
  <c r="DK25" i="2"/>
  <c r="DJ25" i="2"/>
  <c r="DI25" i="2"/>
  <c r="DH25" i="2"/>
  <c r="DG25" i="2"/>
  <c r="DF25" i="2"/>
  <c r="DE25" i="2"/>
  <c r="DD25" i="2"/>
  <c r="DC25" i="2"/>
  <c r="DB25" i="2"/>
  <c r="DA25" i="2"/>
  <c r="CZ25" i="2"/>
  <c r="CY25" i="2"/>
  <c r="CX25" i="2"/>
  <c r="CW25" i="2"/>
  <c r="CV25" i="2"/>
  <c r="CU25" i="2"/>
  <c r="CT25" i="2"/>
  <c r="CS25" i="2"/>
  <c r="CR25" i="2"/>
  <c r="CQ25" i="2"/>
  <c r="CP25" i="2"/>
  <c r="CO25" i="2"/>
  <c r="CN25" i="2"/>
  <c r="CM25" i="2"/>
  <c r="CL25" i="2"/>
  <c r="CK25" i="2"/>
  <c r="CJ25" i="2"/>
  <c r="CI25" i="2"/>
  <c r="CH25" i="2"/>
  <c r="CG25" i="2"/>
  <c r="CF25" i="2"/>
  <c r="CE25" i="2"/>
  <c r="CD25" i="2"/>
  <c r="CC25" i="2"/>
  <c r="CB25" i="2"/>
  <c r="CA25" i="2"/>
  <c r="BZ25" i="2"/>
  <c r="BY25" i="2"/>
  <c r="BX25" i="2"/>
  <c r="BW25" i="2"/>
  <c r="BV25" i="2"/>
  <c r="BU25" i="2"/>
  <c r="BT25" i="2"/>
  <c r="BS25" i="2"/>
  <c r="BR25" i="2"/>
  <c r="BQ25" i="2"/>
  <c r="BP25" i="2"/>
  <c r="BO25" i="2"/>
  <c r="BN25" i="2"/>
  <c r="BM25" i="2"/>
  <c r="BL25" i="2"/>
  <c r="BK25" i="2"/>
  <c r="BJ25" i="2"/>
  <c r="BI25" i="2"/>
  <c r="BH25" i="2"/>
  <c r="BG25" i="2"/>
  <c r="BF25" i="2"/>
  <c r="BE25" i="2"/>
  <c r="BD25" i="2"/>
  <c r="BC25" i="2"/>
  <c r="BB25" i="2"/>
  <c r="BA25" i="2"/>
  <c r="AZ25" i="2"/>
  <c r="AY25" i="2"/>
  <c r="AX25" i="2"/>
  <c r="AW25" i="2"/>
  <c r="AV25" i="2"/>
  <c r="AU25" i="2"/>
  <c r="AT25" i="2"/>
  <c r="AS25" i="2"/>
  <c r="AR25" i="2"/>
  <c r="AQ25" i="2"/>
  <c r="AP25" i="2"/>
  <c r="AO25" i="2"/>
  <c r="AN25" i="2"/>
  <c r="AM25" i="2"/>
  <c r="AL25" i="2"/>
  <c r="AK25" i="2"/>
  <c r="AJ25" i="2"/>
  <c r="AI25" i="2"/>
  <c r="AH25" i="2"/>
  <c r="AG25" i="2"/>
  <c r="AF25" i="2"/>
  <c r="AE25" i="2"/>
  <c r="AD25" i="2"/>
  <c r="AC25" i="2"/>
  <c r="AB25" i="2"/>
  <c r="AA25" i="2"/>
  <c r="Z25" i="2"/>
  <c r="Y25" i="2"/>
  <c r="X25" i="2"/>
  <c r="W25" i="2"/>
  <c r="V25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FD24" i="2"/>
  <c r="FC24" i="2"/>
  <c r="FB24" i="2"/>
  <c r="FA24" i="2"/>
  <c r="EZ24" i="2"/>
  <c r="EY24" i="2"/>
  <c r="EX24" i="2"/>
  <c r="EW24" i="2"/>
  <c r="EV24" i="2"/>
  <c r="EU24" i="2"/>
  <c r="ET24" i="2"/>
  <c r="ES24" i="2"/>
  <c r="ER24" i="2"/>
  <c r="EQ24" i="2"/>
  <c r="EP24" i="2"/>
  <c r="EO24" i="2"/>
  <c r="EN24" i="2"/>
  <c r="EM24" i="2"/>
  <c r="EL24" i="2"/>
  <c r="EK24" i="2"/>
  <c r="EJ24" i="2"/>
  <c r="EI24" i="2"/>
  <c r="EH24" i="2"/>
  <c r="EG24" i="2"/>
  <c r="EF24" i="2"/>
  <c r="EE24" i="2"/>
  <c r="ED24" i="2"/>
  <c r="EC24" i="2"/>
  <c r="EB24" i="2"/>
  <c r="EA24" i="2"/>
  <c r="DZ24" i="2"/>
  <c r="DY24" i="2"/>
  <c r="DX24" i="2"/>
  <c r="DW24" i="2"/>
  <c r="DV24" i="2"/>
  <c r="DU24" i="2"/>
  <c r="DT24" i="2"/>
  <c r="DS24" i="2"/>
  <c r="DR24" i="2"/>
  <c r="DQ24" i="2"/>
  <c r="DP24" i="2"/>
  <c r="DO24" i="2"/>
  <c r="DN24" i="2"/>
  <c r="DM24" i="2"/>
  <c r="DL24" i="2"/>
  <c r="DK24" i="2"/>
  <c r="DJ24" i="2"/>
  <c r="DI24" i="2"/>
  <c r="DH24" i="2"/>
  <c r="DG24" i="2"/>
  <c r="DF24" i="2"/>
  <c r="DE24" i="2"/>
  <c r="DD24" i="2"/>
  <c r="DC24" i="2"/>
  <c r="DB24" i="2"/>
  <c r="DA24" i="2"/>
  <c r="CZ24" i="2"/>
  <c r="CY24" i="2"/>
  <c r="CX24" i="2"/>
  <c r="CW24" i="2"/>
  <c r="CV24" i="2"/>
  <c r="CU24" i="2"/>
  <c r="CT24" i="2"/>
  <c r="CS24" i="2"/>
  <c r="CR24" i="2"/>
  <c r="CQ24" i="2"/>
  <c r="CP24" i="2"/>
  <c r="CO24" i="2"/>
  <c r="CN24" i="2"/>
  <c r="CM24" i="2"/>
  <c r="CL24" i="2"/>
  <c r="CK24" i="2"/>
  <c r="CJ24" i="2"/>
  <c r="CI24" i="2"/>
  <c r="CH24" i="2"/>
  <c r="CG24" i="2"/>
  <c r="CF24" i="2"/>
  <c r="CE24" i="2"/>
  <c r="CD24" i="2"/>
  <c r="CC24" i="2"/>
  <c r="CB24" i="2"/>
  <c r="CA24" i="2"/>
  <c r="BZ24" i="2"/>
  <c r="BY24" i="2"/>
  <c r="BX24" i="2"/>
  <c r="BW24" i="2"/>
  <c r="BV24" i="2"/>
  <c r="BU24" i="2"/>
  <c r="BT24" i="2"/>
  <c r="BS24" i="2"/>
  <c r="BR24" i="2"/>
  <c r="BQ24" i="2"/>
  <c r="BP24" i="2"/>
  <c r="BO24" i="2"/>
  <c r="BN24" i="2"/>
  <c r="BM24" i="2"/>
  <c r="BL24" i="2"/>
  <c r="BK24" i="2"/>
  <c r="BJ24" i="2"/>
  <c r="BI24" i="2"/>
  <c r="BH24" i="2"/>
  <c r="BG24" i="2"/>
  <c r="BF24" i="2"/>
  <c r="BE24" i="2"/>
  <c r="BD24" i="2"/>
  <c r="BC24" i="2"/>
  <c r="BB24" i="2"/>
  <c r="BA24" i="2"/>
  <c r="AZ24" i="2"/>
  <c r="AY24" i="2"/>
  <c r="AX24" i="2"/>
  <c r="AW24" i="2"/>
  <c r="AV24" i="2"/>
  <c r="AU24" i="2"/>
  <c r="AT24" i="2"/>
  <c r="AS24" i="2"/>
  <c r="AR24" i="2"/>
  <c r="AQ24" i="2"/>
  <c r="AP24" i="2"/>
  <c r="AO24" i="2"/>
  <c r="AN24" i="2"/>
  <c r="AM24" i="2"/>
  <c r="AL24" i="2"/>
  <c r="AK24" i="2"/>
  <c r="AJ24" i="2"/>
  <c r="AI24" i="2"/>
  <c r="AH24" i="2"/>
  <c r="AG24" i="2"/>
  <c r="AF24" i="2"/>
  <c r="AE24" i="2"/>
  <c r="AD24" i="2"/>
  <c r="AC24" i="2"/>
  <c r="AB24" i="2"/>
  <c r="AA24" i="2"/>
  <c r="Z24" i="2"/>
  <c r="Y24" i="2"/>
  <c r="X24" i="2"/>
  <c r="W24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FD23" i="2"/>
  <c r="FC23" i="2"/>
  <c r="FB23" i="2"/>
  <c r="FA23" i="2"/>
  <c r="EZ23" i="2"/>
  <c r="EY23" i="2"/>
  <c r="EX23" i="2"/>
  <c r="EW23" i="2"/>
  <c r="EV23" i="2"/>
  <c r="EU23" i="2"/>
  <c r="ET23" i="2"/>
  <c r="ES23" i="2"/>
  <c r="ER23" i="2"/>
  <c r="EQ23" i="2"/>
  <c r="EP23" i="2"/>
  <c r="EO23" i="2"/>
  <c r="EN23" i="2"/>
  <c r="EM23" i="2"/>
  <c r="EL23" i="2"/>
  <c r="EK23" i="2"/>
  <c r="EJ23" i="2"/>
  <c r="EI23" i="2"/>
  <c r="EH23" i="2"/>
  <c r="EG23" i="2"/>
  <c r="EF23" i="2"/>
  <c r="EE23" i="2"/>
  <c r="ED23" i="2"/>
  <c r="EC23" i="2"/>
  <c r="EB23" i="2"/>
  <c r="EA23" i="2"/>
  <c r="DZ23" i="2"/>
  <c r="DY23" i="2"/>
  <c r="DX23" i="2"/>
  <c r="DW23" i="2"/>
  <c r="DV23" i="2"/>
  <c r="DU23" i="2"/>
  <c r="DT23" i="2"/>
  <c r="DS23" i="2"/>
  <c r="DR23" i="2"/>
  <c r="DQ23" i="2"/>
  <c r="DP23" i="2"/>
  <c r="DO23" i="2"/>
  <c r="DN23" i="2"/>
  <c r="DM23" i="2"/>
  <c r="DL23" i="2"/>
  <c r="DK23" i="2"/>
  <c r="DJ23" i="2"/>
  <c r="DI23" i="2"/>
  <c r="DH23" i="2"/>
  <c r="DG23" i="2"/>
  <c r="DF23" i="2"/>
  <c r="DE23" i="2"/>
  <c r="DD23" i="2"/>
  <c r="DC23" i="2"/>
  <c r="DB23" i="2"/>
  <c r="DA23" i="2"/>
  <c r="CZ23" i="2"/>
  <c r="CY23" i="2"/>
  <c r="CX23" i="2"/>
  <c r="CW23" i="2"/>
  <c r="CV23" i="2"/>
  <c r="CU23" i="2"/>
  <c r="CT23" i="2"/>
  <c r="CS23" i="2"/>
  <c r="CR23" i="2"/>
  <c r="CQ23" i="2"/>
  <c r="CP23" i="2"/>
  <c r="CO23" i="2"/>
  <c r="CN23" i="2"/>
  <c r="CM23" i="2"/>
  <c r="CL23" i="2"/>
  <c r="CK23" i="2"/>
  <c r="CJ23" i="2"/>
  <c r="CI23" i="2"/>
  <c r="CH23" i="2"/>
  <c r="CG23" i="2"/>
  <c r="CF23" i="2"/>
  <c r="CE23" i="2"/>
  <c r="CD23" i="2"/>
  <c r="CC23" i="2"/>
  <c r="CB23" i="2"/>
  <c r="CA23" i="2"/>
  <c r="BZ23" i="2"/>
  <c r="BY23" i="2"/>
  <c r="BX23" i="2"/>
  <c r="BW23" i="2"/>
  <c r="BV23" i="2"/>
  <c r="BU23" i="2"/>
  <c r="BT23" i="2"/>
  <c r="BS23" i="2"/>
  <c r="BR23" i="2"/>
  <c r="BQ23" i="2"/>
  <c r="BP23" i="2"/>
  <c r="BO23" i="2"/>
  <c r="BN23" i="2"/>
  <c r="BM23" i="2"/>
  <c r="BL23" i="2"/>
  <c r="BK23" i="2"/>
  <c r="BJ23" i="2"/>
  <c r="BI23" i="2"/>
  <c r="BH23" i="2"/>
  <c r="BG23" i="2"/>
  <c r="BF23" i="2"/>
  <c r="BE23" i="2"/>
  <c r="BD23" i="2"/>
  <c r="BC23" i="2"/>
  <c r="BB23" i="2"/>
  <c r="BA23" i="2"/>
  <c r="AZ23" i="2"/>
  <c r="AY23" i="2"/>
  <c r="AX23" i="2"/>
  <c r="AW23" i="2"/>
  <c r="AV23" i="2"/>
  <c r="AU23" i="2"/>
  <c r="AT23" i="2"/>
  <c r="AS23" i="2"/>
  <c r="AR23" i="2"/>
  <c r="AQ23" i="2"/>
  <c r="AP23" i="2"/>
  <c r="AO23" i="2"/>
  <c r="AN23" i="2"/>
  <c r="AM23" i="2"/>
  <c r="AL23" i="2"/>
  <c r="AK23" i="2"/>
  <c r="AJ23" i="2"/>
  <c r="AI23" i="2"/>
  <c r="AH23" i="2"/>
  <c r="AG23" i="2"/>
  <c r="AF23" i="2"/>
  <c r="AE23" i="2"/>
  <c r="AD23" i="2"/>
  <c r="AC23" i="2"/>
  <c r="AB23" i="2"/>
  <c r="AA23" i="2"/>
  <c r="Z23" i="2"/>
  <c r="Y23" i="2"/>
  <c r="X23" i="2"/>
  <c r="W23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FD22" i="2"/>
  <c r="FC22" i="2"/>
  <c r="FB22" i="2"/>
  <c r="FA22" i="2"/>
  <c r="EZ22" i="2"/>
  <c r="EY22" i="2"/>
  <c r="EX22" i="2"/>
  <c r="EW22" i="2"/>
  <c r="EV22" i="2"/>
  <c r="EU22" i="2"/>
  <c r="ET22" i="2"/>
  <c r="ES22" i="2"/>
  <c r="ER22" i="2"/>
  <c r="EQ22" i="2"/>
  <c r="EP22" i="2"/>
  <c r="EO22" i="2"/>
  <c r="EN22" i="2"/>
  <c r="EM22" i="2"/>
  <c r="EL22" i="2"/>
  <c r="EK22" i="2"/>
  <c r="EJ22" i="2"/>
  <c r="EI22" i="2"/>
  <c r="EH22" i="2"/>
  <c r="EG22" i="2"/>
  <c r="EF22" i="2"/>
  <c r="EE22" i="2"/>
  <c r="ED22" i="2"/>
  <c r="EC22" i="2"/>
  <c r="EB22" i="2"/>
  <c r="EA22" i="2"/>
  <c r="DZ22" i="2"/>
  <c r="DY22" i="2"/>
  <c r="DX22" i="2"/>
  <c r="DW22" i="2"/>
  <c r="DV22" i="2"/>
  <c r="DU22" i="2"/>
  <c r="DT22" i="2"/>
  <c r="DS22" i="2"/>
  <c r="DR22" i="2"/>
  <c r="DQ22" i="2"/>
  <c r="DP22" i="2"/>
  <c r="DO22" i="2"/>
  <c r="DN22" i="2"/>
  <c r="DM22" i="2"/>
  <c r="DL22" i="2"/>
  <c r="DK22" i="2"/>
  <c r="DJ22" i="2"/>
  <c r="DI22" i="2"/>
  <c r="DH22" i="2"/>
  <c r="DG22" i="2"/>
  <c r="DF22" i="2"/>
  <c r="DE22" i="2"/>
  <c r="DD22" i="2"/>
  <c r="DC22" i="2"/>
  <c r="DB22" i="2"/>
  <c r="DA22" i="2"/>
  <c r="CZ22" i="2"/>
  <c r="CY22" i="2"/>
  <c r="CX22" i="2"/>
  <c r="CW22" i="2"/>
  <c r="CV22" i="2"/>
  <c r="CU22" i="2"/>
  <c r="CT22" i="2"/>
  <c r="CS22" i="2"/>
  <c r="CR22" i="2"/>
  <c r="CQ22" i="2"/>
  <c r="CP22" i="2"/>
  <c r="CO22" i="2"/>
  <c r="CN22" i="2"/>
  <c r="CM22" i="2"/>
  <c r="CL22" i="2"/>
  <c r="CK22" i="2"/>
  <c r="CJ22" i="2"/>
  <c r="CI22" i="2"/>
  <c r="CH22" i="2"/>
  <c r="CG22" i="2"/>
  <c r="CF22" i="2"/>
  <c r="CE22" i="2"/>
  <c r="CD22" i="2"/>
  <c r="CC22" i="2"/>
  <c r="CB22" i="2"/>
  <c r="CA22" i="2"/>
  <c r="BZ22" i="2"/>
  <c r="BY22" i="2"/>
  <c r="BX22" i="2"/>
  <c r="BW22" i="2"/>
  <c r="BV22" i="2"/>
  <c r="BU22" i="2"/>
  <c r="BT22" i="2"/>
  <c r="BS22" i="2"/>
  <c r="BR22" i="2"/>
  <c r="BQ22" i="2"/>
  <c r="BP22" i="2"/>
  <c r="BO22" i="2"/>
  <c r="BN22" i="2"/>
  <c r="BM22" i="2"/>
  <c r="BL22" i="2"/>
  <c r="BK22" i="2"/>
  <c r="BJ22" i="2"/>
  <c r="BI22" i="2"/>
  <c r="BH22" i="2"/>
  <c r="BG22" i="2"/>
  <c r="BF22" i="2"/>
  <c r="BE22" i="2"/>
  <c r="BD22" i="2"/>
  <c r="BC22" i="2"/>
  <c r="BB22" i="2"/>
  <c r="BA22" i="2"/>
  <c r="AZ22" i="2"/>
  <c r="AY22" i="2"/>
  <c r="AX22" i="2"/>
  <c r="AW22" i="2"/>
  <c r="AV22" i="2"/>
  <c r="AU22" i="2"/>
  <c r="AT22" i="2"/>
  <c r="AS22" i="2"/>
  <c r="AR22" i="2"/>
  <c r="AQ22" i="2"/>
  <c r="AP22" i="2"/>
  <c r="AO22" i="2"/>
  <c r="AN22" i="2"/>
  <c r="AM22" i="2"/>
  <c r="AL22" i="2"/>
  <c r="AK22" i="2"/>
  <c r="AJ22" i="2"/>
  <c r="AI22" i="2"/>
  <c r="AH22" i="2"/>
  <c r="AG22" i="2"/>
  <c r="AF22" i="2"/>
  <c r="AE22" i="2"/>
  <c r="AD22" i="2"/>
  <c r="AC22" i="2"/>
  <c r="AB22" i="2"/>
  <c r="AA22" i="2"/>
  <c r="Z22" i="2"/>
  <c r="Y22" i="2"/>
  <c r="X22" i="2"/>
  <c r="W22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FD21" i="2"/>
  <c r="FC21" i="2"/>
  <c r="FB21" i="2"/>
  <c r="FA21" i="2"/>
  <c r="EZ21" i="2"/>
  <c r="EY21" i="2"/>
  <c r="EX21" i="2"/>
  <c r="EW21" i="2"/>
  <c r="EV21" i="2"/>
  <c r="EU21" i="2"/>
  <c r="ET21" i="2"/>
  <c r="ES21" i="2"/>
  <c r="ER21" i="2"/>
  <c r="EQ21" i="2"/>
  <c r="EP21" i="2"/>
  <c r="EO21" i="2"/>
  <c r="EN21" i="2"/>
  <c r="EM21" i="2"/>
  <c r="EL21" i="2"/>
  <c r="EK21" i="2"/>
  <c r="EJ21" i="2"/>
  <c r="EI21" i="2"/>
  <c r="EH21" i="2"/>
  <c r="EG21" i="2"/>
  <c r="EF21" i="2"/>
  <c r="EE21" i="2"/>
  <c r="ED21" i="2"/>
  <c r="EC21" i="2"/>
  <c r="EB21" i="2"/>
  <c r="EA21" i="2"/>
  <c r="DZ21" i="2"/>
  <c r="DY21" i="2"/>
  <c r="DX21" i="2"/>
  <c r="DW21" i="2"/>
  <c r="DV21" i="2"/>
  <c r="DU21" i="2"/>
  <c r="DT21" i="2"/>
  <c r="DS21" i="2"/>
  <c r="DR21" i="2"/>
  <c r="DQ21" i="2"/>
  <c r="DP21" i="2"/>
  <c r="DO21" i="2"/>
  <c r="DN21" i="2"/>
  <c r="DM21" i="2"/>
  <c r="DL21" i="2"/>
  <c r="DK21" i="2"/>
  <c r="DJ21" i="2"/>
  <c r="DI21" i="2"/>
  <c r="DH21" i="2"/>
  <c r="DG21" i="2"/>
  <c r="DF21" i="2"/>
  <c r="DE21" i="2"/>
  <c r="DD21" i="2"/>
  <c r="DC21" i="2"/>
  <c r="DB21" i="2"/>
  <c r="DA21" i="2"/>
  <c r="CZ21" i="2"/>
  <c r="CY21" i="2"/>
  <c r="CX21" i="2"/>
  <c r="CW21" i="2"/>
  <c r="CV21" i="2"/>
  <c r="CU21" i="2"/>
  <c r="CT21" i="2"/>
  <c r="CS21" i="2"/>
  <c r="CR21" i="2"/>
  <c r="CQ21" i="2"/>
  <c r="CP21" i="2"/>
  <c r="CO21" i="2"/>
  <c r="CN21" i="2"/>
  <c r="CM21" i="2"/>
  <c r="CL21" i="2"/>
  <c r="CK21" i="2"/>
  <c r="CJ21" i="2"/>
  <c r="CI21" i="2"/>
  <c r="CH21" i="2"/>
  <c r="CG21" i="2"/>
  <c r="CF21" i="2"/>
  <c r="CE21" i="2"/>
  <c r="CD21" i="2"/>
  <c r="CC21" i="2"/>
  <c r="CB21" i="2"/>
  <c r="CA21" i="2"/>
  <c r="BZ21" i="2"/>
  <c r="BY21" i="2"/>
  <c r="BX21" i="2"/>
  <c r="BW21" i="2"/>
  <c r="BV21" i="2"/>
  <c r="BU21" i="2"/>
  <c r="BT21" i="2"/>
  <c r="BS21" i="2"/>
  <c r="BR21" i="2"/>
  <c r="BQ21" i="2"/>
  <c r="BP21" i="2"/>
  <c r="BO21" i="2"/>
  <c r="BN21" i="2"/>
  <c r="BM21" i="2"/>
  <c r="BL21" i="2"/>
  <c r="BK21" i="2"/>
  <c r="BJ21" i="2"/>
  <c r="BI21" i="2"/>
  <c r="BH21" i="2"/>
  <c r="BG21" i="2"/>
  <c r="BF21" i="2"/>
  <c r="BE21" i="2"/>
  <c r="BD21" i="2"/>
  <c r="BC21" i="2"/>
  <c r="BB21" i="2"/>
  <c r="BA21" i="2"/>
  <c r="AZ21" i="2"/>
  <c r="AY21" i="2"/>
  <c r="AX21" i="2"/>
  <c r="AW21" i="2"/>
  <c r="AV21" i="2"/>
  <c r="AU21" i="2"/>
  <c r="AT21" i="2"/>
  <c r="AS21" i="2"/>
  <c r="AR21" i="2"/>
  <c r="AQ21" i="2"/>
  <c r="AP21" i="2"/>
  <c r="AO21" i="2"/>
  <c r="AN21" i="2"/>
  <c r="AM21" i="2"/>
  <c r="AL21" i="2"/>
  <c r="AK21" i="2"/>
  <c r="AJ21" i="2"/>
  <c r="AI21" i="2"/>
  <c r="AH21" i="2"/>
  <c r="AG21" i="2"/>
  <c r="AF21" i="2"/>
  <c r="AE21" i="2"/>
  <c r="AD21" i="2"/>
  <c r="AC21" i="2"/>
  <c r="AB21" i="2"/>
  <c r="AA21" i="2"/>
  <c r="Z21" i="2"/>
  <c r="Y21" i="2"/>
  <c r="X21" i="2"/>
  <c r="W21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FD20" i="2"/>
  <c r="FC20" i="2"/>
  <c r="FB20" i="2"/>
  <c r="FA20" i="2"/>
  <c r="EZ20" i="2"/>
  <c r="EY20" i="2"/>
  <c r="EX20" i="2"/>
  <c r="EW20" i="2"/>
  <c r="EV20" i="2"/>
  <c r="EU20" i="2"/>
  <c r="ET20" i="2"/>
  <c r="ES20" i="2"/>
  <c r="ER20" i="2"/>
  <c r="EQ20" i="2"/>
  <c r="EP20" i="2"/>
  <c r="EO20" i="2"/>
  <c r="EN20" i="2"/>
  <c r="EM20" i="2"/>
  <c r="EL20" i="2"/>
  <c r="EK20" i="2"/>
  <c r="EJ20" i="2"/>
  <c r="EI20" i="2"/>
  <c r="EH20" i="2"/>
  <c r="EG20" i="2"/>
  <c r="EF20" i="2"/>
  <c r="EE20" i="2"/>
  <c r="ED20" i="2"/>
  <c r="EC20" i="2"/>
  <c r="EB20" i="2"/>
  <c r="EA20" i="2"/>
  <c r="DZ20" i="2"/>
  <c r="DY20" i="2"/>
  <c r="DX20" i="2"/>
  <c r="DW20" i="2"/>
  <c r="DV20" i="2"/>
  <c r="DU20" i="2"/>
  <c r="DT20" i="2"/>
  <c r="DS20" i="2"/>
  <c r="DR20" i="2"/>
  <c r="DQ20" i="2"/>
  <c r="DP20" i="2"/>
  <c r="DO20" i="2"/>
  <c r="DN20" i="2"/>
  <c r="DM20" i="2"/>
  <c r="DL20" i="2"/>
  <c r="DK20" i="2"/>
  <c r="DJ20" i="2"/>
  <c r="DI20" i="2"/>
  <c r="DH20" i="2"/>
  <c r="DG20" i="2"/>
  <c r="DF20" i="2"/>
  <c r="DE20" i="2"/>
  <c r="DD20" i="2"/>
  <c r="DC20" i="2"/>
  <c r="DB20" i="2"/>
  <c r="DA20" i="2"/>
  <c r="CZ20" i="2"/>
  <c r="CY20" i="2"/>
  <c r="CX20" i="2"/>
  <c r="CW20" i="2"/>
  <c r="CV20" i="2"/>
  <c r="CU20" i="2"/>
  <c r="CT20" i="2"/>
  <c r="CS20" i="2"/>
  <c r="CR20" i="2"/>
  <c r="CQ20" i="2"/>
  <c r="CP20" i="2"/>
  <c r="CO20" i="2"/>
  <c r="CN20" i="2"/>
  <c r="CM20" i="2"/>
  <c r="CL20" i="2"/>
  <c r="CK20" i="2"/>
  <c r="CJ20" i="2"/>
  <c r="CI20" i="2"/>
  <c r="CH20" i="2"/>
  <c r="CG20" i="2"/>
  <c r="CF20" i="2"/>
  <c r="CE20" i="2"/>
  <c r="CD20" i="2"/>
  <c r="CC20" i="2"/>
  <c r="CB20" i="2"/>
  <c r="CA20" i="2"/>
  <c r="BZ20" i="2"/>
  <c r="BY20" i="2"/>
  <c r="BX20" i="2"/>
  <c r="BW20" i="2"/>
  <c r="BV20" i="2"/>
  <c r="BU20" i="2"/>
  <c r="BT20" i="2"/>
  <c r="BS20" i="2"/>
  <c r="BR20" i="2"/>
  <c r="BQ20" i="2"/>
  <c r="BP20" i="2"/>
  <c r="BO20" i="2"/>
  <c r="BN20" i="2"/>
  <c r="BM20" i="2"/>
  <c r="BL20" i="2"/>
  <c r="BK20" i="2"/>
  <c r="BJ20" i="2"/>
  <c r="BI20" i="2"/>
  <c r="BH20" i="2"/>
  <c r="BG20" i="2"/>
  <c r="BF20" i="2"/>
  <c r="BE20" i="2"/>
  <c r="BD20" i="2"/>
  <c r="BC20" i="2"/>
  <c r="BB20" i="2"/>
  <c r="BA20" i="2"/>
  <c r="AZ20" i="2"/>
  <c r="AY20" i="2"/>
  <c r="AX20" i="2"/>
  <c r="AW20" i="2"/>
  <c r="AV20" i="2"/>
  <c r="AU20" i="2"/>
  <c r="AT20" i="2"/>
  <c r="AS20" i="2"/>
  <c r="AR20" i="2"/>
  <c r="AQ20" i="2"/>
  <c r="AP20" i="2"/>
  <c r="AO20" i="2"/>
  <c r="AN20" i="2"/>
  <c r="AM20" i="2"/>
  <c r="AL20" i="2"/>
  <c r="AK20" i="2"/>
  <c r="AJ20" i="2"/>
  <c r="AI20" i="2"/>
  <c r="AH20" i="2"/>
  <c r="AG20" i="2"/>
  <c r="AF20" i="2"/>
  <c r="AE20" i="2"/>
  <c r="AD20" i="2"/>
  <c r="AC20" i="2"/>
  <c r="AB20" i="2"/>
  <c r="AA20" i="2"/>
  <c r="Z20" i="2"/>
  <c r="Y20" i="2"/>
  <c r="X20" i="2"/>
  <c r="W20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FD19" i="2"/>
  <c r="FC19" i="2"/>
  <c r="FB19" i="2"/>
  <c r="FA19" i="2"/>
  <c r="EZ19" i="2"/>
  <c r="EY19" i="2"/>
  <c r="EX19" i="2"/>
  <c r="EW19" i="2"/>
  <c r="EV19" i="2"/>
  <c r="EU19" i="2"/>
  <c r="ET19" i="2"/>
  <c r="ES19" i="2"/>
  <c r="ER19" i="2"/>
  <c r="EQ19" i="2"/>
  <c r="EP19" i="2"/>
  <c r="EO19" i="2"/>
  <c r="EN19" i="2"/>
  <c r="EM19" i="2"/>
  <c r="EL19" i="2"/>
  <c r="EK19" i="2"/>
  <c r="EJ19" i="2"/>
  <c r="EI19" i="2"/>
  <c r="EH19" i="2"/>
  <c r="EG19" i="2"/>
  <c r="EF19" i="2"/>
  <c r="EE19" i="2"/>
  <c r="ED19" i="2"/>
  <c r="EC19" i="2"/>
  <c r="EB19" i="2"/>
  <c r="EA19" i="2"/>
  <c r="DZ19" i="2"/>
  <c r="DY19" i="2"/>
  <c r="DX19" i="2"/>
  <c r="DW19" i="2"/>
  <c r="DV19" i="2"/>
  <c r="DU19" i="2"/>
  <c r="DT19" i="2"/>
  <c r="DS19" i="2"/>
  <c r="DR19" i="2"/>
  <c r="DQ19" i="2"/>
  <c r="DP19" i="2"/>
  <c r="DO19" i="2"/>
  <c r="DN19" i="2"/>
  <c r="DM19" i="2"/>
  <c r="DL19" i="2"/>
  <c r="DK19" i="2"/>
  <c r="DJ19" i="2"/>
  <c r="DI19" i="2"/>
  <c r="DH19" i="2"/>
  <c r="DG19" i="2"/>
  <c r="DF19" i="2"/>
  <c r="DE19" i="2"/>
  <c r="DD19" i="2"/>
  <c r="DC19" i="2"/>
  <c r="DB19" i="2"/>
  <c r="DA19" i="2"/>
  <c r="CZ19" i="2"/>
  <c r="CY19" i="2"/>
  <c r="CX19" i="2"/>
  <c r="CW19" i="2"/>
  <c r="CV19" i="2"/>
  <c r="CU19" i="2"/>
  <c r="CT19" i="2"/>
  <c r="CS19" i="2"/>
  <c r="CR19" i="2"/>
  <c r="CQ19" i="2"/>
  <c r="CP19" i="2"/>
  <c r="CO19" i="2"/>
  <c r="CN19" i="2"/>
  <c r="CM19" i="2"/>
  <c r="CL19" i="2"/>
  <c r="CK19" i="2"/>
  <c r="CJ19" i="2"/>
  <c r="CI19" i="2"/>
  <c r="CH19" i="2"/>
  <c r="CG19" i="2"/>
  <c r="CF19" i="2"/>
  <c r="CE19" i="2"/>
  <c r="CD19" i="2"/>
  <c r="CC19" i="2"/>
  <c r="CB19" i="2"/>
  <c r="CA19" i="2"/>
  <c r="BZ19" i="2"/>
  <c r="BY19" i="2"/>
  <c r="BX19" i="2"/>
  <c r="BW19" i="2"/>
  <c r="BV19" i="2"/>
  <c r="BU19" i="2"/>
  <c r="BT19" i="2"/>
  <c r="BS19" i="2"/>
  <c r="BR19" i="2"/>
  <c r="BQ19" i="2"/>
  <c r="BP19" i="2"/>
  <c r="BO19" i="2"/>
  <c r="BN19" i="2"/>
  <c r="BM19" i="2"/>
  <c r="BL19" i="2"/>
  <c r="BK19" i="2"/>
  <c r="BJ19" i="2"/>
  <c r="BI19" i="2"/>
  <c r="BH19" i="2"/>
  <c r="BG19" i="2"/>
  <c r="BF19" i="2"/>
  <c r="BE19" i="2"/>
  <c r="BD19" i="2"/>
  <c r="BC19" i="2"/>
  <c r="BB19" i="2"/>
  <c r="BA19" i="2"/>
  <c r="AZ19" i="2"/>
  <c r="AY19" i="2"/>
  <c r="AX19" i="2"/>
  <c r="AW19" i="2"/>
  <c r="AV19" i="2"/>
  <c r="AU19" i="2"/>
  <c r="AT19" i="2"/>
  <c r="AS19" i="2"/>
  <c r="AR19" i="2"/>
  <c r="AQ19" i="2"/>
  <c r="AP19" i="2"/>
  <c r="AO19" i="2"/>
  <c r="AN19" i="2"/>
  <c r="AM19" i="2"/>
  <c r="AL19" i="2"/>
  <c r="AK19" i="2"/>
  <c r="AJ19" i="2"/>
  <c r="AI19" i="2"/>
  <c r="AH19" i="2"/>
  <c r="AG19" i="2"/>
  <c r="AF19" i="2"/>
  <c r="AE19" i="2"/>
  <c r="AD19" i="2"/>
  <c r="AC19" i="2"/>
  <c r="AB19" i="2"/>
  <c r="AA19" i="2"/>
  <c r="Z19" i="2"/>
  <c r="Y19" i="2"/>
  <c r="X19" i="2"/>
  <c r="W19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FD18" i="2"/>
  <c r="FC18" i="2"/>
  <c r="FB18" i="2"/>
  <c r="FA18" i="2"/>
  <c r="EZ18" i="2"/>
  <c r="EY18" i="2"/>
  <c r="EX18" i="2"/>
  <c r="EW18" i="2"/>
  <c r="EV18" i="2"/>
  <c r="EU18" i="2"/>
  <c r="ET18" i="2"/>
  <c r="ES18" i="2"/>
  <c r="ER18" i="2"/>
  <c r="EQ18" i="2"/>
  <c r="EP18" i="2"/>
  <c r="EO18" i="2"/>
  <c r="EN18" i="2"/>
  <c r="EM18" i="2"/>
  <c r="EL18" i="2"/>
  <c r="EK18" i="2"/>
  <c r="EJ18" i="2"/>
  <c r="EI18" i="2"/>
  <c r="EH18" i="2"/>
  <c r="EG18" i="2"/>
  <c r="EF18" i="2"/>
  <c r="EE18" i="2"/>
  <c r="ED18" i="2"/>
  <c r="EC18" i="2"/>
  <c r="EB18" i="2"/>
  <c r="EA18" i="2"/>
  <c r="DZ18" i="2"/>
  <c r="DY18" i="2"/>
  <c r="DX18" i="2"/>
  <c r="DW18" i="2"/>
  <c r="DV18" i="2"/>
  <c r="DU18" i="2"/>
  <c r="DT18" i="2"/>
  <c r="DS18" i="2"/>
  <c r="DR18" i="2"/>
  <c r="DP18" i="2"/>
  <c r="DO18" i="2"/>
  <c r="DN18" i="2"/>
  <c r="DM18" i="2"/>
  <c r="DL18" i="2"/>
  <c r="DK18" i="2"/>
  <c r="DJ18" i="2"/>
  <c r="DI18" i="2"/>
  <c r="DH18" i="2"/>
  <c r="DG18" i="2"/>
  <c r="DF18" i="2"/>
  <c r="DE18" i="2"/>
  <c r="DD18" i="2"/>
  <c r="DC18" i="2"/>
  <c r="DB18" i="2"/>
  <c r="DA18" i="2"/>
  <c r="CZ18" i="2"/>
  <c r="CY18" i="2"/>
  <c r="CX18" i="2"/>
  <c r="CW18" i="2"/>
  <c r="CV18" i="2"/>
  <c r="CU18" i="2"/>
  <c r="CT18" i="2"/>
  <c r="CS18" i="2"/>
  <c r="CR18" i="2"/>
  <c r="CQ18" i="2"/>
  <c r="CP18" i="2"/>
  <c r="CO18" i="2"/>
  <c r="CN18" i="2"/>
  <c r="CM18" i="2"/>
  <c r="CL18" i="2"/>
  <c r="CK18" i="2"/>
  <c r="CJ18" i="2"/>
  <c r="CI18" i="2"/>
  <c r="CH18" i="2"/>
  <c r="CG18" i="2"/>
  <c r="CF18" i="2"/>
  <c r="CE18" i="2"/>
  <c r="CD18" i="2"/>
  <c r="CC18" i="2"/>
  <c r="CB18" i="2"/>
  <c r="CA18" i="2"/>
  <c r="BZ18" i="2"/>
  <c r="BY18" i="2"/>
  <c r="BX18" i="2"/>
  <c r="BW18" i="2"/>
  <c r="BV18" i="2"/>
  <c r="BU18" i="2"/>
  <c r="BT18" i="2"/>
  <c r="BS18" i="2"/>
  <c r="BR18" i="2"/>
  <c r="BQ18" i="2"/>
  <c r="BP18" i="2"/>
  <c r="BO18" i="2"/>
  <c r="BN18" i="2"/>
  <c r="BM18" i="2"/>
  <c r="BL18" i="2"/>
  <c r="BK18" i="2"/>
  <c r="BJ18" i="2"/>
  <c r="BI18" i="2"/>
  <c r="BH18" i="2"/>
  <c r="BG18" i="2"/>
  <c r="BF18" i="2"/>
  <c r="BE18" i="2"/>
  <c r="BD18" i="2"/>
  <c r="BC18" i="2"/>
  <c r="BB18" i="2"/>
  <c r="BA18" i="2"/>
  <c r="AZ18" i="2"/>
  <c r="AY18" i="2"/>
  <c r="AX18" i="2"/>
  <c r="AW18" i="2"/>
  <c r="AV18" i="2"/>
  <c r="AU18" i="2"/>
  <c r="AT18" i="2"/>
  <c r="AS18" i="2"/>
  <c r="AR18" i="2"/>
  <c r="AQ18" i="2"/>
  <c r="AP18" i="2"/>
  <c r="AO18" i="2"/>
  <c r="AN18" i="2"/>
  <c r="AM18" i="2"/>
  <c r="AL18" i="2"/>
  <c r="AK18" i="2"/>
  <c r="AJ18" i="2"/>
  <c r="AI18" i="2"/>
  <c r="AH18" i="2"/>
  <c r="AG18" i="2"/>
  <c r="AF18" i="2"/>
  <c r="AE18" i="2"/>
  <c r="AD18" i="2"/>
  <c r="AC18" i="2"/>
  <c r="AB18" i="2"/>
  <c r="AA18" i="2"/>
  <c r="Z18" i="2"/>
  <c r="Y18" i="2"/>
  <c r="X18" i="2"/>
  <c r="W18" i="2"/>
  <c r="V18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FD17" i="2"/>
  <c r="FC17" i="2"/>
  <c r="FB17" i="2"/>
  <c r="FA17" i="2"/>
  <c r="EZ17" i="2"/>
  <c r="EY17" i="2"/>
  <c r="EX17" i="2"/>
  <c r="EW17" i="2"/>
  <c r="EV17" i="2"/>
  <c r="EU17" i="2"/>
  <c r="ET17" i="2"/>
  <c r="ES17" i="2"/>
  <c r="ER17" i="2"/>
  <c r="EQ17" i="2"/>
  <c r="EP17" i="2"/>
  <c r="EO17" i="2"/>
  <c r="EN17" i="2"/>
  <c r="EM17" i="2"/>
  <c r="EL17" i="2"/>
  <c r="EK17" i="2"/>
  <c r="EJ17" i="2"/>
  <c r="EI17" i="2"/>
  <c r="EH17" i="2"/>
  <c r="EG17" i="2"/>
  <c r="EF17" i="2"/>
  <c r="EE17" i="2"/>
  <c r="ED17" i="2"/>
  <c r="EC17" i="2"/>
  <c r="EB17" i="2"/>
  <c r="EA17" i="2"/>
  <c r="DZ17" i="2"/>
  <c r="DY17" i="2"/>
  <c r="DX17" i="2"/>
  <c r="DW17" i="2"/>
  <c r="DV17" i="2"/>
  <c r="DU17" i="2"/>
  <c r="DT17" i="2"/>
  <c r="DS17" i="2"/>
  <c r="DR17" i="2"/>
  <c r="DQ17" i="2"/>
  <c r="DP17" i="2"/>
  <c r="DO17" i="2"/>
  <c r="DN17" i="2"/>
  <c r="DM17" i="2"/>
  <c r="DL17" i="2"/>
  <c r="DK17" i="2"/>
  <c r="DJ17" i="2"/>
  <c r="DI17" i="2"/>
  <c r="DH17" i="2"/>
  <c r="DG17" i="2"/>
  <c r="DF17" i="2"/>
  <c r="DE17" i="2"/>
  <c r="DD17" i="2"/>
  <c r="DC17" i="2"/>
  <c r="DB17" i="2"/>
  <c r="DA17" i="2"/>
  <c r="CZ17" i="2"/>
  <c r="CY17" i="2"/>
  <c r="CX17" i="2"/>
  <c r="CW17" i="2"/>
  <c r="CV17" i="2"/>
  <c r="CU17" i="2"/>
  <c r="CT17" i="2"/>
  <c r="CS17" i="2"/>
  <c r="CR17" i="2"/>
  <c r="CQ17" i="2"/>
  <c r="CP17" i="2"/>
  <c r="CO17" i="2"/>
  <c r="CN17" i="2"/>
  <c r="CM17" i="2"/>
  <c r="CL17" i="2"/>
  <c r="CK17" i="2"/>
  <c r="CJ17" i="2"/>
  <c r="CI17" i="2"/>
  <c r="CH17" i="2"/>
  <c r="CG17" i="2"/>
  <c r="CF17" i="2"/>
  <c r="CE17" i="2"/>
  <c r="CD17" i="2"/>
  <c r="CC17" i="2"/>
  <c r="CB17" i="2"/>
  <c r="CA17" i="2"/>
  <c r="BZ17" i="2"/>
  <c r="BY17" i="2"/>
  <c r="BX17" i="2"/>
  <c r="BW17" i="2"/>
  <c r="BV17" i="2"/>
  <c r="BU17" i="2"/>
  <c r="BT17" i="2"/>
  <c r="BS17" i="2"/>
  <c r="BR17" i="2"/>
  <c r="BQ17" i="2"/>
  <c r="BP17" i="2"/>
  <c r="BO17" i="2"/>
  <c r="BN17" i="2"/>
  <c r="BM17" i="2"/>
  <c r="BL17" i="2"/>
  <c r="BK17" i="2"/>
  <c r="BJ17" i="2"/>
  <c r="BI17" i="2"/>
  <c r="BH17" i="2"/>
  <c r="BG17" i="2"/>
  <c r="BF17" i="2"/>
  <c r="BE17" i="2"/>
  <c r="BD17" i="2"/>
  <c r="BC17" i="2"/>
  <c r="BB17" i="2"/>
  <c r="BA17" i="2"/>
  <c r="AZ17" i="2"/>
  <c r="AY17" i="2"/>
  <c r="AX17" i="2"/>
  <c r="AW17" i="2"/>
  <c r="AV17" i="2"/>
  <c r="AU17" i="2"/>
  <c r="AT17" i="2"/>
  <c r="AS17" i="2"/>
  <c r="AR17" i="2"/>
  <c r="AQ17" i="2"/>
  <c r="AP17" i="2"/>
  <c r="AO17" i="2"/>
  <c r="AN17" i="2"/>
  <c r="AM17" i="2"/>
  <c r="AL17" i="2"/>
  <c r="AK17" i="2"/>
  <c r="AJ17" i="2"/>
  <c r="AI17" i="2"/>
  <c r="AH17" i="2"/>
  <c r="AG17" i="2"/>
  <c r="AF17" i="2"/>
  <c r="AE17" i="2"/>
  <c r="AD17" i="2"/>
  <c r="AC17" i="2"/>
  <c r="AB17" i="2"/>
  <c r="AA17" i="2"/>
  <c r="Z17" i="2"/>
  <c r="Y17" i="2"/>
  <c r="X17" i="2"/>
  <c r="W17" i="2"/>
  <c r="V17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FD16" i="2"/>
  <c r="FC16" i="2"/>
  <c r="FB16" i="2"/>
  <c r="FA16" i="2"/>
  <c r="EZ16" i="2"/>
  <c r="EY16" i="2"/>
  <c r="EX16" i="2"/>
  <c r="EW16" i="2"/>
  <c r="EV16" i="2"/>
  <c r="EU16" i="2"/>
  <c r="ET16" i="2"/>
  <c r="ES16" i="2"/>
  <c r="ER16" i="2"/>
  <c r="EQ16" i="2"/>
  <c r="EP16" i="2"/>
  <c r="EO16" i="2"/>
  <c r="EN16" i="2"/>
  <c r="EM16" i="2"/>
  <c r="EL16" i="2"/>
  <c r="EK16" i="2"/>
  <c r="EJ16" i="2"/>
  <c r="EI16" i="2"/>
  <c r="EH16" i="2"/>
  <c r="EG16" i="2"/>
  <c r="EF16" i="2"/>
  <c r="EE16" i="2"/>
  <c r="ED16" i="2"/>
  <c r="EC16" i="2"/>
  <c r="EB16" i="2"/>
  <c r="EA16" i="2"/>
  <c r="DZ16" i="2"/>
  <c r="DY16" i="2"/>
  <c r="DX16" i="2"/>
  <c r="DW16" i="2"/>
  <c r="DV16" i="2"/>
  <c r="DU16" i="2"/>
  <c r="DT16" i="2"/>
  <c r="DS16" i="2"/>
  <c r="DR16" i="2"/>
  <c r="DQ16" i="2"/>
  <c r="DP16" i="2"/>
  <c r="DO16" i="2"/>
  <c r="DN16" i="2"/>
  <c r="DM16" i="2"/>
  <c r="DL16" i="2"/>
  <c r="DK16" i="2"/>
  <c r="DJ16" i="2"/>
  <c r="DI16" i="2"/>
  <c r="DH16" i="2"/>
  <c r="DG16" i="2"/>
  <c r="DF16" i="2"/>
  <c r="DE16" i="2"/>
  <c r="DD16" i="2"/>
  <c r="DC16" i="2"/>
  <c r="DB16" i="2"/>
  <c r="DA16" i="2"/>
  <c r="CZ16" i="2"/>
  <c r="CY16" i="2"/>
  <c r="CX16" i="2"/>
  <c r="CW16" i="2"/>
  <c r="CV16" i="2"/>
  <c r="CU16" i="2"/>
  <c r="CT16" i="2"/>
  <c r="CS16" i="2"/>
  <c r="CR16" i="2"/>
  <c r="CQ16" i="2"/>
  <c r="CP16" i="2"/>
  <c r="CO16" i="2"/>
  <c r="CN16" i="2"/>
  <c r="CM16" i="2"/>
  <c r="CL16" i="2"/>
  <c r="CK16" i="2"/>
  <c r="CJ16" i="2"/>
  <c r="CI16" i="2"/>
  <c r="CH16" i="2"/>
  <c r="CG16" i="2"/>
  <c r="CF16" i="2"/>
  <c r="CE16" i="2"/>
  <c r="CD16" i="2"/>
  <c r="CC16" i="2"/>
  <c r="CB16" i="2"/>
  <c r="CA16" i="2"/>
  <c r="BZ16" i="2"/>
  <c r="BY16" i="2"/>
  <c r="BX16" i="2"/>
  <c r="BW16" i="2"/>
  <c r="BV16" i="2"/>
  <c r="BU16" i="2"/>
  <c r="BT16" i="2"/>
  <c r="BS16" i="2"/>
  <c r="BR16" i="2"/>
  <c r="BQ16" i="2"/>
  <c r="BP16" i="2"/>
  <c r="BO16" i="2"/>
  <c r="BN16" i="2"/>
  <c r="BM16" i="2"/>
  <c r="BL16" i="2"/>
  <c r="BK16" i="2"/>
  <c r="BJ16" i="2"/>
  <c r="BI16" i="2"/>
  <c r="BH16" i="2"/>
  <c r="BG16" i="2"/>
  <c r="BF16" i="2"/>
  <c r="BE16" i="2"/>
  <c r="BD16" i="2"/>
  <c r="BC16" i="2"/>
  <c r="BB16" i="2"/>
  <c r="BA16" i="2"/>
  <c r="AZ16" i="2"/>
  <c r="AY16" i="2"/>
  <c r="AX16" i="2"/>
  <c r="AW16" i="2"/>
  <c r="AV16" i="2"/>
  <c r="AU16" i="2"/>
  <c r="AT16" i="2"/>
  <c r="AS16" i="2"/>
  <c r="AR16" i="2"/>
  <c r="AQ16" i="2"/>
  <c r="AP16" i="2"/>
  <c r="AO16" i="2"/>
  <c r="AN16" i="2"/>
  <c r="AM16" i="2"/>
  <c r="AL16" i="2"/>
  <c r="AK16" i="2"/>
  <c r="AJ16" i="2"/>
  <c r="AI16" i="2"/>
  <c r="AH16" i="2"/>
  <c r="AG16" i="2"/>
  <c r="AF16" i="2"/>
  <c r="AE16" i="2"/>
  <c r="AD16" i="2"/>
  <c r="AC16" i="2"/>
  <c r="AB16" i="2"/>
  <c r="AA16" i="2"/>
  <c r="Z16" i="2"/>
  <c r="Y16" i="2"/>
  <c r="X16" i="2"/>
  <c r="W16" i="2"/>
  <c r="V16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FD15" i="2"/>
  <c r="FC15" i="2"/>
  <c r="FB15" i="2"/>
  <c r="FA15" i="2"/>
  <c r="EZ15" i="2"/>
  <c r="EY15" i="2"/>
  <c r="EX15" i="2"/>
  <c r="EW15" i="2"/>
  <c r="EV15" i="2"/>
  <c r="EU15" i="2"/>
  <c r="ET15" i="2"/>
  <c r="ES15" i="2"/>
  <c r="ER15" i="2"/>
  <c r="EQ15" i="2"/>
  <c r="EP15" i="2"/>
  <c r="EO15" i="2"/>
  <c r="EN15" i="2"/>
  <c r="EM15" i="2"/>
  <c r="EL15" i="2"/>
  <c r="EK15" i="2"/>
  <c r="EJ15" i="2"/>
  <c r="EI15" i="2"/>
  <c r="EH15" i="2"/>
  <c r="EG15" i="2"/>
  <c r="EF15" i="2"/>
  <c r="EE15" i="2"/>
  <c r="ED15" i="2"/>
  <c r="EC15" i="2"/>
  <c r="EB15" i="2"/>
  <c r="EA15" i="2"/>
  <c r="DZ15" i="2"/>
  <c r="DY15" i="2"/>
  <c r="DX15" i="2"/>
  <c r="DW15" i="2"/>
  <c r="DV15" i="2"/>
  <c r="DU15" i="2"/>
  <c r="DT15" i="2"/>
  <c r="DS15" i="2"/>
  <c r="DR15" i="2"/>
  <c r="DQ15" i="2"/>
  <c r="DP15" i="2"/>
  <c r="DO15" i="2"/>
  <c r="DN15" i="2"/>
  <c r="DM15" i="2"/>
  <c r="DL15" i="2"/>
  <c r="DK15" i="2"/>
  <c r="DJ15" i="2"/>
  <c r="DI15" i="2"/>
  <c r="DH15" i="2"/>
  <c r="DG15" i="2"/>
  <c r="DF15" i="2"/>
  <c r="DE15" i="2"/>
  <c r="DD15" i="2"/>
  <c r="DC15" i="2"/>
  <c r="DB15" i="2"/>
  <c r="DA15" i="2"/>
  <c r="CZ15" i="2"/>
  <c r="CY15" i="2"/>
  <c r="CX15" i="2"/>
  <c r="CW15" i="2"/>
  <c r="CV15" i="2"/>
  <c r="CU15" i="2"/>
  <c r="CT15" i="2"/>
  <c r="CS15" i="2"/>
  <c r="CR15" i="2"/>
  <c r="CQ15" i="2"/>
  <c r="CP15" i="2"/>
  <c r="CO15" i="2"/>
  <c r="CN15" i="2"/>
  <c r="CM15" i="2"/>
  <c r="CL15" i="2"/>
  <c r="CK15" i="2"/>
  <c r="CJ15" i="2"/>
  <c r="CI15" i="2"/>
  <c r="CH15" i="2"/>
  <c r="CG15" i="2"/>
  <c r="CF15" i="2"/>
  <c r="CE15" i="2"/>
  <c r="CD15" i="2"/>
  <c r="CC15" i="2"/>
  <c r="CB15" i="2"/>
  <c r="CA15" i="2"/>
  <c r="BZ15" i="2"/>
  <c r="BY15" i="2"/>
  <c r="BX15" i="2"/>
  <c r="BW15" i="2"/>
  <c r="BV15" i="2"/>
  <c r="BU15" i="2"/>
  <c r="BT15" i="2"/>
  <c r="BS15" i="2"/>
  <c r="BR15" i="2"/>
  <c r="BQ15" i="2"/>
  <c r="BP15" i="2"/>
  <c r="BO15" i="2"/>
  <c r="BN15" i="2"/>
  <c r="BM15" i="2"/>
  <c r="BL15" i="2"/>
  <c r="BK15" i="2"/>
  <c r="BJ15" i="2"/>
  <c r="BI15" i="2"/>
  <c r="BH15" i="2"/>
  <c r="BG15" i="2"/>
  <c r="BF15" i="2"/>
  <c r="BE15" i="2"/>
  <c r="BD15" i="2"/>
  <c r="BC15" i="2"/>
  <c r="BB15" i="2"/>
  <c r="BA15" i="2"/>
  <c r="AZ15" i="2"/>
  <c r="AY15" i="2"/>
  <c r="AX15" i="2"/>
  <c r="AW15" i="2"/>
  <c r="AV15" i="2"/>
  <c r="AU15" i="2"/>
  <c r="AT15" i="2"/>
  <c r="AS15" i="2"/>
  <c r="AR15" i="2"/>
  <c r="AQ15" i="2"/>
  <c r="AP15" i="2"/>
  <c r="AO15" i="2"/>
  <c r="AN15" i="2"/>
  <c r="AM15" i="2"/>
  <c r="AL15" i="2"/>
  <c r="AK15" i="2"/>
  <c r="AJ15" i="2"/>
  <c r="AI15" i="2"/>
  <c r="AH15" i="2"/>
  <c r="AG15" i="2"/>
  <c r="AF15" i="2"/>
  <c r="AE15" i="2"/>
  <c r="AD15" i="2"/>
  <c r="AC15" i="2"/>
  <c r="AB15" i="2"/>
  <c r="AA15" i="2"/>
  <c r="Z15" i="2"/>
  <c r="Y15" i="2"/>
  <c r="X15" i="2"/>
  <c r="W15" i="2"/>
  <c r="V15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FD14" i="2"/>
  <c r="FC14" i="2"/>
  <c r="FB14" i="2"/>
  <c r="FA14" i="2"/>
  <c r="EZ14" i="2"/>
  <c r="EY14" i="2"/>
  <c r="EX14" i="2"/>
  <c r="EW14" i="2"/>
  <c r="EV14" i="2"/>
  <c r="EU14" i="2"/>
  <c r="ET14" i="2"/>
  <c r="ES14" i="2"/>
  <c r="ER14" i="2"/>
  <c r="EQ14" i="2"/>
  <c r="EP14" i="2"/>
  <c r="EO14" i="2"/>
  <c r="EN14" i="2"/>
  <c r="EM14" i="2"/>
  <c r="EL14" i="2"/>
  <c r="EK14" i="2"/>
  <c r="EJ14" i="2"/>
  <c r="EI14" i="2"/>
  <c r="EH14" i="2"/>
  <c r="EG14" i="2"/>
  <c r="EF14" i="2"/>
  <c r="EE14" i="2"/>
  <c r="ED14" i="2"/>
  <c r="EC14" i="2"/>
  <c r="EB14" i="2"/>
  <c r="EA14" i="2"/>
  <c r="DZ14" i="2"/>
  <c r="DY14" i="2"/>
  <c r="DX14" i="2"/>
  <c r="DW14" i="2"/>
  <c r="DV14" i="2"/>
  <c r="DU14" i="2"/>
  <c r="DT14" i="2"/>
  <c r="DS14" i="2"/>
  <c r="DR14" i="2"/>
  <c r="DQ14" i="2"/>
  <c r="DP14" i="2"/>
  <c r="DO14" i="2"/>
  <c r="DN14" i="2"/>
  <c r="DM14" i="2"/>
  <c r="DL14" i="2"/>
  <c r="DK14" i="2"/>
  <c r="DJ14" i="2"/>
  <c r="DI14" i="2"/>
  <c r="DH14" i="2"/>
  <c r="DG14" i="2"/>
  <c r="DF14" i="2"/>
  <c r="DE14" i="2"/>
  <c r="DD14" i="2"/>
  <c r="DC14" i="2"/>
  <c r="DB14" i="2"/>
  <c r="DA14" i="2"/>
  <c r="CZ14" i="2"/>
  <c r="CY14" i="2"/>
  <c r="CX14" i="2"/>
  <c r="CW14" i="2"/>
  <c r="CV14" i="2"/>
  <c r="CU14" i="2"/>
  <c r="CT14" i="2"/>
  <c r="CS14" i="2"/>
  <c r="CR14" i="2"/>
  <c r="CQ14" i="2"/>
  <c r="CP14" i="2"/>
  <c r="CO14" i="2"/>
  <c r="CN14" i="2"/>
  <c r="CM14" i="2"/>
  <c r="CL14" i="2"/>
  <c r="CK14" i="2"/>
  <c r="CJ14" i="2"/>
  <c r="CI14" i="2"/>
  <c r="CH14" i="2"/>
  <c r="CG14" i="2"/>
  <c r="CF14" i="2"/>
  <c r="CE14" i="2"/>
  <c r="CD14" i="2"/>
  <c r="CC14" i="2"/>
  <c r="CB14" i="2"/>
  <c r="CA14" i="2"/>
  <c r="BZ14" i="2"/>
  <c r="BY14" i="2"/>
  <c r="BX14" i="2"/>
  <c r="BW14" i="2"/>
  <c r="BV14" i="2"/>
  <c r="BU14" i="2"/>
  <c r="BT14" i="2"/>
  <c r="BS14" i="2"/>
  <c r="BR14" i="2"/>
  <c r="BQ14" i="2"/>
  <c r="BP14" i="2"/>
  <c r="BO14" i="2"/>
  <c r="BN14" i="2"/>
  <c r="BM14" i="2"/>
  <c r="BL14" i="2"/>
  <c r="BK14" i="2"/>
  <c r="BJ14" i="2"/>
  <c r="BI14" i="2"/>
  <c r="BH14" i="2"/>
  <c r="BG14" i="2"/>
  <c r="BF14" i="2"/>
  <c r="BE14" i="2"/>
  <c r="BD14" i="2"/>
  <c r="BC14" i="2"/>
  <c r="BB14" i="2"/>
  <c r="BA14" i="2"/>
  <c r="AZ14" i="2"/>
  <c r="AY14" i="2"/>
  <c r="AX14" i="2"/>
  <c r="AW14" i="2"/>
  <c r="AV14" i="2"/>
  <c r="AU14" i="2"/>
  <c r="AT14" i="2"/>
  <c r="AS14" i="2"/>
  <c r="AR14" i="2"/>
  <c r="AQ14" i="2"/>
  <c r="AP14" i="2"/>
  <c r="AO14" i="2"/>
  <c r="AN14" i="2"/>
  <c r="AM14" i="2"/>
  <c r="AL14" i="2"/>
  <c r="AK14" i="2"/>
  <c r="AJ14" i="2"/>
  <c r="AI14" i="2"/>
  <c r="AH14" i="2"/>
  <c r="AG14" i="2"/>
  <c r="AF14" i="2"/>
  <c r="AE14" i="2"/>
  <c r="AD14" i="2"/>
  <c r="AC14" i="2"/>
  <c r="AB14" i="2"/>
  <c r="AA14" i="2"/>
  <c r="Z14" i="2"/>
  <c r="Y14" i="2"/>
  <c r="X14" i="2"/>
  <c r="W14" i="2"/>
  <c r="V14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FD13" i="2"/>
  <c r="FC13" i="2"/>
  <c r="FB13" i="2"/>
  <c r="FA13" i="2"/>
  <c r="EZ13" i="2"/>
  <c r="EY13" i="2"/>
  <c r="EX13" i="2"/>
  <c r="EW13" i="2"/>
  <c r="EV13" i="2"/>
  <c r="EU13" i="2"/>
  <c r="ET13" i="2"/>
  <c r="ES13" i="2"/>
  <c r="ER13" i="2"/>
  <c r="EQ13" i="2"/>
  <c r="EP13" i="2"/>
  <c r="EO13" i="2"/>
  <c r="EN13" i="2"/>
  <c r="EM13" i="2"/>
  <c r="EL13" i="2"/>
  <c r="EK13" i="2"/>
  <c r="EJ13" i="2"/>
  <c r="EI13" i="2"/>
  <c r="EH13" i="2"/>
  <c r="EG13" i="2"/>
  <c r="EF13" i="2"/>
  <c r="EE13" i="2"/>
  <c r="ED13" i="2"/>
  <c r="EC13" i="2"/>
  <c r="EB13" i="2"/>
  <c r="EA13" i="2"/>
  <c r="DZ13" i="2"/>
  <c r="DY13" i="2"/>
  <c r="DX13" i="2"/>
  <c r="DW13" i="2"/>
  <c r="DV13" i="2"/>
  <c r="DU13" i="2"/>
  <c r="DT13" i="2"/>
  <c r="DS13" i="2"/>
  <c r="DR13" i="2"/>
  <c r="DQ13" i="2"/>
  <c r="DP13" i="2"/>
  <c r="DO13" i="2"/>
  <c r="DN13" i="2"/>
  <c r="DM13" i="2"/>
  <c r="DL13" i="2"/>
  <c r="DK13" i="2"/>
  <c r="DJ13" i="2"/>
  <c r="DI13" i="2"/>
  <c r="DH13" i="2"/>
  <c r="DG13" i="2"/>
  <c r="DF13" i="2"/>
  <c r="DE13" i="2"/>
  <c r="DD13" i="2"/>
  <c r="DC13" i="2"/>
  <c r="DB13" i="2"/>
  <c r="DA13" i="2"/>
  <c r="CZ13" i="2"/>
  <c r="CY13" i="2"/>
  <c r="CX13" i="2"/>
  <c r="CW13" i="2"/>
  <c r="CV13" i="2"/>
  <c r="CU13" i="2"/>
  <c r="CT13" i="2"/>
  <c r="CS13" i="2"/>
  <c r="CR13" i="2"/>
  <c r="CQ13" i="2"/>
  <c r="CP13" i="2"/>
  <c r="CO13" i="2"/>
  <c r="CN13" i="2"/>
  <c r="CM13" i="2"/>
  <c r="CL13" i="2"/>
  <c r="CK13" i="2"/>
  <c r="CJ13" i="2"/>
  <c r="CI13" i="2"/>
  <c r="CH13" i="2"/>
  <c r="CG13" i="2"/>
  <c r="CF13" i="2"/>
  <c r="CE13" i="2"/>
  <c r="CD13" i="2"/>
  <c r="CC13" i="2"/>
  <c r="CB13" i="2"/>
  <c r="CA13" i="2"/>
  <c r="BZ13" i="2"/>
  <c r="BY13" i="2"/>
  <c r="BX13" i="2"/>
  <c r="BW13" i="2"/>
  <c r="BV13" i="2"/>
  <c r="BU13" i="2"/>
  <c r="BT13" i="2"/>
  <c r="BS13" i="2"/>
  <c r="BR13" i="2"/>
  <c r="BQ13" i="2"/>
  <c r="BP13" i="2"/>
  <c r="BO13" i="2"/>
  <c r="BN13" i="2"/>
  <c r="BM13" i="2"/>
  <c r="BL13" i="2"/>
  <c r="BK13" i="2"/>
  <c r="BJ13" i="2"/>
  <c r="BI13" i="2"/>
  <c r="BH13" i="2"/>
  <c r="BG13" i="2"/>
  <c r="BF13" i="2"/>
  <c r="BE13" i="2"/>
  <c r="BD13" i="2"/>
  <c r="BC13" i="2"/>
  <c r="BB13" i="2"/>
  <c r="BA13" i="2"/>
  <c r="AZ13" i="2"/>
  <c r="AY13" i="2"/>
  <c r="AX13" i="2"/>
  <c r="AW13" i="2"/>
  <c r="AV13" i="2"/>
  <c r="AU13" i="2"/>
  <c r="AT13" i="2"/>
  <c r="AS13" i="2"/>
  <c r="AR13" i="2"/>
  <c r="AQ13" i="2"/>
  <c r="AP13" i="2"/>
  <c r="AO13" i="2"/>
  <c r="AN13" i="2"/>
  <c r="AM13" i="2"/>
  <c r="AL13" i="2"/>
  <c r="AK13" i="2"/>
  <c r="AJ13" i="2"/>
  <c r="AI13" i="2"/>
  <c r="AH13" i="2"/>
  <c r="AG13" i="2"/>
  <c r="AF13" i="2"/>
  <c r="AE13" i="2"/>
  <c r="AD13" i="2"/>
  <c r="AC13" i="2"/>
  <c r="AB13" i="2"/>
  <c r="AA13" i="2"/>
  <c r="Z13" i="2"/>
  <c r="Y13" i="2"/>
  <c r="X13" i="2"/>
  <c r="W13" i="2"/>
  <c r="V13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FD12" i="2"/>
  <c r="FC12" i="2"/>
  <c r="FB12" i="2"/>
  <c r="FA12" i="2"/>
  <c r="EZ12" i="2"/>
  <c r="EY12" i="2"/>
  <c r="EX12" i="2"/>
  <c r="EW12" i="2"/>
  <c r="EV12" i="2"/>
  <c r="EU12" i="2"/>
  <c r="ET12" i="2"/>
  <c r="ES12" i="2"/>
  <c r="ER12" i="2"/>
  <c r="EQ12" i="2"/>
  <c r="EP12" i="2"/>
  <c r="EO12" i="2"/>
  <c r="EN12" i="2"/>
  <c r="EM12" i="2"/>
  <c r="EL12" i="2"/>
  <c r="EK12" i="2"/>
  <c r="EJ12" i="2"/>
  <c r="EI12" i="2"/>
  <c r="EH12" i="2"/>
  <c r="EG12" i="2"/>
  <c r="EF12" i="2"/>
  <c r="EE12" i="2"/>
  <c r="ED12" i="2"/>
  <c r="EC12" i="2"/>
  <c r="EB12" i="2"/>
  <c r="EA12" i="2"/>
  <c r="DZ12" i="2"/>
  <c r="DY12" i="2"/>
  <c r="DX12" i="2"/>
  <c r="DW12" i="2"/>
  <c r="DV12" i="2"/>
  <c r="DU12" i="2"/>
  <c r="DT12" i="2"/>
  <c r="DS12" i="2"/>
  <c r="DR12" i="2"/>
  <c r="DQ12" i="2"/>
  <c r="DP12" i="2"/>
  <c r="DO12" i="2"/>
  <c r="DN12" i="2"/>
  <c r="DM12" i="2"/>
  <c r="DL12" i="2"/>
  <c r="DK12" i="2"/>
  <c r="DJ12" i="2"/>
  <c r="DI12" i="2"/>
  <c r="DH12" i="2"/>
  <c r="DG12" i="2"/>
  <c r="DF12" i="2"/>
  <c r="DE12" i="2"/>
  <c r="DD12" i="2"/>
  <c r="DC12" i="2"/>
  <c r="DB12" i="2"/>
  <c r="DA12" i="2"/>
  <c r="CZ12" i="2"/>
  <c r="CY12" i="2"/>
  <c r="CX12" i="2"/>
  <c r="CW12" i="2"/>
  <c r="CV12" i="2"/>
  <c r="CU12" i="2"/>
  <c r="CT12" i="2"/>
  <c r="CS12" i="2"/>
  <c r="CR12" i="2"/>
  <c r="CQ12" i="2"/>
  <c r="CP12" i="2"/>
  <c r="CO12" i="2"/>
  <c r="CN12" i="2"/>
  <c r="CM12" i="2"/>
  <c r="CL12" i="2"/>
  <c r="CK12" i="2"/>
  <c r="CJ12" i="2"/>
  <c r="CI12" i="2"/>
  <c r="CH12" i="2"/>
  <c r="CG12" i="2"/>
  <c r="CF12" i="2"/>
  <c r="CE12" i="2"/>
  <c r="CD12" i="2"/>
  <c r="CC12" i="2"/>
  <c r="CB12" i="2"/>
  <c r="CA12" i="2"/>
  <c r="BZ12" i="2"/>
  <c r="BY12" i="2"/>
  <c r="BX12" i="2"/>
  <c r="BW12" i="2"/>
  <c r="BV12" i="2"/>
  <c r="BU12" i="2"/>
  <c r="BT12" i="2"/>
  <c r="BS12" i="2"/>
  <c r="BR12" i="2"/>
  <c r="BQ12" i="2"/>
  <c r="BP12" i="2"/>
  <c r="BO12" i="2"/>
  <c r="BN12" i="2"/>
  <c r="BM12" i="2"/>
  <c r="BL12" i="2"/>
  <c r="BK12" i="2"/>
  <c r="BJ12" i="2"/>
  <c r="BI12" i="2"/>
  <c r="BH12" i="2"/>
  <c r="BG12" i="2"/>
  <c r="BF12" i="2"/>
  <c r="BE12" i="2"/>
  <c r="BD12" i="2"/>
  <c r="BC12" i="2"/>
  <c r="BB12" i="2"/>
  <c r="BA12" i="2"/>
  <c r="AZ12" i="2"/>
  <c r="AY12" i="2"/>
  <c r="AX12" i="2"/>
  <c r="AW12" i="2"/>
  <c r="AV12" i="2"/>
  <c r="AU12" i="2"/>
  <c r="AT12" i="2"/>
  <c r="AS12" i="2"/>
  <c r="AR12" i="2"/>
  <c r="AQ12" i="2"/>
  <c r="AP12" i="2"/>
  <c r="AO12" i="2"/>
  <c r="AN12" i="2"/>
  <c r="AM12" i="2"/>
  <c r="AL12" i="2"/>
  <c r="AK12" i="2"/>
  <c r="AJ12" i="2"/>
  <c r="AI12" i="2"/>
  <c r="AH12" i="2"/>
  <c r="AG12" i="2"/>
  <c r="AF12" i="2"/>
  <c r="AE12" i="2"/>
  <c r="AD12" i="2"/>
  <c r="AC12" i="2"/>
  <c r="AB12" i="2"/>
  <c r="AA12" i="2"/>
  <c r="Z12" i="2"/>
  <c r="Y12" i="2"/>
  <c r="X12" i="2"/>
  <c r="W12" i="2"/>
  <c r="V12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FD11" i="2"/>
  <c r="FC11" i="2"/>
  <c r="FB11" i="2"/>
  <c r="FA11" i="2"/>
  <c r="EZ11" i="2"/>
  <c r="EY11" i="2"/>
  <c r="EX11" i="2"/>
  <c r="EW11" i="2"/>
  <c r="EV11" i="2"/>
  <c r="EU11" i="2"/>
  <c r="ET11" i="2"/>
  <c r="ES11" i="2"/>
  <c r="ER11" i="2"/>
  <c r="EQ11" i="2"/>
  <c r="EP11" i="2"/>
  <c r="EO11" i="2"/>
  <c r="EN11" i="2"/>
  <c r="EM11" i="2"/>
  <c r="EL11" i="2"/>
  <c r="EK11" i="2"/>
  <c r="EJ11" i="2"/>
  <c r="EI11" i="2"/>
  <c r="EH11" i="2"/>
  <c r="EG11" i="2"/>
  <c r="EF11" i="2"/>
  <c r="EE11" i="2"/>
  <c r="ED11" i="2"/>
  <c r="EC11" i="2"/>
  <c r="EB11" i="2"/>
  <c r="EA11" i="2"/>
  <c r="DZ11" i="2"/>
  <c r="DY11" i="2"/>
  <c r="DX11" i="2"/>
  <c r="DW11" i="2"/>
  <c r="DV11" i="2"/>
  <c r="DU11" i="2"/>
  <c r="DT11" i="2"/>
  <c r="DS11" i="2"/>
  <c r="DR11" i="2"/>
  <c r="DQ11" i="2"/>
  <c r="DP11" i="2"/>
  <c r="DO11" i="2"/>
  <c r="DN11" i="2"/>
  <c r="DM11" i="2"/>
  <c r="DL11" i="2"/>
  <c r="DK11" i="2"/>
  <c r="DJ11" i="2"/>
  <c r="DI11" i="2"/>
  <c r="DH11" i="2"/>
  <c r="DG11" i="2"/>
  <c r="DF11" i="2"/>
  <c r="DE11" i="2"/>
  <c r="DD11" i="2"/>
  <c r="DC11" i="2"/>
  <c r="DB11" i="2"/>
  <c r="DA11" i="2"/>
  <c r="CZ11" i="2"/>
  <c r="CY11" i="2"/>
  <c r="CX11" i="2"/>
  <c r="CW11" i="2"/>
  <c r="CV11" i="2"/>
  <c r="CU11" i="2"/>
  <c r="CT11" i="2"/>
  <c r="CS11" i="2"/>
  <c r="CR11" i="2"/>
  <c r="CQ11" i="2"/>
  <c r="CP11" i="2"/>
  <c r="CO11" i="2"/>
  <c r="CN11" i="2"/>
  <c r="CM11" i="2"/>
  <c r="CL11" i="2"/>
  <c r="CK11" i="2"/>
  <c r="CJ11" i="2"/>
  <c r="CI11" i="2"/>
  <c r="CH11" i="2"/>
  <c r="CG11" i="2"/>
  <c r="CF11" i="2"/>
  <c r="CE11" i="2"/>
  <c r="CD11" i="2"/>
  <c r="CC11" i="2"/>
  <c r="CB11" i="2"/>
  <c r="CA11" i="2"/>
  <c r="BZ11" i="2"/>
  <c r="BY11" i="2"/>
  <c r="BX11" i="2"/>
  <c r="BW11" i="2"/>
  <c r="BV11" i="2"/>
  <c r="BU11" i="2"/>
  <c r="BT11" i="2"/>
  <c r="BS11" i="2"/>
  <c r="BR11" i="2"/>
  <c r="BQ11" i="2"/>
  <c r="BP11" i="2"/>
  <c r="BO11" i="2"/>
  <c r="BN11" i="2"/>
  <c r="BM11" i="2"/>
  <c r="BL11" i="2"/>
  <c r="BK11" i="2"/>
  <c r="BJ11" i="2"/>
  <c r="BI11" i="2"/>
  <c r="BH11" i="2"/>
  <c r="BG11" i="2"/>
  <c r="BF11" i="2"/>
  <c r="BE11" i="2"/>
  <c r="BD11" i="2"/>
  <c r="BC11" i="2"/>
  <c r="BB11" i="2"/>
  <c r="BA11" i="2"/>
  <c r="AZ11" i="2"/>
  <c r="AY11" i="2"/>
  <c r="AX11" i="2"/>
  <c r="AW11" i="2"/>
  <c r="AV11" i="2"/>
  <c r="AU11" i="2"/>
  <c r="AT11" i="2"/>
  <c r="AS11" i="2"/>
  <c r="AR11" i="2"/>
  <c r="AQ11" i="2"/>
  <c r="AP11" i="2"/>
  <c r="AO11" i="2"/>
  <c r="AN11" i="2"/>
  <c r="AM11" i="2"/>
  <c r="AL11" i="2"/>
  <c r="AK11" i="2"/>
  <c r="AJ11" i="2"/>
  <c r="AI11" i="2"/>
  <c r="AH11" i="2"/>
  <c r="AG11" i="2"/>
  <c r="AF11" i="2"/>
  <c r="AE11" i="2"/>
  <c r="AD11" i="2"/>
  <c r="AC11" i="2"/>
  <c r="AB11" i="2"/>
  <c r="AA11" i="2"/>
  <c r="Z11" i="2"/>
  <c r="Y11" i="2"/>
  <c r="X11" i="2"/>
  <c r="W11" i="2"/>
  <c r="V11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FD10" i="2"/>
  <c r="FC10" i="2"/>
  <c r="FB10" i="2"/>
  <c r="FA10" i="2"/>
  <c r="EZ10" i="2"/>
  <c r="EY10" i="2"/>
  <c r="EX10" i="2"/>
  <c r="EW10" i="2"/>
  <c r="EV10" i="2"/>
  <c r="EU10" i="2"/>
  <c r="ET10" i="2"/>
  <c r="ES10" i="2"/>
  <c r="ER10" i="2"/>
  <c r="EQ10" i="2"/>
  <c r="EP10" i="2"/>
  <c r="EO10" i="2"/>
  <c r="EN10" i="2"/>
  <c r="EM10" i="2"/>
  <c r="EL10" i="2"/>
  <c r="EK10" i="2"/>
  <c r="EJ10" i="2"/>
  <c r="EI10" i="2"/>
  <c r="EH10" i="2"/>
  <c r="EG10" i="2"/>
  <c r="EF10" i="2"/>
  <c r="EE10" i="2"/>
  <c r="ED10" i="2"/>
  <c r="EC10" i="2"/>
  <c r="EB10" i="2"/>
  <c r="EA10" i="2"/>
  <c r="DZ10" i="2"/>
  <c r="DY10" i="2"/>
  <c r="DX10" i="2"/>
  <c r="DW10" i="2"/>
  <c r="DV10" i="2"/>
  <c r="DU10" i="2"/>
  <c r="DT10" i="2"/>
  <c r="DS10" i="2"/>
  <c r="DR10" i="2"/>
  <c r="DQ10" i="2"/>
  <c r="DP10" i="2"/>
  <c r="DO10" i="2"/>
  <c r="DN10" i="2"/>
  <c r="DM10" i="2"/>
  <c r="DL10" i="2"/>
  <c r="DK10" i="2"/>
  <c r="DJ10" i="2"/>
  <c r="DI10" i="2"/>
  <c r="DH10" i="2"/>
  <c r="DG10" i="2"/>
  <c r="DF10" i="2"/>
  <c r="DE10" i="2"/>
  <c r="DD10" i="2"/>
  <c r="DC10" i="2"/>
  <c r="DB10" i="2"/>
  <c r="DA10" i="2"/>
  <c r="CZ10" i="2"/>
  <c r="CY10" i="2"/>
  <c r="CX10" i="2"/>
  <c r="CW10" i="2"/>
  <c r="CV10" i="2"/>
  <c r="CU10" i="2"/>
  <c r="CT10" i="2"/>
  <c r="CS10" i="2"/>
  <c r="CR10" i="2"/>
  <c r="CQ10" i="2"/>
  <c r="CP10" i="2"/>
  <c r="CO10" i="2"/>
  <c r="CN10" i="2"/>
  <c r="CM10" i="2"/>
  <c r="CL10" i="2"/>
  <c r="CK10" i="2"/>
  <c r="CJ10" i="2"/>
  <c r="CI10" i="2"/>
  <c r="CH10" i="2"/>
  <c r="CG10" i="2"/>
  <c r="CF10" i="2"/>
  <c r="CE10" i="2"/>
  <c r="CD10" i="2"/>
  <c r="CC10" i="2"/>
  <c r="CB10" i="2"/>
  <c r="CA10" i="2"/>
  <c r="BZ10" i="2"/>
  <c r="BY10" i="2"/>
  <c r="BX10" i="2"/>
  <c r="BW10" i="2"/>
  <c r="BV10" i="2"/>
  <c r="BU10" i="2"/>
  <c r="BT10" i="2"/>
  <c r="BS10" i="2"/>
  <c r="BR10" i="2"/>
  <c r="BQ10" i="2"/>
  <c r="BP10" i="2"/>
  <c r="BO10" i="2"/>
  <c r="BN10" i="2"/>
  <c r="BM10" i="2"/>
  <c r="BL10" i="2"/>
  <c r="BK10" i="2"/>
  <c r="BJ10" i="2"/>
  <c r="BI10" i="2"/>
  <c r="BH10" i="2"/>
  <c r="BG10" i="2"/>
  <c r="BF10" i="2"/>
  <c r="BE10" i="2"/>
  <c r="BD10" i="2"/>
  <c r="BC10" i="2"/>
  <c r="BB10" i="2"/>
  <c r="BA10" i="2"/>
  <c r="AZ10" i="2"/>
  <c r="AY10" i="2"/>
  <c r="AX10" i="2"/>
  <c r="AW10" i="2"/>
  <c r="AV10" i="2"/>
  <c r="AU10" i="2"/>
  <c r="AT10" i="2"/>
  <c r="AS10" i="2"/>
  <c r="AR10" i="2"/>
  <c r="AQ10" i="2"/>
  <c r="AP10" i="2"/>
  <c r="AO10" i="2"/>
  <c r="AN10" i="2"/>
  <c r="AM10" i="2"/>
  <c r="AL10" i="2"/>
  <c r="AK10" i="2"/>
  <c r="AJ10" i="2"/>
  <c r="AI10" i="2"/>
  <c r="AH10" i="2"/>
  <c r="AG10" i="2"/>
  <c r="AF10" i="2"/>
  <c r="AE10" i="2"/>
  <c r="AD10" i="2"/>
  <c r="AC10" i="2"/>
  <c r="AB10" i="2"/>
  <c r="AA10" i="2"/>
  <c r="Z10" i="2"/>
  <c r="Y10" i="2"/>
  <c r="X10" i="2"/>
  <c r="W10" i="2"/>
  <c r="V10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FD9" i="2"/>
  <c r="FC9" i="2"/>
  <c r="FB9" i="2"/>
  <c r="FA9" i="2"/>
  <c r="EZ9" i="2"/>
  <c r="EY9" i="2"/>
  <c r="EX9" i="2"/>
  <c r="EW9" i="2"/>
  <c r="EV9" i="2"/>
  <c r="EU9" i="2"/>
  <c r="ET9" i="2"/>
  <c r="ES9" i="2"/>
  <c r="ER9" i="2"/>
  <c r="EQ9" i="2"/>
  <c r="EP9" i="2"/>
  <c r="EO9" i="2"/>
  <c r="EN9" i="2"/>
  <c r="EM9" i="2"/>
  <c r="EL9" i="2"/>
  <c r="EK9" i="2"/>
  <c r="EJ9" i="2"/>
  <c r="EI9" i="2"/>
  <c r="EH9" i="2"/>
  <c r="EG9" i="2"/>
  <c r="EF9" i="2"/>
  <c r="EE9" i="2"/>
  <c r="ED9" i="2"/>
  <c r="EC9" i="2"/>
  <c r="EB9" i="2"/>
  <c r="EA9" i="2"/>
  <c r="DZ9" i="2"/>
  <c r="DY9" i="2"/>
  <c r="DX9" i="2"/>
  <c r="DW9" i="2"/>
  <c r="DV9" i="2"/>
  <c r="DU9" i="2"/>
  <c r="DT9" i="2"/>
  <c r="DS9" i="2"/>
  <c r="DR9" i="2"/>
  <c r="DQ9" i="2"/>
  <c r="DP9" i="2"/>
  <c r="DO9" i="2"/>
  <c r="DN9" i="2"/>
  <c r="DM9" i="2"/>
  <c r="DL9" i="2"/>
  <c r="DK9" i="2"/>
  <c r="DJ9" i="2"/>
  <c r="DI9" i="2"/>
  <c r="DH9" i="2"/>
  <c r="DG9" i="2"/>
  <c r="DF9" i="2"/>
  <c r="DE9" i="2"/>
  <c r="DD9" i="2"/>
  <c r="DC9" i="2"/>
  <c r="DB9" i="2"/>
  <c r="DA9" i="2"/>
  <c r="CZ9" i="2"/>
  <c r="CY9" i="2"/>
  <c r="CX9" i="2"/>
  <c r="CW9" i="2"/>
  <c r="CV9" i="2"/>
  <c r="CU9" i="2"/>
  <c r="CT9" i="2"/>
  <c r="CS9" i="2"/>
  <c r="CR9" i="2"/>
  <c r="CQ9" i="2"/>
  <c r="CP9" i="2"/>
  <c r="CO9" i="2"/>
  <c r="CN9" i="2"/>
  <c r="CM9" i="2"/>
  <c r="CL9" i="2"/>
  <c r="CK9" i="2"/>
  <c r="CJ9" i="2"/>
  <c r="CI9" i="2"/>
  <c r="CH9" i="2"/>
  <c r="CG9" i="2"/>
  <c r="CF9" i="2"/>
  <c r="CE9" i="2"/>
  <c r="CD9" i="2"/>
  <c r="CC9" i="2"/>
  <c r="CB9" i="2"/>
  <c r="CA9" i="2"/>
  <c r="BZ9" i="2"/>
  <c r="BY9" i="2"/>
  <c r="BX9" i="2"/>
  <c r="BW9" i="2"/>
  <c r="BV9" i="2"/>
  <c r="BU9" i="2"/>
  <c r="BT9" i="2"/>
  <c r="BS9" i="2"/>
  <c r="BR9" i="2"/>
  <c r="BQ9" i="2"/>
  <c r="BP9" i="2"/>
  <c r="BO9" i="2"/>
  <c r="BN9" i="2"/>
  <c r="BM9" i="2"/>
  <c r="BL9" i="2"/>
  <c r="BK9" i="2"/>
  <c r="BJ9" i="2"/>
  <c r="BI9" i="2"/>
  <c r="BH9" i="2"/>
  <c r="BG9" i="2"/>
  <c r="BF9" i="2"/>
  <c r="BE9" i="2"/>
  <c r="BD9" i="2"/>
  <c r="BC9" i="2"/>
  <c r="BB9" i="2"/>
  <c r="BA9" i="2"/>
  <c r="AZ9" i="2"/>
  <c r="AY9" i="2"/>
  <c r="AX9" i="2"/>
  <c r="AW9" i="2"/>
  <c r="AV9" i="2"/>
  <c r="AU9" i="2"/>
  <c r="AT9" i="2"/>
  <c r="AS9" i="2"/>
  <c r="AR9" i="2"/>
  <c r="AQ9" i="2"/>
  <c r="AP9" i="2"/>
  <c r="AO9" i="2"/>
  <c r="AN9" i="2"/>
  <c r="AM9" i="2"/>
  <c r="AL9" i="2"/>
  <c r="AK9" i="2"/>
  <c r="AJ9" i="2"/>
  <c r="AI9" i="2"/>
  <c r="AH9" i="2"/>
  <c r="AG9" i="2"/>
  <c r="AF9" i="2"/>
  <c r="AE9" i="2"/>
  <c r="AD9" i="2"/>
  <c r="AC9" i="2"/>
  <c r="AB9" i="2"/>
  <c r="AA9" i="2"/>
  <c r="Z9" i="2"/>
  <c r="Y9" i="2"/>
  <c r="X9" i="2"/>
  <c r="W9" i="2"/>
  <c r="V9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FD8" i="2"/>
  <c r="FC8" i="2"/>
  <c r="FB8" i="2"/>
  <c r="FA8" i="2"/>
  <c r="EZ8" i="2"/>
  <c r="EY8" i="2"/>
  <c r="EX8" i="2"/>
  <c r="EW8" i="2"/>
  <c r="EV8" i="2"/>
  <c r="EU8" i="2"/>
  <c r="ET8" i="2"/>
  <c r="ES8" i="2"/>
  <c r="ER8" i="2"/>
  <c r="EQ8" i="2"/>
  <c r="EP8" i="2"/>
  <c r="EO8" i="2"/>
  <c r="EN8" i="2"/>
  <c r="EM8" i="2"/>
  <c r="EL8" i="2"/>
  <c r="EK8" i="2"/>
  <c r="EJ8" i="2"/>
  <c r="EI8" i="2"/>
  <c r="EH8" i="2"/>
  <c r="EG8" i="2"/>
  <c r="EF8" i="2"/>
  <c r="EE8" i="2"/>
  <c r="ED8" i="2"/>
  <c r="EC8" i="2"/>
  <c r="EB8" i="2"/>
  <c r="EA8" i="2"/>
  <c r="DZ8" i="2"/>
  <c r="DY8" i="2"/>
  <c r="DX8" i="2"/>
  <c r="DW8" i="2"/>
  <c r="DV8" i="2"/>
  <c r="DU8" i="2"/>
  <c r="DT8" i="2"/>
  <c r="DS8" i="2"/>
  <c r="DR8" i="2"/>
  <c r="DQ8" i="2"/>
  <c r="DP8" i="2"/>
  <c r="DO8" i="2"/>
  <c r="DN8" i="2"/>
  <c r="DM8" i="2"/>
  <c r="DL8" i="2"/>
  <c r="DK8" i="2"/>
  <c r="DJ8" i="2"/>
  <c r="DI8" i="2"/>
  <c r="DH8" i="2"/>
  <c r="DG8" i="2"/>
  <c r="DF8" i="2"/>
  <c r="DE8" i="2"/>
  <c r="DD8" i="2"/>
  <c r="DC8" i="2"/>
  <c r="DB8" i="2"/>
  <c r="DA8" i="2"/>
  <c r="CZ8" i="2"/>
  <c r="CY8" i="2"/>
  <c r="CX8" i="2"/>
  <c r="CW8" i="2"/>
  <c r="CV8" i="2"/>
  <c r="CU8" i="2"/>
  <c r="CT8" i="2"/>
  <c r="CS8" i="2"/>
  <c r="CR8" i="2"/>
  <c r="CQ8" i="2"/>
  <c r="CP8" i="2"/>
  <c r="CO8" i="2"/>
  <c r="CN8" i="2"/>
  <c r="CM8" i="2"/>
  <c r="CL8" i="2"/>
  <c r="CK8" i="2"/>
  <c r="CJ8" i="2"/>
  <c r="CI8" i="2"/>
  <c r="CH8" i="2"/>
  <c r="CG8" i="2"/>
  <c r="CF8" i="2"/>
  <c r="CE8" i="2"/>
  <c r="CD8" i="2"/>
  <c r="CC8" i="2"/>
  <c r="CB8" i="2"/>
  <c r="CA8" i="2"/>
  <c r="BZ8" i="2"/>
  <c r="BY8" i="2"/>
  <c r="BX8" i="2"/>
  <c r="BW8" i="2"/>
  <c r="BV8" i="2"/>
  <c r="BU8" i="2"/>
  <c r="BT8" i="2"/>
  <c r="BS8" i="2"/>
  <c r="BR8" i="2"/>
  <c r="BQ8" i="2"/>
  <c r="BP8" i="2"/>
  <c r="BO8" i="2"/>
  <c r="BN8" i="2"/>
  <c r="BM8" i="2"/>
  <c r="BL8" i="2"/>
  <c r="BK8" i="2"/>
  <c r="BJ8" i="2"/>
  <c r="BI8" i="2"/>
  <c r="BH8" i="2"/>
  <c r="BG8" i="2"/>
  <c r="BF8" i="2"/>
  <c r="BE8" i="2"/>
  <c r="BD8" i="2"/>
  <c r="BC8" i="2"/>
  <c r="BB8" i="2"/>
  <c r="BA8" i="2"/>
  <c r="AZ8" i="2"/>
  <c r="AY8" i="2"/>
  <c r="AX8" i="2"/>
  <c r="AW8" i="2"/>
  <c r="AV8" i="2"/>
  <c r="AU8" i="2"/>
  <c r="AT8" i="2"/>
  <c r="AS8" i="2"/>
  <c r="AR8" i="2"/>
  <c r="AQ8" i="2"/>
  <c r="AP8" i="2"/>
  <c r="AO8" i="2"/>
  <c r="AN8" i="2"/>
  <c r="AM8" i="2"/>
  <c r="AL8" i="2"/>
  <c r="AK8" i="2"/>
  <c r="AJ8" i="2"/>
  <c r="AI8" i="2"/>
  <c r="AH8" i="2"/>
  <c r="AG8" i="2"/>
  <c r="AF8" i="2"/>
  <c r="AE8" i="2"/>
  <c r="AD8" i="2"/>
  <c r="AC8" i="2"/>
  <c r="AB8" i="2"/>
  <c r="AA8" i="2"/>
  <c r="Z8" i="2"/>
  <c r="Y8" i="2"/>
  <c r="X8" i="2"/>
  <c r="W8" i="2"/>
  <c r="V8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FD7" i="2"/>
  <c r="FC7" i="2"/>
  <c r="FB7" i="2"/>
  <c r="FA7" i="2"/>
  <c r="EZ7" i="2"/>
  <c r="EY7" i="2"/>
  <c r="EX7" i="2"/>
  <c r="EW7" i="2"/>
  <c r="EV7" i="2"/>
  <c r="EU7" i="2"/>
  <c r="ET7" i="2"/>
  <c r="ES7" i="2"/>
  <c r="ER7" i="2"/>
  <c r="EQ7" i="2"/>
  <c r="EP7" i="2"/>
  <c r="EO7" i="2"/>
  <c r="EN7" i="2"/>
  <c r="EM7" i="2"/>
  <c r="EL7" i="2"/>
  <c r="EK7" i="2"/>
  <c r="EJ7" i="2"/>
  <c r="EI7" i="2"/>
  <c r="EH7" i="2"/>
  <c r="EG7" i="2"/>
  <c r="EF7" i="2"/>
  <c r="EE7" i="2"/>
  <c r="ED7" i="2"/>
  <c r="EC7" i="2"/>
  <c r="EB7" i="2"/>
  <c r="EA7" i="2"/>
  <c r="DZ7" i="2"/>
  <c r="DY7" i="2"/>
  <c r="DX7" i="2"/>
  <c r="DW7" i="2"/>
  <c r="DV7" i="2"/>
  <c r="DU7" i="2"/>
  <c r="DT7" i="2"/>
  <c r="DS7" i="2"/>
  <c r="DR7" i="2"/>
  <c r="DQ7" i="2"/>
  <c r="DP7" i="2"/>
  <c r="DO7" i="2"/>
  <c r="DN7" i="2"/>
  <c r="DM7" i="2"/>
  <c r="DL7" i="2"/>
  <c r="DK7" i="2"/>
  <c r="DJ7" i="2"/>
  <c r="DI7" i="2"/>
  <c r="DH7" i="2"/>
  <c r="DG7" i="2"/>
  <c r="DF7" i="2"/>
  <c r="DE7" i="2"/>
  <c r="DD7" i="2"/>
  <c r="DC7" i="2"/>
  <c r="DB7" i="2"/>
  <c r="DA7" i="2"/>
  <c r="CZ7" i="2"/>
  <c r="CY7" i="2"/>
  <c r="CX7" i="2"/>
  <c r="CW7" i="2"/>
  <c r="CV7" i="2"/>
  <c r="CU7" i="2"/>
  <c r="CT7" i="2"/>
  <c r="CS7" i="2"/>
  <c r="CR7" i="2"/>
  <c r="CQ7" i="2"/>
  <c r="CP7" i="2"/>
  <c r="CO7" i="2"/>
  <c r="CN7" i="2"/>
  <c r="CM7" i="2"/>
  <c r="CL7" i="2"/>
  <c r="CK7" i="2"/>
  <c r="CJ7" i="2"/>
  <c r="CI7" i="2"/>
  <c r="CH7" i="2"/>
  <c r="CG7" i="2"/>
  <c r="CF7" i="2"/>
  <c r="CE7" i="2"/>
  <c r="CD7" i="2"/>
  <c r="CC7" i="2"/>
  <c r="CB7" i="2"/>
  <c r="CA7" i="2"/>
  <c r="BZ7" i="2"/>
  <c r="BY7" i="2"/>
  <c r="BX7" i="2"/>
  <c r="BW7" i="2"/>
  <c r="BV7" i="2"/>
  <c r="BU7" i="2"/>
  <c r="BT7" i="2"/>
  <c r="BS7" i="2"/>
  <c r="BR7" i="2"/>
  <c r="BQ7" i="2"/>
  <c r="BP7" i="2"/>
  <c r="BO7" i="2"/>
  <c r="BN7" i="2"/>
  <c r="BM7" i="2"/>
  <c r="BL7" i="2"/>
  <c r="BK7" i="2"/>
  <c r="BJ7" i="2"/>
  <c r="BI7" i="2"/>
  <c r="BH7" i="2"/>
  <c r="BG7" i="2"/>
  <c r="BF7" i="2"/>
  <c r="BE7" i="2"/>
  <c r="BD7" i="2"/>
  <c r="BC7" i="2"/>
  <c r="BB7" i="2"/>
  <c r="BA7" i="2"/>
  <c r="AZ7" i="2"/>
  <c r="AY7" i="2"/>
  <c r="AX7" i="2"/>
  <c r="AW7" i="2"/>
  <c r="AV7" i="2"/>
  <c r="AU7" i="2"/>
  <c r="AT7" i="2"/>
  <c r="AS7" i="2"/>
  <c r="AR7" i="2"/>
  <c r="AQ7" i="2"/>
  <c r="AP7" i="2"/>
  <c r="AO7" i="2"/>
  <c r="AN7" i="2"/>
  <c r="AM7" i="2"/>
  <c r="AL7" i="2"/>
  <c r="AK7" i="2"/>
  <c r="AJ7" i="2"/>
  <c r="AI7" i="2"/>
  <c r="AH7" i="2"/>
  <c r="AG7" i="2"/>
  <c r="AF7" i="2"/>
  <c r="AE7" i="2"/>
  <c r="AD7" i="2"/>
  <c r="AC7" i="2"/>
  <c r="AB7" i="2"/>
  <c r="AA7" i="2"/>
  <c r="Z7" i="2"/>
  <c r="Y7" i="2"/>
  <c r="X7" i="2"/>
  <c r="W7" i="2"/>
  <c r="V7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FD6" i="2"/>
  <c r="FC6" i="2"/>
  <c r="FB6" i="2"/>
  <c r="FA6" i="2"/>
  <c r="EZ6" i="2"/>
  <c r="EY6" i="2"/>
  <c r="EX6" i="2"/>
  <c r="EW6" i="2"/>
  <c r="EV6" i="2"/>
  <c r="EU6" i="2"/>
  <c r="ET6" i="2"/>
  <c r="ES6" i="2"/>
  <c r="ER6" i="2"/>
  <c r="EQ6" i="2"/>
  <c r="EP6" i="2"/>
  <c r="EO6" i="2"/>
  <c r="EN6" i="2"/>
  <c r="EM6" i="2"/>
  <c r="EL6" i="2"/>
  <c r="EK6" i="2"/>
  <c r="EJ6" i="2"/>
  <c r="EI6" i="2"/>
  <c r="EH6" i="2"/>
  <c r="EG6" i="2"/>
  <c r="EF6" i="2"/>
  <c r="EE6" i="2"/>
  <c r="ED6" i="2"/>
  <c r="EC6" i="2"/>
  <c r="EB6" i="2"/>
  <c r="EA6" i="2"/>
  <c r="DZ6" i="2"/>
  <c r="DY6" i="2"/>
  <c r="DX6" i="2"/>
  <c r="DW6" i="2"/>
  <c r="DV6" i="2"/>
  <c r="DU6" i="2"/>
  <c r="DT6" i="2"/>
  <c r="DS6" i="2"/>
  <c r="DR6" i="2"/>
  <c r="DQ6" i="2"/>
  <c r="DP6" i="2"/>
  <c r="DO6" i="2"/>
  <c r="DN6" i="2"/>
  <c r="DM6" i="2"/>
  <c r="DL6" i="2"/>
  <c r="DK6" i="2"/>
  <c r="DJ6" i="2"/>
  <c r="DI6" i="2"/>
  <c r="DH6" i="2"/>
  <c r="DG6" i="2"/>
  <c r="DF6" i="2"/>
  <c r="DE6" i="2"/>
  <c r="DD6" i="2"/>
  <c r="DC6" i="2"/>
  <c r="DB6" i="2"/>
  <c r="DA6" i="2"/>
  <c r="CZ6" i="2"/>
  <c r="CY6" i="2"/>
  <c r="CX6" i="2"/>
  <c r="CW6" i="2"/>
  <c r="CV6" i="2"/>
  <c r="CU6" i="2"/>
  <c r="CT6" i="2"/>
  <c r="CS6" i="2"/>
  <c r="CR6" i="2"/>
  <c r="CQ6" i="2"/>
  <c r="CP6" i="2"/>
  <c r="CO6" i="2"/>
  <c r="CN6" i="2"/>
  <c r="CM6" i="2"/>
  <c r="CL6" i="2"/>
  <c r="CK6" i="2"/>
  <c r="CJ6" i="2"/>
  <c r="CI6" i="2"/>
  <c r="CH6" i="2"/>
  <c r="CG6" i="2"/>
  <c r="CF6" i="2"/>
  <c r="CE6" i="2"/>
  <c r="CD6" i="2"/>
  <c r="CC6" i="2"/>
  <c r="CB6" i="2"/>
  <c r="CA6" i="2"/>
  <c r="BZ6" i="2"/>
  <c r="BY6" i="2"/>
  <c r="BX6" i="2"/>
  <c r="BW6" i="2"/>
  <c r="BV6" i="2"/>
  <c r="BU6" i="2"/>
  <c r="BT6" i="2"/>
  <c r="BS6" i="2"/>
  <c r="BR6" i="2"/>
  <c r="BQ6" i="2"/>
  <c r="BP6" i="2"/>
  <c r="BO6" i="2"/>
  <c r="BN6" i="2"/>
  <c r="BM6" i="2"/>
  <c r="BL6" i="2"/>
  <c r="BK6" i="2"/>
  <c r="BJ6" i="2"/>
  <c r="BI6" i="2"/>
  <c r="BH6" i="2"/>
  <c r="BG6" i="2"/>
  <c r="BF6" i="2"/>
  <c r="BE6" i="2"/>
  <c r="BD6" i="2"/>
  <c r="BC6" i="2"/>
  <c r="BB6" i="2"/>
  <c r="BA6" i="2"/>
  <c r="AZ6" i="2"/>
  <c r="AY6" i="2"/>
  <c r="AX6" i="2"/>
  <c r="AW6" i="2"/>
  <c r="AV6" i="2"/>
  <c r="AU6" i="2"/>
  <c r="AT6" i="2"/>
  <c r="AS6" i="2"/>
  <c r="AR6" i="2"/>
  <c r="AQ6" i="2"/>
  <c r="AP6" i="2"/>
  <c r="AO6" i="2"/>
  <c r="AN6" i="2"/>
  <c r="AM6" i="2"/>
  <c r="AL6" i="2"/>
  <c r="AK6" i="2"/>
  <c r="AJ6" i="2"/>
  <c r="AI6" i="2"/>
  <c r="AH6" i="2"/>
  <c r="AG6" i="2"/>
  <c r="AF6" i="2"/>
  <c r="AE6" i="2"/>
  <c r="AD6" i="2"/>
  <c r="AC6" i="2"/>
  <c r="AB6" i="2"/>
  <c r="AA6" i="2"/>
  <c r="Z6" i="2"/>
  <c r="Y6" i="2"/>
  <c r="X6" i="2"/>
  <c r="W6" i="2"/>
  <c r="V6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FD5" i="2"/>
  <c r="FC5" i="2"/>
  <c r="FB5" i="2"/>
  <c r="FA5" i="2"/>
  <c r="EZ5" i="2"/>
  <c r="EY5" i="2"/>
  <c r="EX5" i="2"/>
  <c r="EW5" i="2"/>
  <c r="EV5" i="2"/>
  <c r="EU5" i="2"/>
  <c r="ET5" i="2"/>
  <c r="ES5" i="2"/>
  <c r="ER5" i="2"/>
  <c r="EQ5" i="2"/>
  <c r="EP5" i="2"/>
  <c r="EO5" i="2"/>
  <c r="EN5" i="2"/>
  <c r="EM5" i="2"/>
  <c r="EL5" i="2"/>
  <c r="EK5" i="2"/>
  <c r="EJ5" i="2"/>
  <c r="EI5" i="2"/>
  <c r="EH5" i="2"/>
  <c r="EG5" i="2"/>
  <c r="EF5" i="2"/>
  <c r="EE5" i="2"/>
  <c r="ED5" i="2"/>
  <c r="EC5" i="2"/>
  <c r="EB5" i="2"/>
  <c r="EA5" i="2"/>
  <c r="DZ5" i="2"/>
  <c r="DY5" i="2"/>
  <c r="DX5" i="2"/>
  <c r="DW5" i="2"/>
  <c r="DV5" i="2"/>
  <c r="DU5" i="2"/>
  <c r="DT5" i="2"/>
  <c r="DS5" i="2"/>
  <c r="DR5" i="2"/>
  <c r="DQ5" i="2"/>
  <c r="DP5" i="2"/>
  <c r="DO5" i="2"/>
  <c r="DN5" i="2"/>
  <c r="DM5" i="2"/>
  <c r="DL5" i="2"/>
  <c r="DK5" i="2"/>
  <c r="DJ5" i="2"/>
  <c r="DI5" i="2"/>
  <c r="DH5" i="2"/>
  <c r="DG5" i="2"/>
  <c r="DF5" i="2"/>
  <c r="DE5" i="2"/>
  <c r="DD5" i="2"/>
  <c r="DC5" i="2"/>
  <c r="DB5" i="2"/>
  <c r="DA5" i="2"/>
  <c r="CZ5" i="2"/>
  <c r="CY5" i="2"/>
  <c r="CX5" i="2"/>
  <c r="CW5" i="2"/>
  <c r="CV5" i="2"/>
  <c r="CU5" i="2"/>
  <c r="CT5" i="2"/>
  <c r="CS5" i="2"/>
  <c r="CR5" i="2"/>
  <c r="CQ5" i="2"/>
  <c r="CP5" i="2"/>
  <c r="CO5" i="2"/>
  <c r="CN5" i="2"/>
  <c r="CM5" i="2"/>
  <c r="CL5" i="2"/>
  <c r="CK5" i="2"/>
  <c r="CJ5" i="2"/>
  <c r="CI5" i="2"/>
  <c r="CH5" i="2"/>
  <c r="CG5" i="2"/>
  <c r="CF5" i="2"/>
  <c r="CE5" i="2"/>
  <c r="CD5" i="2"/>
  <c r="CC5" i="2"/>
  <c r="CB5" i="2"/>
  <c r="CA5" i="2"/>
  <c r="BZ5" i="2"/>
  <c r="BY5" i="2"/>
  <c r="BX5" i="2"/>
  <c r="BW5" i="2"/>
  <c r="BV5" i="2"/>
  <c r="BU5" i="2"/>
  <c r="BT5" i="2"/>
  <c r="BS5" i="2"/>
  <c r="BR5" i="2"/>
  <c r="BQ5" i="2"/>
  <c r="BP5" i="2"/>
  <c r="BO5" i="2"/>
  <c r="BN5" i="2"/>
  <c r="BM5" i="2"/>
  <c r="BL5" i="2"/>
  <c r="BK5" i="2"/>
  <c r="BJ5" i="2"/>
  <c r="BI5" i="2"/>
  <c r="BH5" i="2"/>
  <c r="BG5" i="2"/>
  <c r="BF5" i="2"/>
  <c r="BE5" i="2"/>
  <c r="BD5" i="2"/>
  <c r="BC5" i="2"/>
  <c r="BB5" i="2"/>
  <c r="BA5" i="2"/>
  <c r="AZ5" i="2"/>
  <c r="AY5" i="2"/>
  <c r="AX5" i="2"/>
  <c r="AW5" i="2"/>
  <c r="AV5" i="2"/>
  <c r="AU5" i="2"/>
  <c r="AT5" i="2"/>
  <c r="AS5" i="2"/>
  <c r="AR5" i="2"/>
  <c r="AQ5" i="2"/>
  <c r="AP5" i="2"/>
  <c r="AO5" i="2"/>
  <c r="AN5" i="2"/>
  <c r="AM5" i="2"/>
  <c r="AL5" i="2"/>
  <c r="AK5" i="2"/>
  <c r="AJ5" i="2"/>
  <c r="AI5" i="2"/>
  <c r="AH5" i="2"/>
  <c r="AG5" i="2"/>
  <c r="AF5" i="2"/>
  <c r="AE5" i="2"/>
  <c r="AD5" i="2"/>
  <c r="AC5" i="2"/>
  <c r="AB5" i="2"/>
  <c r="AA5" i="2"/>
  <c r="Z5" i="2"/>
  <c r="Y5" i="2"/>
  <c r="X5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FD4" i="2"/>
  <c r="FC4" i="2"/>
  <c r="FB4" i="2"/>
  <c r="FA4" i="2"/>
  <c r="EZ4" i="2"/>
  <c r="EY4" i="2"/>
  <c r="EX4" i="2"/>
  <c r="EW4" i="2"/>
  <c r="EV4" i="2"/>
  <c r="EU4" i="2"/>
  <c r="ET4" i="2"/>
  <c r="ES4" i="2"/>
  <c r="ER4" i="2"/>
  <c r="EQ4" i="2"/>
  <c r="EP4" i="2"/>
  <c r="EO4" i="2"/>
  <c r="EN4" i="2"/>
  <c r="EM4" i="2"/>
  <c r="EL4" i="2"/>
  <c r="EK4" i="2"/>
  <c r="EJ4" i="2"/>
  <c r="EI4" i="2"/>
  <c r="EH4" i="2"/>
  <c r="EG4" i="2"/>
  <c r="EF4" i="2"/>
  <c r="EE4" i="2"/>
  <c r="ED4" i="2"/>
  <c r="EC4" i="2"/>
  <c r="EB4" i="2"/>
  <c r="EA4" i="2"/>
  <c r="DZ4" i="2"/>
  <c r="DY4" i="2"/>
  <c r="DX4" i="2"/>
  <c r="DW4" i="2"/>
  <c r="DV4" i="2"/>
  <c r="DU4" i="2"/>
  <c r="DT4" i="2"/>
  <c r="DS4" i="2"/>
  <c r="DR4" i="2"/>
  <c r="DQ4" i="2"/>
  <c r="DP4" i="2"/>
  <c r="DO4" i="2"/>
  <c r="DN4" i="2"/>
  <c r="DM4" i="2"/>
  <c r="DL4" i="2"/>
  <c r="DK4" i="2"/>
  <c r="DJ4" i="2"/>
  <c r="DI4" i="2"/>
  <c r="DH4" i="2"/>
  <c r="DG4" i="2"/>
  <c r="DF4" i="2"/>
  <c r="DE4" i="2"/>
  <c r="DD4" i="2"/>
  <c r="DC4" i="2"/>
  <c r="DB4" i="2"/>
  <c r="DA4" i="2"/>
  <c r="CZ4" i="2"/>
  <c r="CY4" i="2"/>
  <c r="CX4" i="2"/>
  <c r="CW4" i="2"/>
  <c r="CV4" i="2"/>
  <c r="CU4" i="2"/>
  <c r="CT4" i="2"/>
  <c r="CS4" i="2"/>
  <c r="CR4" i="2"/>
  <c r="CQ4" i="2"/>
  <c r="CP4" i="2"/>
  <c r="CO4" i="2"/>
  <c r="CN4" i="2"/>
  <c r="CM4" i="2"/>
  <c r="CL4" i="2"/>
  <c r="CK4" i="2"/>
  <c r="CJ4" i="2"/>
  <c r="CI4" i="2"/>
  <c r="CH4" i="2"/>
  <c r="CG4" i="2"/>
  <c r="CF4" i="2"/>
  <c r="CE4" i="2"/>
  <c r="CD4" i="2"/>
  <c r="CC4" i="2"/>
  <c r="CB4" i="2"/>
  <c r="CA4" i="2"/>
  <c r="BZ4" i="2"/>
  <c r="BY4" i="2"/>
  <c r="BX4" i="2"/>
  <c r="BW4" i="2"/>
  <c r="BV4" i="2"/>
  <c r="BU4" i="2"/>
  <c r="BT4" i="2"/>
  <c r="BS4" i="2"/>
  <c r="BR4" i="2"/>
  <c r="BQ4" i="2"/>
  <c r="BP4" i="2"/>
  <c r="BO4" i="2"/>
  <c r="BN4" i="2"/>
  <c r="BM4" i="2"/>
  <c r="BL4" i="2"/>
  <c r="BK4" i="2"/>
  <c r="BJ4" i="2"/>
  <c r="BI4" i="2"/>
  <c r="BH4" i="2"/>
  <c r="BG4" i="2"/>
  <c r="BF4" i="2"/>
  <c r="BE4" i="2"/>
  <c r="BD4" i="2"/>
  <c r="BC4" i="2"/>
  <c r="BB4" i="2"/>
  <c r="BA4" i="2"/>
  <c r="AZ4" i="2"/>
  <c r="AY4" i="2"/>
  <c r="AX4" i="2"/>
  <c r="AW4" i="2"/>
  <c r="AV4" i="2"/>
  <c r="AU4" i="2"/>
  <c r="AT4" i="2"/>
  <c r="AS4" i="2"/>
  <c r="AR4" i="2"/>
  <c r="AQ4" i="2"/>
  <c r="AP4" i="2"/>
  <c r="AO4" i="2"/>
  <c r="AN4" i="2"/>
  <c r="AM4" i="2"/>
  <c r="AL4" i="2"/>
  <c r="AK4" i="2"/>
  <c r="AJ4" i="2"/>
  <c r="AI4" i="2"/>
  <c r="AH4" i="2"/>
  <c r="AG4" i="2"/>
  <c r="AF4" i="2"/>
  <c r="AE4" i="2"/>
  <c r="AD4" i="2"/>
  <c r="AC4" i="2"/>
  <c r="AB4" i="2"/>
  <c r="AA4" i="2"/>
  <c r="Z4" i="2"/>
  <c r="Y4" i="2"/>
  <c r="X4" i="2"/>
  <c r="W4" i="2"/>
  <c r="V4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FD3" i="2"/>
  <c r="FC3" i="2"/>
  <c r="FB3" i="2"/>
  <c r="FA3" i="2"/>
  <c r="EZ3" i="2"/>
  <c r="EY3" i="2"/>
  <c r="EX3" i="2"/>
  <c r="EW3" i="2"/>
  <c r="EV3" i="2"/>
  <c r="EU3" i="2"/>
  <c r="ET3" i="2"/>
  <c r="ES3" i="2"/>
  <c r="ER3" i="2"/>
  <c r="EQ3" i="2"/>
  <c r="EP3" i="2"/>
  <c r="EO3" i="2"/>
  <c r="EN3" i="2"/>
  <c r="EM3" i="2"/>
  <c r="EL3" i="2"/>
  <c r="EK3" i="2"/>
  <c r="EJ3" i="2"/>
  <c r="EI3" i="2"/>
  <c r="EH3" i="2"/>
  <c r="EG3" i="2"/>
  <c r="EF3" i="2"/>
  <c r="EE3" i="2"/>
  <c r="ED3" i="2"/>
  <c r="EC3" i="2"/>
  <c r="EB3" i="2"/>
  <c r="EA3" i="2"/>
  <c r="DZ3" i="2"/>
  <c r="DY3" i="2"/>
  <c r="DX3" i="2"/>
  <c r="DW3" i="2"/>
  <c r="DV3" i="2"/>
  <c r="DU3" i="2"/>
  <c r="DT3" i="2"/>
  <c r="DS3" i="2"/>
  <c r="DR3" i="2"/>
  <c r="DQ3" i="2"/>
  <c r="DP3" i="2"/>
  <c r="DO3" i="2"/>
  <c r="DN3" i="2"/>
  <c r="DM3" i="2"/>
  <c r="DL3" i="2"/>
  <c r="DK3" i="2"/>
  <c r="DJ3" i="2"/>
  <c r="DI3" i="2"/>
  <c r="DH3" i="2"/>
  <c r="DG3" i="2"/>
  <c r="DF3" i="2"/>
  <c r="DE3" i="2"/>
  <c r="DD3" i="2"/>
  <c r="DC3" i="2"/>
  <c r="DB3" i="2"/>
  <c r="DA3" i="2"/>
  <c r="CZ3" i="2"/>
  <c r="CY3" i="2"/>
  <c r="CX3" i="2"/>
  <c r="CW3" i="2"/>
  <c r="CV3" i="2"/>
  <c r="CU3" i="2"/>
  <c r="CT3" i="2"/>
  <c r="CS3" i="2"/>
  <c r="CR3" i="2"/>
  <c r="CQ3" i="2"/>
  <c r="CP3" i="2"/>
  <c r="CO3" i="2"/>
  <c r="CN3" i="2"/>
  <c r="CM3" i="2"/>
  <c r="CL3" i="2"/>
  <c r="CK3" i="2"/>
  <c r="CJ3" i="2"/>
  <c r="CI3" i="2"/>
  <c r="CH3" i="2"/>
  <c r="CG3" i="2"/>
  <c r="CF3" i="2"/>
  <c r="CE3" i="2"/>
  <c r="CD3" i="2"/>
  <c r="CC3" i="2"/>
  <c r="CB3" i="2"/>
  <c r="CA3" i="2"/>
  <c r="BZ3" i="2"/>
  <c r="BY3" i="2"/>
  <c r="BX3" i="2"/>
  <c r="BW3" i="2"/>
  <c r="BV3" i="2"/>
  <c r="BU3" i="2"/>
  <c r="BT3" i="2"/>
  <c r="BS3" i="2"/>
  <c r="BR3" i="2"/>
  <c r="BQ3" i="2"/>
  <c r="BP3" i="2"/>
  <c r="BO3" i="2"/>
  <c r="BN3" i="2"/>
  <c r="BM3" i="2"/>
  <c r="BL3" i="2"/>
  <c r="BK3" i="2"/>
  <c r="BJ3" i="2"/>
  <c r="BI3" i="2"/>
  <c r="BH3" i="2"/>
  <c r="BG3" i="2"/>
  <c r="BF3" i="2"/>
  <c r="BE3" i="2"/>
  <c r="BD3" i="2"/>
  <c r="BC3" i="2"/>
  <c r="BB3" i="2"/>
  <c r="BA3" i="2"/>
  <c r="AZ3" i="2"/>
  <c r="AY3" i="2"/>
  <c r="AX3" i="2"/>
  <c r="AW3" i="2"/>
  <c r="AV3" i="2"/>
  <c r="AU3" i="2"/>
  <c r="AT3" i="2"/>
  <c r="AS3" i="2"/>
  <c r="AR3" i="2"/>
  <c r="AQ3" i="2"/>
  <c r="AP3" i="2"/>
  <c r="AO3" i="2"/>
  <c r="AN3" i="2"/>
  <c r="AM3" i="2"/>
  <c r="AL3" i="2"/>
  <c r="AK3" i="2"/>
  <c r="AJ3" i="2"/>
  <c r="AI3" i="2"/>
  <c r="AH3" i="2"/>
  <c r="AG3" i="2"/>
  <c r="AF3" i="2"/>
  <c r="AE3" i="2"/>
  <c r="AD3" i="2"/>
  <c r="AC3" i="2"/>
  <c r="AB3" i="2"/>
  <c r="AA3" i="2"/>
  <c r="Z3" i="2"/>
  <c r="Y3" i="2"/>
  <c r="X3" i="2"/>
  <c r="W3" i="2"/>
  <c r="V3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FD2" i="2"/>
  <c r="FC2" i="2"/>
  <c r="FB2" i="2"/>
  <c r="FA2" i="2"/>
  <c r="EZ2" i="2"/>
  <c r="EY2" i="2"/>
  <c r="EX2" i="2"/>
  <c r="EW2" i="2"/>
  <c r="EV2" i="2"/>
  <c r="EU2" i="2"/>
  <c r="ET2" i="2"/>
  <c r="ES2" i="2"/>
  <c r="ER2" i="2"/>
  <c r="EQ2" i="2"/>
  <c r="EP2" i="2"/>
  <c r="EO2" i="2"/>
  <c r="EN2" i="2"/>
  <c r="EM2" i="2"/>
  <c r="EL2" i="2"/>
  <c r="EK2" i="2"/>
  <c r="EJ2" i="2"/>
  <c r="EI2" i="2"/>
  <c r="EH2" i="2"/>
  <c r="EG2" i="2"/>
  <c r="EF2" i="2"/>
  <c r="EE2" i="2"/>
  <c r="ED2" i="2"/>
  <c r="EC2" i="2"/>
  <c r="EB2" i="2"/>
  <c r="EA2" i="2"/>
  <c r="DZ2" i="2"/>
  <c r="DY2" i="2"/>
  <c r="DX2" i="2"/>
  <c r="DW2" i="2"/>
  <c r="DV2" i="2"/>
  <c r="DU2" i="2"/>
  <c r="DT2" i="2"/>
  <c r="DS2" i="2"/>
  <c r="DR2" i="2"/>
  <c r="DQ2" i="2"/>
  <c r="DP2" i="2"/>
  <c r="DO2" i="2"/>
  <c r="DN2" i="2"/>
  <c r="DM2" i="2"/>
  <c r="DL2" i="2"/>
  <c r="DK2" i="2"/>
  <c r="DJ2" i="2"/>
  <c r="DI2" i="2"/>
  <c r="DH2" i="2"/>
  <c r="DG2" i="2"/>
  <c r="DF2" i="2"/>
  <c r="DE2" i="2"/>
  <c r="DD2" i="2"/>
  <c r="DC2" i="2"/>
  <c r="DB2" i="2"/>
  <c r="DA2" i="2"/>
  <c r="CZ2" i="2"/>
  <c r="CY2" i="2"/>
  <c r="CX2" i="2"/>
  <c r="CW2" i="2"/>
  <c r="CV2" i="2"/>
  <c r="CU2" i="2"/>
  <c r="CT2" i="2"/>
  <c r="CS2" i="2"/>
  <c r="CR2" i="2"/>
  <c r="CQ2" i="2"/>
  <c r="CP2" i="2"/>
  <c r="CO2" i="2"/>
  <c r="CN2" i="2"/>
  <c r="CM2" i="2"/>
  <c r="CL2" i="2"/>
  <c r="CK2" i="2"/>
  <c r="CJ2" i="2"/>
  <c r="CI2" i="2"/>
  <c r="CH2" i="2"/>
  <c r="CG2" i="2"/>
  <c r="CF2" i="2"/>
  <c r="CE2" i="2"/>
  <c r="CD2" i="2"/>
  <c r="CC2" i="2"/>
  <c r="CB2" i="2"/>
  <c r="CA2" i="2"/>
  <c r="BZ2" i="2"/>
  <c r="BY2" i="2"/>
  <c r="BX2" i="2"/>
  <c r="BW2" i="2"/>
  <c r="BV2" i="2"/>
  <c r="BU2" i="2"/>
  <c r="BT2" i="2"/>
  <c r="BS2" i="2"/>
  <c r="BR2" i="2"/>
  <c r="BQ2" i="2"/>
  <c r="BP2" i="2"/>
  <c r="BO2" i="2"/>
  <c r="BN2" i="2"/>
  <c r="BM2" i="2"/>
  <c r="BL2" i="2"/>
  <c r="BK2" i="2"/>
  <c r="BJ2" i="2"/>
  <c r="BI2" i="2"/>
  <c r="BH2" i="2"/>
  <c r="BG2" i="2"/>
  <c r="BF2" i="2"/>
  <c r="BE2" i="2"/>
  <c r="BD2" i="2"/>
  <c r="BC2" i="2"/>
  <c r="BB2" i="2"/>
  <c r="BA2" i="2"/>
  <c r="AZ2" i="2"/>
  <c r="AY2" i="2"/>
  <c r="AX2" i="2"/>
  <c r="AW2" i="2"/>
  <c r="AV2" i="2"/>
  <c r="AU2" i="2"/>
  <c r="AT2" i="2"/>
  <c r="AS2" i="2"/>
  <c r="AR2" i="2"/>
  <c r="AQ2" i="2"/>
  <c r="AP2" i="2"/>
  <c r="AO2" i="2"/>
  <c r="AN2" i="2"/>
  <c r="AM2" i="2"/>
  <c r="AL2" i="2"/>
  <c r="AK2" i="2"/>
  <c r="AJ2" i="2"/>
  <c r="AI2" i="2"/>
  <c r="AH2" i="2"/>
  <c r="AG2" i="2"/>
  <c r="AF2" i="2"/>
  <c r="AE2" i="2"/>
  <c r="AD2" i="2"/>
  <c r="AC2" i="2"/>
  <c r="AB2" i="2"/>
  <c r="AA2" i="2"/>
  <c r="Z2" i="2"/>
  <c r="Y2" i="2"/>
  <c r="X2" i="2"/>
  <c r="W2" i="2"/>
  <c r="V2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2" i="2"/>
  <c r="FI164" i="3" l="1" a="1"/>
  <c r="FI164" i="3" s="1"/>
  <c r="FJ164" i="3"/>
  <c r="FI116" i="3" a="1"/>
  <c r="FI116" i="3" s="1"/>
  <c r="FJ116" i="3"/>
  <c r="FI68" i="3" a="1"/>
  <c r="FI68" i="3" s="1"/>
  <c r="FJ68" i="3"/>
  <c r="FI4" i="3" a="1"/>
  <c r="FI4" i="3" s="1"/>
  <c r="FJ4" i="3"/>
  <c r="FJ179" i="3"/>
  <c r="FJ171" i="3"/>
  <c r="FJ163" i="3"/>
  <c r="FJ155" i="3"/>
  <c r="FJ147" i="3"/>
  <c r="FJ139" i="3"/>
  <c r="FJ131" i="3"/>
  <c r="FJ123" i="3"/>
  <c r="FJ115" i="3"/>
  <c r="FJ107" i="3"/>
  <c r="FJ99" i="3"/>
  <c r="FI91" i="3" a="1"/>
  <c r="FI91" i="3" s="1"/>
  <c r="FJ91" i="3"/>
  <c r="FJ83" i="3"/>
  <c r="FJ75" i="3"/>
  <c r="FJ67" i="3"/>
  <c r="FJ59" i="3"/>
  <c r="FJ51" i="3"/>
  <c r="FJ43" i="3"/>
  <c r="FJ35" i="3"/>
  <c r="FJ27" i="3"/>
  <c r="FJ19" i="3"/>
  <c r="FJ11" i="3"/>
  <c r="FJ3" i="3"/>
  <c r="FI2" i="3" a="1"/>
  <c r="FI2" i="3" s="1"/>
  <c r="FJ2" i="3"/>
  <c r="FI124" i="3" a="1"/>
  <c r="FI124" i="3" s="1"/>
  <c r="FJ124" i="3"/>
  <c r="FI44" i="3" a="1"/>
  <c r="FI44" i="3" s="1"/>
  <c r="FJ44" i="3"/>
  <c r="FI156" i="3" a="1"/>
  <c r="FI156" i="3" s="1"/>
  <c r="FJ156" i="3"/>
  <c r="FI108" i="3" a="1"/>
  <c r="FI108" i="3" s="1"/>
  <c r="FJ108" i="3"/>
  <c r="FI52" i="3" a="1"/>
  <c r="FI52" i="3" s="1"/>
  <c r="FJ52" i="3"/>
  <c r="FI162" i="3" a="1"/>
  <c r="FI162" i="3" s="1"/>
  <c r="FJ162" i="3"/>
  <c r="FI122" i="3" a="1"/>
  <c r="FI122" i="3" s="1"/>
  <c r="FJ122" i="3"/>
  <c r="FI90" i="3" a="1"/>
  <c r="FI90" i="3" s="1"/>
  <c r="FJ90" i="3"/>
  <c r="FI50" i="3" a="1"/>
  <c r="FI50" i="3" s="1"/>
  <c r="FJ50" i="3"/>
  <c r="FI10" i="3" a="1"/>
  <c r="FI10" i="3" s="1"/>
  <c r="FJ10" i="3"/>
  <c r="FJ161" i="3"/>
  <c r="FJ137" i="3"/>
  <c r="FJ113" i="3"/>
  <c r="FJ89" i="3"/>
  <c r="FJ57" i="3"/>
  <c r="FJ33" i="3"/>
  <c r="FI9" i="3" a="1"/>
  <c r="FI9" i="3" s="1"/>
  <c r="FJ9" i="3"/>
  <c r="FI132" i="3" a="1"/>
  <c r="FI132" i="3" s="1"/>
  <c r="FJ132" i="3"/>
  <c r="FI76" i="3" a="1"/>
  <c r="FI76" i="3" s="1"/>
  <c r="FJ76" i="3"/>
  <c r="FI20" i="3" a="1"/>
  <c r="FI20" i="3" s="1"/>
  <c r="FJ20" i="3"/>
  <c r="FI170" i="3" a="1"/>
  <c r="FI170" i="3" s="1"/>
  <c r="FJ170" i="3"/>
  <c r="FI130" i="3" a="1"/>
  <c r="FI130" i="3" s="1"/>
  <c r="FJ130" i="3"/>
  <c r="FI82" i="3" a="1"/>
  <c r="FI82" i="3" s="1"/>
  <c r="FJ82" i="3"/>
  <c r="FI42" i="3" a="1"/>
  <c r="FI42" i="3" s="1"/>
  <c r="FJ42" i="3"/>
  <c r="FJ177" i="3"/>
  <c r="FJ153" i="3"/>
  <c r="FJ121" i="3"/>
  <c r="FJ97" i="3"/>
  <c r="FJ73" i="3"/>
  <c r="FJ49" i="3"/>
  <c r="FI17" i="3" a="1"/>
  <c r="FI17" i="3" s="1"/>
  <c r="FJ17" i="3"/>
  <c r="FJ176" i="3"/>
  <c r="FJ168" i="3"/>
  <c r="FJ160" i="3"/>
  <c r="FJ152" i="3"/>
  <c r="FJ144" i="3"/>
  <c r="FJ136" i="3"/>
  <c r="FJ128" i="3"/>
  <c r="FJ120" i="3"/>
  <c r="FJ112" i="3"/>
  <c r="FJ104" i="3"/>
  <c r="FJ96" i="3"/>
  <c r="FJ88" i="3"/>
  <c r="FJ80" i="3"/>
  <c r="FJ72" i="3"/>
  <c r="FJ64" i="3"/>
  <c r="FJ56" i="3"/>
  <c r="FJ48" i="3"/>
  <c r="FJ40" i="3"/>
  <c r="FJ32" i="3"/>
  <c r="FJ24" i="3"/>
  <c r="FJ16" i="3"/>
  <c r="FJ8" i="3"/>
  <c r="FI172" i="3" a="1"/>
  <c r="FI172" i="3" s="1"/>
  <c r="FJ172" i="3"/>
  <c r="FI92" i="3" a="1"/>
  <c r="FI92" i="3" s="1"/>
  <c r="FJ92" i="3"/>
  <c r="FI36" i="3" a="1"/>
  <c r="FI36" i="3" s="1"/>
  <c r="FJ36" i="3"/>
  <c r="FJ178" i="3"/>
  <c r="FI138" i="3" a="1"/>
  <c r="FI138" i="3" s="1"/>
  <c r="FJ138" i="3"/>
  <c r="FI106" i="3" a="1"/>
  <c r="FI106" i="3" s="1"/>
  <c r="FJ106" i="3"/>
  <c r="FI66" i="3" a="1"/>
  <c r="FI66" i="3" s="1"/>
  <c r="FJ66" i="3"/>
  <c r="FI26" i="3" a="1"/>
  <c r="FI26" i="3" s="1"/>
  <c r="FJ26" i="3"/>
  <c r="FJ169" i="3"/>
  <c r="FJ145" i="3"/>
  <c r="FJ129" i="3"/>
  <c r="FJ105" i="3"/>
  <c r="FJ81" i="3"/>
  <c r="FJ65" i="3"/>
  <c r="FJ41" i="3"/>
  <c r="FI25" i="3" a="1"/>
  <c r="FI25" i="3" s="1"/>
  <c r="FJ25" i="3"/>
  <c r="FI175" i="3" a="1"/>
  <c r="FI175" i="3" s="1"/>
  <c r="FJ175" i="3"/>
  <c r="FJ167" i="3"/>
  <c r="FI159" i="3" a="1"/>
  <c r="FI159" i="3" s="1"/>
  <c r="FJ159" i="3"/>
  <c r="FJ151" i="3"/>
  <c r="FJ143" i="3"/>
  <c r="FJ135" i="3"/>
  <c r="FJ127" i="3"/>
  <c r="FI119" i="3" a="1"/>
  <c r="FI119" i="3" s="1"/>
  <c r="FJ119" i="3"/>
  <c r="FJ111" i="3"/>
  <c r="FI103" i="3" a="1"/>
  <c r="FI103" i="3" s="1"/>
  <c r="FJ103" i="3"/>
  <c r="FJ95" i="3"/>
  <c r="FI87" i="3" a="1"/>
  <c r="FI87" i="3" s="1"/>
  <c r="FJ87" i="3"/>
  <c r="FJ79" i="3"/>
  <c r="FJ71" i="3"/>
  <c r="FJ63" i="3"/>
  <c r="FJ55" i="3"/>
  <c r="FJ47" i="3"/>
  <c r="FJ39" i="3"/>
  <c r="FJ31" i="3"/>
  <c r="FJ23" i="3"/>
  <c r="FJ15" i="3"/>
  <c r="FJ7" i="3"/>
  <c r="FI148" i="3" a="1"/>
  <c r="FI148" i="3" s="1"/>
  <c r="FJ148" i="3"/>
  <c r="FI100" i="3" a="1"/>
  <c r="FI100" i="3" s="1"/>
  <c r="FJ100" i="3"/>
  <c r="FI60" i="3" a="1"/>
  <c r="FI60" i="3" s="1"/>
  <c r="FJ60" i="3"/>
  <c r="FI12" i="3" a="1"/>
  <c r="FI12" i="3" s="1"/>
  <c r="FJ12" i="3"/>
  <c r="FI154" i="3" a="1"/>
  <c r="FI154" i="3" s="1"/>
  <c r="FJ154" i="3"/>
  <c r="FI98" i="3" a="1"/>
  <c r="FI98" i="3" s="1"/>
  <c r="FJ98" i="3"/>
  <c r="FI58" i="3" a="1"/>
  <c r="FI58" i="3" s="1"/>
  <c r="FJ58" i="3"/>
  <c r="FI18" i="3" a="1"/>
  <c r="FI18" i="3" s="1"/>
  <c r="FJ18" i="3"/>
  <c r="FJ174" i="3"/>
  <c r="FJ166" i="3"/>
  <c r="FJ158" i="3"/>
  <c r="FJ150" i="3"/>
  <c r="FJ142" i="3"/>
  <c r="FJ134" i="3"/>
  <c r="FJ126" i="3"/>
  <c r="FJ118" i="3"/>
  <c r="FJ110" i="3"/>
  <c r="FJ102" i="3"/>
  <c r="FJ94" i="3"/>
  <c r="FJ86" i="3"/>
  <c r="FJ78" i="3"/>
  <c r="FJ70" i="3"/>
  <c r="FJ62" i="3"/>
  <c r="FJ54" i="3"/>
  <c r="FJ46" i="3"/>
  <c r="FJ38" i="3"/>
  <c r="FJ30" i="3"/>
  <c r="FJ22" i="3"/>
  <c r="FJ14" i="3"/>
  <c r="FJ6" i="3"/>
  <c r="FI140" i="3" a="1"/>
  <c r="FI140" i="3" s="1"/>
  <c r="FJ140" i="3"/>
  <c r="FI84" i="3" a="1"/>
  <c r="FI84" i="3" s="1"/>
  <c r="FJ84" i="3"/>
  <c r="FI28" i="3" a="1"/>
  <c r="FI28" i="3" s="1"/>
  <c r="FJ28" i="3"/>
  <c r="FI146" i="3" a="1"/>
  <c r="FI146" i="3" s="1"/>
  <c r="FJ146" i="3"/>
  <c r="FI114" i="3" a="1"/>
  <c r="FI114" i="3" s="1"/>
  <c r="FJ114" i="3"/>
  <c r="FI74" i="3" a="1"/>
  <c r="FI74" i="3" s="1"/>
  <c r="FJ74" i="3"/>
  <c r="FI34" i="3" a="1"/>
  <c r="FI34" i="3" s="1"/>
  <c r="FJ34" i="3"/>
  <c r="FJ173" i="3"/>
  <c r="FJ165" i="3"/>
  <c r="FJ157" i="3"/>
  <c r="FJ149" i="3"/>
  <c r="FJ141" i="3"/>
  <c r="FJ133" i="3"/>
  <c r="FJ125" i="3"/>
  <c r="FJ117" i="3"/>
  <c r="FJ109" i="3"/>
  <c r="FJ101" i="3"/>
  <c r="FJ93" i="3"/>
  <c r="FJ85" i="3"/>
  <c r="FJ77" i="3"/>
  <c r="FJ69" i="3"/>
  <c r="FI61" i="3" a="1"/>
  <c r="FI61" i="3" s="1"/>
  <c r="FJ61" i="3"/>
  <c r="FJ53" i="3"/>
  <c r="FJ45" i="3"/>
  <c r="FI37" i="3" a="1"/>
  <c r="FI37" i="3" s="1"/>
  <c r="FJ37" i="3"/>
  <c r="FJ29" i="3"/>
  <c r="FJ21" i="3"/>
  <c r="FJ13" i="3"/>
  <c r="FJ5" i="3"/>
  <c r="FI179" i="3" a="1"/>
  <c r="FI179" i="3" s="1"/>
  <c r="FI171" i="3" a="1"/>
  <c r="FI171" i="3" s="1"/>
  <c r="FI163" i="3" a="1"/>
  <c r="FI163" i="3" s="1"/>
  <c r="FI155" i="3" a="1"/>
  <c r="FI155" i="3" s="1"/>
  <c r="FI147" i="3" a="1"/>
  <c r="FI147" i="3" s="1"/>
  <c r="FI139" i="3" a="1"/>
  <c r="FI139" i="3" s="1"/>
  <c r="FI131" i="3" a="1"/>
  <c r="FI131" i="3" s="1"/>
  <c r="FI123" i="3" a="1"/>
  <c r="FI123" i="3" s="1"/>
  <c r="FI115" i="3" a="1"/>
  <c r="FI115" i="3" s="1"/>
  <c r="FI107" i="3" a="1"/>
  <c r="FI107" i="3" s="1"/>
  <c r="FI99" i="3" a="1"/>
  <c r="FI99" i="3" s="1"/>
  <c r="FI83" i="3" a="1"/>
  <c r="FI83" i="3" s="1"/>
  <c r="FI75" i="3" a="1"/>
  <c r="FI75" i="3" s="1"/>
  <c r="FI67" i="3" a="1"/>
  <c r="FI67" i="3" s="1"/>
  <c r="FI59" i="3" a="1"/>
  <c r="FI59" i="3" s="1"/>
  <c r="FI51" i="3" a="1"/>
  <c r="FI51" i="3" s="1"/>
  <c r="FI43" i="3" a="1"/>
  <c r="FI43" i="3" s="1"/>
  <c r="FI35" i="3" a="1"/>
  <c r="FI35" i="3" s="1"/>
  <c r="FI27" i="3" a="1"/>
  <c r="FI27" i="3" s="1"/>
  <c r="FI19" i="3" a="1"/>
  <c r="FI19" i="3" s="1"/>
  <c r="FI11" i="3" a="1"/>
  <c r="FI11" i="3" s="1"/>
  <c r="FI3" i="3" a="1"/>
  <c r="FI3" i="3" s="1"/>
  <c r="FI137" i="3" a="1"/>
  <c r="FI137" i="3" s="1"/>
  <c r="FI97" i="3" a="1"/>
  <c r="FI97" i="3" s="1"/>
  <c r="FI73" i="3" a="1"/>
  <c r="FI73" i="3" s="1"/>
  <c r="FI41" i="3" a="1"/>
  <c r="FI41" i="3" s="1"/>
  <c r="FI177" i="3" a="1"/>
  <c r="FI177" i="3" s="1"/>
  <c r="FI153" i="3" a="1"/>
  <c r="FI153" i="3" s="1"/>
  <c r="FI113" i="3" a="1"/>
  <c r="FI113" i="3" s="1"/>
  <c r="FI89" i="3" a="1"/>
  <c r="FI89" i="3" s="1"/>
  <c r="FI49" i="3" a="1"/>
  <c r="FI49" i="3" s="1"/>
  <c r="FI176" i="3" a="1"/>
  <c r="FI176" i="3" s="1"/>
  <c r="FI168" i="3" a="1"/>
  <c r="FI168" i="3" s="1"/>
  <c r="FI160" i="3" a="1"/>
  <c r="FI160" i="3" s="1"/>
  <c r="FI152" i="3" a="1"/>
  <c r="FI152" i="3" s="1"/>
  <c r="FI144" i="3" a="1"/>
  <c r="FI144" i="3" s="1"/>
  <c r="FI136" i="3" a="1"/>
  <c r="FI136" i="3" s="1"/>
  <c r="FI128" i="3" a="1"/>
  <c r="FI128" i="3" s="1"/>
  <c r="FI120" i="3" a="1"/>
  <c r="FI120" i="3" s="1"/>
  <c r="FI112" i="3" a="1"/>
  <c r="FI112" i="3" s="1"/>
  <c r="FI104" i="3" a="1"/>
  <c r="FI104" i="3" s="1"/>
  <c r="FI96" i="3" a="1"/>
  <c r="FI96" i="3" s="1"/>
  <c r="FI88" i="3" a="1"/>
  <c r="FI88" i="3" s="1"/>
  <c r="FI80" i="3" a="1"/>
  <c r="FI80" i="3" s="1"/>
  <c r="FI72" i="3" a="1"/>
  <c r="FI72" i="3" s="1"/>
  <c r="FI64" i="3" a="1"/>
  <c r="FI64" i="3" s="1"/>
  <c r="FI56" i="3" a="1"/>
  <c r="FI56" i="3" s="1"/>
  <c r="FI48" i="3" a="1"/>
  <c r="FI48" i="3" s="1"/>
  <c r="FI40" i="3" a="1"/>
  <c r="FI40" i="3" s="1"/>
  <c r="FI32" i="3" a="1"/>
  <c r="FI32" i="3" s="1"/>
  <c r="FI24" i="3" a="1"/>
  <c r="FI24" i="3" s="1"/>
  <c r="FI16" i="3" a="1"/>
  <c r="FI16" i="3" s="1"/>
  <c r="FI8" i="3" a="1"/>
  <c r="FI8" i="3" s="1"/>
  <c r="FI178" i="3" a="1"/>
  <c r="FI178" i="3" s="1"/>
  <c r="FI169" i="3" a="1"/>
  <c r="FI169" i="3" s="1"/>
  <c r="FI129" i="3" a="1"/>
  <c r="FI129" i="3" s="1"/>
  <c r="FI81" i="3" a="1"/>
  <c r="FI81" i="3" s="1"/>
  <c r="FI33" i="3" a="1"/>
  <c r="FI33" i="3" s="1"/>
  <c r="FI167" i="3" a="1"/>
  <c r="FI167" i="3" s="1"/>
  <c r="FI151" i="3" a="1"/>
  <c r="FI151" i="3" s="1"/>
  <c r="FI143" i="3" a="1"/>
  <c r="FI143" i="3" s="1"/>
  <c r="FI135" i="3" a="1"/>
  <c r="FI135" i="3" s="1"/>
  <c r="FI127" i="3" a="1"/>
  <c r="FI127" i="3" s="1"/>
  <c r="FI111" i="3" a="1"/>
  <c r="FI111" i="3" s="1"/>
  <c r="FI95" i="3" a="1"/>
  <c r="FI95" i="3" s="1"/>
  <c r="FI79" i="3" a="1"/>
  <c r="FI79" i="3" s="1"/>
  <c r="FI71" i="3" a="1"/>
  <c r="FI71" i="3" s="1"/>
  <c r="FI63" i="3" a="1"/>
  <c r="FI63" i="3" s="1"/>
  <c r="FI55" i="3" a="1"/>
  <c r="FI55" i="3" s="1"/>
  <c r="FI47" i="3" a="1"/>
  <c r="FI47" i="3" s="1"/>
  <c r="FI39" i="3" a="1"/>
  <c r="FI39" i="3" s="1"/>
  <c r="FI31" i="3" a="1"/>
  <c r="FI31" i="3" s="1"/>
  <c r="FI23" i="3" a="1"/>
  <c r="FI23" i="3" s="1"/>
  <c r="FI15" i="3" a="1"/>
  <c r="FI15" i="3" s="1"/>
  <c r="FI7" i="3" a="1"/>
  <c r="FI7" i="3" s="1"/>
  <c r="FI145" i="3" a="1"/>
  <c r="FI145" i="3" s="1"/>
  <c r="FI105" i="3" a="1"/>
  <c r="FI105" i="3" s="1"/>
  <c r="FI65" i="3" a="1"/>
  <c r="FI65" i="3" s="1"/>
  <c r="FI174" i="3" a="1"/>
  <c r="FI174" i="3" s="1"/>
  <c r="FI166" i="3" a="1"/>
  <c r="FI166" i="3" s="1"/>
  <c r="FI158" i="3" a="1"/>
  <c r="FI158" i="3" s="1"/>
  <c r="FI150" i="3" a="1"/>
  <c r="FI150" i="3" s="1"/>
  <c r="FI142" i="3" a="1"/>
  <c r="FI142" i="3" s="1"/>
  <c r="FI134" i="3" a="1"/>
  <c r="FI134" i="3" s="1"/>
  <c r="FI126" i="3" a="1"/>
  <c r="FI126" i="3" s="1"/>
  <c r="FI118" i="3" a="1"/>
  <c r="FI118" i="3" s="1"/>
  <c r="FI110" i="3" a="1"/>
  <c r="FI110" i="3" s="1"/>
  <c r="FI102" i="3" a="1"/>
  <c r="FI102" i="3" s="1"/>
  <c r="FI94" i="3" a="1"/>
  <c r="FI94" i="3" s="1"/>
  <c r="FI86" i="3" a="1"/>
  <c r="FI86" i="3" s="1"/>
  <c r="FI78" i="3" a="1"/>
  <c r="FI78" i="3" s="1"/>
  <c r="FI70" i="3" a="1"/>
  <c r="FI70" i="3" s="1"/>
  <c r="FI62" i="3" a="1"/>
  <c r="FI62" i="3" s="1"/>
  <c r="FI54" i="3" a="1"/>
  <c r="FI54" i="3" s="1"/>
  <c r="FI46" i="3" a="1"/>
  <c r="FI46" i="3" s="1"/>
  <c r="FI38" i="3" a="1"/>
  <c r="FI38" i="3" s="1"/>
  <c r="FI30" i="3" a="1"/>
  <c r="FI30" i="3" s="1"/>
  <c r="FI22" i="3" a="1"/>
  <c r="FI22" i="3" s="1"/>
  <c r="FI14" i="3" a="1"/>
  <c r="FI14" i="3" s="1"/>
  <c r="FI6" i="3" a="1"/>
  <c r="FI6" i="3" s="1"/>
  <c r="FI161" i="3" a="1"/>
  <c r="FI161" i="3" s="1"/>
  <c r="FI121" i="3" a="1"/>
  <c r="FI121" i="3" s="1"/>
  <c r="FI57" i="3" a="1"/>
  <c r="FI57" i="3" s="1"/>
  <c r="FI173" i="3" a="1"/>
  <c r="FI173" i="3" s="1"/>
  <c r="FI165" i="3" a="1"/>
  <c r="FI165" i="3" s="1"/>
  <c r="FI157" i="3" a="1"/>
  <c r="FI157" i="3" s="1"/>
  <c r="FI149" i="3" a="1"/>
  <c r="FI149" i="3" s="1"/>
  <c r="FI141" i="3" a="1"/>
  <c r="FI141" i="3" s="1"/>
  <c r="FI133" i="3" a="1"/>
  <c r="FI133" i="3" s="1"/>
  <c r="FI125" i="3" a="1"/>
  <c r="FI125" i="3" s="1"/>
  <c r="FI117" i="3" a="1"/>
  <c r="FI117" i="3" s="1"/>
  <c r="FI109" i="3" a="1"/>
  <c r="FI109" i="3" s="1"/>
  <c r="FI101" i="3" a="1"/>
  <c r="FI101" i="3" s="1"/>
  <c r="FI93" i="3" a="1"/>
  <c r="FI93" i="3" s="1"/>
  <c r="FI85" i="3" a="1"/>
  <c r="FI85" i="3" s="1"/>
  <c r="FI77" i="3" a="1"/>
  <c r="FI77" i="3" s="1"/>
  <c r="FI69" i="3" a="1"/>
  <c r="FI69" i="3" s="1"/>
  <c r="FI53" i="3" a="1"/>
  <c r="FI53" i="3" s="1"/>
  <c r="FI45" i="3" a="1"/>
  <c r="FI45" i="3" s="1"/>
  <c r="FI29" i="3" a="1"/>
  <c r="FI29" i="3" s="1"/>
  <c r="FI21" i="3" a="1"/>
  <c r="FI21" i="3" s="1"/>
  <c r="FI13" i="3" a="1"/>
  <c r="FI13" i="3" s="1"/>
  <c r="FI5" i="3" a="1"/>
  <c r="FI5" i="3" s="1"/>
  <c r="FF171" i="3"/>
  <c r="FE171" i="3"/>
  <c r="FG171" i="3" s="1"/>
  <c r="FM171" i="3" s="1"/>
  <c r="FE131" i="3"/>
  <c r="FG131" i="3" s="1"/>
  <c r="FF131" i="3"/>
  <c r="FF83" i="3"/>
  <c r="FE83" i="3"/>
  <c r="FG83" i="3" s="1"/>
  <c r="FE27" i="3"/>
  <c r="FG27" i="3" s="1"/>
  <c r="FF27" i="3"/>
  <c r="FF178" i="3"/>
  <c r="FE178" i="3"/>
  <c r="FG178" i="3" s="1"/>
  <c r="FF170" i="3"/>
  <c r="FE170" i="3"/>
  <c r="FG170" i="3" s="1"/>
  <c r="FF162" i="3"/>
  <c r="FE162" i="3"/>
  <c r="FG162" i="3" s="1"/>
  <c r="FF154" i="3"/>
  <c r="FE154" i="3"/>
  <c r="FG154" i="3" s="1"/>
  <c r="FE146" i="3"/>
  <c r="FG146" i="3" s="1"/>
  <c r="FM146" i="3" s="1"/>
  <c r="FF146" i="3"/>
  <c r="FF138" i="3"/>
  <c r="FE138" i="3"/>
  <c r="FG138" i="3" s="1"/>
  <c r="FM138" i="3" s="1"/>
  <c r="FG130" i="3"/>
  <c r="FF130" i="3"/>
  <c r="FE122" i="3"/>
  <c r="FG122" i="3" s="1"/>
  <c r="FF122" i="3"/>
  <c r="FE114" i="3"/>
  <c r="FG114" i="3" s="1"/>
  <c r="FF114" i="3"/>
  <c r="FE106" i="3"/>
  <c r="FG106" i="3" s="1"/>
  <c r="FM106" i="3" s="1"/>
  <c r="FF106" i="3"/>
  <c r="FE98" i="3"/>
  <c r="FG98" i="3" s="1"/>
  <c r="FF98" i="3"/>
  <c r="FF90" i="3"/>
  <c r="FE90" i="3"/>
  <c r="FG90" i="3" s="1"/>
  <c r="FM90" i="3" s="1"/>
  <c r="FF82" i="3"/>
  <c r="FE82" i="3"/>
  <c r="FG82" i="3" s="1"/>
  <c r="FM82" i="3" s="1"/>
  <c r="FF74" i="3"/>
  <c r="FE74" i="3"/>
  <c r="FG74" i="3" s="1"/>
  <c r="FE66" i="3"/>
  <c r="FG66" i="3" s="1"/>
  <c r="FF66" i="3"/>
  <c r="FE58" i="3"/>
  <c r="FG58" i="3" s="1"/>
  <c r="FM58" i="3" s="1"/>
  <c r="FF58" i="3"/>
  <c r="FE50" i="3"/>
  <c r="FG50" i="3" s="1"/>
  <c r="FM50" i="3" s="1"/>
  <c r="FF50" i="3"/>
  <c r="FG42" i="3"/>
  <c r="FM42" i="3" s="1"/>
  <c r="FF42" i="3"/>
  <c r="FF34" i="3"/>
  <c r="FE34" i="3"/>
  <c r="FG34" i="3" s="1"/>
  <c r="FE26" i="3"/>
  <c r="FG26" i="3" s="1"/>
  <c r="FF26" i="3"/>
  <c r="FG18" i="3"/>
  <c r="FF18" i="3"/>
  <c r="FE10" i="3"/>
  <c r="FG10" i="3" s="1"/>
  <c r="FF10" i="3"/>
  <c r="FF147" i="3"/>
  <c r="FE147" i="3"/>
  <c r="FG147" i="3" s="1"/>
  <c r="FF91" i="3"/>
  <c r="FE91" i="3"/>
  <c r="FG91" i="3" s="1"/>
  <c r="FM91" i="3" s="1"/>
  <c r="FF35" i="3"/>
  <c r="FE35" i="3"/>
  <c r="FG35" i="3" s="1"/>
  <c r="FM35" i="3" s="1"/>
  <c r="FF177" i="3"/>
  <c r="FE177" i="3"/>
  <c r="FG177" i="3" s="1"/>
  <c r="FF169" i="3"/>
  <c r="FE169" i="3"/>
  <c r="FG169" i="3" s="1"/>
  <c r="FF161" i="3"/>
  <c r="FE161" i="3"/>
  <c r="FG161" i="3" s="1"/>
  <c r="FF153" i="3"/>
  <c r="FG153" i="3"/>
  <c r="FF145" i="3"/>
  <c r="FE145" i="3"/>
  <c r="FG145" i="3" s="1"/>
  <c r="FF137" i="3"/>
  <c r="FE137" i="3"/>
  <c r="FG137" i="3" s="1"/>
  <c r="FF129" i="3"/>
  <c r="FE129" i="3"/>
  <c r="FG129" i="3" s="1"/>
  <c r="FF121" i="3"/>
  <c r="FE121" i="3"/>
  <c r="FG121" i="3" s="1"/>
  <c r="FF113" i="3"/>
  <c r="FE113" i="3"/>
  <c r="FG113" i="3" s="1"/>
  <c r="FF105" i="3"/>
  <c r="FE105" i="3"/>
  <c r="FG105" i="3" s="1"/>
  <c r="FF97" i="3"/>
  <c r="FG97" i="3"/>
  <c r="FF89" i="3"/>
  <c r="FE89" i="3"/>
  <c r="FG89" i="3" s="1"/>
  <c r="FF81" i="3"/>
  <c r="FE81" i="3"/>
  <c r="FG81" i="3" s="1"/>
  <c r="FM81" i="3" s="1"/>
  <c r="FF73" i="3"/>
  <c r="FE73" i="3"/>
  <c r="FG73" i="3" s="1"/>
  <c r="FM73" i="3" s="1"/>
  <c r="FF65" i="3"/>
  <c r="FE65" i="3"/>
  <c r="FG65" i="3" s="1"/>
  <c r="FG57" i="3"/>
  <c r="FF57" i="3"/>
  <c r="FG49" i="3"/>
  <c r="FF49" i="3"/>
  <c r="FE41" i="3"/>
  <c r="FG41" i="3" s="1"/>
  <c r="FM41" i="3" s="1"/>
  <c r="FF41" i="3"/>
  <c r="FF33" i="3"/>
  <c r="FE33" i="3"/>
  <c r="FG33" i="3" s="1"/>
  <c r="FM33" i="3" s="1"/>
  <c r="FF25" i="3"/>
  <c r="FE25" i="3"/>
  <c r="FG25" i="3" s="1"/>
  <c r="FM25" i="3" s="1"/>
  <c r="FF17" i="3"/>
  <c r="FE17" i="3"/>
  <c r="FG17" i="3" s="1"/>
  <c r="FM17" i="3" s="1"/>
  <c r="FF9" i="3"/>
  <c r="FE9" i="3"/>
  <c r="FG9" i="3" s="1"/>
  <c r="FE155" i="3"/>
  <c r="FG155" i="3" s="1"/>
  <c r="FF155" i="3"/>
  <c r="FF107" i="3"/>
  <c r="FE107" i="3"/>
  <c r="FG107" i="3" s="1"/>
  <c r="FM107" i="3" s="1"/>
  <c r="FF51" i="3"/>
  <c r="FE51" i="3"/>
  <c r="FG51" i="3" s="1"/>
  <c r="FE176" i="3"/>
  <c r="FG176" i="3" s="1"/>
  <c r="FM176" i="3" s="1"/>
  <c r="FF176" i="3"/>
  <c r="FE168" i="3"/>
  <c r="FG168" i="3" s="1"/>
  <c r="FM168" i="3" s="1"/>
  <c r="FF168" i="3"/>
  <c r="FE160" i="3"/>
  <c r="FG160" i="3" s="1"/>
  <c r="FM160" i="3" s="1"/>
  <c r="FF160" i="3"/>
  <c r="FE152" i="3"/>
  <c r="FG152" i="3" s="1"/>
  <c r="FF152" i="3"/>
  <c r="FG144" i="3"/>
  <c r="FF144" i="3"/>
  <c r="FF136" i="3"/>
  <c r="FE136" i="3"/>
  <c r="FG136" i="3" s="1"/>
  <c r="FF128" i="3"/>
  <c r="FE128" i="3"/>
  <c r="FG128" i="3" s="1"/>
  <c r="FF120" i="3"/>
  <c r="FE120" i="3"/>
  <c r="FG120" i="3" s="1"/>
  <c r="FM120" i="3" s="1"/>
  <c r="FE112" i="3"/>
  <c r="FG112" i="3" s="1"/>
  <c r="FM112" i="3" s="1"/>
  <c r="FF112" i="3"/>
  <c r="FE104" i="3"/>
  <c r="FG104" i="3" s="1"/>
  <c r="FM104" i="3" s="1"/>
  <c r="FF104" i="3"/>
  <c r="FG96" i="3"/>
  <c r="FM96" i="3" s="1"/>
  <c r="FF96" i="3"/>
  <c r="FG88" i="3"/>
  <c r="FF88" i="3"/>
  <c r="FG80" i="3"/>
  <c r="FF80" i="3"/>
  <c r="FF72" i="3"/>
  <c r="FE72" i="3"/>
  <c r="FG72" i="3" s="1"/>
  <c r="FF64" i="3"/>
  <c r="FE64" i="3"/>
  <c r="FG64" i="3" s="1"/>
  <c r="FF56" i="3"/>
  <c r="FE56" i="3"/>
  <c r="FG56" i="3" s="1"/>
  <c r="FM56" i="3" s="1"/>
  <c r="FF48" i="3"/>
  <c r="FE48" i="3"/>
  <c r="FG48" i="3" s="1"/>
  <c r="FF40" i="3"/>
  <c r="FE40" i="3"/>
  <c r="FG40" i="3" s="1"/>
  <c r="FM40" i="3" s="1"/>
  <c r="FF32" i="3"/>
  <c r="FE32" i="3"/>
  <c r="FG32" i="3" s="1"/>
  <c r="FM32" i="3" s="1"/>
  <c r="FG24" i="3"/>
  <c r="FF24" i="3"/>
  <c r="FF16" i="3"/>
  <c r="FE16" i="3"/>
  <c r="FG16" i="3" s="1"/>
  <c r="FF8" i="3"/>
  <c r="FE8" i="3"/>
  <c r="FG8" i="3" s="1"/>
  <c r="FF179" i="3"/>
  <c r="FE179" i="3"/>
  <c r="FG179" i="3" s="1"/>
  <c r="FM179" i="3" s="1"/>
  <c r="FG115" i="3"/>
  <c r="FM115" i="3" s="1"/>
  <c r="FF115" i="3"/>
  <c r="FE59" i="3"/>
  <c r="FG59" i="3" s="1"/>
  <c r="FF59" i="3"/>
  <c r="FF3" i="3"/>
  <c r="FG3" i="3"/>
  <c r="FE175" i="3"/>
  <c r="FG175" i="3" s="1"/>
  <c r="FM175" i="3" s="1"/>
  <c r="FF175" i="3"/>
  <c r="FF167" i="3"/>
  <c r="FE167" i="3"/>
  <c r="FG167" i="3" s="1"/>
  <c r="FE159" i="3"/>
  <c r="FG159" i="3" s="1"/>
  <c r="FF159" i="3"/>
  <c r="FE151" i="3"/>
  <c r="FG151" i="3" s="1"/>
  <c r="FF151" i="3"/>
  <c r="FE143" i="3"/>
  <c r="FG143" i="3" s="1"/>
  <c r="FF143" i="3"/>
  <c r="FF135" i="3"/>
  <c r="FE135" i="3"/>
  <c r="FG135" i="3" s="1"/>
  <c r="FM135" i="3" s="1"/>
  <c r="FF127" i="3"/>
  <c r="FE127" i="3"/>
  <c r="FG127" i="3" s="1"/>
  <c r="FF119" i="3"/>
  <c r="FE119" i="3"/>
  <c r="FG119" i="3" s="1"/>
  <c r="FM119" i="3" s="1"/>
  <c r="FF111" i="3"/>
  <c r="FE111" i="3"/>
  <c r="FG111" i="3" s="1"/>
  <c r="FG103" i="3"/>
  <c r="FM103" i="3" s="1"/>
  <c r="FF103" i="3"/>
  <c r="FE95" i="3"/>
  <c r="FG95" i="3" s="1"/>
  <c r="FM95" i="3" s="1"/>
  <c r="FF95" i="3"/>
  <c r="FE87" i="3"/>
  <c r="FG87" i="3" s="1"/>
  <c r="FM87" i="3" s="1"/>
  <c r="FF87" i="3"/>
  <c r="FF79" i="3"/>
  <c r="FE79" i="3"/>
  <c r="FG79" i="3" s="1"/>
  <c r="FM79" i="3" s="1"/>
  <c r="FF71" i="3"/>
  <c r="FE71" i="3"/>
  <c r="FG71" i="3" s="1"/>
  <c r="FF63" i="3"/>
  <c r="FE63" i="3"/>
  <c r="FG63" i="3" s="1"/>
  <c r="FG55" i="3"/>
  <c r="FF55" i="3"/>
  <c r="FG47" i="3"/>
  <c r="FF47" i="3"/>
  <c r="FF39" i="3"/>
  <c r="FE39" i="3"/>
  <c r="FG39" i="3" s="1"/>
  <c r="FM39" i="3" s="1"/>
  <c r="FE31" i="3"/>
  <c r="FG31" i="3" s="1"/>
  <c r="FM31" i="3" s="1"/>
  <c r="FF31" i="3"/>
  <c r="FE23" i="3"/>
  <c r="FG23" i="3" s="1"/>
  <c r="FM23" i="3" s="1"/>
  <c r="FF23" i="3"/>
  <c r="FF15" i="3"/>
  <c r="FE15" i="3"/>
  <c r="FG15" i="3" s="1"/>
  <c r="FM15" i="3" s="1"/>
  <c r="FE7" i="3"/>
  <c r="FG7" i="3" s="1"/>
  <c r="FF7" i="3"/>
  <c r="FE163" i="3"/>
  <c r="FG163" i="3" s="1"/>
  <c r="FF163" i="3"/>
  <c r="FF99" i="3"/>
  <c r="FE99" i="3"/>
  <c r="FG99" i="3" s="1"/>
  <c r="FM99" i="3" s="1"/>
  <c r="FF43" i="3"/>
  <c r="FE43" i="3"/>
  <c r="FG43" i="3" s="1"/>
  <c r="FM43" i="3" s="1"/>
  <c r="FE174" i="3"/>
  <c r="FG174" i="3" s="1"/>
  <c r="FF174" i="3"/>
  <c r="FE166" i="3"/>
  <c r="FG166" i="3" s="1"/>
  <c r="FM166" i="3" s="1"/>
  <c r="FF166" i="3"/>
  <c r="FF158" i="3"/>
  <c r="FE158" i="3"/>
  <c r="FG158" i="3" s="1"/>
  <c r="FM158" i="3" s="1"/>
  <c r="FF150" i="3"/>
  <c r="FE150" i="3"/>
  <c r="FG150" i="3" s="1"/>
  <c r="FM150" i="3" s="1"/>
  <c r="FG142" i="3"/>
  <c r="FF142" i="3"/>
  <c r="FE134" i="3"/>
  <c r="FG134" i="3" s="1"/>
  <c r="FF134" i="3"/>
  <c r="FF126" i="3"/>
  <c r="FE126" i="3"/>
  <c r="FG126" i="3" s="1"/>
  <c r="FF118" i="3"/>
  <c r="FE118" i="3"/>
  <c r="FG118" i="3" s="1"/>
  <c r="FF110" i="3"/>
  <c r="FE110" i="3"/>
  <c r="FG110" i="3" s="1"/>
  <c r="FM110" i="3" s="1"/>
  <c r="FF102" i="3"/>
  <c r="FE102" i="3"/>
  <c r="FG102" i="3" s="1"/>
  <c r="FE94" i="3"/>
  <c r="FG94" i="3" s="1"/>
  <c r="FM94" i="3" s="1"/>
  <c r="FF94" i="3"/>
  <c r="FE86" i="3"/>
  <c r="FG86" i="3" s="1"/>
  <c r="FF86" i="3"/>
  <c r="FF78" i="3"/>
  <c r="FE78" i="3"/>
  <c r="FG78" i="3" s="1"/>
  <c r="FF70" i="3"/>
  <c r="FE70" i="3"/>
  <c r="FG70" i="3" s="1"/>
  <c r="FF62" i="3"/>
  <c r="FE62" i="3"/>
  <c r="FG62" i="3" s="1"/>
  <c r="FF54" i="3"/>
  <c r="FE54" i="3"/>
  <c r="FG54" i="3" s="1"/>
  <c r="FE46" i="3"/>
  <c r="FG46" i="3" s="1"/>
  <c r="FF46" i="3"/>
  <c r="FF38" i="3"/>
  <c r="FE38" i="3"/>
  <c r="FG38" i="3" s="1"/>
  <c r="FF30" i="3"/>
  <c r="FE30" i="3"/>
  <c r="FG30" i="3" s="1"/>
  <c r="FM30" i="3" s="1"/>
  <c r="FE22" i="3"/>
  <c r="FG22" i="3" s="1"/>
  <c r="FF22" i="3"/>
  <c r="FE14" i="3"/>
  <c r="FG14" i="3" s="1"/>
  <c r="FF14" i="3"/>
  <c r="FF6" i="3"/>
  <c r="FE6" i="3"/>
  <c r="FG6" i="3" s="1"/>
  <c r="FE123" i="3"/>
  <c r="FG123" i="3" s="1"/>
  <c r="FM123" i="3" s="1"/>
  <c r="FF123" i="3"/>
  <c r="FE67" i="3"/>
  <c r="FG67" i="3" s="1"/>
  <c r="FF67" i="3"/>
  <c r="FE11" i="3"/>
  <c r="FG11" i="3" s="1"/>
  <c r="FF11" i="3"/>
  <c r="FG173" i="3"/>
  <c r="FM173" i="3" s="1"/>
  <c r="FF173" i="3"/>
  <c r="FF165" i="3"/>
  <c r="FG165" i="3"/>
  <c r="FM165" i="3" s="1"/>
  <c r="FE157" i="3"/>
  <c r="FG157" i="3" s="1"/>
  <c r="FF157" i="3"/>
  <c r="FF149" i="3"/>
  <c r="FE149" i="3"/>
  <c r="FG149" i="3" s="1"/>
  <c r="FE141" i="3"/>
  <c r="FG141" i="3" s="1"/>
  <c r="FF141" i="3"/>
  <c r="FE133" i="3"/>
  <c r="FG133" i="3" s="1"/>
  <c r="FF133" i="3"/>
  <c r="FF125" i="3"/>
  <c r="FG125" i="3"/>
  <c r="FF117" i="3"/>
  <c r="FE117" i="3"/>
  <c r="FG117" i="3" s="1"/>
  <c r="FM117" i="3" s="1"/>
  <c r="FF109" i="3"/>
  <c r="FE109" i="3"/>
  <c r="FG109" i="3" s="1"/>
  <c r="FF101" i="3"/>
  <c r="FE101" i="3"/>
  <c r="FG101" i="3" s="1"/>
  <c r="FM101" i="3" s="1"/>
  <c r="FE93" i="3"/>
  <c r="FG93" i="3" s="1"/>
  <c r="FF93" i="3"/>
  <c r="FE85" i="3"/>
  <c r="FG85" i="3" s="1"/>
  <c r="FF85" i="3"/>
  <c r="FF77" i="3"/>
  <c r="FE77" i="3"/>
  <c r="FG77" i="3" s="1"/>
  <c r="FF69" i="3"/>
  <c r="FE69" i="3"/>
  <c r="FG69" i="3" s="1"/>
  <c r="FF61" i="3"/>
  <c r="FF53" i="3"/>
  <c r="FE53" i="3"/>
  <c r="FG53" i="3" s="1"/>
  <c r="FM53" i="3" s="1"/>
  <c r="FG45" i="3"/>
  <c r="FM45" i="3" s="1"/>
  <c r="FF45" i="3"/>
  <c r="FF37" i="3"/>
  <c r="FE37" i="3"/>
  <c r="FG37" i="3" s="1"/>
  <c r="FG29" i="3"/>
  <c r="FF29" i="3"/>
  <c r="FG21" i="3"/>
  <c r="FM21" i="3" s="1"/>
  <c r="FF21" i="3"/>
  <c r="FF13" i="3"/>
  <c r="FE13" i="3"/>
  <c r="FG13" i="3" s="1"/>
  <c r="FG5" i="3"/>
  <c r="FF5" i="3"/>
  <c r="FF139" i="3"/>
  <c r="FG139" i="3"/>
  <c r="FE75" i="3"/>
  <c r="FG75" i="3" s="1"/>
  <c r="FM75" i="3" s="1"/>
  <c r="FF75" i="3"/>
  <c r="FF19" i="3"/>
  <c r="FE19" i="3"/>
  <c r="FG19" i="3" s="1"/>
  <c r="FE2" i="3"/>
  <c r="FG2" i="3" s="1"/>
  <c r="FM2" i="3" s="1"/>
  <c r="FF2" i="3"/>
  <c r="FG172" i="3"/>
  <c r="FM172" i="3" s="1"/>
  <c r="FF172" i="3"/>
  <c r="FE164" i="3"/>
  <c r="FG164" i="3" s="1"/>
  <c r="FM164" i="3" s="1"/>
  <c r="FF164" i="3"/>
  <c r="FE156" i="3"/>
  <c r="FG156" i="3" s="1"/>
  <c r="FM156" i="3" s="1"/>
  <c r="FF156" i="3"/>
  <c r="FG148" i="3"/>
  <c r="FF148" i="3"/>
  <c r="FE140" i="3"/>
  <c r="FG140" i="3" s="1"/>
  <c r="FM140" i="3" s="1"/>
  <c r="FF140" i="3"/>
  <c r="FG132" i="3"/>
  <c r="FF132" i="3"/>
  <c r="FE124" i="3"/>
  <c r="FG124" i="3" s="1"/>
  <c r="FM124" i="3" s="1"/>
  <c r="FF124" i="3"/>
  <c r="FF116" i="3"/>
  <c r="FG116" i="3"/>
  <c r="FM116" i="3" s="1"/>
  <c r="FF108" i="3"/>
  <c r="FE108" i="3"/>
  <c r="FG108" i="3" s="1"/>
  <c r="FM108" i="3" s="1"/>
  <c r="FF100" i="3"/>
  <c r="FE100" i="3"/>
  <c r="FG100" i="3" s="1"/>
  <c r="FF92" i="3"/>
  <c r="FE92" i="3"/>
  <c r="FG92" i="3" s="1"/>
  <c r="FF84" i="3"/>
  <c r="FG84" i="3"/>
  <c r="FE76" i="3"/>
  <c r="FG76" i="3" s="1"/>
  <c r="FM76" i="3" s="1"/>
  <c r="FF76" i="3"/>
  <c r="FE68" i="3"/>
  <c r="FG68" i="3" s="1"/>
  <c r="FF68" i="3"/>
  <c r="FE60" i="3"/>
  <c r="FG60" i="3" s="1"/>
  <c r="FM60" i="3" s="1"/>
  <c r="FF60" i="3"/>
  <c r="FF52" i="3"/>
  <c r="FE52" i="3"/>
  <c r="FG52" i="3" s="1"/>
  <c r="FM52" i="3" s="1"/>
  <c r="FG44" i="3"/>
  <c r="FF44" i="3"/>
  <c r="FE36" i="3"/>
  <c r="FG36" i="3" s="1"/>
  <c r="FF36" i="3"/>
  <c r="FF28" i="3"/>
  <c r="FE28" i="3"/>
  <c r="FG28" i="3" s="1"/>
  <c r="FE20" i="3"/>
  <c r="FG20" i="3" s="1"/>
  <c r="FM20" i="3" s="1"/>
  <c r="FF20" i="3"/>
  <c r="FG12" i="3"/>
  <c r="FM12" i="3" s="1"/>
  <c r="FF12" i="3"/>
  <c r="FG4" i="3"/>
  <c r="FF4" i="3"/>
  <c r="FE61" i="3"/>
  <c r="FG61" i="3" s="1"/>
  <c r="FM61" i="3" s="1"/>
  <c r="FM152" i="3" l="1"/>
  <c r="FM111" i="3"/>
  <c r="FM93" i="3"/>
  <c r="FM157" i="3"/>
  <c r="FM22" i="3"/>
  <c r="FM86" i="3"/>
  <c r="FM13" i="3"/>
  <c r="FM44" i="3"/>
  <c r="FM149" i="3"/>
  <c r="FM78" i="3"/>
  <c r="FM71" i="3"/>
  <c r="FM167" i="3"/>
  <c r="FM177" i="3"/>
  <c r="FM85" i="3"/>
  <c r="FM14" i="3"/>
  <c r="FM142" i="3"/>
  <c r="FM7" i="3"/>
  <c r="FM24" i="3"/>
  <c r="FM88" i="3"/>
  <c r="FM68" i="3"/>
  <c r="FM153" i="3"/>
  <c r="FM92" i="3"/>
  <c r="FM19" i="3"/>
  <c r="FM141" i="3"/>
  <c r="FM134" i="3"/>
  <c r="FM80" i="3"/>
  <c r="FM144" i="3"/>
  <c r="FH7" i="3"/>
  <c r="FN7" i="3" s="1"/>
  <c r="FK7" i="3"/>
  <c r="FH24" i="3"/>
  <c r="FN24" i="3" s="1"/>
  <c r="FK24" i="3"/>
  <c r="FH152" i="3"/>
  <c r="FN152" i="3" s="1"/>
  <c r="FK152" i="3"/>
  <c r="FH10" i="3"/>
  <c r="FN10" i="3" s="1"/>
  <c r="FK10" i="3"/>
  <c r="FH4" i="3"/>
  <c r="FN4" i="3" s="1"/>
  <c r="FK4" i="3"/>
  <c r="FH36" i="3"/>
  <c r="FN36" i="3" s="1"/>
  <c r="FK36" i="3"/>
  <c r="FH68" i="3"/>
  <c r="FN68" i="3" s="1"/>
  <c r="FK68" i="3"/>
  <c r="FH132" i="3"/>
  <c r="FN132" i="3" s="1"/>
  <c r="FK132" i="3"/>
  <c r="FH164" i="3"/>
  <c r="FN164" i="3" s="1"/>
  <c r="FK164" i="3"/>
  <c r="FH75" i="3"/>
  <c r="FN75" i="3" s="1"/>
  <c r="FK75" i="3"/>
  <c r="FH21" i="3"/>
  <c r="FN21" i="3" s="1"/>
  <c r="FK21" i="3"/>
  <c r="FH117" i="3"/>
  <c r="FK117" i="3"/>
  <c r="FH149" i="3"/>
  <c r="FN149" i="3" s="1"/>
  <c r="FK149" i="3"/>
  <c r="FH78" i="3"/>
  <c r="FN78" i="3" s="1"/>
  <c r="FK78" i="3"/>
  <c r="FH110" i="3"/>
  <c r="FN110" i="3" s="1"/>
  <c r="FK110" i="3"/>
  <c r="FH39" i="3"/>
  <c r="FN39" i="3" s="1"/>
  <c r="FK39" i="3"/>
  <c r="FH71" i="3"/>
  <c r="FN71" i="3" s="1"/>
  <c r="FK71" i="3"/>
  <c r="FH135" i="3"/>
  <c r="FN135" i="3" s="1"/>
  <c r="FK135" i="3"/>
  <c r="FH167" i="3"/>
  <c r="FN167" i="3" s="1"/>
  <c r="FK167" i="3"/>
  <c r="FH56" i="3"/>
  <c r="FN56" i="3" s="1"/>
  <c r="FK56" i="3"/>
  <c r="FH120" i="3"/>
  <c r="FN120" i="3" s="1"/>
  <c r="FK120" i="3"/>
  <c r="FH51" i="3"/>
  <c r="FN51" i="3" s="1"/>
  <c r="FK51" i="3"/>
  <c r="FH17" i="3"/>
  <c r="FN17" i="3" s="1"/>
  <c r="FK17" i="3"/>
  <c r="FH81" i="3"/>
  <c r="FN81" i="3" s="1"/>
  <c r="FK81" i="3"/>
  <c r="FH113" i="3"/>
  <c r="FN113" i="3" s="1"/>
  <c r="FK113" i="3"/>
  <c r="FH145" i="3"/>
  <c r="FN145" i="3" s="1"/>
  <c r="FK145" i="3"/>
  <c r="FH177" i="3"/>
  <c r="FN177" i="3" s="1"/>
  <c r="FK177" i="3"/>
  <c r="FH74" i="3"/>
  <c r="FN74" i="3" s="1"/>
  <c r="FK74" i="3"/>
  <c r="FH138" i="3"/>
  <c r="FN138" i="3" s="1"/>
  <c r="FK138" i="3"/>
  <c r="FH170" i="3"/>
  <c r="FN170" i="3" s="1"/>
  <c r="FK170" i="3"/>
  <c r="FH92" i="3"/>
  <c r="FN92" i="3" s="1"/>
  <c r="FK92" i="3"/>
  <c r="FH11" i="3"/>
  <c r="FN11" i="3" s="1"/>
  <c r="FK11" i="3"/>
  <c r="FH142" i="3"/>
  <c r="FN142" i="3" s="1"/>
  <c r="FK142" i="3"/>
  <c r="FH103" i="3"/>
  <c r="FN103" i="3" s="1"/>
  <c r="FK103" i="3"/>
  <c r="FH42" i="3"/>
  <c r="FN42" i="3" s="1"/>
  <c r="FK42" i="3"/>
  <c r="FH100" i="3"/>
  <c r="FN100" i="3" s="1"/>
  <c r="FK100" i="3"/>
  <c r="FH53" i="3"/>
  <c r="FN53" i="3" s="1"/>
  <c r="FK53" i="3"/>
  <c r="FH93" i="3"/>
  <c r="FN93" i="3" s="1"/>
  <c r="FK93" i="3"/>
  <c r="FH157" i="3"/>
  <c r="FN157" i="3" s="1"/>
  <c r="FK157" i="3"/>
  <c r="FH67" i="3"/>
  <c r="FN67" i="3" s="1"/>
  <c r="FK67" i="3"/>
  <c r="FH22" i="3"/>
  <c r="FN22" i="3" s="1"/>
  <c r="FK22" i="3"/>
  <c r="FH86" i="3"/>
  <c r="FN86" i="3" s="1"/>
  <c r="FK86" i="3"/>
  <c r="FH47" i="3"/>
  <c r="FN47" i="3" s="1"/>
  <c r="FK47" i="3"/>
  <c r="FH143" i="3"/>
  <c r="FN143" i="3" s="1"/>
  <c r="FK143" i="3"/>
  <c r="FH175" i="3"/>
  <c r="FN175" i="3" s="1"/>
  <c r="FK175" i="3"/>
  <c r="FH96" i="3"/>
  <c r="FN96" i="3" s="1"/>
  <c r="FK96" i="3"/>
  <c r="FH160" i="3"/>
  <c r="FN160" i="3" s="1"/>
  <c r="FK160" i="3"/>
  <c r="FH57" i="3"/>
  <c r="FN57" i="3" s="1"/>
  <c r="FK57" i="3"/>
  <c r="FH18" i="3"/>
  <c r="FN18" i="3" s="1"/>
  <c r="FK18" i="3"/>
  <c r="FH50" i="3"/>
  <c r="FN50" i="3" s="1"/>
  <c r="FK50" i="3"/>
  <c r="FH114" i="3"/>
  <c r="FN114" i="3" s="1"/>
  <c r="FK114" i="3"/>
  <c r="FH146" i="3"/>
  <c r="FN146" i="3" s="1"/>
  <c r="FK146" i="3"/>
  <c r="FH19" i="3"/>
  <c r="FN19" i="3" s="1"/>
  <c r="FK19" i="3"/>
  <c r="FH174" i="3"/>
  <c r="FN174" i="3" s="1"/>
  <c r="FK174" i="3"/>
  <c r="FH115" i="3"/>
  <c r="FN115" i="3" s="1"/>
  <c r="FK115" i="3"/>
  <c r="FH88" i="3"/>
  <c r="FN88" i="3" s="1"/>
  <c r="FK88" i="3"/>
  <c r="FH106" i="3"/>
  <c r="FN106" i="3" s="1"/>
  <c r="FK106" i="3"/>
  <c r="FH131" i="3"/>
  <c r="FN131" i="3" s="1"/>
  <c r="FK131" i="3"/>
  <c r="FH12" i="3"/>
  <c r="FN12" i="3" s="1"/>
  <c r="FK12" i="3"/>
  <c r="FH44" i="3"/>
  <c r="FN44" i="3" s="1"/>
  <c r="FK44" i="3"/>
  <c r="FH76" i="3"/>
  <c r="FN76" i="3" s="1"/>
  <c r="FK76" i="3"/>
  <c r="FH140" i="3"/>
  <c r="FN140" i="3" s="1"/>
  <c r="FK140" i="3"/>
  <c r="FH172" i="3"/>
  <c r="FN172" i="3" s="1"/>
  <c r="FK172" i="3"/>
  <c r="FH29" i="3"/>
  <c r="FN29" i="3" s="1"/>
  <c r="FK29" i="3"/>
  <c r="FH61" i="3"/>
  <c r="FN61" i="3" s="1"/>
  <c r="FK61" i="3"/>
  <c r="FH125" i="3"/>
  <c r="FN125" i="3" s="1"/>
  <c r="FK125" i="3"/>
  <c r="FH54" i="3"/>
  <c r="FN54" i="3" s="1"/>
  <c r="FK54" i="3"/>
  <c r="FH118" i="3"/>
  <c r="FN118" i="3" s="1"/>
  <c r="FK118" i="3"/>
  <c r="FH150" i="3"/>
  <c r="FN150" i="3" s="1"/>
  <c r="FK150" i="3"/>
  <c r="FH43" i="3"/>
  <c r="FN43" i="3" s="1"/>
  <c r="FK43" i="3"/>
  <c r="FH15" i="3"/>
  <c r="FN15" i="3" s="1"/>
  <c r="FK15" i="3"/>
  <c r="FH79" i="3"/>
  <c r="FN79" i="3" s="1"/>
  <c r="FK79" i="3"/>
  <c r="FH111" i="3"/>
  <c r="FN111" i="3" s="1"/>
  <c r="FK111" i="3"/>
  <c r="FH179" i="3"/>
  <c r="FN179" i="3" s="1"/>
  <c r="FK179" i="3"/>
  <c r="FH32" i="3"/>
  <c r="FN32" i="3" s="1"/>
  <c r="FK32" i="3"/>
  <c r="FH64" i="3"/>
  <c r="FN64" i="3" s="1"/>
  <c r="FK64" i="3"/>
  <c r="FH128" i="3"/>
  <c r="FN128" i="3" s="1"/>
  <c r="FK128" i="3"/>
  <c r="FH107" i="3"/>
  <c r="FN107" i="3" s="1"/>
  <c r="FK107" i="3"/>
  <c r="FH25" i="3"/>
  <c r="FN25" i="3" s="1"/>
  <c r="FK25" i="3"/>
  <c r="FH89" i="3"/>
  <c r="FN89" i="3" s="1"/>
  <c r="FK89" i="3"/>
  <c r="FH121" i="3"/>
  <c r="FN121" i="3" s="1"/>
  <c r="FK121" i="3"/>
  <c r="FH153" i="3"/>
  <c r="FN153" i="3" s="1"/>
  <c r="FK153" i="3"/>
  <c r="FH35" i="3"/>
  <c r="FN35" i="3" s="1"/>
  <c r="FK35" i="3"/>
  <c r="FH82" i="3"/>
  <c r="FN82" i="3" s="1"/>
  <c r="FK82" i="3"/>
  <c r="FH178" i="3"/>
  <c r="FN178" i="3" s="1"/>
  <c r="FK178" i="3"/>
  <c r="FH171" i="3"/>
  <c r="FN171" i="3" s="1"/>
  <c r="FK171" i="3"/>
  <c r="FH85" i="3"/>
  <c r="FN85" i="3" s="1"/>
  <c r="FK85" i="3"/>
  <c r="FH46" i="3"/>
  <c r="FN46" i="3" s="1"/>
  <c r="FK46" i="3"/>
  <c r="FH108" i="3"/>
  <c r="FN108" i="3" s="1"/>
  <c r="FK108" i="3"/>
  <c r="FH139" i="3"/>
  <c r="FN139" i="3" s="1"/>
  <c r="FK139" i="3"/>
  <c r="FH133" i="3"/>
  <c r="FN133" i="3" s="1"/>
  <c r="FK133" i="3"/>
  <c r="FH123" i="3"/>
  <c r="FN123" i="3" s="1"/>
  <c r="FK123" i="3"/>
  <c r="FH94" i="3"/>
  <c r="FN94" i="3" s="1"/>
  <c r="FK94" i="3"/>
  <c r="FH23" i="3"/>
  <c r="FN23" i="3" s="1"/>
  <c r="FK23" i="3"/>
  <c r="FH55" i="3"/>
  <c r="FN55" i="3" s="1"/>
  <c r="FK55" i="3"/>
  <c r="FH87" i="3"/>
  <c r="FN87" i="3" s="1"/>
  <c r="FK87" i="3"/>
  <c r="FH151" i="3"/>
  <c r="FN151" i="3" s="1"/>
  <c r="FK151" i="3"/>
  <c r="FH104" i="3"/>
  <c r="FN104" i="3" s="1"/>
  <c r="FK104" i="3"/>
  <c r="FH168" i="3"/>
  <c r="FN168" i="3" s="1"/>
  <c r="FK168" i="3"/>
  <c r="FH155" i="3"/>
  <c r="FN155" i="3" s="1"/>
  <c r="FK155" i="3"/>
  <c r="FH26" i="3"/>
  <c r="FN26" i="3" s="1"/>
  <c r="FK26" i="3"/>
  <c r="FH58" i="3"/>
  <c r="FN58" i="3" s="1"/>
  <c r="FK58" i="3"/>
  <c r="FH122" i="3"/>
  <c r="FN122" i="3" s="1"/>
  <c r="FK122" i="3"/>
  <c r="FH27" i="3"/>
  <c r="FN27" i="3" s="1"/>
  <c r="FK27" i="3"/>
  <c r="FH28" i="3"/>
  <c r="FN28" i="3" s="1"/>
  <c r="FK28" i="3"/>
  <c r="FH49" i="3"/>
  <c r="FN49" i="3" s="1"/>
  <c r="FK49" i="3"/>
  <c r="FH148" i="3"/>
  <c r="FN148" i="3" s="1"/>
  <c r="FK148" i="3"/>
  <c r="FH5" i="3"/>
  <c r="FN5" i="3" s="1"/>
  <c r="FK5" i="3"/>
  <c r="FH165" i="3"/>
  <c r="FN165" i="3" s="1"/>
  <c r="FK165" i="3"/>
  <c r="FH30" i="3"/>
  <c r="FN30" i="3" s="1"/>
  <c r="FK30" i="3"/>
  <c r="FH62" i="3"/>
  <c r="FN62" i="3" s="1"/>
  <c r="FK62" i="3"/>
  <c r="FH126" i="3"/>
  <c r="FK126" i="3"/>
  <c r="FH158" i="3"/>
  <c r="FN158" i="3" s="1"/>
  <c r="FK158" i="3"/>
  <c r="FH99" i="3"/>
  <c r="FN99" i="3" s="1"/>
  <c r="FK99" i="3"/>
  <c r="FH119" i="3"/>
  <c r="FN119" i="3" s="1"/>
  <c r="FK119" i="3"/>
  <c r="FH3" i="3"/>
  <c r="FN3" i="3" s="1"/>
  <c r="FK3" i="3"/>
  <c r="FH8" i="3"/>
  <c r="FN8" i="3" s="1"/>
  <c r="FK8" i="3"/>
  <c r="FH40" i="3"/>
  <c r="FN40" i="3" s="1"/>
  <c r="FK40" i="3"/>
  <c r="FH72" i="3"/>
  <c r="FN72" i="3" s="1"/>
  <c r="FK72" i="3"/>
  <c r="FH136" i="3"/>
  <c r="FN136" i="3" s="1"/>
  <c r="FK136" i="3"/>
  <c r="FH33" i="3"/>
  <c r="FN33" i="3" s="1"/>
  <c r="FK33" i="3"/>
  <c r="FH65" i="3"/>
  <c r="FN65" i="3" s="1"/>
  <c r="FK65" i="3"/>
  <c r="FH97" i="3"/>
  <c r="FN97" i="3" s="1"/>
  <c r="FK97" i="3"/>
  <c r="FH129" i="3"/>
  <c r="FN129" i="3" s="1"/>
  <c r="FK129" i="3"/>
  <c r="FH161" i="3"/>
  <c r="FN161" i="3" s="1"/>
  <c r="FK161" i="3"/>
  <c r="FH91" i="3"/>
  <c r="FN91" i="3" s="1"/>
  <c r="FK91" i="3"/>
  <c r="FH90" i="3"/>
  <c r="FN90" i="3" s="1"/>
  <c r="FK90" i="3"/>
  <c r="FH154" i="3"/>
  <c r="FN154" i="3" s="1"/>
  <c r="FK154" i="3"/>
  <c r="FH13" i="3"/>
  <c r="FN13" i="3" s="1"/>
  <c r="FK13" i="3"/>
  <c r="FH14" i="3"/>
  <c r="FN14" i="3" s="1"/>
  <c r="FK14" i="3"/>
  <c r="FH20" i="3"/>
  <c r="FN20" i="3" s="1"/>
  <c r="FK20" i="3"/>
  <c r="FH101" i="3"/>
  <c r="FN101" i="3" s="1"/>
  <c r="FK101" i="3"/>
  <c r="FH52" i="3"/>
  <c r="FN52" i="3" s="1"/>
  <c r="FK52" i="3"/>
  <c r="FH141" i="3"/>
  <c r="FN141" i="3" s="1"/>
  <c r="FK141" i="3"/>
  <c r="FH173" i="3"/>
  <c r="FN173" i="3" s="1"/>
  <c r="FK173" i="3"/>
  <c r="FH134" i="3"/>
  <c r="FN134" i="3" s="1"/>
  <c r="FK134" i="3"/>
  <c r="FH166" i="3"/>
  <c r="FN166" i="3" s="1"/>
  <c r="FK166" i="3"/>
  <c r="FH163" i="3"/>
  <c r="FN163" i="3" s="1"/>
  <c r="FK163" i="3"/>
  <c r="FH31" i="3"/>
  <c r="FN31" i="3" s="1"/>
  <c r="FK31" i="3"/>
  <c r="FH95" i="3"/>
  <c r="FN95" i="3" s="1"/>
  <c r="FK95" i="3"/>
  <c r="FH159" i="3"/>
  <c r="FN159" i="3" s="1"/>
  <c r="FK159" i="3"/>
  <c r="FH59" i="3"/>
  <c r="FN59" i="3" s="1"/>
  <c r="FK59" i="3"/>
  <c r="FH80" i="3"/>
  <c r="FN80" i="3" s="1"/>
  <c r="FK80" i="3"/>
  <c r="FH112" i="3"/>
  <c r="FN112" i="3" s="1"/>
  <c r="FK112" i="3"/>
  <c r="FH144" i="3"/>
  <c r="FN144" i="3" s="1"/>
  <c r="FK144" i="3"/>
  <c r="FH176" i="3"/>
  <c r="FN176" i="3" s="1"/>
  <c r="FK176" i="3"/>
  <c r="FH41" i="3"/>
  <c r="FN41" i="3" s="1"/>
  <c r="FK41" i="3"/>
  <c r="FH66" i="3"/>
  <c r="FN66" i="3" s="1"/>
  <c r="FK66" i="3"/>
  <c r="FH98" i="3"/>
  <c r="FN98" i="3" s="1"/>
  <c r="FK98" i="3"/>
  <c r="FH130" i="3"/>
  <c r="FN130" i="3" s="1"/>
  <c r="FK130" i="3"/>
  <c r="FH2" i="3"/>
  <c r="FN2" i="3" s="1"/>
  <c r="FK2" i="3"/>
  <c r="FH69" i="3"/>
  <c r="FN69" i="3" s="1"/>
  <c r="FK69" i="3"/>
  <c r="FH84" i="3"/>
  <c r="FN84" i="3" s="1"/>
  <c r="FK84" i="3"/>
  <c r="FH116" i="3"/>
  <c r="FN116" i="3" s="1"/>
  <c r="FK116" i="3"/>
  <c r="FH37" i="3"/>
  <c r="FN37" i="3" s="1"/>
  <c r="FK37" i="3"/>
  <c r="FH60" i="3"/>
  <c r="FN60" i="3" s="1"/>
  <c r="FK60" i="3"/>
  <c r="FH124" i="3"/>
  <c r="FN124" i="3" s="1"/>
  <c r="FK124" i="3"/>
  <c r="FH156" i="3"/>
  <c r="FN156" i="3" s="1"/>
  <c r="FK156" i="3"/>
  <c r="FH45" i="3"/>
  <c r="FN45" i="3" s="1"/>
  <c r="FK45" i="3"/>
  <c r="FH77" i="3"/>
  <c r="FN77" i="3" s="1"/>
  <c r="FK77" i="3"/>
  <c r="FH109" i="3"/>
  <c r="FN109" i="3" s="1"/>
  <c r="FK109" i="3"/>
  <c r="FH6" i="3"/>
  <c r="FN6" i="3" s="1"/>
  <c r="FK6" i="3"/>
  <c r="FH38" i="3"/>
  <c r="FN38" i="3" s="1"/>
  <c r="FK38" i="3"/>
  <c r="FH70" i="3"/>
  <c r="FN70" i="3" s="1"/>
  <c r="FK70" i="3"/>
  <c r="FH102" i="3"/>
  <c r="FN102" i="3" s="1"/>
  <c r="FK102" i="3"/>
  <c r="FH63" i="3"/>
  <c r="FN63" i="3" s="1"/>
  <c r="FK63" i="3"/>
  <c r="FH127" i="3"/>
  <c r="FN127" i="3" s="1"/>
  <c r="FK127" i="3"/>
  <c r="FH16" i="3"/>
  <c r="FN16" i="3" s="1"/>
  <c r="FK16" i="3"/>
  <c r="FH48" i="3"/>
  <c r="FN48" i="3" s="1"/>
  <c r="FK48" i="3"/>
  <c r="FH9" i="3"/>
  <c r="FN9" i="3" s="1"/>
  <c r="FK9" i="3"/>
  <c r="FH73" i="3"/>
  <c r="FN73" i="3" s="1"/>
  <c r="FK73" i="3"/>
  <c r="FH105" i="3"/>
  <c r="FN105" i="3" s="1"/>
  <c r="FK105" i="3"/>
  <c r="FH137" i="3"/>
  <c r="FN137" i="3" s="1"/>
  <c r="FK137" i="3"/>
  <c r="FH169" i="3"/>
  <c r="FN169" i="3" s="1"/>
  <c r="FK169" i="3"/>
  <c r="FH147" i="3"/>
  <c r="FN147" i="3" s="1"/>
  <c r="FK147" i="3"/>
  <c r="FH34" i="3"/>
  <c r="FN34" i="3" s="1"/>
  <c r="FK34" i="3"/>
  <c r="FH162" i="3"/>
  <c r="FN162" i="3" s="1"/>
  <c r="FK162" i="3"/>
  <c r="FH83" i="3"/>
  <c r="FN83" i="3" s="1"/>
  <c r="FK83" i="3"/>
  <c r="FN117" i="3"/>
  <c r="FM51" i="3"/>
  <c r="FM113" i="3"/>
  <c r="FM145" i="3"/>
  <c r="FM74" i="3"/>
  <c r="FM170" i="3"/>
  <c r="FM159" i="3"/>
  <c r="FM11" i="3"/>
  <c r="FM10" i="3"/>
  <c r="FM29" i="3"/>
  <c r="FM69" i="3"/>
  <c r="FM62" i="3"/>
  <c r="FM126" i="3"/>
  <c r="FM8" i="3"/>
  <c r="FM72" i="3"/>
  <c r="FM136" i="3"/>
  <c r="FM97" i="3"/>
  <c r="FM129" i="3"/>
  <c r="FM161" i="3"/>
  <c r="FM154" i="3"/>
  <c r="FM143" i="3"/>
  <c r="FM84" i="3"/>
  <c r="FM133" i="3"/>
  <c r="FN126" i="3"/>
  <c r="FM55" i="3"/>
  <c r="FM151" i="3"/>
  <c r="FM155" i="3"/>
  <c r="FM148" i="3"/>
  <c r="FM77" i="3"/>
  <c r="FM109" i="3"/>
  <c r="FM6" i="3"/>
  <c r="FM38" i="3"/>
  <c r="FM70" i="3"/>
  <c r="FM102" i="3"/>
  <c r="FM63" i="3"/>
  <c r="FM16" i="3"/>
  <c r="FM48" i="3"/>
  <c r="FM9" i="3"/>
  <c r="FM147" i="3"/>
  <c r="FM162" i="3"/>
  <c r="FM83" i="3"/>
  <c r="FM66" i="3"/>
  <c r="FM131" i="3"/>
  <c r="FM36" i="3"/>
  <c r="FM64" i="3"/>
  <c r="FM128" i="3"/>
  <c r="FM89" i="3"/>
  <c r="FM121" i="3"/>
  <c r="FM178" i="3"/>
  <c r="FM4" i="3"/>
  <c r="FM132" i="3"/>
  <c r="FM125" i="3"/>
  <c r="FM54" i="3"/>
  <c r="FM118" i="3"/>
  <c r="FM139" i="3"/>
  <c r="FM67" i="3"/>
  <c r="FM47" i="3"/>
  <c r="FM57" i="3"/>
  <c r="FM18" i="3"/>
  <c r="FM114" i="3"/>
  <c r="FM46" i="3"/>
  <c r="FM100" i="3"/>
  <c r="FM26" i="3"/>
  <c r="FM122" i="3"/>
  <c r="FM27" i="3"/>
  <c r="FM3" i="3"/>
  <c r="FM65" i="3"/>
  <c r="FM37" i="3"/>
  <c r="FM5" i="3"/>
  <c r="FM127" i="3"/>
  <c r="FM105" i="3"/>
  <c r="FM137" i="3"/>
  <c r="FM169" i="3"/>
  <c r="FM34" i="3"/>
  <c r="FM174" i="3"/>
  <c r="FM49" i="3"/>
  <c r="FM28" i="3"/>
  <c r="FM163" i="3"/>
  <c r="FM59" i="3"/>
  <c r="FM98" i="3"/>
  <c r="FM130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<sst xmlns="http://schemas.openxmlformats.org/spreadsheetml/2006/main" count="717" uniqueCount="236">
  <si>
    <t>Country/Region</t>
  </si>
  <si>
    <t>Lat</t>
  </si>
  <si>
    <t>Long</t>
  </si>
  <si>
    <t>Afghanistan</t>
  </si>
  <si>
    <t>Albania</t>
  </si>
  <si>
    <t>Algeria</t>
  </si>
  <si>
    <t>Andorra</t>
  </si>
  <si>
    <t>Angola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</si>
  <si>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</si>
  <si>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</si>
  <si>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</si>
  <si>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</si>
  <si>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</si>
  <si>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</si>
  <si>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</si>
  <si>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</si>
  <si>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Belarus</t>
  </si>
  <si>
    <t>Belgium</t>
  </si>
  <si>
    <t>Benin</t>
  </si>
  <si>
    <t>Bolivia</t>
  </si>
  <si>
    <t>Bosnia and Herzegovina</t>
  </si>
  <si>
    <t>Brazil</t>
  </si>
  <si>
    <t>Brunei</t>
  </si>
  <si>
    <t>Bulgaria</t>
  </si>
  <si>
    <t>Burkina Faso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</si>
  <si>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</si>
  <si>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</si>
  <si>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</si>
  <si>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</si>
  <si>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</si>
  <si>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</si>
  <si>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</si>
  <si>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</si>
  <si>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</si>
  <si>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Congo (Brazzaville)</t>
  </si>
  <si>
    <t>Congo (Kinshasa)</t>
  </si>
  <si>
    <t>Costa Rica</t>
  </si>
  <si>
    <t>Cote d'Ivoire</t>
  </si>
  <si>
    <t>Croatia</t>
  </si>
  <si>
    <t>Diamond Princess</t>
  </si>
  <si>
    <t>Cuba</t>
  </si>
  <si>
    <t>Cyprus</t>
  </si>
  <si>
    <t>Czechia</t>
  </si>
  <si>
    <t>Faroe Islands</t>
  </si>
  <si>
    <t>Denmark</t>
  </si>
  <si>
    <t>Djibouti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</si>
  <si>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</si>
  <si>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</si>
  <si>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</si>
  <si>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</si>
  <si>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</si>
  <si>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</si>
  <si>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</si>
  <si>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</si>
  <si>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</si>
  <si>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Finland</t>
  </si>
  <si>
    <t>French Guiana</t>
  </si>
  <si>
    <t>France</t>
  </si>
  <si>
    <t>Guadeloupe</t>
  </si>
  <si>
    <t>Mayotte</t>
  </si>
  <si>
    <t>Reunion</t>
  </si>
  <si>
    <t>Martinique</t>
  </si>
  <si>
    <t>Gabon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</si>
  <si>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</si>
  <si>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</si>
  <si>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</si>
  <si>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</si>
  <si>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</si>
  <si>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</si>
  <si>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</si>
  <si>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</si>
  <si>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</si>
  <si>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</si>
  <si>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</si>
  <si>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</si>
  <si>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</si>
  <si>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</si>
  <si>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</si>
  <si>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</si>
  <si>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</si>
  <si>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</si>
  <si>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</si>
  <si>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</si>
  <si>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</si>
  <si>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</si>
  <si>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</si>
  <si>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South</t>
  </si>
  <si>
    <t>Kuwait</t>
  </si>
  <si>
    <t>Kyrgyzstan</t>
  </si>
  <si>
    <t>Latvia</t>
  </si>
  <si>
    <t>Lebanon</t>
  </si>
  <si>
    <t>Liberia</t>
  </si>
  <si>
    <t>Lithuania</t>
  </si>
  <si>
    <t>Luxembourg</t>
  </si>
  <si>
    <t>Madagascar</t>
  </si>
  <si>
    <t>Malaysia</t>
  </si>
  <si>
    <t>Maldives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</si>
  <si>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</si>
  <si>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</si>
  <si>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</si>
  <si>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</si>
  <si>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</si>
  <si>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</si>
  <si>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</si>
  <si>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</si>
  <si>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</si>
  <si>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Namibia</t>
  </si>
  <si>
    <t>Nepal</t>
  </si>
  <si>
    <t>Aruba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</si>
  <si>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</si>
  <si>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</si>
  <si>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</si>
  <si>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</si>
  <si>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</si>
  <si>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</si>
  <si>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</si>
  <si>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</si>
  <si>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</si>
  <si>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</si>
  <si>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</si>
  <si>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</si>
  <si>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</si>
  <si>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</si>
  <si>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</si>
  <si>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</si>
  <si>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</si>
  <si>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</si>
  <si>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</si>
  <si>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San Marino</t>
  </si>
  <si>
    <t>Saudi Arabia</t>
  </si>
  <si>
    <t>Senegal</t>
  </si>
  <si>
    <t>Serbia</t>
  </si>
  <si>
    <t>Singapore</t>
  </si>
  <si>
    <t>Slovakia</t>
  </si>
  <si>
    <t>Slovenia</t>
  </si>
  <si>
    <t>Somalia</t>
  </si>
  <si>
    <t>South Africa</t>
  </si>
  <si>
    <t>Spain</t>
  </si>
  <si>
    <t>Sri Lanka</t>
  </si>
  <si>
    <t>Sudan</t>
  </si>
  <si>
    <t>Suriname</t>
  </si>
  <si>
    <t>Sweden</t>
  </si>
  <si>
    <t>Switzerland</t>
  </si>
  <si>
    <t>Taiwan*</t>
  </si>
  <si>
    <t>Tanzania</t>
  </si>
  <si>
    <t>Thailand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</si>
  <si>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</si>
  <si>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</si>
  <si>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</si>
  <si>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</si>
  <si>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</si>
  <si>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</si>
  <si>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</si>
  <si>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Bermuda</t>
  </si>
  <si>
    <t>United Kingdom</t>
  </si>
  <si>
    <t>Cayman Islands</t>
  </si>
  <si>
    <t>Channel Islands</t>
  </si>
  <si>
    <t>Gibraltar</t>
  </si>
  <si>
    <t>Isle of Man</t>
  </si>
  <si>
    <t>Uruguay</t>
  </si>
  <si>
    <t>US</t>
  </si>
  <si>
    <t>Uzbekistan</t>
  </si>
  <si>
    <t>Venezuela</t>
  </si>
  <si>
    <t>Vietnam</t>
  </si>
  <si>
    <t>Zambia</t>
  </si>
  <si>
    <t>Zimbabwe</t>
  </si>
  <si>
    <t>Mozambique</t>
  </si>
  <si>
    <t>Syria</t>
  </si>
  <si>
    <t>Libya</t>
  </si>
  <si>
    <t>West Bank and Gaza</t>
  </si>
  <si>
    <t>Guinea-Bissau</t>
  </si>
  <si>
    <t>Mali</t>
  </si>
  <si>
    <t>Kosovo</t>
  </si>
  <si>
    <t>Burma</t>
  </si>
  <si>
    <t>Burundi</t>
  </si>
  <si>
    <t>Sierra Leone</t>
  </si>
  <si>
    <t>Malawi</t>
  </si>
  <si>
    <t>South Sudan</t>
  </si>
  <si>
    <t>Sao Tome and Principe</t>
  </si>
  <si>
    <t>Yemen</t>
  </si>
  <si>
    <t>Comoros</t>
  </si>
  <si>
    <t>Tajikistan</t>
  </si>
  <si>
    <t/>
  </si>
  <si>
    <t>Second Peak</t>
  </si>
  <si>
    <t>First Peak Height</t>
  </si>
  <si>
    <t>Maximum</t>
  </si>
  <si>
    <t>Day of First Peak</t>
  </si>
  <si>
    <t>Day of Maximum</t>
  </si>
  <si>
    <t>Day of First Case</t>
  </si>
  <si>
    <t>Total Cases</t>
  </si>
  <si>
    <t>Days from First Case to First Peak</t>
  </si>
  <si>
    <t>Days from First Case to Max</t>
  </si>
  <si>
    <t>Max Over Total</t>
  </si>
  <si>
    <t>Logistic Regression</t>
  </si>
  <si>
    <t>Total</t>
  </si>
  <si>
    <t>p-Obs</t>
  </si>
  <si>
    <t>p-Pred</t>
  </si>
  <si>
    <t>Suc-Pred</t>
  </si>
  <si>
    <t>Fail-Pred</t>
  </si>
  <si>
    <t>LL</t>
  </si>
  <si>
    <t>% Correct</t>
  </si>
  <si>
    <t>HL Stat</t>
  </si>
  <si>
    <t>Coeff</t>
  </si>
  <si>
    <t>LL0</t>
  </si>
  <si>
    <t>LL1</t>
  </si>
  <si>
    <t>Chi-Sq</t>
  </si>
  <si>
    <t>df</t>
  </si>
  <si>
    <t>p-value</t>
  </si>
  <si>
    <t>alpha</t>
  </si>
  <si>
    <t>sig</t>
  </si>
  <si>
    <t>R-Sq (L)</t>
  </si>
  <si>
    <t>R-Sq (CS)</t>
  </si>
  <si>
    <t>R-Sq (N)</t>
  </si>
  <si>
    <t>Hosmer</t>
  </si>
  <si>
    <t>Covariance Matrix</t>
  </si>
  <si>
    <t>coeff b</t>
  </si>
  <si>
    <t>s.e.</t>
  </si>
  <si>
    <t>Wald</t>
  </si>
  <si>
    <t>exp(b)</t>
  </si>
  <si>
    <t>lower</t>
  </si>
  <si>
    <t>upper</t>
  </si>
  <si>
    <t>Intercept</t>
  </si>
  <si>
    <t>Converge</t>
  </si>
  <si>
    <t>Classification Table</t>
  </si>
  <si>
    <t>Suc-Obs</t>
  </si>
  <si>
    <t>Fail-Obs</t>
  </si>
  <si>
    <t>Accuracy</t>
  </si>
  <si>
    <t>Cutoff</t>
  </si>
  <si>
    <t>ROC Table</t>
  </si>
  <si>
    <t>Failure</t>
  </si>
  <si>
    <t>Success</t>
  </si>
  <si>
    <t>Fail-Cum</t>
  </si>
  <si>
    <t>Suc-Cum</t>
  </si>
  <si>
    <t>FPR</t>
  </si>
  <si>
    <t>TPR</t>
  </si>
  <si>
    <t>AUC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</si>
</sst>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 style="double">
        <color indexed="64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14" fontId="0" fillId="0" borderId="0" xfId="0" applyNumberFormat="1"/>
    <xf numFmtId="0" fontId="0" fillId="0" borderId="10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0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18" fillId="0" borderId="20" xfId="0" applyFont="1" applyBorder="1" applyAlignment="1">
      <alignment horizontal="center"/>
    </xf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4" xfId="0" applyBorder="1" applyAlignment="1">
      <alignment horizontal="right"/>
    </xf>
    <xf numFmtId="0" fontId="18" fillId="0" borderId="25" xfId="0" applyFont="1" applyBorder="1" applyAlignment="1">
      <alignment horizontal="center"/>
    </xf>
    <xf numFmtId="0" fontId="0" fillId="0" borderId="26" xfId="0" applyBorder="1"/>
    <xf numFmtId="0" fontId="0" fillId="0" borderId="0" xfId="0" applyAlignment="1">
      <alignment horizontal="center"/>
    </xf>
    <xf numFmtId="0" fontId="0" fillId="0" borderId="27" xfId="0" applyBorder="1"/>
    <xf numFmtId="0" fontId="0" fillId="0" borderId="28" xfId="0" applyBorder="1"/>
    <xf numFmtId="0" fontId="0" fillId="0" borderId="11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NoNegatives!$HH$5:$HH$183</c:f>
              <c:numCache>
                <c:formatCode>General</c:formatCode>
                <c:ptCount val="179"/>
                <c:pt idx="0">
                  <c:v>1</c:v>
                </c:pt>
                <c:pt idx="1">
                  <c:v>0.99305555555555558</c:v>
                </c:pt>
                <c:pt idx="2">
                  <c:v>0.98611111111111116</c:v>
                </c:pt>
                <c:pt idx="3">
                  <c:v>0.97916666666666663</c:v>
                </c:pt>
                <c:pt idx="4">
                  <c:v>0.97222222222222221</c:v>
                </c:pt>
                <c:pt idx="5">
                  <c:v>0.96527777777777779</c:v>
                </c:pt>
                <c:pt idx="6">
                  <c:v>0.95833333333333337</c:v>
                </c:pt>
                <c:pt idx="7">
                  <c:v>0.95138888888888884</c:v>
                </c:pt>
                <c:pt idx="8">
                  <c:v>0.94444444444444442</c:v>
                </c:pt>
                <c:pt idx="9">
                  <c:v>0.9375</c:v>
                </c:pt>
                <c:pt idx="10">
                  <c:v>0.93055555555555558</c:v>
                </c:pt>
                <c:pt idx="11">
                  <c:v>0.92361111111111116</c:v>
                </c:pt>
                <c:pt idx="12">
                  <c:v>0.91666666666666663</c:v>
                </c:pt>
                <c:pt idx="13">
                  <c:v>0.90972222222222221</c:v>
                </c:pt>
                <c:pt idx="14">
                  <c:v>0.90277777777777779</c:v>
                </c:pt>
                <c:pt idx="15">
                  <c:v>0.89583333333333337</c:v>
                </c:pt>
                <c:pt idx="16">
                  <c:v>0.88888888888888884</c:v>
                </c:pt>
                <c:pt idx="17">
                  <c:v>0.88194444444444442</c:v>
                </c:pt>
                <c:pt idx="18">
                  <c:v>0.875</c:v>
                </c:pt>
                <c:pt idx="19">
                  <c:v>0.86805555555555558</c:v>
                </c:pt>
                <c:pt idx="20">
                  <c:v>0.86111111111111116</c:v>
                </c:pt>
                <c:pt idx="21">
                  <c:v>0.85416666666666663</c:v>
                </c:pt>
                <c:pt idx="22">
                  <c:v>0.84722222222222221</c:v>
                </c:pt>
                <c:pt idx="23">
                  <c:v>0.84027777777777779</c:v>
                </c:pt>
                <c:pt idx="24">
                  <c:v>0.83333333333333337</c:v>
                </c:pt>
                <c:pt idx="25">
                  <c:v>0.82638888888888884</c:v>
                </c:pt>
                <c:pt idx="26">
                  <c:v>0.81944444444444442</c:v>
                </c:pt>
                <c:pt idx="27">
                  <c:v>0.8125</c:v>
                </c:pt>
                <c:pt idx="28">
                  <c:v>0.80555555555555558</c:v>
                </c:pt>
                <c:pt idx="29">
                  <c:v>0.79861111111111116</c:v>
                </c:pt>
                <c:pt idx="30">
                  <c:v>0.79166666666666663</c:v>
                </c:pt>
                <c:pt idx="31">
                  <c:v>0.78472222222222221</c:v>
                </c:pt>
                <c:pt idx="32">
                  <c:v>0.77777777777777779</c:v>
                </c:pt>
                <c:pt idx="33">
                  <c:v>0.77083333333333337</c:v>
                </c:pt>
                <c:pt idx="34">
                  <c:v>0.76388888888888884</c:v>
                </c:pt>
                <c:pt idx="35">
                  <c:v>0.75694444444444442</c:v>
                </c:pt>
                <c:pt idx="36">
                  <c:v>0.75</c:v>
                </c:pt>
                <c:pt idx="37">
                  <c:v>0.74305555555555558</c:v>
                </c:pt>
                <c:pt idx="38">
                  <c:v>0.73611111111111116</c:v>
                </c:pt>
                <c:pt idx="39">
                  <c:v>0.72916666666666674</c:v>
                </c:pt>
                <c:pt idx="40">
                  <c:v>0.72222222222222221</c:v>
                </c:pt>
                <c:pt idx="41">
                  <c:v>0.71527777777777779</c:v>
                </c:pt>
                <c:pt idx="42">
                  <c:v>0.70833333333333326</c:v>
                </c:pt>
                <c:pt idx="43">
                  <c:v>0.70138888888888884</c:v>
                </c:pt>
                <c:pt idx="44">
                  <c:v>0.69444444444444442</c:v>
                </c:pt>
                <c:pt idx="45">
                  <c:v>0.6875</c:v>
                </c:pt>
                <c:pt idx="46">
                  <c:v>0.68055555555555558</c:v>
                </c:pt>
                <c:pt idx="47">
                  <c:v>0.67361111111111116</c:v>
                </c:pt>
                <c:pt idx="48">
                  <c:v>0.66666666666666674</c:v>
                </c:pt>
                <c:pt idx="49">
                  <c:v>0.65972222222222221</c:v>
                </c:pt>
                <c:pt idx="50">
                  <c:v>0.65277777777777779</c:v>
                </c:pt>
                <c:pt idx="51">
                  <c:v>0.64583333333333326</c:v>
                </c:pt>
                <c:pt idx="52">
                  <c:v>0.63888888888888884</c:v>
                </c:pt>
                <c:pt idx="53">
                  <c:v>0.63888888888888884</c:v>
                </c:pt>
                <c:pt idx="54">
                  <c:v>0.63194444444444442</c:v>
                </c:pt>
                <c:pt idx="55">
                  <c:v>0.625</c:v>
                </c:pt>
                <c:pt idx="56">
                  <c:v>0.61805555555555558</c:v>
                </c:pt>
                <c:pt idx="57">
                  <c:v>0.61111111111111116</c:v>
                </c:pt>
                <c:pt idx="58">
                  <c:v>0.60416666666666674</c:v>
                </c:pt>
                <c:pt idx="59">
                  <c:v>0.59722222222222221</c:v>
                </c:pt>
                <c:pt idx="60">
                  <c:v>0.59027777777777779</c:v>
                </c:pt>
                <c:pt idx="61">
                  <c:v>0.58333333333333326</c:v>
                </c:pt>
                <c:pt idx="62">
                  <c:v>0.57638888888888884</c:v>
                </c:pt>
                <c:pt idx="63">
                  <c:v>0.56944444444444442</c:v>
                </c:pt>
                <c:pt idx="64">
                  <c:v>0.5625</c:v>
                </c:pt>
                <c:pt idx="65">
                  <c:v>0.55555555555555558</c:v>
                </c:pt>
                <c:pt idx="66">
                  <c:v>0.54861111111111116</c:v>
                </c:pt>
                <c:pt idx="67">
                  <c:v>0.54166666666666674</c:v>
                </c:pt>
                <c:pt idx="68">
                  <c:v>0.53472222222222221</c:v>
                </c:pt>
                <c:pt idx="69">
                  <c:v>0.52777777777777779</c:v>
                </c:pt>
                <c:pt idx="70">
                  <c:v>0.52083333333333326</c:v>
                </c:pt>
                <c:pt idx="71">
                  <c:v>0.51388888888888884</c:v>
                </c:pt>
                <c:pt idx="72">
                  <c:v>0.50694444444444442</c:v>
                </c:pt>
                <c:pt idx="73">
                  <c:v>0.5</c:v>
                </c:pt>
                <c:pt idx="74">
                  <c:v>0.49305555555555558</c:v>
                </c:pt>
                <c:pt idx="75">
                  <c:v>0.48611111111111116</c:v>
                </c:pt>
                <c:pt idx="76">
                  <c:v>0.47916666666666663</c:v>
                </c:pt>
                <c:pt idx="77">
                  <c:v>0.47916666666666663</c:v>
                </c:pt>
                <c:pt idx="78">
                  <c:v>0.47222222222222221</c:v>
                </c:pt>
                <c:pt idx="79">
                  <c:v>0.46527777777777779</c:v>
                </c:pt>
                <c:pt idx="80">
                  <c:v>0.45833333333333337</c:v>
                </c:pt>
                <c:pt idx="81">
                  <c:v>0.45138888888888884</c:v>
                </c:pt>
                <c:pt idx="82">
                  <c:v>0.44444444444444442</c:v>
                </c:pt>
                <c:pt idx="83">
                  <c:v>0.4375</c:v>
                </c:pt>
                <c:pt idx="84">
                  <c:v>0.43055555555555558</c:v>
                </c:pt>
                <c:pt idx="85">
                  <c:v>0.42361111111111116</c:v>
                </c:pt>
                <c:pt idx="86">
                  <c:v>0.41666666666666663</c:v>
                </c:pt>
                <c:pt idx="87">
                  <c:v>0.40972222222222221</c:v>
                </c:pt>
                <c:pt idx="88">
                  <c:v>0.40277777777777779</c:v>
                </c:pt>
                <c:pt idx="89">
                  <c:v>0.39583333333333337</c:v>
                </c:pt>
                <c:pt idx="90">
                  <c:v>0.38888888888888884</c:v>
                </c:pt>
                <c:pt idx="91">
                  <c:v>0.38194444444444442</c:v>
                </c:pt>
                <c:pt idx="92">
                  <c:v>0.375</c:v>
                </c:pt>
                <c:pt idx="93">
                  <c:v>0.36805555555555558</c:v>
                </c:pt>
                <c:pt idx="94">
                  <c:v>0.36111111111111116</c:v>
                </c:pt>
                <c:pt idx="95">
                  <c:v>0.35416666666666663</c:v>
                </c:pt>
                <c:pt idx="96">
                  <c:v>0.35416666666666663</c:v>
                </c:pt>
                <c:pt idx="97">
                  <c:v>0.34722222222222221</c:v>
                </c:pt>
                <c:pt idx="98">
                  <c:v>0.34027777777777779</c:v>
                </c:pt>
                <c:pt idx="99">
                  <c:v>0.33333333333333337</c:v>
                </c:pt>
                <c:pt idx="100">
                  <c:v>0.32638888888888884</c:v>
                </c:pt>
                <c:pt idx="101">
                  <c:v>0.31944444444444442</c:v>
                </c:pt>
                <c:pt idx="102">
                  <c:v>0.3125</c:v>
                </c:pt>
                <c:pt idx="103">
                  <c:v>0.3125</c:v>
                </c:pt>
                <c:pt idx="104">
                  <c:v>0.30555555555555558</c:v>
                </c:pt>
                <c:pt idx="105">
                  <c:v>0.29861111111111116</c:v>
                </c:pt>
                <c:pt idx="106">
                  <c:v>0.29166666666666663</c:v>
                </c:pt>
                <c:pt idx="107">
                  <c:v>0.28472222222222221</c:v>
                </c:pt>
                <c:pt idx="108">
                  <c:v>0.27777777777777779</c:v>
                </c:pt>
                <c:pt idx="109">
                  <c:v>0.27083333333333337</c:v>
                </c:pt>
                <c:pt idx="110">
                  <c:v>0.26388888888888884</c:v>
                </c:pt>
                <c:pt idx="111">
                  <c:v>0.25694444444444442</c:v>
                </c:pt>
                <c:pt idx="112">
                  <c:v>0.25</c:v>
                </c:pt>
                <c:pt idx="113">
                  <c:v>0.24305555555555558</c:v>
                </c:pt>
                <c:pt idx="114">
                  <c:v>0.23611111111111116</c:v>
                </c:pt>
                <c:pt idx="115">
                  <c:v>0.22916666666666663</c:v>
                </c:pt>
                <c:pt idx="116">
                  <c:v>0.22916666666666663</c:v>
                </c:pt>
                <c:pt idx="117">
                  <c:v>0.22222222222222221</c:v>
                </c:pt>
                <c:pt idx="118">
                  <c:v>0.21527777777777779</c:v>
                </c:pt>
                <c:pt idx="119">
                  <c:v>0.20833333333333337</c:v>
                </c:pt>
                <c:pt idx="120">
                  <c:v>0.20138888888888884</c:v>
                </c:pt>
                <c:pt idx="121">
                  <c:v>0.19444444444444442</c:v>
                </c:pt>
                <c:pt idx="122">
                  <c:v>0.1875</c:v>
                </c:pt>
                <c:pt idx="123">
                  <c:v>0.18055555555555558</c:v>
                </c:pt>
                <c:pt idx="124">
                  <c:v>0.17361111111111116</c:v>
                </c:pt>
                <c:pt idx="125">
                  <c:v>0.16666666666666663</c:v>
                </c:pt>
                <c:pt idx="126">
                  <c:v>0.15972222222222221</c:v>
                </c:pt>
                <c:pt idx="127">
                  <c:v>0.15277777777777779</c:v>
                </c:pt>
                <c:pt idx="128">
                  <c:v>0.14583333333333337</c:v>
                </c:pt>
                <c:pt idx="129">
                  <c:v>0.13888888888888884</c:v>
                </c:pt>
                <c:pt idx="130">
                  <c:v>0.13194444444444442</c:v>
                </c:pt>
                <c:pt idx="131">
                  <c:v>0.125</c:v>
                </c:pt>
                <c:pt idx="132">
                  <c:v>0.11805555555555558</c:v>
                </c:pt>
                <c:pt idx="133">
                  <c:v>0.11111111111111116</c:v>
                </c:pt>
                <c:pt idx="134">
                  <c:v>0.11111111111111116</c:v>
                </c:pt>
                <c:pt idx="135">
                  <c:v>0.10416666666666663</c:v>
                </c:pt>
                <c:pt idx="136">
                  <c:v>0.10416666666666663</c:v>
                </c:pt>
                <c:pt idx="137">
                  <c:v>9.722222222222221E-2</c:v>
                </c:pt>
                <c:pt idx="138">
                  <c:v>9.722222222222221E-2</c:v>
                </c:pt>
                <c:pt idx="139">
                  <c:v>9.027777777777779E-2</c:v>
                </c:pt>
                <c:pt idx="140">
                  <c:v>8.333333333333337E-2</c:v>
                </c:pt>
                <c:pt idx="141">
                  <c:v>7.638888888888884E-2</c:v>
                </c:pt>
                <c:pt idx="142">
                  <c:v>6.944444444444442E-2</c:v>
                </c:pt>
                <c:pt idx="143">
                  <c:v>6.25E-2</c:v>
                </c:pt>
                <c:pt idx="144">
                  <c:v>5.555555555555558E-2</c:v>
                </c:pt>
                <c:pt idx="145">
                  <c:v>4.861111111111116E-2</c:v>
                </c:pt>
                <c:pt idx="146">
                  <c:v>4.166666666666663E-2</c:v>
                </c:pt>
                <c:pt idx="147">
                  <c:v>4.166666666666663E-2</c:v>
                </c:pt>
                <c:pt idx="148">
                  <c:v>4.166666666666663E-2</c:v>
                </c:pt>
                <c:pt idx="149">
                  <c:v>3.472222222222221E-2</c:v>
                </c:pt>
                <c:pt idx="150">
                  <c:v>3.472222222222221E-2</c:v>
                </c:pt>
                <c:pt idx="151">
                  <c:v>2.777777777777779E-2</c:v>
                </c:pt>
                <c:pt idx="152">
                  <c:v>2.083333333333337E-2</c:v>
                </c:pt>
                <c:pt idx="153">
                  <c:v>2.083333333333337E-2</c:v>
                </c:pt>
                <c:pt idx="154">
                  <c:v>1.388888888888884E-2</c:v>
                </c:pt>
                <c:pt idx="155">
                  <c:v>6.9444444444444198E-3</c:v>
                </c:pt>
                <c:pt idx="156">
                  <c:v>6.9444444444444198E-3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</c:numCache>
            </c:numRef>
          </c:xVal>
          <c:yVal>
            <c:numRef>
              <c:f>NoNegatives!$HI$5:$HI$183</c:f>
              <c:numCache>
                <c:formatCode>General</c:formatCode>
                <c:ptCount val="17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0.97058823529411764</c:v>
                </c:pt>
                <c:pt idx="54">
                  <c:v>0.97058823529411764</c:v>
                </c:pt>
                <c:pt idx="55">
                  <c:v>0.97058823529411764</c:v>
                </c:pt>
                <c:pt idx="56">
                  <c:v>0.97058823529411764</c:v>
                </c:pt>
                <c:pt idx="57">
                  <c:v>0.97058823529411764</c:v>
                </c:pt>
                <c:pt idx="58">
                  <c:v>0.97058823529411764</c:v>
                </c:pt>
                <c:pt idx="59">
                  <c:v>0.97058823529411764</c:v>
                </c:pt>
                <c:pt idx="60">
                  <c:v>0.97058823529411764</c:v>
                </c:pt>
                <c:pt idx="61">
                  <c:v>0.97058823529411764</c:v>
                </c:pt>
                <c:pt idx="62">
                  <c:v>0.97058823529411764</c:v>
                </c:pt>
                <c:pt idx="63">
                  <c:v>0.97058823529411764</c:v>
                </c:pt>
                <c:pt idx="64">
                  <c:v>0.97058823529411764</c:v>
                </c:pt>
                <c:pt idx="65">
                  <c:v>0.97058823529411764</c:v>
                </c:pt>
                <c:pt idx="66">
                  <c:v>0.97058823529411764</c:v>
                </c:pt>
                <c:pt idx="67">
                  <c:v>0.97058823529411764</c:v>
                </c:pt>
                <c:pt idx="68">
                  <c:v>0.97058823529411764</c:v>
                </c:pt>
                <c:pt idx="69">
                  <c:v>0.97058823529411764</c:v>
                </c:pt>
                <c:pt idx="70">
                  <c:v>0.97058823529411764</c:v>
                </c:pt>
                <c:pt idx="71">
                  <c:v>0.97058823529411764</c:v>
                </c:pt>
                <c:pt idx="72">
                  <c:v>0.97058823529411764</c:v>
                </c:pt>
                <c:pt idx="73">
                  <c:v>0.97058823529411764</c:v>
                </c:pt>
                <c:pt idx="74">
                  <c:v>0.97058823529411764</c:v>
                </c:pt>
                <c:pt idx="75">
                  <c:v>0.97058823529411764</c:v>
                </c:pt>
                <c:pt idx="76">
                  <c:v>0.97058823529411764</c:v>
                </c:pt>
                <c:pt idx="77">
                  <c:v>0.94117647058823528</c:v>
                </c:pt>
                <c:pt idx="78">
                  <c:v>0.94117647058823528</c:v>
                </c:pt>
                <c:pt idx="79">
                  <c:v>0.94117647058823528</c:v>
                </c:pt>
                <c:pt idx="80">
                  <c:v>0.94117647058823528</c:v>
                </c:pt>
                <c:pt idx="81">
                  <c:v>0.94117647058823528</c:v>
                </c:pt>
                <c:pt idx="82">
                  <c:v>0.94117647058823528</c:v>
                </c:pt>
                <c:pt idx="83">
                  <c:v>0.94117647058823528</c:v>
                </c:pt>
                <c:pt idx="84">
                  <c:v>0.94117647058823528</c:v>
                </c:pt>
                <c:pt idx="85">
                  <c:v>0.94117647058823528</c:v>
                </c:pt>
                <c:pt idx="86">
                  <c:v>0.94117647058823528</c:v>
                </c:pt>
                <c:pt idx="87">
                  <c:v>0.94117647058823528</c:v>
                </c:pt>
                <c:pt idx="88">
                  <c:v>0.94117647058823528</c:v>
                </c:pt>
                <c:pt idx="89">
                  <c:v>0.94117647058823528</c:v>
                </c:pt>
                <c:pt idx="90">
                  <c:v>0.94117647058823528</c:v>
                </c:pt>
                <c:pt idx="91">
                  <c:v>0.94117647058823528</c:v>
                </c:pt>
                <c:pt idx="92">
                  <c:v>0.94117647058823528</c:v>
                </c:pt>
                <c:pt idx="93">
                  <c:v>0.94117647058823528</c:v>
                </c:pt>
                <c:pt idx="94">
                  <c:v>0.94117647058823528</c:v>
                </c:pt>
                <c:pt idx="95">
                  <c:v>0.94117647058823528</c:v>
                </c:pt>
                <c:pt idx="96">
                  <c:v>0.91176470588235292</c:v>
                </c:pt>
                <c:pt idx="97">
                  <c:v>0.91176470588235292</c:v>
                </c:pt>
                <c:pt idx="98">
                  <c:v>0.91176470588235292</c:v>
                </c:pt>
                <c:pt idx="99">
                  <c:v>0.91176470588235292</c:v>
                </c:pt>
                <c:pt idx="100">
                  <c:v>0.91176470588235292</c:v>
                </c:pt>
                <c:pt idx="101">
                  <c:v>0.91176470588235292</c:v>
                </c:pt>
                <c:pt idx="102">
                  <c:v>0.91176470588235292</c:v>
                </c:pt>
                <c:pt idx="103">
                  <c:v>0.88235294117647056</c:v>
                </c:pt>
                <c:pt idx="104">
                  <c:v>0.88235294117647056</c:v>
                </c:pt>
                <c:pt idx="105">
                  <c:v>0.88235294117647056</c:v>
                </c:pt>
                <c:pt idx="106">
                  <c:v>0.88235294117647056</c:v>
                </c:pt>
                <c:pt idx="107">
                  <c:v>0.88235294117647056</c:v>
                </c:pt>
                <c:pt idx="108">
                  <c:v>0.88235294117647056</c:v>
                </c:pt>
                <c:pt idx="109">
                  <c:v>0.88235294117647056</c:v>
                </c:pt>
                <c:pt idx="110">
                  <c:v>0.88235294117647056</c:v>
                </c:pt>
                <c:pt idx="111">
                  <c:v>0.88235294117647056</c:v>
                </c:pt>
                <c:pt idx="112">
                  <c:v>0.88235294117647056</c:v>
                </c:pt>
                <c:pt idx="113">
                  <c:v>0.88235294117647056</c:v>
                </c:pt>
                <c:pt idx="114">
                  <c:v>0.88235294117647056</c:v>
                </c:pt>
                <c:pt idx="115">
                  <c:v>0.88235294117647056</c:v>
                </c:pt>
                <c:pt idx="116">
                  <c:v>0.8529411764705882</c:v>
                </c:pt>
                <c:pt idx="117">
                  <c:v>0.8529411764705882</c:v>
                </c:pt>
                <c:pt idx="118">
                  <c:v>0.8529411764705882</c:v>
                </c:pt>
                <c:pt idx="119">
                  <c:v>0.8529411764705882</c:v>
                </c:pt>
                <c:pt idx="120">
                  <c:v>0.8529411764705882</c:v>
                </c:pt>
                <c:pt idx="121">
                  <c:v>0.8529411764705882</c:v>
                </c:pt>
                <c:pt idx="122">
                  <c:v>0.8529411764705882</c:v>
                </c:pt>
                <c:pt idx="123">
                  <c:v>0.8529411764705882</c:v>
                </c:pt>
                <c:pt idx="124">
                  <c:v>0.8529411764705882</c:v>
                </c:pt>
                <c:pt idx="125">
                  <c:v>0.8529411764705882</c:v>
                </c:pt>
                <c:pt idx="126">
                  <c:v>0.8529411764705882</c:v>
                </c:pt>
                <c:pt idx="127">
                  <c:v>0.8529411764705882</c:v>
                </c:pt>
                <c:pt idx="128">
                  <c:v>0.8529411764705882</c:v>
                </c:pt>
                <c:pt idx="129">
                  <c:v>0.8529411764705882</c:v>
                </c:pt>
                <c:pt idx="130">
                  <c:v>0.8529411764705882</c:v>
                </c:pt>
                <c:pt idx="131">
                  <c:v>0.8529411764705882</c:v>
                </c:pt>
                <c:pt idx="132">
                  <c:v>0.8529411764705882</c:v>
                </c:pt>
                <c:pt idx="133">
                  <c:v>0.8529411764705882</c:v>
                </c:pt>
                <c:pt idx="134">
                  <c:v>0.82352941176470584</c:v>
                </c:pt>
                <c:pt idx="135">
                  <c:v>0.82352941176470584</c:v>
                </c:pt>
                <c:pt idx="136">
                  <c:v>0.79411764705882359</c:v>
                </c:pt>
                <c:pt idx="137">
                  <c:v>0.79411764705882359</c:v>
                </c:pt>
                <c:pt idx="138">
                  <c:v>0.76470588235294112</c:v>
                </c:pt>
                <c:pt idx="139">
                  <c:v>0.76470588235294112</c:v>
                </c:pt>
                <c:pt idx="140">
                  <c:v>0.76470588235294112</c:v>
                </c:pt>
                <c:pt idx="141">
                  <c:v>0.76470588235294112</c:v>
                </c:pt>
                <c:pt idx="142">
                  <c:v>0.76470588235294112</c:v>
                </c:pt>
                <c:pt idx="143">
                  <c:v>0.76470588235294112</c:v>
                </c:pt>
                <c:pt idx="144">
                  <c:v>0.76470588235294112</c:v>
                </c:pt>
                <c:pt idx="145">
                  <c:v>0.76470588235294112</c:v>
                </c:pt>
                <c:pt idx="146">
                  <c:v>0.76470588235294112</c:v>
                </c:pt>
                <c:pt idx="147">
                  <c:v>0.73529411764705888</c:v>
                </c:pt>
                <c:pt idx="148">
                  <c:v>0.70588235294117641</c:v>
                </c:pt>
                <c:pt idx="149">
                  <c:v>0.70588235294117641</c:v>
                </c:pt>
                <c:pt idx="150">
                  <c:v>0.67647058823529416</c:v>
                </c:pt>
                <c:pt idx="151">
                  <c:v>0.67647058823529416</c:v>
                </c:pt>
                <c:pt idx="152">
                  <c:v>0.67647058823529416</c:v>
                </c:pt>
                <c:pt idx="153">
                  <c:v>0.64705882352941169</c:v>
                </c:pt>
                <c:pt idx="154">
                  <c:v>0.64705882352941169</c:v>
                </c:pt>
                <c:pt idx="155">
                  <c:v>0.64705882352941169</c:v>
                </c:pt>
                <c:pt idx="156">
                  <c:v>0.61764705882352944</c:v>
                </c:pt>
                <c:pt idx="157">
                  <c:v>0.61764705882352944</c:v>
                </c:pt>
                <c:pt idx="158">
                  <c:v>0.58823529411764708</c:v>
                </c:pt>
                <c:pt idx="159">
                  <c:v>0.55882352941176472</c:v>
                </c:pt>
                <c:pt idx="160">
                  <c:v>0.52941176470588236</c:v>
                </c:pt>
                <c:pt idx="161">
                  <c:v>0.5</c:v>
                </c:pt>
                <c:pt idx="162">
                  <c:v>0.47058823529411764</c:v>
                </c:pt>
                <c:pt idx="163">
                  <c:v>0.44117647058823528</c:v>
                </c:pt>
                <c:pt idx="164">
                  <c:v>0.41176470588235292</c:v>
                </c:pt>
                <c:pt idx="165">
                  <c:v>0.38235294117647056</c:v>
                </c:pt>
                <c:pt idx="166">
                  <c:v>0.3529411764705882</c:v>
                </c:pt>
                <c:pt idx="167">
                  <c:v>0.32352941176470584</c:v>
                </c:pt>
                <c:pt idx="168">
                  <c:v>0.29411764705882348</c:v>
                </c:pt>
                <c:pt idx="169">
                  <c:v>0.26470588235294112</c:v>
                </c:pt>
                <c:pt idx="170">
                  <c:v>0.23529411764705888</c:v>
                </c:pt>
                <c:pt idx="171">
                  <c:v>0.20588235294117652</c:v>
                </c:pt>
                <c:pt idx="172">
                  <c:v>0.17647058823529416</c:v>
                </c:pt>
                <c:pt idx="173">
                  <c:v>0.1470588235294118</c:v>
                </c:pt>
                <c:pt idx="174">
                  <c:v>0.11764705882352944</c:v>
                </c:pt>
                <c:pt idx="175">
                  <c:v>8.8235294117647078E-2</c:v>
                </c:pt>
                <c:pt idx="176">
                  <c:v>5.8823529411764719E-2</c:v>
                </c:pt>
                <c:pt idx="177">
                  <c:v>2.9411764705882359E-2</c:v>
                </c:pt>
                <c:pt idx="17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32-437B-AAE9-B89D85D551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902304"/>
        <c:axId val="658902960"/>
      </c:scatterChart>
      <c:valAx>
        <c:axId val="658902304"/>
        <c:scaling>
          <c:orientation val="minMax"/>
          <c:max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8902960"/>
        <c:crosses val="autoZero"/>
        <c:crossBetween val="midCat"/>
      </c:valAx>
      <c:valAx>
        <c:axId val="658902960"/>
        <c:scaling>
          <c:orientation val="minMax"/>
          <c:max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8902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StandardizedPredictors!$BB$5:$BB$183</c:f>
              <c:numCache>
                <c:formatCode>General</c:formatCode>
                <c:ptCount val="179"/>
                <c:pt idx="0">
                  <c:v>1</c:v>
                </c:pt>
                <c:pt idx="1">
                  <c:v>0.99305555555555558</c:v>
                </c:pt>
                <c:pt idx="2">
                  <c:v>0.98611111111111116</c:v>
                </c:pt>
                <c:pt idx="3">
                  <c:v>0.97916666666666663</c:v>
                </c:pt>
                <c:pt idx="4">
                  <c:v>0.97222222222222221</c:v>
                </c:pt>
                <c:pt idx="5">
                  <c:v>0.96527777777777779</c:v>
                </c:pt>
                <c:pt idx="6">
                  <c:v>0.95833333333333337</c:v>
                </c:pt>
                <c:pt idx="7">
                  <c:v>0.95138888888888884</c:v>
                </c:pt>
                <c:pt idx="8">
                  <c:v>0.94444444444444442</c:v>
                </c:pt>
                <c:pt idx="9">
                  <c:v>0.9375</c:v>
                </c:pt>
                <c:pt idx="10">
                  <c:v>0.93055555555555558</c:v>
                </c:pt>
                <c:pt idx="11">
                  <c:v>0.92361111111111116</c:v>
                </c:pt>
                <c:pt idx="12">
                  <c:v>0.91666666666666663</c:v>
                </c:pt>
                <c:pt idx="13">
                  <c:v>0.90972222222222221</c:v>
                </c:pt>
                <c:pt idx="14">
                  <c:v>0.90277777777777779</c:v>
                </c:pt>
                <c:pt idx="15">
                  <c:v>0.89583333333333337</c:v>
                </c:pt>
                <c:pt idx="16">
                  <c:v>0.88888888888888884</c:v>
                </c:pt>
                <c:pt idx="17">
                  <c:v>0.88194444444444442</c:v>
                </c:pt>
                <c:pt idx="18">
                  <c:v>0.875</c:v>
                </c:pt>
                <c:pt idx="19">
                  <c:v>0.86805555555555558</c:v>
                </c:pt>
                <c:pt idx="20">
                  <c:v>0.86111111111111116</c:v>
                </c:pt>
                <c:pt idx="21">
                  <c:v>0.85416666666666663</c:v>
                </c:pt>
                <c:pt idx="22">
                  <c:v>0.84722222222222221</c:v>
                </c:pt>
                <c:pt idx="23">
                  <c:v>0.84027777777777779</c:v>
                </c:pt>
                <c:pt idx="24">
                  <c:v>0.83333333333333337</c:v>
                </c:pt>
                <c:pt idx="25">
                  <c:v>0.82638888888888884</c:v>
                </c:pt>
                <c:pt idx="26">
                  <c:v>0.81944444444444442</c:v>
                </c:pt>
                <c:pt idx="27">
                  <c:v>0.8125</c:v>
                </c:pt>
                <c:pt idx="28">
                  <c:v>0.80555555555555558</c:v>
                </c:pt>
                <c:pt idx="29">
                  <c:v>0.79861111111111116</c:v>
                </c:pt>
                <c:pt idx="30">
                  <c:v>0.79166666666666663</c:v>
                </c:pt>
                <c:pt idx="31">
                  <c:v>0.78472222222222221</c:v>
                </c:pt>
                <c:pt idx="32">
                  <c:v>0.77777777777777779</c:v>
                </c:pt>
                <c:pt idx="33">
                  <c:v>0.77083333333333337</c:v>
                </c:pt>
                <c:pt idx="34">
                  <c:v>0.76388888888888884</c:v>
                </c:pt>
                <c:pt idx="35">
                  <c:v>0.75694444444444442</c:v>
                </c:pt>
                <c:pt idx="36">
                  <c:v>0.75</c:v>
                </c:pt>
                <c:pt idx="37">
                  <c:v>0.74305555555555558</c:v>
                </c:pt>
                <c:pt idx="38">
                  <c:v>0.73611111111111116</c:v>
                </c:pt>
                <c:pt idx="39">
                  <c:v>0.72916666666666674</c:v>
                </c:pt>
                <c:pt idx="40">
                  <c:v>0.72222222222222221</c:v>
                </c:pt>
                <c:pt idx="41">
                  <c:v>0.71527777777777779</c:v>
                </c:pt>
                <c:pt idx="42">
                  <c:v>0.70833333333333326</c:v>
                </c:pt>
                <c:pt idx="43">
                  <c:v>0.70138888888888884</c:v>
                </c:pt>
                <c:pt idx="44">
                  <c:v>0.69444444444444442</c:v>
                </c:pt>
                <c:pt idx="45">
                  <c:v>0.6875</c:v>
                </c:pt>
                <c:pt idx="46">
                  <c:v>0.68055555555555558</c:v>
                </c:pt>
                <c:pt idx="47">
                  <c:v>0.67361111111111116</c:v>
                </c:pt>
                <c:pt idx="48">
                  <c:v>0.66666666666666674</c:v>
                </c:pt>
                <c:pt idx="49">
                  <c:v>0.65972222222222221</c:v>
                </c:pt>
                <c:pt idx="50">
                  <c:v>0.65277777777777779</c:v>
                </c:pt>
                <c:pt idx="51">
                  <c:v>0.64583333333333326</c:v>
                </c:pt>
                <c:pt idx="52">
                  <c:v>0.63888888888888884</c:v>
                </c:pt>
                <c:pt idx="53">
                  <c:v>0.63194444444444442</c:v>
                </c:pt>
                <c:pt idx="54">
                  <c:v>0.625</c:v>
                </c:pt>
                <c:pt idx="55">
                  <c:v>0.61805555555555558</c:v>
                </c:pt>
                <c:pt idx="56">
                  <c:v>0.61111111111111116</c:v>
                </c:pt>
                <c:pt idx="57">
                  <c:v>0.60416666666666674</c:v>
                </c:pt>
                <c:pt idx="58">
                  <c:v>0.60416666666666674</c:v>
                </c:pt>
                <c:pt idx="59">
                  <c:v>0.59722222222222221</c:v>
                </c:pt>
                <c:pt idx="60">
                  <c:v>0.59027777777777779</c:v>
                </c:pt>
                <c:pt idx="61">
                  <c:v>0.58333333333333326</c:v>
                </c:pt>
                <c:pt idx="62">
                  <c:v>0.57638888888888884</c:v>
                </c:pt>
                <c:pt idx="63">
                  <c:v>0.56944444444444442</c:v>
                </c:pt>
                <c:pt idx="64">
                  <c:v>0.5625</c:v>
                </c:pt>
                <c:pt idx="65">
                  <c:v>0.55555555555555558</c:v>
                </c:pt>
                <c:pt idx="66">
                  <c:v>0.54861111111111116</c:v>
                </c:pt>
                <c:pt idx="67">
                  <c:v>0.54166666666666674</c:v>
                </c:pt>
                <c:pt idx="68">
                  <c:v>0.53472222222222221</c:v>
                </c:pt>
                <c:pt idx="69">
                  <c:v>0.52777777777777779</c:v>
                </c:pt>
                <c:pt idx="70">
                  <c:v>0.52083333333333326</c:v>
                </c:pt>
                <c:pt idx="71">
                  <c:v>0.51388888888888884</c:v>
                </c:pt>
                <c:pt idx="72">
                  <c:v>0.50694444444444442</c:v>
                </c:pt>
                <c:pt idx="73">
                  <c:v>0.5</c:v>
                </c:pt>
                <c:pt idx="74">
                  <c:v>0.49305555555555558</c:v>
                </c:pt>
                <c:pt idx="75">
                  <c:v>0.48611111111111116</c:v>
                </c:pt>
                <c:pt idx="76">
                  <c:v>0.47916666666666663</c:v>
                </c:pt>
                <c:pt idx="77">
                  <c:v>0.47222222222222221</c:v>
                </c:pt>
                <c:pt idx="78">
                  <c:v>0.46527777777777779</c:v>
                </c:pt>
                <c:pt idx="79">
                  <c:v>0.45833333333333337</c:v>
                </c:pt>
                <c:pt idx="80">
                  <c:v>0.45138888888888884</c:v>
                </c:pt>
                <c:pt idx="81">
                  <c:v>0.44444444444444442</c:v>
                </c:pt>
                <c:pt idx="82">
                  <c:v>0.4375</c:v>
                </c:pt>
                <c:pt idx="83">
                  <c:v>0.43055555555555558</c:v>
                </c:pt>
                <c:pt idx="84">
                  <c:v>0.42361111111111116</c:v>
                </c:pt>
                <c:pt idx="85">
                  <c:v>0.41666666666666663</c:v>
                </c:pt>
                <c:pt idx="86">
                  <c:v>0.40972222222222221</c:v>
                </c:pt>
                <c:pt idx="87">
                  <c:v>0.40277777777777779</c:v>
                </c:pt>
                <c:pt idx="88">
                  <c:v>0.39583333333333337</c:v>
                </c:pt>
                <c:pt idx="89">
                  <c:v>0.38888888888888884</c:v>
                </c:pt>
                <c:pt idx="90">
                  <c:v>0.38194444444444442</c:v>
                </c:pt>
                <c:pt idx="91">
                  <c:v>0.375</c:v>
                </c:pt>
                <c:pt idx="92">
                  <c:v>0.36805555555555558</c:v>
                </c:pt>
                <c:pt idx="93">
                  <c:v>0.36111111111111116</c:v>
                </c:pt>
                <c:pt idx="94">
                  <c:v>0.35416666666666663</c:v>
                </c:pt>
                <c:pt idx="95">
                  <c:v>0.34722222222222221</c:v>
                </c:pt>
                <c:pt idx="96">
                  <c:v>0.34027777777777779</c:v>
                </c:pt>
                <c:pt idx="97">
                  <c:v>0.33333333333333337</c:v>
                </c:pt>
                <c:pt idx="98">
                  <c:v>0.32638888888888884</c:v>
                </c:pt>
                <c:pt idx="99">
                  <c:v>0.31944444444444442</c:v>
                </c:pt>
                <c:pt idx="100">
                  <c:v>0.3125</c:v>
                </c:pt>
                <c:pt idx="101">
                  <c:v>0.30555555555555558</c:v>
                </c:pt>
                <c:pt idx="102">
                  <c:v>0.29861111111111116</c:v>
                </c:pt>
                <c:pt idx="103">
                  <c:v>0.29166666666666663</c:v>
                </c:pt>
                <c:pt idx="104">
                  <c:v>0.28472222222222221</c:v>
                </c:pt>
                <c:pt idx="105">
                  <c:v>0.27777777777777779</c:v>
                </c:pt>
                <c:pt idx="106">
                  <c:v>0.27083333333333337</c:v>
                </c:pt>
                <c:pt idx="107">
                  <c:v>0.26388888888888884</c:v>
                </c:pt>
                <c:pt idx="108">
                  <c:v>0.25694444444444442</c:v>
                </c:pt>
                <c:pt idx="109">
                  <c:v>0.25</c:v>
                </c:pt>
                <c:pt idx="110">
                  <c:v>0.24305555555555558</c:v>
                </c:pt>
                <c:pt idx="111">
                  <c:v>0.23611111111111116</c:v>
                </c:pt>
                <c:pt idx="112">
                  <c:v>0.22916666666666663</c:v>
                </c:pt>
                <c:pt idx="113">
                  <c:v>0.22222222222222221</c:v>
                </c:pt>
                <c:pt idx="114">
                  <c:v>0.21527777777777779</c:v>
                </c:pt>
                <c:pt idx="115">
                  <c:v>0.20833333333333337</c:v>
                </c:pt>
                <c:pt idx="116">
                  <c:v>0.20138888888888884</c:v>
                </c:pt>
                <c:pt idx="117">
                  <c:v>0.19444444444444442</c:v>
                </c:pt>
                <c:pt idx="118">
                  <c:v>0.1875</c:v>
                </c:pt>
                <c:pt idx="119">
                  <c:v>0.18055555555555558</c:v>
                </c:pt>
                <c:pt idx="120">
                  <c:v>0.17361111111111116</c:v>
                </c:pt>
                <c:pt idx="121">
                  <c:v>0.16666666666666663</c:v>
                </c:pt>
                <c:pt idx="122">
                  <c:v>0.16666666666666663</c:v>
                </c:pt>
                <c:pt idx="123">
                  <c:v>0.15972222222222221</c:v>
                </c:pt>
                <c:pt idx="124">
                  <c:v>0.15972222222222221</c:v>
                </c:pt>
                <c:pt idx="125">
                  <c:v>0.15972222222222221</c:v>
                </c:pt>
                <c:pt idx="126">
                  <c:v>0.15277777777777779</c:v>
                </c:pt>
                <c:pt idx="127">
                  <c:v>0.14583333333333337</c:v>
                </c:pt>
                <c:pt idx="128">
                  <c:v>0.13888888888888884</c:v>
                </c:pt>
                <c:pt idx="129">
                  <c:v>0.13194444444444442</c:v>
                </c:pt>
                <c:pt idx="130">
                  <c:v>0.125</c:v>
                </c:pt>
                <c:pt idx="131">
                  <c:v>0.11805555555555558</c:v>
                </c:pt>
                <c:pt idx="132">
                  <c:v>0.11805555555555558</c:v>
                </c:pt>
                <c:pt idx="133">
                  <c:v>0.11111111111111116</c:v>
                </c:pt>
                <c:pt idx="134">
                  <c:v>0.10416666666666663</c:v>
                </c:pt>
                <c:pt idx="135">
                  <c:v>9.722222222222221E-2</c:v>
                </c:pt>
                <c:pt idx="136">
                  <c:v>9.027777777777779E-2</c:v>
                </c:pt>
                <c:pt idx="137">
                  <c:v>8.333333333333337E-2</c:v>
                </c:pt>
                <c:pt idx="138">
                  <c:v>8.333333333333337E-2</c:v>
                </c:pt>
                <c:pt idx="139">
                  <c:v>7.638888888888884E-2</c:v>
                </c:pt>
                <c:pt idx="140">
                  <c:v>6.944444444444442E-2</c:v>
                </c:pt>
                <c:pt idx="141">
                  <c:v>6.25E-2</c:v>
                </c:pt>
                <c:pt idx="142">
                  <c:v>5.555555555555558E-2</c:v>
                </c:pt>
                <c:pt idx="143">
                  <c:v>4.861111111111116E-2</c:v>
                </c:pt>
                <c:pt idx="144">
                  <c:v>4.166666666666663E-2</c:v>
                </c:pt>
                <c:pt idx="145">
                  <c:v>3.472222222222221E-2</c:v>
                </c:pt>
                <c:pt idx="146">
                  <c:v>2.777777777777779E-2</c:v>
                </c:pt>
                <c:pt idx="147">
                  <c:v>2.083333333333337E-2</c:v>
                </c:pt>
                <c:pt idx="148">
                  <c:v>2.083333333333337E-2</c:v>
                </c:pt>
                <c:pt idx="149">
                  <c:v>2.083333333333337E-2</c:v>
                </c:pt>
                <c:pt idx="150">
                  <c:v>1.388888888888884E-2</c:v>
                </c:pt>
                <c:pt idx="151">
                  <c:v>6.9444444444444198E-3</c:v>
                </c:pt>
                <c:pt idx="152">
                  <c:v>6.9444444444444198E-3</c:v>
                </c:pt>
                <c:pt idx="153">
                  <c:v>6.9444444444444198E-3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</c:numCache>
            </c:numRef>
          </c:xVal>
          <c:yVal>
            <c:numRef>
              <c:f>StandardizedPredictors!$BC$5:$BC$183</c:f>
              <c:numCache>
                <c:formatCode>General</c:formatCode>
                <c:ptCount val="17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0.97058823529411764</c:v>
                </c:pt>
                <c:pt idx="59">
                  <c:v>0.97058823529411764</c:v>
                </c:pt>
                <c:pt idx="60">
                  <c:v>0.97058823529411764</c:v>
                </c:pt>
                <c:pt idx="61">
                  <c:v>0.97058823529411764</c:v>
                </c:pt>
                <c:pt idx="62">
                  <c:v>0.97058823529411764</c:v>
                </c:pt>
                <c:pt idx="63">
                  <c:v>0.97058823529411764</c:v>
                </c:pt>
                <c:pt idx="64">
                  <c:v>0.97058823529411764</c:v>
                </c:pt>
                <c:pt idx="65">
                  <c:v>0.97058823529411764</c:v>
                </c:pt>
                <c:pt idx="66">
                  <c:v>0.97058823529411764</c:v>
                </c:pt>
                <c:pt idx="67">
                  <c:v>0.97058823529411764</c:v>
                </c:pt>
                <c:pt idx="68">
                  <c:v>0.97058823529411764</c:v>
                </c:pt>
                <c:pt idx="69">
                  <c:v>0.97058823529411764</c:v>
                </c:pt>
                <c:pt idx="70">
                  <c:v>0.97058823529411764</c:v>
                </c:pt>
                <c:pt idx="71">
                  <c:v>0.97058823529411764</c:v>
                </c:pt>
                <c:pt idx="72">
                  <c:v>0.97058823529411764</c:v>
                </c:pt>
                <c:pt idx="73">
                  <c:v>0.97058823529411764</c:v>
                </c:pt>
                <c:pt idx="74">
                  <c:v>0.97058823529411764</c:v>
                </c:pt>
                <c:pt idx="75">
                  <c:v>0.97058823529411764</c:v>
                </c:pt>
                <c:pt idx="76">
                  <c:v>0.97058823529411764</c:v>
                </c:pt>
                <c:pt idx="77">
                  <c:v>0.97058823529411764</c:v>
                </c:pt>
                <c:pt idx="78">
                  <c:v>0.97058823529411764</c:v>
                </c:pt>
                <c:pt idx="79">
                  <c:v>0.97058823529411764</c:v>
                </c:pt>
                <c:pt idx="80">
                  <c:v>0.97058823529411764</c:v>
                </c:pt>
                <c:pt idx="81">
                  <c:v>0.97058823529411764</c:v>
                </c:pt>
                <c:pt idx="82">
                  <c:v>0.97058823529411764</c:v>
                </c:pt>
                <c:pt idx="83">
                  <c:v>0.97058823529411764</c:v>
                </c:pt>
                <c:pt idx="84">
                  <c:v>0.97058823529411764</c:v>
                </c:pt>
                <c:pt idx="85">
                  <c:v>0.97058823529411764</c:v>
                </c:pt>
                <c:pt idx="86">
                  <c:v>0.97058823529411764</c:v>
                </c:pt>
                <c:pt idx="87">
                  <c:v>0.97058823529411764</c:v>
                </c:pt>
                <c:pt idx="88">
                  <c:v>0.97058823529411764</c:v>
                </c:pt>
                <c:pt idx="89">
                  <c:v>0.97058823529411764</c:v>
                </c:pt>
                <c:pt idx="90">
                  <c:v>0.97058823529411764</c:v>
                </c:pt>
                <c:pt idx="91">
                  <c:v>0.97058823529411764</c:v>
                </c:pt>
                <c:pt idx="92">
                  <c:v>0.97058823529411764</c:v>
                </c:pt>
                <c:pt idx="93">
                  <c:v>0.97058823529411764</c:v>
                </c:pt>
                <c:pt idx="94">
                  <c:v>0.97058823529411764</c:v>
                </c:pt>
                <c:pt idx="95">
                  <c:v>0.97058823529411764</c:v>
                </c:pt>
                <c:pt idx="96">
                  <c:v>0.97058823529411764</c:v>
                </c:pt>
                <c:pt idx="97">
                  <c:v>0.97058823529411764</c:v>
                </c:pt>
                <c:pt idx="98">
                  <c:v>0.97058823529411764</c:v>
                </c:pt>
                <c:pt idx="99">
                  <c:v>0.97058823529411764</c:v>
                </c:pt>
                <c:pt idx="100">
                  <c:v>0.97058823529411764</c:v>
                </c:pt>
                <c:pt idx="101">
                  <c:v>0.97058823529411764</c:v>
                </c:pt>
                <c:pt idx="102">
                  <c:v>0.97058823529411764</c:v>
                </c:pt>
                <c:pt idx="103">
                  <c:v>0.97058823529411764</c:v>
                </c:pt>
                <c:pt idx="104">
                  <c:v>0.97058823529411764</c:v>
                </c:pt>
                <c:pt idx="105">
                  <c:v>0.97058823529411764</c:v>
                </c:pt>
                <c:pt idx="106">
                  <c:v>0.97058823529411764</c:v>
                </c:pt>
                <c:pt idx="107">
                  <c:v>0.97058823529411764</c:v>
                </c:pt>
                <c:pt idx="108">
                  <c:v>0.97058823529411764</c:v>
                </c:pt>
                <c:pt idx="109">
                  <c:v>0.97058823529411764</c:v>
                </c:pt>
                <c:pt idx="110">
                  <c:v>0.97058823529411764</c:v>
                </c:pt>
                <c:pt idx="111">
                  <c:v>0.97058823529411764</c:v>
                </c:pt>
                <c:pt idx="112">
                  <c:v>0.97058823529411764</c:v>
                </c:pt>
                <c:pt idx="113">
                  <c:v>0.97058823529411764</c:v>
                </c:pt>
                <c:pt idx="114">
                  <c:v>0.97058823529411764</c:v>
                </c:pt>
                <c:pt idx="115">
                  <c:v>0.97058823529411764</c:v>
                </c:pt>
                <c:pt idx="116">
                  <c:v>0.97058823529411764</c:v>
                </c:pt>
                <c:pt idx="117">
                  <c:v>0.97058823529411764</c:v>
                </c:pt>
                <c:pt idx="118">
                  <c:v>0.97058823529411764</c:v>
                </c:pt>
                <c:pt idx="119">
                  <c:v>0.97058823529411764</c:v>
                </c:pt>
                <c:pt idx="120">
                  <c:v>0.97058823529411764</c:v>
                </c:pt>
                <c:pt idx="121">
                  <c:v>0.97058823529411764</c:v>
                </c:pt>
                <c:pt idx="122">
                  <c:v>0.94117647058823528</c:v>
                </c:pt>
                <c:pt idx="123">
                  <c:v>0.94117647058823528</c:v>
                </c:pt>
                <c:pt idx="124">
                  <c:v>0.91176470588235292</c:v>
                </c:pt>
                <c:pt idx="125">
                  <c:v>0.88235294117647056</c:v>
                </c:pt>
                <c:pt idx="126">
                  <c:v>0.88235294117647056</c:v>
                </c:pt>
                <c:pt idx="127">
                  <c:v>0.88235294117647056</c:v>
                </c:pt>
                <c:pt idx="128">
                  <c:v>0.88235294117647056</c:v>
                </c:pt>
                <c:pt idx="129">
                  <c:v>0.88235294117647056</c:v>
                </c:pt>
                <c:pt idx="130">
                  <c:v>0.88235294117647056</c:v>
                </c:pt>
                <c:pt idx="131">
                  <c:v>0.88235294117647056</c:v>
                </c:pt>
                <c:pt idx="132">
                  <c:v>0.8529411764705882</c:v>
                </c:pt>
                <c:pt idx="133">
                  <c:v>0.8529411764705882</c:v>
                </c:pt>
                <c:pt idx="134">
                  <c:v>0.8529411764705882</c:v>
                </c:pt>
                <c:pt idx="135">
                  <c:v>0.8529411764705882</c:v>
                </c:pt>
                <c:pt idx="136">
                  <c:v>0.8529411764705882</c:v>
                </c:pt>
                <c:pt idx="137">
                  <c:v>0.8529411764705882</c:v>
                </c:pt>
                <c:pt idx="138">
                  <c:v>0.82352941176470584</c:v>
                </c:pt>
                <c:pt idx="139">
                  <c:v>0.82352941176470584</c:v>
                </c:pt>
                <c:pt idx="140">
                  <c:v>0.82352941176470584</c:v>
                </c:pt>
                <c:pt idx="141">
                  <c:v>0.82352941176470584</c:v>
                </c:pt>
                <c:pt idx="142">
                  <c:v>0.82352941176470584</c:v>
                </c:pt>
                <c:pt idx="143">
                  <c:v>0.82352941176470584</c:v>
                </c:pt>
                <c:pt idx="144">
                  <c:v>0.82352941176470584</c:v>
                </c:pt>
                <c:pt idx="145">
                  <c:v>0.82352941176470584</c:v>
                </c:pt>
                <c:pt idx="146">
                  <c:v>0.82352941176470584</c:v>
                </c:pt>
                <c:pt idx="147">
                  <c:v>0.82352941176470584</c:v>
                </c:pt>
                <c:pt idx="148">
                  <c:v>0.79411764705882359</c:v>
                </c:pt>
                <c:pt idx="149">
                  <c:v>0.76470588235294112</c:v>
                </c:pt>
                <c:pt idx="150">
                  <c:v>0.76470588235294112</c:v>
                </c:pt>
                <c:pt idx="151">
                  <c:v>0.76470588235294112</c:v>
                </c:pt>
                <c:pt idx="152">
                  <c:v>0.73529411764705888</c:v>
                </c:pt>
                <c:pt idx="153">
                  <c:v>0.70588235294117641</c:v>
                </c:pt>
                <c:pt idx="154">
                  <c:v>0.70588235294117641</c:v>
                </c:pt>
                <c:pt idx="155">
                  <c:v>0.67647058823529416</c:v>
                </c:pt>
                <c:pt idx="156">
                  <c:v>0.64705882352941169</c:v>
                </c:pt>
                <c:pt idx="157">
                  <c:v>0.61764705882352944</c:v>
                </c:pt>
                <c:pt idx="158">
                  <c:v>0.58823529411764708</c:v>
                </c:pt>
                <c:pt idx="159">
                  <c:v>0.55882352941176472</c:v>
                </c:pt>
                <c:pt idx="160">
                  <c:v>0.52941176470588236</c:v>
                </c:pt>
                <c:pt idx="161">
                  <c:v>0.5</c:v>
                </c:pt>
                <c:pt idx="162">
                  <c:v>0.47058823529411764</c:v>
                </c:pt>
                <c:pt idx="163">
                  <c:v>0.44117647058823528</c:v>
                </c:pt>
                <c:pt idx="164">
                  <c:v>0.41176470588235292</c:v>
                </c:pt>
                <c:pt idx="165">
                  <c:v>0.38235294117647056</c:v>
                </c:pt>
                <c:pt idx="166">
                  <c:v>0.3529411764705882</c:v>
                </c:pt>
                <c:pt idx="167">
                  <c:v>0.32352941176470584</c:v>
                </c:pt>
                <c:pt idx="168">
                  <c:v>0.29411764705882348</c:v>
                </c:pt>
                <c:pt idx="169">
                  <c:v>0.26470588235294112</c:v>
                </c:pt>
                <c:pt idx="170">
                  <c:v>0.23529411764705888</c:v>
                </c:pt>
                <c:pt idx="171">
                  <c:v>0.20588235294117652</c:v>
                </c:pt>
                <c:pt idx="172">
                  <c:v>0.17647058823529416</c:v>
                </c:pt>
                <c:pt idx="173">
                  <c:v>0.1470588235294118</c:v>
                </c:pt>
                <c:pt idx="174">
                  <c:v>0.11764705882352944</c:v>
                </c:pt>
                <c:pt idx="175">
                  <c:v>8.8235294117647078E-2</c:v>
                </c:pt>
                <c:pt idx="176">
                  <c:v>5.8823529411764719E-2</c:v>
                </c:pt>
                <c:pt idx="177">
                  <c:v>2.9411764705882359E-2</c:v>
                </c:pt>
                <c:pt idx="17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B1-4A8D-97E7-9D4B040A07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907880"/>
        <c:axId val="658916080"/>
      </c:scatterChart>
      <c:valAx>
        <c:axId val="658907880"/>
        <c:scaling>
          <c:orientation val="minMax"/>
          <c:max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8916080"/>
        <c:crosses val="autoZero"/>
        <c:crossBetween val="midCat"/>
      </c:valAx>
      <c:valAx>
        <c:axId val="658916080"/>
        <c:scaling>
          <c:orientation val="minMax"/>
          <c:max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8907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171</xdr:col>
      <xdr:colOff>765810</xdr:colOff>
      <xdr:row>8</xdr:row>
      <xdr:rowOff>80010</xdr:rowOff>
    </xdr:from>
    <xdr:to>
      <xdr:col>178</xdr:col>
      <xdr:colOff>552450</xdr:colOff>
      <xdr:row>23</xdr:row>
      <xdr:rowOff>80010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91ADD08-99F8-4227-A61E-F2BD638D8B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281940</xdr:colOff>
      <xdr:row>6</xdr:row>
      <xdr:rowOff>49530</xdr:rowOff>
    </xdr:from>
    <xdr:to>
      <xdr:col>16</xdr:col>
      <xdr:colOff>586740</xdr:colOff>
      <xdr:row>21</xdr:row>
      <xdr:rowOff>49530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C0BD42-00E9-440C-B109-C0267BA152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yan/Downloads/XRealStat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fig"/>
      <sheetName val="Wilcoxon Table"/>
      <sheetName val="Mann Table"/>
      <sheetName val="Runs Table"/>
      <sheetName val="KS Table"/>
      <sheetName val="KS2 Table"/>
      <sheetName val="Lil Table"/>
      <sheetName val="AD Table"/>
      <sheetName val="AD2 Table"/>
      <sheetName val="SW Table"/>
      <sheetName val="Stud. Q Table"/>
      <sheetName val="Stud. Q Table 2"/>
      <sheetName val="Sp Rho Table"/>
      <sheetName val="Ken Tau Table"/>
      <sheetName val="Durbin Table"/>
      <sheetName val="Dunnett Table"/>
      <sheetName val="Prime"/>
      <sheetName val="XRealStats"/>
    </sheetNames>
    <definedNames>
      <definedName name="DESIGN"/>
      <definedName name="DIAG"/>
      <definedName name="LogitSummary"/>
      <definedName name="SelectCols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E180"/>
  <sheetViews>
    <sheetView topLeftCell="EO1" workbookViewId="0">
      <selection activeCell="ER2" sqref="ER2"/>
    </sheetView>
  </sheetViews>
  <sheetFormatPr defaultRowHeight="14.4" x14ac:dyDescent="0.3"/>
  <cols>
    <col min="1" max="1" width="28.109375" bestFit="1" customWidth="1"/>
    <col min="2" max="2" width="10.6640625" bestFit="1" customWidth="1"/>
    <col min="3" max="3" width="11" bestFit="1" customWidth="1"/>
    <col min="4" max="13" width="9.5546875" bestFit="1" customWidth="1"/>
    <col min="14" max="22" width="8.5546875" bestFit="1" customWidth="1"/>
    <col min="23" max="42" width="9.5546875" bestFit="1" customWidth="1"/>
    <col min="43" max="51" width="8.5546875" bestFit="1" customWidth="1"/>
    <col min="52" max="73" width="9.5546875" bestFit="1" customWidth="1"/>
    <col min="74" max="82" width="8.5546875" bestFit="1" customWidth="1"/>
    <col min="83" max="103" width="9.5546875" bestFit="1" customWidth="1"/>
    <col min="104" max="112" width="8.5546875" bestFit="1" customWidth="1"/>
    <col min="113" max="134" width="9.5546875" bestFit="1" customWidth="1"/>
    <col min="135" max="143" width="8.5546875" bestFit="1" customWidth="1"/>
    <col min="144" max="161" width="9.5546875" bestFit="1" customWidth="1"/>
  </cols>
  <sheetData>
    <row r="1" spans="1:161" x14ac:dyDescent="0.3">
      <c r="A1" t="s">
        <v>0</v>
      </c>
      <c r="B1" t="s">
        <v>1</v>
      </c>
      <c r="C1" t="s">
        <v>2</v>
      </c>
      <c r="D1" s="1">
        <v>43852</v>
      </c>
      <c r="E1" s="1">
        <v>43853</v>
      </c>
      <c r="F1" s="1">
        <v>43854</v>
      </c>
      <c r="G1" s="1">
        <v>43855</v>
      </c>
      <c r="H1" s="1">
        <v>43856</v>
      </c>
      <c r="I1" s="1">
        <v>43857</v>
      </c>
      <c r="J1" s="1">
        <v>43858</v>
      </c>
      <c r="K1" s="1">
        <v>43859</v>
      </c>
      <c r="L1" s="1">
        <v>43860</v>
      </c>
      <c r="M1" s="1">
        <v>43861</v>
      </c>
      <c r="N1" s="1">
        <v>43862</v>
      </c>
      <c r="O1" s="1">
        <v>43863</v>
      </c>
      <c r="P1" s="1">
        <v>43864</v>
      </c>
      <c r="Q1" s="1">
        <v>43865</v>
      </c>
      <c r="R1" s="1">
        <v>43866</v>
      </c>
      <c r="S1" s="1">
        <v>43867</v>
      </c>
      <c r="T1" s="1">
        <v>43868</v>
      </c>
      <c r="U1" s="1">
        <v>43869</v>
      </c>
      <c r="V1" s="1">
        <v>43870</v>
      </c>
      <c r="W1" s="1">
        <v>43871</v>
      </c>
      <c r="X1" s="1">
        <v>43872</v>
      </c>
      <c r="Y1" s="1">
        <v>43873</v>
      </c>
      <c r="Z1" s="1">
        <v>43874</v>
      </c>
      <c r="AA1" s="1">
        <v>43875</v>
      </c>
      <c r="AB1" s="1">
        <v>43876</v>
      </c>
      <c r="AC1" s="1">
        <v>43877</v>
      </c>
      <c r="AD1" s="1">
        <v>43878</v>
      </c>
      <c r="AE1" s="1">
        <v>43879</v>
      </c>
      <c r="AF1" s="1">
        <v>43880</v>
      </c>
      <c r="AG1" s="1">
        <v>43881</v>
      </c>
      <c r="AH1" s="1">
        <v>43882</v>
      </c>
      <c r="AI1" s="1">
        <v>43883</v>
      </c>
      <c r="AJ1" s="1">
        <v>43884</v>
      </c>
      <c r="AK1" s="1">
        <v>43885</v>
      </c>
      <c r="AL1" s="1">
        <v>43886</v>
      </c>
      <c r="AM1" s="1">
        <v>43887</v>
      </c>
      <c r="AN1" s="1">
        <v>43888</v>
      </c>
      <c r="AO1" s="1">
        <v>43889</v>
      </c>
      <c r="AP1" s="1">
        <v>43890</v>
      </c>
      <c r="AQ1" s="1">
        <v>43891</v>
      </c>
      <c r="AR1" s="1">
        <v>43892</v>
      </c>
      <c r="AS1" s="1">
        <v>43893</v>
      </c>
      <c r="AT1" s="1">
        <v>43894</v>
      </c>
      <c r="AU1" s="1">
        <v>43895</v>
      </c>
      <c r="AV1" s="1">
        <v>43896</v>
      </c>
      <c r="AW1" s="1">
        <v>43897</v>
      </c>
      <c r="AX1" s="1">
        <v>43898</v>
      </c>
      <c r="AY1" s="1">
        <v>43899</v>
      </c>
      <c r="AZ1" s="1">
        <v>43900</v>
      </c>
      <c r="BA1" s="1">
        <v>43901</v>
      </c>
      <c r="BB1" s="1">
        <v>43902</v>
      </c>
      <c r="BC1" s="1">
        <v>43903</v>
      </c>
      <c r="BD1" s="1">
        <v>43904</v>
      </c>
      <c r="BE1" s="1">
        <v>43905</v>
      </c>
      <c r="BF1" s="1">
        <v>43906</v>
      </c>
      <c r="BG1" s="1">
        <v>43907</v>
      </c>
      <c r="BH1" s="1">
        <v>43908</v>
      </c>
      <c r="BI1" s="1">
        <v>43909</v>
      </c>
      <c r="BJ1" s="1">
        <v>43910</v>
      </c>
      <c r="BK1" s="1">
        <v>43911</v>
      </c>
      <c r="BL1" s="1">
        <v>43912</v>
      </c>
      <c r="BM1" s="1">
        <v>43913</v>
      </c>
      <c r="BN1" s="1">
        <v>43914</v>
      </c>
      <c r="BO1" s="1">
        <v>43915</v>
      </c>
      <c r="BP1" s="1">
        <v>43916</v>
      </c>
      <c r="BQ1" s="1">
        <v>43917</v>
      </c>
      <c r="BR1" s="1">
        <v>43918</v>
      </c>
      <c r="BS1" s="1">
        <v>43919</v>
      </c>
      <c r="BT1" s="1">
        <v>43920</v>
      </c>
      <c r="BU1" s="1">
        <v>43921</v>
      </c>
      <c r="BV1" s="1">
        <v>43922</v>
      </c>
      <c r="BW1" s="1">
        <v>43923</v>
      </c>
      <c r="BX1" s="1">
        <v>43924</v>
      </c>
      <c r="BY1" s="1">
        <v>43925</v>
      </c>
      <c r="BZ1" s="1">
        <v>43926</v>
      </c>
      <c r="CA1" s="1">
        <v>43927</v>
      </c>
      <c r="CB1" s="1">
        <v>43928</v>
      </c>
      <c r="CC1" s="1">
        <v>43929</v>
      </c>
      <c r="CD1" s="1">
        <v>43930</v>
      </c>
      <c r="CE1" s="1">
        <v>43931</v>
      </c>
      <c r="CF1" s="1">
        <v>43932</v>
      </c>
      <c r="CG1" s="1">
        <v>43933</v>
      </c>
      <c r="CH1" s="1">
        <v>43934</v>
      </c>
      <c r="CI1" s="1">
        <v>43935</v>
      </c>
      <c r="CJ1" s="1">
        <v>43936</v>
      </c>
      <c r="CK1" s="1">
        <v>43937</v>
      </c>
      <c r="CL1" s="1">
        <v>43938</v>
      </c>
      <c r="CM1" s="1">
        <v>43939</v>
      </c>
      <c r="CN1" s="1">
        <v>43940</v>
      </c>
      <c r="CO1" s="1">
        <v>43941</v>
      </c>
      <c r="CP1" s="1">
        <v>43942</v>
      </c>
      <c r="CQ1" s="1">
        <v>43943</v>
      </c>
      <c r="CR1" s="1">
        <v>43944</v>
      </c>
      <c r="CS1" s="1">
        <v>43945</v>
      </c>
      <c r="CT1" s="1">
        <v>43946</v>
      </c>
      <c r="CU1" s="1">
        <v>43947</v>
      </c>
      <c r="CV1" s="1">
        <v>43948</v>
      </c>
      <c r="CW1" s="1">
        <v>43949</v>
      </c>
      <c r="CX1" s="1">
        <v>43950</v>
      </c>
      <c r="CY1" s="1">
        <v>43951</v>
      </c>
      <c r="CZ1" s="1">
        <v>43952</v>
      </c>
      <c r="DA1" s="1">
        <v>43953</v>
      </c>
      <c r="DB1" s="1">
        <v>43954</v>
      </c>
      <c r="DC1" s="1">
        <v>43955</v>
      </c>
      <c r="DD1" s="1">
        <v>43956</v>
      </c>
      <c r="DE1" s="1">
        <v>43957</v>
      </c>
      <c r="DF1" s="1">
        <v>43958</v>
      </c>
      <c r="DG1" s="1">
        <v>43959</v>
      </c>
      <c r="DH1" s="1">
        <v>43960</v>
      </c>
      <c r="DI1" s="1">
        <v>43961</v>
      </c>
      <c r="DJ1" s="1">
        <v>43962</v>
      </c>
      <c r="DK1" s="1">
        <v>43963</v>
      </c>
      <c r="DL1" s="1">
        <v>43964</v>
      </c>
      <c r="DM1" s="1">
        <v>43965</v>
      </c>
      <c r="DN1" s="1">
        <v>43966</v>
      </c>
      <c r="DO1" s="1">
        <v>43967</v>
      </c>
      <c r="DP1" s="1">
        <v>43968</v>
      </c>
      <c r="DQ1" s="1">
        <v>43969</v>
      </c>
      <c r="DR1" s="1">
        <v>43970</v>
      </c>
      <c r="DS1" s="1">
        <v>43971</v>
      </c>
      <c r="DT1" s="1">
        <v>43972</v>
      </c>
      <c r="DU1" s="1">
        <v>43973</v>
      </c>
      <c r="DV1" s="1">
        <v>43974</v>
      </c>
      <c r="DW1" s="1">
        <v>43975</v>
      </c>
      <c r="DX1" s="1">
        <v>43976</v>
      </c>
      <c r="DY1" s="1">
        <v>43977</v>
      </c>
      <c r="DZ1" s="1">
        <v>43978</v>
      </c>
      <c r="EA1" s="1">
        <v>43979</v>
      </c>
      <c r="EB1" s="1">
        <v>43980</v>
      </c>
      <c r="EC1" s="1">
        <v>43981</v>
      </c>
      <c r="ED1" s="1">
        <v>43982</v>
      </c>
      <c r="EE1" s="1">
        <v>43983</v>
      </c>
      <c r="EF1" s="1">
        <v>43984</v>
      </c>
      <c r="EG1" s="1">
        <v>43985</v>
      </c>
      <c r="EH1" s="1">
        <v>43986</v>
      </c>
      <c r="EI1" s="1">
        <v>43987</v>
      </c>
      <c r="EJ1" s="1">
        <v>43988</v>
      </c>
      <c r="EK1" s="1">
        <v>43989</v>
      </c>
      <c r="EL1" s="1">
        <v>43990</v>
      </c>
      <c r="EM1" s="1">
        <v>43991</v>
      </c>
      <c r="EN1" s="1">
        <v>43992</v>
      </c>
      <c r="EO1" s="1">
        <v>43993</v>
      </c>
      <c r="EP1" s="1">
        <v>43994</v>
      </c>
      <c r="EQ1" s="1">
        <v>43995</v>
      </c>
      <c r="ER1" s="1">
        <v>43996</v>
      </c>
      <c r="ES1" s="1">
        <v>43997</v>
      </c>
      <c r="ET1" s="1">
        <v>43998</v>
      </c>
      <c r="EU1" s="1">
        <v>43999</v>
      </c>
      <c r="EV1" s="1">
        <v>44000</v>
      </c>
      <c r="EW1" s="1">
        <v>44001</v>
      </c>
      <c r="EX1" s="1">
        <v>44002</v>
      </c>
      <c r="EY1" s="1">
        <v>44003</v>
      </c>
      <c r="EZ1" s="1">
        <v>44004</v>
      </c>
      <c r="FA1" s="1">
        <v>44005</v>
      </c>
      <c r="FB1" s="1">
        <v>44006</v>
      </c>
      <c r="FC1" s="1">
        <v>44007</v>
      </c>
      <c r="FD1" s="1">
        <v>44008</v>
      </c>
      <c r="FE1" s="1">
        <v>44009</v>
      </c>
    </row>
    <row r="2" spans="1:161" x14ac:dyDescent="0.3">
      <c r="A2" t="s">
        <v>3</v>
      </c>
      <c r="B2">
        <v>33</v>
      </c>
      <c r="C2">
        <v>65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4</v>
      </c>
      <c r="AY2">
        <v>4</v>
      </c>
      <c r="AZ2">
        <v>5</v>
      </c>
      <c r="BA2">
        <v>7</v>
      </c>
      <c r="BB2">
        <v>7</v>
      </c>
      <c r="BC2">
        <v>7</v>
      </c>
      <c r="BD2">
        <v>11</v>
      </c>
      <c r="BE2">
        <v>16</v>
      </c>
      <c r="BF2">
        <v>21</v>
      </c>
      <c r="BG2">
        <v>22</v>
      </c>
      <c r="BH2">
        <v>22</v>
      </c>
      <c r="BI2">
        <v>22</v>
      </c>
      <c r="BJ2">
        <v>24</v>
      </c>
      <c r="BK2">
        <v>24</v>
      </c>
      <c r="BL2">
        <v>40</v>
      </c>
      <c r="BM2">
        <v>40</v>
      </c>
      <c r="BN2">
        <v>74</v>
      </c>
      <c r="BO2">
        <v>84</v>
      </c>
      <c r="BP2">
        <v>94</v>
      </c>
      <c r="BQ2">
        <v>110</v>
      </c>
      <c r="BR2">
        <v>110</v>
      </c>
      <c r="BS2">
        <v>120</v>
      </c>
      <c r="BT2">
        <v>170</v>
      </c>
      <c r="BU2">
        <v>174</v>
      </c>
      <c r="BV2">
        <v>237</v>
      </c>
      <c r="BW2">
        <v>273</v>
      </c>
      <c r="BX2">
        <v>281</v>
      </c>
      <c r="BY2">
        <v>299</v>
      </c>
      <c r="BZ2">
        <v>349</v>
      </c>
      <c r="CA2">
        <v>367</v>
      </c>
      <c r="CB2">
        <v>423</v>
      </c>
      <c r="CC2">
        <v>444</v>
      </c>
      <c r="CD2">
        <v>484</v>
      </c>
      <c r="CE2">
        <v>521</v>
      </c>
      <c r="CF2">
        <v>555</v>
      </c>
      <c r="CG2">
        <v>607</v>
      </c>
      <c r="CH2">
        <v>665</v>
      </c>
      <c r="CI2">
        <v>714</v>
      </c>
      <c r="CJ2">
        <v>784</v>
      </c>
      <c r="CK2">
        <v>840</v>
      </c>
      <c r="CL2">
        <v>906</v>
      </c>
      <c r="CM2">
        <v>933</v>
      </c>
      <c r="CN2">
        <v>996</v>
      </c>
      <c r="CO2">
        <v>1026</v>
      </c>
      <c r="CP2">
        <v>1092</v>
      </c>
      <c r="CQ2">
        <v>1176</v>
      </c>
      <c r="CR2">
        <v>1279</v>
      </c>
      <c r="CS2">
        <v>1351</v>
      </c>
      <c r="CT2">
        <v>1463</v>
      </c>
      <c r="CU2">
        <v>1531</v>
      </c>
      <c r="CV2">
        <v>1703</v>
      </c>
      <c r="CW2">
        <v>1828</v>
      </c>
      <c r="CX2">
        <v>1939</v>
      </c>
      <c r="CY2">
        <v>2171</v>
      </c>
      <c r="CZ2">
        <v>2335</v>
      </c>
      <c r="DA2">
        <v>2469</v>
      </c>
      <c r="DB2">
        <v>2704</v>
      </c>
      <c r="DC2">
        <v>2894</v>
      </c>
      <c r="DD2">
        <v>3224</v>
      </c>
      <c r="DE2">
        <v>3392</v>
      </c>
      <c r="DF2">
        <v>3563</v>
      </c>
      <c r="DG2">
        <v>3778</v>
      </c>
      <c r="DH2">
        <v>4033</v>
      </c>
      <c r="DI2">
        <v>4402</v>
      </c>
      <c r="DJ2">
        <v>4687</v>
      </c>
      <c r="DK2">
        <v>4963</v>
      </c>
      <c r="DL2">
        <v>5226</v>
      </c>
      <c r="DM2">
        <v>5639</v>
      </c>
      <c r="DN2">
        <v>6053</v>
      </c>
      <c r="DO2">
        <v>6402</v>
      </c>
      <c r="DP2">
        <v>6664</v>
      </c>
      <c r="DQ2">
        <v>7072</v>
      </c>
      <c r="DR2">
        <v>7653</v>
      </c>
      <c r="DS2">
        <v>8145</v>
      </c>
      <c r="DT2">
        <v>8676</v>
      </c>
      <c r="DU2">
        <v>9216</v>
      </c>
      <c r="DV2">
        <v>9998</v>
      </c>
      <c r="DW2">
        <v>10582</v>
      </c>
      <c r="DX2">
        <v>11173</v>
      </c>
      <c r="DY2">
        <v>11831</v>
      </c>
      <c r="DZ2">
        <v>12456</v>
      </c>
      <c r="EA2">
        <v>13036</v>
      </c>
      <c r="EB2">
        <v>13659</v>
      </c>
      <c r="EC2">
        <v>14525</v>
      </c>
      <c r="ED2">
        <v>15205</v>
      </c>
      <c r="EE2">
        <v>15750</v>
      </c>
      <c r="EF2">
        <v>16509</v>
      </c>
      <c r="EG2">
        <v>17267</v>
      </c>
      <c r="EH2">
        <v>18054</v>
      </c>
      <c r="EI2">
        <v>18969</v>
      </c>
      <c r="EJ2">
        <v>19551</v>
      </c>
      <c r="EK2">
        <v>20342</v>
      </c>
      <c r="EL2">
        <v>20917</v>
      </c>
      <c r="EM2">
        <v>21459</v>
      </c>
      <c r="EN2">
        <v>22142</v>
      </c>
      <c r="EO2">
        <v>22890</v>
      </c>
      <c r="EP2">
        <v>23546</v>
      </c>
      <c r="EQ2">
        <v>24102</v>
      </c>
      <c r="ER2">
        <v>24766</v>
      </c>
      <c r="ES2">
        <v>25527</v>
      </c>
      <c r="ET2">
        <v>26310</v>
      </c>
      <c r="EU2">
        <v>26874</v>
      </c>
      <c r="EV2">
        <v>27532</v>
      </c>
      <c r="EW2">
        <v>27878</v>
      </c>
      <c r="EX2">
        <v>28424</v>
      </c>
      <c r="EY2">
        <v>28833</v>
      </c>
      <c r="EZ2">
        <v>29157</v>
      </c>
      <c r="FA2">
        <v>29481</v>
      </c>
      <c r="FB2">
        <v>29640</v>
      </c>
      <c r="FC2">
        <v>30175</v>
      </c>
      <c r="FD2">
        <v>30451</v>
      </c>
      <c r="FE2">
        <v>30616</v>
      </c>
    </row>
    <row r="3" spans="1:161" x14ac:dyDescent="0.3">
      <c r="A3" t="s">
        <v>4</v>
      </c>
      <c r="B3">
        <v>41.153300000000002</v>
      </c>
      <c r="C3">
        <v>20.168299999999999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2</v>
      </c>
      <c r="AZ3">
        <v>10</v>
      </c>
      <c r="BA3">
        <v>12</v>
      </c>
      <c r="BB3">
        <v>23</v>
      </c>
      <c r="BC3">
        <v>33</v>
      </c>
      <c r="BD3">
        <v>38</v>
      </c>
      <c r="BE3">
        <v>42</v>
      </c>
      <c r="BF3">
        <v>51</v>
      </c>
      <c r="BG3">
        <v>55</v>
      </c>
      <c r="BH3">
        <v>59</v>
      </c>
      <c r="BI3">
        <v>64</v>
      </c>
      <c r="BJ3">
        <v>70</v>
      </c>
      <c r="BK3">
        <v>76</v>
      </c>
      <c r="BL3">
        <v>89</v>
      </c>
      <c r="BM3">
        <v>104</v>
      </c>
      <c r="BN3">
        <v>123</v>
      </c>
      <c r="BO3">
        <v>146</v>
      </c>
      <c r="BP3">
        <v>174</v>
      </c>
      <c r="BQ3">
        <v>186</v>
      </c>
      <c r="BR3">
        <v>197</v>
      </c>
      <c r="BS3">
        <v>212</v>
      </c>
      <c r="BT3">
        <v>223</v>
      </c>
      <c r="BU3">
        <v>243</v>
      </c>
      <c r="BV3">
        <v>259</v>
      </c>
      <c r="BW3">
        <v>277</v>
      </c>
      <c r="BX3">
        <v>304</v>
      </c>
      <c r="BY3">
        <v>333</v>
      </c>
      <c r="BZ3">
        <v>361</v>
      </c>
      <c r="CA3">
        <v>377</v>
      </c>
      <c r="CB3">
        <v>383</v>
      </c>
      <c r="CC3">
        <v>400</v>
      </c>
      <c r="CD3">
        <v>409</v>
      </c>
      <c r="CE3">
        <v>416</v>
      </c>
      <c r="CF3">
        <v>433</v>
      </c>
      <c r="CG3">
        <v>446</v>
      </c>
      <c r="CH3">
        <v>467</v>
      </c>
      <c r="CI3">
        <v>475</v>
      </c>
      <c r="CJ3">
        <v>494</v>
      </c>
      <c r="CK3">
        <v>518</v>
      </c>
      <c r="CL3">
        <v>539</v>
      </c>
      <c r="CM3">
        <v>548</v>
      </c>
      <c r="CN3">
        <v>562</v>
      </c>
      <c r="CO3">
        <v>584</v>
      </c>
      <c r="CP3">
        <v>609</v>
      </c>
      <c r="CQ3">
        <v>634</v>
      </c>
      <c r="CR3">
        <v>663</v>
      </c>
      <c r="CS3">
        <v>678</v>
      </c>
      <c r="CT3">
        <v>712</v>
      </c>
      <c r="CU3">
        <v>726</v>
      </c>
      <c r="CV3">
        <v>736</v>
      </c>
      <c r="CW3">
        <v>750</v>
      </c>
      <c r="CX3">
        <v>766</v>
      </c>
      <c r="CY3">
        <v>773</v>
      </c>
      <c r="CZ3">
        <v>782</v>
      </c>
      <c r="DA3">
        <v>789</v>
      </c>
      <c r="DB3">
        <v>795</v>
      </c>
      <c r="DC3">
        <v>803</v>
      </c>
      <c r="DD3">
        <v>820</v>
      </c>
      <c r="DE3">
        <v>832</v>
      </c>
      <c r="DF3">
        <v>842</v>
      </c>
      <c r="DG3">
        <v>850</v>
      </c>
      <c r="DH3">
        <v>856</v>
      </c>
      <c r="DI3">
        <v>868</v>
      </c>
      <c r="DJ3">
        <v>872</v>
      </c>
      <c r="DK3">
        <v>876</v>
      </c>
      <c r="DL3">
        <v>880</v>
      </c>
      <c r="DM3">
        <v>898</v>
      </c>
      <c r="DN3">
        <v>916</v>
      </c>
      <c r="DO3">
        <v>933</v>
      </c>
      <c r="DP3">
        <v>946</v>
      </c>
      <c r="DQ3">
        <v>948</v>
      </c>
      <c r="DR3">
        <v>949</v>
      </c>
      <c r="DS3">
        <v>964</v>
      </c>
      <c r="DT3">
        <v>969</v>
      </c>
      <c r="DU3">
        <v>981</v>
      </c>
      <c r="DV3">
        <v>989</v>
      </c>
      <c r="DW3">
        <v>998</v>
      </c>
      <c r="DX3">
        <v>1004</v>
      </c>
      <c r="DY3">
        <v>1029</v>
      </c>
      <c r="DZ3">
        <v>1050</v>
      </c>
      <c r="EA3">
        <v>1076</v>
      </c>
      <c r="EB3">
        <v>1099</v>
      </c>
      <c r="EC3">
        <v>1122</v>
      </c>
      <c r="ED3">
        <v>1137</v>
      </c>
      <c r="EE3">
        <v>1143</v>
      </c>
      <c r="EF3">
        <v>1164</v>
      </c>
      <c r="EG3">
        <v>1184</v>
      </c>
      <c r="EH3">
        <v>1197</v>
      </c>
      <c r="EI3">
        <v>1212</v>
      </c>
      <c r="EJ3">
        <v>1232</v>
      </c>
      <c r="EK3">
        <v>1246</v>
      </c>
      <c r="EL3">
        <v>1263</v>
      </c>
      <c r="EM3">
        <v>1299</v>
      </c>
      <c r="EN3">
        <v>1341</v>
      </c>
      <c r="EO3">
        <v>1385</v>
      </c>
      <c r="EP3">
        <v>1416</v>
      </c>
      <c r="EQ3">
        <v>1464</v>
      </c>
      <c r="ER3">
        <v>1521</v>
      </c>
      <c r="ES3">
        <v>1590</v>
      </c>
      <c r="ET3">
        <v>1672</v>
      </c>
      <c r="EU3">
        <v>1722</v>
      </c>
      <c r="EV3">
        <v>1788</v>
      </c>
      <c r="EW3">
        <v>1838</v>
      </c>
      <c r="EX3">
        <v>1891</v>
      </c>
      <c r="EY3">
        <v>1962</v>
      </c>
      <c r="EZ3">
        <v>1995</v>
      </c>
      <c r="FA3">
        <v>2047</v>
      </c>
      <c r="FB3">
        <v>2114</v>
      </c>
      <c r="FC3">
        <v>2192</v>
      </c>
      <c r="FD3">
        <v>2269</v>
      </c>
      <c r="FE3">
        <v>2330</v>
      </c>
    </row>
    <row r="4" spans="1:161" x14ac:dyDescent="0.3">
      <c r="A4" t="s">
        <v>5</v>
      </c>
      <c r="B4">
        <v>28.033899999999999</v>
      </c>
      <c r="C4">
        <v>1.6596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3</v>
      </c>
      <c r="AS4">
        <v>5</v>
      </c>
      <c r="AT4">
        <v>12</v>
      </c>
      <c r="AU4">
        <v>12</v>
      </c>
      <c r="AV4">
        <v>17</v>
      </c>
      <c r="AW4">
        <v>17</v>
      </c>
      <c r="AX4">
        <v>19</v>
      </c>
      <c r="AY4">
        <v>20</v>
      </c>
      <c r="AZ4">
        <v>20</v>
      </c>
      <c r="BA4">
        <v>20</v>
      </c>
      <c r="BB4">
        <v>24</v>
      </c>
      <c r="BC4">
        <v>26</v>
      </c>
      <c r="BD4">
        <v>37</v>
      </c>
      <c r="BE4">
        <v>48</v>
      </c>
      <c r="BF4">
        <v>54</v>
      </c>
      <c r="BG4">
        <v>60</v>
      </c>
      <c r="BH4">
        <v>74</v>
      </c>
      <c r="BI4">
        <v>87</v>
      </c>
      <c r="BJ4">
        <v>90</v>
      </c>
      <c r="BK4">
        <v>139</v>
      </c>
      <c r="BL4">
        <v>201</v>
      </c>
      <c r="BM4">
        <v>230</v>
      </c>
      <c r="BN4">
        <v>264</v>
      </c>
      <c r="BO4">
        <v>302</v>
      </c>
      <c r="BP4">
        <v>367</v>
      </c>
      <c r="BQ4">
        <v>409</v>
      </c>
      <c r="BR4">
        <v>454</v>
      </c>
      <c r="BS4">
        <v>511</v>
      </c>
      <c r="BT4">
        <v>584</v>
      </c>
      <c r="BU4">
        <v>716</v>
      </c>
      <c r="BV4">
        <v>847</v>
      </c>
      <c r="BW4">
        <v>986</v>
      </c>
      <c r="BX4">
        <v>1171</v>
      </c>
      <c r="BY4">
        <v>1251</v>
      </c>
      <c r="BZ4">
        <v>1320</v>
      </c>
      <c r="CA4">
        <v>1423</v>
      </c>
      <c r="CB4">
        <v>1468</v>
      </c>
      <c r="CC4">
        <v>1572</v>
      </c>
      <c r="CD4">
        <v>1666</v>
      </c>
      <c r="CE4">
        <v>1761</v>
      </c>
      <c r="CF4">
        <v>1825</v>
      </c>
      <c r="CG4">
        <v>1914</v>
      </c>
      <c r="CH4">
        <v>1983</v>
      </c>
      <c r="CI4">
        <v>2070</v>
      </c>
      <c r="CJ4">
        <v>2160</v>
      </c>
      <c r="CK4">
        <v>2268</v>
      </c>
      <c r="CL4">
        <v>2418</v>
      </c>
      <c r="CM4">
        <v>2534</v>
      </c>
      <c r="CN4">
        <v>2629</v>
      </c>
      <c r="CO4">
        <v>2718</v>
      </c>
      <c r="CP4">
        <v>2811</v>
      </c>
      <c r="CQ4">
        <v>2910</v>
      </c>
      <c r="CR4">
        <v>3007</v>
      </c>
      <c r="CS4">
        <v>3127</v>
      </c>
      <c r="CT4">
        <v>3256</v>
      </c>
      <c r="CU4">
        <v>3382</v>
      </c>
      <c r="CV4">
        <v>3517</v>
      </c>
      <c r="CW4">
        <v>3649</v>
      </c>
      <c r="CX4">
        <v>3848</v>
      </c>
      <c r="CY4">
        <v>4006</v>
      </c>
      <c r="CZ4">
        <v>4154</v>
      </c>
      <c r="DA4">
        <v>4295</v>
      </c>
      <c r="DB4">
        <v>4474</v>
      </c>
      <c r="DC4">
        <v>4648</v>
      </c>
      <c r="DD4">
        <v>4838</v>
      </c>
      <c r="DE4">
        <v>4997</v>
      </c>
      <c r="DF4">
        <v>5182</v>
      </c>
      <c r="DG4">
        <v>5369</v>
      </c>
      <c r="DH4">
        <v>5558</v>
      </c>
      <c r="DI4">
        <v>5723</v>
      </c>
      <c r="DJ4">
        <v>5891</v>
      </c>
      <c r="DK4">
        <v>6067</v>
      </c>
      <c r="DL4">
        <v>6253</v>
      </c>
      <c r="DM4">
        <v>6442</v>
      </c>
      <c r="DN4">
        <v>6629</v>
      </c>
      <c r="DO4">
        <v>6821</v>
      </c>
      <c r="DP4">
        <v>7019</v>
      </c>
      <c r="DQ4">
        <v>7201</v>
      </c>
      <c r="DR4">
        <v>7377</v>
      </c>
      <c r="DS4">
        <v>7542</v>
      </c>
      <c r="DT4">
        <v>7728</v>
      </c>
      <c r="DU4">
        <v>7918</v>
      </c>
      <c r="DV4">
        <v>8113</v>
      </c>
      <c r="DW4">
        <v>8306</v>
      </c>
      <c r="DX4">
        <v>8503</v>
      </c>
      <c r="DY4">
        <v>8697</v>
      </c>
      <c r="DZ4">
        <v>8857</v>
      </c>
      <c r="EA4">
        <v>8997</v>
      </c>
      <c r="EB4">
        <v>9134</v>
      </c>
      <c r="EC4">
        <v>9267</v>
      </c>
      <c r="ED4">
        <v>9394</v>
      </c>
      <c r="EE4">
        <v>9513</v>
      </c>
      <c r="EF4">
        <v>9626</v>
      </c>
      <c r="EG4">
        <v>9733</v>
      </c>
      <c r="EH4">
        <v>9831</v>
      </c>
      <c r="EI4">
        <v>9935</v>
      </c>
      <c r="EJ4">
        <v>10050</v>
      </c>
      <c r="EK4">
        <v>10154</v>
      </c>
      <c r="EL4">
        <v>10265</v>
      </c>
      <c r="EM4">
        <v>10382</v>
      </c>
      <c r="EN4">
        <v>10484</v>
      </c>
      <c r="EO4">
        <v>10589</v>
      </c>
      <c r="EP4">
        <v>10698</v>
      </c>
      <c r="EQ4">
        <v>10810</v>
      </c>
      <c r="ER4">
        <v>10919</v>
      </c>
      <c r="ES4">
        <v>11031</v>
      </c>
      <c r="ET4">
        <v>11147</v>
      </c>
      <c r="EU4">
        <v>11268</v>
      </c>
      <c r="EV4">
        <v>11385</v>
      </c>
      <c r="EW4">
        <v>11504</v>
      </c>
      <c r="EX4">
        <v>11631</v>
      </c>
      <c r="EY4">
        <v>11771</v>
      </c>
      <c r="EZ4">
        <v>11920</v>
      </c>
      <c r="FA4">
        <v>12076</v>
      </c>
      <c r="FB4">
        <v>12248</v>
      </c>
      <c r="FC4">
        <v>12445</v>
      </c>
      <c r="FD4">
        <v>12685</v>
      </c>
      <c r="FE4">
        <v>12968</v>
      </c>
    </row>
    <row r="5" spans="1:161" x14ac:dyDescent="0.3">
      <c r="A5" t="s">
        <v>6</v>
      </c>
      <c r="B5">
        <v>42.506300000000003</v>
      </c>
      <c r="C5">
        <v>1.5218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2</v>
      </c>
      <c r="BG5">
        <v>39</v>
      </c>
      <c r="BH5">
        <v>39</v>
      </c>
      <c r="BI5">
        <v>53</v>
      </c>
      <c r="BJ5">
        <v>75</v>
      </c>
      <c r="BK5">
        <v>88</v>
      </c>
      <c r="BL5">
        <v>113</v>
      </c>
      <c r="BM5">
        <v>133</v>
      </c>
      <c r="BN5">
        <v>164</v>
      </c>
      <c r="BO5">
        <v>188</v>
      </c>
      <c r="BP5">
        <v>224</v>
      </c>
      <c r="BQ5">
        <v>267</v>
      </c>
      <c r="BR5">
        <v>308</v>
      </c>
      <c r="BS5">
        <v>334</v>
      </c>
      <c r="BT5">
        <v>370</v>
      </c>
      <c r="BU5">
        <v>376</v>
      </c>
      <c r="BV5">
        <v>390</v>
      </c>
      <c r="BW5">
        <v>428</v>
      </c>
      <c r="BX5">
        <v>439</v>
      </c>
      <c r="BY5">
        <v>466</v>
      </c>
      <c r="BZ5">
        <v>501</v>
      </c>
      <c r="CA5">
        <v>525</v>
      </c>
      <c r="CB5">
        <v>545</v>
      </c>
      <c r="CC5">
        <v>564</v>
      </c>
      <c r="CD5">
        <v>583</v>
      </c>
      <c r="CE5">
        <v>601</v>
      </c>
      <c r="CF5">
        <v>601</v>
      </c>
      <c r="CG5">
        <v>638</v>
      </c>
      <c r="CH5">
        <v>646</v>
      </c>
      <c r="CI5">
        <v>659</v>
      </c>
      <c r="CJ5">
        <v>673</v>
      </c>
      <c r="CK5">
        <v>673</v>
      </c>
      <c r="CL5">
        <v>696</v>
      </c>
      <c r="CM5">
        <v>704</v>
      </c>
      <c r="CN5">
        <v>713</v>
      </c>
      <c r="CO5">
        <v>717</v>
      </c>
      <c r="CP5">
        <v>717</v>
      </c>
      <c r="CQ5">
        <v>723</v>
      </c>
      <c r="CR5">
        <v>723</v>
      </c>
      <c r="CS5">
        <v>731</v>
      </c>
      <c r="CT5">
        <v>738</v>
      </c>
      <c r="CU5">
        <v>738</v>
      </c>
      <c r="CV5">
        <v>743</v>
      </c>
      <c r="CW5">
        <v>743</v>
      </c>
      <c r="CX5">
        <v>743</v>
      </c>
      <c r="CY5">
        <v>745</v>
      </c>
      <c r="CZ5">
        <v>745</v>
      </c>
      <c r="DA5">
        <v>747</v>
      </c>
      <c r="DB5">
        <v>748</v>
      </c>
      <c r="DC5">
        <v>750</v>
      </c>
      <c r="DD5">
        <v>751</v>
      </c>
      <c r="DE5">
        <v>751</v>
      </c>
      <c r="DF5">
        <v>752</v>
      </c>
      <c r="DG5">
        <v>752</v>
      </c>
      <c r="DH5">
        <v>754</v>
      </c>
      <c r="DI5">
        <v>755</v>
      </c>
      <c r="DJ5">
        <v>755</v>
      </c>
      <c r="DK5">
        <v>758</v>
      </c>
      <c r="DL5">
        <v>760</v>
      </c>
      <c r="DM5">
        <v>761</v>
      </c>
      <c r="DN5">
        <v>761</v>
      </c>
      <c r="DO5">
        <v>761</v>
      </c>
      <c r="DP5">
        <v>761</v>
      </c>
      <c r="DQ5">
        <v>761</v>
      </c>
      <c r="DR5">
        <v>761</v>
      </c>
      <c r="DS5">
        <v>762</v>
      </c>
      <c r="DT5">
        <v>762</v>
      </c>
      <c r="DU5">
        <v>762</v>
      </c>
      <c r="DV5">
        <v>762</v>
      </c>
      <c r="DW5">
        <v>762</v>
      </c>
      <c r="DX5">
        <v>763</v>
      </c>
      <c r="DY5">
        <v>763</v>
      </c>
      <c r="DZ5">
        <v>763</v>
      </c>
      <c r="EA5">
        <v>763</v>
      </c>
      <c r="EB5">
        <v>764</v>
      </c>
      <c r="EC5">
        <v>764</v>
      </c>
      <c r="ED5">
        <v>764</v>
      </c>
      <c r="EE5">
        <v>765</v>
      </c>
      <c r="EF5">
        <v>844</v>
      </c>
      <c r="EG5">
        <v>851</v>
      </c>
      <c r="EH5">
        <v>852</v>
      </c>
      <c r="EI5">
        <v>852</v>
      </c>
      <c r="EJ5">
        <v>852</v>
      </c>
      <c r="EK5">
        <v>852</v>
      </c>
      <c r="EL5">
        <v>852</v>
      </c>
      <c r="EM5">
        <v>852</v>
      </c>
      <c r="EN5">
        <v>852</v>
      </c>
      <c r="EO5">
        <v>852</v>
      </c>
      <c r="EP5">
        <v>853</v>
      </c>
      <c r="EQ5">
        <v>853</v>
      </c>
      <c r="ER5">
        <v>853</v>
      </c>
      <c r="ES5">
        <v>853</v>
      </c>
      <c r="ET5">
        <v>854</v>
      </c>
      <c r="EU5">
        <v>854</v>
      </c>
      <c r="EV5">
        <v>855</v>
      </c>
      <c r="EW5">
        <v>855</v>
      </c>
      <c r="EX5">
        <v>855</v>
      </c>
      <c r="EY5">
        <v>855</v>
      </c>
      <c r="EZ5">
        <v>855</v>
      </c>
      <c r="FA5">
        <v>855</v>
      </c>
      <c r="FB5">
        <v>855</v>
      </c>
      <c r="FC5">
        <v>855</v>
      </c>
      <c r="FD5">
        <v>855</v>
      </c>
      <c r="FE5">
        <v>855</v>
      </c>
    </row>
    <row r="6" spans="1:161" x14ac:dyDescent="0.3">
      <c r="A6" t="s">
        <v>7</v>
      </c>
      <c r="B6">
        <v>-11.2027</v>
      </c>
      <c r="C6">
        <v>17.873899999999999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1</v>
      </c>
      <c r="BK6">
        <v>2</v>
      </c>
      <c r="BL6">
        <v>2</v>
      </c>
      <c r="BM6">
        <v>3</v>
      </c>
      <c r="BN6">
        <v>3</v>
      </c>
      <c r="BO6">
        <v>3</v>
      </c>
      <c r="BP6">
        <v>4</v>
      </c>
      <c r="BQ6">
        <v>4</v>
      </c>
      <c r="BR6">
        <v>5</v>
      </c>
      <c r="BS6">
        <v>7</v>
      </c>
      <c r="BT6">
        <v>7</v>
      </c>
      <c r="BU6">
        <v>7</v>
      </c>
      <c r="BV6">
        <v>8</v>
      </c>
      <c r="BW6">
        <v>8</v>
      </c>
      <c r="BX6">
        <v>8</v>
      </c>
      <c r="BY6">
        <v>10</v>
      </c>
      <c r="BZ6">
        <v>14</v>
      </c>
      <c r="CA6">
        <v>16</v>
      </c>
      <c r="CB6">
        <v>17</v>
      </c>
      <c r="CC6">
        <v>19</v>
      </c>
      <c r="CD6">
        <v>19</v>
      </c>
      <c r="CE6">
        <v>19</v>
      </c>
      <c r="CF6">
        <v>19</v>
      </c>
      <c r="CG6">
        <v>19</v>
      </c>
      <c r="CH6">
        <v>19</v>
      </c>
      <c r="CI6">
        <v>19</v>
      </c>
      <c r="CJ6">
        <v>19</v>
      </c>
      <c r="CK6">
        <v>19</v>
      </c>
      <c r="CL6">
        <v>19</v>
      </c>
      <c r="CM6">
        <v>24</v>
      </c>
      <c r="CN6">
        <v>24</v>
      </c>
      <c r="CO6">
        <v>24</v>
      </c>
      <c r="CP6">
        <v>24</v>
      </c>
      <c r="CQ6">
        <v>25</v>
      </c>
      <c r="CR6">
        <v>25</v>
      </c>
      <c r="CS6">
        <v>25</v>
      </c>
      <c r="CT6">
        <v>25</v>
      </c>
      <c r="CU6">
        <v>26</v>
      </c>
      <c r="CV6">
        <v>27</v>
      </c>
      <c r="CW6">
        <v>27</v>
      </c>
      <c r="CX6">
        <v>27</v>
      </c>
      <c r="CY6">
        <v>27</v>
      </c>
      <c r="CZ6">
        <v>30</v>
      </c>
      <c r="DA6">
        <v>35</v>
      </c>
      <c r="DB6">
        <v>35</v>
      </c>
      <c r="DC6">
        <v>35</v>
      </c>
      <c r="DD6">
        <v>36</v>
      </c>
      <c r="DE6">
        <v>36</v>
      </c>
      <c r="DF6">
        <v>36</v>
      </c>
      <c r="DG6">
        <v>43</v>
      </c>
      <c r="DH6">
        <v>43</v>
      </c>
      <c r="DI6">
        <v>45</v>
      </c>
      <c r="DJ6">
        <v>45</v>
      </c>
      <c r="DK6">
        <v>45</v>
      </c>
      <c r="DL6">
        <v>45</v>
      </c>
      <c r="DM6">
        <v>48</v>
      </c>
      <c r="DN6">
        <v>48</v>
      </c>
      <c r="DO6">
        <v>48</v>
      </c>
      <c r="DP6">
        <v>48</v>
      </c>
      <c r="DQ6">
        <v>50</v>
      </c>
      <c r="DR6">
        <v>52</v>
      </c>
      <c r="DS6">
        <v>52</v>
      </c>
      <c r="DT6">
        <v>58</v>
      </c>
      <c r="DU6">
        <v>60</v>
      </c>
      <c r="DV6">
        <v>61</v>
      </c>
      <c r="DW6">
        <v>69</v>
      </c>
      <c r="DX6">
        <v>70</v>
      </c>
      <c r="DY6">
        <v>70</v>
      </c>
      <c r="DZ6">
        <v>71</v>
      </c>
      <c r="EA6">
        <v>74</v>
      </c>
      <c r="EB6">
        <v>81</v>
      </c>
      <c r="EC6">
        <v>84</v>
      </c>
      <c r="ED6">
        <v>86</v>
      </c>
      <c r="EE6">
        <v>86</v>
      </c>
      <c r="EF6">
        <v>86</v>
      </c>
      <c r="EG6">
        <v>86</v>
      </c>
      <c r="EH6">
        <v>86</v>
      </c>
      <c r="EI6">
        <v>86</v>
      </c>
      <c r="EJ6">
        <v>88</v>
      </c>
      <c r="EK6">
        <v>91</v>
      </c>
      <c r="EL6">
        <v>92</v>
      </c>
      <c r="EM6">
        <v>96</v>
      </c>
      <c r="EN6">
        <v>113</v>
      </c>
      <c r="EO6">
        <v>118</v>
      </c>
      <c r="EP6">
        <v>130</v>
      </c>
      <c r="EQ6">
        <v>138</v>
      </c>
      <c r="ER6">
        <v>140</v>
      </c>
      <c r="ES6">
        <v>142</v>
      </c>
      <c r="ET6">
        <v>148</v>
      </c>
      <c r="EU6">
        <v>155</v>
      </c>
      <c r="EV6">
        <v>166</v>
      </c>
      <c r="EW6">
        <v>172</v>
      </c>
      <c r="EX6">
        <v>176</v>
      </c>
      <c r="EY6">
        <v>183</v>
      </c>
      <c r="EZ6">
        <v>186</v>
      </c>
      <c r="FA6">
        <v>189</v>
      </c>
      <c r="FB6">
        <v>197</v>
      </c>
      <c r="FC6">
        <v>212</v>
      </c>
      <c r="FD6">
        <v>212</v>
      </c>
      <c r="FE6">
        <v>259</v>
      </c>
    </row>
    <row r="7" spans="1:161" x14ac:dyDescent="0.3">
      <c r="A7" t="s">
        <v>8</v>
      </c>
      <c r="B7">
        <v>-38.4161</v>
      </c>
      <c r="C7">
        <v>-63.616700000000002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1</v>
      </c>
      <c r="AT7">
        <v>1</v>
      </c>
      <c r="AU7">
        <v>1</v>
      </c>
      <c r="AV7">
        <v>2</v>
      </c>
      <c r="AW7">
        <v>8</v>
      </c>
      <c r="AX7">
        <v>12</v>
      </c>
      <c r="AY7">
        <v>12</v>
      </c>
      <c r="AZ7">
        <v>17</v>
      </c>
      <c r="BA7">
        <v>19</v>
      </c>
      <c r="BB7">
        <v>19</v>
      </c>
      <c r="BC7">
        <v>31</v>
      </c>
      <c r="BD7">
        <v>34</v>
      </c>
      <c r="BE7">
        <v>45</v>
      </c>
      <c r="BF7">
        <v>56</v>
      </c>
      <c r="BG7">
        <v>68</v>
      </c>
      <c r="BH7">
        <v>79</v>
      </c>
      <c r="BI7">
        <v>97</v>
      </c>
      <c r="BJ7">
        <v>128</v>
      </c>
      <c r="BK7">
        <v>158</v>
      </c>
      <c r="BL7">
        <v>266</v>
      </c>
      <c r="BM7">
        <v>301</v>
      </c>
      <c r="BN7">
        <v>387</v>
      </c>
      <c r="BO7">
        <v>387</v>
      </c>
      <c r="BP7">
        <v>502</v>
      </c>
      <c r="BQ7">
        <v>589</v>
      </c>
      <c r="BR7">
        <v>690</v>
      </c>
      <c r="BS7">
        <v>745</v>
      </c>
      <c r="BT7">
        <v>820</v>
      </c>
      <c r="BU7">
        <v>1054</v>
      </c>
      <c r="BV7">
        <v>1054</v>
      </c>
      <c r="BW7">
        <v>1133</v>
      </c>
      <c r="BX7">
        <v>1265</v>
      </c>
      <c r="BY7">
        <v>1451</v>
      </c>
      <c r="BZ7">
        <v>1451</v>
      </c>
      <c r="CA7">
        <v>1554</v>
      </c>
      <c r="CB7">
        <v>1628</v>
      </c>
      <c r="CC7">
        <v>1715</v>
      </c>
      <c r="CD7">
        <v>1795</v>
      </c>
      <c r="CE7">
        <v>1975</v>
      </c>
      <c r="CF7">
        <v>1975</v>
      </c>
      <c r="CG7">
        <v>2142</v>
      </c>
      <c r="CH7">
        <v>2208</v>
      </c>
      <c r="CI7">
        <v>2277</v>
      </c>
      <c r="CJ7">
        <v>2443</v>
      </c>
      <c r="CK7">
        <v>2571</v>
      </c>
      <c r="CL7">
        <v>2669</v>
      </c>
      <c r="CM7">
        <v>2758</v>
      </c>
      <c r="CN7">
        <v>2839</v>
      </c>
      <c r="CO7">
        <v>2941</v>
      </c>
      <c r="CP7">
        <v>3031</v>
      </c>
      <c r="CQ7">
        <v>3144</v>
      </c>
      <c r="CR7">
        <v>3435</v>
      </c>
      <c r="CS7">
        <v>3607</v>
      </c>
      <c r="CT7">
        <v>3780</v>
      </c>
      <c r="CU7">
        <v>3892</v>
      </c>
      <c r="CV7">
        <v>4003</v>
      </c>
      <c r="CW7">
        <v>4127</v>
      </c>
      <c r="CX7">
        <v>4285</v>
      </c>
      <c r="CY7">
        <v>4428</v>
      </c>
      <c r="CZ7">
        <v>4532</v>
      </c>
      <c r="DA7">
        <v>4681</v>
      </c>
      <c r="DB7">
        <v>4783</v>
      </c>
      <c r="DC7">
        <v>4887</v>
      </c>
      <c r="DD7">
        <v>5020</v>
      </c>
      <c r="DE7">
        <v>5208</v>
      </c>
      <c r="DF7">
        <v>5371</v>
      </c>
      <c r="DG7">
        <v>5611</v>
      </c>
      <c r="DH7">
        <v>5776</v>
      </c>
      <c r="DI7">
        <v>6034</v>
      </c>
      <c r="DJ7">
        <v>6278</v>
      </c>
      <c r="DK7">
        <v>6563</v>
      </c>
      <c r="DL7">
        <v>6879</v>
      </c>
      <c r="DM7">
        <v>7134</v>
      </c>
      <c r="DN7">
        <v>7479</v>
      </c>
      <c r="DO7">
        <v>7805</v>
      </c>
      <c r="DP7">
        <v>8068</v>
      </c>
      <c r="DQ7">
        <v>8371</v>
      </c>
      <c r="DR7">
        <v>8809</v>
      </c>
      <c r="DS7">
        <v>9283</v>
      </c>
      <c r="DT7">
        <v>9931</v>
      </c>
      <c r="DU7">
        <v>10649</v>
      </c>
      <c r="DV7">
        <v>11353</v>
      </c>
      <c r="DW7">
        <v>12076</v>
      </c>
      <c r="DX7">
        <v>12628</v>
      </c>
      <c r="DY7">
        <v>13228</v>
      </c>
      <c r="DZ7">
        <v>13933</v>
      </c>
      <c r="EA7">
        <v>14702</v>
      </c>
      <c r="EB7">
        <v>15419</v>
      </c>
      <c r="EC7">
        <v>16214</v>
      </c>
      <c r="ED7">
        <v>16851</v>
      </c>
      <c r="EE7">
        <v>17415</v>
      </c>
      <c r="EF7">
        <v>18319</v>
      </c>
      <c r="EG7">
        <v>19268</v>
      </c>
      <c r="EH7">
        <v>20197</v>
      </c>
      <c r="EI7">
        <v>21037</v>
      </c>
      <c r="EJ7">
        <v>22020</v>
      </c>
      <c r="EK7">
        <v>22794</v>
      </c>
      <c r="EL7">
        <v>23620</v>
      </c>
      <c r="EM7">
        <v>24761</v>
      </c>
      <c r="EN7">
        <v>25987</v>
      </c>
      <c r="EO7">
        <v>27373</v>
      </c>
      <c r="EP7">
        <v>28764</v>
      </c>
      <c r="EQ7">
        <v>30295</v>
      </c>
      <c r="ER7">
        <v>31577</v>
      </c>
      <c r="ES7">
        <v>32785</v>
      </c>
      <c r="ET7">
        <v>34159</v>
      </c>
      <c r="EU7">
        <v>35552</v>
      </c>
      <c r="EV7">
        <v>37510</v>
      </c>
      <c r="EW7">
        <v>39570</v>
      </c>
      <c r="EX7">
        <v>41204</v>
      </c>
      <c r="EY7">
        <v>42785</v>
      </c>
      <c r="EZ7">
        <v>44931</v>
      </c>
      <c r="FA7">
        <v>47203</v>
      </c>
      <c r="FB7">
        <v>49851</v>
      </c>
      <c r="FC7">
        <v>52457</v>
      </c>
      <c r="FD7">
        <v>55343</v>
      </c>
      <c r="FE7">
        <v>57744</v>
      </c>
    </row>
    <row r="8" spans="1:161" x14ac:dyDescent="0.3">
      <c r="A8" t="s">
        <v>9</v>
      </c>
      <c r="B8">
        <v>40.069099999999999</v>
      </c>
      <c r="C8">
        <v>45.038200000000003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4</v>
      </c>
      <c r="BC8">
        <v>8</v>
      </c>
      <c r="BD8">
        <v>18</v>
      </c>
      <c r="BE8">
        <v>26</v>
      </c>
      <c r="BF8">
        <v>52</v>
      </c>
      <c r="BG8">
        <v>78</v>
      </c>
      <c r="BH8">
        <v>84</v>
      </c>
      <c r="BI8">
        <v>115</v>
      </c>
      <c r="BJ8">
        <v>136</v>
      </c>
      <c r="BK8">
        <v>160</v>
      </c>
      <c r="BL8">
        <v>194</v>
      </c>
      <c r="BM8">
        <v>235</v>
      </c>
      <c r="BN8">
        <v>249</v>
      </c>
      <c r="BO8">
        <v>265</v>
      </c>
      <c r="BP8">
        <v>290</v>
      </c>
      <c r="BQ8">
        <v>329</v>
      </c>
      <c r="BR8">
        <v>407</v>
      </c>
      <c r="BS8">
        <v>424</v>
      </c>
      <c r="BT8">
        <v>482</v>
      </c>
      <c r="BU8">
        <v>532</v>
      </c>
      <c r="BV8">
        <v>571</v>
      </c>
      <c r="BW8">
        <v>663</v>
      </c>
      <c r="BX8">
        <v>736</v>
      </c>
      <c r="BY8">
        <v>770</v>
      </c>
      <c r="BZ8">
        <v>822</v>
      </c>
      <c r="CA8">
        <v>833</v>
      </c>
      <c r="CB8">
        <v>853</v>
      </c>
      <c r="CC8">
        <v>881</v>
      </c>
      <c r="CD8">
        <v>921</v>
      </c>
      <c r="CE8">
        <v>937</v>
      </c>
      <c r="CF8">
        <v>967</v>
      </c>
      <c r="CG8">
        <v>1013</v>
      </c>
      <c r="CH8">
        <v>1039</v>
      </c>
      <c r="CI8">
        <v>1067</v>
      </c>
      <c r="CJ8">
        <v>1111</v>
      </c>
      <c r="CK8">
        <v>1159</v>
      </c>
      <c r="CL8">
        <v>1201</v>
      </c>
      <c r="CM8">
        <v>1248</v>
      </c>
      <c r="CN8">
        <v>1291</v>
      </c>
      <c r="CO8">
        <v>1339</v>
      </c>
      <c r="CP8">
        <v>1401</v>
      </c>
      <c r="CQ8">
        <v>1473</v>
      </c>
      <c r="CR8">
        <v>1523</v>
      </c>
      <c r="CS8">
        <v>1596</v>
      </c>
      <c r="CT8">
        <v>1677</v>
      </c>
      <c r="CU8">
        <v>1746</v>
      </c>
      <c r="CV8">
        <v>1808</v>
      </c>
      <c r="CW8">
        <v>1867</v>
      </c>
      <c r="CX8">
        <v>1932</v>
      </c>
      <c r="CY8">
        <v>2066</v>
      </c>
      <c r="CZ8">
        <v>2148</v>
      </c>
      <c r="DA8">
        <v>2273</v>
      </c>
      <c r="DB8">
        <v>2386</v>
      </c>
      <c r="DC8">
        <v>2507</v>
      </c>
      <c r="DD8">
        <v>2619</v>
      </c>
      <c r="DE8">
        <v>2782</v>
      </c>
      <c r="DF8">
        <v>2884</v>
      </c>
      <c r="DG8">
        <v>3029</v>
      </c>
      <c r="DH8">
        <v>3175</v>
      </c>
      <c r="DI8">
        <v>3313</v>
      </c>
      <c r="DJ8">
        <v>3392</v>
      </c>
      <c r="DK8">
        <v>3538</v>
      </c>
      <c r="DL8">
        <v>3718</v>
      </c>
      <c r="DM8">
        <v>3860</v>
      </c>
      <c r="DN8">
        <v>4044</v>
      </c>
      <c r="DO8">
        <v>4283</v>
      </c>
      <c r="DP8">
        <v>4472</v>
      </c>
      <c r="DQ8">
        <v>4823</v>
      </c>
      <c r="DR8">
        <v>5041</v>
      </c>
      <c r="DS8">
        <v>5271</v>
      </c>
      <c r="DT8">
        <v>5606</v>
      </c>
      <c r="DU8">
        <v>5928</v>
      </c>
      <c r="DV8">
        <v>6302</v>
      </c>
      <c r="DW8">
        <v>6661</v>
      </c>
      <c r="DX8">
        <v>7113</v>
      </c>
      <c r="DY8">
        <v>7402</v>
      </c>
      <c r="DZ8">
        <v>7774</v>
      </c>
      <c r="EA8">
        <v>8216</v>
      </c>
      <c r="EB8">
        <v>8676</v>
      </c>
      <c r="EC8">
        <v>8927</v>
      </c>
      <c r="ED8">
        <v>9282</v>
      </c>
      <c r="EE8">
        <v>9492</v>
      </c>
      <c r="EF8">
        <v>10009</v>
      </c>
      <c r="EG8">
        <v>10524</v>
      </c>
      <c r="EH8">
        <v>11221</v>
      </c>
      <c r="EI8">
        <v>11817</v>
      </c>
      <c r="EJ8">
        <v>12364</v>
      </c>
      <c r="EK8">
        <v>13130</v>
      </c>
      <c r="EL8">
        <v>13325</v>
      </c>
      <c r="EM8">
        <v>13675</v>
      </c>
      <c r="EN8">
        <v>14103</v>
      </c>
      <c r="EO8">
        <v>14669</v>
      </c>
      <c r="EP8">
        <v>15281</v>
      </c>
      <c r="EQ8">
        <v>16004</v>
      </c>
      <c r="ER8">
        <v>16667</v>
      </c>
      <c r="ES8">
        <v>17064</v>
      </c>
      <c r="ET8">
        <v>17489</v>
      </c>
      <c r="EU8">
        <v>18033</v>
      </c>
      <c r="EV8">
        <v>18698</v>
      </c>
      <c r="EW8">
        <v>19157</v>
      </c>
      <c r="EX8">
        <v>19708</v>
      </c>
      <c r="EY8">
        <v>20268</v>
      </c>
      <c r="EZ8">
        <v>20588</v>
      </c>
      <c r="FA8">
        <v>21006</v>
      </c>
      <c r="FB8">
        <v>21717</v>
      </c>
      <c r="FC8">
        <v>22488</v>
      </c>
      <c r="FD8">
        <v>23247</v>
      </c>
      <c r="FE8">
        <v>23909</v>
      </c>
    </row>
    <row r="9" spans="1:161" x14ac:dyDescent="0.3">
      <c r="A9" t="s">
        <v>108</v>
      </c>
      <c r="B9">
        <v>12.518599999999999</v>
      </c>
      <c r="C9">
        <v>-70.035799999999995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2</v>
      </c>
      <c r="BD9">
        <v>2</v>
      </c>
      <c r="BE9">
        <v>2</v>
      </c>
      <c r="BF9">
        <v>2</v>
      </c>
      <c r="BG9">
        <v>3</v>
      </c>
      <c r="BH9">
        <v>4</v>
      </c>
      <c r="BI9">
        <v>4</v>
      </c>
      <c r="BJ9">
        <v>5</v>
      </c>
      <c r="BK9">
        <v>5</v>
      </c>
      <c r="BL9">
        <v>9</v>
      </c>
      <c r="BM9">
        <v>9</v>
      </c>
      <c r="BN9">
        <v>12</v>
      </c>
      <c r="BO9">
        <v>17</v>
      </c>
      <c r="BP9">
        <v>28</v>
      </c>
      <c r="BQ9">
        <v>33</v>
      </c>
      <c r="BR9">
        <v>46</v>
      </c>
      <c r="BS9">
        <v>50</v>
      </c>
      <c r="BT9">
        <v>50</v>
      </c>
      <c r="BU9">
        <v>55</v>
      </c>
      <c r="BV9">
        <v>55</v>
      </c>
      <c r="BW9">
        <v>60</v>
      </c>
      <c r="BX9">
        <v>62</v>
      </c>
      <c r="BY9">
        <v>64</v>
      </c>
      <c r="BZ9">
        <v>64</v>
      </c>
      <c r="CA9">
        <v>71</v>
      </c>
      <c r="CB9">
        <v>74</v>
      </c>
      <c r="CC9">
        <v>77</v>
      </c>
      <c r="CD9">
        <v>82</v>
      </c>
      <c r="CE9">
        <v>86</v>
      </c>
      <c r="CF9">
        <v>92</v>
      </c>
      <c r="CG9">
        <v>92</v>
      </c>
      <c r="CH9">
        <v>92</v>
      </c>
      <c r="CI9">
        <v>92</v>
      </c>
      <c r="CJ9">
        <v>93</v>
      </c>
      <c r="CK9">
        <v>95</v>
      </c>
      <c r="CL9">
        <v>96</v>
      </c>
      <c r="CM9">
        <v>96</v>
      </c>
      <c r="CN9">
        <v>97</v>
      </c>
      <c r="CO9">
        <v>97</v>
      </c>
      <c r="CP9">
        <v>97</v>
      </c>
      <c r="CQ9">
        <v>100</v>
      </c>
      <c r="CR9">
        <v>100</v>
      </c>
      <c r="CS9">
        <v>100</v>
      </c>
      <c r="CT9">
        <v>100</v>
      </c>
      <c r="CU9">
        <v>100</v>
      </c>
      <c r="CV9">
        <v>100</v>
      </c>
      <c r="CW9">
        <v>100</v>
      </c>
      <c r="CX9">
        <v>100</v>
      </c>
      <c r="CY9">
        <v>100</v>
      </c>
      <c r="CZ9">
        <v>100</v>
      </c>
      <c r="DA9">
        <v>100</v>
      </c>
      <c r="DB9">
        <v>100</v>
      </c>
      <c r="DC9">
        <v>100</v>
      </c>
      <c r="DD9">
        <v>101</v>
      </c>
      <c r="DE9">
        <v>101</v>
      </c>
      <c r="DF9">
        <v>101</v>
      </c>
      <c r="DG9">
        <v>101</v>
      </c>
      <c r="DH9">
        <v>101</v>
      </c>
      <c r="DI9">
        <v>101</v>
      </c>
      <c r="DJ9">
        <v>101</v>
      </c>
      <c r="DK9">
        <v>101</v>
      </c>
      <c r="DL9">
        <v>101</v>
      </c>
      <c r="DM9">
        <v>101</v>
      </c>
      <c r="DN9">
        <v>101</v>
      </c>
      <c r="DO9">
        <v>101</v>
      </c>
      <c r="DP9">
        <v>101</v>
      </c>
      <c r="DQ9">
        <v>101</v>
      </c>
      <c r="DR9">
        <v>101</v>
      </c>
      <c r="DS9">
        <v>101</v>
      </c>
      <c r="DT9">
        <v>101</v>
      </c>
      <c r="DU9">
        <v>101</v>
      </c>
      <c r="DV9">
        <v>101</v>
      </c>
      <c r="DW9">
        <v>101</v>
      </c>
      <c r="DX9">
        <v>101</v>
      </c>
      <c r="DY9">
        <v>101</v>
      </c>
      <c r="DZ9">
        <v>101</v>
      </c>
      <c r="EA9">
        <v>101</v>
      </c>
      <c r="EB9">
        <v>101</v>
      </c>
      <c r="EC9">
        <v>101</v>
      </c>
      <c r="ED9">
        <v>101</v>
      </c>
      <c r="EE9">
        <v>101</v>
      </c>
      <c r="EF9">
        <v>101</v>
      </c>
      <c r="EG9">
        <v>101</v>
      </c>
      <c r="EH9">
        <v>101</v>
      </c>
      <c r="EI9">
        <v>101</v>
      </c>
      <c r="EJ9">
        <v>101</v>
      </c>
      <c r="EK9">
        <v>101</v>
      </c>
      <c r="EL9">
        <v>101</v>
      </c>
      <c r="EM9">
        <v>101</v>
      </c>
      <c r="EN9">
        <v>101</v>
      </c>
      <c r="EO9">
        <v>101</v>
      </c>
      <c r="EP9">
        <v>101</v>
      </c>
      <c r="EQ9">
        <v>101</v>
      </c>
      <c r="ER9">
        <v>101</v>
      </c>
      <c r="ES9">
        <v>101</v>
      </c>
      <c r="ET9">
        <v>101</v>
      </c>
      <c r="EU9">
        <v>101</v>
      </c>
      <c r="EV9">
        <v>101</v>
      </c>
      <c r="EW9">
        <v>101</v>
      </c>
      <c r="EX9">
        <v>101</v>
      </c>
      <c r="EY9">
        <v>101</v>
      </c>
      <c r="EZ9">
        <v>101</v>
      </c>
      <c r="FA9">
        <v>101</v>
      </c>
      <c r="FB9">
        <v>101</v>
      </c>
      <c r="FC9">
        <v>101</v>
      </c>
      <c r="FD9">
        <v>101</v>
      </c>
      <c r="FE9">
        <v>101</v>
      </c>
    </row>
    <row r="10" spans="1:161" x14ac:dyDescent="0.3">
      <c r="A10" t="s">
        <v>10</v>
      </c>
      <c r="D10">
        <v>0</v>
      </c>
      <c r="E10">
        <v>0</v>
      </c>
      <c r="F10">
        <v>0</v>
      </c>
      <c r="G10">
        <v>0</v>
      </c>
      <c r="H10">
        <v>4</v>
      </c>
      <c r="I10">
        <v>5</v>
      </c>
      <c r="J10">
        <v>5</v>
      </c>
      <c r="K10">
        <v>6</v>
      </c>
      <c r="L10">
        <v>9</v>
      </c>
      <c r="M10">
        <v>9</v>
      </c>
      <c r="N10">
        <v>12</v>
      </c>
      <c r="O10">
        <v>12</v>
      </c>
      <c r="P10">
        <v>12</v>
      </c>
      <c r="Q10">
        <v>13</v>
      </c>
      <c r="R10">
        <v>13</v>
      </c>
      <c r="S10">
        <v>14</v>
      </c>
      <c r="T10">
        <v>15</v>
      </c>
      <c r="U10">
        <v>15</v>
      </c>
      <c r="V10">
        <v>15</v>
      </c>
      <c r="W10">
        <v>15</v>
      </c>
      <c r="X10">
        <v>15</v>
      </c>
      <c r="Y10">
        <v>15</v>
      </c>
      <c r="Z10">
        <v>15</v>
      </c>
      <c r="AA10">
        <v>15</v>
      </c>
      <c r="AB10">
        <v>15</v>
      </c>
      <c r="AC10">
        <v>15</v>
      </c>
      <c r="AD10">
        <v>15</v>
      </c>
      <c r="AE10">
        <v>15</v>
      </c>
      <c r="AF10">
        <v>15</v>
      </c>
      <c r="AG10">
        <v>15</v>
      </c>
      <c r="AH10">
        <v>15</v>
      </c>
      <c r="AI10">
        <v>15</v>
      </c>
      <c r="AJ10">
        <v>15</v>
      </c>
      <c r="AK10">
        <v>15</v>
      </c>
      <c r="AL10">
        <v>15</v>
      </c>
      <c r="AM10">
        <v>15</v>
      </c>
      <c r="AN10">
        <v>15</v>
      </c>
      <c r="AO10">
        <v>15</v>
      </c>
      <c r="AP10">
        <v>25</v>
      </c>
      <c r="AQ10">
        <v>27</v>
      </c>
      <c r="AR10">
        <v>30</v>
      </c>
      <c r="AS10">
        <v>39</v>
      </c>
      <c r="AT10">
        <v>52</v>
      </c>
      <c r="AU10">
        <v>55</v>
      </c>
      <c r="AV10">
        <v>60</v>
      </c>
      <c r="AW10">
        <v>63</v>
      </c>
      <c r="AX10">
        <v>76</v>
      </c>
      <c r="AY10">
        <v>91</v>
      </c>
      <c r="AZ10">
        <v>107</v>
      </c>
      <c r="BA10">
        <v>128</v>
      </c>
      <c r="BB10">
        <v>128</v>
      </c>
      <c r="BC10">
        <v>200</v>
      </c>
      <c r="BD10">
        <v>250</v>
      </c>
      <c r="BE10">
        <v>297</v>
      </c>
      <c r="BF10">
        <v>377</v>
      </c>
      <c r="BG10">
        <v>452</v>
      </c>
      <c r="BH10">
        <v>568</v>
      </c>
      <c r="BI10">
        <v>681</v>
      </c>
      <c r="BJ10">
        <v>791</v>
      </c>
      <c r="BK10">
        <v>1071</v>
      </c>
      <c r="BL10">
        <v>1549</v>
      </c>
      <c r="BM10">
        <v>1682</v>
      </c>
      <c r="BN10">
        <v>2044</v>
      </c>
      <c r="BO10">
        <v>2364</v>
      </c>
      <c r="BP10">
        <v>2810</v>
      </c>
      <c r="BQ10">
        <v>3143</v>
      </c>
      <c r="BR10">
        <v>3640</v>
      </c>
      <c r="BS10">
        <v>3984</v>
      </c>
      <c r="BT10">
        <v>4361</v>
      </c>
      <c r="BU10">
        <v>4559</v>
      </c>
      <c r="BV10">
        <v>4862</v>
      </c>
      <c r="BW10">
        <v>5116</v>
      </c>
      <c r="BX10">
        <v>5330</v>
      </c>
      <c r="BY10">
        <v>5550</v>
      </c>
      <c r="BZ10">
        <v>5687</v>
      </c>
      <c r="CA10">
        <v>5797</v>
      </c>
      <c r="CB10">
        <v>5895</v>
      </c>
      <c r="CC10">
        <v>6010</v>
      </c>
      <c r="CD10">
        <v>6108</v>
      </c>
      <c r="CE10">
        <v>6215</v>
      </c>
      <c r="CF10">
        <v>6303</v>
      </c>
      <c r="CG10">
        <v>6315</v>
      </c>
      <c r="CH10">
        <v>6351</v>
      </c>
      <c r="CI10">
        <v>6415</v>
      </c>
      <c r="CJ10">
        <v>6440</v>
      </c>
      <c r="CK10">
        <v>6462</v>
      </c>
      <c r="CL10">
        <v>6522</v>
      </c>
      <c r="CM10">
        <v>6568</v>
      </c>
      <c r="CN10">
        <v>6610</v>
      </c>
      <c r="CO10">
        <v>6623</v>
      </c>
      <c r="CP10">
        <v>6645</v>
      </c>
      <c r="CQ10">
        <v>6652</v>
      </c>
      <c r="CR10">
        <v>6662</v>
      </c>
      <c r="CS10">
        <v>6677</v>
      </c>
      <c r="CT10">
        <v>6694</v>
      </c>
      <c r="CU10">
        <v>6714</v>
      </c>
      <c r="CV10">
        <v>6721</v>
      </c>
      <c r="CW10">
        <v>6744</v>
      </c>
      <c r="CX10">
        <v>6752</v>
      </c>
      <c r="CY10">
        <v>6766</v>
      </c>
      <c r="CZ10">
        <v>6778</v>
      </c>
      <c r="DA10">
        <v>6799</v>
      </c>
      <c r="DB10">
        <v>6822</v>
      </c>
      <c r="DC10">
        <v>6847</v>
      </c>
      <c r="DD10">
        <v>6875</v>
      </c>
      <c r="DE10">
        <v>6894</v>
      </c>
      <c r="DF10">
        <v>6913</v>
      </c>
      <c r="DG10">
        <v>6918</v>
      </c>
      <c r="DH10">
        <v>6939</v>
      </c>
      <c r="DI10">
        <v>6948</v>
      </c>
      <c r="DJ10">
        <v>6970</v>
      </c>
      <c r="DK10">
        <v>6980</v>
      </c>
      <c r="DL10">
        <v>6989</v>
      </c>
      <c r="DM10">
        <v>7019</v>
      </c>
      <c r="DN10">
        <v>7035</v>
      </c>
      <c r="DO10">
        <v>7044</v>
      </c>
      <c r="DP10">
        <v>7054</v>
      </c>
      <c r="DQ10">
        <v>7068</v>
      </c>
      <c r="DR10">
        <v>7072</v>
      </c>
      <c r="DS10">
        <v>7081</v>
      </c>
      <c r="DT10">
        <v>7095</v>
      </c>
      <c r="DU10">
        <v>7099</v>
      </c>
      <c r="DV10">
        <v>7114</v>
      </c>
      <c r="DW10">
        <v>7114</v>
      </c>
      <c r="DX10">
        <v>7126</v>
      </c>
      <c r="DY10">
        <v>7139</v>
      </c>
      <c r="DZ10">
        <v>7150</v>
      </c>
      <c r="EA10">
        <v>7165</v>
      </c>
      <c r="EB10">
        <v>7184</v>
      </c>
      <c r="EC10">
        <v>7192</v>
      </c>
      <c r="ED10">
        <v>7202</v>
      </c>
      <c r="EE10">
        <v>7221</v>
      </c>
      <c r="EF10">
        <v>7229</v>
      </c>
      <c r="EG10">
        <v>7240</v>
      </c>
      <c r="EH10">
        <v>7247</v>
      </c>
      <c r="EI10">
        <v>7252</v>
      </c>
      <c r="EJ10">
        <v>7259</v>
      </c>
      <c r="EK10">
        <v>7265</v>
      </c>
      <c r="EL10">
        <v>7267</v>
      </c>
      <c r="EM10">
        <v>7274</v>
      </c>
      <c r="EN10">
        <v>7285</v>
      </c>
      <c r="EO10">
        <v>7289</v>
      </c>
      <c r="EP10">
        <v>7294</v>
      </c>
      <c r="EQ10">
        <v>7320</v>
      </c>
      <c r="ER10">
        <v>7335</v>
      </c>
      <c r="ES10">
        <v>7347</v>
      </c>
      <c r="ET10">
        <v>7370</v>
      </c>
      <c r="EU10">
        <v>7391</v>
      </c>
      <c r="EV10">
        <v>7409</v>
      </c>
      <c r="EW10">
        <v>7411</v>
      </c>
      <c r="EX10">
        <v>7461</v>
      </c>
      <c r="EY10">
        <v>7474</v>
      </c>
      <c r="EZ10">
        <v>7492</v>
      </c>
      <c r="FA10">
        <v>7521</v>
      </c>
      <c r="FB10">
        <v>7558</v>
      </c>
      <c r="FC10">
        <v>7595</v>
      </c>
      <c r="FD10">
        <v>7601</v>
      </c>
      <c r="FE10">
        <v>7686</v>
      </c>
    </row>
    <row r="11" spans="1:161" x14ac:dyDescent="0.3">
      <c r="A11" t="s">
        <v>11</v>
      </c>
      <c r="B11">
        <v>47.516199999999998</v>
      </c>
      <c r="C11">
        <v>14.5501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2</v>
      </c>
      <c r="AM11">
        <v>2</v>
      </c>
      <c r="AN11">
        <v>3</v>
      </c>
      <c r="AO11">
        <v>3</v>
      </c>
      <c r="AP11">
        <v>9</v>
      </c>
      <c r="AQ11">
        <v>14</v>
      </c>
      <c r="AR11">
        <v>18</v>
      </c>
      <c r="AS11">
        <v>21</v>
      </c>
      <c r="AT11">
        <v>29</v>
      </c>
      <c r="AU11">
        <v>41</v>
      </c>
      <c r="AV11">
        <v>55</v>
      </c>
      <c r="AW11">
        <v>79</v>
      </c>
      <c r="AX11">
        <v>104</v>
      </c>
      <c r="AY11">
        <v>131</v>
      </c>
      <c r="AZ11">
        <v>182</v>
      </c>
      <c r="BA11">
        <v>246</v>
      </c>
      <c r="BB11">
        <v>302</v>
      </c>
      <c r="BC11">
        <v>504</v>
      </c>
      <c r="BD11">
        <v>655</v>
      </c>
      <c r="BE11">
        <v>860</v>
      </c>
      <c r="BF11">
        <v>1018</v>
      </c>
      <c r="BG11">
        <v>1332</v>
      </c>
      <c r="BH11">
        <v>1646</v>
      </c>
      <c r="BI11">
        <v>2013</v>
      </c>
      <c r="BJ11">
        <v>2388</v>
      </c>
      <c r="BK11">
        <v>2814</v>
      </c>
      <c r="BL11">
        <v>3582</v>
      </c>
      <c r="BM11">
        <v>4474</v>
      </c>
      <c r="BN11">
        <v>5283</v>
      </c>
      <c r="BO11">
        <v>5588</v>
      </c>
      <c r="BP11">
        <v>6909</v>
      </c>
      <c r="BQ11">
        <v>7657</v>
      </c>
      <c r="BR11">
        <v>8271</v>
      </c>
      <c r="BS11">
        <v>8788</v>
      </c>
      <c r="BT11">
        <v>9618</v>
      </c>
      <c r="BU11">
        <v>10180</v>
      </c>
      <c r="BV11">
        <v>10711</v>
      </c>
      <c r="BW11">
        <v>11129</v>
      </c>
      <c r="BX11">
        <v>11524</v>
      </c>
      <c r="BY11">
        <v>11781</v>
      </c>
      <c r="BZ11">
        <v>12051</v>
      </c>
      <c r="CA11">
        <v>12297</v>
      </c>
      <c r="CB11">
        <v>12639</v>
      </c>
      <c r="CC11">
        <v>12942</v>
      </c>
      <c r="CD11">
        <v>13244</v>
      </c>
      <c r="CE11">
        <v>13555</v>
      </c>
      <c r="CF11">
        <v>13806</v>
      </c>
      <c r="CG11">
        <v>13945</v>
      </c>
      <c r="CH11">
        <v>14041</v>
      </c>
      <c r="CI11">
        <v>14226</v>
      </c>
      <c r="CJ11">
        <v>14336</v>
      </c>
      <c r="CK11">
        <v>14476</v>
      </c>
      <c r="CL11">
        <v>14595</v>
      </c>
      <c r="CM11">
        <v>14671</v>
      </c>
      <c r="CN11">
        <v>14749</v>
      </c>
      <c r="CO11">
        <v>14795</v>
      </c>
      <c r="CP11">
        <v>14873</v>
      </c>
      <c r="CQ11">
        <v>14925</v>
      </c>
      <c r="CR11">
        <v>15002</v>
      </c>
      <c r="CS11">
        <v>15071</v>
      </c>
      <c r="CT11">
        <v>15148</v>
      </c>
      <c r="CU11">
        <v>15225</v>
      </c>
      <c r="CV11">
        <v>15274</v>
      </c>
      <c r="CW11">
        <v>15357</v>
      </c>
      <c r="CX11">
        <v>15402</v>
      </c>
      <c r="CY11">
        <v>15452</v>
      </c>
      <c r="CZ11">
        <v>15531</v>
      </c>
      <c r="DA11">
        <v>15558</v>
      </c>
      <c r="DB11">
        <v>15597</v>
      </c>
      <c r="DC11">
        <v>15621</v>
      </c>
      <c r="DD11">
        <v>15650</v>
      </c>
      <c r="DE11">
        <v>15684</v>
      </c>
      <c r="DF11">
        <v>15752</v>
      </c>
      <c r="DG11">
        <v>15774</v>
      </c>
      <c r="DH11">
        <v>15833</v>
      </c>
      <c r="DI11">
        <v>15871</v>
      </c>
      <c r="DJ11">
        <v>15882</v>
      </c>
      <c r="DK11">
        <v>15961</v>
      </c>
      <c r="DL11">
        <v>15997</v>
      </c>
      <c r="DM11">
        <v>16058</v>
      </c>
      <c r="DN11">
        <v>16109</v>
      </c>
      <c r="DO11">
        <v>16201</v>
      </c>
      <c r="DP11">
        <v>16242</v>
      </c>
      <c r="DQ11">
        <v>16269</v>
      </c>
      <c r="DR11">
        <v>16321</v>
      </c>
      <c r="DS11">
        <v>16353</v>
      </c>
      <c r="DT11">
        <v>16404</v>
      </c>
      <c r="DU11">
        <v>16436</v>
      </c>
      <c r="DV11">
        <v>16486</v>
      </c>
      <c r="DW11">
        <v>16503</v>
      </c>
      <c r="DX11">
        <v>16539</v>
      </c>
      <c r="DY11">
        <v>16557</v>
      </c>
      <c r="DZ11">
        <v>16591</v>
      </c>
      <c r="EA11">
        <v>16628</v>
      </c>
      <c r="EB11">
        <v>16655</v>
      </c>
      <c r="EC11">
        <v>16685</v>
      </c>
      <c r="ED11">
        <v>16731</v>
      </c>
      <c r="EE11">
        <v>16733</v>
      </c>
      <c r="EF11">
        <v>16759</v>
      </c>
      <c r="EG11">
        <v>16771</v>
      </c>
      <c r="EH11">
        <v>16805</v>
      </c>
      <c r="EI11">
        <v>16843</v>
      </c>
      <c r="EJ11">
        <v>16898</v>
      </c>
      <c r="EK11">
        <v>16902</v>
      </c>
      <c r="EL11">
        <v>16968</v>
      </c>
      <c r="EM11">
        <v>16979</v>
      </c>
      <c r="EN11">
        <v>17005</v>
      </c>
      <c r="EO11">
        <v>17034</v>
      </c>
      <c r="EP11">
        <v>17064</v>
      </c>
      <c r="EQ11">
        <v>17078</v>
      </c>
      <c r="ER11">
        <v>17109</v>
      </c>
      <c r="ES11">
        <v>17135</v>
      </c>
      <c r="ET11">
        <v>17189</v>
      </c>
      <c r="EU11">
        <v>17203</v>
      </c>
      <c r="EV11">
        <v>17223</v>
      </c>
      <c r="EW11">
        <v>17271</v>
      </c>
      <c r="EX11">
        <v>17323</v>
      </c>
      <c r="EY11">
        <v>17341</v>
      </c>
      <c r="EZ11">
        <v>17380</v>
      </c>
      <c r="FA11">
        <v>17408</v>
      </c>
      <c r="FB11">
        <v>17449</v>
      </c>
      <c r="FC11">
        <v>17477</v>
      </c>
      <c r="FD11">
        <v>17522</v>
      </c>
      <c r="FE11">
        <v>17580</v>
      </c>
    </row>
    <row r="12" spans="1:161" x14ac:dyDescent="0.3">
      <c r="A12" t="s">
        <v>12</v>
      </c>
      <c r="B12">
        <v>40.143099999999997</v>
      </c>
      <c r="C12">
        <v>47.576900000000002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3</v>
      </c>
      <c r="AR12">
        <v>3</v>
      </c>
      <c r="AS12">
        <v>3</v>
      </c>
      <c r="AT12">
        <v>3</v>
      </c>
      <c r="AU12">
        <v>6</v>
      </c>
      <c r="AV12">
        <v>6</v>
      </c>
      <c r="AW12">
        <v>9</v>
      </c>
      <c r="AX12">
        <v>9</v>
      </c>
      <c r="AY12">
        <v>9</v>
      </c>
      <c r="AZ12">
        <v>11</v>
      </c>
      <c r="BA12">
        <v>11</v>
      </c>
      <c r="BB12">
        <v>11</v>
      </c>
      <c r="BC12">
        <v>15</v>
      </c>
      <c r="BD12">
        <v>15</v>
      </c>
      <c r="BE12">
        <v>23</v>
      </c>
      <c r="BF12">
        <v>28</v>
      </c>
      <c r="BG12">
        <v>28</v>
      </c>
      <c r="BH12">
        <v>28</v>
      </c>
      <c r="BI12">
        <v>44</v>
      </c>
      <c r="BJ12">
        <v>44</v>
      </c>
      <c r="BK12">
        <v>53</v>
      </c>
      <c r="BL12">
        <v>65</v>
      </c>
      <c r="BM12">
        <v>72</v>
      </c>
      <c r="BN12">
        <v>87</v>
      </c>
      <c r="BO12">
        <v>93</v>
      </c>
      <c r="BP12">
        <v>122</v>
      </c>
      <c r="BQ12">
        <v>165</v>
      </c>
      <c r="BR12">
        <v>182</v>
      </c>
      <c r="BS12">
        <v>209</v>
      </c>
      <c r="BT12">
        <v>273</v>
      </c>
      <c r="BU12">
        <v>298</v>
      </c>
      <c r="BV12">
        <v>359</v>
      </c>
      <c r="BW12">
        <v>400</v>
      </c>
      <c r="BX12">
        <v>443</v>
      </c>
      <c r="BY12">
        <v>521</v>
      </c>
      <c r="BZ12">
        <v>584</v>
      </c>
      <c r="CA12">
        <v>641</v>
      </c>
      <c r="CB12">
        <v>717</v>
      </c>
      <c r="CC12">
        <v>822</v>
      </c>
      <c r="CD12">
        <v>926</v>
      </c>
      <c r="CE12">
        <v>991</v>
      </c>
      <c r="CF12">
        <v>1058</v>
      </c>
      <c r="CG12">
        <v>1098</v>
      </c>
      <c r="CH12">
        <v>1148</v>
      </c>
      <c r="CI12">
        <v>1197</v>
      </c>
      <c r="CJ12">
        <v>1253</v>
      </c>
      <c r="CK12">
        <v>1283</v>
      </c>
      <c r="CL12">
        <v>1340</v>
      </c>
      <c r="CM12">
        <v>1373</v>
      </c>
      <c r="CN12">
        <v>1398</v>
      </c>
      <c r="CO12">
        <v>1436</v>
      </c>
      <c r="CP12">
        <v>1480</v>
      </c>
      <c r="CQ12">
        <v>1518</v>
      </c>
      <c r="CR12">
        <v>1548</v>
      </c>
      <c r="CS12">
        <v>1592</v>
      </c>
      <c r="CT12">
        <v>1617</v>
      </c>
      <c r="CU12">
        <v>1645</v>
      </c>
      <c r="CV12">
        <v>1678</v>
      </c>
      <c r="CW12">
        <v>1717</v>
      </c>
      <c r="CX12">
        <v>1766</v>
      </c>
      <c r="CY12">
        <v>1804</v>
      </c>
      <c r="CZ12">
        <v>1854</v>
      </c>
      <c r="DA12">
        <v>1894</v>
      </c>
      <c r="DB12">
        <v>1932</v>
      </c>
      <c r="DC12">
        <v>1984</v>
      </c>
      <c r="DD12">
        <v>2060</v>
      </c>
      <c r="DE12">
        <v>2127</v>
      </c>
      <c r="DF12">
        <v>2204</v>
      </c>
      <c r="DG12">
        <v>2279</v>
      </c>
      <c r="DH12">
        <v>2422</v>
      </c>
      <c r="DI12">
        <v>2519</v>
      </c>
      <c r="DJ12">
        <v>2589</v>
      </c>
      <c r="DK12">
        <v>2693</v>
      </c>
      <c r="DL12">
        <v>2758</v>
      </c>
      <c r="DM12">
        <v>2879</v>
      </c>
      <c r="DN12">
        <v>2980</v>
      </c>
      <c r="DO12">
        <v>3138</v>
      </c>
      <c r="DP12">
        <v>3274</v>
      </c>
      <c r="DQ12">
        <v>3387</v>
      </c>
      <c r="DR12">
        <v>3518</v>
      </c>
      <c r="DS12">
        <v>3631</v>
      </c>
      <c r="DT12">
        <v>3749</v>
      </c>
      <c r="DU12">
        <v>3855</v>
      </c>
      <c r="DV12">
        <v>3982</v>
      </c>
      <c r="DW12">
        <v>4122</v>
      </c>
      <c r="DX12">
        <v>4271</v>
      </c>
      <c r="DY12">
        <v>4403</v>
      </c>
      <c r="DZ12">
        <v>4568</v>
      </c>
      <c r="EA12">
        <v>4759</v>
      </c>
      <c r="EB12">
        <v>4989</v>
      </c>
      <c r="EC12">
        <v>5246</v>
      </c>
      <c r="ED12">
        <v>5494</v>
      </c>
      <c r="EE12">
        <v>5662</v>
      </c>
      <c r="EF12">
        <v>5935</v>
      </c>
      <c r="EG12">
        <v>6260</v>
      </c>
      <c r="EH12">
        <v>6522</v>
      </c>
      <c r="EI12">
        <v>6860</v>
      </c>
      <c r="EJ12">
        <v>7239</v>
      </c>
      <c r="EK12">
        <v>7553</v>
      </c>
      <c r="EL12">
        <v>7876</v>
      </c>
      <c r="EM12">
        <v>8191</v>
      </c>
      <c r="EN12">
        <v>8530</v>
      </c>
      <c r="EO12">
        <v>8882</v>
      </c>
      <c r="EP12">
        <v>9218</v>
      </c>
      <c r="EQ12">
        <v>9570</v>
      </c>
      <c r="ER12">
        <v>9957</v>
      </c>
      <c r="ES12">
        <v>10324</v>
      </c>
      <c r="ET12">
        <v>10662</v>
      </c>
      <c r="EU12">
        <v>10991</v>
      </c>
      <c r="EV12">
        <v>11329</v>
      </c>
      <c r="EW12">
        <v>11767</v>
      </c>
      <c r="EX12">
        <v>12238</v>
      </c>
      <c r="EY12">
        <v>12729</v>
      </c>
      <c r="EZ12">
        <v>13207</v>
      </c>
      <c r="FA12">
        <v>13715</v>
      </c>
      <c r="FB12">
        <v>14305</v>
      </c>
      <c r="FC12">
        <v>14852</v>
      </c>
      <c r="FD12">
        <v>15369</v>
      </c>
      <c r="FE12">
        <v>15890</v>
      </c>
    </row>
    <row r="13" spans="1:161" x14ac:dyDescent="0.3">
      <c r="A13" t="s">
        <v>13</v>
      </c>
      <c r="B13">
        <v>25.034300000000002</v>
      </c>
      <c r="C13">
        <v>-77.396299999999997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1</v>
      </c>
      <c r="BG13">
        <v>1</v>
      </c>
      <c r="BH13">
        <v>1</v>
      </c>
      <c r="BI13">
        <v>3</v>
      </c>
      <c r="BJ13">
        <v>3</v>
      </c>
      <c r="BK13">
        <v>4</v>
      </c>
      <c r="BL13">
        <v>4</v>
      </c>
      <c r="BM13">
        <v>4</v>
      </c>
      <c r="BN13">
        <v>5</v>
      </c>
      <c r="BO13">
        <v>5</v>
      </c>
      <c r="BP13">
        <v>9</v>
      </c>
      <c r="BQ13">
        <v>10</v>
      </c>
      <c r="BR13">
        <v>10</v>
      </c>
      <c r="BS13">
        <v>11</v>
      </c>
      <c r="BT13">
        <v>14</v>
      </c>
      <c r="BU13">
        <v>14</v>
      </c>
      <c r="BV13">
        <v>21</v>
      </c>
      <c r="BW13">
        <v>24</v>
      </c>
      <c r="BX13">
        <v>24</v>
      </c>
      <c r="BY13">
        <v>28</v>
      </c>
      <c r="BZ13">
        <v>28</v>
      </c>
      <c r="CA13">
        <v>29</v>
      </c>
      <c r="CB13">
        <v>33</v>
      </c>
      <c r="CC13">
        <v>40</v>
      </c>
      <c r="CD13">
        <v>41</v>
      </c>
      <c r="CE13">
        <v>42</v>
      </c>
      <c r="CF13">
        <v>46</v>
      </c>
      <c r="CG13">
        <v>46</v>
      </c>
      <c r="CH13">
        <v>47</v>
      </c>
      <c r="CI13">
        <v>49</v>
      </c>
      <c r="CJ13">
        <v>49</v>
      </c>
      <c r="CK13">
        <v>53</v>
      </c>
      <c r="CL13">
        <v>54</v>
      </c>
      <c r="CM13">
        <v>55</v>
      </c>
      <c r="CN13">
        <v>55</v>
      </c>
      <c r="CO13">
        <v>60</v>
      </c>
      <c r="CP13">
        <v>65</v>
      </c>
      <c r="CQ13">
        <v>65</v>
      </c>
      <c r="CR13">
        <v>72</v>
      </c>
      <c r="CS13">
        <v>73</v>
      </c>
      <c r="CT13">
        <v>78</v>
      </c>
      <c r="CU13">
        <v>80</v>
      </c>
      <c r="CV13">
        <v>80</v>
      </c>
      <c r="CW13">
        <v>80</v>
      </c>
      <c r="CX13">
        <v>80</v>
      </c>
      <c r="CY13">
        <v>81</v>
      </c>
      <c r="CZ13">
        <v>81</v>
      </c>
      <c r="DA13">
        <v>83</v>
      </c>
      <c r="DB13">
        <v>83</v>
      </c>
      <c r="DC13">
        <v>83</v>
      </c>
      <c r="DD13">
        <v>89</v>
      </c>
      <c r="DE13">
        <v>92</v>
      </c>
      <c r="DF13">
        <v>92</v>
      </c>
      <c r="DG13">
        <v>92</v>
      </c>
      <c r="DH13">
        <v>92</v>
      </c>
      <c r="DI13">
        <v>92</v>
      </c>
      <c r="DJ13">
        <v>93</v>
      </c>
      <c r="DK13">
        <v>93</v>
      </c>
      <c r="DL13">
        <v>94</v>
      </c>
      <c r="DM13">
        <v>96</v>
      </c>
      <c r="DN13">
        <v>96</v>
      </c>
      <c r="DO13">
        <v>96</v>
      </c>
      <c r="DP13">
        <v>96</v>
      </c>
      <c r="DQ13">
        <v>96</v>
      </c>
      <c r="DR13">
        <v>96</v>
      </c>
      <c r="DS13">
        <v>97</v>
      </c>
      <c r="DT13">
        <v>97</v>
      </c>
      <c r="DU13">
        <v>97</v>
      </c>
      <c r="DV13">
        <v>100</v>
      </c>
      <c r="DW13">
        <v>100</v>
      </c>
      <c r="DX13">
        <v>100</v>
      </c>
      <c r="DY13">
        <v>100</v>
      </c>
      <c r="DZ13">
        <v>100</v>
      </c>
      <c r="EA13">
        <v>101</v>
      </c>
      <c r="EB13">
        <v>102</v>
      </c>
      <c r="EC13">
        <v>102</v>
      </c>
      <c r="ED13">
        <v>102</v>
      </c>
      <c r="EE13">
        <v>102</v>
      </c>
      <c r="EF13">
        <v>102</v>
      </c>
      <c r="EG13">
        <v>102</v>
      </c>
      <c r="EH13">
        <v>102</v>
      </c>
      <c r="EI13">
        <v>102</v>
      </c>
      <c r="EJ13">
        <v>103</v>
      </c>
      <c r="EK13">
        <v>103</v>
      </c>
      <c r="EL13">
        <v>103</v>
      </c>
      <c r="EM13">
        <v>103</v>
      </c>
      <c r="EN13">
        <v>103</v>
      </c>
      <c r="EO13">
        <v>103</v>
      </c>
      <c r="EP13">
        <v>103</v>
      </c>
      <c r="EQ13">
        <v>103</v>
      </c>
      <c r="ER13">
        <v>103</v>
      </c>
      <c r="ES13">
        <v>103</v>
      </c>
      <c r="ET13">
        <v>104</v>
      </c>
      <c r="EU13">
        <v>104</v>
      </c>
      <c r="EV13">
        <v>104</v>
      </c>
      <c r="EW13">
        <v>104</v>
      </c>
      <c r="EX13">
        <v>104</v>
      </c>
      <c r="EY13">
        <v>104</v>
      </c>
      <c r="EZ13">
        <v>104</v>
      </c>
      <c r="FA13">
        <v>104</v>
      </c>
      <c r="FB13">
        <v>104</v>
      </c>
      <c r="FC13">
        <v>104</v>
      </c>
      <c r="FD13">
        <v>104</v>
      </c>
      <c r="FE13">
        <v>104</v>
      </c>
    </row>
    <row r="14" spans="1:161" x14ac:dyDescent="0.3">
      <c r="A14" t="s">
        <v>14</v>
      </c>
      <c r="B14">
        <v>26.0275</v>
      </c>
      <c r="C14">
        <v>50.55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23</v>
      </c>
      <c r="AM14">
        <v>33</v>
      </c>
      <c r="AN14">
        <v>33</v>
      </c>
      <c r="AO14">
        <v>36</v>
      </c>
      <c r="AP14">
        <v>41</v>
      </c>
      <c r="AQ14">
        <v>47</v>
      </c>
      <c r="AR14">
        <v>49</v>
      </c>
      <c r="AS14">
        <v>49</v>
      </c>
      <c r="AT14">
        <v>52</v>
      </c>
      <c r="AU14">
        <v>55</v>
      </c>
      <c r="AV14">
        <v>60</v>
      </c>
      <c r="AW14">
        <v>85</v>
      </c>
      <c r="AX14">
        <v>85</v>
      </c>
      <c r="AY14">
        <v>95</v>
      </c>
      <c r="AZ14">
        <v>110</v>
      </c>
      <c r="BA14">
        <v>195</v>
      </c>
      <c r="BB14">
        <v>195</v>
      </c>
      <c r="BC14">
        <v>195</v>
      </c>
      <c r="BD14">
        <v>210</v>
      </c>
      <c r="BE14">
        <v>214</v>
      </c>
      <c r="BF14">
        <v>214</v>
      </c>
      <c r="BG14">
        <v>228</v>
      </c>
      <c r="BH14">
        <v>256</v>
      </c>
      <c r="BI14">
        <v>278</v>
      </c>
      <c r="BJ14">
        <v>285</v>
      </c>
      <c r="BK14">
        <v>305</v>
      </c>
      <c r="BL14">
        <v>334</v>
      </c>
      <c r="BM14">
        <v>377</v>
      </c>
      <c r="BN14">
        <v>392</v>
      </c>
      <c r="BO14">
        <v>419</v>
      </c>
      <c r="BP14">
        <v>458</v>
      </c>
      <c r="BQ14">
        <v>466</v>
      </c>
      <c r="BR14">
        <v>476</v>
      </c>
      <c r="BS14">
        <v>499</v>
      </c>
      <c r="BT14">
        <v>515</v>
      </c>
      <c r="BU14">
        <v>567</v>
      </c>
      <c r="BV14">
        <v>569</v>
      </c>
      <c r="BW14">
        <v>643</v>
      </c>
      <c r="BX14">
        <v>672</v>
      </c>
      <c r="BY14">
        <v>688</v>
      </c>
      <c r="BZ14">
        <v>700</v>
      </c>
      <c r="CA14">
        <v>756</v>
      </c>
      <c r="CB14">
        <v>811</v>
      </c>
      <c r="CC14">
        <v>823</v>
      </c>
      <c r="CD14">
        <v>887</v>
      </c>
      <c r="CE14">
        <v>925</v>
      </c>
      <c r="CF14">
        <v>1040</v>
      </c>
      <c r="CG14">
        <v>1136</v>
      </c>
      <c r="CH14">
        <v>1361</v>
      </c>
      <c r="CI14">
        <v>1528</v>
      </c>
      <c r="CJ14">
        <v>1671</v>
      </c>
      <c r="CK14">
        <v>1700</v>
      </c>
      <c r="CL14">
        <v>1740</v>
      </c>
      <c r="CM14">
        <v>1773</v>
      </c>
      <c r="CN14">
        <v>1881</v>
      </c>
      <c r="CO14">
        <v>1907</v>
      </c>
      <c r="CP14">
        <v>1973</v>
      </c>
      <c r="CQ14">
        <v>2027</v>
      </c>
      <c r="CR14">
        <v>2217</v>
      </c>
      <c r="CS14">
        <v>2518</v>
      </c>
      <c r="CT14">
        <v>2588</v>
      </c>
      <c r="CU14">
        <v>2647</v>
      </c>
      <c r="CV14">
        <v>2723</v>
      </c>
      <c r="CW14">
        <v>2811</v>
      </c>
      <c r="CX14">
        <v>2921</v>
      </c>
      <c r="CY14">
        <v>3040</v>
      </c>
      <c r="CZ14">
        <v>3170</v>
      </c>
      <c r="DA14">
        <v>3284</v>
      </c>
      <c r="DB14">
        <v>3383</v>
      </c>
      <c r="DC14">
        <v>3533</v>
      </c>
      <c r="DD14">
        <v>3720</v>
      </c>
      <c r="DE14">
        <v>3934</v>
      </c>
      <c r="DF14">
        <v>4199</v>
      </c>
      <c r="DG14">
        <v>4444</v>
      </c>
      <c r="DH14">
        <v>4774</v>
      </c>
      <c r="DI14">
        <v>4941</v>
      </c>
      <c r="DJ14">
        <v>5236</v>
      </c>
      <c r="DK14">
        <v>5531</v>
      </c>
      <c r="DL14">
        <v>5816</v>
      </c>
      <c r="DM14">
        <v>6198</v>
      </c>
      <c r="DN14">
        <v>6583</v>
      </c>
      <c r="DO14">
        <v>6747</v>
      </c>
      <c r="DP14">
        <v>6956</v>
      </c>
      <c r="DQ14">
        <v>7184</v>
      </c>
      <c r="DR14">
        <v>7532</v>
      </c>
      <c r="DS14">
        <v>7888</v>
      </c>
      <c r="DT14">
        <v>8174</v>
      </c>
      <c r="DU14">
        <v>8414</v>
      </c>
      <c r="DV14">
        <v>8802</v>
      </c>
      <c r="DW14">
        <v>9138</v>
      </c>
      <c r="DX14">
        <v>9171</v>
      </c>
      <c r="DY14">
        <v>9366</v>
      </c>
      <c r="DZ14">
        <v>9692</v>
      </c>
      <c r="EA14">
        <v>10052</v>
      </c>
      <c r="EB14">
        <v>10449</v>
      </c>
      <c r="EC14">
        <v>10793</v>
      </c>
      <c r="ED14">
        <v>11398</v>
      </c>
      <c r="EE14">
        <v>11871</v>
      </c>
      <c r="EF14">
        <v>12311</v>
      </c>
      <c r="EG14">
        <v>12815</v>
      </c>
      <c r="EH14">
        <v>13296</v>
      </c>
      <c r="EI14">
        <v>13835</v>
      </c>
      <c r="EJ14">
        <v>14383</v>
      </c>
      <c r="EK14">
        <v>14763</v>
      </c>
      <c r="EL14">
        <v>15417</v>
      </c>
      <c r="EM14">
        <v>15731</v>
      </c>
      <c r="EN14">
        <v>16200</v>
      </c>
      <c r="EO14">
        <v>16667</v>
      </c>
      <c r="EP14">
        <v>17269</v>
      </c>
      <c r="EQ14">
        <v>17713</v>
      </c>
      <c r="ER14">
        <v>18227</v>
      </c>
      <c r="ES14">
        <v>19013</v>
      </c>
      <c r="ET14">
        <v>19553</v>
      </c>
      <c r="EU14">
        <v>19961</v>
      </c>
      <c r="EV14">
        <v>20430</v>
      </c>
      <c r="EW14">
        <v>20916</v>
      </c>
      <c r="EX14">
        <v>21331</v>
      </c>
      <c r="EY14">
        <v>21764</v>
      </c>
      <c r="EZ14">
        <v>22407</v>
      </c>
      <c r="FA14">
        <v>23062</v>
      </c>
      <c r="FB14">
        <v>23570</v>
      </c>
      <c r="FC14">
        <v>24081</v>
      </c>
      <c r="FD14">
        <v>24805</v>
      </c>
      <c r="FE14">
        <v>25267</v>
      </c>
    </row>
    <row r="15" spans="1:161" x14ac:dyDescent="0.3">
      <c r="A15" t="s">
        <v>15</v>
      </c>
      <c r="B15">
        <v>23.684999999999999</v>
      </c>
      <c r="C15">
        <v>90.356300000000005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3</v>
      </c>
      <c r="AY15">
        <v>3</v>
      </c>
      <c r="AZ15">
        <v>3</v>
      </c>
      <c r="BA15">
        <v>3</v>
      </c>
      <c r="BB15">
        <v>3</v>
      </c>
      <c r="BC15">
        <v>3</v>
      </c>
      <c r="BD15">
        <v>3</v>
      </c>
      <c r="BE15">
        <v>5</v>
      </c>
      <c r="BF15">
        <v>8</v>
      </c>
      <c r="BG15">
        <v>10</v>
      </c>
      <c r="BH15">
        <v>14</v>
      </c>
      <c r="BI15">
        <v>17</v>
      </c>
      <c r="BJ15">
        <v>20</v>
      </c>
      <c r="BK15">
        <v>25</v>
      </c>
      <c r="BL15">
        <v>27</v>
      </c>
      <c r="BM15">
        <v>33</v>
      </c>
      <c r="BN15">
        <v>39</v>
      </c>
      <c r="BO15">
        <v>39</v>
      </c>
      <c r="BP15">
        <v>44</v>
      </c>
      <c r="BQ15">
        <v>48</v>
      </c>
      <c r="BR15">
        <v>48</v>
      </c>
      <c r="BS15">
        <v>48</v>
      </c>
      <c r="BT15">
        <v>49</v>
      </c>
      <c r="BU15">
        <v>51</v>
      </c>
      <c r="BV15">
        <v>54</v>
      </c>
      <c r="BW15">
        <v>56</v>
      </c>
      <c r="BX15">
        <v>61</v>
      </c>
      <c r="BY15">
        <v>70</v>
      </c>
      <c r="BZ15">
        <v>88</v>
      </c>
      <c r="CA15">
        <v>123</v>
      </c>
      <c r="CB15">
        <v>164</v>
      </c>
      <c r="CC15">
        <v>218</v>
      </c>
      <c r="CD15">
        <v>330</v>
      </c>
      <c r="CE15">
        <v>424</v>
      </c>
      <c r="CF15">
        <v>482</v>
      </c>
      <c r="CG15">
        <v>621</v>
      </c>
      <c r="CH15">
        <v>803</v>
      </c>
      <c r="CI15">
        <v>1012</v>
      </c>
      <c r="CJ15">
        <v>1231</v>
      </c>
      <c r="CK15">
        <v>1572</v>
      </c>
      <c r="CL15">
        <v>1838</v>
      </c>
      <c r="CM15">
        <v>2144</v>
      </c>
      <c r="CN15">
        <v>2456</v>
      </c>
      <c r="CO15">
        <v>2948</v>
      </c>
      <c r="CP15">
        <v>3382</v>
      </c>
      <c r="CQ15">
        <v>3772</v>
      </c>
      <c r="CR15">
        <v>4186</v>
      </c>
      <c r="CS15">
        <v>4689</v>
      </c>
      <c r="CT15">
        <v>4998</v>
      </c>
      <c r="CU15">
        <v>5416</v>
      </c>
      <c r="CV15">
        <v>5913</v>
      </c>
      <c r="CW15">
        <v>6462</v>
      </c>
      <c r="CX15">
        <v>7103</v>
      </c>
      <c r="CY15">
        <v>7667</v>
      </c>
      <c r="CZ15">
        <v>8238</v>
      </c>
      <c r="DA15">
        <v>8790</v>
      </c>
      <c r="DB15">
        <v>9455</v>
      </c>
      <c r="DC15">
        <v>10143</v>
      </c>
      <c r="DD15">
        <v>10929</v>
      </c>
      <c r="DE15">
        <v>11719</v>
      </c>
      <c r="DF15">
        <v>12425</v>
      </c>
      <c r="DG15">
        <v>13134</v>
      </c>
      <c r="DH15">
        <v>13770</v>
      </c>
      <c r="DI15">
        <v>14657</v>
      </c>
      <c r="DJ15">
        <v>15691</v>
      </c>
      <c r="DK15">
        <v>16660</v>
      </c>
      <c r="DL15">
        <v>17822</v>
      </c>
      <c r="DM15">
        <v>18863</v>
      </c>
      <c r="DN15">
        <v>20065</v>
      </c>
      <c r="DO15">
        <v>20995</v>
      </c>
      <c r="DP15">
        <v>22268</v>
      </c>
      <c r="DQ15">
        <v>23870</v>
      </c>
      <c r="DR15">
        <v>25121</v>
      </c>
      <c r="DS15">
        <v>26738</v>
      </c>
      <c r="DT15">
        <v>28511</v>
      </c>
      <c r="DU15">
        <v>30205</v>
      </c>
      <c r="DV15">
        <v>32078</v>
      </c>
      <c r="DW15">
        <v>33610</v>
      </c>
      <c r="DX15">
        <v>35585</v>
      </c>
      <c r="DY15">
        <v>36751</v>
      </c>
      <c r="DZ15">
        <v>38292</v>
      </c>
      <c r="EA15">
        <v>40321</v>
      </c>
      <c r="EB15">
        <v>42844</v>
      </c>
      <c r="EC15">
        <v>44608</v>
      </c>
      <c r="ED15">
        <v>47153</v>
      </c>
      <c r="EE15">
        <v>49534</v>
      </c>
      <c r="EF15">
        <v>52445</v>
      </c>
      <c r="EG15">
        <v>55140</v>
      </c>
      <c r="EH15">
        <v>57563</v>
      </c>
      <c r="EI15">
        <v>60391</v>
      </c>
      <c r="EJ15">
        <v>63026</v>
      </c>
      <c r="EK15">
        <v>65769</v>
      </c>
      <c r="EL15">
        <v>68504</v>
      </c>
      <c r="EM15">
        <v>71675</v>
      </c>
      <c r="EN15">
        <v>74865</v>
      </c>
      <c r="EO15">
        <v>78052</v>
      </c>
      <c r="EP15">
        <v>81523</v>
      </c>
      <c r="EQ15">
        <v>84379</v>
      </c>
      <c r="ER15">
        <v>87520</v>
      </c>
      <c r="ES15">
        <v>90619</v>
      </c>
      <c r="ET15">
        <v>94481</v>
      </c>
      <c r="EU15">
        <v>98489</v>
      </c>
      <c r="EV15">
        <v>102292</v>
      </c>
      <c r="EW15">
        <v>105535</v>
      </c>
      <c r="EX15">
        <v>108775</v>
      </c>
      <c r="EY15">
        <v>112306</v>
      </c>
      <c r="EZ15">
        <v>115786</v>
      </c>
      <c r="FA15">
        <v>119198</v>
      </c>
      <c r="FB15">
        <v>122660</v>
      </c>
      <c r="FC15">
        <v>126606</v>
      </c>
      <c r="FD15">
        <v>130474</v>
      </c>
      <c r="FE15">
        <v>133978</v>
      </c>
    </row>
    <row r="16" spans="1:161" x14ac:dyDescent="0.3">
      <c r="A16" t="s">
        <v>16</v>
      </c>
      <c r="B16">
        <v>53.709800000000001</v>
      </c>
      <c r="C16">
        <v>27.953399999999998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6</v>
      </c>
      <c r="AU16">
        <v>6</v>
      </c>
      <c r="AV16">
        <v>6</v>
      </c>
      <c r="AW16">
        <v>6</v>
      </c>
      <c r="AX16">
        <v>6</v>
      </c>
      <c r="AY16">
        <v>6</v>
      </c>
      <c r="AZ16">
        <v>9</v>
      </c>
      <c r="BA16">
        <v>9</v>
      </c>
      <c r="BB16">
        <v>12</v>
      </c>
      <c r="BC16">
        <v>27</v>
      </c>
      <c r="BD16">
        <v>27</v>
      </c>
      <c r="BE16">
        <v>27</v>
      </c>
      <c r="BF16">
        <v>36</v>
      </c>
      <c r="BG16">
        <v>36</v>
      </c>
      <c r="BH16">
        <v>51</v>
      </c>
      <c r="BI16">
        <v>51</v>
      </c>
      <c r="BJ16">
        <v>69</v>
      </c>
      <c r="BK16">
        <v>76</v>
      </c>
      <c r="BL16">
        <v>76</v>
      </c>
      <c r="BM16">
        <v>81</v>
      </c>
      <c r="BN16">
        <v>81</v>
      </c>
      <c r="BO16">
        <v>86</v>
      </c>
      <c r="BP16">
        <v>86</v>
      </c>
      <c r="BQ16">
        <v>94</v>
      </c>
      <c r="BR16">
        <v>94</v>
      </c>
      <c r="BS16">
        <v>94</v>
      </c>
      <c r="BT16">
        <v>152</v>
      </c>
      <c r="BU16">
        <v>152</v>
      </c>
      <c r="BV16">
        <v>163</v>
      </c>
      <c r="BW16">
        <v>304</v>
      </c>
      <c r="BX16">
        <v>351</v>
      </c>
      <c r="BY16">
        <v>440</v>
      </c>
      <c r="BZ16">
        <v>562</v>
      </c>
      <c r="CA16">
        <v>700</v>
      </c>
      <c r="CB16">
        <v>861</v>
      </c>
      <c r="CC16">
        <v>1066</v>
      </c>
      <c r="CD16">
        <v>1486</v>
      </c>
      <c r="CE16">
        <v>1981</v>
      </c>
      <c r="CF16">
        <v>2226</v>
      </c>
      <c r="CG16">
        <v>2578</v>
      </c>
      <c r="CH16">
        <v>2919</v>
      </c>
      <c r="CI16">
        <v>3281</v>
      </c>
      <c r="CJ16">
        <v>3728</v>
      </c>
      <c r="CK16">
        <v>4204</v>
      </c>
      <c r="CL16">
        <v>4779</v>
      </c>
      <c r="CM16">
        <v>5297</v>
      </c>
      <c r="CN16">
        <v>5807</v>
      </c>
      <c r="CO16">
        <v>6264</v>
      </c>
      <c r="CP16">
        <v>6723</v>
      </c>
      <c r="CQ16">
        <v>7281</v>
      </c>
      <c r="CR16">
        <v>8022</v>
      </c>
      <c r="CS16">
        <v>8773</v>
      </c>
      <c r="CT16">
        <v>9590</v>
      </c>
      <c r="CU16">
        <v>10463</v>
      </c>
      <c r="CV16">
        <v>11289</v>
      </c>
      <c r="CW16">
        <v>12208</v>
      </c>
      <c r="CX16">
        <v>13181</v>
      </c>
      <c r="CY16">
        <v>14027</v>
      </c>
      <c r="CZ16">
        <v>14917</v>
      </c>
      <c r="DA16">
        <v>15828</v>
      </c>
      <c r="DB16">
        <v>16705</v>
      </c>
      <c r="DC16">
        <v>17489</v>
      </c>
      <c r="DD16">
        <v>18350</v>
      </c>
      <c r="DE16">
        <v>19255</v>
      </c>
      <c r="DF16">
        <v>20168</v>
      </c>
      <c r="DG16">
        <v>21101</v>
      </c>
      <c r="DH16">
        <v>22052</v>
      </c>
      <c r="DI16">
        <v>22973</v>
      </c>
      <c r="DJ16">
        <v>23906</v>
      </c>
      <c r="DK16">
        <v>24873</v>
      </c>
      <c r="DL16">
        <v>25825</v>
      </c>
      <c r="DM16">
        <v>26772</v>
      </c>
      <c r="DN16">
        <v>27730</v>
      </c>
      <c r="DO16">
        <v>28681</v>
      </c>
      <c r="DP16">
        <v>29650</v>
      </c>
      <c r="DQ16">
        <v>30572</v>
      </c>
      <c r="DR16">
        <v>31508</v>
      </c>
      <c r="DS16">
        <v>32426</v>
      </c>
      <c r="DT16">
        <v>33371</v>
      </c>
      <c r="DU16">
        <v>34303</v>
      </c>
      <c r="DV16">
        <v>35244</v>
      </c>
      <c r="DW16">
        <v>36198</v>
      </c>
      <c r="DX16">
        <v>37144</v>
      </c>
      <c r="DY16">
        <v>38059</v>
      </c>
      <c r="DZ16">
        <v>38956</v>
      </c>
      <c r="EA16">
        <v>39858</v>
      </c>
      <c r="EB16">
        <v>40764</v>
      </c>
      <c r="EC16">
        <v>41658</v>
      </c>
      <c r="ED16">
        <v>42556</v>
      </c>
      <c r="EE16">
        <v>43403</v>
      </c>
      <c r="EF16">
        <v>44255</v>
      </c>
      <c r="EG16">
        <v>45116</v>
      </c>
      <c r="EH16">
        <v>45981</v>
      </c>
      <c r="EI16">
        <v>46868</v>
      </c>
      <c r="EJ16">
        <v>47751</v>
      </c>
      <c r="EK16">
        <v>48630</v>
      </c>
      <c r="EL16">
        <v>49453</v>
      </c>
      <c r="EM16">
        <v>50265</v>
      </c>
      <c r="EN16">
        <v>51066</v>
      </c>
      <c r="EO16">
        <v>51816</v>
      </c>
      <c r="EP16">
        <v>52520</v>
      </c>
      <c r="EQ16">
        <v>53241</v>
      </c>
      <c r="ER16">
        <v>53973</v>
      </c>
      <c r="ES16">
        <v>54680</v>
      </c>
      <c r="ET16">
        <v>55369</v>
      </c>
      <c r="EU16">
        <v>56032</v>
      </c>
      <c r="EV16">
        <v>56657</v>
      </c>
      <c r="EW16">
        <v>57333</v>
      </c>
      <c r="EX16">
        <v>57936</v>
      </c>
      <c r="EY16">
        <v>58505</v>
      </c>
      <c r="EZ16">
        <v>59023</v>
      </c>
      <c r="FA16">
        <v>59487</v>
      </c>
      <c r="FB16">
        <v>59945</v>
      </c>
      <c r="FC16">
        <v>60382</v>
      </c>
      <c r="FD16">
        <v>60713</v>
      </c>
      <c r="FE16">
        <v>61095</v>
      </c>
    </row>
    <row r="17" spans="1:161" x14ac:dyDescent="0.3">
      <c r="A17" t="s">
        <v>17</v>
      </c>
      <c r="B17">
        <v>50.833300000000001</v>
      </c>
      <c r="C17">
        <v>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2</v>
      </c>
      <c r="AR17">
        <v>8</v>
      </c>
      <c r="AS17">
        <v>13</v>
      </c>
      <c r="AT17">
        <v>23</v>
      </c>
      <c r="AU17">
        <v>50</v>
      </c>
      <c r="AV17">
        <v>109</v>
      </c>
      <c r="AW17">
        <v>169</v>
      </c>
      <c r="AX17">
        <v>200</v>
      </c>
      <c r="AY17">
        <v>239</v>
      </c>
      <c r="AZ17">
        <v>267</v>
      </c>
      <c r="BA17">
        <v>314</v>
      </c>
      <c r="BB17">
        <v>314</v>
      </c>
      <c r="BC17">
        <v>559</v>
      </c>
      <c r="BD17">
        <v>689</v>
      </c>
      <c r="BE17">
        <v>886</v>
      </c>
      <c r="BF17">
        <v>1058</v>
      </c>
      <c r="BG17">
        <v>1243</v>
      </c>
      <c r="BH17">
        <v>1486</v>
      </c>
      <c r="BI17">
        <v>1795</v>
      </c>
      <c r="BJ17">
        <v>2257</v>
      </c>
      <c r="BK17">
        <v>2815</v>
      </c>
      <c r="BL17">
        <v>3401</v>
      </c>
      <c r="BM17">
        <v>3743</v>
      </c>
      <c r="BN17">
        <v>4269</v>
      </c>
      <c r="BO17">
        <v>4937</v>
      </c>
      <c r="BP17">
        <v>6235</v>
      </c>
      <c r="BQ17">
        <v>7284</v>
      </c>
      <c r="BR17">
        <v>9134</v>
      </c>
      <c r="BS17">
        <v>10836</v>
      </c>
      <c r="BT17">
        <v>11899</v>
      </c>
      <c r="BU17">
        <v>12775</v>
      </c>
      <c r="BV17">
        <v>13964</v>
      </c>
      <c r="BW17">
        <v>15348</v>
      </c>
      <c r="BX17">
        <v>16770</v>
      </c>
      <c r="BY17">
        <v>18431</v>
      </c>
      <c r="BZ17">
        <v>19691</v>
      </c>
      <c r="CA17">
        <v>20814</v>
      </c>
      <c r="CB17">
        <v>22194</v>
      </c>
      <c r="CC17">
        <v>23403</v>
      </c>
      <c r="CD17">
        <v>24983</v>
      </c>
      <c r="CE17">
        <v>26667</v>
      </c>
      <c r="CF17">
        <v>28018</v>
      </c>
      <c r="CG17">
        <v>29647</v>
      </c>
      <c r="CH17">
        <v>30589</v>
      </c>
      <c r="CI17">
        <v>31119</v>
      </c>
      <c r="CJ17">
        <v>33573</v>
      </c>
      <c r="CK17">
        <v>34809</v>
      </c>
      <c r="CL17">
        <v>36138</v>
      </c>
      <c r="CM17">
        <v>37183</v>
      </c>
      <c r="CN17">
        <v>38496</v>
      </c>
      <c r="CO17">
        <v>39983</v>
      </c>
      <c r="CP17">
        <v>40956</v>
      </c>
      <c r="CQ17">
        <v>41889</v>
      </c>
      <c r="CR17">
        <v>42797</v>
      </c>
      <c r="CS17">
        <v>44293</v>
      </c>
      <c r="CT17">
        <v>45325</v>
      </c>
      <c r="CU17">
        <v>46134</v>
      </c>
      <c r="CV17">
        <v>46687</v>
      </c>
      <c r="CW17">
        <v>47334</v>
      </c>
      <c r="CX17">
        <v>47859</v>
      </c>
      <c r="CY17">
        <v>48519</v>
      </c>
      <c r="CZ17">
        <v>49032</v>
      </c>
      <c r="DA17">
        <v>49517</v>
      </c>
      <c r="DB17">
        <v>49906</v>
      </c>
      <c r="DC17">
        <v>50267</v>
      </c>
      <c r="DD17">
        <v>50509</v>
      </c>
      <c r="DE17">
        <v>50781</v>
      </c>
      <c r="DF17">
        <v>51420</v>
      </c>
      <c r="DG17">
        <v>52011</v>
      </c>
      <c r="DH17">
        <v>52596</v>
      </c>
      <c r="DI17">
        <v>53081</v>
      </c>
      <c r="DJ17">
        <v>53449</v>
      </c>
      <c r="DK17">
        <v>53779</v>
      </c>
      <c r="DL17">
        <v>53981</v>
      </c>
      <c r="DM17">
        <v>54288</v>
      </c>
      <c r="DN17">
        <v>54644</v>
      </c>
      <c r="DO17">
        <v>54989</v>
      </c>
      <c r="DP17">
        <v>55280</v>
      </c>
      <c r="DQ17">
        <v>55559</v>
      </c>
      <c r="DR17">
        <v>55791</v>
      </c>
      <c r="DS17">
        <v>55983</v>
      </c>
      <c r="DT17">
        <v>56235</v>
      </c>
      <c r="DU17">
        <v>56511</v>
      </c>
      <c r="DV17">
        <v>56810</v>
      </c>
      <c r="DW17">
        <v>57092</v>
      </c>
      <c r="DX17">
        <v>57342</v>
      </c>
      <c r="DY17">
        <v>57455</v>
      </c>
      <c r="DZ17">
        <v>57592</v>
      </c>
      <c r="EA17">
        <v>57849</v>
      </c>
      <c r="EB17">
        <v>58061</v>
      </c>
      <c r="EC17">
        <v>58186</v>
      </c>
      <c r="ED17">
        <v>58381</v>
      </c>
      <c r="EE17">
        <v>58517</v>
      </c>
      <c r="EF17">
        <v>58615</v>
      </c>
      <c r="EG17">
        <v>58685</v>
      </c>
      <c r="EH17">
        <v>58767</v>
      </c>
      <c r="EI17">
        <v>58907</v>
      </c>
      <c r="EJ17">
        <v>59072</v>
      </c>
      <c r="EK17">
        <v>59226</v>
      </c>
      <c r="EL17">
        <v>59348</v>
      </c>
      <c r="EM17">
        <v>59437</v>
      </c>
      <c r="EN17">
        <v>59569</v>
      </c>
      <c r="EO17">
        <v>59711</v>
      </c>
      <c r="EP17">
        <v>59819</v>
      </c>
      <c r="EQ17">
        <v>59918</v>
      </c>
      <c r="ER17">
        <v>60029</v>
      </c>
      <c r="ES17">
        <v>60100</v>
      </c>
      <c r="ET17">
        <v>60155</v>
      </c>
      <c r="EU17">
        <v>60244</v>
      </c>
      <c r="EV17">
        <v>60348</v>
      </c>
      <c r="EW17">
        <v>60476</v>
      </c>
      <c r="EX17">
        <v>60550</v>
      </c>
      <c r="EY17">
        <v>60550</v>
      </c>
      <c r="EZ17">
        <v>60550</v>
      </c>
      <c r="FA17">
        <v>60810</v>
      </c>
      <c r="FB17">
        <v>60898</v>
      </c>
      <c r="FC17">
        <v>61007</v>
      </c>
      <c r="FD17">
        <v>61106</v>
      </c>
      <c r="FE17">
        <v>61209</v>
      </c>
    </row>
    <row r="18" spans="1:161" x14ac:dyDescent="0.3">
      <c r="A18" t="s">
        <v>18</v>
      </c>
      <c r="B18">
        <v>9.3077000000000005</v>
      </c>
      <c r="C18">
        <v>2.3157999999999999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</v>
      </c>
      <c r="BG18">
        <v>1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5</v>
      </c>
      <c r="BN18">
        <v>6</v>
      </c>
      <c r="BO18">
        <v>6</v>
      </c>
      <c r="BP18">
        <v>6</v>
      </c>
      <c r="BQ18">
        <v>6</v>
      </c>
      <c r="BR18">
        <v>6</v>
      </c>
      <c r="BS18">
        <v>6</v>
      </c>
      <c r="BT18">
        <v>6</v>
      </c>
      <c r="BU18">
        <v>9</v>
      </c>
      <c r="BV18">
        <v>13</v>
      </c>
      <c r="BW18">
        <v>13</v>
      </c>
      <c r="BX18">
        <v>16</v>
      </c>
      <c r="BY18">
        <v>16</v>
      </c>
      <c r="BZ18">
        <v>22</v>
      </c>
      <c r="CA18">
        <v>26</v>
      </c>
      <c r="CB18">
        <v>26</v>
      </c>
      <c r="CC18">
        <v>26</v>
      </c>
      <c r="CD18">
        <v>26</v>
      </c>
      <c r="CE18">
        <v>35</v>
      </c>
      <c r="CF18">
        <v>35</v>
      </c>
      <c r="CG18">
        <v>35</v>
      </c>
      <c r="CH18">
        <v>35</v>
      </c>
      <c r="CI18">
        <v>35</v>
      </c>
      <c r="CJ18">
        <v>35</v>
      </c>
      <c r="CK18">
        <v>35</v>
      </c>
      <c r="CL18">
        <v>35</v>
      </c>
      <c r="CM18">
        <v>35</v>
      </c>
      <c r="CN18">
        <v>35</v>
      </c>
      <c r="CO18">
        <v>54</v>
      </c>
      <c r="CP18">
        <v>54</v>
      </c>
      <c r="CQ18">
        <v>54</v>
      </c>
      <c r="CR18">
        <v>54</v>
      </c>
      <c r="CS18">
        <v>54</v>
      </c>
      <c r="CT18">
        <v>54</v>
      </c>
      <c r="CU18">
        <v>64</v>
      </c>
      <c r="CV18">
        <v>64</v>
      </c>
      <c r="CW18">
        <v>64</v>
      </c>
      <c r="CX18">
        <v>64</v>
      </c>
      <c r="CY18">
        <v>64</v>
      </c>
      <c r="CZ18">
        <v>90</v>
      </c>
      <c r="DA18">
        <v>90</v>
      </c>
      <c r="DB18">
        <v>90</v>
      </c>
      <c r="DC18">
        <v>96</v>
      </c>
      <c r="DD18">
        <v>96</v>
      </c>
      <c r="DE18">
        <v>96</v>
      </c>
      <c r="DF18">
        <v>140</v>
      </c>
      <c r="DG18">
        <v>242</v>
      </c>
      <c r="DH18">
        <v>284</v>
      </c>
      <c r="DI18">
        <v>319</v>
      </c>
      <c r="DJ18">
        <v>319</v>
      </c>
      <c r="DK18">
        <v>327</v>
      </c>
      <c r="DL18">
        <v>327</v>
      </c>
      <c r="DM18">
        <v>339</v>
      </c>
      <c r="DN18">
        <v>339</v>
      </c>
      <c r="DO18">
        <v>339</v>
      </c>
      <c r="DP18">
        <v>339</v>
      </c>
      <c r="DQ18">
        <v>339</v>
      </c>
      <c r="DR18">
        <v>130</v>
      </c>
      <c r="DS18">
        <v>130</v>
      </c>
      <c r="DT18">
        <v>135</v>
      </c>
      <c r="DU18">
        <v>135</v>
      </c>
      <c r="DV18">
        <v>135</v>
      </c>
      <c r="DW18">
        <v>191</v>
      </c>
      <c r="DX18">
        <v>191</v>
      </c>
      <c r="DY18">
        <v>208</v>
      </c>
      <c r="DZ18">
        <v>210</v>
      </c>
      <c r="EA18">
        <v>210</v>
      </c>
      <c r="EB18">
        <v>224</v>
      </c>
      <c r="EC18">
        <v>224</v>
      </c>
      <c r="ED18">
        <v>232</v>
      </c>
      <c r="EE18">
        <v>243</v>
      </c>
      <c r="EF18">
        <v>244</v>
      </c>
      <c r="EG18">
        <v>244</v>
      </c>
      <c r="EH18">
        <v>261</v>
      </c>
      <c r="EI18">
        <v>261</v>
      </c>
      <c r="EJ18">
        <v>261</v>
      </c>
      <c r="EK18">
        <v>261</v>
      </c>
      <c r="EL18">
        <v>288</v>
      </c>
      <c r="EM18">
        <v>305</v>
      </c>
      <c r="EN18">
        <v>305</v>
      </c>
      <c r="EO18">
        <v>305</v>
      </c>
      <c r="EP18">
        <v>388</v>
      </c>
      <c r="EQ18">
        <v>412</v>
      </c>
      <c r="ER18">
        <v>442</v>
      </c>
      <c r="ES18">
        <v>483</v>
      </c>
      <c r="ET18">
        <v>532</v>
      </c>
      <c r="EU18">
        <v>572</v>
      </c>
      <c r="EV18">
        <v>597</v>
      </c>
      <c r="EW18">
        <v>650</v>
      </c>
      <c r="EX18">
        <v>650</v>
      </c>
      <c r="EY18">
        <v>765</v>
      </c>
      <c r="EZ18">
        <v>807</v>
      </c>
      <c r="FA18">
        <v>850</v>
      </c>
      <c r="FB18">
        <v>902</v>
      </c>
      <c r="FC18">
        <v>1017</v>
      </c>
      <c r="FD18">
        <v>1053</v>
      </c>
      <c r="FE18">
        <v>1124</v>
      </c>
    </row>
    <row r="19" spans="1:161" x14ac:dyDescent="0.3">
      <c r="A19" t="s">
        <v>153</v>
      </c>
      <c r="B19">
        <v>32.3078</v>
      </c>
      <c r="C19">
        <v>-64.750500000000002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2</v>
      </c>
      <c r="BJ19">
        <v>2</v>
      </c>
      <c r="BK19">
        <v>2</v>
      </c>
      <c r="BL19">
        <v>6</v>
      </c>
      <c r="BM19">
        <v>6</v>
      </c>
      <c r="BN19">
        <v>6</v>
      </c>
      <c r="BO19">
        <v>7</v>
      </c>
      <c r="BP19">
        <v>15</v>
      </c>
      <c r="BQ19">
        <v>17</v>
      </c>
      <c r="BR19">
        <v>17</v>
      </c>
      <c r="BS19">
        <v>22</v>
      </c>
      <c r="BT19">
        <v>27</v>
      </c>
      <c r="BU19">
        <v>32</v>
      </c>
      <c r="BV19">
        <v>32</v>
      </c>
      <c r="BW19">
        <v>35</v>
      </c>
      <c r="BX19">
        <v>35</v>
      </c>
      <c r="BY19">
        <v>35</v>
      </c>
      <c r="BZ19">
        <v>37</v>
      </c>
      <c r="CA19">
        <v>39</v>
      </c>
      <c r="CB19">
        <v>39</v>
      </c>
      <c r="CC19">
        <v>39</v>
      </c>
      <c r="CD19">
        <v>48</v>
      </c>
      <c r="CE19">
        <v>48</v>
      </c>
      <c r="CF19">
        <v>48</v>
      </c>
      <c r="CG19">
        <v>57</v>
      </c>
      <c r="CH19">
        <v>57</v>
      </c>
      <c r="CI19">
        <v>57</v>
      </c>
      <c r="CJ19">
        <v>81</v>
      </c>
      <c r="CK19">
        <v>81</v>
      </c>
      <c r="CL19">
        <v>83</v>
      </c>
      <c r="CM19">
        <v>83</v>
      </c>
      <c r="CN19">
        <v>86</v>
      </c>
      <c r="CO19">
        <v>86</v>
      </c>
      <c r="CP19">
        <v>86</v>
      </c>
      <c r="CQ19">
        <v>99</v>
      </c>
      <c r="CR19">
        <v>99</v>
      </c>
      <c r="CS19">
        <v>99</v>
      </c>
      <c r="CT19">
        <v>109</v>
      </c>
      <c r="CU19">
        <v>109</v>
      </c>
      <c r="CV19">
        <v>110</v>
      </c>
      <c r="CW19">
        <v>110</v>
      </c>
      <c r="CX19">
        <v>111</v>
      </c>
      <c r="CY19">
        <v>114</v>
      </c>
      <c r="CZ19">
        <v>114</v>
      </c>
      <c r="DA19">
        <v>114</v>
      </c>
      <c r="DB19">
        <v>115</v>
      </c>
      <c r="DC19">
        <v>115</v>
      </c>
      <c r="DD19">
        <v>115</v>
      </c>
      <c r="DE19">
        <v>118</v>
      </c>
      <c r="DF19">
        <v>118</v>
      </c>
      <c r="DG19">
        <v>118</v>
      </c>
      <c r="DH19">
        <v>118</v>
      </c>
      <c r="DI19">
        <v>118</v>
      </c>
      <c r="DJ19">
        <v>119</v>
      </c>
      <c r="DK19">
        <v>121</v>
      </c>
      <c r="DL19">
        <v>121</v>
      </c>
      <c r="DM19">
        <v>122</v>
      </c>
      <c r="DN19">
        <v>122</v>
      </c>
      <c r="DO19">
        <v>123</v>
      </c>
      <c r="DP19">
        <v>123</v>
      </c>
      <c r="DQ19">
        <v>125</v>
      </c>
      <c r="DR19">
        <v>125</v>
      </c>
      <c r="DS19">
        <v>125</v>
      </c>
      <c r="DT19">
        <v>125</v>
      </c>
      <c r="DU19">
        <v>128</v>
      </c>
      <c r="DV19">
        <v>128</v>
      </c>
      <c r="DW19">
        <v>133</v>
      </c>
      <c r="DX19">
        <v>133</v>
      </c>
      <c r="DY19">
        <v>139</v>
      </c>
      <c r="DZ19">
        <v>139</v>
      </c>
      <c r="EA19">
        <v>140</v>
      </c>
      <c r="EB19">
        <v>140</v>
      </c>
      <c r="EC19">
        <v>140</v>
      </c>
      <c r="ED19">
        <v>140</v>
      </c>
      <c r="EE19">
        <v>141</v>
      </c>
      <c r="EF19">
        <v>141</v>
      </c>
      <c r="EG19">
        <v>141</v>
      </c>
      <c r="EH19">
        <v>141</v>
      </c>
      <c r="EI19">
        <v>141</v>
      </c>
      <c r="EJ19">
        <v>141</v>
      </c>
      <c r="EK19">
        <v>141</v>
      </c>
      <c r="EL19">
        <v>141</v>
      </c>
      <c r="EM19">
        <v>141</v>
      </c>
      <c r="EN19">
        <v>141</v>
      </c>
      <c r="EO19">
        <v>141</v>
      </c>
      <c r="EP19">
        <v>141</v>
      </c>
      <c r="EQ19">
        <v>142</v>
      </c>
      <c r="ER19">
        <v>142</v>
      </c>
      <c r="ES19">
        <v>144</v>
      </c>
      <c r="ET19">
        <v>144</v>
      </c>
      <c r="EU19">
        <v>144</v>
      </c>
      <c r="EV19">
        <v>144</v>
      </c>
      <c r="EW19">
        <v>146</v>
      </c>
      <c r="EX19">
        <v>146</v>
      </c>
      <c r="EY19">
        <v>146</v>
      </c>
      <c r="EZ19">
        <v>146</v>
      </c>
      <c r="FA19">
        <v>146</v>
      </c>
      <c r="FB19">
        <v>146</v>
      </c>
      <c r="FC19">
        <v>146</v>
      </c>
      <c r="FD19">
        <v>146</v>
      </c>
      <c r="FE19">
        <v>146</v>
      </c>
    </row>
    <row r="20" spans="1:161" x14ac:dyDescent="0.3">
      <c r="A20" t="s">
        <v>19</v>
      </c>
      <c r="B20">
        <v>-16.290199999999999</v>
      </c>
      <c r="C20">
        <v>-63.588700000000003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2</v>
      </c>
      <c r="BB20">
        <v>2</v>
      </c>
      <c r="BC20">
        <v>3</v>
      </c>
      <c r="BD20">
        <v>10</v>
      </c>
      <c r="BE20">
        <v>10</v>
      </c>
      <c r="BF20">
        <v>11</v>
      </c>
      <c r="BG20">
        <v>11</v>
      </c>
      <c r="BH20">
        <v>12</v>
      </c>
      <c r="BI20">
        <v>12</v>
      </c>
      <c r="BJ20">
        <v>15</v>
      </c>
      <c r="BK20">
        <v>19</v>
      </c>
      <c r="BL20">
        <v>24</v>
      </c>
      <c r="BM20">
        <v>27</v>
      </c>
      <c r="BN20">
        <v>29</v>
      </c>
      <c r="BO20">
        <v>32</v>
      </c>
      <c r="BP20">
        <v>43</v>
      </c>
      <c r="BQ20">
        <v>61</v>
      </c>
      <c r="BR20">
        <v>74</v>
      </c>
      <c r="BS20">
        <v>81</v>
      </c>
      <c r="BT20">
        <v>97</v>
      </c>
      <c r="BU20">
        <v>107</v>
      </c>
      <c r="BV20">
        <v>115</v>
      </c>
      <c r="BW20">
        <v>123</v>
      </c>
      <c r="BX20">
        <v>132</v>
      </c>
      <c r="BY20">
        <v>139</v>
      </c>
      <c r="BZ20">
        <v>157</v>
      </c>
      <c r="CA20">
        <v>183</v>
      </c>
      <c r="CB20">
        <v>194</v>
      </c>
      <c r="CC20">
        <v>210</v>
      </c>
      <c r="CD20">
        <v>264</v>
      </c>
      <c r="CE20">
        <v>268</v>
      </c>
      <c r="CF20">
        <v>275</v>
      </c>
      <c r="CG20">
        <v>300</v>
      </c>
      <c r="CH20">
        <v>330</v>
      </c>
      <c r="CI20">
        <v>354</v>
      </c>
      <c r="CJ20">
        <v>397</v>
      </c>
      <c r="CK20">
        <v>441</v>
      </c>
      <c r="CL20">
        <v>465</v>
      </c>
      <c r="CM20">
        <v>493</v>
      </c>
      <c r="CN20">
        <v>520</v>
      </c>
      <c r="CO20">
        <v>564</v>
      </c>
      <c r="CP20">
        <v>598</v>
      </c>
      <c r="CQ20">
        <v>609</v>
      </c>
      <c r="CR20">
        <v>703</v>
      </c>
      <c r="CS20">
        <v>807</v>
      </c>
      <c r="CT20">
        <v>866</v>
      </c>
      <c r="CU20">
        <v>950</v>
      </c>
      <c r="CV20">
        <v>1014</v>
      </c>
      <c r="CW20">
        <v>1053</v>
      </c>
      <c r="CX20">
        <v>1110</v>
      </c>
      <c r="CY20">
        <v>1167</v>
      </c>
      <c r="CZ20">
        <v>1229</v>
      </c>
      <c r="DA20">
        <v>1470</v>
      </c>
      <c r="DB20">
        <v>1594</v>
      </c>
      <c r="DC20">
        <v>1681</v>
      </c>
      <c r="DD20">
        <v>1802</v>
      </c>
      <c r="DE20">
        <v>1886</v>
      </c>
      <c r="DF20">
        <v>2081</v>
      </c>
      <c r="DG20">
        <v>2266</v>
      </c>
      <c r="DH20">
        <v>2437</v>
      </c>
      <c r="DI20">
        <v>2556</v>
      </c>
      <c r="DJ20">
        <v>2831</v>
      </c>
      <c r="DK20">
        <v>2964</v>
      </c>
      <c r="DL20">
        <v>3148</v>
      </c>
      <c r="DM20">
        <v>3372</v>
      </c>
      <c r="DN20">
        <v>3577</v>
      </c>
      <c r="DO20">
        <v>3826</v>
      </c>
      <c r="DP20">
        <v>4088</v>
      </c>
      <c r="DQ20">
        <v>4263</v>
      </c>
      <c r="DR20">
        <v>4481</v>
      </c>
      <c r="DS20">
        <v>4919</v>
      </c>
      <c r="DT20">
        <v>5187</v>
      </c>
      <c r="DU20">
        <v>5579</v>
      </c>
      <c r="DV20">
        <v>5915</v>
      </c>
      <c r="DW20">
        <v>6263</v>
      </c>
      <c r="DX20">
        <v>6660</v>
      </c>
      <c r="DY20">
        <v>7136</v>
      </c>
      <c r="DZ20">
        <v>7768</v>
      </c>
      <c r="EA20">
        <v>8387</v>
      </c>
      <c r="EB20">
        <v>8731</v>
      </c>
      <c r="EC20">
        <v>9592</v>
      </c>
      <c r="ED20">
        <v>9982</v>
      </c>
      <c r="EE20">
        <v>10531</v>
      </c>
      <c r="EF20">
        <v>10991</v>
      </c>
      <c r="EG20">
        <v>11638</v>
      </c>
      <c r="EH20">
        <v>12245</v>
      </c>
      <c r="EI20">
        <v>12728</v>
      </c>
      <c r="EJ20">
        <v>13358</v>
      </c>
      <c r="EK20">
        <v>13643</v>
      </c>
      <c r="EL20">
        <v>13949</v>
      </c>
      <c r="EM20">
        <v>14644</v>
      </c>
      <c r="EN20">
        <v>15281</v>
      </c>
      <c r="EO20">
        <v>16165</v>
      </c>
      <c r="EP20">
        <v>16929</v>
      </c>
      <c r="EQ20">
        <v>17842</v>
      </c>
      <c r="ER20">
        <v>18459</v>
      </c>
      <c r="ES20">
        <v>19073</v>
      </c>
      <c r="ET20">
        <v>19883</v>
      </c>
      <c r="EU20">
        <v>20685</v>
      </c>
      <c r="EV20">
        <v>21499</v>
      </c>
      <c r="EW20">
        <v>22476</v>
      </c>
      <c r="EX20">
        <v>23512</v>
      </c>
      <c r="EY20">
        <v>24388</v>
      </c>
      <c r="EZ20">
        <v>25493</v>
      </c>
      <c r="FA20">
        <v>26389</v>
      </c>
      <c r="FB20">
        <v>27487</v>
      </c>
      <c r="FC20">
        <v>28503</v>
      </c>
      <c r="FD20">
        <v>29423</v>
      </c>
      <c r="FE20">
        <v>30676</v>
      </c>
    </row>
    <row r="21" spans="1:161" x14ac:dyDescent="0.3">
      <c r="A21" t="s">
        <v>20</v>
      </c>
      <c r="B21">
        <v>43.915900000000001</v>
      </c>
      <c r="C21">
        <v>17.679099999999998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2</v>
      </c>
      <c r="AV21">
        <v>2</v>
      </c>
      <c r="AW21">
        <v>3</v>
      </c>
      <c r="AX21">
        <v>3</v>
      </c>
      <c r="AY21">
        <v>3</v>
      </c>
      <c r="AZ21">
        <v>5</v>
      </c>
      <c r="BA21">
        <v>7</v>
      </c>
      <c r="BB21">
        <v>11</v>
      </c>
      <c r="BC21">
        <v>13</v>
      </c>
      <c r="BD21">
        <v>18</v>
      </c>
      <c r="BE21">
        <v>24</v>
      </c>
      <c r="BF21">
        <v>25</v>
      </c>
      <c r="BG21">
        <v>26</v>
      </c>
      <c r="BH21">
        <v>38</v>
      </c>
      <c r="BI21">
        <v>63</v>
      </c>
      <c r="BJ21">
        <v>89</v>
      </c>
      <c r="BK21">
        <v>93</v>
      </c>
      <c r="BL21">
        <v>126</v>
      </c>
      <c r="BM21">
        <v>136</v>
      </c>
      <c r="BN21">
        <v>166</v>
      </c>
      <c r="BO21">
        <v>176</v>
      </c>
      <c r="BP21">
        <v>191</v>
      </c>
      <c r="BQ21">
        <v>237</v>
      </c>
      <c r="BR21">
        <v>258</v>
      </c>
      <c r="BS21">
        <v>323</v>
      </c>
      <c r="BT21">
        <v>368</v>
      </c>
      <c r="BU21">
        <v>420</v>
      </c>
      <c r="BV21">
        <v>459</v>
      </c>
      <c r="BW21">
        <v>533</v>
      </c>
      <c r="BX21">
        <v>579</v>
      </c>
      <c r="BY21">
        <v>624</v>
      </c>
      <c r="BZ21">
        <v>654</v>
      </c>
      <c r="CA21">
        <v>674</v>
      </c>
      <c r="CB21">
        <v>764</v>
      </c>
      <c r="CC21">
        <v>804</v>
      </c>
      <c r="CD21">
        <v>858</v>
      </c>
      <c r="CE21">
        <v>901</v>
      </c>
      <c r="CF21">
        <v>946</v>
      </c>
      <c r="CG21">
        <v>1009</v>
      </c>
      <c r="CH21">
        <v>1037</v>
      </c>
      <c r="CI21">
        <v>1083</v>
      </c>
      <c r="CJ21">
        <v>1110</v>
      </c>
      <c r="CK21">
        <v>1167</v>
      </c>
      <c r="CL21">
        <v>1214</v>
      </c>
      <c r="CM21">
        <v>1268</v>
      </c>
      <c r="CN21">
        <v>1285</v>
      </c>
      <c r="CO21">
        <v>1309</v>
      </c>
      <c r="CP21">
        <v>1342</v>
      </c>
      <c r="CQ21">
        <v>1368</v>
      </c>
      <c r="CR21">
        <v>1413</v>
      </c>
      <c r="CS21">
        <v>1421</v>
      </c>
      <c r="CT21">
        <v>1486</v>
      </c>
      <c r="CU21">
        <v>1516</v>
      </c>
      <c r="CV21">
        <v>1565</v>
      </c>
      <c r="CW21">
        <v>1585</v>
      </c>
      <c r="CX21">
        <v>1677</v>
      </c>
      <c r="CY21">
        <v>1757</v>
      </c>
      <c r="CZ21">
        <v>1781</v>
      </c>
      <c r="DA21">
        <v>1839</v>
      </c>
      <c r="DB21">
        <v>1857</v>
      </c>
      <c r="DC21">
        <v>1926</v>
      </c>
      <c r="DD21">
        <v>1946</v>
      </c>
      <c r="DE21">
        <v>1987</v>
      </c>
      <c r="DF21">
        <v>2027</v>
      </c>
      <c r="DG21">
        <v>2070</v>
      </c>
      <c r="DH21">
        <v>2090</v>
      </c>
      <c r="DI21">
        <v>2117</v>
      </c>
      <c r="DJ21">
        <v>2141</v>
      </c>
      <c r="DK21">
        <v>2158</v>
      </c>
      <c r="DL21">
        <v>2181</v>
      </c>
      <c r="DM21">
        <v>2218</v>
      </c>
      <c r="DN21">
        <v>2236</v>
      </c>
      <c r="DO21">
        <v>2267</v>
      </c>
      <c r="DP21">
        <v>2290</v>
      </c>
      <c r="DQ21">
        <v>2304</v>
      </c>
      <c r="DR21">
        <v>2321</v>
      </c>
      <c r="DS21">
        <v>2338</v>
      </c>
      <c r="DT21">
        <v>2350</v>
      </c>
      <c r="DU21">
        <v>2372</v>
      </c>
      <c r="DV21">
        <v>2391</v>
      </c>
      <c r="DW21">
        <v>2401</v>
      </c>
      <c r="DX21">
        <v>2406</v>
      </c>
      <c r="DY21">
        <v>2416</v>
      </c>
      <c r="DZ21">
        <v>2435</v>
      </c>
      <c r="EA21">
        <v>2462</v>
      </c>
      <c r="EB21">
        <v>2485</v>
      </c>
      <c r="EC21">
        <v>2494</v>
      </c>
      <c r="ED21">
        <v>2510</v>
      </c>
      <c r="EE21">
        <v>2524</v>
      </c>
      <c r="EF21">
        <v>2535</v>
      </c>
      <c r="EG21">
        <v>2551</v>
      </c>
      <c r="EH21">
        <v>2594</v>
      </c>
      <c r="EI21">
        <v>2606</v>
      </c>
      <c r="EJ21">
        <v>2606</v>
      </c>
      <c r="EK21">
        <v>2606</v>
      </c>
      <c r="EL21">
        <v>2704</v>
      </c>
      <c r="EM21">
        <v>2728</v>
      </c>
      <c r="EN21">
        <v>2775</v>
      </c>
      <c r="EO21">
        <v>2832</v>
      </c>
      <c r="EP21">
        <v>2893</v>
      </c>
      <c r="EQ21">
        <v>2893</v>
      </c>
      <c r="ER21">
        <v>2893</v>
      </c>
      <c r="ES21">
        <v>3040</v>
      </c>
      <c r="ET21">
        <v>3085</v>
      </c>
      <c r="EU21">
        <v>3141</v>
      </c>
      <c r="EV21">
        <v>3174</v>
      </c>
      <c r="EW21">
        <v>3273</v>
      </c>
      <c r="EX21">
        <v>3273</v>
      </c>
      <c r="EY21">
        <v>3273</v>
      </c>
      <c r="EZ21">
        <v>3525</v>
      </c>
      <c r="FA21">
        <v>3588</v>
      </c>
      <c r="FB21">
        <v>3676</v>
      </c>
      <c r="FC21">
        <v>3796</v>
      </c>
      <c r="FD21">
        <v>3935</v>
      </c>
      <c r="FE21">
        <v>3935</v>
      </c>
    </row>
    <row r="22" spans="1:161" x14ac:dyDescent="0.3">
      <c r="A22" t="s">
        <v>21</v>
      </c>
      <c r="B22">
        <v>-14.234999999999999</v>
      </c>
      <c r="C22">
        <v>-51.9253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2</v>
      </c>
      <c r="AQ22">
        <v>2</v>
      </c>
      <c r="AR22">
        <v>2</v>
      </c>
      <c r="AS22">
        <v>2</v>
      </c>
      <c r="AT22">
        <v>4</v>
      </c>
      <c r="AU22">
        <v>4</v>
      </c>
      <c r="AV22">
        <v>13</v>
      </c>
      <c r="AW22">
        <v>13</v>
      </c>
      <c r="AX22">
        <v>20</v>
      </c>
      <c r="AY22">
        <v>25</v>
      </c>
      <c r="AZ22">
        <v>31</v>
      </c>
      <c r="BA22">
        <v>38</v>
      </c>
      <c r="BB22">
        <v>52</v>
      </c>
      <c r="BC22">
        <v>151</v>
      </c>
      <c r="BD22">
        <v>151</v>
      </c>
      <c r="BE22">
        <v>162</v>
      </c>
      <c r="BF22">
        <v>200</v>
      </c>
      <c r="BG22">
        <v>321</v>
      </c>
      <c r="BH22">
        <v>372</v>
      </c>
      <c r="BI22">
        <v>621</v>
      </c>
      <c r="BJ22">
        <v>793</v>
      </c>
      <c r="BK22">
        <v>1021</v>
      </c>
      <c r="BL22">
        <v>1546</v>
      </c>
      <c r="BM22">
        <v>1924</v>
      </c>
      <c r="BN22">
        <v>2247</v>
      </c>
      <c r="BO22">
        <v>2554</v>
      </c>
      <c r="BP22">
        <v>2985</v>
      </c>
      <c r="BQ22">
        <v>3417</v>
      </c>
      <c r="BR22">
        <v>3904</v>
      </c>
      <c r="BS22">
        <v>4256</v>
      </c>
      <c r="BT22">
        <v>4579</v>
      </c>
      <c r="BU22">
        <v>5717</v>
      </c>
      <c r="BV22">
        <v>6836</v>
      </c>
      <c r="BW22">
        <v>8044</v>
      </c>
      <c r="BX22">
        <v>9056</v>
      </c>
      <c r="BY22">
        <v>10360</v>
      </c>
      <c r="BZ22">
        <v>11130</v>
      </c>
      <c r="CA22">
        <v>12161</v>
      </c>
      <c r="CB22">
        <v>14034</v>
      </c>
      <c r="CC22">
        <v>16170</v>
      </c>
      <c r="CD22">
        <v>18092</v>
      </c>
      <c r="CE22">
        <v>19638</v>
      </c>
      <c r="CF22">
        <v>20727</v>
      </c>
      <c r="CG22">
        <v>22192</v>
      </c>
      <c r="CH22">
        <v>23430</v>
      </c>
      <c r="CI22">
        <v>25262</v>
      </c>
      <c r="CJ22">
        <v>28320</v>
      </c>
      <c r="CK22">
        <v>30425</v>
      </c>
      <c r="CL22">
        <v>33682</v>
      </c>
      <c r="CM22">
        <v>36658</v>
      </c>
      <c r="CN22">
        <v>38654</v>
      </c>
      <c r="CO22">
        <v>40743</v>
      </c>
      <c r="CP22">
        <v>43079</v>
      </c>
      <c r="CQ22">
        <v>45757</v>
      </c>
      <c r="CR22">
        <v>50036</v>
      </c>
      <c r="CS22">
        <v>54043</v>
      </c>
      <c r="CT22">
        <v>59324</v>
      </c>
      <c r="CU22">
        <v>63100</v>
      </c>
      <c r="CV22">
        <v>67446</v>
      </c>
      <c r="CW22">
        <v>73235</v>
      </c>
      <c r="CX22">
        <v>79685</v>
      </c>
      <c r="CY22">
        <v>87187</v>
      </c>
      <c r="CZ22">
        <v>92202</v>
      </c>
      <c r="DA22">
        <v>97100</v>
      </c>
      <c r="DB22">
        <v>101826</v>
      </c>
      <c r="DC22">
        <v>108620</v>
      </c>
      <c r="DD22">
        <v>115455</v>
      </c>
      <c r="DE22">
        <v>126611</v>
      </c>
      <c r="DF22">
        <v>135773</v>
      </c>
      <c r="DG22">
        <v>146894</v>
      </c>
      <c r="DH22">
        <v>156061</v>
      </c>
      <c r="DI22">
        <v>162699</v>
      </c>
      <c r="DJ22">
        <v>169594</v>
      </c>
      <c r="DK22">
        <v>178214</v>
      </c>
      <c r="DL22">
        <v>190137</v>
      </c>
      <c r="DM22">
        <v>203165</v>
      </c>
      <c r="DN22">
        <v>220291</v>
      </c>
      <c r="DO22">
        <v>233511</v>
      </c>
      <c r="DP22">
        <v>241080</v>
      </c>
      <c r="DQ22">
        <v>255368</v>
      </c>
      <c r="DR22">
        <v>271885</v>
      </c>
      <c r="DS22">
        <v>291579</v>
      </c>
      <c r="DT22">
        <v>310087</v>
      </c>
      <c r="DU22">
        <v>330890</v>
      </c>
      <c r="DV22">
        <v>347398</v>
      </c>
      <c r="DW22">
        <v>363211</v>
      </c>
      <c r="DX22">
        <v>374898</v>
      </c>
      <c r="DY22">
        <v>391222</v>
      </c>
      <c r="DZ22">
        <v>411821</v>
      </c>
      <c r="EA22">
        <v>438238</v>
      </c>
      <c r="EB22">
        <v>465166</v>
      </c>
      <c r="EC22">
        <v>498440</v>
      </c>
      <c r="ED22">
        <v>514849</v>
      </c>
      <c r="EE22">
        <v>526447</v>
      </c>
      <c r="EF22">
        <v>555383</v>
      </c>
      <c r="EG22">
        <v>584016</v>
      </c>
      <c r="EH22">
        <v>614941</v>
      </c>
      <c r="EI22">
        <v>645771</v>
      </c>
      <c r="EJ22">
        <v>672846</v>
      </c>
      <c r="EK22">
        <v>691758</v>
      </c>
      <c r="EL22">
        <v>707412</v>
      </c>
      <c r="EM22">
        <v>739503</v>
      </c>
      <c r="EN22">
        <v>772416</v>
      </c>
      <c r="EO22">
        <v>802828</v>
      </c>
      <c r="EP22">
        <v>828810</v>
      </c>
      <c r="EQ22">
        <v>850514</v>
      </c>
      <c r="ER22">
        <v>867624</v>
      </c>
      <c r="ES22">
        <v>888271</v>
      </c>
      <c r="ET22">
        <v>923189</v>
      </c>
      <c r="EU22">
        <v>955377</v>
      </c>
      <c r="EV22">
        <v>978142</v>
      </c>
      <c r="EW22">
        <v>1032913</v>
      </c>
      <c r="EX22">
        <v>1067579</v>
      </c>
      <c r="EY22">
        <v>1083341</v>
      </c>
      <c r="EZ22">
        <v>1106470</v>
      </c>
      <c r="FA22">
        <v>1145906</v>
      </c>
      <c r="FB22">
        <v>1188631</v>
      </c>
      <c r="FC22">
        <v>1228114</v>
      </c>
      <c r="FD22">
        <v>1274974</v>
      </c>
      <c r="FE22">
        <v>1313667</v>
      </c>
    </row>
    <row r="23" spans="1:161" x14ac:dyDescent="0.3">
      <c r="A23" t="s">
        <v>22</v>
      </c>
      <c r="B23">
        <v>4.5353000000000003</v>
      </c>
      <c r="C23">
        <v>114.7277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1</v>
      </c>
      <c r="AZ23">
        <v>1</v>
      </c>
      <c r="BA23">
        <v>11</v>
      </c>
      <c r="BB23">
        <v>11</v>
      </c>
      <c r="BC23">
        <v>37</v>
      </c>
      <c r="BD23">
        <v>40</v>
      </c>
      <c r="BE23">
        <v>50</v>
      </c>
      <c r="BF23">
        <v>54</v>
      </c>
      <c r="BG23">
        <v>56</v>
      </c>
      <c r="BH23">
        <v>68</v>
      </c>
      <c r="BI23">
        <v>75</v>
      </c>
      <c r="BJ23">
        <v>78</v>
      </c>
      <c r="BK23">
        <v>83</v>
      </c>
      <c r="BL23">
        <v>88</v>
      </c>
      <c r="BM23">
        <v>91</v>
      </c>
      <c r="BN23">
        <v>104</v>
      </c>
      <c r="BO23">
        <v>109</v>
      </c>
      <c r="BP23">
        <v>114</v>
      </c>
      <c r="BQ23">
        <v>115</v>
      </c>
      <c r="BR23">
        <v>120</v>
      </c>
      <c r="BS23">
        <v>126</v>
      </c>
      <c r="BT23">
        <v>127</v>
      </c>
      <c r="BU23">
        <v>129</v>
      </c>
      <c r="BV23">
        <v>131</v>
      </c>
      <c r="BW23">
        <v>133</v>
      </c>
      <c r="BX23">
        <v>134</v>
      </c>
      <c r="BY23">
        <v>135</v>
      </c>
      <c r="BZ23">
        <v>135</v>
      </c>
      <c r="CA23">
        <v>135</v>
      </c>
      <c r="CB23">
        <v>135</v>
      </c>
      <c r="CC23">
        <v>135</v>
      </c>
      <c r="CD23">
        <v>135</v>
      </c>
      <c r="CE23">
        <v>136</v>
      </c>
      <c r="CF23">
        <v>136</v>
      </c>
      <c r="CG23">
        <v>136</v>
      </c>
      <c r="CH23">
        <v>136</v>
      </c>
      <c r="CI23">
        <v>136</v>
      </c>
      <c r="CJ23">
        <v>136</v>
      </c>
      <c r="CK23">
        <v>136</v>
      </c>
      <c r="CL23">
        <v>136</v>
      </c>
      <c r="CM23">
        <v>137</v>
      </c>
      <c r="CN23">
        <v>138</v>
      </c>
      <c r="CO23">
        <v>138</v>
      </c>
      <c r="CP23">
        <v>138</v>
      </c>
      <c r="CQ23">
        <v>138</v>
      </c>
      <c r="CR23">
        <v>138</v>
      </c>
      <c r="CS23">
        <v>138</v>
      </c>
      <c r="CT23">
        <v>138</v>
      </c>
      <c r="CU23">
        <v>138</v>
      </c>
      <c r="CV23">
        <v>138</v>
      </c>
      <c r="CW23">
        <v>138</v>
      </c>
      <c r="CX23">
        <v>138</v>
      </c>
      <c r="CY23">
        <v>138</v>
      </c>
      <c r="CZ23">
        <v>138</v>
      </c>
      <c r="DA23">
        <v>138</v>
      </c>
      <c r="DB23">
        <v>138</v>
      </c>
      <c r="DC23">
        <v>138</v>
      </c>
      <c r="DD23">
        <v>138</v>
      </c>
      <c r="DE23">
        <v>139</v>
      </c>
      <c r="DF23">
        <v>141</v>
      </c>
      <c r="DG23">
        <v>141</v>
      </c>
      <c r="DH23">
        <v>141</v>
      </c>
      <c r="DI23">
        <v>141</v>
      </c>
      <c r="DJ23">
        <v>141</v>
      </c>
      <c r="DK23">
        <v>141</v>
      </c>
      <c r="DL23">
        <v>141</v>
      </c>
      <c r="DM23">
        <v>141</v>
      </c>
      <c r="DN23">
        <v>141</v>
      </c>
      <c r="DO23">
        <v>141</v>
      </c>
      <c r="DP23">
        <v>141</v>
      </c>
      <c r="DQ23">
        <v>141</v>
      </c>
      <c r="DR23">
        <v>141</v>
      </c>
      <c r="DS23">
        <v>141</v>
      </c>
      <c r="DT23">
        <v>141</v>
      </c>
      <c r="DU23">
        <v>141</v>
      </c>
      <c r="DV23">
        <v>141</v>
      </c>
      <c r="DW23">
        <v>141</v>
      </c>
      <c r="DX23">
        <v>141</v>
      </c>
      <c r="DY23">
        <v>141</v>
      </c>
      <c r="DZ23">
        <v>141</v>
      </c>
      <c r="EA23">
        <v>141</v>
      </c>
      <c r="EB23">
        <v>141</v>
      </c>
      <c r="EC23">
        <v>141</v>
      </c>
      <c r="ED23">
        <v>141</v>
      </c>
      <c r="EE23">
        <v>141</v>
      </c>
      <c r="EF23">
        <v>141</v>
      </c>
      <c r="EG23">
        <v>141</v>
      </c>
      <c r="EH23">
        <v>141</v>
      </c>
      <c r="EI23">
        <v>141</v>
      </c>
      <c r="EJ23">
        <v>141</v>
      </c>
      <c r="EK23">
        <v>141</v>
      </c>
      <c r="EL23">
        <v>141</v>
      </c>
      <c r="EM23">
        <v>141</v>
      </c>
      <c r="EN23">
        <v>141</v>
      </c>
      <c r="EO23">
        <v>141</v>
      </c>
      <c r="EP23">
        <v>141</v>
      </c>
      <c r="EQ23">
        <v>141</v>
      </c>
      <c r="ER23">
        <v>141</v>
      </c>
      <c r="ES23">
        <v>141</v>
      </c>
      <c r="ET23">
        <v>141</v>
      </c>
      <c r="EU23">
        <v>141</v>
      </c>
      <c r="EV23">
        <v>141</v>
      </c>
      <c r="EW23">
        <v>141</v>
      </c>
      <c r="EX23">
        <v>141</v>
      </c>
      <c r="EY23">
        <v>141</v>
      </c>
      <c r="EZ23">
        <v>141</v>
      </c>
      <c r="FA23">
        <v>141</v>
      </c>
      <c r="FB23">
        <v>141</v>
      </c>
      <c r="FC23">
        <v>141</v>
      </c>
      <c r="FD23">
        <v>141</v>
      </c>
      <c r="FE23">
        <v>141</v>
      </c>
    </row>
    <row r="24" spans="1:161" x14ac:dyDescent="0.3">
      <c r="A24" t="s">
        <v>23</v>
      </c>
      <c r="B24">
        <v>42.733899999999998</v>
      </c>
      <c r="C24">
        <v>25.485800000000001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4</v>
      </c>
      <c r="AY24">
        <v>4</v>
      </c>
      <c r="AZ24">
        <v>4</v>
      </c>
      <c r="BA24">
        <v>7</v>
      </c>
      <c r="BB24">
        <v>7</v>
      </c>
      <c r="BC24">
        <v>23</v>
      </c>
      <c r="BD24">
        <v>41</v>
      </c>
      <c r="BE24">
        <v>51</v>
      </c>
      <c r="BF24">
        <v>52</v>
      </c>
      <c r="BG24">
        <v>67</v>
      </c>
      <c r="BH24">
        <v>92</v>
      </c>
      <c r="BI24">
        <v>94</v>
      </c>
      <c r="BJ24">
        <v>127</v>
      </c>
      <c r="BK24">
        <v>163</v>
      </c>
      <c r="BL24">
        <v>187</v>
      </c>
      <c r="BM24">
        <v>201</v>
      </c>
      <c r="BN24">
        <v>218</v>
      </c>
      <c r="BO24">
        <v>242</v>
      </c>
      <c r="BP24">
        <v>264</v>
      </c>
      <c r="BQ24">
        <v>293</v>
      </c>
      <c r="BR24">
        <v>331</v>
      </c>
      <c r="BS24">
        <v>346</v>
      </c>
      <c r="BT24">
        <v>359</v>
      </c>
      <c r="BU24">
        <v>399</v>
      </c>
      <c r="BV24">
        <v>422</v>
      </c>
      <c r="BW24">
        <v>457</v>
      </c>
      <c r="BX24">
        <v>485</v>
      </c>
      <c r="BY24">
        <v>503</v>
      </c>
      <c r="BZ24">
        <v>531</v>
      </c>
      <c r="CA24">
        <v>549</v>
      </c>
      <c r="CB24">
        <v>577</v>
      </c>
      <c r="CC24">
        <v>593</v>
      </c>
      <c r="CD24">
        <v>618</v>
      </c>
      <c r="CE24">
        <v>635</v>
      </c>
      <c r="CF24">
        <v>661</v>
      </c>
      <c r="CG24">
        <v>675</v>
      </c>
      <c r="CH24">
        <v>685</v>
      </c>
      <c r="CI24">
        <v>713</v>
      </c>
      <c r="CJ24">
        <v>747</v>
      </c>
      <c r="CK24">
        <v>800</v>
      </c>
      <c r="CL24">
        <v>846</v>
      </c>
      <c r="CM24">
        <v>878</v>
      </c>
      <c r="CN24">
        <v>894</v>
      </c>
      <c r="CO24">
        <v>929</v>
      </c>
      <c r="CP24">
        <v>975</v>
      </c>
      <c r="CQ24">
        <v>1024</v>
      </c>
      <c r="CR24">
        <v>1097</v>
      </c>
      <c r="CS24">
        <v>1234</v>
      </c>
      <c r="CT24">
        <v>1247</v>
      </c>
      <c r="CU24">
        <v>1300</v>
      </c>
      <c r="CV24">
        <v>1363</v>
      </c>
      <c r="CW24">
        <v>1399</v>
      </c>
      <c r="CX24">
        <v>1447</v>
      </c>
      <c r="CY24">
        <v>1506</v>
      </c>
      <c r="CZ24">
        <v>1555</v>
      </c>
      <c r="DA24">
        <v>1594</v>
      </c>
      <c r="DB24">
        <v>1618</v>
      </c>
      <c r="DC24">
        <v>1652</v>
      </c>
      <c r="DD24">
        <v>1704</v>
      </c>
      <c r="DE24">
        <v>1778</v>
      </c>
      <c r="DF24">
        <v>1829</v>
      </c>
      <c r="DG24">
        <v>1872</v>
      </c>
      <c r="DH24">
        <v>1921</v>
      </c>
      <c r="DI24">
        <v>1965</v>
      </c>
      <c r="DJ24">
        <v>1990</v>
      </c>
      <c r="DK24">
        <v>2023</v>
      </c>
      <c r="DL24">
        <v>2069</v>
      </c>
      <c r="DM24">
        <v>2100</v>
      </c>
      <c r="DN24">
        <v>2138</v>
      </c>
      <c r="DO24">
        <v>2175</v>
      </c>
      <c r="DP24">
        <v>2211</v>
      </c>
      <c r="DQ24">
        <v>2235</v>
      </c>
      <c r="DR24">
        <v>2259</v>
      </c>
      <c r="DS24">
        <v>2292</v>
      </c>
      <c r="DT24">
        <v>2331</v>
      </c>
      <c r="DU24">
        <v>2372</v>
      </c>
      <c r="DV24">
        <v>2408</v>
      </c>
      <c r="DW24">
        <v>2427</v>
      </c>
      <c r="DX24">
        <v>2433</v>
      </c>
      <c r="DY24">
        <v>2443</v>
      </c>
      <c r="DZ24">
        <v>2460</v>
      </c>
      <c r="EA24">
        <v>2477</v>
      </c>
      <c r="EB24">
        <v>2485</v>
      </c>
      <c r="EC24">
        <v>2499</v>
      </c>
      <c r="ED24">
        <v>2513</v>
      </c>
      <c r="EE24">
        <v>2519</v>
      </c>
      <c r="EF24">
        <v>2538</v>
      </c>
      <c r="EG24">
        <v>2560</v>
      </c>
      <c r="EH24">
        <v>2585</v>
      </c>
      <c r="EI24">
        <v>2627</v>
      </c>
      <c r="EJ24">
        <v>2711</v>
      </c>
      <c r="EK24">
        <v>2727</v>
      </c>
      <c r="EL24">
        <v>2810</v>
      </c>
      <c r="EM24">
        <v>2889</v>
      </c>
      <c r="EN24">
        <v>2993</v>
      </c>
      <c r="EO24">
        <v>3086</v>
      </c>
      <c r="EP24">
        <v>3191</v>
      </c>
      <c r="EQ24">
        <v>3266</v>
      </c>
      <c r="ER24">
        <v>3290</v>
      </c>
      <c r="ES24">
        <v>3341</v>
      </c>
      <c r="ET24">
        <v>3453</v>
      </c>
      <c r="EU24">
        <v>3542</v>
      </c>
      <c r="EV24">
        <v>3674</v>
      </c>
      <c r="EW24">
        <v>3755</v>
      </c>
      <c r="EX24">
        <v>3872</v>
      </c>
      <c r="EY24">
        <v>3905</v>
      </c>
      <c r="EZ24">
        <v>3984</v>
      </c>
      <c r="FA24">
        <v>4114</v>
      </c>
      <c r="FB24">
        <v>4242</v>
      </c>
      <c r="FC24">
        <v>4408</v>
      </c>
      <c r="FD24">
        <v>4513</v>
      </c>
      <c r="FE24">
        <v>4625</v>
      </c>
    </row>
    <row r="25" spans="1:161" x14ac:dyDescent="0.3">
      <c r="A25" t="s">
        <v>24</v>
      </c>
      <c r="B25">
        <v>12.238300000000001</v>
      </c>
      <c r="C25">
        <v>-1.5616000000000001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2</v>
      </c>
      <c r="BB25">
        <v>2</v>
      </c>
      <c r="BC25">
        <v>2</v>
      </c>
      <c r="BD25">
        <v>2</v>
      </c>
      <c r="BE25">
        <v>3</v>
      </c>
      <c r="BF25">
        <v>15</v>
      </c>
      <c r="BG25">
        <v>15</v>
      </c>
      <c r="BH25">
        <v>20</v>
      </c>
      <c r="BI25">
        <v>33</v>
      </c>
      <c r="BJ25">
        <v>40</v>
      </c>
      <c r="BK25">
        <v>64</v>
      </c>
      <c r="BL25">
        <v>75</v>
      </c>
      <c r="BM25">
        <v>99</v>
      </c>
      <c r="BN25">
        <v>114</v>
      </c>
      <c r="BO25">
        <v>146</v>
      </c>
      <c r="BP25">
        <v>152</v>
      </c>
      <c r="BQ25">
        <v>180</v>
      </c>
      <c r="BR25">
        <v>207</v>
      </c>
      <c r="BS25">
        <v>222</v>
      </c>
      <c r="BT25">
        <v>246</v>
      </c>
      <c r="BU25">
        <v>261</v>
      </c>
      <c r="BV25">
        <v>282</v>
      </c>
      <c r="BW25">
        <v>288</v>
      </c>
      <c r="BX25">
        <v>302</v>
      </c>
      <c r="BY25">
        <v>318</v>
      </c>
      <c r="BZ25">
        <v>345</v>
      </c>
      <c r="CA25">
        <v>364</v>
      </c>
      <c r="CB25">
        <v>384</v>
      </c>
      <c r="CC25">
        <v>414</v>
      </c>
      <c r="CD25">
        <v>443</v>
      </c>
      <c r="CE25">
        <v>443</v>
      </c>
      <c r="CF25">
        <v>484</v>
      </c>
      <c r="CG25">
        <v>497</v>
      </c>
      <c r="CH25">
        <v>497</v>
      </c>
      <c r="CI25">
        <v>528</v>
      </c>
      <c r="CJ25">
        <v>542</v>
      </c>
      <c r="CK25">
        <v>546</v>
      </c>
      <c r="CL25">
        <v>557</v>
      </c>
      <c r="CM25">
        <v>565</v>
      </c>
      <c r="CN25">
        <v>576</v>
      </c>
      <c r="CO25">
        <v>581</v>
      </c>
      <c r="CP25">
        <v>600</v>
      </c>
      <c r="CQ25">
        <v>609</v>
      </c>
      <c r="CR25">
        <v>616</v>
      </c>
      <c r="CS25">
        <v>629</v>
      </c>
      <c r="CT25">
        <v>629</v>
      </c>
      <c r="CU25">
        <v>632</v>
      </c>
      <c r="CV25">
        <v>635</v>
      </c>
      <c r="CW25">
        <v>638</v>
      </c>
      <c r="CX25">
        <v>641</v>
      </c>
      <c r="CY25">
        <v>645</v>
      </c>
      <c r="CZ25">
        <v>649</v>
      </c>
      <c r="DA25">
        <v>652</v>
      </c>
      <c r="DB25">
        <v>662</v>
      </c>
      <c r="DC25">
        <v>672</v>
      </c>
      <c r="DD25">
        <v>688</v>
      </c>
      <c r="DE25">
        <v>729</v>
      </c>
      <c r="DF25">
        <v>736</v>
      </c>
      <c r="DG25">
        <v>744</v>
      </c>
      <c r="DH25">
        <v>748</v>
      </c>
      <c r="DI25">
        <v>751</v>
      </c>
      <c r="DJ25">
        <v>760</v>
      </c>
      <c r="DK25">
        <v>766</v>
      </c>
      <c r="DL25">
        <v>773</v>
      </c>
      <c r="DM25">
        <v>773</v>
      </c>
      <c r="DN25">
        <v>780</v>
      </c>
      <c r="DO25">
        <v>782</v>
      </c>
      <c r="DP25">
        <v>796</v>
      </c>
      <c r="DQ25">
        <v>796</v>
      </c>
      <c r="DR25">
        <v>796</v>
      </c>
      <c r="DS25">
        <v>809</v>
      </c>
      <c r="DT25">
        <v>812</v>
      </c>
      <c r="DU25">
        <v>814</v>
      </c>
      <c r="DV25">
        <v>814</v>
      </c>
      <c r="DW25">
        <v>814</v>
      </c>
      <c r="DX25">
        <v>832</v>
      </c>
      <c r="DY25">
        <v>832</v>
      </c>
      <c r="DZ25">
        <v>845</v>
      </c>
      <c r="EA25">
        <v>847</v>
      </c>
      <c r="EB25">
        <v>847</v>
      </c>
      <c r="EC25">
        <v>847</v>
      </c>
      <c r="ED25">
        <v>847</v>
      </c>
      <c r="EE25">
        <v>847</v>
      </c>
      <c r="EF25">
        <v>881</v>
      </c>
      <c r="EG25">
        <v>884</v>
      </c>
      <c r="EH25">
        <v>885</v>
      </c>
      <c r="EI25">
        <v>888</v>
      </c>
      <c r="EJ25">
        <v>888</v>
      </c>
      <c r="EK25">
        <v>889</v>
      </c>
      <c r="EL25">
        <v>890</v>
      </c>
      <c r="EM25">
        <v>891</v>
      </c>
      <c r="EN25">
        <v>891</v>
      </c>
      <c r="EO25">
        <v>892</v>
      </c>
      <c r="EP25">
        <v>892</v>
      </c>
      <c r="EQ25">
        <v>892</v>
      </c>
      <c r="ER25">
        <v>894</v>
      </c>
      <c r="ES25">
        <v>894</v>
      </c>
      <c r="ET25">
        <v>895</v>
      </c>
      <c r="EU25">
        <v>899</v>
      </c>
      <c r="EV25">
        <v>899</v>
      </c>
      <c r="EW25">
        <v>900</v>
      </c>
      <c r="EX25">
        <v>901</v>
      </c>
      <c r="EY25">
        <v>903</v>
      </c>
      <c r="EZ25">
        <v>903</v>
      </c>
      <c r="FA25">
        <v>907</v>
      </c>
      <c r="FB25">
        <v>919</v>
      </c>
      <c r="FC25">
        <v>934</v>
      </c>
      <c r="FD25">
        <v>941</v>
      </c>
      <c r="FE25">
        <v>941</v>
      </c>
    </row>
    <row r="26" spans="1:161" x14ac:dyDescent="0.3">
      <c r="A26" t="s">
        <v>173</v>
      </c>
      <c r="B26">
        <v>21.9162</v>
      </c>
      <c r="C26">
        <v>95.956000000000003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8</v>
      </c>
      <c r="BR26">
        <v>8</v>
      </c>
      <c r="BS26">
        <v>10</v>
      </c>
      <c r="BT26">
        <v>14</v>
      </c>
      <c r="BU26">
        <v>15</v>
      </c>
      <c r="BV26">
        <v>15</v>
      </c>
      <c r="BW26">
        <v>20</v>
      </c>
      <c r="BX26">
        <v>20</v>
      </c>
      <c r="BY26">
        <v>21</v>
      </c>
      <c r="BZ26">
        <v>21</v>
      </c>
      <c r="CA26">
        <v>22</v>
      </c>
      <c r="CB26">
        <v>22</v>
      </c>
      <c r="CC26">
        <v>22</v>
      </c>
      <c r="CD26">
        <v>23</v>
      </c>
      <c r="CE26">
        <v>27</v>
      </c>
      <c r="CF26">
        <v>38</v>
      </c>
      <c r="CG26">
        <v>41</v>
      </c>
      <c r="CH26">
        <v>62</v>
      </c>
      <c r="CI26">
        <v>63</v>
      </c>
      <c r="CJ26">
        <v>74</v>
      </c>
      <c r="CK26">
        <v>85</v>
      </c>
      <c r="CL26">
        <v>88</v>
      </c>
      <c r="CM26">
        <v>98</v>
      </c>
      <c r="CN26">
        <v>111</v>
      </c>
      <c r="CO26">
        <v>119</v>
      </c>
      <c r="CP26">
        <v>121</v>
      </c>
      <c r="CQ26">
        <v>123</v>
      </c>
      <c r="CR26">
        <v>139</v>
      </c>
      <c r="CS26">
        <v>144</v>
      </c>
      <c r="CT26">
        <v>146</v>
      </c>
      <c r="CU26">
        <v>146</v>
      </c>
      <c r="CV26">
        <v>146</v>
      </c>
      <c r="CW26">
        <v>150</v>
      </c>
      <c r="CX26">
        <v>150</v>
      </c>
      <c r="CY26">
        <v>151</v>
      </c>
      <c r="CZ26">
        <v>151</v>
      </c>
      <c r="DA26">
        <v>151</v>
      </c>
      <c r="DB26">
        <v>155</v>
      </c>
      <c r="DC26">
        <v>161</v>
      </c>
      <c r="DD26">
        <v>161</v>
      </c>
      <c r="DE26">
        <v>161</v>
      </c>
      <c r="DF26">
        <v>176</v>
      </c>
      <c r="DG26">
        <v>177</v>
      </c>
      <c r="DH26">
        <v>178</v>
      </c>
      <c r="DI26">
        <v>180</v>
      </c>
      <c r="DJ26">
        <v>180</v>
      </c>
      <c r="DK26">
        <v>180</v>
      </c>
      <c r="DL26">
        <v>181</v>
      </c>
      <c r="DM26">
        <v>181</v>
      </c>
      <c r="DN26">
        <v>182</v>
      </c>
      <c r="DO26">
        <v>182</v>
      </c>
      <c r="DP26">
        <v>184</v>
      </c>
      <c r="DQ26">
        <v>191</v>
      </c>
      <c r="DR26">
        <v>193</v>
      </c>
      <c r="DS26">
        <v>199</v>
      </c>
      <c r="DT26">
        <v>199</v>
      </c>
      <c r="DU26">
        <v>199</v>
      </c>
      <c r="DV26">
        <v>201</v>
      </c>
      <c r="DW26">
        <v>201</v>
      </c>
      <c r="DX26">
        <v>203</v>
      </c>
      <c r="DY26">
        <v>206</v>
      </c>
      <c r="DZ26">
        <v>206</v>
      </c>
      <c r="EA26">
        <v>206</v>
      </c>
      <c r="EB26">
        <v>207</v>
      </c>
      <c r="EC26">
        <v>224</v>
      </c>
      <c r="ED26">
        <v>224</v>
      </c>
      <c r="EE26">
        <v>228</v>
      </c>
      <c r="EF26">
        <v>232</v>
      </c>
      <c r="EG26">
        <v>233</v>
      </c>
      <c r="EH26">
        <v>236</v>
      </c>
      <c r="EI26">
        <v>236</v>
      </c>
      <c r="EJ26">
        <v>240</v>
      </c>
      <c r="EK26">
        <v>242</v>
      </c>
      <c r="EL26">
        <v>244</v>
      </c>
      <c r="EM26">
        <v>246</v>
      </c>
      <c r="EN26">
        <v>248</v>
      </c>
      <c r="EO26">
        <v>260</v>
      </c>
      <c r="EP26">
        <v>261</v>
      </c>
      <c r="EQ26">
        <v>261</v>
      </c>
      <c r="ER26">
        <v>261</v>
      </c>
      <c r="ES26">
        <v>262</v>
      </c>
      <c r="ET26">
        <v>262</v>
      </c>
      <c r="EU26">
        <v>262</v>
      </c>
      <c r="EV26">
        <v>286</v>
      </c>
      <c r="EW26">
        <v>286</v>
      </c>
      <c r="EX26">
        <v>287</v>
      </c>
      <c r="EY26">
        <v>290</v>
      </c>
      <c r="EZ26">
        <v>291</v>
      </c>
      <c r="FA26">
        <v>292</v>
      </c>
      <c r="FB26">
        <v>293</v>
      </c>
      <c r="FC26">
        <v>293</v>
      </c>
      <c r="FD26">
        <v>293</v>
      </c>
      <c r="FE26">
        <v>296</v>
      </c>
    </row>
    <row r="27" spans="1:161" x14ac:dyDescent="0.3">
      <c r="A27" t="s">
        <v>174</v>
      </c>
      <c r="B27">
        <v>-3.3731</v>
      </c>
      <c r="C27">
        <v>29.918900000000001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2</v>
      </c>
      <c r="BV27">
        <v>2</v>
      </c>
      <c r="BW27">
        <v>3</v>
      </c>
      <c r="BX27">
        <v>3</v>
      </c>
      <c r="BY27">
        <v>3</v>
      </c>
      <c r="BZ27">
        <v>3</v>
      </c>
      <c r="CA27">
        <v>3</v>
      </c>
      <c r="CB27">
        <v>3</v>
      </c>
      <c r="CC27">
        <v>3</v>
      </c>
      <c r="CD27">
        <v>3</v>
      </c>
      <c r="CE27">
        <v>3</v>
      </c>
      <c r="CF27">
        <v>5</v>
      </c>
      <c r="CG27">
        <v>5</v>
      </c>
      <c r="CH27">
        <v>5</v>
      </c>
      <c r="CI27">
        <v>5</v>
      </c>
      <c r="CJ27">
        <v>5</v>
      </c>
      <c r="CK27">
        <v>5</v>
      </c>
      <c r="CL27">
        <v>5</v>
      </c>
      <c r="CM27">
        <v>5</v>
      </c>
      <c r="CN27">
        <v>5</v>
      </c>
      <c r="CO27">
        <v>5</v>
      </c>
      <c r="CP27">
        <v>5</v>
      </c>
      <c r="CQ27">
        <v>11</v>
      </c>
      <c r="CR27">
        <v>11</v>
      </c>
      <c r="CS27">
        <v>11</v>
      </c>
      <c r="CT27">
        <v>11</v>
      </c>
      <c r="CU27">
        <v>11</v>
      </c>
      <c r="CV27">
        <v>11</v>
      </c>
      <c r="CW27">
        <v>11</v>
      </c>
      <c r="CX27">
        <v>11</v>
      </c>
      <c r="CY27">
        <v>11</v>
      </c>
      <c r="CZ27">
        <v>11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23</v>
      </c>
      <c r="DQ27">
        <v>42</v>
      </c>
      <c r="DR27">
        <v>42</v>
      </c>
      <c r="DS27">
        <v>42</v>
      </c>
      <c r="DT27">
        <v>42</v>
      </c>
      <c r="DU27">
        <v>42</v>
      </c>
      <c r="DV27">
        <v>42</v>
      </c>
      <c r="DW27">
        <v>42</v>
      </c>
      <c r="DX27">
        <v>42</v>
      </c>
      <c r="DY27">
        <v>42</v>
      </c>
      <c r="DZ27">
        <v>42</v>
      </c>
      <c r="EA27">
        <v>42</v>
      </c>
      <c r="EB27">
        <v>42</v>
      </c>
      <c r="EC27">
        <v>63</v>
      </c>
      <c r="ED27">
        <v>63</v>
      </c>
      <c r="EE27">
        <v>63</v>
      </c>
      <c r="EF27">
        <v>63</v>
      </c>
      <c r="EG27">
        <v>63</v>
      </c>
      <c r="EH27">
        <v>63</v>
      </c>
      <c r="EI27">
        <v>63</v>
      </c>
      <c r="EJ27">
        <v>83</v>
      </c>
      <c r="EK27">
        <v>83</v>
      </c>
      <c r="EL27">
        <v>83</v>
      </c>
      <c r="EM27">
        <v>83</v>
      </c>
      <c r="EN27">
        <v>83</v>
      </c>
      <c r="EO27">
        <v>85</v>
      </c>
      <c r="EP27">
        <v>85</v>
      </c>
      <c r="EQ27">
        <v>85</v>
      </c>
      <c r="ER27">
        <v>85</v>
      </c>
      <c r="ES27">
        <v>85</v>
      </c>
      <c r="ET27">
        <v>104</v>
      </c>
      <c r="EU27">
        <v>104</v>
      </c>
      <c r="EV27">
        <v>104</v>
      </c>
      <c r="EW27">
        <v>104</v>
      </c>
      <c r="EX27">
        <v>104</v>
      </c>
      <c r="EY27">
        <v>144</v>
      </c>
      <c r="EZ27">
        <v>144</v>
      </c>
      <c r="FA27">
        <v>144</v>
      </c>
      <c r="FB27">
        <v>144</v>
      </c>
      <c r="FC27">
        <v>144</v>
      </c>
      <c r="FD27">
        <v>144</v>
      </c>
      <c r="FE27">
        <v>170</v>
      </c>
    </row>
    <row r="28" spans="1:161" x14ac:dyDescent="0.3">
      <c r="A28" t="s">
        <v>25</v>
      </c>
      <c r="B28">
        <v>16.538799999999998</v>
      </c>
      <c r="C28">
        <v>-23.041799999999999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3</v>
      </c>
      <c r="BL28">
        <v>3</v>
      </c>
      <c r="BM28">
        <v>3</v>
      </c>
      <c r="BN28">
        <v>3</v>
      </c>
      <c r="BO28">
        <v>4</v>
      </c>
      <c r="BP28">
        <v>4</v>
      </c>
      <c r="BQ28">
        <v>5</v>
      </c>
      <c r="BR28">
        <v>5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7</v>
      </c>
      <c r="BZ28">
        <v>7</v>
      </c>
      <c r="CA28">
        <v>7</v>
      </c>
      <c r="CB28">
        <v>7</v>
      </c>
      <c r="CC28">
        <v>7</v>
      </c>
      <c r="CD28">
        <v>7</v>
      </c>
      <c r="CE28">
        <v>7</v>
      </c>
      <c r="CF28">
        <v>8</v>
      </c>
      <c r="CG28">
        <v>8</v>
      </c>
      <c r="CH28">
        <v>10</v>
      </c>
      <c r="CI28">
        <v>11</v>
      </c>
      <c r="CJ28">
        <v>56</v>
      </c>
      <c r="CK28">
        <v>56</v>
      </c>
      <c r="CL28">
        <v>56</v>
      </c>
      <c r="CM28">
        <v>58</v>
      </c>
      <c r="CN28">
        <v>61</v>
      </c>
      <c r="CO28">
        <v>67</v>
      </c>
      <c r="CP28">
        <v>68</v>
      </c>
      <c r="CQ28">
        <v>73</v>
      </c>
      <c r="CR28">
        <v>82</v>
      </c>
      <c r="CS28">
        <v>88</v>
      </c>
      <c r="CT28">
        <v>90</v>
      </c>
      <c r="CU28">
        <v>106</v>
      </c>
      <c r="CV28">
        <v>109</v>
      </c>
      <c r="CW28">
        <v>114</v>
      </c>
      <c r="CX28">
        <v>114</v>
      </c>
      <c r="CY28">
        <v>121</v>
      </c>
      <c r="CZ28">
        <v>122</v>
      </c>
      <c r="DA28">
        <v>152</v>
      </c>
      <c r="DB28">
        <v>165</v>
      </c>
      <c r="DC28">
        <v>175</v>
      </c>
      <c r="DD28">
        <v>186</v>
      </c>
      <c r="DE28">
        <v>191</v>
      </c>
      <c r="DF28">
        <v>218</v>
      </c>
      <c r="DG28">
        <v>230</v>
      </c>
      <c r="DH28">
        <v>236</v>
      </c>
      <c r="DI28">
        <v>246</v>
      </c>
      <c r="DJ28">
        <v>260</v>
      </c>
      <c r="DK28">
        <v>267</v>
      </c>
      <c r="DL28">
        <v>289</v>
      </c>
      <c r="DM28">
        <v>315</v>
      </c>
      <c r="DN28">
        <v>326</v>
      </c>
      <c r="DO28">
        <v>328</v>
      </c>
      <c r="DP28">
        <v>328</v>
      </c>
      <c r="DQ28">
        <v>328</v>
      </c>
      <c r="DR28">
        <v>335</v>
      </c>
      <c r="DS28">
        <v>349</v>
      </c>
      <c r="DT28">
        <v>356</v>
      </c>
      <c r="DU28">
        <v>362</v>
      </c>
      <c r="DV28">
        <v>371</v>
      </c>
      <c r="DW28">
        <v>380</v>
      </c>
      <c r="DX28">
        <v>390</v>
      </c>
      <c r="DY28">
        <v>390</v>
      </c>
      <c r="DZ28">
        <v>390</v>
      </c>
      <c r="EA28">
        <v>390</v>
      </c>
      <c r="EB28">
        <v>405</v>
      </c>
      <c r="EC28">
        <v>421</v>
      </c>
      <c r="ED28">
        <v>435</v>
      </c>
      <c r="EE28">
        <v>458</v>
      </c>
      <c r="EF28">
        <v>466</v>
      </c>
      <c r="EG28">
        <v>477</v>
      </c>
      <c r="EH28">
        <v>502</v>
      </c>
      <c r="EI28">
        <v>536</v>
      </c>
      <c r="EJ28">
        <v>542</v>
      </c>
      <c r="EK28">
        <v>554</v>
      </c>
      <c r="EL28">
        <v>567</v>
      </c>
      <c r="EM28">
        <v>585</v>
      </c>
      <c r="EN28">
        <v>615</v>
      </c>
      <c r="EO28">
        <v>657</v>
      </c>
      <c r="EP28">
        <v>697</v>
      </c>
      <c r="EQ28">
        <v>726</v>
      </c>
      <c r="ER28">
        <v>750</v>
      </c>
      <c r="ES28">
        <v>760</v>
      </c>
      <c r="ET28">
        <v>781</v>
      </c>
      <c r="EU28">
        <v>792</v>
      </c>
      <c r="EV28">
        <v>823</v>
      </c>
      <c r="EW28">
        <v>848</v>
      </c>
      <c r="EX28">
        <v>863</v>
      </c>
      <c r="EY28">
        <v>890</v>
      </c>
      <c r="EZ28">
        <v>944</v>
      </c>
      <c r="FA28">
        <v>982</v>
      </c>
      <c r="FB28">
        <v>999</v>
      </c>
      <c r="FC28">
        <v>1003</v>
      </c>
      <c r="FD28">
        <v>1027</v>
      </c>
      <c r="FE28">
        <v>1091</v>
      </c>
    </row>
    <row r="29" spans="1:161" x14ac:dyDescent="0.3">
      <c r="A29" t="s">
        <v>26</v>
      </c>
      <c r="B29">
        <v>11.55</v>
      </c>
      <c r="C29">
        <v>104.91670000000001</v>
      </c>
      <c r="D29">
        <v>0</v>
      </c>
      <c r="E29">
        <v>0</v>
      </c>
      <c r="F29">
        <v>0</v>
      </c>
      <c r="G29">
        <v>0</v>
      </c>
      <c r="H29">
        <v>0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2</v>
      </c>
      <c r="AY29">
        <v>2</v>
      </c>
      <c r="AZ29">
        <v>2</v>
      </c>
      <c r="BA29">
        <v>3</v>
      </c>
      <c r="BB29">
        <v>3</v>
      </c>
      <c r="BC29">
        <v>5</v>
      </c>
      <c r="BD29">
        <v>7</v>
      </c>
      <c r="BE29">
        <v>7</v>
      </c>
      <c r="BF29">
        <v>7</v>
      </c>
      <c r="BG29">
        <v>33</v>
      </c>
      <c r="BH29">
        <v>35</v>
      </c>
      <c r="BI29">
        <v>37</v>
      </c>
      <c r="BJ29">
        <v>51</v>
      </c>
      <c r="BK29">
        <v>53</v>
      </c>
      <c r="BL29">
        <v>84</v>
      </c>
      <c r="BM29">
        <v>87</v>
      </c>
      <c r="BN29">
        <v>91</v>
      </c>
      <c r="BO29">
        <v>96</v>
      </c>
      <c r="BP29">
        <v>96</v>
      </c>
      <c r="BQ29">
        <v>99</v>
      </c>
      <c r="BR29">
        <v>99</v>
      </c>
      <c r="BS29">
        <v>103</v>
      </c>
      <c r="BT29">
        <v>107</v>
      </c>
      <c r="BU29">
        <v>109</v>
      </c>
      <c r="BV29">
        <v>109</v>
      </c>
      <c r="BW29">
        <v>110</v>
      </c>
      <c r="BX29">
        <v>114</v>
      </c>
      <c r="BY29">
        <v>114</v>
      </c>
      <c r="BZ29">
        <v>114</v>
      </c>
      <c r="CA29">
        <v>114</v>
      </c>
      <c r="CB29">
        <v>115</v>
      </c>
      <c r="CC29">
        <v>117</v>
      </c>
      <c r="CD29">
        <v>119</v>
      </c>
      <c r="CE29">
        <v>119</v>
      </c>
      <c r="CF29">
        <v>120</v>
      </c>
      <c r="CG29">
        <v>122</v>
      </c>
      <c r="CH29">
        <v>122</v>
      </c>
      <c r="CI29">
        <v>122</v>
      </c>
      <c r="CJ29">
        <v>122</v>
      </c>
      <c r="CK29">
        <v>122</v>
      </c>
      <c r="CL29">
        <v>122</v>
      </c>
      <c r="CM29">
        <v>122</v>
      </c>
      <c r="CN29">
        <v>122</v>
      </c>
      <c r="CO29">
        <v>122</v>
      </c>
      <c r="CP29">
        <v>122</v>
      </c>
      <c r="CQ29">
        <v>122</v>
      </c>
      <c r="CR29">
        <v>122</v>
      </c>
      <c r="CS29">
        <v>122</v>
      </c>
      <c r="CT29">
        <v>122</v>
      </c>
      <c r="CU29">
        <v>122</v>
      </c>
      <c r="CV29">
        <v>122</v>
      </c>
      <c r="CW29">
        <v>122</v>
      </c>
      <c r="CX29">
        <v>122</v>
      </c>
      <c r="CY29">
        <v>122</v>
      </c>
      <c r="CZ29">
        <v>122</v>
      </c>
      <c r="DA29">
        <v>122</v>
      </c>
      <c r="DB29">
        <v>122</v>
      </c>
      <c r="DC29">
        <v>122</v>
      </c>
      <c r="DD29">
        <v>122</v>
      </c>
      <c r="DE29">
        <v>122</v>
      </c>
      <c r="DF29">
        <v>122</v>
      </c>
      <c r="DG29">
        <v>122</v>
      </c>
      <c r="DH29">
        <v>122</v>
      </c>
      <c r="DI29">
        <v>122</v>
      </c>
      <c r="DJ29">
        <v>122</v>
      </c>
      <c r="DK29">
        <v>122</v>
      </c>
      <c r="DL29">
        <v>122</v>
      </c>
      <c r="DM29">
        <v>122</v>
      </c>
      <c r="DN29">
        <v>122</v>
      </c>
      <c r="DO29">
        <v>122</v>
      </c>
      <c r="DP29">
        <v>122</v>
      </c>
      <c r="DQ29">
        <v>122</v>
      </c>
      <c r="DR29">
        <v>122</v>
      </c>
      <c r="DS29">
        <v>122</v>
      </c>
      <c r="DT29">
        <v>123</v>
      </c>
      <c r="DU29">
        <v>123</v>
      </c>
      <c r="DV29">
        <v>124</v>
      </c>
      <c r="DW29">
        <v>124</v>
      </c>
      <c r="DX29">
        <v>124</v>
      </c>
      <c r="DY29">
        <v>124</v>
      </c>
      <c r="DZ29">
        <v>124</v>
      </c>
      <c r="EA29">
        <v>124</v>
      </c>
      <c r="EB29">
        <v>124</v>
      </c>
      <c r="EC29">
        <v>125</v>
      </c>
      <c r="ED29">
        <v>125</v>
      </c>
      <c r="EE29">
        <v>125</v>
      </c>
      <c r="EF29">
        <v>125</v>
      </c>
      <c r="EG29">
        <v>125</v>
      </c>
      <c r="EH29">
        <v>125</v>
      </c>
      <c r="EI29">
        <v>125</v>
      </c>
      <c r="EJ29">
        <v>125</v>
      </c>
      <c r="EK29">
        <v>126</v>
      </c>
      <c r="EL29">
        <v>126</v>
      </c>
      <c r="EM29">
        <v>126</v>
      </c>
      <c r="EN29">
        <v>126</v>
      </c>
      <c r="EO29">
        <v>126</v>
      </c>
      <c r="EP29">
        <v>126</v>
      </c>
      <c r="EQ29">
        <v>128</v>
      </c>
      <c r="ER29">
        <v>128</v>
      </c>
      <c r="ES29">
        <v>128</v>
      </c>
      <c r="ET29">
        <v>128</v>
      </c>
      <c r="EU29">
        <v>128</v>
      </c>
      <c r="EV29">
        <v>129</v>
      </c>
      <c r="EW29">
        <v>129</v>
      </c>
      <c r="EX29">
        <v>129</v>
      </c>
      <c r="EY29">
        <v>129</v>
      </c>
      <c r="EZ29">
        <v>130</v>
      </c>
      <c r="FA29">
        <v>130</v>
      </c>
      <c r="FB29">
        <v>130</v>
      </c>
      <c r="FC29">
        <v>130</v>
      </c>
      <c r="FD29">
        <v>139</v>
      </c>
      <c r="FE29">
        <v>141</v>
      </c>
    </row>
    <row r="30" spans="1:161" x14ac:dyDescent="0.3">
      <c r="A30" t="s">
        <v>27</v>
      </c>
      <c r="B30">
        <v>3.8479999999999999</v>
      </c>
      <c r="C30">
        <v>11.5021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2</v>
      </c>
      <c r="AY30">
        <v>2</v>
      </c>
      <c r="AZ30">
        <v>2</v>
      </c>
      <c r="BA30">
        <v>2</v>
      </c>
      <c r="BB30">
        <v>2</v>
      </c>
      <c r="BC30">
        <v>2</v>
      </c>
      <c r="BD30">
        <v>2</v>
      </c>
      <c r="BE30">
        <v>2</v>
      </c>
      <c r="BF30">
        <v>4</v>
      </c>
      <c r="BG30">
        <v>10</v>
      </c>
      <c r="BH30">
        <v>10</v>
      </c>
      <c r="BI30">
        <v>13</v>
      </c>
      <c r="BJ30">
        <v>20</v>
      </c>
      <c r="BK30">
        <v>27</v>
      </c>
      <c r="BL30">
        <v>40</v>
      </c>
      <c r="BM30">
        <v>56</v>
      </c>
      <c r="BN30">
        <v>66</v>
      </c>
      <c r="BO30">
        <v>75</v>
      </c>
      <c r="BP30">
        <v>75</v>
      </c>
      <c r="BQ30">
        <v>91</v>
      </c>
      <c r="BR30">
        <v>91</v>
      </c>
      <c r="BS30">
        <v>139</v>
      </c>
      <c r="BT30">
        <v>139</v>
      </c>
      <c r="BU30">
        <v>193</v>
      </c>
      <c r="BV30">
        <v>233</v>
      </c>
      <c r="BW30">
        <v>306</v>
      </c>
      <c r="BX30">
        <v>509</v>
      </c>
      <c r="BY30">
        <v>555</v>
      </c>
      <c r="BZ30">
        <v>650</v>
      </c>
      <c r="CA30">
        <v>658</v>
      </c>
      <c r="CB30">
        <v>658</v>
      </c>
      <c r="CC30">
        <v>730</v>
      </c>
      <c r="CD30">
        <v>730</v>
      </c>
      <c r="CE30">
        <v>820</v>
      </c>
      <c r="CF30">
        <v>820</v>
      </c>
      <c r="CG30">
        <v>820</v>
      </c>
      <c r="CH30">
        <v>820</v>
      </c>
      <c r="CI30">
        <v>848</v>
      </c>
      <c r="CJ30">
        <v>848</v>
      </c>
      <c r="CK30">
        <v>996</v>
      </c>
      <c r="CL30">
        <v>996</v>
      </c>
      <c r="CM30">
        <v>1017</v>
      </c>
      <c r="CN30">
        <v>1017</v>
      </c>
      <c r="CO30">
        <v>1163</v>
      </c>
      <c r="CP30">
        <v>1163</v>
      </c>
      <c r="CQ30">
        <v>1163</v>
      </c>
      <c r="CR30">
        <v>1334</v>
      </c>
      <c r="CS30">
        <v>1430</v>
      </c>
      <c r="CT30">
        <v>1518</v>
      </c>
      <c r="CU30">
        <v>1621</v>
      </c>
      <c r="CV30">
        <v>1705</v>
      </c>
      <c r="CW30">
        <v>1705</v>
      </c>
      <c r="CX30">
        <v>1832</v>
      </c>
      <c r="CY30">
        <v>1832</v>
      </c>
      <c r="CZ30">
        <v>1832</v>
      </c>
      <c r="DA30">
        <v>2077</v>
      </c>
      <c r="DB30">
        <v>2077</v>
      </c>
      <c r="DC30">
        <v>2104</v>
      </c>
      <c r="DD30">
        <v>2104</v>
      </c>
      <c r="DE30">
        <v>2265</v>
      </c>
      <c r="DF30">
        <v>2267</v>
      </c>
      <c r="DG30">
        <v>2267</v>
      </c>
      <c r="DH30">
        <v>2274</v>
      </c>
      <c r="DI30">
        <v>2579</v>
      </c>
      <c r="DJ30">
        <v>2689</v>
      </c>
      <c r="DK30">
        <v>2689</v>
      </c>
      <c r="DL30">
        <v>2800</v>
      </c>
      <c r="DM30">
        <v>2954</v>
      </c>
      <c r="DN30">
        <v>3105</v>
      </c>
      <c r="DO30">
        <v>3105</v>
      </c>
      <c r="DP30">
        <v>3105</v>
      </c>
      <c r="DQ30">
        <v>3529</v>
      </c>
      <c r="DR30">
        <v>3529</v>
      </c>
      <c r="DS30">
        <v>3733</v>
      </c>
      <c r="DT30">
        <v>4288</v>
      </c>
      <c r="DU30">
        <v>4400</v>
      </c>
      <c r="DV30">
        <v>4400</v>
      </c>
      <c r="DW30">
        <v>4890</v>
      </c>
      <c r="DX30">
        <v>4890</v>
      </c>
      <c r="DY30">
        <v>5436</v>
      </c>
      <c r="DZ30">
        <v>5436</v>
      </c>
      <c r="EA30">
        <v>5436</v>
      </c>
      <c r="EB30">
        <v>5436</v>
      </c>
      <c r="EC30">
        <v>5904</v>
      </c>
      <c r="ED30">
        <v>5904</v>
      </c>
      <c r="EE30">
        <v>6397</v>
      </c>
      <c r="EF30">
        <v>6585</v>
      </c>
      <c r="EG30">
        <v>6585</v>
      </c>
      <c r="EH30">
        <v>6789</v>
      </c>
      <c r="EI30">
        <v>7392</v>
      </c>
      <c r="EJ30">
        <v>7599</v>
      </c>
      <c r="EK30">
        <v>7908</v>
      </c>
      <c r="EL30">
        <v>8060</v>
      </c>
      <c r="EM30">
        <v>8312</v>
      </c>
      <c r="EN30">
        <v>8681</v>
      </c>
      <c r="EO30">
        <v>8681</v>
      </c>
      <c r="EP30">
        <v>8681</v>
      </c>
      <c r="EQ30">
        <v>8681</v>
      </c>
      <c r="ER30">
        <v>8681</v>
      </c>
      <c r="ES30">
        <v>9864</v>
      </c>
      <c r="ET30">
        <v>9864</v>
      </c>
      <c r="EU30">
        <v>9864</v>
      </c>
      <c r="EV30">
        <v>9864</v>
      </c>
      <c r="EW30">
        <v>10638</v>
      </c>
      <c r="EX30">
        <v>11610</v>
      </c>
      <c r="EY30">
        <v>11892</v>
      </c>
      <c r="EZ30">
        <v>12041</v>
      </c>
      <c r="FA30">
        <v>12270</v>
      </c>
      <c r="FB30">
        <v>12592</v>
      </c>
      <c r="FC30">
        <v>12592</v>
      </c>
      <c r="FD30">
        <v>12592</v>
      </c>
      <c r="FE30">
        <v>12592</v>
      </c>
    </row>
    <row r="31" spans="1:161" x14ac:dyDescent="0.3">
      <c r="A31" t="s">
        <v>28</v>
      </c>
      <c r="D31">
        <v>0</v>
      </c>
      <c r="E31">
        <v>0</v>
      </c>
      <c r="F31">
        <v>0</v>
      </c>
      <c r="G31">
        <v>0</v>
      </c>
      <c r="H31">
        <v>1</v>
      </c>
      <c r="I31">
        <v>1</v>
      </c>
      <c r="J31">
        <v>2</v>
      </c>
      <c r="K31">
        <v>2</v>
      </c>
      <c r="L31">
        <v>2</v>
      </c>
      <c r="M31">
        <v>4</v>
      </c>
      <c r="N31">
        <v>4</v>
      </c>
      <c r="O31">
        <v>4</v>
      </c>
      <c r="P31">
        <v>4</v>
      </c>
      <c r="Q31">
        <v>4</v>
      </c>
      <c r="R31">
        <v>5</v>
      </c>
      <c r="S31">
        <v>5</v>
      </c>
      <c r="T31">
        <v>7</v>
      </c>
      <c r="U31">
        <v>7</v>
      </c>
      <c r="V31">
        <v>7</v>
      </c>
      <c r="W31">
        <v>7</v>
      </c>
      <c r="X31">
        <v>7</v>
      </c>
      <c r="Y31">
        <v>7</v>
      </c>
      <c r="Z31">
        <v>7</v>
      </c>
      <c r="AA31">
        <v>7</v>
      </c>
      <c r="AB31">
        <v>7</v>
      </c>
      <c r="AC31">
        <v>7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10</v>
      </c>
      <c r="AL31">
        <v>11</v>
      </c>
      <c r="AM31">
        <v>11</v>
      </c>
      <c r="AN31">
        <v>13</v>
      </c>
      <c r="AO31">
        <v>14</v>
      </c>
      <c r="AP31">
        <v>20</v>
      </c>
      <c r="AQ31">
        <v>24</v>
      </c>
      <c r="AR31">
        <v>27</v>
      </c>
      <c r="AS31">
        <v>30</v>
      </c>
      <c r="AT31">
        <v>33</v>
      </c>
      <c r="AU31">
        <v>37</v>
      </c>
      <c r="AV31">
        <v>49</v>
      </c>
      <c r="AW31">
        <v>54</v>
      </c>
      <c r="AX31">
        <v>64</v>
      </c>
      <c r="AY31">
        <v>77</v>
      </c>
      <c r="AZ31">
        <v>79</v>
      </c>
      <c r="BA31">
        <v>108</v>
      </c>
      <c r="BB31">
        <v>117</v>
      </c>
      <c r="BC31">
        <v>193</v>
      </c>
      <c r="BD31">
        <v>198</v>
      </c>
      <c r="BE31">
        <v>252</v>
      </c>
      <c r="BF31">
        <v>415</v>
      </c>
      <c r="BG31">
        <v>478</v>
      </c>
      <c r="BH31">
        <v>657</v>
      </c>
      <c r="BI31">
        <v>800</v>
      </c>
      <c r="BJ31">
        <v>943</v>
      </c>
      <c r="BK31">
        <v>1277</v>
      </c>
      <c r="BL31">
        <v>1469</v>
      </c>
      <c r="BM31">
        <v>2088</v>
      </c>
      <c r="BN31">
        <v>2790</v>
      </c>
      <c r="BO31">
        <v>3251</v>
      </c>
      <c r="BP31">
        <v>4038</v>
      </c>
      <c r="BQ31">
        <v>4678</v>
      </c>
      <c r="BR31">
        <v>5571</v>
      </c>
      <c r="BS31">
        <v>6275</v>
      </c>
      <c r="BT31">
        <v>7393</v>
      </c>
      <c r="BU31">
        <v>8521</v>
      </c>
      <c r="BV31">
        <v>9553</v>
      </c>
      <c r="BW31">
        <v>11276</v>
      </c>
      <c r="BX31">
        <v>12429</v>
      </c>
      <c r="BY31">
        <v>12968</v>
      </c>
      <c r="BZ31">
        <v>15746</v>
      </c>
      <c r="CA31">
        <v>16552</v>
      </c>
      <c r="CB31">
        <v>17860</v>
      </c>
      <c r="CC31">
        <v>19129</v>
      </c>
      <c r="CD31">
        <v>20642</v>
      </c>
      <c r="CE31">
        <v>22046</v>
      </c>
      <c r="CF31">
        <v>23303</v>
      </c>
      <c r="CG31">
        <v>24286</v>
      </c>
      <c r="CH31">
        <v>25667</v>
      </c>
      <c r="CI31">
        <v>27022</v>
      </c>
      <c r="CJ31">
        <v>28196</v>
      </c>
      <c r="CK31">
        <v>30796</v>
      </c>
      <c r="CL31">
        <v>32801</v>
      </c>
      <c r="CM31">
        <v>34342</v>
      </c>
      <c r="CN31">
        <v>35619</v>
      </c>
      <c r="CO31">
        <v>37642</v>
      </c>
      <c r="CP31">
        <v>39386</v>
      </c>
      <c r="CQ31">
        <v>41647</v>
      </c>
      <c r="CR31">
        <v>43283</v>
      </c>
      <c r="CS31">
        <v>44903</v>
      </c>
      <c r="CT31">
        <v>46355</v>
      </c>
      <c r="CU31">
        <v>48017</v>
      </c>
      <c r="CV31">
        <v>49600</v>
      </c>
      <c r="CW31">
        <v>51134</v>
      </c>
      <c r="CX31">
        <v>52849</v>
      </c>
      <c r="CY31">
        <v>54441</v>
      </c>
      <c r="CZ31">
        <v>56326</v>
      </c>
      <c r="DA31">
        <v>57909</v>
      </c>
      <c r="DB31">
        <v>60487</v>
      </c>
      <c r="DC31">
        <v>61940</v>
      </c>
      <c r="DD31">
        <v>63198</v>
      </c>
      <c r="DE31">
        <v>64677</v>
      </c>
      <c r="DF31">
        <v>66184</v>
      </c>
      <c r="DG31">
        <v>67657</v>
      </c>
      <c r="DH31">
        <v>68901</v>
      </c>
      <c r="DI31">
        <v>70074</v>
      </c>
      <c r="DJ31">
        <v>71247</v>
      </c>
      <c r="DK31">
        <v>72402</v>
      </c>
      <c r="DL31">
        <v>73551</v>
      </c>
      <c r="DM31">
        <v>74764</v>
      </c>
      <c r="DN31">
        <v>75942</v>
      </c>
      <c r="DO31">
        <v>77189</v>
      </c>
      <c r="DP31">
        <v>78315</v>
      </c>
      <c r="DQ31">
        <v>79394</v>
      </c>
      <c r="DR31">
        <v>80476</v>
      </c>
      <c r="DS31">
        <v>81558</v>
      </c>
      <c r="DT31">
        <v>82725</v>
      </c>
      <c r="DU31">
        <v>83930</v>
      </c>
      <c r="DV31">
        <v>85134</v>
      </c>
      <c r="DW31">
        <v>86089</v>
      </c>
      <c r="DX31">
        <v>87102</v>
      </c>
      <c r="DY31">
        <v>88073</v>
      </c>
      <c r="DZ31">
        <v>88972</v>
      </c>
      <c r="EA31">
        <v>89959</v>
      </c>
      <c r="EB31">
        <v>90892</v>
      </c>
      <c r="EC31">
        <v>91664</v>
      </c>
      <c r="ED31">
        <v>92462</v>
      </c>
      <c r="EE31">
        <v>93271</v>
      </c>
      <c r="EF31">
        <v>93944</v>
      </c>
      <c r="EG31">
        <v>94625</v>
      </c>
      <c r="EH31">
        <v>95253</v>
      </c>
      <c r="EI31">
        <v>95931</v>
      </c>
      <c r="EJ31">
        <v>96459</v>
      </c>
      <c r="EK31">
        <v>97162</v>
      </c>
      <c r="EL31">
        <v>97763</v>
      </c>
      <c r="EM31">
        <v>98225</v>
      </c>
      <c r="EN31">
        <v>98704</v>
      </c>
      <c r="EO31">
        <v>99143</v>
      </c>
      <c r="EP31">
        <v>99579</v>
      </c>
      <c r="EQ31">
        <v>100027</v>
      </c>
      <c r="ER31">
        <v>100388</v>
      </c>
      <c r="ES31">
        <v>100747</v>
      </c>
      <c r="ET31">
        <v>101071</v>
      </c>
      <c r="EU31">
        <v>101475</v>
      </c>
      <c r="EV31">
        <v>101861</v>
      </c>
      <c r="EW31">
        <v>102298</v>
      </c>
      <c r="EX31">
        <v>102746</v>
      </c>
      <c r="EY31">
        <v>103062</v>
      </c>
      <c r="EZ31">
        <v>103402</v>
      </c>
      <c r="FA31">
        <v>103751</v>
      </c>
      <c r="FB31">
        <v>104071</v>
      </c>
      <c r="FC31">
        <v>104447</v>
      </c>
      <c r="FD31">
        <v>104613</v>
      </c>
      <c r="FE31">
        <v>104862</v>
      </c>
    </row>
    <row r="32" spans="1:161" x14ac:dyDescent="0.3">
      <c r="A32" t="s">
        <v>155</v>
      </c>
      <c r="B32">
        <v>19.313300000000002</v>
      </c>
      <c r="C32">
        <v>-81.254599999999996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3</v>
      </c>
      <c r="BJ32">
        <v>3</v>
      </c>
      <c r="BK32">
        <v>3</v>
      </c>
      <c r="BL32">
        <v>3</v>
      </c>
      <c r="BM32">
        <v>5</v>
      </c>
      <c r="BN32">
        <v>6</v>
      </c>
      <c r="BO32">
        <v>8</v>
      </c>
      <c r="BP32">
        <v>8</v>
      </c>
      <c r="BQ32">
        <v>8</v>
      </c>
      <c r="BR32">
        <v>8</v>
      </c>
      <c r="BS32">
        <v>8</v>
      </c>
      <c r="BT32">
        <v>12</v>
      </c>
      <c r="BU32">
        <v>14</v>
      </c>
      <c r="BV32">
        <v>22</v>
      </c>
      <c r="BW32">
        <v>28</v>
      </c>
      <c r="BX32">
        <v>28</v>
      </c>
      <c r="BY32">
        <v>35</v>
      </c>
      <c r="BZ32">
        <v>35</v>
      </c>
      <c r="CA32">
        <v>39</v>
      </c>
      <c r="CB32">
        <v>45</v>
      </c>
      <c r="CC32">
        <v>45</v>
      </c>
      <c r="CD32">
        <v>45</v>
      </c>
      <c r="CE32">
        <v>45</v>
      </c>
      <c r="CF32">
        <v>45</v>
      </c>
      <c r="CG32">
        <v>53</v>
      </c>
      <c r="CH32">
        <v>53</v>
      </c>
      <c r="CI32">
        <v>54</v>
      </c>
      <c r="CJ32">
        <v>54</v>
      </c>
      <c r="CK32">
        <v>60</v>
      </c>
      <c r="CL32">
        <v>61</v>
      </c>
      <c r="CM32">
        <v>61</v>
      </c>
      <c r="CN32">
        <v>61</v>
      </c>
      <c r="CO32">
        <v>66</v>
      </c>
      <c r="CP32">
        <v>66</v>
      </c>
      <c r="CQ32">
        <v>66</v>
      </c>
      <c r="CR32">
        <v>66</v>
      </c>
      <c r="CS32">
        <v>70</v>
      </c>
      <c r="CT32">
        <v>70</v>
      </c>
      <c r="CU32">
        <v>70</v>
      </c>
      <c r="CV32">
        <v>70</v>
      </c>
      <c r="CW32">
        <v>70</v>
      </c>
      <c r="CX32">
        <v>73</v>
      </c>
      <c r="CY32">
        <v>73</v>
      </c>
      <c r="CZ32">
        <v>74</v>
      </c>
      <c r="DA32">
        <v>74</v>
      </c>
      <c r="DB32">
        <v>74</v>
      </c>
      <c r="DC32">
        <v>75</v>
      </c>
      <c r="DD32">
        <v>78</v>
      </c>
      <c r="DE32">
        <v>78</v>
      </c>
      <c r="DF32">
        <v>80</v>
      </c>
      <c r="DG32">
        <v>81</v>
      </c>
      <c r="DH32">
        <v>81</v>
      </c>
      <c r="DI32">
        <v>81</v>
      </c>
      <c r="DJ32">
        <v>84</v>
      </c>
      <c r="DK32">
        <v>85</v>
      </c>
      <c r="DL32">
        <v>86</v>
      </c>
      <c r="DM32">
        <v>93</v>
      </c>
      <c r="DN32">
        <v>94</v>
      </c>
      <c r="DO32">
        <v>94</v>
      </c>
      <c r="DP32">
        <v>94</v>
      </c>
      <c r="DQ32">
        <v>94</v>
      </c>
      <c r="DR32">
        <v>111</v>
      </c>
      <c r="DS32">
        <v>111</v>
      </c>
      <c r="DT32">
        <v>121</v>
      </c>
      <c r="DU32">
        <v>129</v>
      </c>
      <c r="DV32">
        <v>129</v>
      </c>
      <c r="DW32">
        <v>129</v>
      </c>
      <c r="DX32">
        <v>134</v>
      </c>
      <c r="DY32">
        <v>137</v>
      </c>
      <c r="DZ32">
        <v>140</v>
      </c>
      <c r="EA32">
        <v>140</v>
      </c>
      <c r="EB32">
        <v>141</v>
      </c>
      <c r="EC32">
        <v>141</v>
      </c>
      <c r="ED32">
        <v>141</v>
      </c>
      <c r="EE32">
        <v>150</v>
      </c>
      <c r="EF32">
        <v>151</v>
      </c>
      <c r="EG32">
        <v>156</v>
      </c>
      <c r="EH32">
        <v>160</v>
      </c>
      <c r="EI32">
        <v>164</v>
      </c>
      <c r="EJ32">
        <v>164</v>
      </c>
      <c r="EK32">
        <v>164</v>
      </c>
      <c r="EL32">
        <v>171</v>
      </c>
      <c r="EM32">
        <v>176</v>
      </c>
      <c r="EN32">
        <v>180</v>
      </c>
      <c r="EO32">
        <v>186</v>
      </c>
      <c r="EP32">
        <v>187</v>
      </c>
      <c r="EQ32">
        <v>187</v>
      </c>
      <c r="ER32">
        <v>187</v>
      </c>
      <c r="ES32">
        <v>187</v>
      </c>
      <c r="ET32">
        <v>193</v>
      </c>
      <c r="EU32">
        <v>193</v>
      </c>
      <c r="EV32">
        <v>193</v>
      </c>
      <c r="EW32">
        <v>195</v>
      </c>
      <c r="EX32">
        <v>195</v>
      </c>
      <c r="EY32">
        <v>195</v>
      </c>
      <c r="EZ32">
        <v>195</v>
      </c>
      <c r="FA32">
        <v>195</v>
      </c>
      <c r="FB32">
        <v>196</v>
      </c>
      <c r="FC32">
        <v>196</v>
      </c>
      <c r="FD32">
        <v>196</v>
      </c>
      <c r="FE32">
        <v>196</v>
      </c>
    </row>
    <row r="33" spans="1:161" x14ac:dyDescent="0.3">
      <c r="A33" t="s">
        <v>29</v>
      </c>
      <c r="B33">
        <v>6.6111000000000004</v>
      </c>
      <c r="C33">
        <v>20.939399999999999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3</v>
      </c>
      <c r="BK33">
        <v>3</v>
      </c>
      <c r="BL33">
        <v>3</v>
      </c>
      <c r="BM33">
        <v>3</v>
      </c>
      <c r="BN33">
        <v>3</v>
      </c>
      <c r="BO33">
        <v>3</v>
      </c>
      <c r="BP33">
        <v>3</v>
      </c>
      <c r="BQ33">
        <v>3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8</v>
      </c>
      <c r="BY33">
        <v>8</v>
      </c>
      <c r="BZ33">
        <v>8</v>
      </c>
      <c r="CA33">
        <v>8</v>
      </c>
      <c r="CB33">
        <v>8</v>
      </c>
      <c r="CC33">
        <v>8</v>
      </c>
      <c r="CD33">
        <v>8</v>
      </c>
      <c r="CE33">
        <v>8</v>
      </c>
      <c r="CF33">
        <v>8</v>
      </c>
      <c r="CG33">
        <v>8</v>
      </c>
      <c r="CH33">
        <v>11</v>
      </c>
      <c r="CI33">
        <v>11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14</v>
      </c>
      <c r="CQ33">
        <v>14</v>
      </c>
      <c r="CR33">
        <v>16</v>
      </c>
      <c r="CS33">
        <v>16</v>
      </c>
      <c r="CT33">
        <v>16</v>
      </c>
      <c r="CU33">
        <v>19</v>
      </c>
      <c r="CV33">
        <v>19</v>
      </c>
      <c r="CW33">
        <v>50</v>
      </c>
      <c r="CX33">
        <v>50</v>
      </c>
      <c r="CY33">
        <v>50</v>
      </c>
      <c r="CZ33">
        <v>72</v>
      </c>
      <c r="DA33">
        <v>72</v>
      </c>
      <c r="DB33">
        <v>72</v>
      </c>
      <c r="DC33">
        <v>85</v>
      </c>
      <c r="DD33">
        <v>85</v>
      </c>
      <c r="DE33">
        <v>94</v>
      </c>
      <c r="DF33">
        <v>94</v>
      </c>
      <c r="DG33">
        <v>143</v>
      </c>
      <c r="DH33">
        <v>143</v>
      </c>
      <c r="DI33">
        <v>143</v>
      </c>
      <c r="DJ33">
        <v>143</v>
      </c>
      <c r="DK33">
        <v>143</v>
      </c>
      <c r="DL33">
        <v>143</v>
      </c>
      <c r="DM33">
        <v>143</v>
      </c>
      <c r="DN33">
        <v>301</v>
      </c>
      <c r="DO33">
        <v>327</v>
      </c>
      <c r="DP33">
        <v>327</v>
      </c>
      <c r="DQ33">
        <v>327</v>
      </c>
      <c r="DR33">
        <v>366</v>
      </c>
      <c r="DS33">
        <v>418</v>
      </c>
      <c r="DT33">
        <v>436</v>
      </c>
      <c r="DU33">
        <v>479</v>
      </c>
      <c r="DV33">
        <v>552</v>
      </c>
      <c r="DW33">
        <v>604</v>
      </c>
      <c r="DX33">
        <v>652</v>
      </c>
      <c r="DY33">
        <v>671</v>
      </c>
      <c r="DZ33">
        <v>702</v>
      </c>
      <c r="EA33">
        <v>755</v>
      </c>
      <c r="EB33">
        <v>874</v>
      </c>
      <c r="EC33">
        <v>962</v>
      </c>
      <c r="ED33">
        <v>1011</v>
      </c>
      <c r="EE33">
        <v>1069</v>
      </c>
      <c r="EF33">
        <v>1069</v>
      </c>
      <c r="EG33">
        <v>1173</v>
      </c>
      <c r="EH33">
        <v>1288</v>
      </c>
      <c r="EI33">
        <v>1451</v>
      </c>
      <c r="EJ33">
        <v>1570</v>
      </c>
      <c r="EK33">
        <v>1634</v>
      </c>
      <c r="EL33">
        <v>1850</v>
      </c>
      <c r="EM33">
        <v>1850</v>
      </c>
      <c r="EN33">
        <v>1888</v>
      </c>
      <c r="EO33">
        <v>1952</v>
      </c>
      <c r="EP33">
        <v>2044</v>
      </c>
      <c r="EQ33">
        <v>2057</v>
      </c>
      <c r="ER33">
        <v>2057</v>
      </c>
      <c r="ES33">
        <v>2222</v>
      </c>
      <c r="ET33">
        <v>2410</v>
      </c>
      <c r="EU33">
        <v>2564</v>
      </c>
      <c r="EV33">
        <v>2605</v>
      </c>
      <c r="EW33">
        <v>2605</v>
      </c>
      <c r="EX33">
        <v>2686</v>
      </c>
      <c r="EY33">
        <v>2808</v>
      </c>
      <c r="EZ33">
        <v>2963</v>
      </c>
      <c r="FA33">
        <v>3051</v>
      </c>
      <c r="FB33">
        <v>3099</v>
      </c>
      <c r="FC33">
        <v>3244</v>
      </c>
      <c r="FD33">
        <v>3340</v>
      </c>
      <c r="FE33">
        <v>3429</v>
      </c>
    </row>
    <row r="34" spans="1:161" x14ac:dyDescent="0.3">
      <c r="A34" t="s">
        <v>30</v>
      </c>
      <c r="B34">
        <v>15.4542</v>
      </c>
      <c r="C34">
        <v>18.732199999999999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3</v>
      </c>
      <c r="BO34">
        <v>3</v>
      </c>
      <c r="BP34">
        <v>3</v>
      </c>
      <c r="BQ34">
        <v>3</v>
      </c>
      <c r="BR34">
        <v>3</v>
      </c>
      <c r="BS34">
        <v>3</v>
      </c>
      <c r="BT34">
        <v>5</v>
      </c>
      <c r="BU34">
        <v>7</v>
      </c>
      <c r="BV34">
        <v>7</v>
      </c>
      <c r="BW34">
        <v>8</v>
      </c>
      <c r="BX34">
        <v>8</v>
      </c>
      <c r="BY34">
        <v>9</v>
      </c>
      <c r="BZ34">
        <v>9</v>
      </c>
      <c r="CA34">
        <v>9</v>
      </c>
      <c r="CB34">
        <v>10</v>
      </c>
      <c r="CC34">
        <v>10</v>
      </c>
      <c r="CD34">
        <v>11</v>
      </c>
      <c r="CE34">
        <v>11</v>
      </c>
      <c r="CF34">
        <v>11</v>
      </c>
      <c r="CG34">
        <v>18</v>
      </c>
      <c r="CH34">
        <v>23</v>
      </c>
      <c r="CI34">
        <v>23</v>
      </c>
      <c r="CJ34">
        <v>23</v>
      </c>
      <c r="CK34">
        <v>27</v>
      </c>
      <c r="CL34">
        <v>27</v>
      </c>
      <c r="CM34">
        <v>33</v>
      </c>
      <c r="CN34">
        <v>33</v>
      </c>
      <c r="CO34">
        <v>33</v>
      </c>
      <c r="CP34">
        <v>33</v>
      </c>
      <c r="CQ34">
        <v>33</v>
      </c>
      <c r="CR34">
        <v>33</v>
      </c>
      <c r="CS34">
        <v>40</v>
      </c>
      <c r="CT34">
        <v>46</v>
      </c>
      <c r="CU34">
        <v>46</v>
      </c>
      <c r="CV34">
        <v>46</v>
      </c>
      <c r="CW34">
        <v>52</v>
      </c>
      <c r="CX34">
        <v>52</v>
      </c>
      <c r="CY34">
        <v>73</v>
      </c>
      <c r="CZ34">
        <v>73</v>
      </c>
      <c r="DA34">
        <v>117</v>
      </c>
      <c r="DB34">
        <v>117</v>
      </c>
      <c r="DC34">
        <v>117</v>
      </c>
      <c r="DD34">
        <v>170</v>
      </c>
      <c r="DE34">
        <v>170</v>
      </c>
      <c r="DF34">
        <v>253</v>
      </c>
      <c r="DG34">
        <v>260</v>
      </c>
      <c r="DH34">
        <v>322</v>
      </c>
      <c r="DI34">
        <v>322</v>
      </c>
      <c r="DJ34">
        <v>322</v>
      </c>
      <c r="DK34">
        <v>357</v>
      </c>
      <c r="DL34">
        <v>372</v>
      </c>
      <c r="DM34">
        <v>399</v>
      </c>
      <c r="DN34">
        <v>428</v>
      </c>
      <c r="DO34">
        <v>474</v>
      </c>
      <c r="DP34">
        <v>503</v>
      </c>
      <c r="DQ34">
        <v>519</v>
      </c>
      <c r="DR34">
        <v>545</v>
      </c>
      <c r="DS34">
        <v>565</v>
      </c>
      <c r="DT34">
        <v>588</v>
      </c>
      <c r="DU34">
        <v>611</v>
      </c>
      <c r="DV34">
        <v>648</v>
      </c>
      <c r="DW34">
        <v>675</v>
      </c>
      <c r="DX34">
        <v>687</v>
      </c>
      <c r="DY34">
        <v>700</v>
      </c>
      <c r="DZ34">
        <v>715</v>
      </c>
      <c r="EA34">
        <v>726</v>
      </c>
      <c r="EB34">
        <v>759</v>
      </c>
      <c r="EC34">
        <v>759</v>
      </c>
      <c r="ED34">
        <v>778</v>
      </c>
      <c r="EE34">
        <v>790</v>
      </c>
      <c r="EF34">
        <v>803</v>
      </c>
      <c r="EG34">
        <v>820</v>
      </c>
      <c r="EH34">
        <v>828</v>
      </c>
      <c r="EI34">
        <v>836</v>
      </c>
      <c r="EJ34">
        <v>836</v>
      </c>
      <c r="EK34">
        <v>837</v>
      </c>
      <c r="EL34">
        <v>839</v>
      </c>
      <c r="EM34">
        <v>844</v>
      </c>
      <c r="EN34">
        <v>846</v>
      </c>
      <c r="EO34">
        <v>848</v>
      </c>
      <c r="EP34">
        <v>848</v>
      </c>
      <c r="EQ34">
        <v>848</v>
      </c>
      <c r="ER34">
        <v>850</v>
      </c>
      <c r="ES34">
        <v>850</v>
      </c>
      <c r="ET34">
        <v>853</v>
      </c>
      <c r="EU34">
        <v>854</v>
      </c>
      <c r="EV34">
        <v>854</v>
      </c>
      <c r="EW34">
        <v>858</v>
      </c>
      <c r="EX34">
        <v>858</v>
      </c>
      <c r="EY34">
        <v>858</v>
      </c>
      <c r="EZ34">
        <v>858</v>
      </c>
      <c r="FA34">
        <v>860</v>
      </c>
      <c r="FB34">
        <v>860</v>
      </c>
      <c r="FC34">
        <v>863</v>
      </c>
      <c r="FD34">
        <v>865</v>
      </c>
      <c r="FE34">
        <v>865</v>
      </c>
    </row>
    <row r="35" spans="1:161" x14ac:dyDescent="0.3">
      <c r="A35" t="s">
        <v>156</v>
      </c>
      <c r="B35">
        <v>49.372300000000003</v>
      </c>
      <c r="C35">
        <v>-2.3643999999999998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1</v>
      </c>
      <c r="BA35">
        <v>2</v>
      </c>
      <c r="BB35">
        <v>2</v>
      </c>
      <c r="BC35">
        <v>2</v>
      </c>
      <c r="BD35">
        <v>2</v>
      </c>
      <c r="BE35">
        <v>3</v>
      </c>
      <c r="BF35">
        <v>6</v>
      </c>
      <c r="BG35">
        <v>6</v>
      </c>
      <c r="BH35">
        <v>6</v>
      </c>
      <c r="BI35">
        <v>11</v>
      </c>
      <c r="BJ35">
        <v>14</v>
      </c>
      <c r="BK35">
        <v>32</v>
      </c>
      <c r="BL35">
        <v>32</v>
      </c>
      <c r="BM35">
        <v>36</v>
      </c>
      <c r="BN35">
        <v>36</v>
      </c>
      <c r="BO35">
        <v>46</v>
      </c>
      <c r="BP35">
        <v>66</v>
      </c>
      <c r="BQ35">
        <v>88</v>
      </c>
      <c r="BR35">
        <v>97</v>
      </c>
      <c r="BS35">
        <v>108</v>
      </c>
      <c r="BT35">
        <v>141</v>
      </c>
      <c r="BU35">
        <v>141</v>
      </c>
      <c r="BV35">
        <v>172</v>
      </c>
      <c r="BW35">
        <v>193</v>
      </c>
      <c r="BX35">
        <v>232</v>
      </c>
      <c r="BY35">
        <v>262</v>
      </c>
      <c r="BZ35">
        <v>309</v>
      </c>
      <c r="CA35">
        <v>323</v>
      </c>
      <c r="CB35">
        <v>335</v>
      </c>
      <c r="CC35">
        <v>351</v>
      </c>
      <c r="CD35">
        <v>361</v>
      </c>
      <c r="CE35">
        <v>398</v>
      </c>
      <c r="CF35">
        <v>407</v>
      </c>
      <c r="CG35">
        <v>431</v>
      </c>
      <c r="CH35">
        <v>436</v>
      </c>
      <c r="CI35">
        <v>440</v>
      </c>
      <c r="CJ35">
        <v>447</v>
      </c>
      <c r="CK35">
        <v>457</v>
      </c>
      <c r="CL35">
        <v>470</v>
      </c>
      <c r="CM35">
        <v>484</v>
      </c>
      <c r="CN35">
        <v>488</v>
      </c>
      <c r="CO35">
        <v>488</v>
      </c>
      <c r="CP35">
        <v>496</v>
      </c>
      <c r="CQ35">
        <v>498</v>
      </c>
      <c r="CR35">
        <v>521</v>
      </c>
      <c r="CS35">
        <v>523</v>
      </c>
      <c r="CT35">
        <v>525</v>
      </c>
      <c r="CU35">
        <v>525</v>
      </c>
      <c r="CV35">
        <v>525</v>
      </c>
      <c r="CW35">
        <v>530</v>
      </c>
      <c r="CX35">
        <v>537</v>
      </c>
      <c r="CY35">
        <v>537</v>
      </c>
      <c r="CZ35">
        <v>538</v>
      </c>
      <c r="DA35">
        <v>543</v>
      </c>
      <c r="DB35">
        <v>544</v>
      </c>
      <c r="DC35">
        <v>544</v>
      </c>
      <c r="DD35">
        <v>545</v>
      </c>
      <c r="DE35">
        <v>545</v>
      </c>
      <c r="DF35">
        <v>545</v>
      </c>
      <c r="DG35">
        <v>545</v>
      </c>
      <c r="DH35">
        <v>545</v>
      </c>
      <c r="DI35">
        <v>545</v>
      </c>
      <c r="DJ35">
        <v>546</v>
      </c>
      <c r="DK35">
        <v>547</v>
      </c>
      <c r="DL35">
        <v>548</v>
      </c>
      <c r="DM35">
        <v>549</v>
      </c>
      <c r="DN35">
        <v>549</v>
      </c>
      <c r="DO35">
        <v>554</v>
      </c>
      <c r="DP35">
        <v>554</v>
      </c>
      <c r="DQ35">
        <v>555</v>
      </c>
      <c r="DR35">
        <v>555</v>
      </c>
      <c r="DS35">
        <v>558</v>
      </c>
      <c r="DT35">
        <v>558</v>
      </c>
      <c r="DU35">
        <v>558</v>
      </c>
      <c r="DV35">
        <v>558</v>
      </c>
      <c r="DW35">
        <v>558</v>
      </c>
      <c r="DX35">
        <v>559</v>
      </c>
      <c r="DY35">
        <v>559</v>
      </c>
      <c r="DZ35">
        <v>560</v>
      </c>
      <c r="EA35">
        <v>560</v>
      </c>
      <c r="EB35">
        <v>560</v>
      </c>
      <c r="EC35">
        <v>560</v>
      </c>
      <c r="ED35">
        <v>560</v>
      </c>
      <c r="EE35">
        <v>560</v>
      </c>
      <c r="EF35">
        <v>560</v>
      </c>
      <c r="EG35">
        <v>561</v>
      </c>
      <c r="EH35">
        <v>561</v>
      </c>
      <c r="EI35">
        <v>561</v>
      </c>
      <c r="EJ35">
        <v>563</v>
      </c>
      <c r="EK35">
        <v>563</v>
      </c>
      <c r="EL35">
        <v>564</v>
      </c>
      <c r="EM35">
        <v>565</v>
      </c>
      <c r="EN35">
        <v>565</v>
      </c>
      <c r="EO35">
        <v>565</v>
      </c>
      <c r="EP35">
        <v>565</v>
      </c>
      <c r="EQ35">
        <v>565</v>
      </c>
      <c r="ER35">
        <v>565</v>
      </c>
      <c r="ES35">
        <v>568</v>
      </c>
      <c r="ET35">
        <v>568</v>
      </c>
      <c r="EU35">
        <v>570</v>
      </c>
      <c r="EV35">
        <v>570</v>
      </c>
      <c r="EW35">
        <v>570</v>
      </c>
      <c r="EX35">
        <v>570</v>
      </c>
      <c r="EY35">
        <v>570</v>
      </c>
      <c r="EZ35">
        <v>570</v>
      </c>
      <c r="FA35">
        <v>570</v>
      </c>
      <c r="FB35">
        <v>571</v>
      </c>
      <c r="FC35">
        <v>571</v>
      </c>
      <c r="FD35">
        <v>571</v>
      </c>
      <c r="FE35">
        <v>571</v>
      </c>
    </row>
    <row r="36" spans="1:161" x14ac:dyDescent="0.3">
      <c r="A36" t="s">
        <v>31</v>
      </c>
      <c r="B36">
        <v>-35.6751</v>
      </c>
      <c r="C36">
        <v>-71.543000000000006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1</v>
      </c>
      <c r="AT36">
        <v>1</v>
      </c>
      <c r="AU36">
        <v>4</v>
      </c>
      <c r="AV36">
        <v>4</v>
      </c>
      <c r="AW36">
        <v>4</v>
      </c>
      <c r="AX36">
        <v>8</v>
      </c>
      <c r="AY36">
        <v>8</v>
      </c>
      <c r="AZ36">
        <v>13</v>
      </c>
      <c r="BA36">
        <v>23</v>
      </c>
      <c r="BB36">
        <v>23</v>
      </c>
      <c r="BC36">
        <v>43</v>
      </c>
      <c r="BD36">
        <v>61</v>
      </c>
      <c r="BE36">
        <v>74</v>
      </c>
      <c r="BF36">
        <v>155</v>
      </c>
      <c r="BG36">
        <v>201</v>
      </c>
      <c r="BH36">
        <v>238</v>
      </c>
      <c r="BI36">
        <v>238</v>
      </c>
      <c r="BJ36">
        <v>434</v>
      </c>
      <c r="BK36">
        <v>537</v>
      </c>
      <c r="BL36">
        <v>632</v>
      </c>
      <c r="BM36">
        <v>746</v>
      </c>
      <c r="BN36">
        <v>922</v>
      </c>
      <c r="BO36">
        <v>1142</v>
      </c>
      <c r="BP36">
        <v>1306</v>
      </c>
      <c r="BQ36">
        <v>1610</v>
      </c>
      <c r="BR36">
        <v>1909</v>
      </c>
      <c r="BS36">
        <v>2139</v>
      </c>
      <c r="BT36">
        <v>2449</v>
      </c>
      <c r="BU36">
        <v>2738</v>
      </c>
      <c r="BV36">
        <v>3031</v>
      </c>
      <c r="BW36">
        <v>3404</v>
      </c>
      <c r="BX36">
        <v>3737</v>
      </c>
      <c r="BY36">
        <v>4161</v>
      </c>
      <c r="BZ36">
        <v>4471</v>
      </c>
      <c r="CA36">
        <v>4815</v>
      </c>
      <c r="CB36">
        <v>5116</v>
      </c>
      <c r="CC36">
        <v>5546</v>
      </c>
      <c r="CD36">
        <v>5972</v>
      </c>
      <c r="CE36">
        <v>6501</v>
      </c>
      <c r="CF36">
        <v>6927</v>
      </c>
      <c r="CG36">
        <v>7213</v>
      </c>
      <c r="CH36">
        <v>7525</v>
      </c>
      <c r="CI36">
        <v>7917</v>
      </c>
      <c r="CJ36">
        <v>8273</v>
      </c>
      <c r="CK36">
        <v>8807</v>
      </c>
      <c r="CL36">
        <v>9252</v>
      </c>
      <c r="CM36">
        <v>9730</v>
      </c>
      <c r="CN36">
        <v>10088</v>
      </c>
      <c r="CO36">
        <v>10507</v>
      </c>
      <c r="CP36">
        <v>10832</v>
      </c>
      <c r="CQ36">
        <v>11296</v>
      </c>
      <c r="CR36">
        <v>11812</v>
      </c>
      <c r="CS36">
        <v>12306</v>
      </c>
      <c r="CT36">
        <v>12858</v>
      </c>
      <c r="CU36">
        <v>13331</v>
      </c>
      <c r="CV36">
        <v>13813</v>
      </c>
      <c r="CW36">
        <v>14365</v>
      </c>
      <c r="CX36">
        <v>14885</v>
      </c>
      <c r="CY36">
        <v>16023</v>
      </c>
      <c r="CZ36">
        <v>17008</v>
      </c>
      <c r="DA36">
        <v>18435</v>
      </c>
      <c r="DB36">
        <v>19663</v>
      </c>
      <c r="DC36">
        <v>20643</v>
      </c>
      <c r="DD36">
        <v>22016</v>
      </c>
      <c r="DE36">
        <v>23048</v>
      </c>
      <c r="DF36">
        <v>24581</v>
      </c>
      <c r="DG36">
        <v>25972</v>
      </c>
      <c r="DH36">
        <v>27219</v>
      </c>
      <c r="DI36">
        <v>28866</v>
      </c>
      <c r="DJ36">
        <v>30063</v>
      </c>
      <c r="DK36">
        <v>31721</v>
      </c>
      <c r="DL36">
        <v>34381</v>
      </c>
      <c r="DM36">
        <v>37040</v>
      </c>
      <c r="DN36">
        <v>39542</v>
      </c>
      <c r="DO36">
        <v>41428</v>
      </c>
      <c r="DP36">
        <v>43781</v>
      </c>
      <c r="DQ36">
        <v>46059</v>
      </c>
      <c r="DR36">
        <v>49579</v>
      </c>
      <c r="DS36">
        <v>53617</v>
      </c>
      <c r="DT36">
        <v>57581</v>
      </c>
      <c r="DU36">
        <v>61857</v>
      </c>
      <c r="DV36">
        <v>65393</v>
      </c>
      <c r="DW36">
        <v>69102</v>
      </c>
      <c r="DX36">
        <v>73997</v>
      </c>
      <c r="DY36">
        <v>77961</v>
      </c>
      <c r="DZ36">
        <v>82289</v>
      </c>
      <c r="EA36">
        <v>86943</v>
      </c>
      <c r="EB36">
        <v>90638</v>
      </c>
      <c r="EC36">
        <v>94858</v>
      </c>
      <c r="ED36">
        <v>99688</v>
      </c>
      <c r="EE36">
        <v>105158</v>
      </c>
      <c r="EF36">
        <v>108686</v>
      </c>
      <c r="EG36">
        <v>113628</v>
      </c>
      <c r="EH36">
        <v>118292</v>
      </c>
      <c r="EI36">
        <v>122499</v>
      </c>
      <c r="EJ36">
        <v>127745</v>
      </c>
      <c r="EK36">
        <v>134150</v>
      </c>
      <c r="EL36">
        <v>138846</v>
      </c>
      <c r="EM36">
        <v>142759</v>
      </c>
      <c r="EN36">
        <v>148456</v>
      </c>
      <c r="EO36">
        <v>154092</v>
      </c>
      <c r="EP36">
        <v>160846</v>
      </c>
      <c r="EQ36">
        <v>167355</v>
      </c>
      <c r="ER36">
        <v>174293</v>
      </c>
      <c r="ES36">
        <v>179436</v>
      </c>
      <c r="ET36">
        <v>184449</v>
      </c>
      <c r="EU36">
        <v>220628</v>
      </c>
      <c r="EV36">
        <v>225103</v>
      </c>
      <c r="EW36">
        <v>231393</v>
      </c>
      <c r="EX36">
        <v>236748</v>
      </c>
      <c r="EY36">
        <v>242355</v>
      </c>
      <c r="EZ36">
        <v>246963</v>
      </c>
      <c r="FA36">
        <v>250767</v>
      </c>
      <c r="FB36">
        <v>254416</v>
      </c>
      <c r="FC36">
        <v>259064</v>
      </c>
      <c r="FD36">
        <v>263360</v>
      </c>
      <c r="FE36">
        <v>267766</v>
      </c>
    </row>
    <row r="37" spans="1:161" x14ac:dyDescent="0.3">
      <c r="A37" t="s">
        <v>32</v>
      </c>
      <c r="D37">
        <v>548</v>
      </c>
      <c r="E37">
        <v>643</v>
      </c>
      <c r="F37">
        <v>920</v>
      </c>
      <c r="G37">
        <v>1406</v>
      </c>
      <c r="H37">
        <v>2075</v>
      </c>
      <c r="I37">
        <v>2877</v>
      </c>
      <c r="J37">
        <v>5509</v>
      </c>
      <c r="K37">
        <v>6087</v>
      </c>
      <c r="L37">
        <v>8141</v>
      </c>
      <c r="M37">
        <v>9802</v>
      </c>
      <c r="N37">
        <v>11891</v>
      </c>
      <c r="O37">
        <v>16630</v>
      </c>
      <c r="P37">
        <v>19716</v>
      </c>
      <c r="Q37">
        <v>23707</v>
      </c>
      <c r="R37">
        <v>27440</v>
      </c>
      <c r="S37">
        <v>30587</v>
      </c>
      <c r="T37">
        <v>34110</v>
      </c>
      <c r="U37">
        <v>36814</v>
      </c>
      <c r="V37">
        <v>39829</v>
      </c>
      <c r="W37">
        <v>42354</v>
      </c>
      <c r="X37">
        <v>44386</v>
      </c>
      <c r="Y37">
        <v>44759</v>
      </c>
      <c r="Z37">
        <v>59895</v>
      </c>
      <c r="AA37">
        <v>66358</v>
      </c>
      <c r="AB37">
        <v>68413</v>
      </c>
      <c r="AC37">
        <v>70513</v>
      </c>
      <c r="AD37">
        <v>72434</v>
      </c>
      <c r="AE37">
        <v>74211</v>
      </c>
      <c r="AF37">
        <v>74619</v>
      </c>
      <c r="AG37">
        <v>75077</v>
      </c>
      <c r="AH37">
        <v>75550</v>
      </c>
      <c r="AI37">
        <v>77001</v>
      </c>
      <c r="AJ37">
        <v>77022</v>
      </c>
      <c r="AK37">
        <v>77241</v>
      </c>
      <c r="AL37">
        <v>77754</v>
      </c>
      <c r="AM37">
        <v>78166</v>
      </c>
      <c r="AN37">
        <v>78600</v>
      </c>
      <c r="AO37">
        <v>78928</v>
      </c>
      <c r="AP37">
        <v>79356</v>
      </c>
      <c r="AQ37">
        <v>79932</v>
      </c>
      <c r="AR37">
        <v>80136</v>
      </c>
      <c r="AS37">
        <v>80261</v>
      </c>
      <c r="AT37">
        <v>80386</v>
      </c>
      <c r="AU37">
        <v>80537</v>
      </c>
      <c r="AV37">
        <v>80690</v>
      </c>
      <c r="AW37">
        <v>80770</v>
      </c>
      <c r="AX37">
        <v>80823</v>
      </c>
      <c r="AY37">
        <v>80860</v>
      </c>
      <c r="AZ37">
        <v>80887</v>
      </c>
      <c r="BA37">
        <v>80921</v>
      </c>
      <c r="BB37">
        <v>80932</v>
      </c>
      <c r="BC37">
        <v>80945</v>
      </c>
      <c r="BD37">
        <v>80977</v>
      </c>
      <c r="BE37">
        <v>81003</v>
      </c>
      <c r="BF37">
        <v>81033</v>
      </c>
      <c r="BG37">
        <v>81058</v>
      </c>
      <c r="BH37">
        <v>81102</v>
      </c>
      <c r="BI37">
        <v>81156</v>
      </c>
      <c r="BJ37">
        <v>81250</v>
      </c>
      <c r="BK37">
        <v>81305</v>
      </c>
      <c r="BL37">
        <v>81435</v>
      </c>
      <c r="BM37">
        <v>81498</v>
      </c>
      <c r="BN37">
        <v>81591</v>
      </c>
      <c r="BO37">
        <v>81661</v>
      </c>
      <c r="BP37">
        <v>81782</v>
      </c>
      <c r="BQ37">
        <v>81897</v>
      </c>
      <c r="BR37">
        <v>81999</v>
      </c>
      <c r="BS37">
        <v>82122</v>
      </c>
      <c r="BT37">
        <v>82198</v>
      </c>
      <c r="BU37">
        <v>82279</v>
      </c>
      <c r="BV37">
        <v>82361</v>
      </c>
      <c r="BW37">
        <v>82432</v>
      </c>
      <c r="BX37">
        <v>82511</v>
      </c>
      <c r="BY37">
        <v>82543</v>
      </c>
      <c r="BZ37">
        <v>82602</v>
      </c>
      <c r="CA37">
        <v>82665</v>
      </c>
      <c r="CB37">
        <v>82718</v>
      </c>
      <c r="CC37">
        <v>82809</v>
      </c>
      <c r="CD37">
        <v>82883</v>
      </c>
      <c r="CE37">
        <v>82941</v>
      </c>
      <c r="CF37">
        <v>83014</v>
      </c>
      <c r="CG37">
        <v>83134</v>
      </c>
      <c r="CH37">
        <v>83213</v>
      </c>
      <c r="CI37">
        <v>83306</v>
      </c>
      <c r="CJ37">
        <v>83356</v>
      </c>
      <c r="CK37">
        <v>83403</v>
      </c>
      <c r="CL37">
        <v>83760</v>
      </c>
      <c r="CM37">
        <v>83787</v>
      </c>
      <c r="CN37">
        <v>83805</v>
      </c>
      <c r="CO37">
        <v>83817</v>
      </c>
      <c r="CP37">
        <v>83853</v>
      </c>
      <c r="CQ37">
        <v>83868</v>
      </c>
      <c r="CR37">
        <v>83884</v>
      </c>
      <c r="CS37">
        <v>83899</v>
      </c>
      <c r="CT37">
        <v>83909</v>
      </c>
      <c r="CU37">
        <v>83912</v>
      </c>
      <c r="CV37">
        <v>83918</v>
      </c>
      <c r="CW37">
        <v>83940</v>
      </c>
      <c r="CX37">
        <v>83944</v>
      </c>
      <c r="CY37">
        <v>83956</v>
      </c>
      <c r="CZ37">
        <v>83959</v>
      </c>
      <c r="DA37">
        <v>83959</v>
      </c>
      <c r="DB37">
        <v>83964</v>
      </c>
      <c r="DC37">
        <v>83966</v>
      </c>
      <c r="DD37">
        <v>83968</v>
      </c>
      <c r="DE37">
        <v>83970</v>
      </c>
      <c r="DF37">
        <v>83975</v>
      </c>
      <c r="DG37">
        <v>83976</v>
      </c>
      <c r="DH37">
        <v>83990</v>
      </c>
      <c r="DI37">
        <v>84010</v>
      </c>
      <c r="DJ37">
        <v>84011</v>
      </c>
      <c r="DK37">
        <v>84018</v>
      </c>
      <c r="DL37">
        <v>84024</v>
      </c>
      <c r="DM37">
        <v>84029</v>
      </c>
      <c r="DN37">
        <v>84038</v>
      </c>
      <c r="DO37">
        <v>84044</v>
      </c>
      <c r="DP37">
        <v>84054</v>
      </c>
      <c r="DQ37">
        <v>84063</v>
      </c>
      <c r="DR37">
        <v>84063</v>
      </c>
      <c r="DS37">
        <v>84063</v>
      </c>
      <c r="DT37">
        <v>84063</v>
      </c>
      <c r="DU37">
        <v>84081</v>
      </c>
      <c r="DV37">
        <v>84084</v>
      </c>
      <c r="DW37">
        <v>84095</v>
      </c>
      <c r="DX37">
        <v>84102</v>
      </c>
      <c r="DY37">
        <v>84103</v>
      </c>
      <c r="DZ37">
        <v>84106</v>
      </c>
      <c r="EA37">
        <v>84106</v>
      </c>
      <c r="EB37">
        <v>84123</v>
      </c>
      <c r="EC37">
        <v>84128</v>
      </c>
      <c r="ED37">
        <v>84146</v>
      </c>
      <c r="EE37">
        <v>84154</v>
      </c>
      <c r="EF37">
        <v>84161</v>
      </c>
      <c r="EG37">
        <v>84160</v>
      </c>
      <c r="EH37">
        <v>84171</v>
      </c>
      <c r="EI37">
        <v>84177</v>
      </c>
      <c r="EJ37">
        <v>84186</v>
      </c>
      <c r="EK37">
        <v>84191</v>
      </c>
      <c r="EL37">
        <v>84195</v>
      </c>
      <c r="EM37">
        <v>84198</v>
      </c>
      <c r="EN37">
        <v>84209</v>
      </c>
      <c r="EO37">
        <v>84216</v>
      </c>
      <c r="EP37">
        <v>84228</v>
      </c>
      <c r="EQ37">
        <v>84286</v>
      </c>
      <c r="ER37">
        <v>84335</v>
      </c>
      <c r="ES37">
        <v>84378</v>
      </c>
      <c r="ET37">
        <v>84422</v>
      </c>
      <c r="EU37">
        <v>84458</v>
      </c>
      <c r="EV37">
        <v>84494</v>
      </c>
      <c r="EW37">
        <v>84494</v>
      </c>
      <c r="EX37">
        <v>84553</v>
      </c>
      <c r="EY37">
        <v>84572</v>
      </c>
      <c r="EZ37">
        <v>84624</v>
      </c>
      <c r="FA37">
        <v>84653</v>
      </c>
      <c r="FB37">
        <v>84673</v>
      </c>
      <c r="FC37">
        <v>84701</v>
      </c>
      <c r="FD37">
        <v>84725</v>
      </c>
      <c r="FE37">
        <v>84743</v>
      </c>
    </row>
    <row r="38" spans="1:161" x14ac:dyDescent="0.3">
      <c r="A38" t="s">
        <v>33</v>
      </c>
      <c r="B38">
        <v>4.5709</v>
      </c>
      <c r="C38">
        <v>-74.297300000000007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1</v>
      </c>
      <c r="AW38">
        <v>1</v>
      </c>
      <c r="AX38">
        <v>1</v>
      </c>
      <c r="AY38">
        <v>1</v>
      </c>
      <c r="AZ38">
        <v>3</v>
      </c>
      <c r="BA38">
        <v>9</v>
      </c>
      <c r="BB38">
        <v>9</v>
      </c>
      <c r="BC38">
        <v>13</v>
      </c>
      <c r="BD38">
        <v>22</v>
      </c>
      <c r="BE38">
        <v>34</v>
      </c>
      <c r="BF38">
        <v>54</v>
      </c>
      <c r="BG38">
        <v>65</v>
      </c>
      <c r="BH38">
        <v>93</v>
      </c>
      <c r="BI38">
        <v>102</v>
      </c>
      <c r="BJ38">
        <v>128</v>
      </c>
      <c r="BK38">
        <v>196</v>
      </c>
      <c r="BL38">
        <v>231</v>
      </c>
      <c r="BM38">
        <v>277</v>
      </c>
      <c r="BN38">
        <v>378</v>
      </c>
      <c r="BO38">
        <v>470</v>
      </c>
      <c r="BP38">
        <v>491</v>
      </c>
      <c r="BQ38">
        <v>539</v>
      </c>
      <c r="BR38">
        <v>608</v>
      </c>
      <c r="BS38">
        <v>702</v>
      </c>
      <c r="BT38">
        <v>798</v>
      </c>
      <c r="BU38">
        <v>906</v>
      </c>
      <c r="BV38">
        <v>1065</v>
      </c>
      <c r="BW38">
        <v>1161</v>
      </c>
      <c r="BX38">
        <v>1267</v>
      </c>
      <c r="BY38">
        <v>1406</v>
      </c>
      <c r="BZ38">
        <v>1485</v>
      </c>
      <c r="CA38">
        <v>1579</v>
      </c>
      <c r="CB38">
        <v>1780</v>
      </c>
      <c r="CC38">
        <v>2054</v>
      </c>
      <c r="CD38">
        <v>2223</v>
      </c>
      <c r="CE38">
        <v>2473</v>
      </c>
      <c r="CF38">
        <v>2709</v>
      </c>
      <c r="CG38">
        <v>2776</v>
      </c>
      <c r="CH38">
        <v>2852</v>
      </c>
      <c r="CI38">
        <v>2979</v>
      </c>
      <c r="CJ38">
        <v>3105</v>
      </c>
      <c r="CK38">
        <v>3233</v>
      </c>
      <c r="CL38">
        <v>3439</v>
      </c>
      <c r="CM38">
        <v>3439</v>
      </c>
      <c r="CN38">
        <v>3792</v>
      </c>
      <c r="CO38">
        <v>3977</v>
      </c>
      <c r="CP38">
        <v>4149</v>
      </c>
      <c r="CQ38">
        <v>4356</v>
      </c>
      <c r="CR38">
        <v>4561</v>
      </c>
      <c r="CS38">
        <v>4881</v>
      </c>
      <c r="CT38">
        <v>5142</v>
      </c>
      <c r="CU38">
        <v>5379</v>
      </c>
      <c r="CV38">
        <v>5597</v>
      </c>
      <c r="CW38">
        <v>5949</v>
      </c>
      <c r="CX38">
        <v>6207</v>
      </c>
      <c r="CY38">
        <v>6507</v>
      </c>
      <c r="CZ38">
        <v>7006</v>
      </c>
      <c r="DA38">
        <v>7285</v>
      </c>
      <c r="DB38">
        <v>7668</v>
      </c>
      <c r="DC38">
        <v>7973</v>
      </c>
      <c r="DD38">
        <v>8613</v>
      </c>
      <c r="DE38">
        <v>8959</v>
      </c>
      <c r="DF38">
        <v>9456</v>
      </c>
      <c r="DG38">
        <v>10051</v>
      </c>
      <c r="DH38">
        <v>10495</v>
      </c>
      <c r="DI38">
        <v>11063</v>
      </c>
      <c r="DJ38">
        <v>11613</v>
      </c>
      <c r="DK38">
        <v>12272</v>
      </c>
      <c r="DL38">
        <v>12930</v>
      </c>
      <c r="DM38">
        <v>13610</v>
      </c>
      <c r="DN38">
        <v>14216</v>
      </c>
      <c r="DO38">
        <v>14939</v>
      </c>
      <c r="DP38">
        <v>15574</v>
      </c>
      <c r="DQ38">
        <v>16295</v>
      </c>
      <c r="DR38">
        <v>16935</v>
      </c>
      <c r="DS38">
        <v>17687</v>
      </c>
      <c r="DT38">
        <v>18330</v>
      </c>
      <c r="DU38">
        <v>19131</v>
      </c>
      <c r="DV38">
        <v>20177</v>
      </c>
      <c r="DW38">
        <v>21175</v>
      </c>
      <c r="DX38">
        <v>21981</v>
      </c>
      <c r="DY38">
        <v>23003</v>
      </c>
      <c r="DZ38">
        <v>24104</v>
      </c>
      <c r="EA38">
        <v>24141</v>
      </c>
      <c r="EB38">
        <v>25406</v>
      </c>
      <c r="EC38">
        <v>26734</v>
      </c>
      <c r="ED38">
        <v>27219</v>
      </c>
      <c r="EE38">
        <v>29384</v>
      </c>
      <c r="EF38">
        <v>30593</v>
      </c>
      <c r="EG38">
        <v>31935</v>
      </c>
      <c r="EH38">
        <v>33466</v>
      </c>
      <c r="EI38">
        <v>36759</v>
      </c>
      <c r="EJ38">
        <v>36759</v>
      </c>
      <c r="EK38">
        <v>38149</v>
      </c>
      <c r="EL38">
        <v>40847</v>
      </c>
      <c r="EM38">
        <v>40847</v>
      </c>
      <c r="EN38">
        <v>42206</v>
      </c>
      <c r="EO38">
        <v>43810</v>
      </c>
      <c r="EP38">
        <v>45344</v>
      </c>
      <c r="EQ38">
        <v>46994</v>
      </c>
      <c r="ER38">
        <v>48896</v>
      </c>
      <c r="ES38">
        <v>53168</v>
      </c>
      <c r="ET38">
        <v>53211</v>
      </c>
      <c r="EU38">
        <v>55083</v>
      </c>
      <c r="EV38">
        <v>57202</v>
      </c>
      <c r="EW38">
        <v>60387</v>
      </c>
      <c r="EX38">
        <v>63454</v>
      </c>
      <c r="EY38">
        <v>68836</v>
      </c>
      <c r="EZ38">
        <v>71367</v>
      </c>
      <c r="FA38">
        <v>73760</v>
      </c>
      <c r="FB38">
        <v>73760</v>
      </c>
      <c r="FC38">
        <v>77313</v>
      </c>
      <c r="FD38">
        <v>80811</v>
      </c>
      <c r="FE38">
        <v>84660</v>
      </c>
    </row>
    <row r="39" spans="1:161" x14ac:dyDescent="0.3">
      <c r="A39" t="s">
        <v>180</v>
      </c>
      <c r="B39">
        <v>-11.6455</v>
      </c>
      <c r="C39">
        <v>43.333300000000001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1</v>
      </c>
      <c r="CZ39">
        <v>1</v>
      </c>
      <c r="DA39">
        <v>3</v>
      </c>
      <c r="DB39">
        <v>3</v>
      </c>
      <c r="DC39">
        <v>3</v>
      </c>
      <c r="DD39">
        <v>3</v>
      </c>
      <c r="DE39">
        <v>8</v>
      </c>
      <c r="DF39">
        <v>8</v>
      </c>
      <c r="DG39">
        <v>8</v>
      </c>
      <c r="DH39">
        <v>11</v>
      </c>
      <c r="DI39">
        <v>11</v>
      </c>
      <c r="DJ39">
        <v>11</v>
      </c>
      <c r="DK39">
        <v>11</v>
      </c>
      <c r="DL39">
        <v>11</v>
      </c>
      <c r="DM39">
        <v>11</v>
      </c>
      <c r="DN39">
        <v>11</v>
      </c>
      <c r="DO39">
        <v>11</v>
      </c>
      <c r="DP39">
        <v>11</v>
      </c>
      <c r="DQ39">
        <v>11</v>
      </c>
      <c r="DR39">
        <v>11</v>
      </c>
      <c r="DS39">
        <v>34</v>
      </c>
      <c r="DT39">
        <v>34</v>
      </c>
      <c r="DU39">
        <v>78</v>
      </c>
      <c r="DV39">
        <v>78</v>
      </c>
      <c r="DW39">
        <v>87</v>
      </c>
      <c r="DX39">
        <v>87</v>
      </c>
      <c r="DY39">
        <v>87</v>
      </c>
      <c r="DZ39">
        <v>87</v>
      </c>
      <c r="EA39">
        <v>87</v>
      </c>
      <c r="EB39">
        <v>87</v>
      </c>
      <c r="EC39">
        <v>106</v>
      </c>
      <c r="ED39">
        <v>106</v>
      </c>
      <c r="EE39">
        <v>106</v>
      </c>
      <c r="EF39">
        <v>132</v>
      </c>
      <c r="EG39">
        <v>132</v>
      </c>
      <c r="EH39">
        <v>132</v>
      </c>
      <c r="EI39">
        <v>132</v>
      </c>
      <c r="EJ39">
        <v>141</v>
      </c>
      <c r="EK39">
        <v>141</v>
      </c>
      <c r="EL39">
        <v>141</v>
      </c>
      <c r="EM39">
        <v>141</v>
      </c>
      <c r="EN39">
        <v>162</v>
      </c>
      <c r="EO39">
        <v>162</v>
      </c>
      <c r="EP39">
        <v>163</v>
      </c>
      <c r="EQ39">
        <v>176</v>
      </c>
      <c r="ER39">
        <v>176</v>
      </c>
      <c r="ES39">
        <v>176</v>
      </c>
      <c r="ET39">
        <v>197</v>
      </c>
      <c r="EU39">
        <v>197</v>
      </c>
      <c r="EV39">
        <v>210</v>
      </c>
      <c r="EW39">
        <v>210</v>
      </c>
      <c r="EX39">
        <v>247</v>
      </c>
      <c r="EY39">
        <v>247</v>
      </c>
      <c r="EZ39">
        <v>247</v>
      </c>
      <c r="FA39">
        <v>265</v>
      </c>
      <c r="FB39">
        <v>265</v>
      </c>
      <c r="FC39">
        <v>272</v>
      </c>
      <c r="FD39">
        <v>272</v>
      </c>
      <c r="FE39">
        <v>272</v>
      </c>
    </row>
    <row r="40" spans="1:161" x14ac:dyDescent="0.3">
      <c r="A40" t="s">
        <v>34</v>
      </c>
      <c r="B40">
        <v>-4.0382999999999996</v>
      </c>
      <c r="C40">
        <v>21.758700000000001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</v>
      </c>
      <c r="BF40">
        <v>1</v>
      </c>
      <c r="BG40">
        <v>1</v>
      </c>
      <c r="BH40">
        <v>1</v>
      </c>
      <c r="BI40">
        <v>3</v>
      </c>
      <c r="BJ40">
        <v>3</v>
      </c>
      <c r="BK40">
        <v>3</v>
      </c>
      <c r="BL40">
        <v>3</v>
      </c>
      <c r="BM40">
        <v>4</v>
      </c>
      <c r="BN40">
        <v>4</v>
      </c>
      <c r="BO40">
        <v>4</v>
      </c>
      <c r="BP40">
        <v>4</v>
      </c>
      <c r="BQ40">
        <v>4</v>
      </c>
      <c r="BR40">
        <v>4</v>
      </c>
      <c r="BS40">
        <v>19</v>
      </c>
      <c r="BT40">
        <v>19</v>
      </c>
      <c r="BU40">
        <v>19</v>
      </c>
      <c r="BV40">
        <v>19</v>
      </c>
      <c r="BW40">
        <v>22</v>
      </c>
      <c r="BX40">
        <v>22</v>
      </c>
      <c r="BY40">
        <v>22</v>
      </c>
      <c r="BZ40">
        <v>45</v>
      </c>
      <c r="CA40">
        <v>45</v>
      </c>
      <c r="CB40">
        <v>45</v>
      </c>
      <c r="CC40">
        <v>45</v>
      </c>
      <c r="CD40">
        <v>60</v>
      </c>
      <c r="CE40">
        <v>60</v>
      </c>
      <c r="CF40">
        <v>60</v>
      </c>
      <c r="CG40">
        <v>60</v>
      </c>
      <c r="CH40">
        <v>60</v>
      </c>
      <c r="CI40">
        <v>60</v>
      </c>
      <c r="CJ40">
        <v>117</v>
      </c>
      <c r="CK40">
        <v>117</v>
      </c>
      <c r="CL40">
        <v>143</v>
      </c>
      <c r="CM40">
        <v>143</v>
      </c>
      <c r="CN40">
        <v>143</v>
      </c>
      <c r="CO40">
        <v>160</v>
      </c>
      <c r="CP40">
        <v>165</v>
      </c>
      <c r="CQ40">
        <v>186</v>
      </c>
      <c r="CR40">
        <v>186</v>
      </c>
      <c r="CS40">
        <v>200</v>
      </c>
      <c r="CT40">
        <v>200</v>
      </c>
      <c r="CU40">
        <v>200</v>
      </c>
      <c r="CV40">
        <v>200</v>
      </c>
      <c r="CW40">
        <v>207</v>
      </c>
      <c r="CX40">
        <v>207</v>
      </c>
      <c r="CY40">
        <v>220</v>
      </c>
      <c r="CZ40">
        <v>229</v>
      </c>
      <c r="DA40">
        <v>229</v>
      </c>
      <c r="DB40">
        <v>229</v>
      </c>
      <c r="DC40">
        <v>236</v>
      </c>
      <c r="DD40">
        <v>236</v>
      </c>
      <c r="DE40">
        <v>264</v>
      </c>
      <c r="DF40">
        <v>264</v>
      </c>
      <c r="DG40">
        <v>274</v>
      </c>
      <c r="DH40">
        <v>274</v>
      </c>
      <c r="DI40">
        <v>274</v>
      </c>
      <c r="DJ40">
        <v>333</v>
      </c>
      <c r="DK40">
        <v>333</v>
      </c>
      <c r="DL40">
        <v>333</v>
      </c>
      <c r="DM40">
        <v>391</v>
      </c>
      <c r="DN40">
        <v>391</v>
      </c>
      <c r="DO40">
        <v>391</v>
      </c>
      <c r="DP40">
        <v>391</v>
      </c>
      <c r="DQ40">
        <v>412</v>
      </c>
      <c r="DR40">
        <v>420</v>
      </c>
      <c r="DS40">
        <v>420</v>
      </c>
      <c r="DT40">
        <v>469</v>
      </c>
      <c r="DU40">
        <v>469</v>
      </c>
      <c r="DV40">
        <v>487</v>
      </c>
      <c r="DW40">
        <v>487</v>
      </c>
      <c r="DX40">
        <v>487</v>
      </c>
      <c r="DY40">
        <v>487</v>
      </c>
      <c r="DZ40">
        <v>571</v>
      </c>
      <c r="EA40">
        <v>571</v>
      </c>
      <c r="EB40">
        <v>571</v>
      </c>
      <c r="EC40">
        <v>571</v>
      </c>
      <c r="ED40">
        <v>611</v>
      </c>
      <c r="EE40">
        <v>611</v>
      </c>
      <c r="EF40">
        <v>611</v>
      </c>
      <c r="EG40">
        <v>611</v>
      </c>
      <c r="EH40">
        <v>611</v>
      </c>
      <c r="EI40">
        <v>635</v>
      </c>
      <c r="EJ40">
        <v>683</v>
      </c>
      <c r="EK40">
        <v>683</v>
      </c>
      <c r="EL40">
        <v>683</v>
      </c>
      <c r="EM40">
        <v>728</v>
      </c>
      <c r="EN40">
        <v>728</v>
      </c>
      <c r="EO40">
        <v>728</v>
      </c>
      <c r="EP40">
        <v>728</v>
      </c>
      <c r="EQ40">
        <v>728</v>
      </c>
      <c r="ER40">
        <v>728</v>
      </c>
      <c r="ES40">
        <v>883</v>
      </c>
      <c r="ET40">
        <v>883</v>
      </c>
      <c r="EU40">
        <v>883</v>
      </c>
      <c r="EV40">
        <v>883</v>
      </c>
      <c r="EW40">
        <v>883</v>
      </c>
      <c r="EX40">
        <v>883</v>
      </c>
      <c r="EY40">
        <v>883</v>
      </c>
      <c r="EZ40">
        <v>1087</v>
      </c>
      <c r="FA40">
        <v>1087</v>
      </c>
      <c r="FB40">
        <v>1087</v>
      </c>
      <c r="FC40">
        <v>1087</v>
      </c>
      <c r="FD40">
        <v>1087</v>
      </c>
      <c r="FE40">
        <v>1087</v>
      </c>
    </row>
    <row r="41" spans="1:161" x14ac:dyDescent="0.3">
      <c r="A41" t="s">
        <v>35</v>
      </c>
      <c r="B41">
        <v>-4.0382999999999996</v>
      </c>
      <c r="C41">
        <v>21.758700000000001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1</v>
      </c>
      <c r="BB41">
        <v>1</v>
      </c>
      <c r="BC41">
        <v>2</v>
      </c>
      <c r="BD41">
        <v>2</v>
      </c>
      <c r="BE41">
        <v>2</v>
      </c>
      <c r="BF41">
        <v>2</v>
      </c>
      <c r="BG41">
        <v>3</v>
      </c>
      <c r="BH41">
        <v>4</v>
      </c>
      <c r="BI41">
        <v>14</v>
      </c>
      <c r="BJ41">
        <v>18</v>
      </c>
      <c r="BK41">
        <v>23</v>
      </c>
      <c r="BL41">
        <v>30</v>
      </c>
      <c r="BM41">
        <v>36</v>
      </c>
      <c r="BN41">
        <v>45</v>
      </c>
      <c r="BO41">
        <v>48</v>
      </c>
      <c r="BP41">
        <v>51</v>
      </c>
      <c r="BQ41">
        <v>51</v>
      </c>
      <c r="BR41">
        <v>65</v>
      </c>
      <c r="BS41">
        <v>65</v>
      </c>
      <c r="BT41">
        <v>81</v>
      </c>
      <c r="BU41">
        <v>98</v>
      </c>
      <c r="BV41">
        <v>109</v>
      </c>
      <c r="BW41">
        <v>134</v>
      </c>
      <c r="BX41">
        <v>134</v>
      </c>
      <c r="BY41">
        <v>154</v>
      </c>
      <c r="BZ41">
        <v>154</v>
      </c>
      <c r="CA41">
        <v>161</v>
      </c>
      <c r="CB41">
        <v>180</v>
      </c>
      <c r="CC41">
        <v>180</v>
      </c>
      <c r="CD41">
        <v>180</v>
      </c>
      <c r="CE41">
        <v>215</v>
      </c>
      <c r="CF41">
        <v>223</v>
      </c>
      <c r="CG41">
        <v>234</v>
      </c>
      <c r="CH41">
        <v>235</v>
      </c>
      <c r="CI41">
        <v>241</v>
      </c>
      <c r="CJ41">
        <v>254</v>
      </c>
      <c r="CK41">
        <v>267</v>
      </c>
      <c r="CL41">
        <v>287</v>
      </c>
      <c r="CM41">
        <v>307</v>
      </c>
      <c r="CN41">
        <v>327</v>
      </c>
      <c r="CO41">
        <v>332</v>
      </c>
      <c r="CP41">
        <v>350</v>
      </c>
      <c r="CQ41">
        <v>359</v>
      </c>
      <c r="CR41">
        <v>377</v>
      </c>
      <c r="CS41">
        <v>394</v>
      </c>
      <c r="CT41">
        <v>416</v>
      </c>
      <c r="CU41">
        <v>442</v>
      </c>
      <c r="CV41">
        <v>459</v>
      </c>
      <c r="CW41">
        <v>471</v>
      </c>
      <c r="CX41">
        <v>491</v>
      </c>
      <c r="CY41">
        <v>572</v>
      </c>
      <c r="CZ41">
        <v>604</v>
      </c>
      <c r="DA41">
        <v>674</v>
      </c>
      <c r="DB41">
        <v>674</v>
      </c>
      <c r="DC41">
        <v>682</v>
      </c>
      <c r="DD41">
        <v>705</v>
      </c>
      <c r="DE41">
        <v>797</v>
      </c>
      <c r="DF41">
        <v>863</v>
      </c>
      <c r="DG41">
        <v>937</v>
      </c>
      <c r="DH41">
        <v>937</v>
      </c>
      <c r="DI41">
        <v>991</v>
      </c>
      <c r="DJ41">
        <v>1024</v>
      </c>
      <c r="DK41">
        <v>1102</v>
      </c>
      <c r="DL41">
        <v>1169</v>
      </c>
      <c r="DM41">
        <v>1242</v>
      </c>
      <c r="DN41">
        <v>1298</v>
      </c>
      <c r="DO41">
        <v>1455</v>
      </c>
      <c r="DP41">
        <v>1455</v>
      </c>
      <c r="DQ41">
        <v>1538</v>
      </c>
      <c r="DR41">
        <v>1629</v>
      </c>
      <c r="DS41">
        <v>1731</v>
      </c>
      <c r="DT41">
        <v>1835</v>
      </c>
      <c r="DU41">
        <v>1945</v>
      </c>
      <c r="DV41">
        <v>2025</v>
      </c>
      <c r="DW41">
        <v>2141</v>
      </c>
      <c r="DX41">
        <v>2297</v>
      </c>
      <c r="DY41">
        <v>2403</v>
      </c>
      <c r="DZ41">
        <v>2546</v>
      </c>
      <c r="EA41">
        <v>2660</v>
      </c>
      <c r="EB41">
        <v>2833</v>
      </c>
      <c r="EC41">
        <v>2966</v>
      </c>
      <c r="ED41">
        <v>3070</v>
      </c>
      <c r="EE41">
        <v>3195</v>
      </c>
      <c r="EF41">
        <v>3326</v>
      </c>
      <c r="EG41">
        <v>3495</v>
      </c>
      <c r="EH41">
        <v>3644</v>
      </c>
      <c r="EI41">
        <v>3764</v>
      </c>
      <c r="EJ41">
        <v>3878</v>
      </c>
      <c r="EK41">
        <v>4016</v>
      </c>
      <c r="EL41">
        <v>4106</v>
      </c>
      <c r="EM41">
        <v>4259</v>
      </c>
      <c r="EN41">
        <v>4390</v>
      </c>
      <c r="EO41">
        <v>4515</v>
      </c>
      <c r="EP41">
        <v>4637</v>
      </c>
      <c r="EQ41">
        <v>4724</v>
      </c>
      <c r="ER41">
        <v>4778</v>
      </c>
      <c r="ES41">
        <v>4837</v>
      </c>
      <c r="ET41">
        <v>4974</v>
      </c>
      <c r="EU41">
        <v>5100</v>
      </c>
      <c r="EV41">
        <v>5283</v>
      </c>
      <c r="EW41">
        <v>5477</v>
      </c>
      <c r="EX41">
        <v>5672</v>
      </c>
      <c r="EY41">
        <v>5826</v>
      </c>
      <c r="EZ41">
        <v>5924</v>
      </c>
      <c r="FA41">
        <v>6027</v>
      </c>
      <c r="FB41">
        <v>6213</v>
      </c>
      <c r="FC41">
        <v>6411</v>
      </c>
      <c r="FD41">
        <v>6552</v>
      </c>
      <c r="FE41">
        <v>6690</v>
      </c>
    </row>
    <row r="42" spans="1:161" x14ac:dyDescent="0.3">
      <c r="A42" t="s">
        <v>36</v>
      </c>
      <c r="B42">
        <v>9.7489000000000008</v>
      </c>
      <c r="C42">
        <v>-83.753399999999999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1</v>
      </c>
      <c r="AW42">
        <v>1</v>
      </c>
      <c r="AX42">
        <v>5</v>
      </c>
      <c r="AY42">
        <v>9</v>
      </c>
      <c r="AZ42">
        <v>9</v>
      </c>
      <c r="BA42">
        <v>13</v>
      </c>
      <c r="BB42">
        <v>22</v>
      </c>
      <c r="BC42">
        <v>23</v>
      </c>
      <c r="BD42">
        <v>26</v>
      </c>
      <c r="BE42">
        <v>27</v>
      </c>
      <c r="BF42">
        <v>35</v>
      </c>
      <c r="BG42">
        <v>41</v>
      </c>
      <c r="BH42">
        <v>50</v>
      </c>
      <c r="BI42">
        <v>69</v>
      </c>
      <c r="BJ42">
        <v>89</v>
      </c>
      <c r="BK42">
        <v>117</v>
      </c>
      <c r="BL42">
        <v>134</v>
      </c>
      <c r="BM42">
        <v>158</v>
      </c>
      <c r="BN42">
        <v>177</v>
      </c>
      <c r="BO42">
        <v>201</v>
      </c>
      <c r="BP42">
        <v>231</v>
      </c>
      <c r="BQ42">
        <v>263</v>
      </c>
      <c r="BR42">
        <v>295</v>
      </c>
      <c r="BS42">
        <v>314</v>
      </c>
      <c r="BT42">
        <v>330</v>
      </c>
      <c r="BU42">
        <v>347</v>
      </c>
      <c r="BV42">
        <v>375</v>
      </c>
      <c r="BW42">
        <v>396</v>
      </c>
      <c r="BX42">
        <v>416</v>
      </c>
      <c r="BY42">
        <v>435</v>
      </c>
      <c r="BZ42">
        <v>454</v>
      </c>
      <c r="CA42">
        <v>467</v>
      </c>
      <c r="CB42">
        <v>483</v>
      </c>
      <c r="CC42">
        <v>502</v>
      </c>
      <c r="CD42">
        <v>539</v>
      </c>
      <c r="CE42">
        <v>558</v>
      </c>
      <c r="CF42">
        <v>577</v>
      </c>
      <c r="CG42">
        <v>595</v>
      </c>
      <c r="CH42">
        <v>612</v>
      </c>
      <c r="CI42">
        <v>618</v>
      </c>
      <c r="CJ42">
        <v>626</v>
      </c>
      <c r="CK42">
        <v>642</v>
      </c>
      <c r="CL42">
        <v>649</v>
      </c>
      <c r="CM42">
        <v>655</v>
      </c>
      <c r="CN42">
        <v>660</v>
      </c>
      <c r="CO42">
        <v>662</v>
      </c>
      <c r="CP42">
        <v>669</v>
      </c>
      <c r="CQ42">
        <v>681</v>
      </c>
      <c r="CR42">
        <v>686</v>
      </c>
      <c r="CS42">
        <v>687</v>
      </c>
      <c r="CT42">
        <v>693</v>
      </c>
      <c r="CU42">
        <v>695</v>
      </c>
      <c r="CV42">
        <v>697</v>
      </c>
      <c r="CW42">
        <v>705</v>
      </c>
      <c r="CX42">
        <v>713</v>
      </c>
      <c r="CY42">
        <v>719</v>
      </c>
      <c r="CZ42">
        <v>725</v>
      </c>
      <c r="DA42">
        <v>733</v>
      </c>
      <c r="DB42">
        <v>739</v>
      </c>
      <c r="DC42">
        <v>742</v>
      </c>
      <c r="DD42">
        <v>755</v>
      </c>
      <c r="DE42">
        <v>761</v>
      </c>
      <c r="DF42">
        <v>765</v>
      </c>
      <c r="DG42">
        <v>773</v>
      </c>
      <c r="DH42">
        <v>780</v>
      </c>
      <c r="DI42">
        <v>792</v>
      </c>
      <c r="DJ42">
        <v>801</v>
      </c>
      <c r="DK42">
        <v>804</v>
      </c>
      <c r="DL42">
        <v>815</v>
      </c>
      <c r="DM42">
        <v>830</v>
      </c>
      <c r="DN42">
        <v>843</v>
      </c>
      <c r="DO42">
        <v>853</v>
      </c>
      <c r="DP42">
        <v>863</v>
      </c>
      <c r="DQ42">
        <v>866</v>
      </c>
      <c r="DR42">
        <v>882</v>
      </c>
      <c r="DS42">
        <v>897</v>
      </c>
      <c r="DT42">
        <v>903</v>
      </c>
      <c r="DU42">
        <v>911</v>
      </c>
      <c r="DV42">
        <v>918</v>
      </c>
      <c r="DW42">
        <v>930</v>
      </c>
      <c r="DX42">
        <v>951</v>
      </c>
      <c r="DY42">
        <v>956</v>
      </c>
      <c r="DZ42">
        <v>984</v>
      </c>
      <c r="EA42">
        <v>1000</v>
      </c>
      <c r="EB42">
        <v>1022</v>
      </c>
      <c r="EC42">
        <v>1047</v>
      </c>
      <c r="ED42">
        <v>1056</v>
      </c>
      <c r="EE42">
        <v>1084</v>
      </c>
      <c r="EF42">
        <v>1105</v>
      </c>
      <c r="EG42">
        <v>1157</v>
      </c>
      <c r="EH42">
        <v>1194</v>
      </c>
      <c r="EI42">
        <v>1228</v>
      </c>
      <c r="EJ42">
        <v>1263</v>
      </c>
      <c r="EK42">
        <v>1318</v>
      </c>
      <c r="EL42">
        <v>1342</v>
      </c>
      <c r="EM42">
        <v>1375</v>
      </c>
      <c r="EN42">
        <v>1461</v>
      </c>
      <c r="EO42">
        <v>1538</v>
      </c>
      <c r="EP42">
        <v>1612</v>
      </c>
      <c r="EQ42">
        <v>1662</v>
      </c>
      <c r="ER42">
        <v>1715</v>
      </c>
      <c r="ES42">
        <v>1744</v>
      </c>
      <c r="ET42">
        <v>1796</v>
      </c>
      <c r="EU42">
        <v>1871</v>
      </c>
      <c r="EV42">
        <v>1939</v>
      </c>
      <c r="EW42">
        <v>2058</v>
      </c>
      <c r="EX42">
        <v>2127</v>
      </c>
      <c r="EY42">
        <v>2213</v>
      </c>
      <c r="EZ42">
        <v>2277</v>
      </c>
      <c r="FA42">
        <v>2368</v>
      </c>
      <c r="FB42">
        <v>2515</v>
      </c>
      <c r="FC42">
        <v>2684</v>
      </c>
      <c r="FD42">
        <v>2836</v>
      </c>
      <c r="FE42">
        <v>2979</v>
      </c>
    </row>
    <row r="43" spans="1:161" x14ac:dyDescent="0.3">
      <c r="A43" t="s">
        <v>37</v>
      </c>
      <c r="B43">
        <v>7.54</v>
      </c>
      <c r="C43">
        <v>-5.5471000000000004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5</v>
      </c>
      <c r="BH43">
        <v>6</v>
      </c>
      <c r="BI43">
        <v>9</v>
      </c>
      <c r="BJ43">
        <v>9</v>
      </c>
      <c r="BK43">
        <v>14</v>
      </c>
      <c r="BL43">
        <v>14</v>
      </c>
      <c r="BM43">
        <v>25</v>
      </c>
      <c r="BN43">
        <v>73</v>
      </c>
      <c r="BO43">
        <v>80</v>
      </c>
      <c r="BP43">
        <v>96</v>
      </c>
      <c r="BQ43">
        <v>101</v>
      </c>
      <c r="BR43">
        <v>101</v>
      </c>
      <c r="BS43">
        <v>165</v>
      </c>
      <c r="BT43">
        <v>168</v>
      </c>
      <c r="BU43">
        <v>179</v>
      </c>
      <c r="BV43">
        <v>190</v>
      </c>
      <c r="BW43">
        <v>194</v>
      </c>
      <c r="BX43">
        <v>218</v>
      </c>
      <c r="BY43">
        <v>245</v>
      </c>
      <c r="BZ43">
        <v>261</v>
      </c>
      <c r="CA43">
        <v>323</v>
      </c>
      <c r="CB43">
        <v>349</v>
      </c>
      <c r="CC43">
        <v>384</v>
      </c>
      <c r="CD43">
        <v>444</v>
      </c>
      <c r="CE43">
        <v>444</v>
      </c>
      <c r="CF43">
        <v>533</v>
      </c>
      <c r="CG43">
        <v>574</v>
      </c>
      <c r="CH43">
        <v>626</v>
      </c>
      <c r="CI43">
        <v>638</v>
      </c>
      <c r="CJ43">
        <v>638</v>
      </c>
      <c r="CK43">
        <v>654</v>
      </c>
      <c r="CL43">
        <v>688</v>
      </c>
      <c r="CM43">
        <v>801</v>
      </c>
      <c r="CN43">
        <v>847</v>
      </c>
      <c r="CO43">
        <v>847</v>
      </c>
      <c r="CP43">
        <v>916</v>
      </c>
      <c r="CQ43">
        <v>952</v>
      </c>
      <c r="CR43">
        <v>1004</v>
      </c>
      <c r="CS43">
        <v>1077</v>
      </c>
      <c r="CT43">
        <v>1077</v>
      </c>
      <c r="CU43">
        <v>1150</v>
      </c>
      <c r="CV43">
        <v>1164</v>
      </c>
      <c r="CW43">
        <v>1183</v>
      </c>
      <c r="CX43">
        <v>1238</v>
      </c>
      <c r="CY43">
        <v>1275</v>
      </c>
      <c r="CZ43">
        <v>1333</v>
      </c>
      <c r="DA43">
        <v>1362</v>
      </c>
      <c r="DB43">
        <v>1398</v>
      </c>
      <c r="DC43">
        <v>1432</v>
      </c>
      <c r="DD43">
        <v>1464</v>
      </c>
      <c r="DE43">
        <v>1516</v>
      </c>
      <c r="DF43">
        <v>1571</v>
      </c>
      <c r="DG43">
        <v>1602</v>
      </c>
      <c r="DH43">
        <v>1667</v>
      </c>
      <c r="DI43">
        <v>1700</v>
      </c>
      <c r="DJ43">
        <v>1730</v>
      </c>
      <c r="DK43">
        <v>1857</v>
      </c>
      <c r="DL43">
        <v>1912</v>
      </c>
      <c r="DM43">
        <v>1971</v>
      </c>
      <c r="DN43">
        <v>2017</v>
      </c>
      <c r="DO43">
        <v>2061</v>
      </c>
      <c r="DP43">
        <v>2109</v>
      </c>
      <c r="DQ43">
        <v>2119</v>
      </c>
      <c r="DR43">
        <v>2153</v>
      </c>
      <c r="DS43">
        <v>2231</v>
      </c>
      <c r="DT43">
        <v>2301</v>
      </c>
      <c r="DU43">
        <v>2341</v>
      </c>
      <c r="DV43">
        <v>2366</v>
      </c>
      <c r="DW43">
        <v>2376</v>
      </c>
      <c r="DX43">
        <v>2423</v>
      </c>
      <c r="DY43">
        <v>2477</v>
      </c>
      <c r="DZ43">
        <v>2556</v>
      </c>
      <c r="EA43">
        <v>2641</v>
      </c>
      <c r="EB43">
        <v>2750</v>
      </c>
      <c r="EC43">
        <v>2799</v>
      </c>
      <c r="ED43">
        <v>2833</v>
      </c>
      <c r="EE43">
        <v>2951</v>
      </c>
      <c r="EF43">
        <v>3024</v>
      </c>
      <c r="EG43">
        <v>3110</v>
      </c>
      <c r="EH43">
        <v>3262</v>
      </c>
      <c r="EI43">
        <v>3431</v>
      </c>
      <c r="EJ43">
        <v>3557</v>
      </c>
      <c r="EK43">
        <v>3739</v>
      </c>
      <c r="EL43">
        <v>3881</v>
      </c>
      <c r="EM43">
        <v>3995</v>
      </c>
      <c r="EN43">
        <v>4181</v>
      </c>
      <c r="EO43">
        <v>4404</v>
      </c>
      <c r="EP43">
        <v>4684</v>
      </c>
      <c r="EQ43">
        <v>4848</v>
      </c>
      <c r="ER43">
        <v>5084</v>
      </c>
      <c r="ES43">
        <v>5439</v>
      </c>
      <c r="ET43">
        <v>5679</v>
      </c>
      <c r="EU43">
        <v>6063</v>
      </c>
      <c r="EV43">
        <v>6444</v>
      </c>
      <c r="EW43">
        <v>6874</v>
      </c>
      <c r="EX43">
        <v>7276</v>
      </c>
      <c r="EY43">
        <v>7492</v>
      </c>
      <c r="EZ43">
        <v>7677</v>
      </c>
      <c r="FA43">
        <v>7904</v>
      </c>
      <c r="FB43">
        <v>8164</v>
      </c>
      <c r="FC43">
        <v>8334</v>
      </c>
      <c r="FD43">
        <v>8739</v>
      </c>
      <c r="FE43">
        <v>8944</v>
      </c>
    </row>
    <row r="44" spans="1:161" x14ac:dyDescent="0.3">
      <c r="A44" t="s">
        <v>38</v>
      </c>
      <c r="B44">
        <v>45.1</v>
      </c>
      <c r="C44">
        <v>15.2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1</v>
      </c>
      <c r="AM44">
        <v>3</v>
      </c>
      <c r="AN44">
        <v>3</v>
      </c>
      <c r="AO44">
        <v>5</v>
      </c>
      <c r="AP44">
        <v>6</v>
      </c>
      <c r="AQ44">
        <v>7</v>
      </c>
      <c r="AR44">
        <v>7</v>
      </c>
      <c r="AS44">
        <v>9</v>
      </c>
      <c r="AT44">
        <v>10</v>
      </c>
      <c r="AU44">
        <v>10</v>
      </c>
      <c r="AV44">
        <v>11</v>
      </c>
      <c r="AW44">
        <v>12</v>
      </c>
      <c r="AX44">
        <v>12</v>
      </c>
      <c r="AY44">
        <v>12</v>
      </c>
      <c r="AZ44">
        <v>14</v>
      </c>
      <c r="BA44">
        <v>19</v>
      </c>
      <c r="BB44">
        <v>19</v>
      </c>
      <c r="BC44">
        <v>32</v>
      </c>
      <c r="BD44">
        <v>38</v>
      </c>
      <c r="BE44">
        <v>49</v>
      </c>
      <c r="BF44">
        <v>57</v>
      </c>
      <c r="BG44">
        <v>65</v>
      </c>
      <c r="BH44">
        <v>81</v>
      </c>
      <c r="BI44">
        <v>105</v>
      </c>
      <c r="BJ44">
        <v>128</v>
      </c>
      <c r="BK44">
        <v>206</v>
      </c>
      <c r="BL44">
        <v>254</v>
      </c>
      <c r="BM44">
        <v>315</v>
      </c>
      <c r="BN44">
        <v>382</v>
      </c>
      <c r="BO44">
        <v>442</v>
      </c>
      <c r="BP44">
        <v>495</v>
      </c>
      <c r="BQ44">
        <v>586</v>
      </c>
      <c r="BR44">
        <v>657</v>
      </c>
      <c r="BS44">
        <v>713</v>
      </c>
      <c r="BT44">
        <v>790</v>
      </c>
      <c r="BU44">
        <v>867</v>
      </c>
      <c r="BV44">
        <v>963</v>
      </c>
      <c r="BW44">
        <v>1011</v>
      </c>
      <c r="BX44">
        <v>1079</v>
      </c>
      <c r="BY44">
        <v>1126</v>
      </c>
      <c r="BZ44">
        <v>1182</v>
      </c>
      <c r="CA44">
        <v>1222</v>
      </c>
      <c r="CB44">
        <v>1282</v>
      </c>
      <c r="CC44">
        <v>1343</v>
      </c>
      <c r="CD44">
        <v>1407</v>
      </c>
      <c r="CE44">
        <v>1495</v>
      </c>
      <c r="CF44">
        <v>1534</v>
      </c>
      <c r="CG44">
        <v>1600</v>
      </c>
      <c r="CH44">
        <v>1650</v>
      </c>
      <c r="CI44">
        <v>1704</v>
      </c>
      <c r="CJ44">
        <v>1741</v>
      </c>
      <c r="CK44">
        <v>1791</v>
      </c>
      <c r="CL44">
        <v>1814</v>
      </c>
      <c r="CM44">
        <v>1832</v>
      </c>
      <c r="CN44">
        <v>1871</v>
      </c>
      <c r="CO44">
        <v>1881</v>
      </c>
      <c r="CP44">
        <v>1908</v>
      </c>
      <c r="CQ44">
        <v>1950</v>
      </c>
      <c r="CR44">
        <v>1981</v>
      </c>
      <c r="CS44">
        <v>2009</v>
      </c>
      <c r="CT44">
        <v>2016</v>
      </c>
      <c r="CU44">
        <v>2030</v>
      </c>
      <c r="CV44">
        <v>2039</v>
      </c>
      <c r="CW44">
        <v>2047</v>
      </c>
      <c r="CX44">
        <v>2062</v>
      </c>
      <c r="CY44">
        <v>2076</v>
      </c>
      <c r="CZ44">
        <v>2085</v>
      </c>
      <c r="DA44">
        <v>2088</v>
      </c>
      <c r="DB44">
        <v>2096</v>
      </c>
      <c r="DC44">
        <v>2101</v>
      </c>
      <c r="DD44">
        <v>2112</v>
      </c>
      <c r="DE44">
        <v>2119</v>
      </c>
      <c r="DF44">
        <v>2125</v>
      </c>
      <c r="DG44">
        <v>2161</v>
      </c>
      <c r="DH44">
        <v>2176</v>
      </c>
      <c r="DI44">
        <v>2187</v>
      </c>
      <c r="DJ44">
        <v>2196</v>
      </c>
      <c r="DK44">
        <v>2207</v>
      </c>
      <c r="DL44">
        <v>2213</v>
      </c>
      <c r="DM44">
        <v>2221</v>
      </c>
      <c r="DN44">
        <v>2222</v>
      </c>
      <c r="DO44">
        <v>2224</v>
      </c>
      <c r="DP44">
        <v>2226</v>
      </c>
      <c r="DQ44">
        <v>2228</v>
      </c>
      <c r="DR44">
        <v>2232</v>
      </c>
      <c r="DS44">
        <v>2234</v>
      </c>
      <c r="DT44">
        <v>2237</v>
      </c>
      <c r="DU44">
        <v>2243</v>
      </c>
      <c r="DV44">
        <v>2243</v>
      </c>
      <c r="DW44">
        <v>2244</v>
      </c>
      <c r="DX44">
        <v>2244</v>
      </c>
      <c r="DY44">
        <v>2244</v>
      </c>
      <c r="DZ44">
        <v>2244</v>
      </c>
      <c r="EA44">
        <v>2245</v>
      </c>
      <c r="EB44">
        <v>2245</v>
      </c>
      <c r="EC44">
        <v>2246</v>
      </c>
      <c r="ED44">
        <v>2246</v>
      </c>
      <c r="EE44">
        <v>2246</v>
      </c>
      <c r="EF44">
        <v>2246</v>
      </c>
      <c r="EG44">
        <v>2246</v>
      </c>
      <c r="EH44">
        <v>2247</v>
      </c>
      <c r="EI44">
        <v>2247</v>
      </c>
      <c r="EJ44">
        <v>2247</v>
      </c>
      <c r="EK44">
        <v>2247</v>
      </c>
      <c r="EL44">
        <v>2247</v>
      </c>
      <c r="EM44">
        <v>2247</v>
      </c>
      <c r="EN44">
        <v>2249</v>
      </c>
      <c r="EO44">
        <v>2249</v>
      </c>
      <c r="EP44">
        <v>2249</v>
      </c>
      <c r="EQ44">
        <v>2251</v>
      </c>
      <c r="ER44">
        <v>2252</v>
      </c>
      <c r="ES44">
        <v>2254</v>
      </c>
      <c r="ET44">
        <v>2255</v>
      </c>
      <c r="EU44">
        <v>2258</v>
      </c>
      <c r="EV44">
        <v>2269</v>
      </c>
      <c r="EW44">
        <v>2280</v>
      </c>
      <c r="EX44">
        <v>2299</v>
      </c>
      <c r="EY44">
        <v>2317</v>
      </c>
      <c r="EZ44">
        <v>2336</v>
      </c>
      <c r="FA44">
        <v>2366</v>
      </c>
      <c r="FB44">
        <v>2388</v>
      </c>
      <c r="FC44">
        <v>2483</v>
      </c>
      <c r="FD44">
        <v>2539</v>
      </c>
      <c r="FE44">
        <v>2624</v>
      </c>
    </row>
    <row r="45" spans="1:161" x14ac:dyDescent="0.3">
      <c r="A45" t="s">
        <v>40</v>
      </c>
      <c r="B45">
        <v>22</v>
      </c>
      <c r="C45">
        <v>-80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3</v>
      </c>
      <c r="BC45">
        <v>4</v>
      </c>
      <c r="BD45">
        <v>4</v>
      </c>
      <c r="BE45">
        <v>4</v>
      </c>
      <c r="BF45">
        <v>4</v>
      </c>
      <c r="BG45">
        <v>5</v>
      </c>
      <c r="BH45">
        <v>7</v>
      </c>
      <c r="BI45">
        <v>11</v>
      </c>
      <c r="BJ45">
        <v>16</v>
      </c>
      <c r="BK45">
        <v>21</v>
      </c>
      <c r="BL45">
        <v>35</v>
      </c>
      <c r="BM45">
        <v>40</v>
      </c>
      <c r="BN45">
        <v>48</v>
      </c>
      <c r="BO45">
        <v>57</v>
      </c>
      <c r="BP45">
        <v>67</v>
      </c>
      <c r="BQ45">
        <v>80</v>
      </c>
      <c r="BR45">
        <v>119</v>
      </c>
      <c r="BS45">
        <v>139</v>
      </c>
      <c r="BT45">
        <v>170</v>
      </c>
      <c r="BU45">
        <v>186</v>
      </c>
      <c r="BV45">
        <v>212</v>
      </c>
      <c r="BW45">
        <v>233</v>
      </c>
      <c r="BX45">
        <v>269</v>
      </c>
      <c r="BY45">
        <v>288</v>
      </c>
      <c r="BZ45">
        <v>320</v>
      </c>
      <c r="CA45">
        <v>350</v>
      </c>
      <c r="CB45">
        <v>396</v>
      </c>
      <c r="CC45">
        <v>457</v>
      </c>
      <c r="CD45">
        <v>515</v>
      </c>
      <c r="CE45">
        <v>564</v>
      </c>
      <c r="CF45">
        <v>620</v>
      </c>
      <c r="CG45">
        <v>669</v>
      </c>
      <c r="CH45">
        <v>726</v>
      </c>
      <c r="CI45">
        <v>766</v>
      </c>
      <c r="CJ45">
        <v>814</v>
      </c>
      <c r="CK45">
        <v>862</v>
      </c>
      <c r="CL45">
        <v>923</v>
      </c>
      <c r="CM45">
        <v>986</v>
      </c>
      <c r="CN45">
        <v>1035</v>
      </c>
      <c r="CO45">
        <v>1087</v>
      </c>
      <c r="CP45">
        <v>1137</v>
      </c>
      <c r="CQ45">
        <v>1189</v>
      </c>
      <c r="CR45">
        <v>1235</v>
      </c>
      <c r="CS45">
        <v>1285</v>
      </c>
      <c r="CT45">
        <v>1337</v>
      </c>
      <c r="CU45">
        <v>1369</v>
      </c>
      <c r="CV45">
        <v>1389</v>
      </c>
      <c r="CW45">
        <v>1437</v>
      </c>
      <c r="CX45">
        <v>1467</v>
      </c>
      <c r="CY45">
        <v>1501</v>
      </c>
      <c r="CZ45">
        <v>1537</v>
      </c>
      <c r="DA45">
        <v>1611</v>
      </c>
      <c r="DB45">
        <v>1649</v>
      </c>
      <c r="DC45">
        <v>1668</v>
      </c>
      <c r="DD45">
        <v>1685</v>
      </c>
      <c r="DE45">
        <v>1703</v>
      </c>
      <c r="DF45">
        <v>1729</v>
      </c>
      <c r="DG45">
        <v>1741</v>
      </c>
      <c r="DH45">
        <v>1754</v>
      </c>
      <c r="DI45">
        <v>1766</v>
      </c>
      <c r="DJ45">
        <v>1783</v>
      </c>
      <c r="DK45">
        <v>1804</v>
      </c>
      <c r="DL45">
        <v>1810</v>
      </c>
      <c r="DM45">
        <v>1830</v>
      </c>
      <c r="DN45">
        <v>1840</v>
      </c>
      <c r="DO45">
        <v>1862</v>
      </c>
      <c r="DP45">
        <v>1872</v>
      </c>
      <c r="DQ45">
        <v>1881</v>
      </c>
      <c r="DR45">
        <v>1887</v>
      </c>
      <c r="DS45">
        <v>1900</v>
      </c>
      <c r="DT45">
        <v>1908</v>
      </c>
      <c r="DU45">
        <v>1916</v>
      </c>
      <c r="DV45">
        <v>1931</v>
      </c>
      <c r="DW45">
        <v>1941</v>
      </c>
      <c r="DX45">
        <v>1947</v>
      </c>
      <c r="DY45">
        <v>1963</v>
      </c>
      <c r="DZ45">
        <v>1974</v>
      </c>
      <c r="EA45">
        <v>1983</v>
      </c>
      <c r="EB45">
        <v>2005</v>
      </c>
      <c r="EC45">
        <v>2025</v>
      </c>
      <c r="ED45">
        <v>2045</v>
      </c>
      <c r="EE45">
        <v>2083</v>
      </c>
      <c r="EF45">
        <v>2092</v>
      </c>
      <c r="EG45">
        <v>2107</v>
      </c>
      <c r="EH45">
        <v>2119</v>
      </c>
      <c r="EI45">
        <v>2133</v>
      </c>
      <c r="EJ45">
        <v>2173</v>
      </c>
      <c r="EK45">
        <v>2191</v>
      </c>
      <c r="EL45">
        <v>2200</v>
      </c>
      <c r="EM45">
        <v>2205</v>
      </c>
      <c r="EN45">
        <v>2211</v>
      </c>
      <c r="EO45">
        <v>2219</v>
      </c>
      <c r="EP45">
        <v>2233</v>
      </c>
      <c r="EQ45">
        <v>2238</v>
      </c>
      <c r="ER45">
        <v>2248</v>
      </c>
      <c r="ES45">
        <v>2262</v>
      </c>
      <c r="ET45">
        <v>2273</v>
      </c>
      <c r="EU45">
        <v>2280</v>
      </c>
      <c r="EV45">
        <v>2295</v>
      </c>
      <c r="EW45">
        <v>2305</v>
      </c>
      <c r="EX45">
        <v>2309</v>
      </c>
      <c r="EY45">
        <v>2312</v>
      </c>
      <c r="EZ45">
        <v>2315</v>
      </c>
      <c r="FA45">
        <v>2318</v>
      </c>
      <c r="FB45">
        <v>2319</v>
      </c>
      <c r="FC45">
        <v>2321</v>
      </c>
      <c r="FD45">
        <v>2325</v>
      </c>
      <c r="FE45">
        <v>2330</v>
      </c>
    </row>
    <row r="46" spans="1:161" x14ac:dyDescent="0.3">
      <c r="A46" t="s">
        <v>41</v>
      </c>
      <c r="B46">
        <v>35.126399999999997</v>
      </c>
      <c r="C46">
        <v>33.429900000000004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2</v>
      </c>
      <c r="AZ46">
        <v>3</v>
      </c>
      <c r="BA46">
        <v>6</v>
      </c>
      <c r="BB46">
        <v>6</v>
      </c>
      <c r="BC46">
        <v>14</v>
      </c>
      <c r="BD46">
        <v>26</v>
      </c>
      <c r="BE46">
        <v>26</v>
      </c>
      <c r="BF46">
        <v>33</v>
      </c>
      <c r="BG46">
        <v>46</v>
      </c>
      <c r="BH46">
        <v>49</v>
      </c>
      <c r="BI46">
        <v>67</v>
      </c>
      <c r="BJ46">
        <v>67</v>
      </c>
      <c r="BK46">
        <v>84</v>
      </c>
      <c r="BL46">
        <v>95</v>
      </c>
      <c r="BM46">
        <v>116</v>
      </c>
      <c r="BN46">
        <v>124</v>
      </c>
      <c r="BO46">
        <v>132</v>
      </c>
      <c r="BP46">
        <v>146</v>
      </c>
      <c r="BQ46">
        <v>162</v>
      </c>
      <c r="BR46">
        <v>179</v>
      </c>
      <c r="BS46">
        <v>214</v>
      </c>
      <c r="BT46">
        <v>230</v>
      </c>
      <c r="BU46">
        <v>262</v>
      </c>
      <c r="BV46">
        <v>320</v>
      </c>
      <c r="BW46">
        <v>356</v>
      </c>
      <c r="BX46">
        <v>396</v>
      </c>
      <c r="BY46">
        <v>426</v>
      </c>
      <c r="BZ46">
        <v>446</v>
      </c>
      <c r="CA46">
        <v>465</v>
      </c>
      <c r="CB46">
        <v>494</v>
      </c>
      <c r="CC46">
        <v>526</v>
      </c>
      <c r="CD46">
        <v>564</v>
      </c>
      <c r="CE46">
        <v>595</v>
      </c>
      <c r="CF46">
        <v>616</v>
      </c>
      <c r="CG46">
        <v>633</v>
      </c>
      <c r="CH46">
        <v>662</v>
      </c>
      <c r="CI46">
        <v>695</v>
      </c>
      <c r="CJ46">
        <v>715</v>
      </c>
      <c r="CK46">
        <v>735</v>
      </c>
      <c r="CL46">
        <v>750</v>
      </c>
      <c r="CM46">
        <v>761</v>
      </c>
      <c r="CN46">
        <v>767</v>
      </c>
      <c r="CO46">
        <v>772</v>
      </c>
      <c r="CP46">
        <v>784</v>
      </c>
      <c r="CQ46">
        <v>790</v>
      </c>
      <c r="CR46">
        <v>795</v>
      </c>
      <c r="CS46">
        <v>804</v>
      </c>
      <c r="CT46">
        <v>810</v>
      </c>
      <c r="CU46">
        <v>817</v>
      </c>
      <c r="CV46">
        <v>822</v>
      </c>
      <c r="CW46">
        <v>837</v>
      </c>
      <c r="CX46">
        <v>843</v>
      </c>
      <c r="CY46">
        <v>850</v>
      </c>
      <c r="CZ46">
        <v>857</v>
      </c>
      <c r="DA46">
        <v>864</v>
      </c>
      <c r="DB46">
        <v>872</v>
      </c>
      <c r="DC46">
        <v>874</v>
      </c>
      <c r="DD46">
        <v>878</v>
      </c>
      <c r="DE46">
        <v>883</v>
      </c>
      <c r="DF46">
        <v>889</v>
      </c>
      <c r="DG46">
        <v>891</v>
      </c>
      <c r="DH46">
        <v>892</v>
      </c>
      <c r="DI46">
        <v>898</v>
      </c>
      <c r="DJ46">
        <v>901</v>
      </c>
      <c r="DK46">
        <v>903</v>
      </c>
      <c r="DL46">
        <v>905</v>
      </c>
      <c r="DM46">
        <v>907</v>
      </c>
      <c r="DN46">
        <v>910</v>
      </c>
      <c r="DO46">
        <v>914</v>
      </c>
      <c r="DP46">
        <v>916</v>
      </c>
      <c r="DQ46">
        <v>917</v>
      </c>
      <c r="DR46">
        <v>918</v>
      </c>
      <c r="DS46">
        <v>922</v>
      </c>
      <c r="DT46">
        <v>923</v>
      </c>
      <c r="DU46">
        <v>927</v>
      </c>
      <c r="DV46">
        <v>927</v>
      </c>
      <c r="DW46">
        <v>935</v>
      </c>
      <c r="DX46">
        <v>937</v>
      </c>
      <c r="DY46">
        <v>939</v>
      </c>
      <c r="DZ46">
        <v>939</v>
      </c>
      <c r="EA46">
        <v>941</v>
      </c>
      <c r="EB46">
        <v>942</v>
      </c>
      <c r="EC46">
        <v>944</v>
      </c>
      <c r="ED46">
        <v>944</v>
      </c>
      <c r="EE46">
        <v>949</v>
      </c>
      <c r="EF46">
        <v>952</v>
      </c>
      <c r="EG46">
        <v>958</v>
      </c>
      <c r="EH46">
        <v>958</v>
      </c>
      <c r="EI46">
        <v>960</v>
      </c>
      <c r="EJ46">
        <v>960</v>
      </c>
      <c r="EK46">
        <v>964</v>
      </c>
      <c r="EL46">
        <v>970</v>
      </c>
      <c r="EM46">
        <v>972</v>
      </c>
      <c r="EN46">
        <v>974</v>
      </c>
      <c r="EO46">
        <v>975</v>
      </c>
      <c r="EP46">
        <v>980</v>
      </c>
      <c r="EQ46">
        <v>980</v>
      </c>
      <c r="ER46">
        <v>983</v>
      </c>
      <c r="ES46">
        <v>985</v>
      </c>
      <c r="ET46">
        <v>985</v>
      </c>
      <c r="EU46">
        <v>985</v>
      </c>
      <c r="EV46">
        <v>985</v>
      </c>
      <c r="EW46">
        <v>985</v>
      </c>
      <c r="EX46">
        <v>985</v>
      </c>
      <c r="EY46">
        <v>986</v>
      </c>
      <c r="EZ46">
        <v>988</v>
      </c>
      <c r="FA46">
        <v>990</v>
      </c>
      <c r="FB46">
        <v>991</v>
      </c>
      <c r="FC46">
        <v>992</v>
      </c>
      <c r="FD46">
        <v>992</v>
      </c>
      <c r="FE46">
        <v>994</v>
      </c>
    </row>
    <row r="47" spans="1:161" x14ac:dyDescent="0.3">
      <c r="A47" t="s">
        <v>42</v>
      </c>
      <c r="B47">
        <v>49.817500000000003</v>
      </c>
      <c r="C47">
        <v>15.4729999999999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3</v>
      </c>
      <c r="AR47">
        <v>3</v>
      </c>
      <c r="AS47">
        <v>5</v>
      </c>
      <c r="AT47">
        <v>8</v>
      </c>
      <c r="AU47">
        <v>12</v>
      </c>
      <c r="AV47">
        <v>18</v>
      </c>
      <c r="AW47">
        <v>19</v>
      </c>
      <c r="AX47">
        <v>31</v>
      </c>
      <c r="AY47">
        <v>31</v>
      </c>
      <c r="AZ47">
        <v>41</v>
      </c>
      <c r="BA47">
        <v>91</v>
      </c>
      <c r="BB47">
        <v>94</v>
      </c>
      <c r="BC47">
        <v>141</v>
      </c>
      <c r="BD47">
        <v>189</v>
      </c>
      <c r="BE47">
        <v>253</v>
      </c>
      <c r="BF47">
        <v>298</v>
      </c>
      <c r="BG47">
        <v>396</v>
      </c>
      <c r="BH47">
        <v>464</v>
      </c>
      <c r="BI47">
        <v>694</v>
      </c>
      <c r="BJ47">
        <v>833</v>
      </c>
      <c r="BK47">
        <v>995</v>
      </c>
      <c r="BL47">
        <v>1120</v>
      </c>
      <c r="BM47">
        <v>1236</v>
      </c>
      <c r="BN47">
        <v>1394</v>
      </c>
      <c r="BO47">
        <v>1654</v>
      </c>
      <c r="BP47">
        <v>1925</v>
      </c>
      <c r="BQ47">
        <v>2279</v>
      </c>
      <c r="BR47">
        <v>2631</v>
      </c>
      <c r="BS47">
        <v>2817</v>
      </c>
      <c r="BT47">
        <v>3001</v>
      </c>
      <c r="BU47">
        <v>3308</v>
      </c>
      <c r="BV47">
        <v>3508</v>
      </c>
      <c r="BW47">
        <v>3858</v>
      </c>
      <c r="BX47">
        <v>4091</v>
      </c>
      <c r="BY47">
        <v>4472</v>
      </c>
      <c r="BZ47">
        <v>4587</v>
      </c>
      <c r="CA47">
        <v>4822</v>
      </c>
      <c r="CB47">
        <v>5017</v>
      </c>
      <c r="CC47">
        <v>5312</v>
      </c>
      <c r="CD47">
        <v>5569</v>
      </c>
      <c r="CE47">
        <v>5732</v>
      </c>
      <c r="CF47">
        <v>5831</v>
      </c>
      <c r="CG47">
        <v>5991</v>
      </c>
      <c r="CH47">
        <v>6059</v>
      </c>
      <c r="CI47">
        <v>6111</v>
      </c>
      <c r="CJ47">
        <v>6216</v>
      </c>
      <c r="CK47">
        <v>6433</v>
      </c>
      <c r="CL47">
        <v>6549</v>
      </c>
      <c r="CM47">
        <v>6606</v>
      </c>
      <c r="CN47">
        <v>6746</v>
      </c>
      <c r="CO47">
        <v>6900</v>
      </c>
      <c r="CP47">
        <v>7033</v>
      </c>
      <c r="CQ47">
        <v>7132</v>
      </c>
      <c r="CR47">
        <v>7187</v>
      </c>
      <c r="CS47">
        <v>7273</v>
      </c>
      <c r="CT47">
        <v>7352</v>
      </c>
      <c r="CU47">
        <v>7404</v>
      </c>
      <c r="CV47">
        <v>7445</v>
      </c>
      <c r="CW47">
        <v>7504</v>
      </c>
      <c r="CX47">
        <v>7579</v>
      </c>
      <c r="CY47">
        <v>7682</v>
      </c>
      <c r="CZ47">
        <v>7737</v>
      </c>
      <c r="DA47">
        <v>7755</v>
      </c>
      <c r="DB47">
        <v>7781</v>
      </c>
      <c r="DC47">
        <v>7819</v>
      </c>
      <c r="DD47">
        <v>7896</v>
      </c>
      <c r="DE47">
        <v>7974</v>
      </c>
      <c r="DF47">
        <v>8031</v>
      </c>
      <c r="DG47">
        <v>8077</v>
      </c>
      <c r="DH47">
        <v>8095</v>
      </c>
      <c r="DI47">
        <v>8123</v>
      </c>
      <c r="DJ47">
        <v>8176</v>
      </c>
      <c r="DK47">
        <v>8221</v>
      </c>
      <c r="DL47">
        <v>8269</v>
      </c>
      <c r="DM47">
        <v>8351</v>
      </c>
      <c r="DN47">
        <v>8406</v>
      </c>
      <c r="DO47">
        <v>8455</v>
      </c>
      <c r="DP47">
        <v>8475</v>
      </c>
      <c r="DQ47">
        <v>8586</v>
      </c>
      <c r="DR47">
        <v>8647</v>
      </c>
      <c r="DS47">
        <v>8721</v>
      </c>
      <c r="DT47">
        <v>8754</v>
      </c>
      <c r="DU47">
        <v>8813</v>
      </c>
      <c r="DV47">
        <v>8890</v>
      </c>
      <c r="DW47">
        <v>8955</v>
      </c>
      <c r="DX47">
        <v>9002</v>
      </c>
      <c r="DY47">
        <v>9050</v>
      </c>
      <c r="DZ47">
        <v>9086</v>
      </c>
      <c r="EA47">
        <v>9140</v>
      </c>
      <c r="EB47">
        <v>9196</v>
      </c>
      <c r="EC47">
        <v>9230</v>
      </c>
      <c r="ED47">
        <v>9268</v>
      </c>
      <c r="EE47">
        <v>9302</v>
      </c>
      <c r="EF47">
        <v>9364</v>
      </c>
      <c r="EG47">
        <v>9438</v>
      </c>
      <c r="EH47">
        <v>9494</v>
      </c>
      <c r="EI47">
        <v>9529</v>
      </c>
      <c r="EJ47">
        <v>9567</v>
      </c>
      <c r="EK47">
        <v>9628</v>
      </c>
      <c r="EL47">
        <v>9697</v>
      </c>
      <c r="EM47">
        <v>9751</v>
      </c>
      <c r="EN47">
        <v>9824</v>
      </c>
      <c r="EO47">
        <v>9855</v>
      </c>
      <c r="EP47">
        <v>9938</v>
      </c>
      <c r="EQ47">
        <v>9991</v>
      </c>
      <c r="ER47">
        <v>10024</v>
      </c>
      <c r="ES47">
        <v>10064</v>
      </c>
      <c r="ET47">
        <v>10111</v>
      </c>
      <c r="EU47">
        <v>10162</v>
      </c>
      <c r="EV47">
        <v>10280</v>
      </c>
      <c r="EW47">
        <v>10406</v>
      </c>
      <c r="EX47">
        <v>10448</v>
      </c>
      <c r="EY47">
        <v>10498</v>
      </c>
      <c r="EZ47">
        <v>10523</v>
      </c>
      <c r="FA47">
        <v>10650</v>
      </c>
      <c r="FB47">
        <v>10777</v>
      </c>
      <c r="FC47">
        <v>10870</v>
      </c>
      <c r="FD47">
        <v>11038</v>
      </c>
      <c r="FE47">
        <v>11298</v>
      </c>
    </row>
    <row r="48" spans="1:161" x14ac:dyDescent="0.3">
      <c r="A48" t="s">
        <v>44</v>
      </c>
      <c r="B48">
        <v>56.2639</v>
      </c>
      <c r="C48">
        <v>9.5017999999999994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1</v>
      </c>
      <c r="AP48">
        <v>3</v>
      </c>
      <c r="AQ48">
        <v>4</v>
      </c>
      <c r="AR48">
        <v>4</v>
      </c>
      <c r="AS48">
        <v>6</v>
      </c>
      <c r="AT48">
        <v>10</v>
      </c>
      <c r="AU48">
        <v>10</v>
      </c>
      <c r="AV48">
        <v>23</v>
      </c>
      <c r="AW48">
        <v>23</v>
      </c>
      <c r="AX48">
        <v>35</v>
      </c>
      <c r="AY48">
        <v>90</v>
      </c>
      <c r="AZ48">
        <v>262</v>
      </c>
      <c r="BA48">
        <v>442</v>
      </c>
      <c r="BB48">
        <v>615</v>
      </c>
      <c r="BC48">
        <v>801</v>
      </c>
      <c r="BD48">
        <v>827</v>
      </c>
      <c r="BE48">
        <v>864</v>
      </c>
      <c r="BF48">
        <v>914</v>
      </c>
      <c r="BG48">
        <v>977</v>
      </c>
      <c r="BH48">
        <v>1057</v>
      </c>
      <c r="BI48">
        <v>1151</v>
      </c>
      <c r="BJ48">
        <v>1255</v>
      </c>
      <c r="BK48">
        <v>1326</v>
      </c>
      <c r="BL48">
        <v>1395</v>
      </c>
      <c r="BM48">
        <v>1450</v>
      </c>
      <c r="BN48">
        <v>1591</v>
      </c>
      <c r="BO48">
        <v>1724</v>
      </c>
      <c r="BP48">
        <v>1877</v>
      </c>
      <c r="BQ48">
        <v>2046</v>
      </c>
      <c r="BR48">
        <v>2201</v>
      </c>
      <c r="BS48">
        <v>2395</v>
      </c>
      <c r="BT48">
        <v>2577</v>
      </c>
      <c r="BU48">
        <v>2860</v>
      </c>
      <c r="BV48">
        <v>3107</v>
      </c>
      <c r="BW48">
        <v>3386</v>
      </c>
      <c r="BX48">
        <v>3757</v>
      </c>
      <c r="BY48">
        <v>4077</v>
      </c>
      <c r="BZ48">
        <v>4369</v>
      </c>
      <c r="CA48">
        <v>4681</v>
      </c>
      <c r="CB48">
        <v>5071</v>
      </c>
      <c r="CC48">
        <v>5402</v>
      </c>
      <c r="CD48">
        <v>5635</v>
      </c>
      <c r="CE48">
        <v>5819</v>
      </c>
      <c r="CF48">
        <v>5996</v>
      </c>
      <c r="CG48">
        <v>6174</v>
      </c>
      <c r="CH48">
        <v>6318</v>
      </c>
      <c r="CI48">
        <v>6511</v>
      </c>
      <c r="CJ48">
        <v>6681</v>
      </c>
      <c r="CK48">
        <v>6879</v>
      </c>
      <c r="CL48">
        <v>7073</v>
      </c>
      <c r="CM48">
        <v>7242</v>
      </c>
      <c r="CN48">
        <v>7384</v>
      </c>
      <c r="CO48">
        <v>7515</v>
      </c>
      <c r="CP48">
        <v>7695</v>
      </c>
      <c r="CQ48">
        <v>7912</v>
      </c>
      <c r="CR48">
        <v>8073</v>
      </c>
      <c r="CS48">
        <v>8210</v>
      </c>
      <c r="CT48">
        <v>8445</v>
      </c>
      <c r="CU48">
        <v>8575</v>
      </c>
      <c r="CV48">
        <v>8698</v>
      </c>
      <c r="CW48">
        <v>8851</v>
      </c>
      <c r="CX48">
        <v>9008</v>
      </c>
      <c r="CY48">
        <v>9158</v>
      </c>
      <c r="CZ48">
        <v>9311</v>
      </c>
      <c r="DA48">
        <v>9407</v>
      </c>
      <c r="DB48">
        <v>9523</v>
      </c>
      <c r="DC48">
        <v>9670</v>
      </c>
      <c r="DD48">
        <v>9821</v>
      </c>
      <c r="DE48">
        <v>9938</v>
      </c>
      <c r="DF48">
        <v>10083</v>
      </c>
      <c r="DG48">
        <v>10218</v>
      </c>
      <c r="DH48">
        <v>10319</v>
      </c>
      <c r="DI48">
        <v>10429</v>
      </c>
      <c r="DJ48">
        <v>10513</v>
      </c>
      <c r="DK48">
        <v>10591</v>
      </c>
      <c r="DL48">
        <v>10667</v>
      </c>
      <c r="DM48">
        <v>10713</v>
      </c>
      <c r="DN48">
        <v>10791</v>
      </c>
      <c r="DO48">
        <v>10858</v>
      </c>
      <c r="DP48">
        <v>10927</v>
      </c>
      <c r="DQ48">
        <v>10968</v>
      </c>
      <c r="DR48">
        <v>11044</v>
      </c>
      <c r="DS48">
        <v>11117</v>
      </c>
      <c r="DT48">
        <v>11182</v>
      </c>
      <c r="DU48">
        <v>11230</v>
      </c>
      <c r="DV48">
        <v>11289</v>
      </c>
      <c r="DW48">
        <v>11360</v>
      </c>
      <c r="DX48">
        <v>11387</v>
      </c>
      <c r="DY48">
        <v>11428</v>
      </c>
      <c r="DZ48">
        <v>11480</v>
      </c>
      <c r="EA48">
        <v>11512</v>
      </c>
      <c r="EB48">
        <v>11593</v>
      </c>
      <c r="EC48">
        <v>11633</v>
      </c>
      <c r="ED48">
        <v>11669</v>
      </c>
      <c r="EE48">
        <v>11699</v>
      </c>
      <c r="EF48">
        <v>11734</v>
      </c>
      <c r="EG48">
        <v>11771</v>
      </c>
      <c r="EH48">
        <v>11811</v>
      </c>
      <c r="EI48">
        <v>11875</v>
      </c>
      <c r="EJ48">
        <v>11924</v>
      </c>
      <c r="EK48">
        <v>11948</v>
      </c>
      <c r="EL48">
        <v>11962</v>
      </c>
      <c r="EM48">
        <v>12001</v>
      </c>
      <c r="EN48">
        <v>12016</v>
      </c>
      <c r="EO48">
        <v>12035</v>
      </c>
      <c r="EP48">
        <v>12099</v>
      </c>
      <c r="EQ48">
        <v>12139</v>
      </c>
      <c r="ER48">
        <v>12193</v>
      </c>
      <c r="ES48">
        <v>12217</v>
      </c>
      <c r="ET48">
        <v>12250</v>
      </c>
      <c r="EU48">
        <v>12294</v>
      </c>
      <c r="EV48">
        <v>12344</v>
      </c>
      <c r="EW48">
        <v>12391</v>
      </c>
      <c r="EX48">
        <v>12391</v>
      </c>
      <c r="EY48">
        <v>12391</v>
      </c>
      <c r="EZ48">
        <v>12527</v>
      </c>
      <c r="FA48">
        <v>12561</v>
      </c>
      <c r="FB48">
        <v>12615</v>
      </c>
      <c r="FC48">
        <v>12636</v>
      </c>
      <c r="FD48">
        <v>12675</v>
      </c>
      <c r="FE48">
        <v>12675</v>
      </c>
    </row>
    <row r="49" spans="1:161" x14ac:dyDescent="0.3">
      <c r="A49" t="s">
        <v>39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61</v>
      </c>
      <c r="U49">
        <v>61</v>
      </c>
      <c r="V49">
        <v>64</v>
      </c>
      <c r="W49">
        <v>135</v>
      </c>
      <c r="X49">
        <v>135</v>
      </c>
      <c r="Y49">
        <v>175</v>
      </c>
      <c r="Z49">
        <v>175</v>
      </c>
      <c r="AA49">
        <v>218</v>
      </c>
      <c r="AB49">
        <v>285</v>
      </c>
      <c r="AC49">
        <v>355</v>
      </c>
      <c r="AD49">
        <v>454</v>
      </c>
      <c r="AE49">
        <v>542</v>
      </c>
      <c r="AF49">
        <v>621</v>
      </c>
      <c r="AG49">
        <v>634</v>
      </c>
      <c r="AH49">
        <v>634</v>
      </c>
      <c r="AI49">
        <v>634</v>
      </c>
      <c r="AJ49">
        <v>691</v>
      </c>
      <c r="AK49">
        <v>691</v>
      </c>
      <c r="AL49">
        <v>691</v>
      </c>
      <c r="AM49">
        <v>705</v>
      </c>
      <c r="AN49">
        <v>705</v>
      </c>
      <c r="AO49">
        <v>705</v>
      </c>
      <c r="AP49">
        <v>705</v>
      </c>
      <c r="AQ49">
        <v>705</v>
      </c>
      <c r="AR49">
        <v>705</v>
      </c>
      <c r="AS49">
        <v>706</v>
      </c>
      <c r="AT49">
        <v>706</v>
      </c>
      <c r="AU49">
        <v>706</v>
      </c>
      <c r="AV49">
        <v>706</v>
      </c>
      <c r="AW49">
        <v>706</v>
      </c>
      <c r="AX49">
        <v>706</v>
      </c>
      <c r="AY49">
        <v>706</v>
      </c>
      <c r="AZ49">
        <v>706</v>
      </c>
      <c r="BA49">
        <v>706</v>
      </c>
      <c r="BB49">
        <v>706</v>
      </c>
      <c r="BC49">
        <v>706</v>
      </c>
      <c r="BD49">
        <v>706</v>
      </c>
      <c r="BE49">
        <v>706</v>
      </c>
      <c r="BF49">
        <v>706</v>
      </c>
      <c r="BG49">
        <v>706</v>
      </c>
      <c r="BH49">
        <v>712</v>
      </c>
      <c r="BI49">
        <v>712</v>
      </c>
      <c r="BJ49">
        <v>712</v>
      </c>
      <c r="BK49">
        <v>712</v>
      </c>
      <c r="BL49">
        <v>712</v>
      </c>
      <c r="BM49">
        <v>712</v>
      </c>
      <c r="BN49">
        <v>712</v>
      </c>
      <c r="BO49">
        <v>712</v>
      </c>
      <c r="BP49">
        <v>712</v>
      </c>
      <c r="BQ49">
        <v>712</v>
      </c>
      <c r="BR49">
        <v>712</v>
      </c>
      <c r="BS49">
        <v>712</v>
      </c>
      <c r="BT49">
        <v>712</v>
      </c>
      <c r="BU49">
        <v>712</v>
      </c>
      <c r="BV49">
        <v>712</v>
      </c>
      <c r="BW49">
        <v>712</v>
      </c>
      <c r="BX49">
        <v>712</v>
      </c>
      <c r="BY49">
        <v>712</v>
      </c>
      <c r="BZ49">
        <v>712</v>
      </c>
      <c r="CA49">
        <v>712</v>
      </c>
      <c r="CB49">
        <v>712</v>
      </c>
      <c r="CC49">
        <v>712</v>
      </c>
      <c r="CD49">
        <v>712</v>
      </c>
      <c r="CE49">
        <v>712</v>
      </c>
      <c r="CF49">
        <v>712</v>
      </c>
      <c r="CG49">
        <v>712</v>
      </c>
      <c r="CH49">
        <v>712</v>
      </c>
      <c r="CI49">
        <v>712</v>
      </c>
      <c r="CJ49">
        <v>712</v>
      </c>
      <c r="CK49">
        <v>712</v>
      </c>
      <c r="CL49">
        <v>712</v>
      </c>
      <c r="CM49">
        <v>712</v>
      </c>
      <c r="CN49">
        <v>712</v>
      </c>
      <c r="CO49">
        <v>712</v>
      </c>
      <c r="CP49">
        <v>712</v>
      </c>
      <c r="CQ49">
        <v>712</v>
      </c>
      <c r="CR49">
        <v>712</v>
      </c>
      <c r="CS49">
        <v>712</v>
      </c>
      <c r="CT49">
        <v>712</v>
      </c>
      <c r="CU49">
        <v>712</v>
      </c>
      <c r="CV49">
        <v>712</v>
      </c>
      <c r="CW49">
        <v>712</v>
      </c>
      <c r="CX49">
        <v>712</v>
      </c>
      <c r="CY49">
        <v>712</v>
      </c>
      <c r="CZ49">
        <v>712</v>
      </c>
      <c r="DA49">
        <v>712</v>
      </c>
      <c r="DB49">
        <v>712</v>
      </c>
      <c r="DC49">
        <v>712</v>
      </c>
      <c r="DD49">
        <v>712</v>
      </c>
      <c r="DE49">
        <v>712</v>
      </c>
      <c r="DF49">
        <v>712</v>
      </c>
      <c r="DG49">
        <v>712</v>
      </c>
      <c r="DH49">
        <v>712</v>
      </c>
      <c r="DI49">
        <v>712</v>
      </c>
      <c r="DJ49">
        <v>712</v>
      </c>
      <c r="DK49">
        <v>712</v>
      </c>
      <c r="DL49">
        <v>712</v>
      </c>
      <c r="DM49">
        <v>712</v>
      </c>
      <c r="DN49">
        <v>712</v>
      </c>
      <c r="DO49">
        <v>712</v>
      </c>
      <c r="DP49">
        <v>712</v>
      </c>
      <c r="DQ49">
        <v>712</v>
      </c>
      <c r="DR49">
        <v>712</v>
      </c>
      <c r="DS49">
        <v>712</v>
      </c>
      <c r="DT49">
        <v>712</v>
      </c>
      <c r="DU49">
        <v>712</v>
      </c>
      <c r="DV49">
        <v>712</v>
      </c>
      <c r="DW49">
        <v>712</v>
      </c>
      <c r="DX49">
        <v>712</v>
      </c>
      <c r="DY49">
        <v>712</v>
      </c>
      <c r="DZ49">
        <v>712</v>
      </c>
      <c r="EA49">
        <v>712</v>
      </c>
      <c r="EB49">
        <v>712</v>
      </c>
      <c r="EC49">
        <v>712</v>
      </c>
      <c r="ED49">
        <v>712</v>
      </c>
      <c r="EE49">
        <v>712</v>
      </c>
      <c r="EF49">
        <v>712</v>
      </c>
      <c r="EG49">
        <v>712</v>
      </c>
      <c r="EH49">
        <v>712</v>
      </c>
      <c r="EI49">
        <v>712</v>
      </c>
      <c r="EJ49">
        <v>712</v>
      </c>
      <c r="EK49">
        <v>712</v>
      </c>
      <c r="EL49">
        <v>712</v>
      </c>
      <c r="EM49">
        <v>712</v>
      </c>
      <c r="EN49">
        <v>712</v>
      </c>
      <c r="EO49">
        <v>712</v>
      </c>
      <c r="EP49">
        <v>712</v>
      </c>
      <c r="EQ49">
        <v>712</v>
      </c>
      <c r="ER49">
        <v>712</v>
      </c>
      <c r="ES49">
        <v>712</v>
      </c>
      <c r="ET49">
        <v>712</v>
      </c>
      <c r="EU49">
        <v>712</v>
      </c>
      <c r="EV49">
        <v>712</v>
      </c>
      <c r="EW49">
        <v>712</v>
      </c>
      <c r="EX49">
        <v>712</v>
      </c>
      <c r="EY49">
        <v>712</v>
      </c>
      <c r="EZ49">
        <v>712</v>
      </c>
      <c r="FA49">
        <v>712</v>
      </c>
      <c r="FB49">
        <v>712</v>
      </c>
      <c r="FC49">
        <v>712</v>
      </c>
      <c r="FD49">
        <v>712</v>
      </c>
      <c r="FE49">
        <v>712</v>
      </c>
    </row>
    <row r="50" spans="1:161" x14ac:dyDescent="0.3">
      <c r="A50" t="s">
        <v>45</v>
      </c>
      <c r="B50">
        <v>11.825100000000001</v>
      </c>
      <c r="C50">
        <v>42.590299999999999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3</v>
      </c>
      <c r="BN50">
        <v>3</v>
      </c>
      <c r="BO50">
        <v>11</v>
      </c>
      <c r="BP50">
        <v>11</v>
      </c>
      <c r="BQ50">
        <v>12</v>
      </c>
      <c r="BR50">
        <v>14</v>
      </c>
      <c r="BS50">
        <v>18</v>
      </c>
      <c r="BT50">
        <v>18</v>
      </c>
      <c r="BU50">
        <v>30</v>
      </c>
      <c r="BV50">
        <v>33</v>
      </c>
      <c r="BW50">
        <v>40</v>
      </c>
      <c r="BX50">
        <v>49</v>
      </c>
      <c r="BY50">
        <v>50</v>
      </c>
      <c r="BZ50">
        <v>59</v>
      </c>
      <c r="CA50">
        <v>90</v>
      </c>
      <c r="CB50">
        <v>90</v>
      </c>
      <c r="CC50">
        <v>135</v>
      </c>
      <c r="CD50">
        <v>135</v>
      </c>
      <c r="CE50">
        <v>150</v>
      </c>
      <c r="CF50">
        <v>187</v>
      </c>
      <c r="CG50">
        <v>214</v>
      </c>
      <c r="CH50">
        <v>298</v>
      </c>
      <c r="CI50">
        <v>363</v>
      </c>
      <c r="CJ50">
        <v>435</v>
      </c>
      <c r="CK50">
        <v>591</v>
      </c>
      <c r="CL50">
        <v>732</v>
      </c>
      <c r="CM50">
        <v>732</v>
      </c>
      <c r="CN50">
        <v>846</v>
      </c>
      <c r="CO50">
        <v>846</v>
      </c>
      <c r="CP50">
        <v>945</v>
      </c>
      <c r="CQ50">
        <v>974</v>
      </c>
      <c r="CR50">
        <v>986</v>
      </c>
      <c r="CS50">
        <v>999</v>
      </c>
      <c r="CT50">
        <v>1008</v>
      </c>
      <c r="CU50">
        <v>1023</v>
      </c>
      <c r="CV50">
        <v>1035</v>
      </c>
      <c r="CW50">
        <v>1072</v>
      </c>
      <c r="CX50">
        <v>1077</v>
      </c>
      <c r="CY50">
        <v>1089</v>
      </c>
      <c r="CZ50">
        <v>1097</v>
      </c>
      <c r="DA50">
        <v>1112</v>
      </c>
      <c r="DB50">
        <v>1112</v>
      </c>
      <c r="DC50">
        <v>1116</v>
      </c>
      <c r="DD50">
        <v>1120</v>
      </c>
      <c r="DE50">
        <v>1124</v>
      </c>
      <c r="DF50">
        <v>1133</v>
      </c>
      <c r="DG50">
        <v>1135</v>
      </c>
      <c r="DH50">
        <v>1189</v>
      </c>
      <c r="DI50">
        <v>1210</v>
      </c>
      <c r="DJ50">
        <v>1227</v>
      </c>
      <c r="DK50">
        <v>1256</v>
      </c>
      <c r="DL50">
        <v>1268</v>
      </c>
      <c r="DM50">
        <v>1284</v>
      </c>
      <c r="DN50">
        <v>1309</v>
      </c>
      <c r="DO50">
        <v>1331</v>
      </c>
      <c r="DP50">
        <v>1401</v>
      </c>
      <c r="DQ50">
        <v>1518</v>
      </c>
      <c r="DR50">
        <v>1618</v>
      </c>
      <c r="DS50">
        <v>1828</v>
      </c>
      <c r="DT50">
        <v>2047</v>
      </c>
      <c r="DU50">
        <v>2270</v>
      </c>
      <c r="DV50">
        <v>2270</v>
      </c>
      <c r="DW50">
        <v>2270</v>
      </c>
      <c r="DX50">
        <v>2468</v>
      </c>
      <c r="DY50">
        <v>2468</v>
      </c>
      <c r="DZ50">
        <v>2697</v>
      </c>
      <c r="EA50">
        <v>2914</v>
      </c>
      <c r="EB50">
        <v>2914</v>
      </c>
      <c r="EC50">
        <v>3194</v>
      </c>
      <c r="ED50">
        <v>3354</v>
      </c>
      <c r="EE50">
        <v>3569</v>
      </c>
      <c r="EF50">
        <v>3779</v>
      </c>
      <c r="EG50">
        <v>3935</v>
      </c>
      <c r="EH50">
        <v>4054</v>
      </c>
      <c r="EI50">
        <v>4123</v>
      </c>
      <c r="EJ50">
        <v>4169</v>
      </c>
      <c r="EK50">
        <v>4207</v>
      </c>
      <c r="EL50">
        <v>4278</v>
      </c>
      <c r="EM50">
        <v>4331</v>
      </c>
      <c r="EN50">
        <v>4373</v>
      </c>
      <c r="EO50">
        <v>4398</v>
      </c>
      <c r="EP50">
        <v>4441</v>
      </c>
      <c r="EQ50">
        <v>4449</v>
      </c>
      <c r="ER50">
        <v>4465</v>
      </c>
      <c r="ES50">
        <v>4501</v>
      </c>
      <c r="ET50">
        <v>4539</v>
      </c>
      <c r="EU50">
        <v>4545</v>
      </c>
      <c r="EV50">
        <v>4557</v>
      </c>
      <c r="EW50">
        <v>4565</v>
      </c>
      <c r="EX50">
        <v>4565</v>
      </c>
      <c r="EY50">
        <v>4582</v>
      </c>
      <c r="EZ50">
        <v>4599</v>
      </c>
      <c r="FA50">
        <v>4617</v>
      </c>
      <c r="FB50">
        <v>4630</v>
      </c>
      <c r="FC50">
        <v>4635</v>
      </c>
      <c r="FD50">
        <v>4643</v>
      </c>
      <c r="FE50">
        <v>4643</v>
      </c>
    </row>
    <row r="51" spans="1:161" x14ac:dyDescent="0.3">
      <c r="A51" t="s">
        <v>46</v>
      </c>
      <c r="B51">
        <v>18.735700000000001</v>
      </c>
      <c r="C51">
        <v>-70.162700000000001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2</v>
      </c>
      <c r="AW51">
        <v>2</v>
      </c>
      <c r="AX51">
        <v>5</v>
      </c>
      <c r="AY51">
        <v>5</v>
      </c>
      <c r="AZ51">
        <v>5</v>
      </c>
      <c r="BA51">
        <v>5</v>
      </c>
      <c r="BB51">
        <v>5</v>
      </c>
      <c r="BC51">
        <v>5</v>
      </c>
      <c r="BD51">
        <v>11</v>
      </c>
      <c r="BE51">
        <v>11</v>
      </c>
      <c r="BF51">
        <v>11</v>
      </c>
      <c r="BG51">
        <v>21</v>
      </c>
      <c r="BH51">
        <v>21</v>
      </c>
      <c r="BI51">
        <v>34</v>
      </c>
      <c r="BJ51">
        <v>72</v>
      </c>
      <c r="BK51">
        <v>112</v>
      </c>
      <c r="BL51">
        <v>202</v>
      </c>
      <c r="BM51">
        <v>245</v>
      </c>
      <c r="BN51">
        <v>312</v>
      </c>
      <c r="BO51">
        <v>392</v>
      </c>
      <c r="BP51">
        <v>488</v>
      </c>
      <c r="BQ51">
        <v>581</v>
      </c>
      <c r="BR51">
        <v>719</v>
      </c>
      <c r="BS51">
        <v>859</v>
      </c>
      <c r="BT51">
        <v>901</v>
      </c>
      <c r="BU51">
        <v>1109</v>
      </c>
      <c r="BV51">
        <v>1284</v>
      </c>
      <c r="BW51">
        <v>1380</v>
      </c>
      <c r="BX51">
        <v>1488</v>
      </c>
      <c r="BY51">
        <v>1488</v>
      </c>
      <c r="BZ51">
        <v>1745</v>
      </c>
      <c r="CA51">
        <v>1828</v>
      </c>
      <c r="CB51">
        <v>1956</v>
      </c>
      <c r="CC51">
        <v>2111</v>
      </c>
      <c r="CD51">
        <v>2349</v>
      </c>
      <c r="CE51">
        <v>2620</v>
      </c>
      <c r="CF51">
        <v>2759</v>
      </c>
      <c r="CG51">
        <v>2967</v>
      </c>
      <c r="CH51">
        <v>3167</v>
      </c>
      <c r="CI51">
        <v>3286</v>
      </c>
      <c r="CJ51">
        <v>3614</v>
      </c>
      <c r="CK51">
        <v>3755</v>
      </c>
      <c r="CL51">
        <v>4126</v>
      </c>
      <c r="CM51">
        <v>4335</v>
      </c>
      <c r="CN51">
        <v>4680</v>
      </c>
      <c r="CO51">
        <v>4964</v>
      </c>
      <c r="CP51">
        <v>5044</v>
      </c>
      <c r="CQ51">
        <v>5300</v>
      </c>
      <c r="CR51">
        <v>5543</v>
      </c>
      <c r="CS51">
        <v>5749</v>
      </c>
      <c r="CT51">
        <v>5926</v>
      </c>
      <c r="CU51">
        <v>6135</v>
      </c>
      <c r="CV51">
        <v>6293</v>
      </c>
      <c r="CW51">
        <v>6416</v>
      </c>
      <c r="CX51">
        <v>6652</v>
      </c>
      <c r="CY51">
        <v>6972</v>
      </c>
      <c r="CZ51">
        <v>7288</v>
      </c>
      <c r="DA51">
        <v>7578</v>
      </c>
      <c r="DB51">
        <v>7954</v>
      </c>
      <c r="DC51">
        <v>8235</v>
      </c>
      <c r="DD51">
        <v>8480</v>
      </c>
      <c r="DE51">
        <v>8807</v>
      </c>
      <c r="DF51">
        <v>9095</v>
      </c>
      <c r="DG51">
        <v>9376</v>
      </c>
      <c r="DH51">
        <v>9882</v>
      </c>
      <c r="DI51">
        <v>10347</v>
      </c>
      <c r="DJ51">
        <v>10634</v>
      </c>
      <c r="DK51">
        <v>10900</v>
      </c>
      <c r="DL51">
        <v>11196</v>
      </c>
      <c r="DM51">
        <v>11320</v>
      </c>
      <c r="DN51">
        <v>11739</v>
      </c>
      <c r="DO51">
        <v>12110</v>
      </c>
      <c r="DP51">
        <v>12314</v>
      </c>
      <c r="DQ51">
        <v>12725</v>
      </c>
      <c r="DR51">
        <v>13223</v>
      </c>
      <c r="DS51">
        <v>13477</v>
      </c>
      <c r="DT51">
        <v>13657</v>
      </c>
      <c r="DU51">
        <v>13989</v>
      </c>
      <c r="DV51">
        <v>14422</v>
      </c>
      <c r="DW51">
        <v>14801</v>
      </c>
      <c r="DX51">
        <v>15073</v>
      </c>
      <c r="DY51">
        <v>15264</v>
      </c>
      <c r="DZ51">
        <v>15723</v>
      </c>
      <c r="EA51">
        <v>16068</v>
      </c>
      <c r="EB51">
        <v>16531</v>
      </c>
      <c r="EC51">
        <v>16908</v>
      </c>
      <c r="ED51">
        <v>17285</v>
      </c>
      <c r="EE51">
        <v>17572</v>
      </c>
      <c r="EF51">
        <v>17752</v>
      </c>
      <c r="EG51">
        <v>18040</v>
      </c>
      <c r="EH51">
        <v>18319</v>
      </c>
      <c r="EI51">
        <v>18708</v>
      </c>
      <c r="EJ51">
        <v>19195</v>
      </c>
      <c r="EK51">
        <v>19600</v>
      </c>
      <c r="EL51">
        <v>20126</v>
      </c>
      <c r="EM51">
        <v>20415</v>
      </c>
      <c r="EN51">
        <v>20808</v>
      </c>
      <c r="EO51">
        <v>21437</v>
      </c>
      <c r="EP51">
        <v>22008</v>
      </c>
      <c r="EQ51">
        <v>22572</v>
      </c>
      <c r="ER51">
        <v>22962</v>
      </c>
      <c r="ES51">
        <v>23271</v>
      </c>
      <c r="ET51">
        <v>23686</v>
      </c>
      <c r="EU51">
        <v>24105</v>
      </c>
      <c r="EV51">
        <v>24645</v>
      </c>
      <c r="EW51">
        <v>25068</v>
      </c>
      <c r="EX51">
        <v>25778</v>
      </c>
      <c r="EY51">
        <v>26677</v>
      </c>
      <c r="EZ51">
        <v>27370</v>
      </c>
      <c r="FA51">
        <v>27936</v>
      </c>
      <c r="FB51">
        <v>28631</v>
      </c>
      <c r="FC51">
        <v>29141</v>
      </c>
      <c r="FD51">
        <v>29764</v>
      </c>
      <c r="FE51">
        <v>30619</v>
      </c>
    </row>
    <row r="52" spans="1:161" x14ac:dyDescent="0.3">
      <c r="A52" t="s">
        <v>47</v>
      </c>
      <c r="B52">
        <v>-1.8311999999999999</v>
      </c>
      <c r="C52">
        <v>-78.183400000000006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6</v>
      </c>
      <c r="AR52">
        <v>6</v>
      </c>
      <c r="AS52">
        <v>7</v>
      </c>
      <c r="AT52">
        <v>10</v>
      </c>
      <c r="AU52">
        <v>13</v>
      </c>
      <c r="AV52">
        <v>13</v>
      </c>
      <c r="AW52">
        <v>13</v>
      </c>
      <c r="AX52">
        <v>14</v>
      </c>
      <c r="AY52">
        <v>15</v>
      </c>
      <c r="AZ52">
        <v>15</v>
      </c>
      <c r="BA52">
        <v>17</v>
      </c>
      <c r="BB52">
        <v>17</v>
      </c>
      <c r="BC52">
        <v>17</v>
      </c>
      <c r="BD52">
        <v>28</v>
      </c>
      <c r="BE52">
        <v>28</v>
      </c>
      <c r="BF52">
        <v>37</v>
      </c>
      <c r="BG52">
        <v>58</v>
      </c>
      <c r="BH52">
        <v>111</v>
      </c>
      <c r="BI52">
        <v>199</v>
      </c>
      <c r="BJ52">
        <v>367</v>
      </c>
      <c r="BK52">
        <v>506</v>
      </c>
      <c r="BL52">
        <v>789</v>
      </c>
      <c r="BM52">
        <v>981</v>
      </c>
      <c r="BN52">
        <v>1082</v>
      </c>
      <c r="BO52">
        <v>1173</v>
      </c>
      <c r="BP52">
        <v>1403</v>
      </c>
      <c r="BQ52">
        <v>1595</v>
      </c>
      <c r="BR52">
        <v>1823</v>
      </c>
      <c r="BS52">
        <v>1924</v>
      </c>
      <c r="BT52">
        <v>1962</v>
      </c>
      <c r="BU52">
        <v>2240</v>
      </c>
      <c r="BV52">
        <v>2748</v>
      </c>
      <c r="BW52">
        <v>3163</v>
      </c>
      <c r="BX52">
        <v>3368</v>
      </c>
      <c r="BY52">
        <v>3465</v>
      </c>
      <c r="BZ52">
        <v>3646</v>
      </c>
      <c r="CA52">
        <v>3747</v>
      </c>
      <c r="CB52">
        <v>3747</v>
      </c>
      <c r="CC52">
        <v>4450</v>
      </c>
      <c r="CD52">
        <v>4965</v>
      </c>
      <c r="CE52">
        <v>7161</v>
      </c>
      <c r="CF52">
        <v>7257</v>
      </c>
      <c r="CG52">
        <v>7466</v>
      </c>
      <c r="CH52">
        <v>7529</v>
      </c>
      <c r="CI52">
        <v>7603</v>
      </c>
      <c r="CJ52">
        <v>7858</v>
      </c>
      <c r="CK52">
        <v>8225</v>
      </c>
      <c r="CL52">
        <v>8450</v>
      </c>
      <c r="CM52">
        <v>9022</v>
      </c>
      <c r="CN52">
        <v>9468</v>
      </c>
      <c r="CO52">
        <v>10128</v>
      </c>
      <c r="CP52">
        <v>10398</v>
      </c>
      <c r="CQ52">
        <v>10850</v>
      </c>
      <c r="CR52">
        <v>11183</v>
      </c>
      <c r="CS52">
        <v>22719</v>
      </c>
      <c r="CT52">
        <v>22719</v>
      </c>
      <c r="CU52">
        <v>22719</v>
      </c>
      <c r="CV52">
        <v>23240</v>
      </c>
      <c r="CW52">
        <v>24258</v>
      </c>
      <c r="CX52">
        <v>24675</v>
      </c>
      <c r="CY52">
        <v>24934</v>
      </c>
      <c r="CZ52">
        <v>26336</v>
      </c>
      <c r="DA52">
        <v>27464</v>
      </c>
      <c r="DB52">
        <v>29538</v>
      </c>
      <c r="DC52">
        <v>31881</v>
      </c>
      <c r="DD52">
        <v>31881</v>
      </c>
      <c r="DE52">
        <v>31881</v>
      </c>
      <c r="DF52">
        <v>30298</v>
      </c>
      <c r="DG52">
        <v>28818</v>
      </c>
      <c r="DH52">
        <v>29071</v>
      </c>
      <c r="DI52">
        <v>29559</v>
      </c>
      <c r="DJ52">
        <v>29509</v>
      </c>
      <c r="DK52">
        <v>30419</v>
      </c>
      <c r="DL52">
        <v>30486</v>
      </c>
      <c r="DM52">
        <v>30502</v>
      </c>
      <c r="DN52">
        <v>31467</v>
      </c>
      <c r="DO52">
        <v>32763</v>
      </c>
      <c r="DP52">
        <v>33182</v>
      </c>
      <c r="DQ52">
        <v>33582</v>
      </c>
      <c r="DR52">
        <v>34151</v>
      </c>
      <c r="DS52">
        <v>34854</v>
      </c>
      <c r="DT52">
        <v>35306</v>
      </c>
      <c r="DU52">
        <v>35828</v>
      </c>
      <c r="DV52">
        <v>36258</v>
      </c>
      <c r="DW52">
        <v>36756</v>
      </c>
      <c r="DX52">
        <v>37355</v>
      </c>
      <c r="DY52">
        <v>37355</v>
      </c>
      <c r="DZ52">
        <v>38103</v>
      </c>
      <c r="EA52">
        <v>38471</v>
      </c>
      <c r="EB52">
        <v>38571</v>
      </c>
      <c r="EC52">
        <v>38571</v>
      </c>
      <c r="ED52">
        <v>39098</v>
      </c>
      <c r="EE52">
        <v>39098</v>
      </c>
      <c r="EF52">
        <v>40414</v>
      </c>
      <c r="EG52">
        <v>40966</v>
      </c>
      <c r="EH52">
        <v>40966</v>
      </c>
      <c r="EI52">
        <v>41575</v>
      </c>
      <c r="EJ52">
        <v>42728</v>
      </c>
      <c r="EK52">
        <v>43120</v>
      </c>
      <c r="EL52">
        <v>43378</v>
      </c>
      <c r="EM52">
        <v>43917</v>
      </c>
      <c r="EN52">
        <v>44440</v>
      </c>
      <c r="EO52">
        <v>44440</v>
      </c>
      <c r="EP52">
        <v>45778</v>
      </c>
      <c r="EQ52">
        <v>46356</v>
      </c>
      <c r="ER52">
        <v>46751</v>
      </c>
      <c r="ES52">
        <v>47322</v>
      </c>
      <c r="ET52">
        <v>47943</v>
      </c>
      <c r="EU52">
        <v>48490</v>
      </c>
      <c r="EV52">
        <v>49097</v>
      </c>
      <c r="EW52">
        <v>49731</v>
      </c>
      <c r="EX52">
        <v>49731</v>
      </c>
      <c r="EY52">
        <v>50640</v>
      </c>
      <c r="EZ52">
        <v>50640</v>
      </c>
      <c r="FA52">
        <v>51643</v>
      </c>
      <c r="FB52">
        <v>51643</v>
      </c>
      <c r="FC52">
        <v>53156</v>
      </c>
      <c r="FD52">
        <v>53856</v>
      </c>
      <c r="FE52">
        <v>54574</v>
      </c>
    </row>
    <row r="53" spans="1:161" x14ac:dyDescent="0.3">
      <c r="A53" t="s">
        <v>48</v>
      </c>
      <c r="B53">
        <v>26</v>
      </c>
      <c r="C53">
        <v>30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2</v>
      </c>
      <c r="AR53">
        <v>2</v>
      </c>
      <c r="AS53">
        <v>2</v>
      </c>
      <c r="AT53">
        <v>2</v>
      </c>
      <c r="AU53">
        <v>3</v>
      </c>
      <c r="AV53">
        <v>15</v>
      </c>
      <c r="AW53">
        <v>15</v>
      </c>
      <c r="AX53">
        <v>49</v>
      </c>
      <c r="AY53">
        <v>55</v>
      </c>
      <c r="AZ53">
        <v>59</v>
      </c>
      <c r="BA53">
        <v>60</v>
      </c>
      <c r="BB53">
        <v>67</v>
      </c>
      <c r="BC53">
        <v>80</v>
      </c>
      <c r="BD53">
        <v>109</v>
      </c>
      <c r="BE53">
        <v>110</v>
      </c>
      <c r="BF53">
        <v>150</v>
      </c>
      <c r="BG53">
        <v>196</v>
      </c>
      <c r="BH53">
        <v>196</v>
      </c>
      <c r="BI53">
        <v>256</v>
      </c>
      <c r="BJ53">
        <v>285</v>
      </c>
      <c r="BK53">
        <v>294</v>
      </c>
      <c r="BL53">
        <v>327</v>
      </c>
      <c r="BM53">
        <v>366</v>
      </c>
      <c r="BN53">
        <v>402</v>
      </c>
      <c r="BO53">
        <v>456</v>
      </c>
      <c r="BP53">
        <v>495</v>
      </c>
      <c r="BQ53">
        <v>536</v>
      </c>
      <c r="BR53">
        <v>576</v>
      </c>
      <c r="BS53">
        <v>609</v>
      </c>
      <c r="BT53">
        <v>656</v>
      </c>
      <c r="BU53">
        <v>710</v>
      </c>
      <c r="BV53">
        <v>779</v>
      </c>
      <c r="BW53">
        <v>865</v>
      </c>
      <c r="BX53">
        <v>985</v>
      </c>
      <c r="BY53">
        <v>1070</v>
      </c>
      <c r="BZ53">
        <v>1173</v>
      </c>
      <c r="CA53">
        <v>1322</v>
      </c>
      <c r="CB53">
        <v>1450</v>
      </c>
      <c r="CC53">
        <v>1560</v>
      </c>
      <c r="CD53">
        <v>1699</v>
      </c>
      <c r="CE53">
        <v>1794</v>
      </c>
      <c r="CF53">
        <v>1939</v>
      </c>
      <c r="CG53">
        <v>2065</v>
      </c>
      <c r="CH53">
        <v>2190</v>
      </c>
      <c r="CI53">
        <v>2350</v>
      </c>
      <c r="CJ53">
        <v>2505</v>
      </c>
      <c r="CK53">
        <v>2673</v>
      </c>
      <c r="CL53">
        <v>2844</v>
      </c>
      <c r="CM53">
        <v>3032</v>
      </c>
      <c r="CN53">
        <v>3144</v>
      </c>
      <c r="CO53">
        <v>3333</v>
      </c>
      <c r="CP53">
        <v>3490</v>
      </c>
      <c r="CQ53">
        <v>3659</v>
      </c>
      <c r="CR53">
        <v>3891</v>
      </c>
      <c r="CS53">
        <v>4092</v>
      </c>
      <c r="CT53">
        <v>4319</v>
      </c>
      <c r="CU53">
        <v>4534</v>
      </c>
      <c r="CV53">
        <v>4782</v>
      </c>
      <c r="CW53">
        <v>5042</v>
      </c>
      <c r="CX53">
        <v>5268</v>
      </c>
      <c r="CY53">
        <v>5537</v>
      </c>
      <c r="CZ53">
        <v>5895</v>
      </c>
      <c r="DA53">
        <v>6193</v>
      </c>
      <c r="DB53">
        <v>6465</v>
      </c>
      <c r="DC53">
        <v>6813</v>
      </c>
      <c r="DD53">
        <v>7201</v>
      </c>
      <c r="DE53">
        <v>7588</v>
      </c>
      <c r="DF53">
        <v>7981</v>
      </c>
      <c r="DG53">
        <v>8476</v>
      </c>
      <c r="DH53">
        <v>8964</v>
      </c>
      <c r="DI53">
        <v>9400</v>
      </c>
      <c r="DJ53">
        <v>9746</v>
      </c>
      <c r="DK53">
        <v>10093</v>
      </c>
      <c r="DL53">
        <v>10431</v>
      </c>
      <c r="DM53">
        <v>10829</v>
      </c>
      <c r="DN53">
        <v>11228</v>
      </c>
      <c r="DO53">
        <v>11719</v>
      </c>
      <c r="DP53">
        <v>12229</v>
      </c>
      <c r="DQ53">
        <v>12764</v>
      </c>
      <c r="DR53">
        <v>13484</v>
      </c>
      <c r="DS53">
        <v>14229</v>
      </c>
      <c r="DT53">
        <v>15003</v>
      </c>
      <c r="DU53">
        <v>15786</v>
      </c>
      <c r="DV53">
        <v>16513</v>
      </c>
      <c r="DW53">
        <v>17265</v>
      </c>
      <c r="DX53">
        <v>17967</v>
      </c>
      <c r="DY53">
        <v>18756</v>
      </c>
      <c r="DZ53">
        <v>19666</v>
      </c>
      <c r="EA53">
        <v>20793</v>
      </c>
      <c r="EB53">
        <v>22082</v>
      </c>
      <c r="EC53">
        <v>23449</v>
      </c>
      <c r="ED53">
        <v>24985</v>
      </c>
      <c r="EE53">
        <v>26384</v>
      </c>
      <c r="EF53">
        <v>27536</v>
      </c>
      <c r="EG53">
        <v>28615</v>
      </c>
      <c r="EH53">
        <v>29767</v>
      </c>
      <c r="EI53">
        <v>31115</v>
      </c>
      <c r="EJ53">
        <v>32612</v>
      </c>
      <c r="EK53">
        <v>34079</v>
      </c>
      <c r="EL53">
        <v>35444</v>
      </c>
      <c r="EM53">
        <v>36829</v>
      </c>
      <c r="EN53">
        <v>38284</v>
      </c>
      <c r="EO53">
        <v>39726</v>
      </c>
      <c r="EP53">
        <v>41303</v>
      </c>
      <c r="EQ53">
        <v>42980</v>
      </c>
      <c r="ER53">
        <v>44598</v>
      </c>
      <c r="ES53">
        <v>46289</v>
      </c>
      <c r="ET53">
        <v>47856</v>
      </c>
      <c r="EU53">
        <v>49219</v>
      </c>
      <c r="EV53">
        <v>50437</v>
      </c>
      <c r="EW53">
        <v>52211</v>
      </c>
      <c r="EX53">
        <v>53758</v>
      </c>
      <c r="EY53">
        <v>55233</v>
      </c>
      <c r="EZ53">
        <v>56809</v>
      </c>
      <c r="FA53">
        <v>58141</v>
      </c>
      <c r="FB53">
        <v>59561</v>
      </c>
      <c r="FC53">
        <v>61130</v>
      </c>
      <c r="FD53">
        <v>62755</v>
      </c>
      <c r="FE53">
        <v>63923</v>
      </c>
    </row>
    <row r="54" spans="1:161" x14ac:dyDescent="0.3">
      <c r="A54" t="s">
        <v>49</v>
      </c>
      <c r="B54">
        <v>13.7942</v>
      </c>
      <c r="C54">
        <v>-88.896500000000003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1</v>
      </c>
      <c r="BJ54">
        <v>1</v>
      </c>
      <c r="BK54">
        <v>3</v>
      </c>
      <c r="BL54">
        <v>3</v>
      </c>
      <c r="BM54">
        <v>3</v>
      </c>
      <c r="BN54">
        <v>5</v>
      </c>
      <c r="BO54">
        <v>9</v>
      </c>
      <c r="BP54">
        <v>13</v>
      </c>
      <c r="BQ54">
        <v>13</v>
      </c>
      <c r="BR54">
        <v>19</v>
      </c>
      <c r="BS54">
        <v>24</v>
      </c>
      <c r="BT54">
        <v>30</v>
      </c>
      <c r="BU54">
        <v>32</v>
      </c>
      <c r="BV54">
        <v>32</v>
      </c>
      <c r="BW54">
        <v>41</v>
      </c>
      <c r="BX54">
        <v>46</v>
      </c>
      <c r="BY54">
        <v>56</v>
      </c>
      <c r="BZ54">
        <v>62</v>
      </c>
      <c r="CA54">
        <v>69</v>
      </c>
      <c r="CB54">
        <v>78</v>
      </c>
      <c r="CC54">
        <v>93</v>
      </c>
      <c r="CD54">
        <v>103</v>
      </c>
      <c r="CE54">
        <v>117</v>
      </c>
      <c r="CF54">
        <v>118</v>
      </c>
      <c r="CG54">
        <v>125</v>
      </c>
      <c r="CH54">
        <v>137</v>
      </c>
      <c r="CI54">
        <v>149</v>
      </c>
      <c r="CJ54">
        <v>159</v>
      </c>
      <c r="CK54">
        <v>164</v>
      </c>
      <c r="CL54">
        <v>177</v>
      </c>
      <c r="CM54">
        <v>190</v>
      </c>
      <c r="CN54">
        <v>201</v>
      </c>
      <c r="CO54">
        <v>218</v>
      </c>
      <c r="CP54">
        <v>225</v>
      </c>
      <c r="CQ54">
        <v>237</v>
      </c>
      <c r="CR54">
        <v>250</v>
      </c>
      <c r="CS54">
        <v>274</v>
      </c>
      <c r="CT54">
        <v>274</v>
      </c>
      <c r="CU54">
        <v>298</v>
      </c>
      <c r="CV54">
        <v>323</v>
      </c>
      <c r="CW54">
        <v>345</v>
      </c>
      <c r="CX54">
        <v>377</v>
      </c>
      <c r="CY54">
        <v>395</v>
      </c>
      <c r="CZ54">
        <v>424</v>
      </c>
      <c r="DA54">
        <v>446</v>
      </c>
      <c r="DB54">
        <v>490</v>
      </c>
      <c r="DC54">
        <v>555</v>
      </c>
      <c r="DD54">
        <v>587</v>
      </c>
      <c r="DE54">
        <v>633</v>
      </c>
      <c r="DF54">
        <v>695</v>
      </c>
      <c r="DG54">
        <v>742</v>
      </c>
      <c r="DH54">
        <v>784</v>
      </c>
      <c r="DI54">
        <v>889</v>
      </c>
      <c r="DJ54">
        <v>958</v>
      </c>
      <c r="DK54">
        <v>998</v>
      </c>
      <c r="DL54">
        <v>1037</v>
      </c>
      <c r="DM54">
        <v>1112</v>
      </c>
      <c r="DN54">
        <v>1210</v>
      </c>
      <c r="DO54">
        <v>1265</v>
      </c>
      <c r="DP54">
        <v>1338</v>
      </c>
      <c r="DQ54">
        <v>1413</v>
      </c>
      <c r="DR54">
        <v>1498</v>
      </c>
      <c r="DS54">
        <v>1571</v>
      </c>
      <c r="DT54">
        <v>1640</v>
      </c>
      <c r="DU54">
        <v>1725</v>
      </c>
      <c r="DV54">
        <v>1819</v>
      </c>
      <c r="DW54">
        <v>1915</v>
      </c>
      <c r="DX54">
        <v>1983</v>
      </c>
      <c r="DY54">
        <v>2042</v>
      </c>
      <c r="DZ54">
        <v>2109</v>
      </c>
      <c r="EA54">
        <v>2194</v>
      </c>
      <c r="EB54">
        <v>2278</v>
      </c>
      <c r="EC54">
        <v>2395</v>
      </c>
      <c r="ED54">
        <v>2517</v>
      </c>
      <c r="EE54">
        <v>2582</v>
      </c>
      <c r="EF54">
        <v>2653</v>
      </c>
      <c r="EG54">
        <v>2705</v>
      </c>
      <c r="EH54">
        <v>2781</v>
      </c>
      <c r="EI54">
        <v>2849</v>
      </c>
      <c r="EJ54">
        <v>2934</v>
      </c>
      <c r="EK54">
        <v>3015</v>
      </c>
      <c r="EL54">
        <v>3104</v>
      </c>
      <c r="EM54">
        <v>3191</v>
      </c>
      <c r="EN54">
        <v>3274</v>
      </c>
      <c r="EO54">
        <v>3373</v>
      </c>
      <c r="EP54">
        <v>3481</v>
      </c>
      <c r="EQ54">
        <v>3603</v>
      </c>
      <c r="ER54">
        <v>3720</v>
      </c>
      <c r="ES54">
        <v>3826</v>
      </c>
      <c r="ET54">
        <v>3941</v>
      </c>
      <c r="EU54">
        <v>4066</v>
      </c>
      <c r="EV54">
        <v>4200</v>
      </c>
      <c r="EW54">
        <v>4329</v>
      </c>
      <c r="EX54">
        <v>4475</v>
      </c>
      <c r="EY54">
        <v>4626</v>
      </c>
      <c r="EZ54">
        <v>4808</v>
      </c>
      <c r="FA54">
        <v>4973</v>
      </c>
      <c r="FB54">
        <v>5150</v>
      </c>
      <c r="FC54">
        <v>5336</v>
      </c>
      <c r="FD54">
        <v>5517</v>
      </c>
      <c r="FE54">
        <v>5727</v>
      </c>
    </row>
    <row r="55" spans="1:161" x14ac:dyDescent="0.3">
      <c r="A55" t="s">
        <v>50</v>
      </c>
      <c r="B55">
        <v>1.5</v>
      </c>
      <c r="C55">
        <v>10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1</v>
      </c>
      <c r="BF55">
        <v>1</v>
      </c>
      <c r="BG55">
        <v>1</v>
      </c>
      <c r="BH55">
        <v>4</v>
      </c>
      <c r="BI55">
        <v>6</v>
      </c>
      <c r="BJ55">
        <v>6</v>
      </c>
      <c r="BK55">
        <v>6</v>
      </c>
      <c r="BL55">
        <v>6</v>
      </c>
      <c r="BM55">
        <v>9</v>
      </c>
      <c r="BN55">
        <v>9</v>
      </c>
      <c r="BO55">
        <v>9</v>
      </c>
      <c r="BP55">
        <v>12</v>
      </c>
      <c r="BQ55">
        <v>12</v>
      </c>
      <c r="BR55">
        <v>12</v>
      </c>
      <c r="BS55">
        <v>12</v>
      </c>
      <c r="BT55">
        <v>12</v>
      </c>
      <c r="BU55">
        <v>12</v>
      </c>
      <c r="BV55">
        <v>15</v>
      </c>
      <c r="BW55">
        <v>15</v>
      </c>
      <c r="BX55">
        <v>16</v>
      </c>
      <c r="BY55">
        <v>16</v>
      </c>
      <c r="BZ55">
        <v>16</v>
      </c>
      <c r="CA55">
        <v>16</v>
      </c>
      <c r="CB55">
        <v>16</v>
      </c>
      <c r="CC55">
        <v>18</v>
      </c>
      <c r="CD55">
        <v>18</v>
      </c>
      <c r="CE55">
        <v>18</v>
      </c>
      <c r="CF55">
        <v>18</v>
      </c>
      <c r="CG55">
        <v>21</v>
      </c>
      <c r="CH55">
        <v>21</v>
      </c>
      <c r="CI55">
        <v>41</v>
      </c>
      <c r="CJ55">
        <v>51</v>
      </c>
      <c r="CK55">
        <v>51</v>
      </c>
      <c r="CL55">
        <v>79</v>
      </c>
      <c r="CM55">
        <v>79</v>
      </c>
      <c r="CN55">
        <v>79</v>
      </c>
      <c r="CO55">
        <v>79</v>
      </c>
      <c r="CP55">
        <v>83</v>
      </c>
      <c r="CQ55">
        <v>84</v>
      </c>
      <c r="CR55">
        <v>84</v>
      </c>
      <c r="CS55">
        <v>214</v>
      </c>
      <c r="CT55">
        <v>258</v>
      </c>
      <c r="CU55">
        <v>258</v>
      </c>
      <c r="CV55">
        <v>258</v>
      </c>
      <c r="CW55">
        <v>315</v>
      </c>
      <c r="CX55">
        <v>315</v>
      </c>
      <c r="CY55">
        <v>315</v>
      </c>
      <c r="CZ55">
        <v>315</v>
      </c>
      <c r="DA55">
        <v>315</v>
      </c>
      <c r="DB55">
        <v>315</v>
      </c>
      <c r="DC55">
        <v>315</v>
      </c>
      <c r="DD55">
        <v>315</v>
      </c>
      <c r="DE55">
        <v>439</v>
      </c>
      <c r="DF55">
        <v>439</v>
      </c>
      <c r="DG55">
        <v>439</v>
      </c>
      <c r="DH55">
        <v>439</v>
      </c>
      <c r="DI55">
        <v>439</v>
      </c>
      <c r="DJ55">
        <v>439</v>
      </c>
      <c r="DK55">
        <v>439</v>
      </c>
      <c r="DL55">
        <v>522</v>
      </c>
      <c r="DM55">
        <v>583</v>
      </c>
      <c r="DN55">
        <v>594</v>
      </c>
      <c r="DO55">
        <v>594</v>
      </c>
      <c r="DP55">
        <v>594</v>
      </c>
      <c r="DQ55">
        <v>719</v>
      </c>
      <c r="DR55">
        <v>825</v>
      </c>
      <c r="DS55">
        <v>890</v>
      </c>
      <c r="DT55">
        <v>903</v>
      </c>
      <c r="DU55">
        <v>960</v>
      </c>
      <c r="DV55">
        <v>960</v>
      </c>
      <c r="DW55">
        <v>960</v>
      </c>
      <c r="DX55">
        <v>1043</v>
      </c>
      <c r="DY55">
        <v>1043</v>
      </c>
      <c r="DZ55">
        <v>1043</v>
      </c>
      <c r="EA55">
        <v>1043</v>
      </c>
      <c r="EB55">
        <v>1306</v>
      </c>
      <c r="EC55">
        <v>1306</v>
      </c>
      <c r="ED55">
        <v>1306</v>
      </c>
      <c r="EE55">
        <v>1306</v>
      </c>
      <c r="EF55">
        <v>1306</v>
      </c>
      <c r="EG55">
        <v>1306</v>
      </c>
      <c r="EH55">
        <v>1306</v>
      </c>
      <c r="EI55">
        <v>1306</v>
      </c>
      <c r="EJ55">
        <v>1306</v>
      </c>
      <c r="EK55">
        <v>1306</v>
      </c>
      <c r="EL55">
        <v>1306</v>
      </c>
      <c r="EM55">
        <v>1306</v>
      </c>
      <c r="EN55">
        <v>1306</v>
      </c>
      <c r="EO55">
        <v>1306</v>
      </c>
      <c r="EP55">
        <v>1306</v>
      </c>
      <c r="EQ55">
        <v>1306</v>
      </c>
      <c r="ER55">
        <v>1306</v>
      </c>
      <c r="ES55">
        <v>1306</v>
      </c>
      <c r="ET55">
        <v>1664</v>
      </c>
      <c r="EU55">
        <v>1664</v>
      </c>
      <c r="EV55">
        <v>1664</v>
      </c>
      <c r="EW55">
        <v>1664</v>
      </c>
      <c r="EX55">
        <v>1664</v>
      </c>
      <c r="EY55">
        <v>1664</v>
      </c>
      <c r="EZ55">
        <v>1664</v>
      </c>
      <c r="FA55">
        <v>1664</v>
      </c>
      <c r="FB55">
        <v>1664</v>
      </c>
      <c r="FC55">
        <v>2001</v>
      </c>
      <c r="FD55">
        <v>2001</v>
      </c>
      <c r="FE55">
        <v>2001</v>
      </c>
    </row>
    <row r="56" spans="1:161" x14ac:dyDescent="0.3">
      <c r="A56" t="s">
        <v>51</v>
      </c>
      <c r="B56">
        <v>15.179399999999999</v>
      </c>
      <c r="C56">
        <v>39.782299999999999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1</v>
      </c>
      <c r="BL56">
        <v>1</v>
      </c>
      <c r="BM56">
        <v>1</v>
      </c>
      <c r="BN56">
        <v>1</v>
      </c>
      <c r="BO56">
        <v>4</v>
      </c>
      <c r="BP56">
        <v>6</v>
      </c>
      <c r="BQ56">
        <v>6</v>
      </c>
      <c r="BR56">
        <v>6</v>
      </c>
      <c r="BS56">
        <v>12</v>
      </c>
      <c r="BT56">
        <v>12</v>
      </c>
      <c r="BU56">
        <v>15</v>
      </c>
      <c r="BV56">
        <v>15</v>
      </c>
      <c r="BW56">
        <v>22</v>
      </c>
      <c r="BX56">
        <v>22</v>
      </c>
      <c r="BY56">
        <v>29</v>
      </c>
      <c r="BZ56">
        <v>29</v>
      </c>
      <c r="CA56">
        <v>31</v>
      </c>
      <c r="CB56">
        <v>31</v>
      </c>
      <c r="CC56">
        <v>33</v>
      </c>
      <c r="CD56">
        <v>33</v>
      </c>
      <c r="CE56">
        <v>34</v>
      </c>
      <c r="CF56">
        <v>34</v>
      </c>
      <c r="CG56">
        <v>34</v>
      </c>
      <c r="CH56">
        <v>34</v>
      </c>
      <c r="CI56">
        <v>34</v>
      </c>
      <c r="CJ56">
        <v>35</v>
      </c>
      <c r="CK56">
        <v>35</v>
      </c>
      <c r="CL56">
        <v>35</v>
      </c>
      <c r="CM56">
        <v>39</v>
      </c>
      <c r="CN56">
        <v>39</v>
      </c>
      <c r="CO56">
        <v>39</v>
      </c>
      <c r="CP56">
        <v>39</v>
      </c>
      <c r="CQ56">
        <v>39</v>
      </c>
      <c r="CR56">
        <v>39</v>
      </c>
      <c r="CS56">
        <v>39</v>
      </c>
      <c r="CT56">
        <v>39</v>
      </c>
      <c r="CU56">
        <v>39</v>
      </c>
      <c r="CV56">
        <v>39</v>
      </c>
      <c r="CW56">
        <v>39</v>
      </c>
      <c r="CX56">
        <v>39</v>
      </c>
      <c r="CY56">
        <v>39</v>
      </c>
      <c r="CZ56">
        <v>39</v>
      </c>
      <c r="DA56">
        <v>39</v>
      </c>
      <c r="DB56">
        <v>39</v>
      </c>
      <c r="DC56">
        <v>39</v>
      </c>
      <c r="DD56">
        <v>39</v>
      </c>
      <c r="DE56">
        <v>39</v>
      </c>
      <c r="DF56">
        <v>39</v>
      </c>
      <c r="DG56">
        <v>39</v>
      </c>
      <c r="DH56">
        <v>39</v>
      </c>
      <c r="DI56">
        <v>39</v>
      </c>
      <c r="DJ56">
        <v>39</v>
      </c>
      <c r="DK56">
        <v>39</v>
      </c>
      <c r="DL56">
        <v>39</v>
      </c>
      <c r="DM56">
        <v>39</v>
      </c>
      <c r="DN56">
        <v>39</v>
      </c>
      <c r="DO56">
        <v>39</v>
      </c>
      <c r="DP56">
        <v>39</v>
      </c>
      <c r="DQ56">
        <v>39</v>
      </c>
      <c r="DR56">
        <v>39</v>
      </c>
      <c r="DS56">
        <v>39</v>
      </c>
      <c r="DT56">
        <v>39</v>
      </c>
      <c r="DU56">
        <v>39</v>
      </c>
      <c r="DV56">
        <v>39</v>
      </c>
      <c r="DW56">
        <v>39</v>
      </c>
      <c r="DX56">
        <v>39</v>
      </c>
      <c r="DY56">
        <v>39</v>
      </c>
      <c r="DZ56">
        <v>39</v>
      </c>
      <c r="EA56">
        <v>39</v>
      </c>
      <c r="EB56">
        <v>39</v>
      </c>
      <c r="EC56">
        <v>39</v>
      </c>
      <c r="ED56">
        <v>39</v>
      </c>
      <c r="EE56">
        <v>39</v>
      </c>
      <c r="EF56">
        <v>39</v>
      </c>
      <c r="EG56">
        <v>39</v>
      </c>
      <c r="EH56">
        <v>39</v>
      </c>
      <c r="EI56">
        <v>39</v>
      </c>
      <c r="EJ56">
        <v>39</v>
      </c>
      <c r="EK56">
        <v>39</v>
      </c>
      <c r="EL56">
        <v>39</v>
      </c>
      <c r="EM56">
        <v>39</v>
      </c>
      <c r="EN56">
        <v>41</v>
      </c>
      <c r="EO56">
        <v>41</v>
      </c>
      <c r="EP56">
        <v>41</v>
      </c>
      <c r="EQ56">
        <v>65</v>
      </c>
      <c r="ER56">
        <v>96</v>
      </c>
      <c r="ES56">
        <v>109</v>
      </c>
      <c r="ET56">
        <v>121</v>
      </c>
      <c r="EU56">
        <v>131</v>
      </c>
      <c r="EV56">
        <v>142</v>
      </c>
      <c r="EW56">
        <v>142</v>
      </c>
      <c r="EX56">
        <v>143</v>
      </c>
      <c r="EY56">
        <v>143</v>
      </c>
      <c r="EZ56">
        <v>143</v>
      </c>
      <c r="FA56">
        <v>143</v>
      </c>
      <c r="FB56">
        <v>144</v>
      </c>
      <c r="FC56">
        <v>144</v>
      </c>
      <c r="FD56">
        <v>167</v>
      </c>
      <c r="FE56">
        <v>191</v>
      </c>
    </row>
    <row r="57" spans="1:161" x14ac:dyDescent="0.3">
      <c r="A57" t="s">
        <v>52</v>
      </c>
      <c r="B57">
        <v>58.595300000000002</v>
      </c>
      <c r="C57">
        <v>25.0136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2</v>
      </c>
      <c r="AT57">
        <v>2</v>
      </c>
      <c r="AU57">
        <v>3</v>
      </c>
      <c r="AV57">
        <v>10</v>
      </c>
      <c r="AW57">
        <v>10</v>
      </c>
      <c r="AX57">
        <v>10</v>
      </c>
      <c r="AY57">
        <v>10</v>
      </c>
      <c r="AZ57">
        <v>12</v>
      </c>
      <c r="BA57">
        <v>16</v>
      </c>
      <c r="BB57">
        <v>16</v>
      </c>
      <c r="BC57">
        <v>79</v>
      </c>
      <c r="BD57">
        <v>115</v>
      </c>
      <c r="BE57">
        <v>171</v>
      </c>
      <c r="BF57">
        <v>205</v>
      </c>
      <c r="BG57">
        <v>225</v>
      </c>
      <c r="BH57">
        <v>258</v>
      </c>
      <c r="BI57">
        <v>267</v>
      </c>
      <c r="BJ57">
        <v>283</v>
      </c>
      <c r="BK57">
        <v>306</v>
      </c>
      <c r="BL57">
        <v>326</v>
      </c>
      <c r="BM57">
        <v>352</v>
      </c>
      <c r="BN57">
        <v>369</v>
      </c>
      <c r="BO57">
        <v>404</v>
      </c>
      <c r="BP57">
        <v>538</v>
      </c>
      <c r="BQ57">
        <v>575</v>
      </c>
      <c r="BR57">
        <v>645</v>
      </c>
      <c r="BS57">
        <v>679</v>
      </c>
      <c r="BT57">
        <v>715</v>
      </c>
      <c r="BU57">
        <v>745</v>
      </c>
      <c r="BV57">
        <v>779</v>
      </c>
      <c r="BW57">
        <v>858</v>
      </c>
      <c r="BX57">
        <v>961</v>
      </c>
      <c r="BY57">
        <v>1039</v>
      </c>
      <c r="BZ57">
        <v>1097</v>
      </c>
      <c r="CA57">
        <v>1108</v>
      </c>
      <c r="CB57">
        <v>1149</v>
      </c>
      <c r="CC57">
        <v>1185</v>
      </c>
      <c r="CD57">
        <v>1207</v>
      </c>
      <c r="CE57">
        <v>1258</v>
      </c>
      <c r="CF57">
        <v>1304</v>
      </c>
      <c r="CG57">
        <v>1309</v>
      </c>
      <c r="CH57">
        <v>1332</v>
      </c>
      <c r="CI57">
        <v>1373</v>
      </c>
      <c r="CJ57">
        <v>1400</v>
      </c>
      <c r="CK57">
        <v>1434</v>
      </c>
      <c r="CL57">
        <v>1459</v>
      </c>
      <c r="CM57">
        <v>1512</v>
      </c>
      <c r="CN57">
        <v>1528</v>
      </c>
      <c r="CO57">
        <v>1535</v>
      </c>
      <c r="CP57">
        <v>1552</v>
      </c>
      <c r="CQ57">
        <v>1559</v>
      </c>
      <c r="CR57">
        <v>1592</v>
      </c>
      <c r="CS57">
        <v>1605</v>
      </c>
      <c r="CT57">
        <v>1635</v>
      </c>
      <c r="CU57">
        <v>1643</v>
      </c>
      <c r="CV57">
        <v>1647</v>
      </c>
      <c r="CW57">
        <v>1660</v>
      </c>
      <c r="CX57">
        <v>1666</v>
      </c>
      <c r="CY57">
        <v>1689</v>
      </c>
      <c r="CZ57">
        <v>1694</v>
      </c>
      <c r="DA57">
        <v>1699</v>
      </c>
      <c r="DB57">
        <v>1700</v>
      </c>
      <c r="DC57">
        <v>1703</v>
      </c>
      <c r="DD57">
        <v>1711</v>
      </c>
      <c r="DE57">
        <v>1713</v>
      </c>
      <c r="DF57">
        <v>1720</v>
      </c>
      <c r="DG57">
        <v>1725</v>
      </c>
      <c r="DH57">
        <v>1733</v>
      </c>
      <c r="DI57">
        <v>1739</v>
      </c>
      <c r="DJ57">
        <v>1741</v>
      </c>
      <c r="DK57">
        <v>1746</v>
      </c>
      <c r="DL57">
        <v>1751</v>
      </c>
      <c r="DM57">
        <v>1758</v>
      </c>
      <c r="DN57">
        <v>1766</v>
      </c>
      <c r="DO57">
        <v>1770</v>
      </c>
      <c r="DP57">
        <v>1774</v>
      </c>
      <c r="DQ57">
        <v>1784</v>
      </c>
      <c r="DR57">
        <v>1791</v>
      </c>
      <c r="DS57">
        <v>1794</v>
      </c>
      <c r="DT57">
        <v>1800</v>
      </c>
      <c r="DU57">
        <v>1807</v>
      </c>
      <c r="DV57">
        <v>1821</v>
      </c>
      <c r="DW57">
        <v>1823</v>
      </c>
      <c r="DX57">
        <v>1824</v>
      </c>
      <c r="DY57">
        <v>1834</v>
      </c>
      <c r="DZ57">
        <v>1840</v>
      </c>
      <c r="EA57">
        <v>1851</v>
      </c>
      <c r="EB57">
        <v>1859</v>
      </c>
      <c r="EC57">
        <v>1865</v>
      </c>
      <c r="ED57">
        <v>1869</v>
      </c>
      <c r="EE57">
        <v>1870</v>
      </c>
      <c r="EF57">
        <v>1870</v>
      </c>
      <c r="EG57">
        <v>1880</v>
      </c>
      <c r="EH57">
        <v>1890</v>
      </c>
      <c r="EI57">
        <v>1910</v>
      </c>
      <c r="EJ57">
        <v>1931</v>
      </c>
      <c r="EK57">
        <v>1939</v>
      </c>
      <c r="EL57">
        <v>1940</v>
      </c>
      <c r="EM57">
        <v>1947</v>
      </c>
      <c r="EN57">
        <v>1958</v>
      </c>
      <c r="EO57">
        <v>1965</v>
      </c>
      <c r="EP57">
        <v>1970</v>
      </c>
      <c r="EQ57">
        <v>1973</v>
      </c>
      <c r="ER57">
        <v>1973</v>
      </c>
      <c r="ES57">
        <v>1974</v>
      </c>
      <c r="ET57">
        <v>1975</v>
      </c>
      <c r="EU57">
        <v>1977</v>
      </c>
      <c r="EV57">
        <v>1977</v>
      </c>
      <c r="EW57">
        <v>1979</v>
      </c>
      <c r="EX57">
        <v>1981</v>
      </c>
      <c r="EY57">
        <v>1981</v>
      </c>
      <c r="EZ57">
        <v>1981</v>
      </c>
      <c r="FA57">
        <v>1982</v>
      </c>
      <c r="FB57">
        <v>1983</v>
      </c>
      <c r="FC57">
        <v>1984</v>
      </c>
      <c r="FD57">
        <v>1986</v>
      </c>
      <c r="FE57">
        <v>1986</v>
      </c>
    </row>
    <row r="58" spans="1:161" x14ac:dyDescent="0.3">
      <c r="A58" t="s">
        <v>53</v>
      </c>
      <c r="B58">
        <v>-26.522500000000001</v>
      </c>
      <c r="C58">
        <v>31.465900000000001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4</v>
      </c>
      <c r="BM58">
        <v>4</v>
      </c>
      <c r="BN58">
        <v>4</v>
      </c>
      <c r="BO58">
        <v>4</v>
      </c>
      <c r="BP58">
        <v>6</v>
      </c>
      <c r="BQ58">
        <v>9</v>
      </c>
      <c r="BR58">
        <v>9</v>
      </c>
      <c r="BS58">
        <v>9</v>
      </c>
      <c r="BT58">
        <v>9</v>
      </c>
      <c r="BU58">
        <v>9</v>
      </c>
      <c r="BV58">
        <v>9</v>
      </c>
      <c r="BW58">
        <v>9</v>
      </c>
      <c r="BX58">
        <v>9</v>
      </c>
      <c r="BY58">
        <v>9</v>
      </c>
      <c r="BZ58">
        <v>9</v>
      </c>
      <c r="CA58">
        <v>10</v>
      </c>
      <c r="CB58">
        <v>10</v>
      </c>
      <c r="CC58">
        <v>12</v>
      </c>
      <c r="CD58">
        <v>12</v>
      </c>
      <c r="CE58">
        <v>12</v>
      </c>
      <c r="CF58">
        <v>12</v>
      </c>
      <c r="CG58">
        <v>14</v>
      </c>
      <c r="CH58">
        <v>15</v>
      </c>
      <c r="CI58">
        <v>15</v>
      </c>
      <c r="CJ58">
        <v>15</v>
      </c>
      <c r="CK58">
        <v>16</v>
      </c>
      <c r="CL58">
        <v>16</v>
      </c>
      <c r="CM58">
        <v>22</v>
      </c>
      <c r="CN58">
        <v>22</v>
      </c>
      <c r="CO58">
        <v>24</v>
      </c>
      <c r="CP58">
        <v>31</v>
      </c>
      <c r="CQ58">
        <v>31</v>
      </c>
      <c r="CR58">
        <v>31</v>
      </c>
      <c r="CS58">
        <v>36</v>
      </c>
      <c r="CT58">
        <v>56</v>
      </c>
      <c r="CU58">
        <v>59</v>
      </c>
      <c r="CV58">
        <v>65</v>
      </c>
      <c r="CW58">
        <v>71</v>
      </c>
      <c r="CX58">
        <v>91</v>
      </c>
      <c r="CY58">
        <v>100</v>
      </c>
      <c r="CZ58">
        <v>106</v>
      </c>
      <c r="DA58">
        <v>108</v>
      </c>
      <c r="DB58">
        <v>112</v>
      </c>
      <c r="DC58">
        <v>116</v>
      </c>
      <c r="DD58">
        <v>119</v>
      </c>
      <c r="DE58">
        <v>123</v>
      </c>
      <c r="DF58">
        <v>153</v>
      </c>
      <c r="DG58">
        <v>159</v>
      </c>
      <c r="DH58">
        <v>163</v>
      </c>
      <c r="DI58">
        <v>172</v>
      </c>
      <c r="DJ58">
        <v>175</v>
      </c>
      <c r="DK58">
        <v>184</v>
      </c>
      <c r="DL58">
        <v>187</v>
      </c>
      <c r="DM58">
        <v>187</v>
      </c>
      <c r="DN58">
        <v>190</v>
      </c>
      <c r="DO58">
        <v>202</v>
      </c>
      <c r="DP58">
        <v>203</v>
      </c>
      <c r="DQ58">
        <v>205</v>
      </c>
      <c r="DR58">
        <v>208</v>
      </c>
      <c r="DS58">
        <v>217</v>
      </c>
      <c r="DT58">
        <v>220</v>
      </c>
      <c r="DU58">
        <v>225</v>
      </c>
      <c r="DV58">
        <v>238</v>
      </c>
      <c r="DW58">
        <v>250</v>
      </c>
      <c r="DX58">
        <v>256</v>
      </c>
      <c r="DY58">
        <v>261</v>
      </c>
      <c r="DZ58">
        <v>272</v>
      </c>
      <c r="EA58">
        <v>279</v>
      </c>
      <c r="EB58">
        <v>279</v>
      </c>
      <c r="EC58">
        <v>283</v>
      </c>
      <c r="ED58">
        <v>285</v>
      </c>
      <c r="EE58">
        <v>293</v>
      </c>
      <c r="EF58">
        <v>294</v>
      </c>
      <c r="EG58">
        <v>295</v>
      </c>
      <c r="EH58">
        <v>300</v>
      </c>
      <c r="EI58">
        <v>305</v>
      </c>
      <c r="EJ58">
        <v>322</v>
      </c>
      <c r="EK58">
        <v>333</v>
      </c>
      <c r="EL58">
        <v>340</v>
      </c>
      <c r="EM58">
        <v>371</v>
      </c>
      <c r="EN58">
        <v>398</v>
      </c>
      <c r="EO58">
        <v>449</v>
      </c>
      <c r="EP58">
        <v>472</v>
      </c>
      <c r="EQ58">
        <v>486</v>
      </c>
      <c r="ER58">
        <v>490</v>
      </c>
      <c r="ES58">
        <v>506</v>
      </c>
      <c r="ET58">
        <v>520</v>
      </c>
      <c r="EU58">
        <v>563</v>
      </c>
      <c r="EV58">
        <v>586</v>
      </c>
      <c r="EW58">
        <v>623</v>
      </c>
      <c r="EX58">
        <v>627</v>
      </c>
      <c r="EY58">
        <v>635</v>
      </c>
      <c r="EZ58">
        <v>643</v>
      </c>
      <c r="FA58">
        <v>674</v>
      </c>
      <c r="FB58">
        <v>690</v>
      </c>
      <c r="FC58">
        <v>706</v>
      </c>
      <c r="FD58">
        <v>728</v>
      </c>
      <c r="FE58">
        <v>745</v>
      </c>
    </row>
    <row r="59" spans="1:161" x14ac:dyDescent="0.3">
      <c r="A59" t="s">
        <v>54</v>
      </c>
      <c r="B59">
        <v>9.1449999999999996</v>
      </c>
      <c r="C59">
        <v>40.489699999999999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1</v>
      </c>
      <c r="BD59">
        <v>1</v>
      </c>
      <c r="BE59">
        <v>1</v>
      </c>
      <c r="BF59">
        <v>5</v>
      </c>
      <c r="BG59">
        <v>5</v>
      </c>
      <c r="BH59">
        <v>6</v>
      </c>
      <c r="BI59">
        <v>6</v>
      </c>
      <c r="BJ59">
        <v>9</v>
      </c>
      <c r="BK59">
        <v>9</v>
      </c>
      <c r="BL59">
        <v>11</v>
      </c>
      <c r="BM59">
        <v>11</v>
      </c>
      <c r="BN59">
        <v>12</v>
      </c>
      <c r="BO59">
        <v>12</v>
      </c>
      <c r="BP59">
        <v>12</v>
      </c>
      <c r="BQ59">
        <v>16</v>
      </c>
      <c r="BR59">
        <v>16</v>
      </c>
      <c r="BS59">
        <v>21</v>
      </c>
      <c r="BT59">
        <v>23</v>
      </c>
      <c r="BU59">
        <v>26</v>
      </c>
      <c r="BV59">
        <v>29</v>
      </c>
      <c r="BW59">
        <v>29</v>
      </c>
      <c r="BX59">
        <v>35</v>
      </c>
      <c r="BY59">
        <v>38</v>
      </c>
      <c r="BZ59">
        <v>43</v>
      </c>
      <c r="CA59">
        <v>44</v>
      </c>
      <c r="CB59">
        <v>52</v>
      </c>
      <c r="CC59">
        <v>55</v>
      </c>
      <c r="CD59">
        <v>56</v>
      </c>
      <c r="CE59">
        <v>65</v>
      </c>
      <c r="CF59">
        <v>69</v>
      </c>
      <c r="CG59">
        <v>71</v>
      </c>
      <c r="CH59">
        <v>74</v>
      </c>
      <c r="CI59">
        <v>82</v>
      </c>
      <c r="CJ59">
        <v>85</v>
      </c>
      <c r="CK59">
        <v>92</v>
      </c>
      <c r="CL59">
        <v>96</v>
      </c>
      <c r="CM59">
        <v>105</v>
      </c>
      <c r="CN59">
        <v>108</v>
      </c>
      <c r="CO59">
        <v>111</v>
      </c>
      <c r="CP59">
        <v>114</v>
      </c>
      <c r="CQ59">
        <v>116</v>
      </c>
      <c r="CR59">
        <v>116</v>
      </c>
      <c r="CS59">
        <v>117</v>
      </c>
      <c r="CT59">
        <v>122</v>
      </c>
      <c r="CU59">
        <v>123</v>
      </c>
      <c r="CV59">
        <v>124</v>
      </c>
      <c r="CW59">
        <v>126</v>
      </c>
      <c r="CX59">
        <v>130</v>
      </c>
      <c r="CY59">
        <v>131</v>
      </c>
      <c r="CZ59">
        <v>133</v>
      </c>
      <c r="DA59">
        <v>133</v>
      </c>
      <c r="DB59">
        <v>135</v>
      </c>
      <c r="DC59">
        <v>140</v>
      </c>
      <c r="DD59">
        <v>145</v>
      </c>
      <c r="DE59">
        <v>162</v>
      </c>
      <c r="DF59">
        <v>191</v>
      </c>
      <c r="DG59">
        <v>194</v>
      </c>
      <c r="DH59">
        <v>210</v>
      </c>
      <c r="DI59">
        <v>239</v>
      </c>
      <c r="DJ59">
        <v>250</v>
      </c>
      <c r="DK59">
        <v>261</v>
      </c>
      <c r="DL59">
        <v>263</v>
      </c>
      <c r="DM59">
        <v>272</v>
      </c>
      <c r="DN59">
        <v>287</v>
      </c>
      <c r="DO59">
        <v>306</v>
      </c>
      <c r="DP59">
        <v>317</v>
      </c>
      <c r="DQ59">
        <v>352</v>
      </c>
      <c r="DR59">
        <v>365</v>
      </c>
      <c r="DS59">
        <v>389</v>
      </c>
      <c r="DT59">
        <v>399</v>
      </c>
      <c r="DU59">
        <v>433</v>
      </c>
      <c r="DV59">
        <v>494</v>
      </c>
      <c r="DW59">
        <v>582</v>
      </c>
      <c r="DX59">
        <v>655</v>
      </c>
      <c r="DY59">
        <v>701</v>
      </c>
      <c r="DZ59">
        <v>731</v>
      </c>
      <c r="EA59">
        <v>831</v>
      </c>
      <c r="EB59">
        <v>968</v>
      </c>
      <c r="EC59">
        <v>1063</v>
      </c>
      <c r="ED59">
        <v>1172</v>
      </c>
      <c r="EE59">
        <v>1257</v>
      </c>
      <c r="EF59">
        <v>1344</v>
      </c>
      <c r="EG59">
        <v>1486</v>
      </c>
      <c r="EH59">
        <v>1636</v>
      </c>
      <c r="EI59">
        <v>1805</v>
      </c>
      <c r="EJ59">
        <v>1934</v>
      </c>
      <c r="EK59">
        <v>2020</v>
      </c>
      <c r="EL59">
        <v>2156</v>
      </c>
      <c r="EM59">
        <v>2336</v>
      </c>
      <c r="EN59">
        <v>2506</v>
      </c>
      <c r="EO59">
        <v>2670</v>
      </c>
      <c r="EP59">
        <v>2915</v>
      </c>
      <c r="EQ59">
        <v>3166</v>
      </c>
      <c r="ER59">
        <v>3345</v>
      </c>
      <c r="ES59">
        <v>3521</v>
      </c>
      <c r="ET59">
        <v>3630</v>
      </c>
      <c r="EU59">
        <v>3759</v>
      </c>
      <c r="EV59">
        <v>3954</v>
      </c>
      <c r="EW59">
        <v>4070</v>
      </c>
      <c r="EX59">
        <v>4469</v>
      </c>
      <c r="EY59">
        <v>4532</v>
      </c>
      <c r="EZ59">
        <v>4663</v>
      </c>
      <c r="FA59">
        <v>4848</v>
      </c>
      <c r="FB59">
        <v>5034</v>
      </c>
      <c r="FC59">
        <v>5175</v>
      </c>
      <c r="FD59">
        <v>5425</v>
      </c>
      <c r="FE59">
        <v>5570</v>
      </c>
    </row>
    <row r="60" spans="1:161" x14ac:dyDescent="0.3">
      <c r="A60" t="s">
        <v>43</v>
      </c>
      <c r="B60">
        <v>61.892600000000002</v>
      </c>
      <c r="C60">
        <v>-6.9118000000000004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1</v>
      </c>
      <c r="AU60">
        <v>1</v>
      </c>
      <c r="AV60">
        <v>1</v>
      </c>
      <c r="AW60">
        <v>1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3</v>
      </c>
      <c r="BD60">
        <v>9</v>
      </c>
      <c r="BE60">
        <v>11</v>
      </c>
      <c r="BF60">
        <v>18</v>
      </c>
      <c r="BG60">
        <v>47</v>
      </c>
      <c r="BH60">
        <v>58</v>
      </c>
      <c r="BI60">
        <v>72</v>
      </c>
      <c r="BJ60">
        <v>80</v>
      </c>
      <c r="BK60">
        <v>92</v>
      </c>
      <c r="BL60">
        <v>115</v>
      </c>
      <c r="BM60">
        <v>118</v>
      </c>
      <c r="BN60">
        <v>122</v>
      </c>
      <c r="BO60">
        <v>132</v>
      </c>
      <c r="BP60">
        <v>140</v>
      </c>
      <c r="BQ60">
        <v>144</v>
      </c>
      <c r="BR60">
        <v>155</v>
      </c>
      <c r="BS60">
        <v>159</v>
      </c>
      <c r="BT60">
        <v>168</v>
      </c>
      <c r="BU60">
        <v>169</v>
      </c>
      <c r="BV60">
        <v>173</v>
      </c>
      <c r="BW60">
        <v>177</v>
      </c>
      <c r="BX60">
        <v>179</v>
      </c>
      <c r="BY60">
        <v>181</v>
      </c>
      <c r="BZ60">
        <v>181</v>
      </c>
      <c r="CA60">
        <v>183</v>
      </c>
      <c r="CB60">
        <v>184</v>
      </c>
      <c r="CC60">
        <v>184</v>
      </c>
      <c r="CD60">
        <v>184</v>
      </c>
      <c r="CE60">
        <v>184</v>
      </c>
      <c r="CF60">
        <v>184</v>
      </c>
      <c r="CG60">
        <v>184</v>
      </c>
      <c r="CH60">
        <v>184</v>
      </c>
      <c r="CI60">
        <v>184</v>
      </c>
      <c r="CJ60">
        <v>184</v>
      </c>
      <c r="CK60">
        <v>184</v>
      </c>
      <c r="CL60">
        <v>184</v>
      </c>
      <c r="CM60">
        <v>184</v>
      </c>
      <c r="CN60">
        <v>185</v>
      </c>
      <c r="CO60">
        <v>185</v>
      </c>
      <c r="CP60">
        <v>185</v>
      </c>
      <c r="CQ60">
        <v>185</v>
      </c>
      <c r="CR60">
        <v>187</v>
      </c>
      <c r="CS60">
        <v>187</v>
      </c>
      <c r="CT60">
        <v>187</v>
      </c>
      <c r="CU60">
        <v>187</v>
      </c>
      <c r="CV60">
        <v>187</v>
      </c>
      <c r="CW60">
        <v>187</v>
      </c>
      <c r="CX60">
        <v>187</v>
      </c>
      <c r="CY60">
        <v>187</v>
      </c>
      <c r="CZ60">
        <v>187</v>
      </c>
      <c r="DA60">
        <v>187</v>
      </c>
      <c r="DB60">
        <v>187</v>
      </c>
      <c r="DC60">
        <v>187</v>
      </c>
      <c r="DD60">
        <v>187</v>
      </c>
      <c r="DE60">
        <v>187</v>
      </c>
      <c r="DF60">
        <v>187</v>
      </c>
      <c r="DG60">
        <v>187</v>
      </c>
      <c r="DH60">
        <v>187</v>
      </c>
      <c r="DI60">
        <v>187</v>
      </c>
      <c r="DJ60">
        <v>187</v>
      </c>
      <c r="DK60">
        <v>187</v>
      </c>
      <c r="DL60">
        <v>187</v>
      </c>
      <c r="DM60">
        <v>187</v>
      </c>
      <c r="DN60">
        <v>187</v>
      </c>
      <c r="DO60">
        <v>187</v>
      </c>
      <c r="DP60">
        <v>187</v>
      </c>
      <c r="DQ60">
        <v>187</v>
      </c>
      <c r="DR60">
        <v>187</v>
      </c>
      <c r="DS60">
        <v>187</v>
      </c>
      <c r="DT60">
        <v>187</v>
      </c>
      <c r="DU60">
        <v>187</v>
      </c>
      <c r="DV60">
        <v>187</v>
      </c>
      <c r="DW60">
        <v>187</v>
      </c>
      <c r="DX60">
        <v>187</v>
      </c>
      <c r="DY60">
        <v>187</v>
      </c>
      <c r="DZ60">
        <v>187</v>
      </c>
      <c r="EA60">
        <v>187</v>
      </c>
      <c r="EB60">
        <v>187</v>
      </c>
      <c r="EC60">
        <v>187</v>
      </c>
      <c r="ED60">
        <v>187</v>
      </c>
      <c r="EE60">
        <v>187</v>
      </c>
      <c r="EF60">
        <v>187</v>
      </c>
      <c r="EG60">
        <v>187</v>
      </c>
      <c r="EH60">
        <v>187</v>
      </c>
      <c r="EI60">
        <v>187</v>
      </c>
      <c r="EJ60">
        <v>187</v>
      </c>
      <c r="EK60">
        <v>187</v>
      </c>
      <c r="EL60">
        <v>187</v>
      </c>
      <c r="EM60">
        <v>187</v>
      </c>
      <c r="EN60">
        <v>187</v>
      </c>
      <c r="EO60">
        <v>187</v>
      </c>
      <c r="EP60">
        <v>187</v>
      </c>
      <c r="EQ60">
        <v>187</v>
      </c>
      <c r="ER60">
        <v>187</v>
      </c>
      <c r="ES60">
        <v>187</v>
      </c>
      <c r="ET60">
        <v>187</v>
      </c>
      <c r="EU60">
        <v>187</v>
      </c>
      <c r="EV60">
        <v>187</v>
      </c>
      <c r="EW60">
        <v>187</v>
      </c>
      <c r="EX60">
        <v>187</v>
      </c>
      <c r="EY60">
        <v>187</v>
      </c>
      <c r="EZ60">
        <v>187</v>
      </c>
      <c r="FA60">
        <v>187</v>
      </c>
      <c r="FB60">
        <v>187</v>
      </c>
      <c r="FC60">
        <v>187</v>
      </c>
      <c r="FD60">
        <v>187</v>
      </c>
      <c r="FE60">
        <v>187</v>
      </c>
    </row>
    <row r="61" spans="1:161" x14ac:dyDescent="0.3">
      <c r="A61" t="s">
        <v>55</v>
      </c>
      <c r="B61">
        <v>64</v>
      </c>
      <c r="C61">
        <v>26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2</v>
      </c>
      <c r="AN61">
        <v>2</v>
      </c>
      <c r="AO61">
        <v>2</v>
      </c>
      <c r="AP61">
        <v>3</v>
      </c>
      <c r="AQ61">
        <v>6</v>
      </c>
      <c r="AR61">
        <v>6</v>
      </c>
      <c r="AS61">
        <v>6</v>
      </c>
      <c r="AT61">
        <v>6</v>
      </c>
      <c r="AU61">
        <v>12</v>
      </c>
      <c r="AV61">
        <v>15</v>
      </c>
      <c r="AW61">
        <v>15</v>
      </c>
      <c r="AX61">
        <v>23</v>
      </c>
      <c r="AY61">
        <v>30</v>
      </c>
      <c r="AZ61">
        <v>40</v>
      </c>
      <c r="BA61">
        <v>59</v>
      </c>
      <c r="BB61">
        <v>59</v>
      </c>
      <c r="BC61">
        <v>155</v>
      </c>
      <c r="BD61">
        <v>225</v>
      </c>
      <c r="BE61">
        <v>244</v>
      </c>
      <c r="BF61">
        <v>277</v>
      </c>
      <c r="BG61">
        <v>321</v>
      </c>
      <c r="BH61">
        <v>336</v>
      </c>
      <c r="BI61">
        <v>400</v>
      </c>
      <c r="BJ61">
        <v>450</v>
      </c>
      <c r="BK61">
        <v>523</v>
      </c>
      <c r="BL61">
        <v>626</v>
      </c>
      <c r="BM61">
        <v>700</v>
      </c>
      <c r="BN61">
        <v>792</v>
      </c>
      <c r="BO61">
        <v>880</v>
      </c>
      <c r="BP61">
        <v>958</v>
      </c>
      <c r="BQ61">
        <v>1041</v>
      </c>
      <c r="BR61">
        <v>1167</v>
      </c>
      <c r="BS61">
        <v>1240</v>
      </c>
      <c r="BT61">
        <v>1352</v>
      </c>
      <c r="BU61">
        <v>1418</v>
      </c>
      <c r="BV61">
        <v>1446</v>
      </c>
      <c r="BW61">
        <v>1518</v>
      </c>
      <c r="BX61">
        <v>1615</v>
      </c>
      <c r="BY61">
        <v>1882</v>
      </c>
      <c r="BZ61">
        <v>1927</v>
      </c>
      <c r="CA61">
        <v>2176</v>
      </c>
      <c r="CB61">
        <v>2308</v>
      </c>
      <c r="CC61">
        <v>2487</v>
      </c>
      <c r="CD61">
        <v>2605</v>
      </c>
      <c r="CE61">
        <v>2769</v>
      </c>
      <c r="CF61">
        <v>2905</v>
      </c>
      <c r="CG61">
        <v>2974</v>
      </c>
      <c r="CH61">
        <v>3064</v>
      </c>
      <c r="CI61">
        <v>3161</v>
      </c>
      <c r="CJ61">
        <v>3237</v>
      </c>
      <c r="CK61">
        <v>3369</v>
      </c>
      <c r="CL61">
        <v>3489</v>
      </c>
      <c r="CM61">
        <v>3681</v>
      </c>
      <c r="CN61">
        <v>3783</v>
      </c>
      <c r="CO61">
        <v>3868</v>
      </c>
      <c r="CP61">
        <v>4014</v>
      </c>
      <c r="CQ61">
        <v>4129</v>
      </c>
      <c r="CR61">
        <v>4284</v>
      </c>
      <c r="CS61">
        <v>4395</v>
      </c>
      <c r="CT61">
        <v>4475</v>
      </c>
      <c r="CU61">
        <v>4576</v>
      </c>
      <c r="CV61">
        <v>4695</v>
      </c>
      <c r="CW61">
        <v>4740</v>
      </c>
      <c r="CX61">
        <v>4906</v>
      </c>
      <c r="CY61">
        <v>4995</v>
      </c>
      <c r="CZ61">
        <v>5051</v>
      </c>
      <c r="DA61">
        <v>5176</v>
      </c>
      <c r="DB61">
        <v>5254</v>
      </c>
      <c r="DC61">
        <v>5327</v>
      </c>
      <c r="DD61">
        <v>5412</v>
      </c>
      <c r="DE61">
        <v>5573</v>
      </c>
      <c r="DF61">
        <v>5673</v>
      </c>
      <c r="DG61">
        <v>5738</v>
      </c>
      <c r="DH61">
        <v>5880</v>
      </c>
      <c r="DI61">
        <v>5962</v>
      </c>
      <c r="DJ61">
        <v>5984</v>
      </c>
      <c r="DK61">
        <v>6003</v>
      </c>
      <c r="DL61">
        <v>6054</v>
      </c>
      <c r="DM61">
        <v>6145</v>
      </c>
      <c r="DN61">
        <v>6228</v>
      </c>
      <c r="DO61">
        <v>6286</v>
      </c>
      <c r="DP61">
        <v>6347</v>
      </c>
      <c r="DQ61">
        <v>6380</v>
      </c>
      <c r="DR61">
        <v>6399</v>
      </c>
      <c r="DS61">
        <v>6443</v>
      </c>
      <c r="DT61">
        <v>6493</v>
      </c>
      <c r="DU61">
        <v>6537</v>
      </c>
      <c r="DV61">
        <v>6568</v>
      </c>
      <c r="DW61">
        <v>6579</v>
      </c>
      <c r="DX61">
        <v>6599</v>
      </c>
      <c r="DY61">
        <v>6628</v>
      </c>
      <c r="DZ61">
        <v>6692</v>
      </c>
      <c r="EA61">
        <v>6743</v>
      </c>
      <c r="EB61">
        <v>6776</v>
      </c>
      <c r="EC61">
        <v>6826</v>
      </c>
      <c r="ED61">
        <v>6859</v>
      </c>
      <c r="EE61">
        <v>6885</v>
      </c>
      <c r="EF61">
        <v>6887</v>
      </c>
      <c r="EG61">
        <v>6911</v>
      </c>
      <c r="EH61">
        <v>6911</v>
      </c>
      <c r="EI61">
        <v>6941</v>
      </c>
      <c r="EJ61">
        <v>6964</v>
      </c>
      <c r="EK61">
        <v>6981</v>
      </c>
      <c r="EL61">
        <v>7001</v>
      </c>
      <c r="EM61">
        <v>7025</v>
      </c>
      <c r="EN61">
        <v>7040</v>
      </c>
      <c r="EO61">
        <v>7064</v>
      </c>
      <c r="EP61">
        <v>7073</v>
      </c>
      <c r="EQ61">
        <v>7087</v>
      </c>
      <c r="ER61">
        <v>7104</v>
      </c>
      <c r="ES61">
        <v>7108</v>
      </c>
      <c r="ET61">
        <v>7112</v>
      </c>
      <c r="EU61">
        <v>7117</v>
      </c>
      <c r="EV61">
        <v>7119</v>
      </c>
      <c r="EW61">
        <v>7133</v>
      </c>
      <c r="EX61">
        <v>7142</v>
      </c>
      <c r="EY61">
        <v>7143</v>
      </c>
      <c r="EZ61">
        <v>7144</v>
      </c>
      <c r="FA61">
        <v>7155</v>
      </c>
      <c r="FB61">
        <v>7167</v>
      </c>
      <c r="FC61">
        <v>7172</v>
      </c>
      <c r="FD61">
        <v>7191</v>
      </c>
      <c r="FE61">
        <v>7198</v>
      </c>
    </row>
    <row r="62" spans="1:161" x14ac:dyDescent="0.3">
      <c r="A62" t="s">
        <v>57</v>
      </c>
      <c r="B62">
        <v>46.227600000000002</v>
      </c>
      <c r="C62">
        <v>2.2136999999999998</v>
      </c>
      <c r="D62">
        <v>0</v>
      </c>
      <c r="E62">
        <v>0</v>
      </c>
      <c r="F62">
        <v>2</v>
      </c>
      <c r="G62">
        <v>3</v>
      </c>
      <c r="H62">
        <v>3</v>
      </c>
      <c r="I62">
        <v>3</v>
      </c>
      <c r="J62">
        <v>4</v>
      </c>
      <c r="K62">
        <v>5</v>
      </c>
      <c r="L62">
        <v>5</v>
      </c>
      <c r="M62">
        <v>5</v>
      </c>
      <c r="N62">
        <v>6</v>
      </c>
      <c r="O62">
        <v>6</v>
      </c>
      <c r="P62">
        <v>6</v>
      </c>
      <c r="Q62">
        <v>6</v>
      </c>
      <c r="R62">
        <v>6</v>
      </c>
      <c r="S62">
        <v>6</v>
      </c>
      <c r="T62">
        <v>6</v>
      </c>
      <c r="U62">
        <v>11</v>
      </c>
      <c r="V62">
        <v>11</v>
      </c>
      <c r="W62">
        <v>11</v>
      </c>
      <c r="X62">
        <v>11</v>
      </c>
      <c r="Y62">
        <v>11</v>
      </c>
      <c r="Z62">
        <v>11</v>
      </c>
      <c r="AA62">
        <v>11</v>
      </c>
      <c r="AB62">
        <v>12</v>
      </c>
      <c r="AC62">
        <v>12</v>
      </c>
      <c r="AD62">
        <v>12</v>
      </c>
      <c r="AE62">
        <v>12</v>
      </c>
      <c r="AF62">
        <v>12</v>
      </c>
      <c r="AG62">
        <v>12</v>
      </c>
      <c r="AH62">
        <v>12</v>
      </c>
      <c r="AI62">
        <v>12</v>
      </c>
      <c r="AJ62">
        <v>12</v>
      </c>
      <c r="AK62">
        <v>12</v>
      </c>
      <c r="AL62">
        <v>14</v>
      </c>
      <c r="AM62">
        <v>18</v>
      </c>
      <c r="AN62">
        <v>38</v>
      </c>
      <c r="AO62">
        <v>57</v>
      </c>
      <c r="AP62">
        <v>100</v>
      </c>
      <c r="AQ62">
        <v>130</v>
      </c>
      <c r="AR62">
        <v>191</v>
      </c>
      <c r="AS62">
        <v>204</v>
      </c>
      <c r="AT62">
        <v>285</v>
      </c>
      <c r="AU62">
        <v>377</v>
      </c>
      <c r="AV62">
        <v>653</v>
      </c>
      <c r="AW62">
        <v>949</v>
      </c>
      <c r="AX62">
        <v>1126</v>
      </c>
      <c r="AY62">
        <v>1209</v>
      </c>
      <c r="AZ62">
        <v>1784</v>
      </c>
      <c r="BA62">
        <v>2281</v>
      </c>
      <c r="BB62">
        <v>2281</v>
      </c>
      <c r="BC62">
        <v>3661</v>
      </c>
      <c r="BD62">
        <v>4469</v>
      </c>
      <c r="BE62">
        <v>4499</v>
      </c>
      <c r="BF62">
        <v>6633</v>
      </c>
      <c r="BG62">
        <v>7652</v>
      </c>
      <c r="BH62">
        <v>9043</v>
      </c>
      <c r="BI62">
        <v>10871</v>
      </c>
      <c r="BJ62">
        <v>12612</v>
      </c>
      <c r="BK62">
        <v>14282</v>
      </c>
      <c r="BL62">
        <v>16018</v>
      </c>
      <c r="BM62">
        <v>19856</v>
      </c>
      <c r="BN62">
        <v>22304</v>
      </c>
      <c r="BO62">
        <v>25233</v>
      </c>
      <c r="BP62">
        <v>29155</v>
      </c>
      <c r="BQ62">
        <v>32964</v>
      </c>
      <c r="BR62">
        <v>37575</v>
      </c>
      <c r="BS62">
        <v>40174</v>
      </c>
      <c r="BT62">
        <v>44550</v>
      </c>
      <c r="BU62">
        <v>52128</v>
      </c>
      <c r="BV62">
        <v>56989</v>
      </c>
      <c r="BW62">
        <v>59105</v>
      </c>
      <c r="BX62">
        <v>64338</v>
      </c>
      <c r="BY62">
        <v>68605</v>
      </c>
      <c r="BZ62">
        <v>70478</v>
      </c>
      <c r="CA62">
        <v>74390</v>
      </c>
      <c r="CB62">
        <v>78167</v>
      </c>
      <c r="CC62">
        <v>82048</v>
      </c>
      <c r="CD62">
        <v>86334</v>
      </c>
      <c r="CE62">
        <v>90676</v>
      </c>
      <c r="CF62">
        <v>93790</v>
      </c>
      <c r="CG62">
        <v>120633</v>
      </c>
      <c r="CH62">
        <v>124298</v>
      </c>
      <c r="CI62">
        <v>129257</v>
      </c>
      <c r="CJ62">
        <v>132473</v>
      </c>
      <c r="CK62">
        <v>144944</v>
      </c>
      <c r="CL62">
        <v>146923</v>
      </c>
      <c r="CM62">
        <v>146906</v>
      </c>
      <c r="CN62">
        <v>151808</v>
      </c>
      <c r="CO62">
        <v>154188</v>
      </c>
      <c r="CP62">
        <v>156921</v>
      </c>
      <c r="CQ62">
        <v>154715</v>
      </c>
      <c r="CR62">
        <v>157026</v>
      </c>
      <c r="CS62">
        <v>158636</v>
      </c>
      <c r="CT62">
        <v>160292</v>
      </c>
      <c r="CU62">
        <v>160847</v>
      </c>
      <c r="CV62">
        <v>164589</v>
      </c>
      <c r="CW62">
        <v>167605</v>
      </c>
      <c r="CX62">
        <v>165093</v>
      </c>
      <c r="CY62">
        <v>165764</v>
      </c>
      <c r="CZ62">
        <v>165764</v>
      </c>
      <c r="DA62">
        <v>166976</v>
      </c>
      <c r="DB62">
        <v>167272</v>
      </c>
      <c r="DC62">
        <v>167886</v>
      </c>
      <c r="DD62">
        <v>168935</v>
      </c>
      <c r="DE62">
        <v>172465</v>
      </c>
      <c r="DF62">
        <v>173040</v>
      </c>
      <c r="DG62">
        <v>174318</v>
      </c>
      <c r="DH62">
        <v>174758</v>
      </c>
      <c r="DI62">
        <v>175027</v>
      </c>
      <c r="DJ62">
        <v>175479</v>
      </c>
      <c r="DK62">
        <v>176207</v>
      </c>
      <c r="DL62">
        <v>175981</v>
      </c>
      <c r="DM62">
        <v>176712</v>
      </c>
      <c r="DN62">
        <v>177319</v>
      </c>
      <c r="DO62">
        <v>177207</v>
      </c>
      <c r="DP62">
        <v>177240</v>
      </c>
      <c r="DQ62">
        <v>177554</v>
      </c>
      <c r="DR62">
        <v>178428</v>
      </c>
      <c r="DS62">
        <v>179069</v>
      </c>
      <c r="DT62">
        <v>179306</v>
      </c>
      <c r="DU62">
        <v>179645</v>
      </c>
      <c r="DV62">
        <v>179964</v>
      </c>
      <c r="DW62">
        <v>179859</v>
      </c>
      <c r="DX62">
        <v>180166</v>
      </c>
      <c r="DY62">
        <v>179887</v>
      </c>
      <c r="DZ62">
        <v>180044</v>
      </c>
      <c r="EA62">
        <v>183309</v>
      </c>
      <c r="EB62">
        <v>183816</v>
      </c>
      <c r="EC62">
        <v>185616</v>
      </c>
      <c r="ED62">
        <v>185851</v>
      </c>
      <c r="EE62">
        <v>185952</v>
      </c>
      <c r="EF62">
        <v>185112</v>
      </c>
      <c r="EG62">
        <v>185440</v>
      </c>
      <c r="EH62">
        <v>186118</v>
      </c>
      <c r="EI62">
        <v>186670</v>
      </c>
      <c r="EJ62">
        <v>187199</v>
      </c>
      <c r="EK62">
        <v>187492</v>
      </c>
      <c r="EL62">
        <v>187590</v>
      </c>
      <c r="EM62">
        <v>187925</v>
      </c>
      <c r="EN62">
        <v>188322</v>
      </c>
      <c r="EO62">
        <v>188680</v>
      </c>
      <c r="EP62">
        <v>189244</v>
      </c>
      <c r="EQ62">
        <v>189637</v>
      </c>
      <c r="ER62">
        <v>189928</v>
      </c>
      <c r="ES62">
        <v>189996</v>
      </c>
      <c r="ET62">
        <v>190223</v>
      </c>
      <c r="EU62">
        <v>190534</v>
      </c>
      <c r="EV62">
        <v>190735</v>
      </c>
      <c r="EW62">
        <v>191304</v>
      </c>
      <c r="EX62">
        <v>191740</v>
      </c>
      <c r="EY62">
        <v>191745</v>
      </c>
      <c r="EZ62">
        <v>192070</v>
      </c>
      <c r="FA62">
        <v>192452</v>
      </c>
      <c r="FB62">
        <v>192265</v>
      </c>
      <c r="FC62">
        <v>192010</v>
      </c>
      <c r="FD62">
        <v>193346</v>
      </c>
      <c r="FE62">
        <v>193152</v>
      </c>
    </row>
    <row r="63" spans="1:161" x14ac:dyDescent="0.3">
      <c r="A63" t="s">
        <v>56</v>
      </c>
      <c r="B63">
        <v>3.9339</v>
      </c>
      <c r="C63">
        <v>-53.125799999999998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5</v>
      </c>
      <c r="AX63">
        <v>5</v>
      </c>
      <c r="AY63">
        <v>5</v>
      </c>
      <c r="AZ63">
        <v>5</v>
      </c>
      <c r="BA63">
        <v>5</v>
      </c>
      <c r="BB63">
        <v>5</v>
      </c>
      <c r="BC63">
        <v>5</v>
      </c>
      <c r="BD63">
        <v>5</v>
      </c>
      <c r="BE63">
        <v>7</v>
      </c>
      <c r="BF63">
        <v>11</v>
      </c>
      <c r="BG63">
        <v>11</v>
      </c>
      <c r="BH63">
        <v>11</v>
      </c>
      <c r="BI63">
        <v>11</v>
      </c>
      <c r="BJ63">
        <v>15</v>
      </c>
      <c r="BK63">
        <v>18</v>
      </c>
      <c r="BL63">
        <v>18</v>
      </c>
      <c r="BM63">
        <v>20</v>
      </c>
      <c r="BN63">
        <v>23</v>
      </c>
      <c r="BO63">
        <v>28</v>
      </c>
      <c r="BP63">
        <v>28</v>
      </c>
      <c r="BQ63">
        <v>28</v>
      </c>
      <c r="BR63">
        <v>28</v>
      </c>
      <c r="BS63">
        <v>28</v>
      </c>
      <c r="BT63">
        <v>43</v>
      </c>
      <c r="BU63">
        <v>43</v>
      </c>
      <c r="BV63">
        <v>51</v>
      </c>
      <c r="BW63">
        <v>51</v>
      </c>
      <c r="BX63">
        <v>57</v>
      </c>
      <c r="BY63">
        <v>61</v>
      </c>
      <c r="BZ63">
        <v>61</v>
      </c>
      <c r="CA63">
        <v>72</v>
      </c>
      <c r="CB63">
        <v>72</v>
      </c>
      <c r="CC63">
        <v>77</v>
      </c>
      <c r="CD63">
        <v>83</v>
      </c>
      <c r="CE63">
        <v>83</v>
      </c>
      <c r="CF63">
        <v>83</v>
      </c>
      <c r="CG63">
        <v>86</v>
      </c>
      <c r="CH63">
        <v>86</v>
      </c>
      <c r="CI63">
        <v>86</v>
      </c>
      <c r="CJ63">
        <v>86</v>
      </c>
      <c r="CK63">
        <v>86</v>
      </c>
      <c r="CL63">
        <v>96</v>
      </c>
      <c r="CM63">
        <v>96</v>
      </c>
      <c r="CN63">
        <v>96</v>
      </c>
      <c r="CO63">
        <v>97</v>
      </c>
      <c r="CP63">
        <v>97</v>
      </c>
      <c r="CQ63">
        <v>97</v>
      </c>
      <c r="CR63">
        <v>107</v>
      </c>
      <c r="CS63">
        <v>111</v>
      </c>
      <c r="CT63">
        <v>111</v>
      </c>
      <c r="CU63">
        <v>111</v>
      </c>
      <c r="CV63">
        <v>111</v>
      </c>
      <c r="CW63">
        <v>125</v>
      </c>
      <c r="CX63">
        <v>125</v>
      </c>
      <c r="CY63">
        <v>126</v>
      </c>
      <c r="CZ63">
        <v>128</v>
      </c>
      <c r="DA63">
        <v>128</v>
      </c>
      <c r="DB63">
        <v>128</v>
      </c>
      <c r="DC63">
        <v>133</v>
      </c>
      <c r="DD63">
        <v>133</v>
      </c>
      <c r="DE63">
        <v>138</v>
      </c>
      <c r="DF63">
        <v>138</v>
      </c>
      <c r="DG63">
        <v>141</v>
      </c>
      <c r="DH63">
        <v>141</v>
      </c>
      <c r="DI63">
        <v>144</v>
      </c>
      <c r="DJ63">
        <v>144</v>
      </c>
      <c r="DK63">
        <v>144</v>
      </c>
      <c r="DL63">
        <v>153</v>
      </c>
      <c r="DM63">
        <v>164</v>
      </c>
      <c r="DN63">
        <v>189</v>
      </c>
      <c r="DO63">
        <v>197</v>
      </c>
      <c r="DP63">
        <v>197</v>
      </c>
      <c r="DQ63">
        <v>210</v>
      </c>
      <c r="DR63">
        <v>218</v>
      </c>
      <c r="DS63">
        <v>237</v>
      </c>
      <c r="DT63">
        <v>249</v>
      </c>
      <c r="DU63">
        <v>261</v>
      </c>
      <c r="DV63">
        <v>279</v>
      </c>
      <c r="DW63">
        <v>328</v>
      </c>
      <c r="DX63">
        <v>353</v>
      </c>
      <c r="DY63">
        <v>384</v>
      </c>
      <c r="DZ63">
        <v>406</v>
      </c>
      <c r="EA63">
        <v>436</v>
      </c>
      <c r="EB63">
        <v>450</v>
      </c>
      <c r="EC63">
        <v>477</v>
      </c>
      <c r="ED63">
        <v>499</v>
      </c>
      <c r="EE63">
        <v>499</v>
      </c>
      <c r="EF63">
        <v>517</v>
      </c>
      <c r="EG63">
        <v>533</v>
      </c>
      <c r="EH63">
        <v>556</v>
      </c>
      <c r="EI63">
        <v>589</v>
      </c>
      <c r="EJ63">
        <v>639</v>
      </c>
      <c r="EK63">
        <v>689</v>
      </c>
      <c r="EL63">
        <v>729</v>
      </c>
      <c r="EM63">
        <v>773</v>
      </c>
      <c r="EN63">
        <v>865</v>
      </c>
      <c r="EO63">
        <v>917</v>
      </c>
      <c r="EP63">
        <v>1043</v>
      </c>
      <c r="EQ63">
        <v>1161</v>
      </c>
      <c r="ER63">
        <v>1255</v>
      </c>
      <c r="ES63">
        <v>1326</v>
      </c>
      <c r="ET63">
        <v>1421</v>
      </c>
      <c r="EU63">
        <v>1554</v>
      </c>
      <c r="EV63">
        <v>1758</v>
      </c>
      <c r="EW63">
        <v>1969</v>
      </c>
      <c r="EX63">
        <v>2163</v>
      </c>
      <c r="EY63">
        <v>2441</v>
      </c>
      <c r="EZ63">
        <v>2458</v>
      </c>
      <c r="FA63">
        <v>2593</v>
      </c>
      <c r="FB63">
        <v>2827</v>
      </c>
      <c r="FC63">
        <v>3033</v>
      </c>
      <c r="FD63">
        <v>3270</v>
      </c>
      <c r="FE63">
        <v>3461</v>
      </c>
    </row>
    <row r="64" spans="1:161" x14ac:dyDescent="0.3">
      <c r="A64" t="s">
        <v>62</v>
      </c>
      <c r="B64">
        <v>-0.80369999999999997</v>
      </c>
      <c r="C64">
        <v>11.609400000000001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3</v>
      </c>
      <c r="BK64">
        <v>4</v>
      </c>
      <c r="BL64">
        <v>5</v>
      </c>
      <c r="BM64">
        <v>5</v>
      </c>
      <c r="BN64">
        <v>6</v>
      </c>
      <c r="BO64">
        <v>6</v>
      </c>
      <c r="BP64">
        <v>7</v>
      </c>
      <c r="BQ64">
        <v>7</v>
      </c>
      <c r="BR64">
        <v>7</v>
      </c>
      <c r="BS64">
        <v>7</v>
      </c>
      <c r="BT64">
        <v>7</v>
      </c>
      <c r="BU64">
        <v>16</v>
      </c>
      <c r="BV64">
        <v>18</v>
      </c>
      <c r="BW64">
        <v>21</v>
      </c>
      <c r="BX64">
        <v>21</v>
      </c>
      <c r="BY64">
        <v>21</v>
      </c>
      <c r="BZ64">
        <v>21</v>
      </c>
      <c r="CA64">
        <v>24</v>
      </c>
      <c r="CB64">
        <v>30</v>
      </c>
      <c r="CC64">
        <v>34</v>
      </c>
      <c r="CD64">
        <v>44</v>
      </c>
      <c r="CE64">
        <v>44</v>
      </c>
      <c r="CF64">
        <v>46</v>
      </c>
      <c r="CG64">
        <v>49</v>
      </c>
      <c r="CH64">
        <v>57</v>
      </c>
      <c r="CI64">
        <v>57</v>
      </c>
      <c r="CJ64">
        <v>80</v>
      </c>
      <c r="CK64">
        <v>80</v>
      </c>
      <c r="CL64">
        <v>108</v>
      </c>
      <c r="CM64">
        <v>108</v>
      </c>
      <c r="CN64">
        <v>109</v>
      </c>
      <c r="CO64">
        <v>120</v>
      </c>
      <c r="CP64">
        <v>156</v>
      </c>
      <c r="CQ64">
        <v>166</v>
      </c>
      <c r="CR64">
        <v>167</v>
      </c>
      <c r="CS64">
        <v>172</v>
      </c>
      <c r="CT64">
        <v>176</v>
      </c>
      <c r="CU64">
        <v>176</v>
      </c>
      <c r="CV64">
        <v>211</v>
      </c>
      <c r="CW64">
        <v>238</v>
      </c>
      <c r="CX64">
        <v>276</v>
      </c>
      <c r="CY64">
        <v>276</v>
      </c>
      <c r="CZ64">
        <v>276</v>
      </c>
      <c r="DA64">
        <v>335</v>
      </c>
      <c r="DB64">
        <v>335</v>
      </c>
      <c r="DC64">
        <v>367</v>
      </c>
      <c r="DD64">
        <v>397</v>
      </c>
      <c r="DE64">
        <v>397</v>
      </c>
      <c r="DF64">
        <v>504</v>
      </c>
      <c r="DG64">
        <v>620</v>
      </c>
      <c r="DH64">
        <v>661</v>
      </c>
      <c r="DI64">
        <v>661</v>
      </c>
      <c r="DJ64">
        <v>802</v>
      </c>
      <c r="DK64">
        <v>863</v>
      </c>
      <c r="DL64">
        <v>1004</v>
      </c>
      <c r="DM64">
        <v>1104</v>
      </c>
      <c r="DN64">
        <v>1209</v>
      </c>
      <c r="DO64">
        <v>1320</v>
      </c>
      <c r="DP64">
        <v>1320</v>
      </c>
      <c r="DQ64">
        <v>1432</v>
      </c>
      <c r="DR64">
        <v>1502</v>
      </c>
      <c r="DS64">
        <v>1567</v>
      </c>
      <c r="DT64">
        <v>1567</v>
      </c>
      <c r="DU64">
        <v>1728</v>
      </c>
      <c r="DV64">
        <v>1934</v>
      </c>
      <c r="DW64">
        <v>1934</v>
      </c>
      <c r="DX64">
        <v>2135</v>
      </c>
      <c r="DY64">
        <v>2238</v>
      </c>
      <c r="DZ64">
        <v>2319</v>
      </c>
      <c r="EA64">
        <v>2431</v>
      </c>
      <c r="EB64">
        <v>2613</v>
      </c>
      <c r="EC64">
        <v>2655</v>
      </c>
      <c r="ED64">
        <v>2655</v>
      </c>
      <c r="EE64">
        <v>2655</v>
      </c>
      <c r="EF64">
        <v>2803</v>
      </c>
      <c r="EG64">
        <v>2902</v>
      </c>
      <c r="EH64">
        <v>2955</v>
      </c>
      <c r="EI64">
        <v>3101</v>
      </c>
      <c r="EJ64">
        <v>3101</v>
      </c>
      <c r="EK64">
        <v>3101</v>
      </c>
      <c r="EL64">
        <v>3101</v>
      </c>
      <c r="EM64">
        <v>3247</v>
      </c>
      <c r="EN64">
        <v>3375</v>
      </c>
      <c r="EO64">
        <v>3463</v>
      </c>
      <c r="EP64">
        <v>3463</v>
      </c>
      <c r="EQ64">
        <v>3463</v>
      </c>
      <c r="ER64">
        <v>3463</v>
      </c>
      <c r="ES64">
        <v>4033</v>
      </c>
      <c r="ET64">
        <v>4114</v>
      </c>
      <c r="EU64">
        <v>4229</v>
      </c>
      <c r="EV64">
        <v>4340</v>
      </c>
      <c r="EW64">
        <v>4428</v>
      </c>
      <c r="EX64">
        <v>4428</v>
      </c>
      <c r="EY64">
        <v>4428</v>
      </c>
      <c r="EZ64">
        <v>4739</v>
      </c>
      <c r="FA64">
        <v>4849</v>
      </c>
      <c r="FB64">
        <v>4956</v>
      </c>
      <c r="FC64">
        <v>5087</v>
      </c>
      <c r="FD64">
        <v>5209</v>
      </c>
      <c r="FE64">
        <v>5209</v>
      </c>
    </row>
    <row r="65" spans="1:161" x14ac:dyDescent="0.3">
      <c r="A65" t="s">
        <v>63</v>
      </c>
      <c r="B65">
        <v>42.315399999999997</v>
      </c>
      <c r="C65">
        <v>43.356900000000003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</v>
      </c>
      <c r="AN65">
        <v>1</v>
      </c>
      <c r="AO65">
        <v>1</v>
      </c>
      <c r="AP65">
        <v>1</v>
      </c>
      <c r="AQ65">
        <v>3</v>
      </c>
      <c r="AR65">
        <v>3</v>
      </c>
      <c r="AS65">
        <v>3</v>
      </c>
      <c r="AT65">
        <v>3</v>
      </c>
      <c r="AU65">
        <v>4</v>
      </c>
      <c r="AV65">
        <v>4</v>
      </c>
      <c r="AW65">
        <v>4</v>
      </c>
      <c r="AX65">
        <v>13</v>
      </c>
      <c r="AY65">
        <v>15</v>
      </c>
      <c r="AZ65">
        <v>15</v>
      </c>
      <c r="BA65">
        <v>24</v>
      </c>
      <c r="BB65">
        <v>24</v>
      </c>
      <c r="BC65">
        <v>25</v>
      </c>
      <c r="BD65">
        <v>30</v>
      </c>
      <c r="BE65">
        <v>33</v>
      </c>
      <c r="BF65">
        <v>33</v>
      </c>
      <c r="BG65">
        <v>34</v>
      </c>
      <c r="BH65">
        <v>38</v>
      </c>
      <c r="BI65">
        <v>40</v>
      </c>
      <c r="BJ65">
        <v>43</v>
      </c>
      <c r="BK65">
        <v>49</v>
      </c>
      <c r="BL65">
        <v>54</v>
      </c>
      <c r="BM65">
        <v>61</v>
      </c>
      <c r="BN65">
        <v>70</v>
      </c>
      <c r="BO65">
        <v>75</v>
      </c>
      <c r="BP65">
        <v>79</v>
      </c>
      <c r="BQ65">
        <v>83</v>
      </c>
      <c r="BR65">
        <v>90</v>
      </c>
      <c r="BS65">
        <v>91</v>
      </c>
      <c r="BT65">
        <v>103</v>
      </c>
      <c r="BU65">
        <v>110</v>
      </c>
      <c r="BV65">
        <v>117</v>
      </c>
      <c r="BW65">
        <v>134</v>
      </c>
      <c r="BX65">
        <v>155</v>
      </c>
      <c r="BY65">
        <v>162</v>
      </c>
      <c r="BZ65">
        <v>174</v>
      </c>
      <c r="CA65">
        <v>188</v>
      </c>
      <c r="CB65">
        <v>196</v>
      </c>
      <c r="CC65">
        <v>211</v>
      </c>
      <c r="CD65">
        <v>218</v>
      </c>
      <c r="CE65">
        <v>234</v>
      </c>
      <c r="CF65">
        <v>242</v>
      </c>
      <c r="CG65">
        <v>257</v>
      </c>
      <c r="CH65">
        <v>272</v>
      </c>
      <c r="CI65">
        <v>300</v>
      </c>
      <c r="CJ65">
        <v>306</v>
      </c>
      <c r="CK65">
        <v>348</v>
      </c>
      <c r="CL65">
        <v>370</v>
      </c>
      <c r="CM65">
        <v>388</v>
      </c>
      <c r="CN65">
        <v>394</v>
      </c>
      <c r="CO65">
        <v>402</v>
      </c>
      <c r="CP65">
        <v>408</v>
      </c>
      <c r="CQ65">
        <v>416</v>
      </c>
      <c r="CR65">
        <v>425</v>
      </c>
      <c r="CS65">
        <v>444</v>
      </c>
      <c r="CT65">
        <v>456</v>
      </c>
      <c r="CU65">
        <v>486</v>
      </c>
      <c r="CV65">
        <v>497</v>
      </c>
      <c r="CW65">
        <v>511</v>
      </c>
      <c r="CX65">
        <v>517</v>
      </c>
      <c r="CY65">
        <v>539</v>
      </c>
      <c r="CZ65">
        <v>566</v>
      </c>
      <c r="DA65">
        <v>582</v>
      </c>
      <c r="DB65">
        <v>589</v>
      </c>
      <c r="DC65">
        <v>593</v>
      </c>
      <c r="DD65">
        <v>604</v>
      </c>
      <c r="DE65">
        <v>610</v>
      </c>
      <c r="DF65">
        <v>615</v>
      </c>
      <c r="DG65">
        <v>623</v>
      </c>
      <c r="DH65">
        <v>626</v>
      </c>
      <c r="DI65">
        <v>635</v>
      </c>
      <c r="DJ65">
        <v>638</v>
      </c>
      <c r="DK65">
        <v>642</v>
      </c>
      <c r="DL65">
        <v>647</v>
      </c>
      <c r="DM65">
        <v>667</v>
      </c>
      <c r="DN65">
        <v>671</v>
      </c>
      <c r="DO65">
        <v>683</v>
      </c>
      <c r="DP65">
        <v>695</v>
      </c>
      <c r="DQ65">
        <v>701</v>
      </c>
      <c r="DR65">
        <v>707</v>
      </c>
      <c r="DS65">
        <v>713</v>
      </c>
      <c r="DT65">
        <v>721</v>
      </c>
      <c r="DU65">
        <v>723</v>
      </c>
      <c r="DV65">
        <v>728</v>
      </c>
      <c r="DW65">
        <v>730</v>
      </c>
      <c r="DX65">
        <v>731</v>
      </c>
      <c r="DY65">
        <v>732</v>
      </c>
      <c r="DZ65">
        <v>735</v>
      </c>
      <c r="EA65">
        <v>738</v>
      </c>
      <c r="EB65">
        <v>746</v>
      </c>
      <c r="EC65">
        <v>757</v>
      </c>
      <c r="ED65">
        <v>783</v>
      </c>
      <c r="EE65">
        <v>794</v>
      </c>
      <c r="EF65">
        <v>796</v>
      </c>
      <c r="EG65">
        <v>800</v>
      </c>
      <c r="EH65">
        <v>801</v>
      </c>
      <c r="EI65">
        <v>805</v>
      </c>
      <c r="EJ65">
        <v>808</v>
      </c>
      <c r="EK65">
        <v>809</v>
      </c>
      <c r="EL65">
        <v>812</v>
      </c>
      <c r="EM65">
        <v>818</v>
      </c>
      <c r="EN65">
        <v>827</v>
      </c>
      <c r="EO65">
        <v>831</v>
      </c>
      <c r="EP65">
        <v>843</v>
      </c>
      <c r="EQ65">
        <v>851</v>
      </c>
      <c r="ER65">
        <v>864</v>
      </c>
      <c r="ES65">
        <v>879</v>
      </c>
      <c r="ET65">
        <v>879</v>
      </c>
      <c r="EU65">
        <v>888</v>
      </c>
      <c r="EV65">
        <v>893</v>
      </c>
      <c r="EW65">
        <v>896</v>
      </c>
      <c r="EX65">
        <v>898</v>
      </c>
      <c r="EY65">
        <v>906</v>
      </c>
      <c r="EZ65">
        <v>908</v>
      </c>
      <c r="FA65">
        <v>911</v>
      </c>
      <c r="FB65">
        <v>914</v>
      </c>
      <c r="FC65">
        <v>917</v>
      </c>
      <c r="FD65">
        <v>919</v>
      </c>
      <c r="FE65">
        <v>921</v>
      </c>
    </row>
    <row r="66" spans="1:161" x14ac:dyDescent="0.3">
      <c r="A66" t="s">
        <v>64</v>
      </c>
      <c r="B66">
        <v>51</v>
      </c>
      <c r="C66">
        <v>9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4</v>
      </c>
      <c r="K66">
        <v>4</v>
      </c>
      <c r="L66">
        <v>4</v>
      </c>
      <c r="M66">
        <v>5</v>
      </c>
      <c r="N66">
        <v>8</v>
      </c>
      <c r="O66">
        <v>10</v>
      </c>
      <c r="P66">
        <v>12</v>
      </c>
      <c r="Q66">
        <v>12</v>
      </c>
      <c r="R66">
        <v>12</v>
      </c>
      <c r="S66">
        <v>12</v>
      </c>
      <c r="T66">
        <v>13</v>
      </c>
      <c r="U66">
        <v>13</v>
      </c>
      <c r="V66">
        <v>14</v>
      </c>
      <c r="W66">
        <v>14</v>
      </c>
      <c r="X66">
        <v>16</v>
      </c>
      <c r="Y66">
        <v>16</v>
      </c>
      <c r="Z66">
        <v>16</v>
      </c>
      <c r="AA66">
        <v>16</v>
      </c>
      <c r="AB66">
        <v>16</v>
      </c>
      <c r="AC66">
        <v>16</v>
      </c>
      <c r="AD66">
        <v>16</v>
      </c>
      <c r="AE66">
        <v>16</v>
      </c>
      <c r="AF66">
        <v>16</v>
      </c>
      <c r="AG66">
        <v>16</v>
      </c>
      <c r="AH66">
        <v>16</v>
      </c>
      <c r="AI66">
        <v>16</v>
      </c>
      <c r="AJ66">
        <v>16</v>
      </c>
      <c r="AK66">
        <v>16</v>
      </c>
      <c r="AL66">
        <v>17</v>
      </c>
      <c r="AM66">
        <v>27</v>
      </c>
      <c r="AN66">
        <v>46</v>
      </c>
      <c r="AO66">
        <v>48</v>
      </c>
      <c r="AP66">
        <v>79</v>
      </c>
      <c r="AQ66">
        <v>130</v>
      </c>
      <c r="AR66">
        <v>159</v>
      </c>
      <c r="AS66">
        <v>196</v>
      </c>
      <c r="AT66">
        <v>262</v>
      </c>
      <c r="AU66">
        <v>482</v>
      </c>
      <c r="AV66">
        <v>670</v>
      </c>
      <c r="AW66">
        <v>799</v>
      </c>
      <c r="AX66">
        <v>1040</v>
      </c>
      <c r="AY66">
        <v>1176</v>
      </c>
      <c r="AZ66">
        <v>1457</v>
      </c>
      <c r="BA66">
        <v>1908</v>
      </c>
      <c r="BB66">
        <v>2078</v>
      </c>
      <c r="BC66">
        <v>3675</v>
      </c>
      <c r="BD66">
        <v>4585</v>
      </c>
      <c r="BE66">
        <v>5795</v>
      </c>
      <c r="BF66">
        <v>7272</v>
      </c>
      <c r="BG66">
        <v>9257</v>
      </c>
      <c r="BH66">
        <v>12327</v>
      </c>
      <c r="BI66">
        <v>15320</v>
      </c>
      <c r="BJ66">
        <v>19848</v>
      </c>
      <c r="BK66">
        <v>22213</v>
      </c>
      <c r="BL66">
        <v>24873</v>
      </c>
      <c r="BM66">
        <v>29056</v>
      </c>
      <c r="BN66">
        <v>32986</v>
      </c>
      <c r="BO66">
        <v>37323</v>
      </c>
      <c r="BP66">
        <v>43938</v>
      </c>
      <c r="BQ66">
        <v>50871</v>
      </c>
      <c r="BR66">
        <v>57695</v>
      </c>
      <c r="BS66">
        <v>62095</v>
      </c>
      <c r="BT66">
        <v>66885</v>
      </c>
      <c r="BU66">
        <v>71808</v>
      </c>
      <c r="BV66">
        <v>77872</v>
      </c>
      <c r="BW66">
        <v>84794</v>
      </c>
      <c r="BX66">
        <v>91159</v>
      </c>
      <c r="BY66">
        <v>96092</v>
      </c>
      <c r="BZ66">
        <v>100123</v>
      </c>
      <c r="CA66">
        <v>103374</v>
      </c>
      <c r="CB66">
        <v>107663</v>
      </c>
      <c r="CC66">
        <v>113296</v>
      </c>
      <c r="CD66">
        <v>118181</v>
      </c>
      <c r="CE66">
        <v>122171</v>
      </c>
      <c r="CF66">
        <v>124908</v>
      </c>
      <c r="CG66">
        <v>127854</v>
      </c>
      <c r="CH66">
        <v>130072</v>
      </c>
      <c r="CI66">
        <v>131359</v>
      </c>
      <c r="CJ66">
        <v>134753</v>
      </c>
      <c r="CK66">
        <v>137698</v>
      </c>
      <c r="CL66">
        <v>141397</v>
      </c>
      <c r="CM66">
        <v>143342</v>
      </c>
      <c r="CN66">
        <v>145184</v>
      </c>
      <c r="CO66">
        <v>147065</v>
      </c>
      <c r="CP66">
        <v>148291</v>
      </c>
      <c r="CQ66">
        <v>150648</v>
      </c>
      <c r="CR66">
        <v>153129</v>
      </c>
      <c r="CS66">
        <v>154999</v>
      </c>
      <c r="CT66">
        <v>156513</v>
      </c>
      <c r="CU66">
        <v>157770</v>
      </c>
      <c r="CV66">
        <v>158758</v>
      </c>
      <c r="CW66">
        <v>159912</v>
      </c>
      <c r="CX66">
        <v>161539</v>
      </c>
      <c r="CY66">
        <v>163009</v>
      </c>
      <c r="CZ66">
        <v>164077</v>
      </c>
      <c r="DA66">
        <v>164967</v>
      </c>
      <c r="DB66">
        <v>165664</v>
      </c>
      <c r="DC66">
        <v>166152</v>
      </c>
      <c r="DD66">
        <v>167007</v>
      </c>
      <c r="DE66">
        <v>168162</v>
      </c>
      <c r="DF66">
        <v>169430</v>
      </c>
      <c r="DG66">
        <v>170588</v>
      </c>
      <c r="DH66">
        <v>171324</v>
      </c>
      <c r="DI66">
        <v>171879</v>
      </c>
      <c r="DJ66">
        <v>172576</v>
      </c>
      <c r="DK66">
        <v>173171</v>
      </c>
      <c r="DL66">
        <v>174098</v>
      </c>
      <c r="DM66">
        <v>174478</v>
      </c>
      <c r="DN66">
        <v>175233</v>
      </c>
      <c r="DO66">
        <v>175752</v>
      </c>
      <c r="DP66">
        <v>176369</v>
      </c>
      <c r="DQ66">
        <v>176551</v>
      </c>
      <c r="DR66">
        <v>177778</v>
      </c>
      <c r="DS66">
        <v>178473</v>
      </c>
      <c r="DT66">
        <v>179021</v>
      </c>
      <c r="DU66">
        <v>179710</v>
      </c>
      <c r="DV66">
        <v>179986</v>
      </c>
      <c r="DW66">
        <v>180328</v>
      </c>
      <c r="DX66">
        <v>180600</v>
      </c>
      <c r="DY66">
        <v>181200</v>
      </c>
      <c r="DZ66">
        <v>181524</v>
      </c>
      <c r="EA66">
        <v>182196</v>
      </c>
      <c r="EB66">
        <v>182922</v>
      </c>
      <c r="EC66">
        <v>183189</v>
      </c>
      <c r="ED66">
        <v>183410</v>
      </c>
      <c r="EE66">
        <v>183594</v>
      </c>
      <c r="EF66">
        <v>183879</v>
      </c>
      <c r="EG66">
        <v>184121</v>
      </c>
      <c r="EH66">
        <v>184472</v>
      </c>
      <c r="EI66">
        <v>184924</v>
      </c>
      <c r="EJ66">
        <v>185450</v>
      </c>
      <c r="EK66">
        <v>185750</v>
      </c>
      <c r="EL66">
        <v>186109</v>
      </c>
      <c r="EM66">
        <v>186506</v>
      </c>
      <c r="EN66">
        <v>186522</v>
      </c>
      <c r="EO66">
        <v>186691</v>
      </c>
      <c r="EP66">
        <v>187226</v>
      </c>
      <c r="EQ66">
        <v>187267</v>
      </c>
      <c r="ER66">
        <v>187518</v>
      </c>
      <c r="ES66">
        <v>187682</v>
      </c>
      <c r="ET66">
        <v>188252</v>
      </c>
      <c r="EU66">
        <v>188604</v>
      </c>
      <c r="EV66">
        <v>189817</v>
      </c>
      <c r="EW66">
        <v>190299</v>
      </c>
      <c r="EX66">
        <v>190670</v>
      </c>
      <c r="EY66">
        <v>191272</v>
      </c>
      <c r="EZ66">
        <v>191768</v>
      </c>
      <c r="FA66">
        <v>192480</v>
      </c>
      <c r="FB66">
        <v>192871</v>
      </c>
      <c r="FC66">
        <v>193371</v>
      </c>
      <c r="FD66">
        <v>194036</v>
      </c>
      <c r="FE66">
        <v>194458</v>
      </c>
    </row>
    <row r="67" spans="1:161" x14ac:dyDescent="0.3">
      <c r="A67" t="s">
        <v>65</v>
      </c>
      <c r="B67">
        <v>7.9465000000000003</v>
      </c>
      <c r="C67">
        <v>-1.0232000000000001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3</v>
      </c>
      <c r="BE67">
        <v>6</v>
      </c>
      <c r="BF67">
        <v>6</v>
      </c>
      <c r="BG67">
        <v>7</v>
      </c>
      <c r="BH67">
        <v>7</v>
      </c>
      <c r="BI67">
        <v>11</v>
      </c>
      <c r="BJ67">
        <v>16</v>
      </c>
      <c r="BK67">
        <v>19</v>
      </c>
      <c r="BL67">
        <v>23</v>
      </c>
      <c r="BM67">
        <v>27</v>
      </c>
      <c r="BN67">
        <v>53</v>
      </c>
      <c r="BO67">
        <v>93</v>
      </c>
      <c r="BP67">
        <v>132</v>
      </c>
      <c r="BQ67">
        <v>137</v>
      </c>
      <c r="BR67">
        <v>141</v>
      </c>
      <c r="BS67">
        <v>152</v>
      </c>
      <c r="BT67">
        <v>152</v>
      </c>
      <c r="BU67">
        <v>161</v>
      </c>
      <c r="BV67">
        <v>195</v>
      </c>
      <c r="BW67">
        <v>204</v>
      </c>
      <c r="BX67">
        <v>205</v>
      </c>
      <c r="BY67">
        <v>205</v>
      </c>
      <c r="BZ67">
        <v>214</v>
      </c>
      <c r="CA67">
        <v>214</v>
      </c>
      <c r="CB67">
        <v>287</v>
      </c>
      <c r="CC67">
        <v>313</v>
      </c>
      <c r="CD67">
        <v>378</v>
      </c>
      <c r="CE67">
        <v>378</v>
      </c>
      <c r="CF67">
        <v>408</v>
      </c>
      <c r="CG67">
        <v>566</v>
      </c>
      <c r="CH67">
        <v>566</v>
      </c>
      <c r="CI67">
        <v>636</v>
      </c>
      <c r="CJ67">
        <v>636</v>
      </c>
      <c r="CK67">
        <v>641</v>
      </c>
      <c r="CL67">
        <v>641</v>
      </c>
      <c r="CM67">
        <v>834</v>
      </c>
      <c r="CN67">
        <v>1042</v>
      </c>
      <c r="CO67">
        <v>1042</v>
      </c>
      <c r="CP67">
        <v>1042</v>
      </c>
      <c r="CQ67">
        <v>1154</v>
      </c>
      <c r="CR67">
        <v>1154</v>
      </c>
      <c r="CS67">
        <v>1279</v>
      </c>
      <c r="CT67">
        <v>1279</v>
      </c>
      <c r="CU67">
        <v>1550</v>
      </c>
      <c r="CV67">
        <v>1550</v>
      </c>
      <c r="CW67">
        <v>1671</v>
      </c>
      <c r="CX67">
        <v>1671</v>
      </c>
      <c r="CY67">
        <v>2074</v>
      </c>
      <c r="CZ67">
        <v>2074</v>
      </c>
      <c r="DA67">
        <v>2169</v>
      </c>
      <c r="DB67">
        <v>2169</v>
      </c>
      <c r="DC67">
        <v>2719</v>
      </c>
      <c r="DD67">
        <v>2719</v>
      </c>
      <c r="DE67">
        <v>3091</v>
      </c>
      <c r="DF67">
        <v>3091</v>
      </c>
      <c r="DG67">
        <v>4012</v>
      </c>
      <c r="DH67">
        <v>4263</v>
      </c>
      <c r="DI67">
        <v>4263</v>
      </c>
      <c r="DJ67">
        <v>4700</v>
      </c>
      <c r="DK67">
        <v>5127</v>
      </c>
      <c r="DL67">
        <v>5408</v>
      </c>
      <c r="DM67">
        <v>5530</v>
      </c>
      <c r="DN67">
        <v>5638</v>
      </c>
      <c r="DO67">
        <v>5735</v>
      </c>
      <c r="DP67">
        <v>5735</v>
      </c>
      <c r="DQ67">
        <v>5735</v>
      </c>
      <c r="DR67">
        <v>6096</v>
      </c>
      <c r="DS67">
        <v>6269</v>
      </c>
      <c r="DT67">
        <v>6269</v>
      </c>
      <c r="DU67">
        <v>6486</v>
      </c>
      <c r="DV67">
        <v>6617</v>
      </c>
      <c r="DW67">
        <v>6683</v>
      </c>
      <c r="DX67">
        <v>6808</v>
      </c>
      <c r="DY67">
        <v>7117</v>
      </c>
      <c r="DZ67">
        <v>7303</v>
      </c>
      <c r="EA67">
        <v>7303</v>
      </c>
      <c r="EB67">
        <v>7616</v>
      </c>
      <c r="EC67">
        <v>7768</v>
      </c>
      <c r="ED67">
        <v>8070</v>
      </c>
      <c r="EE67">
        <v>8070</v>
      </c>
      <c r="EF67">
        <v>8297</v>
      </c>
      <c r="EG67">
        <v>8548</v>
      </c>
      <c r="EH67">
        <v>8885</v>
      </c>
      <c r="EI67">
        <v>9168</v>
      </c>
      <c r="EJ67">
        <v>9462</v>
      </c>
      <c r="EK67">
        <v>9638</v>
      </c>
      <c r="EL67">
        <v>9910</v>
      </c>
      <c r="EM67">
        <v>10201</v>
      </c>
      <c r="EN67">
        <v>10201</v>
      </c>
      <c r="EO67">
        <v>10358</v>
      </c>
      <c r="EP67">
        <v>10856</v>
      </c>
      <c r="EQ67">
        <v>11118</v>
      </c>
      <c r="ER67">
        <v>11964</v>
      </c>
      <c r="ES67">
        <v>11964</v>
      </c>
      <c r="ET67">
        <v>12193</v>
      </c>
      <c r="EU67">
        <v>12590</v>
      </c>
      <c r="EV67">
        <v>12929</v>
      </c>
      <c r="EW67">
        <v>13203</v>
      </c>
      <c r="EX67">
        <v>13717</v>
      </c>
      <c r="EY67">
        <v>14154</v>
      </c>
      <c r="EZ67">
        <v>14154</v>
      </c>
      <c r="FA67">
        <v>14568</v>
      </c>
      <c r="FB67">
        <v>15013</v>
      </c>
      <c r="FC67">
        <v>15473</v>
      </c>
      <c r="FD67">
        <v>15834</v>
      </c>
      <c r="FE67">
        <v>16431</v>
      </c>
    </row>
    <row r="68" spans="1:161" x14ac:dyDescent="0.3">
      <c r="A68" t="s">
        <v>157</v>
      </c>
      <c r="B68">
        <v>36.140799999999999</v>
      </c>
      <c r="C68">
        <v>-5.3536000000000001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3</v>
      </c>
      <c r="BH68">
        <v>8</v>
      </c>
      <c r="BI68">
        <v>10</v>
      </c>
      <c r="BJ68">
        <v>10</v>
      </c>
      <c r="BK68">
        <v>10</v>
      </c>
      <c r="BL68">
        <v>15</v>
      </c>
      <c r="BM68">
        <v>15</v>
      </c>
      <c r="BN68">
        <v>15</v>
      </c>
      <c r="BO68">
        <v>26</v>
      </c>
      <c r="BP68">
        <v>35</v>
      </c>
      <c r="BQ68">
        <v>55</v>
      </c>
      <c r="BR68">
        <v>56</v>
      </c>
      <c r="BS68">
        <v>65</v>
      </c>
      <c r="BT68">
        <v>69</v>
      </c>
      <c r="BU68">
        <v>69</v>
      </c>
      <c r="BV68">
        <v>81</v>
      </c>
      <c r="BW68">
        <v>88</v>
      </c>
      <c r="BX68">
        <v>95</v>
      </c>
      <c r="BY68">
        <v>98</v>
      </c>
      <c r="BZ68">
        <v>103</v>
      </c>
      <c r="CA68">
        <v>109</v>
      </c>
      <c r="CB68">
        <v>113</v>
      </c>
      <c r="CC68">
        <v>120</v>
      </c>
      <c r="CD68">
        <v>123</v>
      </c>
      <c r="CE68">
        <v>127</v>
      </c>
      <c r="CF68">
        <v>129</v>
      </c>
      <c r="CG68">
        <v>129</v>
      </c>
      <c r="CH68">
        <v>129</v>
      </c>
      <c r="CI68">
        <v>129</v>
      </c>
      <c r="CJ68">
        <v>131</v>
      </c>
      <c r="CK68">
        <v>131</v>
      </c>
      <c r="CL68">
        <v>132</v>
      </c>
      <c r="CM68">
        <v>132</v>
      </c>
      <c r="CN68">
        <v>132</v>
      </c>
      <c r="CO68">
        <v>132</v>
      </c>
      <c r="CP68">
        <v>132</v>
      </c>
      <c r="CQ68">
        <v>132</v>
      </c>
      <c r="CR68">
        <v>133</v>
      </c>
      <c r="CS68">
        <v>133</v>
      </c>
      <c r="CT68">
        <v>136</v>
      </c>
      <c r="CU68">
        <v>141</v>
      </c>
      <c r="CV68">
        <v>141</v>
      </c>
      <c r="CW68">
        <v>141</v>
      </c>
      <c r="CX68">
        <v>141</v>
      </c>
      <c r="CY68">
        <v>144</v>
      </c>
      <c r="CZ68">
        <v>144</v>
      </c>
      <c r="DA68">
        <v>144</v>
      </c>
      <c r="DB68">
        <v>144</v>
      </c>
      <c r="DC68">
        <v>144</v>
      </c>
      <c r="DD68">
        <v>144</v>
      </c>
      <c r="DE68">
        <v>144</v>
      </c>
      <c r="DF68">
        <v>144</v>
      </c>
      <c r="DG68">
        <v>146</v>
      </c>
      <c r="DH68">
        <v>146</v>
      </c>
      <c r="DI68">
        <v>146</v>
      </c>
      <c r="DJ68">
        <v>147</v>
      </c>
      <c r="DK68">
        <v>148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149</v>
      </c>
      <c r="DT68">
        <v>151</v>
      </c>
      <c r="DU68">
        <v>151</v>
      </c>
      <c r="DV68">
        <v>152</v>
      </c>
      <c r="DW68">
        <v>154</v>
      </c>
      <c r="DX68">
        <v>154</v>
      </c>
      <c r="DY68">
        <v>154</v>
      </c>
      <c r="DZ68">
        <v>157</v>
      </c>
      <c r="EA68">
        <v>158</v>
      </c>
      <c r="EB68">
        <v>161</v>
      </c>
      <c r="EC68">
        <v>169</v>
      </c>
      <c r="ED68">
        <v>170</v>
      </c>
      <c r="EE68">
        <v>170</v>
      </c>
      <c r="EF68">
        <v>172</v>
      </c>
      <c r="EG68">
        <v>173</v>
      </c>
      <c r="EH68">
        <v>173</v>
      </c>
      <c r="EI68">
        <v>174</v>
      </c>
      <c r="EJ68">
        <v>175</v>
      </c>
      <c r="EK68">
        <v>176</v>
      </c>
      <c r="EL68">
        <v>176</v>
      </c>
      <c r="EM68">
        <v>176</v>
      </c>
      <c r="EN68">
        <v>176</v>
      </c>
      <c r="EO68">
        <v>176</v>
      </c>
      <c r="EP68">
        <v>176</v>
      </c>
      <c r="EQ68">
        <v>176</v>
      </c>
      <c r="ER68">
        <v>176</v>
      </c>
      <c r="ES68">
        <v>176</v>
      </c>
      <c r="ET68">
        <v>176</v>
      </c>
      <c r="EU68">
        <v>176</v>
      </c>
      <c r="EV68">
        <v>176</v>
      </c>
      <c r="EW68">
        <v>176</v>
      </c>
      <c r="EX68">
        <v>176</v>
      </c>
      <c r="EY68">
        <v>176</v>
      </c>
      <c r="EZ68">
        <v>176</v>
      </c>
      <c r="FA68">
        <v>176</v>
      </c>
      <c r="FB68">
        <v>176</v>
      </c>
      <c r="FC68">
        <v>176</v>
      </c>
      <c r="FD68">
        <v>176</v>
      </c>
      <c r="FE68">
        <v>177</v>
      </c>
    </row>
    <row r="69" spans="1:161" x14ac:dyDescent="0.3">
      <c r="A69" t="s">
        <v>66</v>
      </c>
      <c r="B69">
        <v>39.074199999999998</v>
      </c>
      <c r="C69">
        <v>21.824300000000001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1</v>
      </c>
      <c r="AN69">
        <v>3</v>
      </c>
      <c r="AO69">
        <v>4</v>
      </c>
      <c r="AP69">
        <v>4</v>
      </c>
      <c r="AQ69">
        <v>7</v>
      </c>
      <c r="AR69">
        <v>7</v>
      </c>
      <c r="AS69">
        <v>7</v>
      </c>
      <c r="AT69">
        <v>9</v>
      </c>
      <c r="AU69">
        <v>31</v>
      </c>
      <c r="AV69">
        <v>45</v>
      </c>
      <c r="AW69">
        <v>46</v>
      </c>
      <c r="AX69">
        <v>73</v>
      </c>
      <c r="AY69">
        <v>73</v>
      </c>
      <c r="AZ69">
        <v>89</v>
      </c>
      <c r="BA69">
        <v>99</v>
      </c>
      <c r="BB69">
        <v>99</v>
      </c>
      <c r="BC69">
        <v>190</v>
      </c>
      <c r="BD69">
        <v>228</v>
      </c>
      <c r="BE69">
        <v>331</v>
      </c>
      <c r="BF69">
        <v>331</v>
      </c>
      <c r="BG69">
        <v>387</v>
      </c>
      <c r="BH69">
        <v>418</v>
      </c>
      <c r="BI69">
        <v>418</v>
      </c>
      <c r="BJ69">
        <v>495</v>
      </c>
      <c r="BK69">
        <v>530</v>
      </c>
      <c r="BL69">
        <v>624</v>
      </c>
      <c r="BM69">
        <v>695</v>
      </c>
      <c r="BN69">
        <v>743</v>
      </c>
      <c r="BO69">
        <v>821</v>
      </c>
      <c r="BP69">
        <v>892</v>
      </c>
      <c r="BQ69">
        <v>966</v>
      </c>
      <c r="BR69">
        <v>1061</v>
      </c>
      <c r="BS69">
        <v>1156</v>
      </c>
      <c r="BT69">
        <v>1212</v>
      </c>
      <c r="BU69">
        <v>1314</v>
      </c>
      <c r="BV69">
        <v>1415</v>
      </c>
      <c r="BW69">
        <v>1544</v>
      </c>
      <c r="BX69">
        <v>1613</v>
      </c>
      <c r="BY69">
        <v>1673</v>
      </c>
      <c r="BZ69">
        <v>1735</v>
      </c>
      <c r="CA69">
        <v>1755</v>
      </c>
      <c r="CB69">
        <v>1832</v>
      </c>
      <c r="CC69">
        <v>1884</v>
      </c>
      <c r="CD69">
        <v>1955</v>
      </c>
      <c r="CE69">
        <v>2011</v>
      </c>
      <c r="CF69">
        <v>2081</v>
      </c>
      <c r="CG69">
        <v>2114</v>
      </c>
      <c r="CH69">
        <v>2145</v>
      </c>
      <c r="CI69">
        <v>2170</v>
      </c>
      <c r="CJ69">
        <v>2192</v>
      </c>
      <c r="CK69">
        <v>2207</v>
      </c>
      <c r="CL69">
        <v>2224</v>
      </c>
      <c r="CM69">
        <v>2235</v>
      </c>
      <c r="CN69">
        <v>2235</v>
      </c>
      <c r="CO69">
        <v>2245</v>
      </c>
      <c r="CP69">
        <v>2401</v>
      </c>
      <c r="CQ69">
        <v>2408</v>
      </c>
      <c r="CR69">
        <v>2463</v>
      </c>
      <c r="CS69">
        <v>2490</v>
      </c>
      <c r="CT69">
        <v>2506</v>
      </c>
      <c r="CU69">
        <v>2517</v>
      </c>
      <c r="CV69">
        <v>2534</v>
      </c>
      <c r="CW69">
        <v>2566</v>
      </c>
      <c r="CX69">
        <v>2576</v>
      </c>
      <c r="CY69">
        <v>2591</v>
      </c>
      <c r="CZ69">
        <v>2612</v>
      </c>
      <c r="DA69">
        <v>2620</v>
      </c>
      <c r="DB69">
        <v>2626</v>
      </c>
      <c r="DC69">
        <v>2632</v>
      </c>
      <c r="DD69">
        <v>2642</v>
      </c>
      <c r="DE69">
        <v>2663</v>
      </c>
      <c r="DF69">
        <v>2678</v>
      </c>
      <c r="DG69">
        <v>2691</v>
      </c>
      <c r="DH69">
        <v>2710</v>
      </c>
      <c r="DI69">
        <v>2716</v>
      </c>
      <c r="DJ69">
        <v>2726</v>
      </c>
      <c r="DK69">
        <v>2744</v>
      </c>
      <c r="DL69">
        <v>2760</v>
      </c>
      <c r="DM69">
        <v>2770</v>
      </c>
      <c r="DN69">
        <v>2810</v>
      </c>
      <c r="DO69">
        <v>2819</v>
      </c>
      <c r="DP69">
        <v>2834</v>
      </c>
      <c r="DQ69">
        <v>2836</v>
      </c>
      <c r="DR69">
        <v>2840</v>
      </c>
      <c r="DS69">
        <v>2850</v>
      </c>
      <c r="DT69">
        <v>2853</v>
      </c>
      <c r="DU69">
        <v>2874</v>
      </c>
      <c r="DV69">
        <v>2876</v>
      </c>
      <c r="DW69">
        <v>2878</v>
      </c>
      <c r="DX69">
        <v>2882</v>
      </c>
      <c r="DY69">
        <v>2892</v>
      </c>
      <c r="DZ69">
        <v>2903</v>
      </c>
      <c r="EA69">
        <v>2906</v>
      </c>
      <c r="EB69">
        <v>2909</v>
      </c>
      <c r="EC69">
        <v>2915</v>
      </c>
      <c r="ED69">
        <v>2917</v>
      </c>
      <c r="EE69">
        <v>2918</v>
      </c>
      <c r="EF69">
        <v>2937</v>
      </c>
      <c r="EG69">
        <v>2937</v>
      </c>
      <c r="EH69">
        <v>2952</v>
      </c>
      <c r="EI69">
        <v>2967</v>
      </c>
      <c r="EJ69">
        <v>2980</v>
      </c>
      <c r="EK69">
        <v>2997</v>
      </c>
      <c r="EL69">
        <v>3049</v>
      </c>
      <c r="EM69">
        <v>3058</v>
      </c>
      <c r="EN69">
        <v>3068</v>
      </c>
      <c r="EO69">
        <v>3088</v>
      </c>
      <c r="EP69">
        <v>3108</v>
      </c>
      <c r="EQ69">
        <v>3112</v>
      </c>
      <c r="ER69">
        <v>3121</v>
      </c>
      <c r="ES69">
        <v>3134</v>
      </c>
      <c r="ET69">
        <v>3148</v>
      </c>
      <c r="EU69">
        <v>3203</v>
      </c>
      <c r="EV69">
        <v>3227</v>
      </c>
      <c r="EW69">
        <v>3237</v>
      </c>
      <c r="EX69">
        <v>3256</v>
      </c>
      <c r="EY69">
        <v>3266</v>
      </c>
      <c r="EZ69">
        <v>3287</v>
      </c>
      <c r="FA69">
        <v>3302</v>
      </c>
      <c r="FB69">
        <v>3310</v>
      </c>
      <c r="FC69">
        <v>3321</v>
      </c>
      <c r="FD69">
        <v>3343</v>
      </c>
      <c r="FE69">
        <v>3366</v>
      </c>
    </row>
    <row r="70" spans="1:161" x14ac:dyDescent="0.3">
      <c r="A70" t="s">
        <v>58</v>
      </c>
      <c r="B70">
        <v>16.25</v>
      </c>
      <c r="C70">
        <v>-61.583300000000001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1</v>
      </c>
      <c r="BD70">
        <v>1</v>
      </c>
      <c r="BE70">
        <v>3</v>
      </c>
      <c r="BF70">
        <v>6</v>
      </c>
      <c r="BG70">
        <v>18</v>
      </c>
      <c r="BH70">
        <v>27</v>
      </c>
      <c r="BI70">
        <v>33</v>
      </c>
      <c r="BJ70">
        <v>45</v>
      </c>
      <c r="BK70">
        <v>53</v>
      </c>
      <c r="BL70">
        <v>58</v>
      </c>
      <c r="BM70">
        <v>62</v>
      </c>
      <c r="BN70">
        <v>62</v>
      </c>
      <c r="BO70">
        <v>73</v>
      </c>
      <c r="BP70">
        <v>73</v>
      </c>
      <c r="BQ70">
        <v>73</v>
      </c>
      <c r="BR70">
        <v>102</v>
      </c>
      <c r="BS70">
        <v>106</v>
      </c>
      <c r="BT70">
        <v>106</v>
      </c>
      <c r="BU70">
        <v>114</v>
      </c>
      <c r="BV70">
        <v>125</v>
      </c>
      <c r="BW70">
        <v>128</v>
      </c>
      <c r="BX70">
        <v>130</v>
      </c>
      <c r="BY70">
        <v>134</v>
      </c>
      <c r="BZ70">
        <v>135</v>
      </c>
      <c r="CA70">
        <v>135</v>
      </c>
      <c r="CB70">
        <v>139</v>
      </c>
      <c r="CC70">
        <v>141</v>
      </c>
      <c r="CD70">
        <v>141</v>
      </c>
      <c r="CE70">
        <v>143</v>
      </c>
      <c r="CF70">
        <v>143</v>
      </c>
      <c r="CG70">
        <v>143</v>
      </c>
      <c r="CH70">
        <v>143</v>
      </c>
      <c r="CI70">
        <v>145</v>
      </c>
      <c r="CJ70">
        <v>145</v>
      </c>
      <c r="CK70">
        <v>145</v>
      </c>
      <c r="CL70">
        <v>145</v>
      </c>
      <c r="CM70">
        <v>148</v>
      </c>
      <c r="CN70">
        <v>148</v>
      </c>
      <c r="CO70">
        <v>148</v>
      </c>
      <c r="CP70">
        <v>148</v>
      </c>
      <c r="CQ70">
        <v>148</v>
      </c>
      <c r="CR70">
        <v>148</v>
      </c>
      <c r="CS70">
        <v>149</v>
      </c>
      <c r="CT70">
        <v>149</v>
      </c>
      <c r="CU70">
        <v>149</v>
      </c>
      <c r="CV70">
        <v>149</v>
      </c>
      <c r="CW70">
        <v>149</v>
      </c>
      <c r="CX70">
        <v>149</v>
      </c>
      <c r="CY70">
        <v>151</v>
      </c>
      <c r="CZ70">
        <v>152</v>
      </c>
      <c r="DA70">
        <v>152</v>
      </c>
      <c r="DB70">
        <v>152</v>
      </c>
      <c r="DC70">
        <v>152</v>
      </c>
      <c r="DD70">
        <v>152</v>
      </c>
      <c r="DE70">
        <v>152</v>
      </c>
      <c r="DF70">
        <v>153</v>
      </c>
      <c r="DG70">
        <v>154</v>
      </c>
      <c r="DH70">
        <v>154</v>
      </c>
      <c r="DI70">
        <v>154</v>
      </c>
      <c r="DJ70">
        <v>154</v>
      </c>
      <c r="DK70">
        <v>155</v>
      </c>
      <c r="DL70">
        <v>155</v>
      </c>
      <c r="DM70">
        <v>155</v>
      </c>
      <c r="DN70">
        <v>155</v>
      </c>
      <c r="DO70">
        <v>155</v>
      </c>
      <c r="DP70">
        <v>155</v>
      </c>
      <c r="DQ70">
        <v>155</v>
      </c>
      <c r="DR70">
        <v>155</v>
      </c>
      <c r="DS70">
        <v>155</v>
      </c>
      <c r="DT70">
        <v>155</v>
      </c>
      <c r="DU70">
        <v>156</v>
      </c>
      <c r="DV70">
        <v>156</v>
      </c>
      <c r="DW70">
        <v>161</v>
      </c>
      <c r="DX70">
        <v>161</v>
      </c>
      <c r="DY70">
        <v>161</v>
      </c>
      <c r="DZ70">
        <v>161</v>
      </c>
      <c r="EA70">
        <v>161</v>
      </c>
      <c r="EB70">
        <v>162</v>
      </c>
      <c r="EC70">
        <v>162</v>
      </c>
      <c r="ED70">
        <v>162</v>
      </c>
      <c r="EE70">
        <v>162</v>
      </c>
      <c r="EF70">
        <v>162</v>
      </c>
      <c r="EG70">
        <v>162</v>
      </c>
      <c r="EH70">
        <v>162</v>
      </c>
      <c r="EI70">
        <v>164</v>
      </c>
      <c r="EJ70">
        <v>164</v>
      </c>
      <c r="EK70">
        <v>164</v>
      </c>
      <c r="EL70">
        <v>164</v>
      </c>
      <c r="EM70">
        <v>164</v>
      </c>
      <c r="EN70">
        <v>164</v>
      </c>
      <c r="EO70">
        <v>164</v>
      </c>
      <c r="EP70">
        <v>171</v>
      </c>
      <c r="EQ70">
        <v>171</v>
      </c>
      <c r="ER70">
        <v>171</v>
      </c>
      <c r="ES70">
        <v>171</v>
      </c>
      <c r="ET70">
        <v>171</v>
      </c>
      <c r="EU70">
        <v>171</v>
      </c>
      <c r="EV70">
        <v>171</v>
      </c>
      <c r="EW70">
        <v>174</v>
      </c>
      <c r="EX70">
        <v>174</v>
      </c>
      <c r="EY70">
        <v>174</v>
      </c>
      <c r="EZ70">
        <v>174</v>
      </c>
      <c r="FA70">
        <v>174</v>
      </c>
      <c r="FB70">
        <v>174</v>
      </c>
      <c r="FC70">
        <v>174</v>
      </c>
      <c r="FD70">
        <v>182</v>
      </c>
      <c r="FE70">
        <v>182</v>
      </c>
    </row>
    <row r="71" spans="1:161" x14ac:dyDescent="0.3">
      <c r="A71" t="s">
        <v>67</v>
      </c>
      <c r="B71">
        <v>15.7835</v>
      </c>
      <c r="C71">
        <v>-90.230800000000002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1</v>
      </c>
      <c r="BE71">
        <v>1</v>
      </c>
      <c r="BF71">
        <v>2</v>
      </c>
      <c r="BG71">
        <v>6</v>
      </c>
      <c r="BH71">
        <v>6</v>
      </c>
      <c r="BI71">
        <v>9</v>
      </c>
      <c r="BJ71">
        <v>12</v>
      </c>
      <c r="BK71">
        <v>17</v>
      </c>
      <c r="BL71">
        <v>19</v>
      </c>
      <c r="BM71">
        <v>20</v>
      </c>
      <c r="BN71">
        <v>21</v>
      </c>
      <c r="BO71">
        <v>24</v>
      </c>
      <c r="BP71">
        <v>25</v>
      </c>
      <c r="BQ71">
        <v>28</v>
      </c>
      <c r="BR71">
        <v>34</v>
      </c>
      <c r="BS71">
        <v>34</v>
      </c>
      <c r="BT71">
        <v>36</v>
      </c>
      <c r="BU71">
        <v>38</v>
      </c>
      <c r="BV71">
        <v>39</v>
      </c>
      <c r="BW71">
        <v>47</v>
      </c>
      <c r="BX71">
        <v>50</v>
      </c>
      <c r="BY71">
        <v>61</v>
      </c>
      <c r="BZ71">
        <v>61</v>
      </c>
      <c r="CA71">
        <v>70</v>
      </c>
      <c r="CB71">
        <v>77</v>
      </c>
      <c r="CC71">
        <v>87</v>
      </c>
      <c r="CD71">
        <v>95</v>
      </c>
      <c r="CE71">
        <v>126</v>
      </c>
      <c r="CF71">
        <v>137</v>
      </c>
      <c r="CG71">
        <v>155</v>
      </c>
      <c r="CH71">
        <v>156</v>
      </c>
      <c r="CI71">
        <v>167</v>
      </c>
      <c r="CJ71">
        <v>180</v>
      </c>
      <c r="CK71">
        <v>196</v>
      </c>
      <c r="CL71">
        <v>214</v>
      </c>
      <c r="CM71">
        <v>235</v>
      </c>
      <c r="CN71">
        <v>257</v>
      </c>
      <c r="CO71">
        <v>289</v>
      </c>
      <c r="CP71">
        <v>294</v>
      </c>
      <c r="CQ71">
        <v>316</v>
      </c>
      <c r="CR71">
        <v>384</v>
      </c>
      <c r="CS71">
        <v>430</v>
      </c>
      <c r="CT71">
        <v>473</v>
      </c>
      <c r="CU71">
        <v>500</v>
      </c>
      <c r="CV71">
        <v>530</v>
      </c>
      <c r="CW71">
        <v>530</v>
      </c>
      <c r="CX71">
        <v>557</v>
      </c>
      <c r="CY71">
        <v>599</v>
      </c>
      <c r="CZ71">
        <v>644</v>
      </c>
      <c r="DA71">
        <v>688</v>
      </c>
      <c r="DB71">
        <v>703</v>
      </c>
      <c r="DC71">
        <v>730</v>
      </c>
      <c r="DD71">
        <v>763</v>
      </c>
      <c r="DE71">
        <v>798</v>
      </c>
      <c r="DF71">
        <v>832</v>
      </c>
      <c r="DG71">
        <v>900</v>
      </c>
      <c r="DH71">
        <v>967</v>
      </c>
      <c r="DI71">
        <v>1052</v>
      </c>
      <c r="DJ71">
        <v>1114</v>
      </c>
      <c r="DK71">
        <v>1199</v>
      </c>
      <c r="DL71">
        <v>1342</v>
      </c>
      <c r="DM71">
        <v>1518</v>
      </c>
      <c r="DN71">
        <v>1643</v>
      </c>
      <c r="DO71">
        <v>1763</v>
      </c>
      <c r="DP71">
        <v>1763</v>
      </c>
      <c r="DQ71">
        <v>1912</v>
      </c>
      <c r="DR71">
        <v>2133</v>
      </c>
      <c r="DS71">
        <v>2265</v>
      </c>
      <c r="DT71">
        <v>2512</v>
      </c>
      <c r="DU71">
        <v>2743</v>
      </c>
      <c r="DV71">
        <v>3054</v>
      </c>
      <c r="DW71">
        <v>3424</v>
      </c>
      <c r="DX71">
        <v>3760</v>
      </c>
      <c r="DY71">
        <v>3954</v>
      </c>
      <c r="DZ71">
        <v>4145</v>
      </c>
      <c r="EA71">
        <v>4348</v>
      </c>
      <c r="EB71">
        <v>4607</v>
      </c>
      <c r="EC71">
        <v>4739</v>
      </c>
      <c r="ED71">
        <v>5087</v>
      </c>
      <c r="EE71">
        <v>5336</v>
      </c>
      <c r="EF71">
        <v>5586</v>
      </c>
      <c r="EG71">
        <v>5760</v>
      </c>
      <c r="EH71">
        <v>6154</v>
      </c>
      <c r="EI71">
        <v>6485</v>
      </c>
      <c r="EJ71">
        <v>6792</v>
      </c>
      <c r="EK71">
        <v>7055</v>
      </c>
      <c r="EL71">
        <v>7502</v>
      </c>
      <c r="EM71">
        <v>7866</v>
      </c>
      <c r="EN71">
        <v>8221</v>
      </c>
      <c r="EO71">
        <v>8561</v>
      </c>
      <c r="EP71">
        <v>8982</v>
      </c>
      <c r="EQ71">
        <v>9491</v>
      </c>
      <c r="ER71">
        <v>9845</v>
      </c>
      <c r="ES71">
        <v>10272</v>
      </c>
      <c r="ET71">
        <v>10706</v>
      </c>
      <c r="EU71">
        <v>11251</v>
      </c>
      <c r="EV71">
        <v>11868</v>
      </c>
      <c r="EW71">
        <v>12509</v>
      </c>
      <c r="EX71">
        <v>12755</v>
      </c>
      <c r="EY71">
        <v>13145</v>
      </c>
      <c r="EZ71">
        <v>13769</v>
      </c>
      <c r="FA71">
        <v>14540</v>
      </c>
      <c r="FB71">
        <v>14819</v>
      </c>
      <c r="FC71">
        <v>15619</v>
      </c>
      <c r="FD71">
        <v>15828</v>
      </c>
      <c r="FE71">
        <v>16397</v>
      </c>
    </row>
    <row r="72" spans="1:161" x14ac:dyDescent="0.3">
      <c r="A72" t="s">
        <v>68</v>
      </c>
      <c r="B72">
        <v>9.9456000000000007</v>
      </c>
      <c r="C72">
        <v>-9.6966000000000001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2</v>
      </c>
      <c r="BL72">
        <v>2</v>
      </c>
      <c r="BM72">
        <v>4</v>
      </c>
      <c r="BN72">
        <v>4</v>
      </c>
      <c r="BO72">
        <v>4</v>
      </c>
      <c r="BP72">
        <v>4</v>
      </c>
      <c r="BQ72">
        <v>8</v>
      </c>
      <c r="BR72">
        <v>8</v>
      </c>
      <c r="BS72">
        <v>16</v>
      </c>
      <c r="BT72">
        <v>22</v>
      </c>
      <c r="BU72">
        <v>22</v>
      </c>
      <c r="BV72">
        <v>30</v>
      </c>
      <c r="BW72">
        <v>52</v>
      </c>
      <c r="BX72">
        <v>73</v>
      </c>
      <c r="BY72">
        <v>111</v>
      </c>
      <c r="BZ72">
        <v>121</v>
      </c>
      <c r="CA72">
        <v>128</v>
      </c>
      <c r="CB72">
        <v>144</v>
      </c>
      <c r="CC72">
        <v>164</v>
      </c>
      <c r="CD72">
        <v>194</v>
      </c>
      <c r="CE72">
        <v>212</v>
      </c>
      <c r="CF72">
        <v>250</v>
      </c>
      <c r="CG72">
        <v>250</v>
      </c>
      <c r="CH72">
        <v>319</v>
      </c>
      <c r="CI72">
        <v>363</v>
      </c>
      <c r="CJ72">
        <v>404</v>
      </c>
      <c r="CK72">
        <v>438</v>
      </c>
      <c r="CL72">
        <v>477</v>
      </c>
      <c r="CM72">
        <v>518</v>
      </c>
      <c r="CN72">
        <v>579</v>
      </c>
      <c r="CO72">
        <v>622</v>
      </c>
      <c r="CP72">
        <v>688</v>
      </c>
      <c r="CQ72">
        <v>761</v>
      </c>
      <c r="CR72">
        <v>862</v>
      </c>
      <c r="CS72">
        <v>954</v>
      </c>
      <c r="CT72">
        <v>996</v>
      </c>
      <c r="CU72">
        <v>996</v>
      </c>
      <c r="CV72">
        <v>1163</v>
      </c>
      <c r="CW72">
        <v>1240</v>
      </c>
      <c r="CX72">
        <v>1351</v>
      </c>
      <c r="CY72">
        <v>1495</v>
      </c>
      <c r="CZ72">
        <v>1537</v>
      </c>
      <c r="DA72">
        <v>1586</v>
      </c>
      <c r="DB72">
        <v>1586</v>
      </c>
      <c r="DC72">
        <v>1710</v>
      </c>
      <c r="DD72">
        <v>1811</v>
      </c>
      <c r="DE72">
        <v>1856</v>
      </c>
      <c r="DF72">
        <v>1927</v>
      </c>
      <c r="DG72">
        <v>2009</v>
      </c>
      <c r="DH72">
        <v>2042</v>
      </c>
      <c r="DI72">
        <v>2146</v>
      </c>
      <c r="DJ72">
        <v>2146</v>
      </c>
      <c r="DK72">
        <v>2298</v>
      </c>
      <c r="DL72">
        <v>2374</v>
      </c>
      <c r="DM72">
        <v>2473</v>
      </c>
      <c r="DN72">
        <v>2473</v>
      </c>
      <c r="DO72">
        <v>2658</v>
      </c>
      <c r="DP72">
        <v>2658</v>
      </c>
      <c r="DQ72">
        <v>2796</v>
      </c>
      <c r="DR72">
        <v>2863</v>
      </c>
      <c r="DS72">
        <v>2863</v>
      </c>
      <c r="DT72">
        <v>3067</v>
      </c>
      <c r="DU72">
        <v>3067</v>
      </c>
      <c r="DV72">
        <v>3176</v>
      </c>
      <c r="DW72">
        <v>3275</v>
      </c>
      <c r="DX72">
        <v>3275</v>
      </c>
      <c r="DY72">
        <v>3275</v>
      </c>
      <c r="DZ72">
        <v>3275</v>
      </c>
      <c r="EA72">
        <v>3553</v>
      </c>
      <c r="EB72">
        <v>3656</v>
      </c>
      <c r="EC72">
        <v>3706</v>
      </c>
      <c r="ED72">
        <v>3706</v>
      </c>
      <c r="EE72">
        <v>3844</v>
      </c>
      <c r="EF72">
        <v>3886</v>
      </c>
      <c r="EG72">
        <v>3933</v>
      </c>
      <c r="EH72">
        <v>3991</v>
      </c>
      <c r="EI72">
        <v>4060</v>
      </c>
      <c r="EJ72">
        <v>4117</v>
      </c>
      <c r="EK72">
        <v>4117</v>
      </c>
      <c r="EL72">
        <v>4216</v>
      </c>
      <c r="EM72">
        <v>4258</v>
      </c>
      <c r="EN72">
        <v>4258</v>
      </c>
      <c r="EO72">
        <v>4372</v>
      </c>
      <c r="EP72">
        <v>4426</v>
      </c>
      <c r="EQ72">
        <v>4484</v>
      </c>
      <c r="ER72">
        <v>4532</v>
      </c>
      <c r="ES72">
        <v>4572</v>
      </c>
      <c r="ET72">
        <v>4639</v>
      </c>
      <c r="EU72">
        <v>4668</v>
      </c>
      <c r="EV72">
        <v>4841</v>
      </c>
      <c r="EW72">
        <v>4904</v>
      </c>
      <c r="EX72">
        <v>4960</v>
      </c>
      <c r="EY72">
        <v>4988</v>
      </c>
      <c r="EZ72">
        <v>4988</v>
      </c>
      <c r="FA72">
        <v>5040</v>
      </c>
      <c r="FB72">
        <v>5174</v>
      </c>
      <c r="FC72">
        <v>5174</v>
      </c>
      <c r="FD72">
        <v>5260</v>
      </c>
      <c r="FE72">
        <v>5291</v>
      </c>
    </row>
    <row r="73" spans="1:161" x14ac:dyDescent="0.3">
      <c r="A73" t="s">
        <v>170</v>
      </c>
      <c r="B73">
        <v>11.803699999999999</v>
      </c>
      <c r="C73">
        <v>-15.180400000000001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2</v>
      </c>
      <c r="BP73">
        <v>2</v>
      </c>
      <c r="BQ73">
        <v>2</v>
      </c>
      <c r="BR73">
        <v>2</v>
      </c>
      <c r="BS73">
        <v>2</v>
      </c>
      <c r="BT73">
        <v>8</v>
      </c>
      <c r="BU73">
        <v>8</v>
      </c>
      <c r="BV73">
        <v>9</v>
      </c>
      <c r="BW73">
        <v>9</v>
      </c>
      <c r="BX73">
        <v>15</v>
      </c>
      <c r="BY73">
        <v>18</v>
      </c>
      <c r="BZ73">
        <v>18</v>
      </c>
      <c r="CA73">
        <v>18</v>
      </c>
      <c r="CB73">
        <v>33</v>
      </c>
      <c r="CC73">
        <v>33</v>
      </c>
      <c r="CD73">
        <v>36</v>
      </c>
      <c r="CE73">
        <v>36</v>
      </c>
      <c r="CF73">
        <v>38</v>
      </c>
      <c r="CG73">
        <v>38</v>
      </c>
      <c r="CH73">
        <v>38</v>
      </c>
      <c r="CI73">
        <v>38</v>
      </c>
      <c r="CJ73">
        <v>43</v>
      </c>
      <c r="CK73">
        <v>43</v>
      </c>
      <c r="CL73">
        <v>43</v>
      </c>
      <c r="CM73">
        <v>46</v>
      </c>
      <c r="CN73">
        <v>50</v>
      </c>
      <c r="CO73">
        <v>50</v>
      </c>
      <c r="CP73">
        <v>50</v>
      </c>
      <c r="CQ73">
        <v>50</v>
      </c>
      <c r="CR73">
        <v>50</v>
      </c>
      <c r="CS73">
        <v>52</v>
      </c>
      <c r="CT73">
        <v>52</v>
      </c>
      <c r="CU73">
        <v>53</v>
      </c>
      <c r="CV73">
        <v>73</v>
      </c>
      <c r="CW73">
        <v>73</v>
      </c>
      <c r="CX73">
        <v>205</v>
      </c>
      <c r="CY73">
        <v>205</v>
      </c>
      <c r="CZ73">
        <v>257</v>
      </c>
      <c r="DA73">
        <v>257</v>
      </c>
      <c r="DB73">
        <v>257</v>
      </c>
      <c r="DC73">
        <v>413</v>
      </c>
      <c r="DD73">
        <v>413</v>
      </c>
      <c r="DE73">
        <v>475</v>
      </c>
      <c r="DF73">
        <v>564</v>
      </c>
      <c r="DG73">
        <v>594</v>
      </c>
      <c r="DH73">
        <v>641</v>
      </c>
      <c r="DI73">
        <v>726</v>
      </c>
      <c r="DJ73">
        <v>761</v>
      </c>
      <c r="DK73">
        <v>820</v>
      </c>
      <c r="DL73">
        <v>836</v>
      </c>
      <c r="DM73">
        <v>913</v>
      </c>
      <c r="DN73">
        <v>913</v>
      </c>
      <c r="DO73">
        <v>969</v>
      </c>
      <c r="DP73">
        <v>990</v>
      </c>
      <c r="DQ73">
        <v>1032</v>
      </c>
      <c r="DR73">
        <v>1038</v>
      </c>
      <c r="DS73">
        <v>1089</v>
      </c>
      <c r="DT73">
        <v>1109</v>
      </c>
      <c r="DU73">
        <v>1114</v>
      </c>
      <c r="DV73">
        <v>1114</v>
      </c>
      <c r="DW73">
        <v>1114</v>
      </c>
      <c r="DX73">
        <v>1178</v>
      </c>
      <c r="DY73">
        <v>1178</v>
      </c>
      <c r="DZ73">
        <v>1195</v>
      </c>
      <c r="EA73">
        <v>1195</v>
      </c>
      <c r="EB73">
        <v>1256</v>
      </c>
      <c r="EC73">
        <v>1256</v>
      </c>
      <c r="ED73">
        <v>1256</v>
      </c>
      <c r="EE73">
        <v>1339</v>
      </c>
      <c r="EF73">
        <v>1339</v>
      </c>
      <c r="EG73">
        <v>1339</v>
      </c>
      <c r="EH73">
        <v>1339</v>
      </c>
      <c r="EI73">
        <v>1368</v>
      </c>
      <c r="EJ73">
        <v>1368</v>
      </c>
      <c r="EK73">
        <v>1368</v>
      </c>
      <c r="EL73">
        <v>1389</v>
      </c>
      <c r="EM73">
        <v>1389</v>
      </c>
      <c r="EN73">
        <v>1389</v>
      </c>
      <c r="EO73">
        <v>1389</v>
      </c>
      <c r="EP73">
        <v>1460</v>
      </c>
      <c r="EQ73">
        <v>1460</v>
      </c>
      <c r="ER73">
        <v>1460</v>
      </c>
      <c r="ES73">
        <v>1492</v>
      </c>
      <c r="ET73">
        <v>1492</v>
      </c>
      <c r="EU73">
        <v>1492</v>
      </c>
      <c r="EV73">
        <v>1492</v>
      </c>
      <c r="EW73">
        <v>1541</v>
      </c>
      <c r="EX73">
        <v>1541</v>
      </c>
      <c r="EY73">
        <v>1541</v>
      </c>
      <c r="EZ73">
        <v>1556</v>
      </c>
      <c r="FA73">
        <v>1556</v>
      </c>
      <c r="FB73">
        <v>1556</v>
      </c>
      <c r="FC73">
        <v>1556</v>
      </c>
      <c r="FD73">
        <v>1614</v>
      </c>
      <c r="FE73">
        <v>1614</v>
      </c>
    </row>
    <row r="74" spans="1:161" x14ac:dyDescent="0.3">
      <c r="A74" t="s">
        <v>69</v>
      </c>
      <c r="B74">
        <v>5</v>
      </c>
      <c r="C74">
        <v>-58.75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1</v>
      </c>
      <c r="BC74">
        <v>1</v>
      </c>
      <c r="BD74">
        <v>1</v>
      </c>
      <c r="BE74">
        <v>4</v>
      </c>
      <c r="BF74">
        <v>4</v>
      </c>
      <c r="BG74">
        <v>7</v>
      </c>
      <c r="BH74">
        <v>7</v>
      </c>
      <c r="BI74">
        <v>7</v>
      </c>
      <c r="BJ74">
        <v>7</v>
      </c>
      <c r="BK74">
        <v>7</v>
      </c>
      <c r="BL74">
        <v>19</v>
      </c>
      <c r="BM74">
        <v>20</v>
      </c>
      <c r="BN74">
        <v>5</v>
      </c>
      <c r="BO74">
        <v>5</v>
      </c>
      <c r="BP74">
        <v>5</v>
      </c>
      <c r="BQ74">
        <v>5</v>
      </c>
      <c r="BR74">
        <v>8</v>
      </c>
      <c r="BS74">
        <v>8</v>
      </c>
      <c r="BT74">
        <v>8</v>
      </c>
      <c r="BU74">
        <v>12</v>
      </c>
      <c r="BV74">
        <v>19</v>
      </c>
      <c r="BW74">
        <v>19</v>
      </c>
      <c r="BX74">
        <v>23</v>
      </c>
      <c r="BY74">
        <v>23</v>
      </c>
      <c r="BZ74">
        <v>24</v>
      </c>
      <c r="CA74">
        <v>31</v>
      </c>
      <c r="CB74">
        <v>33</v>
      </c>
      <c r="CC74">
        <v>37</v>
      </c>
      <c r="CD74">
        <v>37</v>
      </c>
      <c r="CE74">
        <v>37</v>
      </c>
      <c r="CF74">
        <v>45</v>
      </c>
      <c r="CG74">
        <v>45</v>
      </c>
      <c r="CH74">
        <v>45</v>
      </c>
      <c r="CI74">
        <v>47</v>
      </c>
      <c r="CJ74">
        <v>55</v>
      </c>
      <c r="CK74">
        <v>55</v>
      </c>
      <c r="CL74">
        <v>63</v>
      </c>
      <c r="CM74">
        <v>63</v>
      </c>
      <c r="CN74">
        <v>65</v>
      </c>
      <c r="CO74">
        <v>65</v>
      </c>
      <c r="CP74">
        <v>66</v>
      </c>
      <c r="CQ74">
        <v>67</v>
      </c>
      <c r="CR74">
        <v>70</v>
      </c>
      <c r="CS74">
        <v>73</v>
      </c>
      <c r="CT74">
        <v>73</v>
      </c>
      <c r="CU74">
        <v>74</v>
      </c>
      <c r="CV74">
        <v>74</v>
      </c>
      <c r="CW74">
        <v>74</v>
      </c>
      <c r="CX74">
        <v>78</v>
      </c>
      <c r="CY74">
        <v>82</v>
      </c>
      <c r="CZ74">
        <v>82</v>
      </c>
      <c r="DA74">
        <v>82</v>
      </c>
      <c r="DB74">
        <v>82</v>
      </c>
      <c r="DC74">
        <v>92</v>
      </c>
      <c r="DD74">
        <v>93</v>
      </c>
      <c r="DE74">
        <v>93</v>
      </c>
      <c r="DF74">
        <v>93</v>
      </c>
      <c r="DG74">
        <v>94</v>
      </c>
      <c r="DH74">
        <v>94</v>
      </c>
      <c r="DI74">
        <v>104</v>
      </c>
      <c r="DJ74">
        <v>109</v>
      </c>
      <c r="DK74">
        <v>113</v>
      </c>
      <c r="DL74">
        <v>113</v>
      </c>
      <c r="DM74">
        <v>113</v>
      </c>
      <c r="DN74">
        <v>116</v>
      </c>
      <c r="DO74">
        <v>117</v>
      </c>
      <c r="DP74">
        <v>117</v>
      </c>
      <c r="DQ74">
        <v>124</v>
      </c>
      <c r="DR74">
        <v>125</v>
      </c>
      <c r="DS74">
        <v>125</v>
      </c>
      <c r="DT74">
        <v>127</v>
      </c>
      <c r="DU74">
        <v>127</v>
      </c>
      <c r="DV74">
        <v>127</v>
      </c>
      <c r="DW74">
        <v>135</v>
      </c>
      <c r="DX74">
        <v>137</v>
      </c>
      <c r="DY74">
        <v>139</v>
      </c>
      <c r="DZ74">
        <v>139</v>
      </c>
      <c r="EA74">
        <v>150</v>
      </c>
      <c r="EB74">
        <v>150</v>
      </c>
      <c r="EC74">
        <v>152</v>
      </c>
      <c r="ED74">
        <v>153</v>
      </c>
      <c r="EE74">
        <v>153</v>
      </c>
      <c r="EF74">
        <v>153</v>
      </c>
      <c r="EG74">
        <v>153</v>
      </c>
      <c r="EH74">
        <v>153</v>
      </c>
      <c r="EI74">
        <v>153</v>
      </c>
      <c r="EJ74">
        <v>154</v>
      </c>
      <c r="EK74">
        <v>154</v>
      </c>
      <c r="EL74">
        <v>154</v>
      </c>
      <c r="EM74">
        <v>156</v>
      </c>
      <c r="EN74">
        <v>156</v>
      </c>
      <c r="EO74">
        <v>158</v>
      </c>
      <c r="EP74">
        <v>159</v>
      </c>
      <c r="EQ74">
        <v>159</v>
      </c>
      <c r="ER74">
        <v>159</v>
      </c>
      <c r="ES74">
        <v>159</v>
      </c>
      <c r="ET74">
        <v>171</v>
      </c>
      <c r="EU74">
        <v>171</v>
      </c>
      <c r="EV74">
        <v>183</v>
      </c>
      <c r="EW74">
        <v>183</v>
      </c>
      <c r="EX74">
        <v>183</v>
      </c>
      <c r="EY74">
        <v>184</v>
      </c>
      <c r="EZ74">
        <v>205</v>
      </c>
      <c r="FA74">
        <v>206</v>
      </c>
      <c r="FB74">
        <v>209</v>
      </c>
      <c r="FC74">
        <v>215</v>
      </c>
      <c r="FD74">
        <v>215</v>
      </c>
      <c r="FE74">
        <v>230</v>
      </c>
    </row>
    <row r="75" spans="1:161" x14ac:dyDescent="0.3">
      <c r="A75" t="s">
        <v>70</v>
      </c>
      <c r="B75">
        <v>18.9712</v>
      </c>
      <c r="C75">
        <v>-72.285200000000003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</v>
      </c>
      <c r="BK75">
        <v>2</v>
      </c>
      <c r="BL75">
        <v>2</v>
      </c>
      <c r="BM75">
        <v>6</v>
      </c>
      <c r="BN75">
        <v>7</v>
      </c>
      <c r="BO75">
        <v>8</v>
      </c>
      <c r="BP75">
        <v>8</v>
      </c>
      <c r="BQ75">
        <v>8</v>
      </c>
      <c r="BR75">
        <v>8</v>
      </c>
      <c r="BS75">
        <v>15</v>
      </c>
      <c r="BT75">
        <v>15</v>
      </c>
      <c r="BU75">
        <v>15</v>
      </c>
      <c r="BV75">
        <v>16</v>
      </c>
      <c r="BW75">
        <v>16</v>
      </c>
      <c r="BX75">
        <v>18</v>
      </c>
      <c r="BY75">
        <v>20</v>
      </c>
      <c r="BZ75">
        <v>21</v>
      </c>
      <c r="CA75">
        <v>24</v>
      </c>
      <c r="CB75">
        <v>25</v>
      </c>
      <c r="CC75">
        <v>27</v>
      </c>
      <c r="CD75">
        <v>30</v>
      </c>
      <c r="CE75">
        <v>31</v>
      </c>
      <c r="CF75">
        <v>33</v>
      </c>
      <c r="CG75">
        <v>33</v>
      </c>
      <c r="CH75">
        <v>40</v>
      </c>
      <c r="CI75">
        <v>40</v>
      </c>
      <c r="CJ75">
        <v>41</v>
      </c>
      <c r="CK75">
        <v>41</v>
      </c>
      <c r="CL75">
        <v>43</v>
      </c>
      <c r="CM75">
        <v>44</v>
      </c>
      <c r="CN75">
        <v>47</v>
      </c>
      <c r="CO75">
        <v>57</v>
      </c>
      <c r="CP75">
        <v>57</v>
      </c>
      <c r="CQ75">
        <v>62</v>
      </c>
      <c r="CR75">
        <v>72</v>
      </c>
      <c r="CS75">
        <v>72</v>
      </c>
      <c r="CT75">
        <v>72</v>
      </c>
      <c r="CU75">
        <v>74</v>
      </c>
      <c r="CV75">
        <v>76</v>
      </c>
      <c r="CW75">
        <v>76</v>
      </c>
      <c r="CX75">
        <v>76</v>
      </c>
      <c r="CY75">
        <v>81</v>
      </c>
      <c r="CZ75">
        <v>85</v>
      </c>
      <c r="DA75">
        <v>85</v>
      </c>
      <c r="DB75">
        <v>88</v>
      </c>
      <c r="DC75">
        <v>100</v>
      </c>
      <c r="DD75">
        <v>101</v>
      </c>
      <c r="DE75">
        <v>101</v>
      </c>
      <c r="DF75">
        <v>129</v>
      </c>
      <c r="DG75">
        <v>146</v>
      </c>
      <c r="DH75">
        <v>151</v>
      </c>
      <c r="DI75">
        <v>182</v>
      </c>
      <c r="DJ75">
        <v>209</v>
      </c>
      <c r="DK75">
        <v>209</v>
      </c>
      <c r="DL75">
        <v>234</v>
      </c>
      <c r="DM75">
        <v>273</v>
      </c>
      <c r="DN75">
        <v>310</v>
      </c>
      <c r="DO75">
        <v>358</v>
      </c>
      <c r="DP75">
        <v>456</v>
      </c>
      <c r="DQ75">
        <v>533</v>
      </c>
      <c r="DR75">
        <v>533</v>
      </c>
      <c r="DS75">
        <v>596</v>
      </c>
      <c r="DT75">
        <v>734</v>
      </c>
      <c r="DU75">
        <v>812</v>
      </c>
      <c r="DV75">
        <v>865</v>
      </c>
      <c r="DW75">
        <v>865</v>
      </c>
      <c r="DX75">
        <v>958</v>
      </c>
      <c r="DY75">
        <v>1174</v>
      </c>
      <c r="DZ75">
        <v>1320</v>
      </c>
      <c r="EA75">
        <v>1320</v>
      </c>
      <c r="EB75">
        <v>1584</v>
      </c>
      <c r="EC75">
        <v>1865</v>
      </c>
      <c r="ED75">
        <v>2124</v>
      </c>
      <c r="EE75">
        <v>2226</v>
      </c>
      <c r="EF75">
        <v>2226</v>
      </c>
      <c r="EG75">
        <v>2507</v>
      </c>
      <c r="EH75">
        <v>2640</v>
      </c>
      <c r="EI75">
        <v>2740</v>
      </c>
      <c r="EJ75">
        <v>3072</v>
      </c>
      <c r="EK75">
        <v>3334</v>
      </c>
      <c r="EL75">
        <v>3538</v>
      </c>
      <c r="EM75">
        <v>3662</v>
      </c>
      <c r="EN75">
        <v>3796</v>
      </c>
      <c r="EO75">
        <v>3941</v>
      </c>
      <c r="EP75">
        <v>3941</v>
      </c>
      <c r="EQ75">
        <v>4165</v>
      </c>
      <c r="ER75">
        <v>4165</v>
      </c>
      <c r="ES75">
        <v>4441</v>
      </c>
      <c r="ET75">
        <v>4547</v>
      </c>
      <c r="EU75">
        <v>4688</v>
      </c>
      <c r="EV75">
        <v>4916</v>
      </c>
      <c r="EW75">
        <v>4980</v>
      </c>
      <c r="EX75">
        <v>5077</v>
      </c>
      <c r="EY75">
        <v>5077</v>
      </c>
      <c r="EZ75">
        <v>5211</v>
      </c>
      <c r="FA75">
        <v>5324</v>
      </c>
      <c r="FB75">
        <v>5429</v>
      </c>
      <c r="FC75">
        <v>5543</v>
      </c>
      <c r="FD75">
        <v>5722</v>
      </c>
      <c r="FE75">
        <v>5777</v>
      </c>
    </row>
    <row r="76" spans="1:161" x14ac:dyDescent="0.3">
      <c r="A76" t="s">
        <v>71</v>
      </c>
      <c r="B76">
        <v>15.2</v>
      </c>
      <c r="C76">
        <v>-86.241900000000001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2</v>
      </c>
      <c r="BB76">
        <v>2</v>
      </c>
      <c r="BC76">
        <v>2</v>
      </c>
      <c r="BD76">
        <v>2</v>
      </c>
      <c r="BE76">
        <v>3</v>
      </c>
      <c r="BF76">
        <v>6</v>
      </c>
      <c r="BG76">
        <v>8</v>
      </c>
      <c r="BH76">
        <v>9</v>
      </c>
      <c r="BI76">
        <v>12</v>
      </c>
      <c r="BJ76">
        <v>24</v>
      </c>
      <c r="BK76">
        <v>24</v>
      </c>
      <c r="BL76">
        <v>26</v>
      </c>
      <c r="BM76">
        <v>30</v>
      </c>
      <c r="BN76">
        <v>30</v>
      </c>
      <c r="BO76">
        <v>36</v>
      </c>
      <c r="BP76">
        <v>52</v>
      </c>
      <c r="BQ76">
        <v>68</v>
      </c>
      <c r="BR76">
        <v>95</v>
      </c>
      <c r="BS76">
        <v>110</v>
      </c>
      <c r="BT76">
        <v>139</v>
      </c>
      <c r="BU76">
        <v>141</v>
      </c>
      <c r="BV76">
        <v>172</v>
      </c>
      <c r="BW76">
        <v>219</v>
      </c>
      <c r="BX76">
        <v>222</v>
      </c>
      <c r="BY76">
        <v>264</v>
      </c>
      <c r="BZ76">
        <v>268</v>
      </c>
      <c r="CA76">
        <v>298</v>
      </c>
      <c r="CB76">
        <v>305</v>
      </c>
      <c r="CC76">
        <v>312</v>
      </c>
      <c r="CD76">
        <v>343</v>
      </c>
      <c r="CE76">
        <v>382</v>
      </c>
      <c r="CF76">
        <v>392</v>
      </c>
      <c r="CG76">
        <v>393</v>
      </c>
      <c r="CH76">
        <v>397</v>
      </c>
      <c r="CI76">
        <v>407</v>
      </c>
      <c r="CJ76">
        <v>419</v>
      </c>
      <c r="CK76">
        <v>426</v>
      </c>
      <c r="CL76">
        <v>442</v>
      </c>
      <c r="CM76">
        <v>457</v>
      </c>
      <c r="CN76">
        <v>472</v>
      </c>
      <c r="CO76">
        <v>477</v>
      </c>
      <c r="CP76">
        <v>494</v>
      </c>
      <c r="CQ76">
        <v>510</v>
      </c>
      <c r="CR76">
        <v>519</v>
      </c>
      <c r="CS76">
        <v>591</v>
      </c>
      <c r="CT76">
        <v>627</v>
      </c>
      <c r="CU76">
        <v>627</v>
      </c>
      <c r="CV76">
        <v>661</v>
      </c>
      <c r="CW76">
        <v>702</v>
      </c>
      <c r="CX76">
        <v>738</v>
      </c>
      <c r="CY76">
        <v>771</v>
      </c>
      <c r="CZ76">
        <v>804</v>
      </c>
      <c r="DA76">
        <v>1010</v>
      </c>
      <c r="DB76">
        <v>1055</v>
      </c>
      <c r="DC76">
        <v>1178</v>
      </c>
      <c r="DD76">
        <v>1270</v>
      </c>
      <c r="DE76">
        <v>1461</v>
      </c>
      <c r="DF76">
        <v>1685</v>
      </c>
      <c r="DG76">
        <v>1771</v>
      </c>
      <c r="DH76">
        <v>1830</v>
      </c>
      <c r="DI76">
        <v>1972</v>
      </c>
      <c r="DJ76">
        <v>2100</v>
      </c>
      <c r="DK76">
        <v>2080</v>
      </c>
      <c r="DL76">
        <v>2255</v>
      </c>
      <c r="DM76">
        <v>2318</v>
      </c>
      <c r="DN76">
        <v>2460</v>
      </c>
      <c r="DO76">
        <v>2565</v>
      </c>
      <c r="DP76">
        <v>2646</v>
      </c>
      <c r="DQ76">
        <v>2798</v>
      </c>
      <c r="DR76">
        <v>2955</v>
      </c>
      <c r="DS76">
        <v>2955</v>
      </c>
      <c r="DT76">
        <v>3204</v>
      </c>
      <c r="DU76">
        <v>3477</v>
      </c>
      <c r="DV76">
        <v>3477</v>
      </c>
      <c r="DW76">
        <v>3950</v>
      </c>
      <c r="DX76">
        <v>4189</v>
      </c>
      <c r="DY76">
        <v>4401</v>
      </c>
      <c r="DZ76">
        <v>4640</v>
      </c>
      <c r="EA76">
        <v>4752</v>
      </c>
      <c r="EB76">
        <v>4752</v>
      </c>
      <c r="EC76">
        <v>5094</v>
      </c>
      <c r="ED76">
        <v>5202</v>
      </c>
      <c r="EE76">
        <v>5362</v>
      </c>
      <c r="EF76">
        <v>5527</v>
      </c>
      <c r="EG76">
        <v>5690</v>
      </c>
      <c r="EH76">
        <v>5880</v>
      </c>
      <c r="EI76">
        <v>5971</v>
      </c>
      <c r="EJ76">
        <v>6155</v>
      </c>
      <c r="EK76">
        <v>6327</v>
      </c>
      <c r="EL76">
        <v>6450</v>
      </c>
      <c r="EM76">
        <v>6935</v>
      </c>
      <c r="EN76">
        <v>7360</v>
      </c>
      <c r="EO76">
        <v>7669</v>
      </c>
      <c r="EP76">
        <v>8132</v>
      </c>
      <c r="EQ76">
        <v>8455</v>
      </c>
      <c r="ER76">
        <v>8858</v>
      </c>
      <c r="ES76">
        <v>9178</v>
      </c>
      <c r="ET76">
        <v>9656</v>
      </c>
      <c r="EU76">
        <v>10299</v>
      </c>
      <c r="EV76">
        <v>10739</v>
      </c>
      <c r="EW76">
        <v>11258</v>
      </c>
      <c r="EX76">
        <v>12306</v>
      </c>
      <c r="EY76">
        <v>12769</v>
      </c>
      <c r="EZ76">
        <v>13356</v>
      </c>
      <c r="FA76">
        <v>13943</v>
      </c>
      <c r="FB76">
        <v>14571</v>
      </c>
      <c r="FC76">
        <v>15366</v>
      </c>
      <c r="FD76">
        <v>15994</v>
      </c>
      <c r="FE76">
        <v>17007</v>
      </c>
    </row>
    <row r="77" spans="1:161" x14ac:dyDescent="0.3">
      <c r="A77" t="s">
        <v>72</v>
      </c>
      <c r="B77">
        <v>47.162500000000001</v>
      </c>
      <c r="C77">
        <v>19.503299999999999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2</v>
      </c>
      <c r="AU77">
        <v>2</v>
      </c>
      <c r="AV77">
        <v>2</v>
      </c>
      <c r="AW77">
        <v>4</v>
      </c>
      <c r="AX77">
        <v>7</v>
      </c>
      <c r="AY77">
        <v>9</v>
      </c>
      <c r="AZ77">
        <v>9</v>
      </c>
      <c r="BA77">
        <v>13</v>
      </c>
      <c r="BB77">
        <v>13</v>
      </c>
      <c r="BC77">
        <v>19</v>
      </c>
      <c r="BD77">
        <v>30</v>
      </c>
      <c r="BE77">
        <v>32</v>
      </c>
      <c r="BF77">
        <v>39</v>
      </c>
      <c r="BG77">
        <v>50</v>
      </c>
      <c r="BH77">
        <v>58</v>
      </c>
      <c r="BI77">
        <v>73</v>
      </c>
      <c r="BJ77">
        <v>85</v>
      </c>
      <c r="BK77">
        <v>103</v>
      </c>
      <c r="BL77">
        <v>131</v>
      </c>
      <c r="BM77">
        <v>167</v>
      </c>
      <c r="BN77">
        <v>187</v>
      </c>
      <c r="BO77">
        <v>226</v>
      </c>
      <c r="BP77">
        <v>261</v>
      </c>
      <c r="BQ77">
        <v>300</v>
      </c>
      <c r="BR77">
        <v>343</v>
      </c>
      <c r="BS77">
        <v>408</v>
      </c>
      <c r="BT77">
        <v>447</v>
      </c>
      <c r="BU77">
        <v>492</v>
      </c>
      <c r="BV77">
        <v>525</v>
      </c>
      <c r="BW77">
        <v>585</v>
      </c>
      <c r="BX77">
        <v>623</v>
      </c>
      <c r="BY77">
        <v>678</v>
      </c>
      <c r="BZ77">
        <v>733</v>
      </c>
      <c r="CA77">
        <v>744</v>
      </c>
      <c r="CB77">
        <v>817</v>
      </c>
      <c r="CC77">
        <v>895</v>
      </c>
      <c r="CD77">
        <v>980</v>
      </c>
      <c r="CE77">
        <v>1190</v>
      </c>
      <c r="CF77">
        <v>1310</v>
      </c>
      <c r="CG77">
        <v>1410</v>
      </c>
      <c r="CH77">
        <v>1458</v>
      </c>
      <c r="CI77">
        <v>1512</v>
      </c>
      <c r="CJ77">
        <v>1579</v>
      </c>
      <c r="CK77">
        <v>1652</v>
      </c>
      <c r="CL77">
        <v>1763</v>
      </c>
      <c r="CM77">
        <v>1834</v>
      </c>
      <c r="CN77">
        <v>1916</v>
      </c>
      <c r="CO77">
        <v>1984</v>
      </c>
      <c r="CP77">
        <v>2098</v>
      </c>
      <c r="CQ77">
        <v>2168</v>
      </c>
      <c r="CR77">
        <v>2284</v>
      </c>
      <c r="CS77">
        <v>2443</v>
      </c>
      <c r="CT77">
        <v>2443</v>
      </c>
      <c r="CU77">
        <v>2500</v>
      </c>
      <c r="CV77">
        <v>2583</v>
      </c>
      <c r="CW77">
        <v>2649</v>
      </c>
      <c r="CX77">
        <v>2727</v>
      </c>
      <c r="CY77">
        <v>2775</v>
      </c>
      <c r="CZ77">
        <v>2863</v>
      </c>
      <c r="DA77">
        <v>2942</v>
      </c>
      <c r="DB77">
        <v>2998</v>
      </c>
      <c r="DC77">
        <v>3035</v>
      </c>
      <c r="DD77">
        <v>3065</v>
      </c>
      <c r="DE77">
        <v>3111</v>
      </c>
      <c r="DF77">
        <v>3150</v>
      </c>
      <c r="DG77">
        <v>3178</v>
      </c>
      <c r="DH77">
        <v>3213</v>
      </c>
      <c r="DI77">
        <v>3263</v>
      </c>
      <c r="DJ77">
        <v>3284</v>
      </c>
      <c r="DK77">
        <v>3313</v>
      </c>
      <c r="DL77">
        <v>3341</v>
      </c>
      <c r="DM77">
        <v>3380</v>
      </c>
      <c r="DN77">
        <v>3417</v>
      </c>
      <c r="DO77">
        <v>3473</v>
      </c>
      <c r="DP77">
        <v>3509</v>
      </c>
      <c r="DQ77">
        <v>3535</v>
      </c>
      <c r="DR77">
        <v>3556</v>
      </c>
      <c r="DS77">
        <v>3598</v>
      </c>
      <c r="DT77">
        <v>3641</v>
      </c>
      <c r="DU77">
        <v>3678</v>
      </c>
      <c r="DV77">
        <v>3713</v>
      </c>
      <c r="DW77">
        <v>3741</v>
      </c>
      <c r="DX77">
        <v>3756</v>
      </c>
      <c r="DY77">
        <v>3771</v>
      </c>
      <c r="DZ77">
        <v>3793</v>
      </c>
      <c r="EA77">
        <v>3816</v>
      </c>
      <c r="EB77">
        <v>3841</v>
      </c>
      <c r="EC77">
        <v>3867</v>
      </c>
      <c r="ED77">
        <v>3876</v>
      </c>
      <c r="EE77">
        <v>3892</v>
      </c>
      <c r="EF77">
        <v>3921</v>
      </c>
      <c r="EG77">
        <v>3931</v>
      </c>
      <c r="EH77">
        <v>3954</v>
      </c>
      <c r="EI77">
        <v>3970</v>
      </c>
      <c r="EJ77">
        <v>3990</v>
      </c>
      <c r="EK77">
        <v>4008</v>
      </c>
      <c r="EL77">
        <v>4014</v>
      </c>
      <c r="EM77">
        <v>4017</v>
      </c>
      <c r="EN77">
        <v>4027</v>
      </c>
      <c r="EO77">
        <v>4039</v>
      </c>
      <c r="EP77">
        <v>4053</v>
      </c>
      <c r="EQ77">
        <v>4064</v>
      </c>
      <c r="ER77">
        <v>4069</v>
      </c>
      <c r="ES77">
        <v>4076</v>
      </c>
      <c r="ET77">
        <v>4077</v>
      </c>
      <c r="EU77">
        <v>4078</v>
      </c>
      <c r="EV77">
        <v>4079</v>
      </c>
      <c r="EW77">
        <v>4081</v>
      </c>
      <c r="EX77">
        <v>4086</v>
      </c>
      <c r="EY77">
        <v>4094</v>
      </c>
      <c r="EZ77">
        <v>4102</v>
      </c>
      <c r="FA77">
        <v>4107</v>
      </c>
      <c r="FB77">
        <v>4114</v>
      </c>
      <c r="FC77">
        <v>4123</v>
      </c>
      <c r="FD77">
        <v>4127</v>
      </c>
      <c r="FE77">
        <v>4138</v>
      </c>
    </row>
    <row r="78" spans="1:161" x14ac:dyDescent="0.3">
      <c r="A78" t="s">
        <v>73</v>
      </c>
      <c r="B78">
        <v>64.963099999999997</v>
      </c>
      <c r="C78">
        <v>-19.020800000000001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1</v>
      </c>
      <c r="AP78">
        <v>1</v>
      </c>
      <c r="AQ78">
        <v>3</v>
      </c>
      <c r="AR78">
        <v>6</v>
      </c>
      <c r="AS78">
        <v>11</v>
      </c>
      <c r="AT78">
        <v>26</v>
      </c>
      <c r="AU78">
        <v>34</v>
      </c>
      <c r="AV78">
        <v>43</v>
      </c>
      <c r="AW78">
        <v>50</v>
      </c>
      <c r="AX78">
        <v>50</v>
      </c>
      <c r="AY78">
        <v>58</v>
      </c>
      <c r="AZ78">
        <v>69</v>
      </c>
      <c r="BA78">
        <v>85</v>
      </c>
      <c r="BB78">
        <v>103</v>
      </c>
      <c r="BC78">
        <v>134</v>
      </c>
      <c r="BD78">
        <v>156</v>
      </c>
      <c r="BE78">
        <v>171</v>
      </c>
      <c r="BF78">
        <v>180</v>
      </c>
      <c r="BG78">
        <v>220</v>
      </c>
      <c r="BH78">
        <v>250</v>
      </c>
      <c r="BI78">
        <v>330</v>
      </c>
      <c r="BJ78">
        <v>409</v>
      </c>
      <c r="BK78">
        <v>473</v>
      </c>
      <c r="BL78">
        <v>568</v>
      </c>
      <c r="BM78">
        <v>588</v>
      </c>
      <c r="BN78">
        <v>648</v>
      </c>
      <c r="BO78">
        <v>737</v>
      </c>
      <c r="BP78">
        <v>802</v>
      </c>
      <c r="BQ78">
        <v>890</v>
      </c>
      <c r="BR78">
        <v>963</v>
      </c>
      <c r="BS78">
        <v>1020</v>
      </c>
      <c r="BT78">
        <v>1086</v>
      </c>
      <c r="BU78">
        <v>1135</v>
      </c>
      <c r="BV78">
        <v>1220</v>
      </c>
      <c r="BW78">
        <v>1319</v>
      </c>
      <c r="BX78">
        <v>1364</v>
      </c>
      <c r="BY78">
        <v>1417</v>
      </c>
      <c r="BZ78">
        <v>1486</v>
      </c>
      <c r="CA78">
        <v>1562</v>
      </c>
      <c r="CB78">
        <v>1586</v>
      </c>
      <c r="CC78">
        <v>1616</v>
      </c>
      <c r="CD78">
        <v>1648</v>
      </c>
      <c r="CE78">
        <v>1675</v>
      </c>
      <c r="CF78">
        <v>1689</v>
      </c>
      <c r="CG78">
        <v>1701</v>
      </c>
      <c r="CH78">
        <v>1711</v>
      </c>
      <c r="CI78">
        <v>1720</v>
      </c>
      <c r="CJ78">
        <v>1727</v>
      </c>
      <c r="CK78">
        <v>1739</v>
      </c>
      <c r="CL78">
        <v>1754</v>
      </c>
      <c r="CM78">
        <v>1760</v>
      </c>
      <c r="CN78">
        <v>1771</v>
      </c>
      <c r="CO78">
        <v>1773</v>
      </c>
      <c r="CP78">
        <v>1778</v>
      </c>
      <c r="CQ78">
        <v>1785</v>
      </c>
      <c r="CR78">
        <v>1789</v>
      </c>
      <c r="CS78">
        <v>1789</v>
      </c>
      <c r="CT78">
        <v>1790</v>
      </c>
      <c r="CU78">
        <v>1792</v>
      </c>
      <c r="CV78">
        <v>1792</v>
      </c>
      <c r="CW78">
        <v>1795</v>
      </c>
      <c r="CX78">
        <v>1797</v>
      </c>
      <c r="CY78">
        <v>1797</v>
      </c>
      <c r="CZ78">
        <v>1798</v>
      </c>
      <c r="DA78">
        <v>1798</v>
      </c>
      <c r="DB78">
        <v>1799</v>
      </c>
      <c r="DC78">
        <v>1799</v>
      </c>
      <c r="DD78">
        <v>1799</v>
      </c>
      <c r="DE78">
        <v>1799</v>
      </c>
      <c r="DF78">
        <v>1801</v>
      </c>
      <c r="DG78">
        <v>1801</v>
      </c>
      <c r="DH78">
        <v>1801</v>
      </c>
      <c r="DI78">
        <v>1801</v>
      </c>
      <c r="DJ78">
        <v>1801</v>
      </c>
      <c r="DK78">
        <v>1801</v>
      </c>
      <c r="DL78">
        <v>1802</v>
      </c>
      <c r="DM78">
        <v>1802</v>
      </c>
      <c r="DN78">
        <v>1802</v>
      </c>
      <c r="DO78">
        <v>1802</v>
      </c>
      <c r="DP78">
        <v>1802</v>
      </c>
      <c r="DQ78">
        <v>1802</v>
      </c>
      <c r="DR78">
        <v>1802</v>
      </c>
      <c r="DS78">
        <v>1803</v>
      </c>
      <c r="DT78">
        <v>1803</v>
      </c>
      <c r="DU78">
        <v>1803</v>
      </c>
      <c r="DV78">
        <v>1804</v>
      </c>
      <c r="DW78">
        <v>1804</v>
      </c>
      <c r="DX78">
        <v>1804</v>
      </c>
      <c r="DY78">
        <v>1804</v>
      </c>
      <c r="DZ78">
        <v>1805</v>
      </c>
      <c r="EA78">
        <v>1805</v>
      </c>
      <c r="EB78">
        <v>1805</v>
      </c>
      <c r="EC78">
        <v>1806</v>
      </c>
      <c r="ED78">
        <v>1806</v>
      </c>
      <c r="EE78">
        <v>1806</v>
      </c>
      <c r="EF78">
        <v>1806</v>
      </c>
      <c r="EG78">
        <v>1806</v>
      </c>
      <c r="EH78">
        <v>1806</v>
      </c>
      <c r="EI78">
        <v>1806</v>
      </c>
      <c r="EJ78">
        <v>1806</v>
      </c>
      <c r="EK78">
        <v>1807</v>
      </c>
      <c r="EL78">
        <v>1807</v>
      </c>
      <c r="EM78">
        <v>1807</v>
      </c>
      <c r="EN78">
        <v>1807</v>
      </c>
      <c r="EO78">
        <v>1807</v>
      </c>
      <c r="EP78">
        <v>1807</v>
      </c>
      <c r="EQ78">
        <v>1808</v>
      </c>
      <c r="ER78">
        <v>1810</v>
      </c>
      <c r="ES78">
        <v>1810</v>
      </c>
      <c r="ET78">
        <v>1812</v>
      </c>
      <c r="EU78">
        <v>1815</v>
      </c>
      <c r="EV78">
        <v>1816</v>
      </c>
      <c r="EW78">
        <v>1819</v>
      </c>
      <c r="EX78">
        <v>1822</v>
      </c>
      <c r="EY78">
        <v>1823</v>
      </c>
      <c r="EZ78">
        <v>1823</v>
      </c>
      <c r="FA78">
        <v>1824</v>
      </c>
      <c r="FB78">
        <v>1824</v>
      </c>
      <c r="FC78">
        <v>1830</v>
      </c>
      <c r="FD78">
        <v>1832</v>
      </c>
      <c r="FE78">
        <v>1836</v>
      </c>
    </row>
    <row r="79" spans="1:161" x14ac:dyDescent="0.3">
      <c r="A79" t="s">
        <v>74</v>
      </c>
      <c r="B79">
        <v>21</v>
      </c>
      <c r="C79">
        <v>78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1</v>
      </c>
      <c r="N79">
        <v>1</v>
      </c>
      <c r="O79">
        <v>2</v>
      </c>
      <c r="P79">
        <v>3</v>
      </c>
      <c r="Q79">
        <v>3</v>
      </c>
      <c r="R79">
        <v>3</v>
      </c>
      <c r="S79">
        <v>3</v>
      </c>
      <c r="T79">
        <v>3</v>
      </c>
      <c r="U79">
        <v>3</v>
      </c>
      <c r="V79">
        <v>3</v>
      </c>
      <c r="W79">
        <v>3</v>
      </c>
      <c r="X79">
        <v>3</v>
      </c>
      <c r="Y79">
        <v>3</v>
      </c>
      <c r="Z79">
        <v>3</v>
      </c>
      <c r="AA79">
        <v>3</v>
      </c>
      <c r="AB79">
        <v>3</v>
      </c>
      <c r="AC79">
        <v>3</v>
      </c>
      <c r="AD79">
        <v>3</v>
      </c>
      <c r="AE79">
        <v>3</v>
      </c>
      <c r="AF79">
        <v>3</v>
      </c>
      <c r="AG79">
        <v>3</v>
      </c>
      <c r="AH79">
        <v>3</v>
      </c>
      <c r="AI79">
        <v>3</v>
      </c>
      <c r="AJ79">
        <v>3</v>
      </c>
      <c r="AK79">
        <v>3</v>
      </c>
      <c r="AL79">
        <v>3</v>
      </c>
      <c r="AM79">
        <v>3</v>
      </c>
      <c r="AN79">
        <v>3</v>
      </c>
      <c r="AO79">
        <v>3</v>
      </c>
      <c r="AP79">
        <v>3</v>
      </c>
      <c r="AQ79">
        <v>3</v>
      </c>
      <c r="AR79">
        <v>5</v>
      </c>
      <c r="AS79">
        <v>5</v>
      </c>
      <c r="AT79">
        <v>28</v>
      </c>
      <c r="AU79">
        <v>30</v>
      </c>
      <c r="AV79">
        <v>31</v>
      </c>
      <c r="AW79">
        <v>34</v>
      </c>
      <c r="AX79">
        <v>39</v>
      </c>
      <c r="AY79">
        <v>43</v>
      </c>
      <c r="AZ79">
        <v>56</v>
      </c>
      <c r="BA79">
        <v>62</v>
      </c>
      <c r="BB79">
        <v>73</v>
      </c>
      <c r="BC79">
        <v>82</v>
      </c>
      <c r="BD79">
        <v>102</v>
      </c>
      <c r="BE79">
        <v>113</v>
      </c>
      <c r="BF79">
        <v>119</v>
      </c>
      <c r="BG79">
        <v>142</v>
      </c>
      <c r="BH79">
        <v>156</v>
      </c>
      <c r="BI79">
        <v>194</v>
      </c>
      <c r="BJ79">
        <v>244</v>
      </c>
      <c r="BK79">
        <v>330</v>
      </c>
      <c r="BL79">
        <v>396</v>
      </c>
      <c r="BM79">
        <v>499</v>
      </c>
      <c r="BN79">
        <v>536</v>
      </c>
      <c r="BO79">
        <v>657</v>
      </c>
      <c r="BP79">
        <v>727</v>
      </c>
      <c r="BQ79">
        <v>887</v>
      </c>
      <c r="BR79">
        <v>987</v>
      </c>
      <c r="BS79">
        <v>1024</v>
      </c>
      <c r="BT79">
        <v>1251</v>
      </c>
      <c r="BU79">
        <v>1397</v>
      </c>
      <c r="BV79">
        <v>1998</v>
      </c>
      <c r="BW79">
        <v>2543</v>
      </c>
      <c r="BX79">
        <v>2567</v>
      </c>
      <c r="BY79">
        <v>3082</v>
      </c>
      <c r="BZ79">
        <v>3588</v>
      </c>
      <c r="CA79">
        <v>4778</v>
      </c>
      <c r="CB79">
        <v>5311</v>
      </c>
      <c r="CC79">
        <v>5916</v>
      </c>
      <c r="CD79">
        <v>6725</v>
      </c>
      <c r="CE79">
        <v>7598</v>
      </c>
      <c r="CF79">
        <v>8446</v>
      </c>
      <c r="CG79">
        <v>9205</v>
      </c>
      <c r="CH79">
        <v>10453</v>
      </c>
      <c r="CI79">
        <v>11487</v>
      </c>
      <c r="CJ79">
        <v>12322</v>
      </c>
      <c r="CK79">
        <v>13430</v>
      </c>
      <c r="CL79">
        <v>14352</v>
      </c>
      <c r="CM79">
        <v>15722</v>
      </c>
      <c r="CN79">
        <v>17615</v>
      </c>
      <c r="CO79">
        <v>18539</v>
      </c>
      <c r="CP79">
        <v>20080</v>
      </c>
      <c r="CQ79">
        <v>21370</v>
      </c>
      <c r="CR79">
        <v>23077</v>
      </c>
      <c r="CS79">
        <v>24530</v>
      </c>
      <c r="CT79">
        <v>26283</v>
      </c>
      <c r="CU79">
        <v>27890</v>
      </c>
      <c r="CV79">
        <v>29451</v>
      </c>
      <c r="CW79">
        <v>31324</v>
      </c>
      <c r="CX79">
        <v>33062</v>
      </c>
      <c r="CY79">
        <v>34863</v>
      </c>
      <c r="CZ79">
        <v>37257</v>
      </c>
      <c r="DA79">
        <v>39699</v>
      </c>
      <c r="DB79">
        <v>42505</v>
      </c>
      <c r="DC79">
        <v>46437</v>
      </c>
      <c r="DD79">
        <v>49400</v>
      </c>
      <c r="DE79">
        <v>52987</v>
      </c>
      <c r="DF79">
        <v>56351</v>
      </c>
      <c r="DG79">
        <v>59695</v>
      </c>
      <c r="DH79">
        <v>62808</v>
      </c>
      <c r="DI79">
        <v>67161</v>
      </c>
      <c r="DJ79">
        <v>70768</v>
      </c>
      <c r="DK79">
        <v>74292</v>
      </c>
      <c r="DL79">
        <v>78055</v>
      </c>
      <c r="DM79">
        <v>81997</v>
      </c>
      <c r="DN79">
        <v>85784</v>
      </c>
      <c r="DO79">
        <v>90648</v>
      </c>
      <c r="DP79">
        <v>95698</v>
      </c>
      <c r="DQ79">
        <v>100328</v>
      </c>
      <c r="DR79">
        <v>106475</v>
      </c>
      <c r="DS79">
        <v>112028</v>
      </c>
      <c r="DT79">
        <v>118226</v>
      </c>
      <c r="DU79">
        <v>124794</v>
      </c>
      <c r="DV79">
        <v>131423</v>
      </c>
      <c r="DW79">
        <v>138536</v>
      </c>
      <c r="DX79">
        <v>144950</v>
      </c>
      <c r="DY79">
        <v>150793</v>
      </c>
      <c r="DZ79">
        <v>158086</v>
      </c>
      <c r="EA79">
        <v>165386</v>
      </c>
      <c r="EB79">
        <v>173491</v>
      </c>
      <c r="EC79">
        <v>181827</v>
      </c>
      <c r="ED79">
        <v>190609</v>
      </c>
      <c r="EE79">
        <v>198370</v>
      </c>
      <c r="EF79">
        <v>207191</v>
      </c>
      <c r="EG79">
        <v>216824</v>
      </c>
      <c r="EH79">
        <v>226713</v>
      </c>
      <c r="EI79">
        <v>236184</v>
      </c>
      <c r="EJ79">
        <v>246622</v>
      </c>
      <c r="EK79">
        <v>257486</v>
      </c>
      <c r="EL79">
        <v>265928</v>
      </c>
      <c r="EM79">
        <v>276146</v>
      </c>
      <c r="EN79">
        <v>286605</v>
      </c>
      <c r="EO79">
        <v>297535</v>
      </c>
      <c r="EP79">
        <v>308993</v>
      </c>
      <c r="EQ79">
        <v>320922</v>
      </c>
      <c r="ER79">
        <v>332424</v>
      </c>
      <c r="ES79">
        <v>343091</v>
      </c>
      <c r="ET79">
        <v>354065</v>
      </c>
      <c r="EU79">
        <v>366946</v>
      </c>
      <c r="EV79">
        <v>380532</v>
      </c>
      <c r="EW79">
        <v>395048</v>
      </c>
      <c r="EX79">
        <v>410451</v>
      </c>
      <c r="EY79">
        <v>425282</v>
      </c>
      <c r="EZ79">
        <v>440215</v>
      </c>
      <c r="FA79">
        <v>456183</v>
      </c>
      <c r="FB79">
        <v>473105</v>
      </c>
      <c r="FC79">
        <v>490401</v>
      </c>
      <c r="FD79">
        <v>508953</v>
      </c>
      <c r="FE79">
        <v>528859</v>
      </c>
    </row>
    <row r="80" spans="1:161" x14ac:dyDescent="0.3">
      <c r="A80" t="s">
        <v>75</v>
      </c>
      <c r="B80">
        <v>-0.7893</v>
      </c>
      <c r="C80">
        <v>113.9213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2</v>
      </c>
      <c r="AS80">
        <v>2</v>
      </c>
      <c r="AT80">
        <v>2</v>
      </c>
      <c r="AU80">
        <v>2</v>
      </c>
      <c r="AV80">
        <v>4</v>
      </c>
      <c r="AW80">
        <v>4</v>
      </c>
      <c r="AX80">
        <v>6</v>
      </c>
      <c r="AY80">
        <v>19</v>
      </c>
      <c r="AZ80">
        <v>27</v>
      </c>
      <c r="BA80">
        <v>34</v>
      </c>
      <c r="BB80">
        <v>34</v>
      </c>
      <c r="BC80">
        <v>69</v>
      </c>
      <c r="BD80">
        <v>96</v>
      </c>
      <c r="BE80">
        <v>117</v>
      </c>
      <c r="BF80">
        <v>134</v>
      </c>
      <c r="BG80">
        <v>172</v>
      </c>
      <c r="BH80">
        <v>227</v>
      </c>
      <c r="BI80">
        <v>311</v>
      </c>
      <c r="BJ80">
        <v>369</v>
      </c>
      <c r="BK80">
        <v>450</v>
      </c>
      <c r="BL80">
        <v>514</v>
      </c>
      <c r="BM80">
        <v>579</v>
      </c>
      <c r="BN80">
        <v>686</v>
      </c>
      <c r="BO80">
        <v>790</v>
      </c>
      <c r="BP80">
        <v>893</v>
      </c>
      <c r="BQ80">
        <v>1046</v>
      </c>
      <c r="BR80">
        <v>1155</v>
      </c>
      <c r="BS80">
        <v>1285</v>
      </c>
      <c r="BT80">
        <v>1414</v>
      </c>
      <c r="BU80">
        <v>1528</v>
      </c>
      <c r="BV80">
        <v>1677</v>
      </c>
      <c r="BW80">
        <v>1790</v>
      </c>
      <c r="BX80">
        <v>1986</v>
      </c>
      <c r="BY80">
        <v>2092</v>
      </c>
      <c r="BZ80">
        <v>2273</v>
      </c>
      <c r="CA80">
        <v>2491</v>
      </c>
      <c r="CB80">
        <v>2738</v>
      </c>
      <c r="CC80">
        <v>2956</v>
      </c>
      <c r="CD80">
        <v>3293</v>
      </c>
      <c r="CE80">
        <v>3512</v>
      </c>
      <c r="CF80">
        <v>3842</v>
      </c>
      <c r="CG80">
        <v>4241</v>
      </c>
      <c r="CH80">
        <v>4557</v>
      </c>
      <c r="CI80">
        <v>4839</v>
      </c>
      <c r="CJ80">
        <v>5136</v>
      </c>
      <c r="CK80">
        <v>5516</v>
      </c>
      <c r="CL80">
        <v>5923</v>
      </c>
      <c r="CM80">
        <v>6248</v>
      </c>
      <c r="CN80">
        <v>6575</v>
      </c>
      <c r="CO80">
        <v>6760</v>
      </c>
      <c r="CP80">
        <v>7135</v>
      </c>
      <c r="CQ80">
        <v>7418</v>
      </c>
      <c r="CR80">
        <v>7775</v>
      </c>
      <c r="CS80">
        <v>8211</v>
      </c>
      <c r="CT80">
        <v>8607</v>
      </c>
      <c r="CU80">
        <v>8882</v>
      </c>
      <c r="CV80">
        <v>9096</v>
      </c>
      <c r="CW80">
        <v>9511</v>
      </c>
      <c r="CX80">
        <v>9771</v>
      </c>
      <c r="CY80">
        <v>10118</v>
      </c>
      <c r="CZ80">
        <v>10551</v>
      </c>
      <c r="DA80">
        <v>10843</v>
      </c>
      <c r="DB80">
        <v>11192</v>
      </c>
      <c r="DC80">
        <v>11587</v>
      </c>
      <c r="DD80">
        <v>12071</v>
      </c>
      <c r="DE80">
        <v>12438</v>
      </c>
      <c r="DF80">
        <v>12776</v>
      </c>
      <c r="DG80">
        <v>13112</v>
      </c>
      <c r="DH80">
        <v>13645</v>
      </c>
      <c r="DI80">
        <v>14032</v>
      </c>
      <c r="DJ80">
        <v>14265</v>
      </c>
      <c r="DK80">
        <v>14749</v>
      </c>
      <c r="DL80">
        <v>15438</v>
      </c>
      <c r="DM80">
        <v>16006</v>
      </c>
      <c r="DN80">
        <v>16496</v>
      </c>
      <c r="DO80">
        <v>17025</v>
      </c>
      <c r="DP80">
        <v>17514</v>
      </c>
      <c r="DQ80">
        <v>18010</v>
      </c>
      <c r="DR80">
        <v>18496</v>
      </c>
      <c r="DS80">
        <v>19189</v>
      </c>
      <c r="DT80">
        <v>20162</v>
      </c>
      <c r="DU80">
        <v>20796</v>
      </c>
      <c r="DV80">
        <v>21745</v>
      </c>
      <c r="DW80">
        <v>22271</v>
      </c>
      <c r="DX80">
        <v>22750</v>
      </c>
      <c r="DY80">
        <v>23165</v>
      </c>
      <c r="DZ80">
        <v>23851</v>
      </c>
      <c r="EA80">
        <v>24538</v>
      </c>
      <c r="EB80">
        <v>25216</v>
      </c>
      <c r="EC80">
        <v>25773</v>
      </c>
      <c r="ED80">
        <v>26473</v>
      </c>
      <c r="EE80">
        <v>26940</v>
      </c>
      <c r="EF80">
        <v>27549</v>
      </c>
      <c r="EG80">
        <v>28233</v>
      </c>
      <c r="EH80">
        <v>28818</v>
      </c>
      <c r="EI80">
        <v>29521</v>
      </c>
      <c r="EJ80">
        <v>30514</v>
      </c>
      <c r="EK80">
        <v>31186</v>
      </c>
      <c r="EL80">
        <v>32033</v>
      </c>
      <c r="EM80">
        <v>33076</v>
      </c>
      <c r="EN80">
        <v>34316</v>
      </c>
      <c r="EO80">
        <v>35295</v>
      </c>
      <c r="EP80">
        <v>36406</v>
      </c>
      <c r="EQ80">
        <v>37420</v>
      </c>
      <c r="ER80">
        <v>38277</v>
      </c>
      <c r="ES80">
        <v>39294</v>
      </c>
      <c r="ET80">
        <v>40400</v>
      </c>
      <c r="EU80">
        <v>41431</v>
      </c>
      <c r="EV80">
        <v>42762</v>
      </c>
      <c r="EW80">
        <v>43803</v>
      </c>
      <c r="EX80">
        <v>45029</v>
      </c>
      <c r="EY80">
        <v>45891</v>
      </c>
      <c r="EZ80">
        <v>46845</v>
      </c>
      <c r="FA80">
        <v>47896</v>
      </c>
      <c r="FB80">
        <v>49009</v>
      </c>
      <c r="FC80">
        <v>50187</v>
      </c>
      <c r="FD80">
        <v>51427</v>
      </c>
      <c r="FE80">
        <v>52812</v>
      </c>
    </row>
    <row r="81" spans="1:161" x14ac:dyDescent="0.3">
      <c r="A81" t="s">
        <v>76</v>
      </c>
      <c r="B81">
        <v>32</v>
      </c>
      <c r="C81">
        <v>53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2</v>
      </c>
      <c r="AG81">
        <v>5</v>
      </c>
      <c r="AH81">
        <v>18</v>
      </c>
      <c r="AI81">
        <v>28</v>
      </c>
      <c r="AJ81">
        <v>43</v>
      </c>
      <c r="AK81">
        <v>61</v>
      </c>
      <c r="AL81">
        <v>95</v>
      </c>
      <c r="AM81">
        <v>139</v>
      </c>
      <c r="AN81">
        <v>245</v>
      </c>
      <c r="AO81">
        <v>388</v>
      </c>
      <c r="AP81">
        <v>593</v>
      </c>
      <c r="AQ81">
        <v>978</v>
      </c>
      <c r="AR81">
        <v>1501</v>
      </c>
      <c r="AS81">
        <v>2336</v>
      </c>
      <c r="AT81">
        <v>2922</v>
      </c>
      <c r="AU81">
        <v>3513</v>
      </c>
      <c r="AV81">
        <v>4747</v>
      </c>
      <c r="AW81">
        <v>5823</v>
      </c>
      <c r="AX81">
        <v>6566</v>
      </c>
      <c r="AY81">
        <v>7161</v>
      </c>
      <c r="AZ81">
        <v>8042</v>
      </c>
      <c r="BA81">
        <v>9000</v>
      </c>
      <c r="BB81">
        <v>10075</v>
      </c>
      <c r="BC81">
        <v>11364</v>
      </c>
      <c r="BD81">
        <v>12729</v>
      </c>
      <c r="BE81">
        <v>13938</v>
      </c>
      <c r="BF81">
        <v>14991</v>
      </c>
      <c r="BG81">
        <v>16169</v>
      </c>
      <c r="BH81">
        <v>17361</v>
      </c>
      <c r="BI81">
        <v>18407</v>
      </c>
      <c r="BJ81">
        <v>19644</v>
      </c>
      <c r="BK81">
        <v>20610</v>
      </c>
      <c r="BL81">
        <v>21638</v>
      </c>
      <c r="BM81">
        <v>23049</v>
      </c>
      <c r="BN81">
        <v>24811</v>
      </c>
      <c r="BO81">
        <v>27017</v>
      </c>
      <c r="BP81">
        <v>29406</v>
      </c>
      <c r="BQ81">
        <v>32332</v>
      </c>
      <c r="BR81">
        <v>35408</v>
      </c>
      <c r="BS81">
        <v>38309</v>
      </c>
      <c r="BT81">
        <v>41495</v>
      </c>
      <c r="BU81">
        <v>44605</v>
      </c>
      <c r="BV81">
        <v>47593</v>
      </c>
      <c r="BW81">
        <v>50468</v>
      </c>
      <c r="BX81">
        <v>53183</v>
      </c>
      <c r="BY81">
        <v>55743</v>
      </c>
      <c r="BZ81">
        <v>58226</v>
      </c>
      <c r="CA81">
        <v>60500</v>
      </c>
      <c r="CB81">
        <v>62589</v>
      </c>
      <c r="CC81">
        <v>64586</v>
      </c>
      <c r="CD81">
        <v>66220</v>
      </c>
      <c r="CE81">
        <v>68192</v>
      </c>
      <c r="CF81">
        <v>70029</v>
      </c>
      <c r="CG81">
        <v>71686</v>
      </c>
      <c r="CH81">
        <v>73303</v>
      </c>
      <c r="CI81">
        <v>74877</v>
      </c>
      <c r="CJ81">
        <v>76389</v>
      </c>
      <c r="CK81">
        <v>77995</v>
      </c>
      <c r="CL81">
        <v>79494</v>
      </c>
      <c r="CM81">
        <v>80868</v>
      </c>
      <c r="CN81">
        <v>82211</v>
      </c>
      <c r="CO81">
        <v>83505</v>
      </c>
      <c r="CP81">
        <v>84802</v>
      </c>
      <c r="CQ81">
        <v>85996</v>
      </c>
      <c r="CR81">
        <v>87026</v>
      </c>
      <c r="CS81">
        <v>88194</v>
      </c>
      <c r="CT81">
        <v>89328</v>
      </c>
      <c r="CU81">
        <v>90481</v>
      </c>
      <c r="CV81">
        <v>91472</v>
      </c>
      <c r="CW81">
        <v>92584</v>
      </c>
      <c r="CX81">
        <v>93657</v>
      </c>
      <c r="CY81">
        <v>94640</v>
      </c>
      <c r="CZ81">
        <v>95646</v>
      </c>
      <c r="DA81">
        <v>96448</v>
      </c>
      <c r="DB81">
        <v>97424</v>
      </c>
      <c r="DC81">
        <v>98647</v>
      </c>
      <c r="DD81">
        <v>99970</v>
      </c>
      <c r="DE81">
        <v>101650</v>
      </c>
      <c r="DF81">
        <v>103135</v>
      </c>
      <c r="DG81">
        <v>104691</v>
      </c>
      <c r="DH81">
        <v>106220</v>
      </c>
      <c r="DI81">
        <v>107603</v>
      </c>
      <c r="DJ81">
        <v>109286</v>
      </c>
      <c r="DK81">
        <v>110767</v>
      </c>
      <c r="DL81">
        <v>112725</v>
      </c>
      <c r="DM81">
        <v>114533</v>
      </c>
      <c r="DN81">
        <v>116635</v>
      </c>
      <c r="DO81">
        <v>118392</v>
      </c>
      <c r="DP81">
        <v>120198</v>
      </c>
      <c r="DQ81">
        <v>122492</v>
      </c>
      <c r="DR81">
        <v>124603</v>
      </c>
      <c r="DS81">
        <v>126949</v>
      </c>
      <c r="DT81">
        <v>129341</v>
      </c>
      <c r="DU81">
        <v>131652</v>
      </c>
      <c r="DV81">
        <v>133521</v>
      </c>
      <c r="DW81">
        <v>135701</v>
      </c>
      <c r="DX81">
        <v>137724</v>
      </c>
      <c r="DY81">
        <v>139511</v>
      </c>
      <c r="DZ81">
        <v>141591</v>
      </c>
      <c r="EA81">
        <v>143849</v>
      </c>
      <c r="EB81">
        <v>146668</v>
      </c>
      <c r="EC81">
        <v>148950</v>
      </c>
      <c r="ED81">
        <v>151466</v>
      </c>
      <c r="EE81">
        <v>154445</v>
      </c>
      <c r="EF81">
        <v>157562</v>
      </c>
      <c r="EG81">
        <v>160696</v>
      </c>
      <c r="EH81">
        <v>164270</v>
      </c>
      <c r="EI81">
        <v>167156</v>
      </c>
      <c r="EJ81">
        <v>169425</v>
      </c>
      <c r="EK81">
        <v>171789</v>
      </c>
      <c r="EL81">
        <v>173832</v>
      </c>
      <c r="EM81">
        <v>175927</v>
      </c>
      <c r="EN81">
        <v>177938</v>
      </c>
      <c r="EO81">
        <v>180156</v>
      </c>
      <c r="EP81">
        <v>182525</v>
      </c>
      <c r="EQ81">
        <v>184955</v>
      </c>
      <c r="ER81">
        <v>187427</v>
      </c>
      <c r="ES81">
        <v>189876</v>
      </c>
      <c r="ET81">
        <v>192439</v>
      </c>
      <c r="EU81">
        <v>195051</v>
      </c>
      <c r="EV81">
        <v>197647</v>
      </c>
      <c r="EW81">
        <v>200262</v>
      </c>
      <c r="EX81">
        <v>202584</v>
      </c>
      <c r="EY81">
        <v>204952</v>
      </c>
      <c r="EZ81">
        <v>207525</v>
      </c>
      <c r="FA81">
        <v>209970</v>
      </c>
      <c r="FB81">
        <v>212501</v>
      </c>
      <c r="FC81">
        <v>215096</v>
      </c>
      <c r="FD81">
        <v>217724</v>
      </c>
      <c r="FE81">
        <v>220180</v>
      </c>
    </row>
    <row r="82" spans="1:161" x14ac:dyDescent="0.3">
      <c r="A82" t="s">
        <v>77</v>
      </c>
      <c r="B82">
        <v>33</v>
      </c>
      <c r="C82">
        <v>44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1</v>
      </c>
      <c r="AM82">
        <v>5</v>
      </c>
      <c r="AN82">
        <v>7</v>
      </c>
      <c r="AO82">
        <v>7</v>
      </c>
      <c r="AP82">
        <v>13</v>
      </c>
      <c r="AQ82">
        <v>19</v>
      </c>
      <c r="AR82">
        <v>26</v>
      </c>
      <c r="AS82">
        <v>32</v>
      </c>
      <c r="AT82">
        <v>35</v>
      </c>
      <c r="AU82">
        <v>35</v>
      </c>
      <c r="AV82">
        <v>40</v>
      </c>
      <c r="AW82">
        <v>54</v>
      </c>
      <c r="AX82">
        <v>60</v>
      </c>
      <c r="AY82">
        <v>60</v>
      </c>
      <c r="AZ82">
        <v>71</v>
      </c>
      <c r="BA82">
        <v>71</v>
      </c>
      <c r="BB82">
        <v>71</v>
      </c>
      <c r="BC82">
        <v>101</v>
      </c>
      <c r="BD82">
        <v>110</v>
      </c>
      <c r="BE82">
        <v>116</v>
      </c>
      <c r="BF82">
        <v>124</v>
      </c>
      <c r="BG82">
        <v>154</v>
      </c>
      <c r="BH82">
        <v>164</v>
      </c>
      <c r="BI82">
        <v>192</v>
      </c>
      <c r="BJ82">
        <v>208</v>
      </c>
      <c r="BK82">
        <v>214</v>
      </c>
      <c r="BL82">
        <v>233</v>
      </c>
      <c r="BM82">
        <v>266</v>
      </c>
      <c r="BN82">
        <v>316</v>
      </c>
      <c r="BO82">
        <v>346</v>
      </c>
      <c r="BP82">
        <v>382</v>
      </c>
      <c r="BQ82">
        <v>458</v>
      </c>
      <c r="BR82">
        <v>506</v>
      </c>
      <c r="BS82">
        <v>547</v>
      </c>
      <c r="BT82">
        <v>630</v>
      </c>
      <c r="BU82">
        <v>694</v>
      </c>
      <c r="BV82">
        <v>728</v>
      </c>
      <c r="BW82">
        <v>772</v>
      </c>
      <c r="BX82">
        <v>820</v>
      </c>
      <c r="BY82">
        <v>878</v>
      </c>
      <c r="BZ82">
        <v>961</v>
      </c>
      <c r="CA82">
        <v>1031</v>
      </c>
      <c r="CB82">
        <v>1122</v>
      </c>
      <c r="CC82">
        <v>1202</v>
      </c>
      <c r="CD82">
        <v>1232</v>
      </c>
      <c r="CE82">
        <v>1279</v>
      </c>
      <c r="CF82">
        <v>1318</v>
      </c>
      <c r="CG82">
        <v>1352</v>
      </c>
      <c r="CH82">
        <v>1378</v>
      </c>
      <c r="CI82">
        <v>1400</v>
      </c>
      <c r="CJ82">
        <v>1415</v>
      </c>
      <c r="CK82">
        <v>1434</v>
      </c>
      <c r="CL82">
        <v>1482</v>
      </c>
      <c r="CM82">
        <v>1513</v>
      </c>
      <c r="CN82">
        <v>1539</v>
      </c>
      <c r="CO82">
        <v>1574</v>
      </c>
      <c r="CP82">
        <v>1602</v>
      </c>
      <c r="CQ82">
        <v>1631</v>
      </c>
      <c r="CR82">
        <v>1677</v>
      </c>
      <c r="CS82">
        <v>1708</v>
      </c>
      <c r="CT82">
        <v>1763</v>
      </c>
      <c r="CU82">
        <v>1820</v>
      </c>
      <c r="CV82">
        <v>1847</v>
      </c>
      <c r="CW82">
        <v>1928</v>
      </c>
      <c r="CX82">
        <v>2003</v>
      </c>
      <c r="CY82">
        <v>2085</v>
      </c>
      <c r="CZ82">
        <v>2153</v>
      </c>
      <c r="DA82">
        <v>2219</v>
      </c>
      <c r="DB82">
        <v>2296</v>
      </c>
      <c r="DC82">
        <v>2346</v>
      </c>
      <c r="DD82">
        <v>2431</v>
      </c>
      <c r="DE82">
        <v>2480</v>
      </c>
      <c r="DF82">
        <v>2543</v>
      </c>
      <c r="DG82">
        <v>2603</v>
      </c>
      <c r="DH82">
        <v>2679</v>
      </c>
      <c r="DI82">
        <v>2767</v>
      </c>
      <c r="DJ82">
        <v>2818</v>
      </c>
      <c r="DK82">
        <v>2913</v>
      </c>
      <c r="DL82">
        <v>3032</v>
      </c>
      <c r="DM82">
        <v>3143</v>
      </c>
      <c r="DN82">
        <v>3193</v>
      </c>
      <c r="DO82">
        <v>3260</v>
      </c>
      <c r="DP82">
        <v>3404</v>
      </c>
      <c r="DQ82">
        <v>3554</v>
      </c>
      <c r="DR82">
        <v>3611</v>
      </c>
      <c r="DS82">
        <v>3724</v>
      </c>
      <c r="DT82">
        <v>3877</v>
      </c>
      <c r="DU82">
        <v>3964</v>
      </c>
      <c r="DV82">
        <v>4272</v>
      </c>
      <c r="DW82">
        <v>4469</v>
      </c>
      <c r="DX82">
        <v>4632</v>
      </c>
      <c r="DY82">
        <v>4848</v>
      </c>
      <c r="DZ82">
        <v>5135</v>
      </c>
      <c r="EA82">
        <v>5457</v>
      </c>
      <c r="EB82">
        <v>5873</v>
      </c>
      <c r="EC82">
        <v>6179</v>
      </c>
      <c r="ED82">
        <v>6439</v>
      </c>
      <c r="EE82">
        <v>6868</v>
      </c>
      <c r="EF82">
        <v>7387</v>
      </c>
      <c r="EG82">
        <v>8168</v>
      </c>
      <c r="EH82">
        <v>8840</v>
      </c>
      <c r="EI82">
        <v>9846</v>
      </c>
      <c r="EJ82">
        <v>11098</v>
      </c>
      <c r="EK82">
        <v>12366</v>
      </c>
      <c r="EL82">
        <v>13481</v>
      </c>
      <c r="EM82">
        <v>14268</v>
      </c>
      <c r="EN82">
        <v>15414</v>
      </c>
      <c r="EO82">
        <v>16675</v>
      </c>
      <c r="EP82">
        <v>17770</v>
      </c>
      <c r="EQ82">
        <v>18950</v>
      </c>
      <c r="ER82">
        <v>20209</v>
      </c>
      <c r="ES82">
        <v>21315</v>
      </c>
      <c r="ET82">
        <v>22700</v>
      </c>
      <c r="EU82">
        <v>24254</v>
      </c>
      <c r="EV82">
        <v>25717</v>
      </c>
      <c r="EW82">
        <v>27352</v>
      </c>
      <c r="EX82">
        <v>29222</v>
      </c>
      <c r="EY82">
        <v>30868</v>
      </c>
      <c r="EZ82">
        <v>32676</v>
      </c>
      <c r="FA82">
        <v>34502</v>
      </c>
      <c r="FB82">
        <v>36702</v>
      </c>
      <c r="FC82">
        <v>39139</v>
      </c>
      <c r="FD82">
        <v>41193</v>
      </c>
      <c r="FE82">
        <v>43262</v>
      </c>
    </row>
    <row r="83" spans="1:161" x14ac:dyDescent="0.3">
      <c r="A83" t="s">
        <v>78</v>
      </c>
      <c r="B83">
        <v>53.142400000000002</v>
      </c>
      <c r="C83">
        <v>-7.6920999999999999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</v>
      </c>
      <c r="AQ83">
        <v>1</v>
      </c>
      <c r="AR83">
        <v>1</v>
      </c>
      <c r="AS83">
        <v>2</v>
      </c>
      <c r="AT83">
        <v>6</v>
      </c>
      <c r="AU83">
        <v>6</v>
      </c>
      <c r="AV83">
        <v>18</v>
      </c>
      <c r="AW83">
        <v>18</v>
      </c>
      <c r="AX83">
        <v>19</v>
      </c>
      <c r="AY83">
        <v>21</v>
      </c>
      <c r="AZ83">
        <v>34</v>
      </c>
      <c r="BA83">
        <v>43</v>
      </c>
      <c r="BB83">
        <v>43</v>
      </c>
      <c r="BC83">
        <v>90</v>
      </c>
      <c r="BD83">
        <v>129</v>
      </c>
      <c r="BE83">
        <v>129</v>
      </c>
      <c r="BF83">
        <v>169</v>
      </c>
      <c r="BG83">
        <v>223</v>
      </c>
      <c r="BH83">
        <v>292</v>
      </c>
      <c r="BI83">
        <v>557</v>
      </c>
      <c r="BJ83">
        <v>683</v>
      </c>
      <c r="BK83">
        <v>785</v>
      </c>
      <c r="BL83">
        <v>906</v>
      </c>
      <c r="BM83">
        <v>1125</v>
      </c>
      <c r="BN83">
        <v>1329</v>
      </c>
      <c r="BO83">
        <v>1564</v>
      </c>
      <c r="BP83">
        <v>1819</v>
      </c>
      <c r="BQ83">
        <v>2121</v>
      </c>
      <c r="BR83">
        <v>2415</v>
      </c>
      <c r="BS83">
        <v>2615</v>
      </c>
      <c r="BT83">
        <v>2910</v>
      </c>
      <c r="BU83">
        <v>3235</v>
      </c>
      <c r="BV83">
        <v>3447</v>
      </c>
      <c r="BW83">
        <v>3849</v>
      </c>
      <c r="BX83">
        <v>4273</v>
      </c>
      <c r="BY83">
        <v>4604</v>
      </c>
      <c r="BZ83">
        <v>4994</v>
      </c>
      <c r="CA83">
        <v>5364</v>
      </c>
      <c r="CB83">
        <v>5709</v>
      </c>
      <c r="CC83">
        <v>6074</v>
      </c>
      <c r="CD83">
        <v>6574</v>
      </c>
      <c r="CE83">
        <v>8089</v>
      </c>
      <c r="CF83">
        <v>8928</v>
      </c>
      <c r="CG83">
        <v>9655</v>
      </c>
      <c r="CH83">
        <v>10647</v>
      </c>
      <c r="CI83">
        <v>11479</v>
      </c>
      <c r="CJ83">
        <v>12547</v>
      </c>
      <c r="CK83">
        <v>13271</v>
      </c>
      <c r="CL83">
        <v>13980</v>
      </c>
      <c r="CM83">
        <v>14758</v>
      </c>
      <c r="CN83">
        <v>15251</v>
      </c>
      <c r="CO83">
        <v>15652</v>
      </c>
      <c r="CP83">
        <v>16040</v>
      </c>
      <c r="CQ83">
        <v>16671</v>
      </c>
      <c r="CR83">
        <v>17607</v>
      </c>
      <c r="CS83">
        <v>18184</v>
      </c>
      <c r="CT83">
        <v>18561</v>
      </c>
      <c r="CU83">
        <v>19262</v>
      </c>
      <c r="CV83">
        <v>19648</v>
      </c>
      <c r="CW83">
        <v>19877</v>
      </c>
      <c r="CX83">
        <v>20253</v>
      </c>
      <c r="CY83">
        <v>20612</v>
      </c>
      <c r="CZ83">
        <v>20833</v>
      </c>
      <c r="DA83">
        <v>21176</v>
      </c>
      <c r="DB83">
        <v>21506</v>
      </c>
      <c r="DC83">
        <v>21772</v>
      </c>
      <c r="DD83">
        <v>21983</v>
      </c>
      <c r="DE83">
        <v>22248</v>
      </c>
      <c r="DF83">
        <v>22385</v>
      </c>
      <c r="DG83">
        <v>22541</v>
      </c>
      <c r="DH83">
        <v>22760</v>
      </c>
      <c r="DI83">
        <v>22996</v>
      </c>
      <c r="DJ83">
        <v>23135</v>
      </c>
      <c r="DK83">
        <v>23242</v>
      </c>
      <c r="DL83">
        <v>23401</v>
      </c>
      <c r="DM83">
        <v>23827</v>
      </c>
      <c r="DN83">
        <v>23956</v>
      </c>
      <c r="DO83">
        <v>24048</v>
      </c>
      <c r="DP83">
        <v>24112</v>
      </c>
      <c r="DQ83">
        <v>24200</v>
      </c>
      <c r="DR83">
        <v>24251</v>
      </c>
      <c r="DS83">
        <v>24315</v>
      </c>
      <c r="DT83">
        <v>24391</v>
      </c>
      <c r="DU83">
        <v>24506</v>
      </c>
      <c r="DV83">
        <v>24582</v>
      </c>
      <c r="DW83">
        <v>24639</v>
      </c>
      <c r="DX83">
        <v>24698</v>
      </c>
      <c r="DY83">
        <v>24735</v>
      </c>
      <c r="DZ83">
        <v>24803</v>
      </c>
      <c r="EA83">
        <v>24841</v>
      </c>
      <c r="EB83">
        <v>24876</v>
      </c>
      <c r="EC83">
        <v>24929</v>
      </c>
      <c r="ED83">
        <v>24990</v>
      </c>
      <c r="EE83">
        <v>25062</v>
      </c>
      <c r="EF83">
        <v>25066</v>
      </c>
      <c r="EG83">
        <v>25111</v>
      </c>
      <c r="EH83">
        <v>25142</v>
      </c>
      <c r="EI83">
        <v>25163</v>
      </c>
      <c r="EJ83">
        <v>25183</v>
      </c>
      <c r="EK83">
        <v>25201</v>
      </c>
      <c r="EL83">
        <v>25207</v>
      </c>
      <c r="EM83">
        <v>25215</v>
      </c>
      <c r="EN83">
        <v>25231</v>
      </c>
      <c r="EO83">
        <v>25238</v>
      </c>
      <c r="EP83">
        <v>25250</v>
      </c>
      <c r="EQ83">
        <v>25295</v>
      </c>
      <c r="ER83">
        <v>25303</v>
      </c>
      <c r="ES83">
        <v>25321</v>
      </c>
      <c r="ET83">
        <v>25334</v>
      </c>
      <c r="EU83">
        <v>25341</v>
      </c>
      <c r="EV83">
        <v>25355</v>
      </c>
      <c r="EW83">
        <v>25368</v>
      </c>
      <c r="EX83">
        <v>25374</v>
      </c>
      <c r="EY83">
        <v>25379</v>
      </c>
      <c r="EZ83">
        <v>25383</v>
      </c>
      <c r="FA83">
        <v>25391</v>
      </c>
      <c r="FB83">
        <v>25396</v>
      </c>
      <c r="FC83">
        <v>25405</v>
      </c>
      <c r="FD83">
        <v>25414</v>
      </c>
      <c r="FE83">
        <v>25437</v>
      </c>
    </row>
    <row r="84" spans="1:161" x14ac:dyDescent="0.3">
      <c r="A84" t="s">
        <v>158</v>
      </c>
      <c r="B84">
        <v>54.2361</v>
      </c>
      <c r="C84">
        <v>-4.5480999999999998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1</v>
      </c>
      <c r="BK84">
        <v>1</v>
      </c>
      <c r="BL84">
        <v>5</v>
      </c>
      <c r="BM84">
        <v>13</v>
      </c>
      <c r="BN84">
        <v>23</v>
      </c>
      <c r="BO84">
        <v>23</v>
      </c>
      <c r="BP84">
        <v>25</v>
      </c>
      <c r="BQ84">
        <v>29</v>
      </c>
      <c r="BR84">
        <v>32</v>
      </c>
      <c r="BS84">
        <v>42</v>
      </c>
      <c r="BT84">
        <v>49</v>
      </c>
      <c r="BU84">
        <v>60</v>
      </c>
      <c r="BV84">
        <v>68</v>
      </c>
      <c r="BW84">
        <v>95</v>
      </c>
      <c r="BX84">
        <v>114</v>
      </c>
      <c r="BY84">
        <v>126</v>
      </c>
      <c r="BZ84">
        <v>127</v>
      </c>
      <c r="CA84">
        <v>139</v>
      </c>
      <c r="CB84">
        <v>150</v>
      </c>
      <c r="CC84">
        <v>158</v>
      </c>
      <c r="CD84">
        <v>190</v>
      </c>
      <c r="CE84">
        <v>201</v>
      </c>
      <c r="CF84">
        <v>226</v>
      </c>
      <c r="CG84">
        <v>228</v>
      </c>
      <c r="CH84">
        <v>242</v>
      </c>
      <c r="CI84">
        <v>254</v>
      </c>
      <c r="CJ84">
        <v>256</v>
      </c>
      <c r="CK84">
        <v>284</v>
      </c>
      <c r="CL84">
        <v>291</v>
      </c>
      <c r="CM84">
        <v>297</v>
      </c>
      <c r="CN84">
        <v>298</v>
      </c>
      <c r="CO84">
        <v>300</v>
      </c>
      <c r="CP84">
        <v>307</v>
      </c>
      <c r="CQ84">
        <v>307</v>
      </c>
      <c r="CR84">
        <v>307</v>
      </c>
      <c r="CS84">
        <v>308</v>
      </c>
      <c r="CT84">
        <v>308</v>
      </c>
      <c r="CU84">
        <v>308</v>
      </c>
      <c r="CV84">
        <v>308</v>
      </c>
      <c r="CW84">
        <v>309</v>
      </c>
      <c r="CX84">
        <v>313</v>
      </c>
      <c r="CY84">
        <v>315</v>
      </c>
      <c r="CZ84">
        <v>316</v>
      </c>
      <c r="DA84">
        <v>320</v>
      </c>
      <c r="DB84">
        <v>321</v>
      </c>
      <c r="DC84">
        <v>325</v>
      </c>
      <c r="DD84">
        <v>326</v>
      </c>
      <c r="DE84">
        <v>327</v>
      </c>
      <c r="DF84">
        <v>329</v>
      </c>
      <c r="DG84">
        <v>329</v>
      </c>
      <c r="DH84">
        <v>329</v>
      </c>
      <c r="DI84">
        <v>330</v>
      </c>
      <c r="DJ84">
        <v>330</v>
      </c>
      <c r="DK84">
        <v>331</v>
      </c>
      <c r="DL84">
        <v>332</v>
      </c>
      <c r="DM84">
        <v>332</v>
      </c>
      <c r="DN84">
        <v>334</v>
      </c>
      <c r="DO84">
        <v>335</v>
      </c>
      <c r="DP84">
        <v>335</v>
      </c>
      <c r="DQ84">
        <v>335</v>
      </c>
      <c r="DR84">
        <v>335</v>
      </c>
      <c r="DS84">
        <v>336</v>
      </c>
      <c r="DT84">
        <v>336</v>
      </c>
      <c r="DU84">
        <v>336</v>
      </c>
      <c r="DV84">
        <v>336</v>
      </c>
      <c r="DW84">
        <v>336</v>
      </c>
      <c r="DX84">
        <v>336</v>
      </c>
      <c r="DY84">
        <v>336</v>
      </c>
      <c r="DZ84">
        <v>336</v>
      </c>
      <c r="EA84">
        <v>336</v>
      </c>
      <c r="EB84">
        <v>336</v>
      </c>
      <c r="EC84">
        <v>336</v>
      </c>
      <c r="ED84">
        <v>336</v>
      </c>
      <c r="EE84">
        <v>336</v>
      </c>
      <c r="EF84">
        <v>336</v>
      </c>
      <c r="EG84">
        <v>336</v>
      </c>
      <c r="EH84">
        <v>336</v>
      </c>
      <c r="EI84">
        <v>336</v>
      </c>
      <c r="EJ84">
        <v>336</v>
      </c>
      <c r="EK84">
        <v>336</v>
      </c>
      <c r="EL84">
        <v>336</v>
      </c>
      <c r="EM84">
        <v>336</v>
      </c>
      <c r="EN84">
        <v>336</v>
      </c>
      <c r="EO84">
        <v>336</v>
      </c>
      <c r="EP84">
        <v>336</v>
      </c>
      <c r="EQ84">
        <v>336</v>
      </c>
      <c r="ER84">
        <v>336</v>
      </c>
      <c r="ES84">
        <v>336</v>
      </c>
      <c r="ET84">
        <v>336</v>
      </c>
      <c r="EU84">
        <v>336</v>
      </c>
      <c r="EV84">
        <v>336</v>
      </c>
      <c r="EW84">
        <v>336</v>
      </c>
      <c r="EX84">
        <v>336</v>
      </c>
      <c r="EY84">
        <v>336</v>
      </c>
      <c r="EZ84">
        <v>336</v>
      </c>
      <c r="FA84">
        <v>336</v>
      </c>
      <c r="FB84">
        <v>336</v>
      </c>
      <c r="FC84">
        <v>336</v>
      </c>
      <c r="FD84">
        <v>336</v>
      </c>
      <c r="FE84">
        <v>336</v>
      </c>
    </row>
    <row r="85" spans="1:161" x14ac:dyDescent="0.3">
      <c r="A85" t="s">
        <v>79</v>
      </c>
      <c r="B85">
        <v>31</v>
      </c>
      <c r="C85">
        <v>35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2</v>
      </c>
      <c r="AN85">
        <v>3</v>
      </c>
      <c r="AO85">
        <v>4</v>
      </c>
      <c r="AP85">
        <v>7</v>
      </c>
      <c r="AQ85">
        <v>10</v>
      </c>
      <c r="AR85">
        <v>10</v>
      </c>
      <c r="AS85">
        <v>12</v>
      </c>
      <c r="AT85">
        <v>15</v>
      </c>
      <c r="AU85">
        <v>20</v>
      </c>
      <c r="AV85">
        <v>37</v>
      </c>
      <c r="AW85">
        <v>43</v>
      </c>
      <c r="AX85">
        <v>61</v>
      </c>
      <c r="AY85">
        <v>61</v>
      </c>
      <c r="AZ85">
        <v>75</v>
      </c>
      <c r="BA85">
        <v>79</v>
      </c>
      <c r="BB85">
        <v>100</v>
      </c>
      <c r="BC85">
        <v>126</v>
      </c>
      <c r="BD85">
        <v>155</v>
      </c>
      <c r="BE85">
        <v>213</v>
      </c>
      <c r="BF85">
        <v>218</v>
      </c>
      <c r="BG85">
        <v>250</v>
      </c>
      <c r="BH85">
        <v>304</v>
      </c>
      <c r="BI85">
        <v>427</v>
      </c>
      <c r="BJ85">
        <v>529</v>
      </c>
      <c r="BK85">
        <v>712</v>
      </c>
      <c r="BL85">
        <v>883</v>
      </c>
      <c r="BM85">
        <v>1071</v>
      </c>
      <c r="BN85">
        <v>1238</v>
      </c>
      <c r="BO85">
        <v>2369</v>
      </c>
      <c r="BP85">
        <v>2693</v>
      </c>
      <c r="BQ85">
        <v>3035</v>
      </c>
      <c r="BR85">
        <v>3619</v>
      </c>
      <c r="BS85">
        <v>4247</v>
      </c>
      <c r="BT85">
        <v>4695</v>
      </c>
      <c r="BU85">
        <v>5358</v>
      </c>
      <c r="BV85">
        <v>6092</v>
      </c>
      <c r="BW85">
        <v>6857</v>
      </c>
      <c r="BX85">
        <v>7428</v>
      </c>
      <c r="BY85">
        <v>7851</v>
      </c>
      <c r="BZ85">
        <v>8430</v>
      </c>
      <c r="CA85">
        <v>8904</v>
      </c>
      <c r="CB85">
        <v>9248</v>
      </c>
      <c r="CC85">
        <v>9404</v>
      </c>
      <c r="CD85">
        <v>9968</v>
      </c>
      <c r="CE85">
        <v>10408</v>
      </c>
      <c r="CF85">
        <v>10743</v>
      </c>
      <c r="CG85">
        <v>11145</v>
      </c>
      <c r="CH85">
        <v>11586</v>
      </c>
      <c r="CI85">
        <v>12046</v>
      </c>
      <c r="CJ85">
        <v>12501</v>
      </c>
      <c r="CK85">
        <v>12758</v>
      </c>
      <c r="CL85">
        <v>12982</v>
      </c>
      <c r="CM85">
        <v>13265</v>
      </c>
      <c r="CN85">
        <v>13491</v>
      </c>
      <c r="CO85">
        <v>13713</v>
      </c>
      <c r="CP85">
        <v>13942</v>
      </c>
      <c r="CQ85">
        <v>14498</v>
      </c>
      <c r="CR85">
        <v>14803</v>
      </c>
      <c r="CS85">
        <v>15058</v>
      </c>
      <c r="CT85">
        <v>15298</v>
      </c>
      <c r="CU85">
        <v>15443</v>
      </c>
      <c r="CV85">
        <v>15555</v>
      </c>
      <c r="CW85">
        <v>15728</v>
      </c>
      <c r="CX85">
        <v>15834</v>
      </c>
      <c r="CY85">
        <v>15946</v>
      </c>
      <c r="CZ85">
        <v>16101</v>
      </c>
      <c r="DA85">
        <v>16185</v>
      </c>
      <c r="DB85">
        <v>16208</v>
      </c>
      <c r="DC85">
        <v>16246</v>
      </c>
      <c r="DD85">
        <v>16289</v>
      </c>
      <c r="DE85">
        <v>16310</v>
      </c>
      <c r="DF85">
        <v>16381</v>
      </c>
      <c r="DG85">
        <v>16436</v>
      </c>
      <c r="DH85">
        <v>16454</v>
      </c>
      <c r="DI85">
        <v>16477</v>
      </c>
      <c r="DJ85">
        <v>16506</v>
      </c>
      <c r="DK85">
        <v>16529</v>
      </c>
      <c r="DL85">
        <v>16548</v>
      </c>
      <c r="DM85">
        <v>16579</v>
      </c>
      <c r="DN85">
        <v>16589</v>
      </c>
      <c r="DO85">
        <v>16608</v>
      </c>
      <c r="DP85">
        <v>16617</v>
      </c>
      <c r="DQ85">
        <v>16643</v>
      </c>
      <c r="DR85">
        <v>16659</v>
      </c>
      <c r="DS85">
        <v>16667</v>
      </c>
      <c r="DT85">
        <v>16683</v>
      </c>
      <c r="DU85">
        <v>16690</v>
      </c>
      <c r="DV85">
        <v>16712</v>
      </c>
      <c r="DW85">
        <v>16717</v>
      </c>
      <c r="DX85">
        <v>16734</v>
      </c>
      <c r="DY85">
        <v>16757</v>
      </c>
      <c r="DZ85">
        <v>16793</v>
      </c>
      <c r="EA85">
        <v>16872</v>
      </c>
      <c r="EB85">
        <v>16987</v>
      </c>
      <c r="EC85">
        <v>17012</v>
      </c>
      <c r="ED85">
        <v>17071</v>
      </c>
      <c r="EE85">
        <v>17169</v>
      </c>
      <c r="EF85">
        <v>17285</v>
      </c>
      <c r="EG85">
        <v>17377</v>
      </c>
      <c r="EH85">
        <v>17495</v>
      </c>
      <c r="EI85">
        <v>17562</v>
      </c>
      <c r="EJ85">
        <v>17752</v>
      </c>
      <c r="EK85">
        <v>17863</v>
      </c>
      <c r="EL85">
        <v>18032</v>
      </c>
      <c r="EM85">
        <v>18180</v>
      </c>
      <c r="EN85">
        <v>18355</v>
      </c>
      <c r="EO85">
        <v>18569</v>
      </c>
      <c r="EP85">
        <v>18795</v>
      </c>
      <c r="EQ85">
        <v>18972</v>
      </c>
      <c r="ER85">
        <v>19055</v>
      </c>
      <c r="ES85">
        <v>19237</v>
      </c>
      <c r="ET85">
        <v>19495</v>
      </c>
      <c r="EU85">
        <v>19783</v>
      </c>
      <c r="EV85">
        <v>20036</v>
      </c>
      <c r="EW85">
        <v>20339</v>
      </c>
      <c r="EX85">
        <v>20633</v>
      </c>
      <c r="EY85">
        <v>20778</v>
      </c>
      <c r="EZ85">
        <v>21082</v>
      </c>
      <c r="FA85">
        <v>21512</v>
      </c>
      <c r="FB85">
        <v>22044</v>
      </c>
      <c r="FC85">
        <v>22400</v>
      </c>
      <c r="FD85">
        <v>22800</v>
      </c>
      <c r="FE85">
        <v>23421</v>
      </c>
    </row>
    <row r="86" spans="1:161" x14ac:dyDescent="0.3">
      <c r="A86" t="s">
        <v>80</v>
      </c>
      <c r="B86">
        <v>43</v>
      </c>
      <c r="C86">
        <v>12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2</v>
      </c>
      <c r="N86">
        <v>2</v>
      </c>
      <c r="O86">
        <v>2</v>
      </c>
      <c r="P86">
        <v>2</v>
      </c>
      <c r="Q86">
        <v>2</v>
      </c>
      <c r="R86">
        <v>2</v>
      </c>
      <c r="S86">
        <v>2</v>
      </c>
      <c r="T86">
        <v>3</v>
      </c>
      <c r="U86">
        <v>3</v>
      </c>
      <c r="V86">
        <v>3</v>
      </c>
      <c r="W86">
        <v>3</v>
      </c>
      <c r="X86">
        <v>3</v>
      </c>
      <c r="Y86">
        <v>3</v>
      </c>
      <c r="Z86">
        <v>3</v>
      </c>
      <c r="AA86">
        <v>3</v>
      </c>
      <c r="AB86">
        <v>3</v>
      </c>
      <c r="AC86">
        <v>3</v>
      </c>
      <c r="AD86">
        <v>3</v>
      </c>
      <c r="AE86">
        <v>3</v>
      </c>
      <c r="AF86">
        <v>3</v>
      </c>
      <c r="AG86">
        <v>3</v>
      </c>
      <c r="AH86">
        <v>20</v>
      </c>
      <c r="AI86">
        <v>62</v>
      </c>
      <c r="AJ86">
        <v>155</v>
      </c>
      <c r="AK86">
        <v>229</v>
      </c>
      <c r="AL86">
        <v>322</v>
      </c>
      <c r="AM86">
        <v>453</v>
      </c>
      <c r="AN86">
        <v>655</v>
      </c>
      <c r="AO86">
        <v>888</v>
      </c>
      <c r="AP86">
        <v>1128</v>
      </c>
      <c r="AQ86">
        <v>1694</v>
      </c>
      <c r="AR86">
        <v>2036</v>
      </c>
      <c r="AS86">
        <v>2502</v>
      </c>
      <c r="AT86">
        <v>3089</v>
      </c>
      <c r="AU86">
        <v>3858</v>
      </c>
      <c r="AV86">
        <v>4636</v>
      </c>
      <c r="AW86">
        <v>5883</v>
      </c>
      <c r="AX86">
        <v>7375</v>
      </c>
      <c r="AY86">
        <v>9172</v>
      </c>
      <c r="AZ86">
        <v>10149</v>
      </c>
      <c r="BA86">
        <v>12462</v>
      </c>
      <c r="BB86">
        <v>15113</v>
      </c>
      <c r="BC86">
        <v>17660</v>
      </c>
      <c r="BD86">
        <v>21157</v>
      </c>
      <c r="BE86">
        <v>24747</v>
      </c>
      <c r="BF86">
        <v>27980</v>
      </c>
      <c r="BG86">
        <v>31506</v>
      </c>
      <c r="BH86">
        <v>35713</v>
      </c>
      <c r="BI86">
        <v>41035</v>
      </c>
      <c r="BJ86">
        <v>47021</v>
      </c>
      <c r="BK86">
        <v>53578</v>
      </c>
      <c r="BL86">
        <v>59138</v>
      </c>
      <c r="BM86">
        <v>63927</v>
      </c>
      <c r="BN86">
        <v>69176</v>
      </c>
      <c r="BO86">
        <v>74386</v>
      </c>
      <c r="BP86">
        <v>80589</v>
      </c>
      <c r="BQ86">
        <v>86498</v>
      </c>
      <c r="BR86">
        <v>92472</v>
      </c>
      <c r="BS86">
        <v>97689</v>
      </c>
      <c r="BT86">
        <v>101739</v>
      </c>
      <c r="BU86">
        <v>105792</v>
      </c>
      <c r="BV86">
        <v>110574</v>
      </c>
      <c r="BW86">
        <v>115242</v>
      </c>
      <c r="BX86">
        <v>119827</v>
      </c>
      <c r="BY86">
        <v>124632</v>
      </c>
      <c r="BZ86">
        <v>128948</v>
      </c>
      <c r="CA86">
        <v>132547</v>
      </c>
      <c r="CB86">
        <v>135586</v>
      </c>
      <c r="CC86">
        <v>139422</v>
      </c>
      <c r="CD86">
        <v>143626</v>
      </c>
      <c r="CE86">
        <v>147577</v>
      </c>
      <c r="CF86">
        <v>152271</v>
      </c>
      <c r="CG86">
        <v>156363</v>
      </c>
      <c r="CH86">
        <v>159516</v>
      </c>
      <c r="CI86">
        <v>162488</v>
      </c>
      <c r="CJ86">
        <v>165155</v>
      </c>
      <c r="CK86">
        <v>168941</v>
      </c>
      <c r="CL86">
        <v>172434</v>
      </c>
      <c r="CM86">
        <v>175925</v>
      </c>
      <c r="CN86">
        <v>178972</v>
      </c>
      <c r="CO86">
        <v>181228</v>
      </c>
      <c r="CP86">
        <v>183957</v>
      </c>
      <c r="CQ86">
        <v>187327</v>
      </c>
      <c r="CR86">
        <v>189973</v>
      </c>
      <c r="CS86">
        <v>192994</v>
      </c>
      <c r="CT86">
        <v>195351</v>
      </c>
      <c r="CU86">
        <v>197675</v>
      </c>
      <c r="CV86">
        <v>199414</v>
      </c>
      <c r="CW86">
        <v>201505</v>
      </c>
      <c r="CX86">
        <v>203591</v>
      </c>
      <c r="CY86">
        <v>205463</v>
      </c>
      <c r="CZ86">
        <v>207428</v>
      </c>
      <c r="DA86">
        <v>209328</v>
      </c>
      <c r="DB86">
        <v>210717</v>
      </c>
      <c r="DC86">
        <v>211938</v>
      </c>
      <c r="DD86">
        <v>213013</v>
      </c>
      <c r="DE86">
        <v>214457</v>
      </c>
      <c r="DF86">
        <v>215858</v>
      </c>
      <c r="DG86">
        <v>217185</v>
      </c>
      <c r="DH86">
        <v>218268</v>
      </c>
      <c r="DI86">
        <v>219070</v>
      </c>
      <c r="DJ86">
        <v>219814</v>
      </c>
      <c r="DK86">
        <v>221216</v>
      </c>
      <c r="DL86">
        <v>222104</v>
      </c>
      <c r="DM86">
        <v>223096</v>
      </c>
      <c r="DN86">
        <v>223885</v>
      </c>
      <c r="DO86">
        <v>224760</v>
      </c>
      <c r="DP86">
        <v>225435</v>
      </c>
      <c r="DQ86">
        <v>225886</v>
      </c>
      <c r="DR86">
        <v>226699</v>
      </c>
      <c r="DS86">
        <v>227364</v>
      </c>
      <c r="DT86">
        <v>228006</v>
      </c>
      <c r="DU86">
        <v>228658</v>
      </c>
      <c r="DV86">
        <v>229327</v>
      </c>
      <c r="DW86">
        <v>229858</v>
      </c>
      <c r="DX86">
        <v>230158</v>
      </c>
      <c r="DY86">
        <v>230555</v>
      </c>
      <c r="DZ86">
        <v>231139</v>
      </c>
      <c r="EA86">
        <v>231732</v>
      </c>
      <c r="EB86">
        <v>232248</v>
      </c>
      <c r="EC86">
        <v>232664</v>
      </c>
      <c r="ED86">
        <v>232997</v>
      </c>
      <c r="EE86">
        <v>233197</v>
      </c>
      <c r="EF86">
        <v>233515</v>
      </c>
      <c r="EG86">
        <v>233836</v>
      </c>
      <c r="EH86">
        <v>234013</v>
      </c>
      <c r="EI86">
        <v>234531</v>
      </c>
      <c r="EJ86">
        <v>234801</v>
      </c>
      <c r="EK86">
        <v>234998</v>
      </c>
      <c r="EL86">
        <v>235278</v>
      </c>
      <c r="EM86">
        <v>235561</v>
      </c>
      <c r="EN86">
        <v>235763</v>
      </c>
      <c r="EO86">
        <v>236142</v>
      </c>
      <c r="EP86">
        <v>236305</v>
      </c>
      <c r="EQ86">
        <v>236651</v>
      </c>
      <c r="ER86">
        <v>236989</v>
      </c>
      <c r="ES86">
        <v>237290</v>
      </c>
      <c r="ET86">
        <v>237500</v>
      </c>
      <c r="EU86">
        <v>237828</v>
      </c>
      <c r="EV86">
        <v>238159</v>
      </c>
      <c r="EW86">
        <v>238011</v>
      </c>
      <c r="EX86">
        <v>238275</v>
      </c>
      <c r="EY86">
        <v>238499</v>
      </c>
      <c r="EZ86">
        <v>238720</v>
      </c>
      <c r="FA86">
        <v>238833</v>
      </c>
      <c r="FB86">
        <v>239410</v>
      </c>
      <c r="FC86">
        <v>239706</v>
      </c>
      <c r="FD86">
        <v>239961</v>
      </c>
      <c r="FE86">
        <v>240136</v>
      </c>
    </row>
    <row r="87" spans="1:161" x14ac:dyDescent="0.3">
      <c r="A87" t="s">
        <v>81</v>
      </c>
      <c r="B87">
        <v>18.1096</v>
      </c>
      <c r="C87">
        <v>-77.297499999999999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1</v>
      </c>
      <c r="BB87">
        <v>2</v>
      </c>
      <c r="BC87">
        <v>8</v>
      </c>
      <c r="BD87">
        <v>8</v>
      </c>
      <c r="BE87">
        <v>10</v>
      </c>
      <c r="BF87">
        <v>10</v>
      </c>
      <c r="BG87">
        <v>12</v>
      </c>
      <c r="BH87">
        <v>13</v>
      </c>
      <c r="BI87">
        <v>15</v>
      </c>
      <c r="BJ87">
        <v>16</v>
      </c>
      <c r="BK87">
        <v>16</v>
      </c>
      <c r="BL87">
        <v>19</v>
      </c>
      <c r="BM87">
        <v>19</v>
      </c>
      <c r="BN87">
        <v>21</v>
      </c>
      <c r="BO87">
        <v>26</v>
      </c>
      <c r="BP87">
        <v>26</v>
      </c>
      <c r="BQ87">
        <v>26</v>
      </c>
      <c r="BR87">
        <v>30</v>
      </c>
      <c r="BS87">
        <v>32</v>
      </c>
      <c r="BT87">
        <v>36</v>
      </c>
      <c r="BU87">
        <v>36</v>
      </c>
      <c r="BV87">
        <v>44</v>
      </c>
      <c r="BW87">
        <v>47</v>
      </c>
      <c r="BX87">
        <v>47</v>
      </c>
      <c r="BY87">
        <v>53</v>
      </c>
      <c r="BZ87">
        <v>58</v>
      </c>
      <c r="CA87">
        <v>58</v>
      </c>
      <c r="CB87">
        <v>63</v>
      </c>
      <c r="CC87">
        <v>63</v>
      </c>
      <c r="CD87">
        <v>63</v>
      </c>
      <c r="CE87">
        <v>63</v>
      </c>
      <c r="CF87">
        <v>65</v>
      </c>
      <c r="CG87">
        <v>69</v>
      </c>
      <c r="CH87">
        <v>73</v>
      </c>
      <c r="CI87">
        <v>73</v>
      </c>
      <c r="CJ87">
        <v>125</v>
      </c>
      <c r="CK87">
        <v>143</v>
      </c>
      <c r="CL87">
        <v>143</v>
      </c>
      <c r="CM87">
        <v>163</v>
      </c>
      <c r="CN87">
        <v>173</v>
      </c>
      <c r="CO87">
        <v>223</v>
      </c>
      <c r="CP87">
        <v>223</v>
      </c>
      <c r="CQ87">
        <v>233</v>
      </c>
      <c r="CR87">
        <v>257</v>
      </c>
      <c r="CS87">
        <v>288</v>
      </c>
      <c r="CT87">
        <v>305</v>
      </c>
      <c r="CU87">
        <v>350</v>
      </c>
      <c r="CV87">
        <v>364</v>
      </c>
      <c r="CW87">
        <v>364</v>
      </c>
      <c r="CX87">
        <v>396</v>
      </c>
      <c r="CY87">
        <v>422</v>
      </c>
      <c r="CZ87">
        <v>432</v>
      </c>
      <c r="DA87">
        <v>463</v>
      </c>
      <c r="DB87">
        <v>469</v>
      </c>
      <c r="DC87">
        <v>471</v>
      </c>
      <c r="DD87">
        <v>473</v>
      </c>
      <c r="DE87">
        <v>478</v>
      </c>
      <c r="DF87">
        <v>488</v>
      </c>
      <c r="DG87">
        <v>490</v>
      </c>
      <c r="DH87">
        <v>490</v>
      </c>
      <c r="DI87">
        <v>502</v>
      </c>
      <c r="DJ87">
        <v>505</v>
      </c>
      <c r="DK87">
        <v>507</v>
      </c>
      <c r="DL87">
        <v>509</v>
      </c>
      <c r="DM87">
        <v>509</v>
      </c>
      <c r="DN87">
        <v>511</v>
      </c>
      <c r="DO87">
        <v>517</v>
      </c>
      <c r="DP87">
        <v>520</v>
      </c>
      <c r="DQ87">
        <v>520</v>
      </c>
      <c r="DR87">
        <v>520</v>
      </c>
      <c r="DS87">
        <v>529</v>
      </c>
      <c r="DT87">
        <v>534</v>
      </c>
      <c r="DU87">
        <v>544</v>
      </c>
      <c r="DV87">
        <v>550</v>
      </c>
      <c r="DW87">
        <v>552</v>
      </c>
      <c r="DX87">
        <v>556</v>
      </c>
      <c r="DY87">
        <v>564</v>
      </c>
      <c r="DZ87">
        <v>569</v>
      </c>
      <c r="EA87">
        <v>569</v>
      </c>
      <c r="EB87">
        <v>575</v>
      </c>
      <c r="EC87">
        <v>581</v>
      </c>
      <c r="ED87">
        <v>586</v>
      </c>
      <c r="EE87">
        <v>588</v>
      </c>
      <c r="EF87">
        <v>590</v>
      </c>
      <c r="EG87">
        <v>591</v>
      </c>
      <c r="EH87">
        <v>591</v>
      </c>
      <c r="EI87">
        <v>595</v>
      </c>
      <c r="EJ87">
        <v>596</v>
      </c>
      <c r="EK87">
        <v>598</v>
      </c>
      <c r="EL87">
        <v>599</v>
      </c>
      <c r="EM87">
        <v>605</v>
      </c>
      <c r="EN87">
        <v>605</v>
      </c>
      <c r="EO87">
        <v>611</v>
      </c>
      <c r="EP87">
        <v>614</v>
      </c>
      <c r="EQ87">
        <v>615</v>
      </c>
      <c r="ER87">
        <v>617</v>
      </c>
      <c r="ES87">
        <v>621</v>
      </c>
      <c r="ET87">
        <v>621</v>
      </c>
      <c r="EU87">
        <v>626</v>
      </c>
      <c r="EV87">
        <v>638</v>
      </c>
      <c r="EW87">
        <v>652</v>
      </c>
      <c r="EX87">
        <v>657</v>
      </c>
      <c r="EY87">
        <v>659</v>
      </c>
      <c r="EZ87">
        <v>665</v>
      </c>
      <c r="FA87">
        <v>670</v>
      </c>
      <c r="FB87">
        <v>678</v>
      </c>
      <c r="FC87">
        <v>684</v>
      </c>
      <c r="FD87">
        <v>686</v>
      </c>
      <c r="FE87">
        <v>690</v>
      </c>
    </row>
    <row r="88" spans="1:161" x14ac:dyDescent="0.3">
      <c r="A88" t="s">
        <v>82</v>
      </c>
      <c r="B88">
        <v>36</v>
      </c>
      <c r="C88">
        <v>138</v>
      </c>
      <c r="D88">
        <v>2</v>
      </c>
      <c r="E88">
        <v>2</v>
      </c>
      <c r="F88">
        <v>2</v>
      </c>
      <c r="G88">
        <v>2</v>
      </c>
      <c r="H88">
        <v>4</v>
      </c>
      <c r="I88">
        <v>4</v>
      </c>
      <c r="J88">
        <v>7</v>
      </c>
      <c r="K88">
        <v>7</v>
      </c>
      <c r="L88">
        <v>11</v>
      </c>
      <c r="M88">
        <v>15</v>
      </c>
      <c r="N88">
        <v>20</v>
      </c>
      <c r="O88">
        <v>20</v>
      </c>
      <c r="P88">
        <v>20</v>
      </c>
      <c r="Q88">
        <v>22</v>
      </c>
      <c r="R88">
        <v>22</v>
      </c>
      <c r="S88">
        <v>22</v>
      </c>
      <c r="T88">
        <v>25</v>
      </c>
      <c r="U88">
        <v>25</v>
      </c>
      <c r="V88">
        <v>26</v>
      </c>
      <c r="W88">
        <v>26</v>
      </c>
      <c r="X88">
        <v>26</v>
      </c>
      <c r="Y88">
        <v>28</v>
      </c>
      <c r="Z88">
        <v>28</v>
      </c>
      <c r="AA88">
        <v>29</v>
      </c>
      <c r="AB88">
        <v>43</v>
      </c>
      <c r="AC88">
        <v>59</v>
      </c>
      <c r="AD88">
        <v>66</v>
      </c>
      <c r="AE88">
        <v>74</v>
      </c>
      <c r="AF88">
        <v>84</v>
      </c>
      <c r="AG88">
        <v>94</v>
      </c>
      <c r="AH88">
        <v>105</v>
      </c>
      <c r="AI88">
        <v>122</v>
      </c>
      <c r="AJ88">
        <v>147</v>
      </c>
      <c r="AK88">
        <v>159</v>
      </c>
      <c r="AL88">
        <v>170</v>
      </c>
      <c r="AM88">
        <v>189</v>
      </c>
      <c r="AN88">
        <v>214</v>
      </c>
      <c r="AO88">
        <v>228</v>
      </c>
      <c r="AP88">
        <v>241</v>
      </c>
      <c r="AQ88">
        <v>256</v>
      </c>
      <c r="AR88">
        <v>274</v>
      </c>
      <c r="AS88">
        <v>293</v>
      </c>
      <c r="AT88">
        <v>331</v>
      </c>
      <c r="AU88">
        <v>360</v>
      </c>
      <c r="AV88">
        <v>420</v>
      </c>
      <c r="AW88">
        <v>461</v>
      </c>
      <c r="AX88">
        <v>502</v>
      </c>
      <c r="AY88">
        <v>511</v>
      </c>
      <c r="AZ88">
        <v>581</v>
      </c>
      <c r="BA88">
        <v>639</v>
      </c>
      <c r="BB88">
        <v>639</v>
      </c>
      <c r="BC88">
        <v>701</v>
      </c>
      <c r="BD88">
        <v>773</v>
      </c>
      <c r="BE88">
        <v>839</v>
      </c>
      <c r="BF88">
        <v>839</v>
      </c>
      <c r="BG88">
        <v>878</v>
      </c>
      <c r="BH88">
        <v>889</v>
      </c>
      <c r="BI88">
        <v>924</v>
      </c>
      <c r="BJ88">
        <v>963</v>
      </c>
      <c r="BK88">
        <v>1007</v>
      </c>
      <c r="BL88">
        <v>1101</v>
      </c>
      <c r="BM88">
        <v>1128</v>
      </c>
      <c r="BN88">
        <v>1193</v>
      </c>
      <c r="BO88">
        <v>1307</v>
      </c>
      <c r="BP88">
        <v>1387</v>
      </c>
      <c r="BQ88">
        <v>1468</v>
      </c>
      <c r="BR88">
        <v>1693</v>
      </c>
      <c r="BS88">
        <v>1866</v>
      </c>
      <c r="BT88">
        <v>1866</v>
      </c>
      <c r="BU88">
        <v>1953</v>
      </c>
      <c r="BV88">
        <v>2178</v>
      </c>
      <c r="BW88">
        <v>2495</v>
      </c>
      <c r="BX88">
        <v>2617</v>
      </c>
      <c r="BY88">
        <v>3139</v>
      </c>
      <c r="BZ88">
        <v>3139</v>
      </c>
      <c r="CA88">
        <v>3654</v>
      </c>
      <c r="CB88">
        <v>3906</v>
      </c>
      <c r="CC88">
        <v>4257</v>
      </c>
      <c r="CD88">
        <v>4667</v>
      </c>
      <c r="CE88">
        <v>5530</v>
      </c>
      <c r="CF88">
        <v>6005</v>
      </c>
      <c r="CG88">
        <v>6748</v>
      </c>
      <c r="CH88">
        <v>7370</v>
      </c>
      <c r="CI88">
        <v>7645</v>
      </c>
      <c r="CJ88">
        <v>8100</v>
      </c>
      <c r="CK88">
        <v>8626</v>
      </c>
      <c r="CL88">
        <v>9787</v>
      </c>
      <c r="CM88">
        <v>10296</v>
      </c>
      <c r="CN88">
        <v>10797</v>
      </c>
      <c r="CO88">
        <v>10797</v>
      </c>
      <c r="CP88">
        <v>11135</v>
      </c>
      <c r="CQ88">
        <v>11512</v>
      </c>
      <c r="CR88">
        <v>12368</v>
      </c>
      <c r="CS88">
        <v>12829</v>
      </c>
      <c r="CT88">
        <v>13231</v>
      </c>
      <c r="CU88">
        <v>13441</v>
      </c>
      <c r="CV88">
        <v>14153</v>
      </c>
      <c r="CW88">
        <v>13736</v>
      </c>
      <c r="CX88">
        <v>13895</v>
      </c>
      <c r="CY88">
        <v>14088</v>
      </c>
      <c r="CZ88">
        <v>14305</v>
      </c>
      <c r="DA88">
        <v>14571</v>
      </c>
      <c r="DB88">
        <v>14877</v>
      </c>
      <c r="DC88">
        <v>15078</v>
      </c>
      <c r="DD88">
        <v>15253</v>
      </c>
      <c r="DE88">
        <v>15253</v>
      </c>
      <c r="DF88">
        <v>15477</v>
      </c>
      <c r="DG88">
        <v>15575</v>
      </c>
      <c r="DH88">
        <v>15663</v>
      </c>
      <c r="DI88">
        <v>15777</v>
      </c>
      <c r="DJ88">
        <v>15847</v>
      </c>
      <c r="DK88">
        <v>15968</v>
      </c>
      <c r="DL88">
        <v>16049</v>
      </c>
      <c r="DM88">
        <v>16120</v>
      </c>
      <c r="DN88">
        <v>16203</v>
      </c>
      <c r="DO88">
        <v>16237</v>
      </c>
      <c r="DP88">
        <v>16285</v>
      </c>
      <c r="DQ88">
        <v>16305</v>
      </c>
      <c r="DR88">
        <v>16367</v>
      </c>
      <c r="DS88">
        <v>16367</v>
      </c>
      <c r="DT88">
        <v>16424</v>
      </c>
      <c r="DU88">
        <v>16513</v>
      </c>
      <c r="DV88">
        <v>16536</v>
      </c>
      <c r="DW88">
        <v>16550</v>
      </c>
      <c r="DX88">
        <v>16581</v>
      </c>
      <c r="DY88">
        <v>16623</v>
      </c>
      <c r="DZ88">
        <v>16651</v>
      </c>
      <c r="EA88">
        <v>16598</v>
      </c>
      <c r="EB88">
        <v>16673</v>
      </c>
      <c r="EC88">
        <v>16716</v>
      </c>
      <c r="ED88">
        <v>16751</v>
      </c>
      <c r="EE88">
        <v>16787</v>
      </c>
      <c r="EF88">
        <v>16837</v>
      </c>
      <c r="EG88">
        <v>16867</v>
      </c>
      <c r="EH88">
        <v>16911</v>
      </c>
      <c r="EI88">
        <v>16958</v>
      </c>
      <c r="EJ88">
        <v>17000</v>
      </c>
      <c r="EK88">
        <v>17039</v>
      </c>
      <c r="EL88">
        <v>17060</v>
      </c>
      <c r="EM88">
        <v>17111</v>
      </c>
      <c r="EN88">
        <v>17146</v>
      </c>
      <c r="EO88">
        <v>17187</v>
      </c>
      <c r="EP88">
        <v>17250</v>
      </c>
      <c r="EQ88">
        <v>17293</v>
      </c>
      <c r="ER88">
        <v>17369</v>
      </c>
      <c r="ES88">
        <v>17439</v>
      </c>
      <c r="ET88">
        <v>17484</v>
      </c>
      <c r="EU88">
        <v>17530</v>
      </c>
      <c r="EV88">
        <v>17588</v>
      </c>
      <c r="EW88">
        <v>17658</v>
      </c>
      <c r="EX88">
        <v>17725</v>
      </c>
      <c r="EY88">
        <v>17780</v>
      </c>
      <c r="EZ88">
        <v>17820</v>
      </c>
      <c r="FA88">
        <v>17879</v>
      </c>
      <c r="FB88">
        <v>17963</v>
      </c>
      <c r="FC88">
        <v>18055</v>
      </c>
      <c r="FD88">
        <v>18162</v>
      </c>
      <c r="FE88">
        <v>18254</v>
      </c>
    </row>
    <row r="89" spans="1:161" x14ac:dyDescent="0.3">
      <c r="A89" t="s">
        <v>83</v>
      </c>
      <c r="B89">
        <v>31.24</v>
      </c>
      <c r="C89">
        <v>36.51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8</v>
      </c>
      <c r="BF89">
        <v>17</v>
      </c>
      <c r="BG89">
        <v>34</v>
      </c>
      <c r="BH89">
        <v>52</v>
      </c>
      <c r="BI89">
        <v>69</v>
      </c>
      <c r="BJ89">
        <v>85</v>
      </c>
      <c r="BK89">
        <v>85</v>
      </c>
      <c r="BL89">
        <v>112</v>
      </c>
      <c r="BM89">
        <v>127</v>
      </c>
      <c r="BN89">
        <v>154</v>
      </c>
      <c r="BO89">
        <v>172</v>
      </c>
      <c r="BP89">
        <v>212</v>
      </c>
      <c r="BQ89">
        <v>235</v>
      </c>
      <c r="BR89">
        <v>246</v>
      </c>
      <c r="BS89">
        <v>259</v>
      </c>
      <c r="BT89">
        <v>268</v>
      </c>
      <c r="BU89">
        <v>274</v>
      </c>
      <c r="BV89">
        <v>278</v>
      </c>
      <c r="BW89">
        <v>299</v>
      </c>
      <c r="BX89">
        <v>310</v>
      </c>
      <c r="BY89">
        <v>323</v>
      </c>
      <c r="BZ89">
        <v>345</v>
      </c>
      <c r="CA89">
        <v>349</v>
      </c>
      <c r="CB89">
        <v>353</v>
      </c>
      <c r="CC89">
        <v>358</v>
      </c>
      <c r="CD89">
        <v>372</v>
      </c>
      <c r="CE89">
        <v>372</v>
      </c>
      <c r="CF89">
        <v>381</v>
      </c>
      <c r="CG89">
        <v>389</v>
      </c>
      <c r="CH89">
        <v>391</v>
      </c>
      <c r="CI89">
        <v>397</v>
      </c>
      <c r="CJ89">
        <v>401</v>
      </c>
      <c r="CK89">
        <v>402</v>
      </c>
      <c r="CL89">
        <v>407</v>
      </c>
      <c r="CM89">
        <v>413</v>
      </c>
      <c r="CN89">
        <v>417</v>
      </c>
      <c r="CO89">
        <v>425</v>
      </c>
      <c r="CP89">
        <v>428</v>
      </c>
      <c r="CQ89">
        <v>435</v>
      </c>
      <c r="CR89">
        <v>437</v>
      </c>
      <c r="CS89">
        <v>441</v>
      </c>
      <c r="CT89">
        <v>444</v>
      </c>
      <c r="CU89">
        <v>447</v>
      </c>
      <c r="CV89">
        <v>449</v>
      </c>
      <c r="CW89">
        <v>449</v>
      </c>
      <c r="CX89">
        <v>451</v>
      </c>
      <c r="CY89">
        <v>453</v>
      </c>
      <c r="CZ89">
        <v>459</v>
      </c>
      <c r="DA89">
        <v>460</v>
      </c>
      <c r="DB89">
        <v>461</v>
      </c>
      <c r="DC89">
        <v>465</v>
      </c>
      <c r="DD89">
        <v>471</v>
      </c>
      <c r="DE89">
        <v>473</v>
      </c>
      <c r="DF89">
        <v>494</v>
      </c>
      <c r="DG89">
        <v>508</v>
      </c>
      <c r="DH89">
        <v>522</v>
      </c>
      <c r="DI89">
        <v>540</v>
      </c>
      <c r="DJ89">
        <v>562</v>
      </c>
      <c r="DK89">
        <v>576</v>
      </c>
      <c r="DL89">
        <v>582</v>
      </c>
      <c r="DM89">
        <v>586</v>
      </c>
      <c r="DN89">
        <v>596</v>
      </c>
      <c r="DO89">
        <v>607</v>
      </c>
      <c r="DP89">
        <v>613</v>
      </c>
      <c r="DQ89">
        <v>629</v>
      </c>
      <c r="DR89">
        <v>649</v>
      </c>
      <c r="DS89">
        <v>672</v>
      </c>
      <c r="DT89">
        <v>684</v>
      </c>
      <c r="DU89">
        <v>700</v>
      </c>
      <c r="DV89">
        <v>704</v>
      </c>
      <c r="DW89">
        <v>708</v>
      </c>
      <c r="DX89">
        <v>711</v>
      </c>
      <c r="DY89">
        <v>718</v>
      </c>
      <c r="DZ89">
        <v>720</v>
      </c>
      <c r="EA89">
        <v>728</v>
      </c>
      <c r="EB89">
        <v>730</v>
      </c>
      <c r="EC89">
        <v>734</v>
      </c>
      <c r="ED89">
        <v>739</v>
      </c>
      <c r="EE89">
        <v>746</v>
      </c>
      <c r="EF89">
        <v>755</v>
      </c>
      <c r="EG89">
        <v>757</v>
      </c>
      <c r="EH89">
        <v>765</v>
      </c>
      <c r="EI89">
        <v>784</v>
      </c>
      <c r="EJ89">
        <v>795</v>
      </c>
      <c r="EK89">
        <v>808</v>
      </c>
      <c r="EL89">
        <v>831</v>
      </c>
      <c r="EM89">
        <v>845</v>
      </c>
      <c r="EN89">
        <v>863</v>
      </c>
      <c r="EO89">
        <v>890</v>
      </c>
      <c r="EP89">
        <v>915</v>
      </c>
      <c r="EQ89">
        <v>953</v>
      </c>
      <c r="ER89">
        <v>961</v>
      </c>
      <c r="ES89">
        <v>979</v>
      </c>
      <c r="ET89">
        <v>981</v>
      </c>
      <c r="EU89">
        <v>987</v>
      </c>
      <c r="EV89">
        <v>1001</v>
      </c>
      <c r="EW89">
        <v>1008</v>
      </c>
      <c r="EX89">
        <v>1015</v>
      </c>
      <c r="EY89">
        <v>1033</v>
      </c>
      <c r="EZ89">
        <v>1042</v>
      </c>
      <c r="FA89">
        <v>1047</v>
      </c>
      <c r="FB89">
        <v>1071</v>
      </c>
      <c r="FC89">
        <v>1086</v>
      </c>
      <c r="FD89">
        <v>1104</v>
      </c>
      <c r="FE89">
        <v>1111</v>
      </c>
    </row>
    <row r="90" spans="1:161" x14ac:dyDescent="0.3">
      <c r="A90" t="s">
        <v>84</v>
      </c>
      <c r="B90">
        <v>48.019599999999997</v>
      </c>
      <c r="C90">
        <v>66.923699999999997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4</v>
      </c>
      <c r="BD90">
        <v>6</v>
      </c>
      <c r="BE90">
        <v>9</v>
      </c>
      <c r="BF90">
        <v>10</v>
      </c>
      <c r="BG90">
        <v>33</v>
      </c>
      <c r="BH90">
        <v>35</v>
      </c>
      <c r="BI90">
        <v>44</v>
      </c>
      <c r="BJ90">
        <v>49</v>
      </c>
      <c r="BK90">
        <v>53</v>
      </c>
      <c r="BL90">
        <v>60</v>
      </c>
      <c r="BM90">
        <v>62</v>
      </c>
      <c r="BN90">
        <v>72</v>
      </c>
      <c r="BO90">
        <v>81</v>
      </c>
      <c r="BP90">
        <v>111</v>
      </c>
      <c r="BQ90">
        <v>150</v>
      </c>
      <c r="BR90">
        <v>228</v>
      </c>
      <c r="BS90">
        <v>284</v>
      </c>
      <c r="BT90">
        <v>302</v>
      </c>
      <c r="BU90">
        <v>343</v>
      </c>
      <c r="BV90">
        <v>380</v>
      </c>
      <c r="BW90">
        <v>435</v>
      </c>
      <c r="BX90">
        <v>464</v>
      </c>
      <c r="BY90">
        <v>531</v>
      </c>
      <c r="BZ90">
        <v>584</v>
      </c>
      <c r="CA90">
        <v>662</v>
      </c>
      <c r="CB90">
        <v>697</v>
      </c>
      <c r="CC90">
        <v>727</v>
      </c>
      <c r="CD90">
        <v>781</v>
      </c>
      <c r="CE90">
        <v>812</v>
      </c>
      <c r="CF90">
        <v>865</v>
      </c>
      <c r="CG90">
        <v>951</v>
      </c>
      <c r="CH90">
        <v>1091</v>
      </c>
      <c r="CI90">
        <v>1232</v>
      </c>
      <c r="CJ90">
        <v>1295</v>
      </c>
      <c r="CK90">
        <v>1402</v>
      </c>
      <c r="CL90">
        <v>1546</v>
      </c>
      <c r="CM90">
        <v>1615</v>
      </c>
      <c r="CN90">
        <v>1676</v>
      </c>
      <c r="CO90">
        <v>1852</v>
      </c>
      <c r="CP90">
        <v>1995</v>
      </c>
      <c r="CQ90">
        <v>2135</v>
      </c>
      <c r="CR90">
        <v>2289</v>
      </c>
      <c r="CS90">
        <v>2482</v>
      </c>
      <c r="CT90">
        <v>2601</v>
      </c>
      <c r="CU90">
        <v>2717</v>
      </c>
      <c r="CV90">
        <v>2835</v>
      </c>
      <c r="CW90">
        <v>3027</v>
      </c>
      <c r="CX90">
        <v>3138</v>
      </c>
      <c r="CY90">
        <v>3402</v>
      </c>
      <c r="CZ90">
        <v>3597</v>
      </c>
      <c r="DA90">
        <v>3857</v>
      </c>
      <c r="DB90">
        <v>3920</v>
      </c>
      <c r="DC90">
        <v>4049</v>
      </c>
      <c r="DD90">
        <v>4205</v>
      </c>
      <c r="DE90">
        <v>4422</v>
      </c>
      <c r="DF90">
        <v>4578</v>
      </c>
      <c r="DG90">
        <v>4834</v>
      </c>
      <c r="DH90">
        <v>4975</v>
      </c>
      <c r="DI90">
        <v>5090</v>
      </c>
      <c r="DJ90">
        <v>5207</v>
      </c>
      <c r="DK90">
        <v>5279</v>
      </c>
      <c r="DL90">
        <v>5417</v>
      </c>
      <c r="DM90">
        <v>5571</v>
      </c>
      <c r="DN90">
        <v>5689</v>
      </c>
      <c r="DO90">
        <v>5850</v>
      </c>
      <c r="DP90">
        <v>6157</v>
      </c>
      <c r="DQ90">
        <v>6751</v>
      </c>
      <c r="DR90">
        <v>6751</v>
      </c>
      <c r="DS90">
        <v>6969</v>
      </c>
      <c r="DT90">
        <v>7234</v>
      </c>
      <c r="DU90">
        <v>7919</v>
      </c>
      <c r="DV90">
        <v>7919</v>
      </c>
      <c r="DW90">
        <v>8531</v>
      </c>
      <c r="DX90">
        <v>8969</v>
      </c>
      <c r="DY90">
        <v>8969</v>
      </c>
      <c r="DZ90">
        <v>9304</v>
      </c>
      <c r="EA90">
        <v>9576</v>
      </c>
      <c r="EB90">
        <v>9932</v>
      </c>
      <c r="EC90">
        <v>10382</v>
      </c>
      <c r="ED90">
        <v>10858</v>
      </c>
      <c r="EE90">
        <v>11308</v>
      </c>
      <c r="EF90">
        <v>11571</v>
      </c>
      <c r="EG90">
        <v>12067</v>
      </c>
      <c r="EH90">
        <v>12067</v>
      </c>
      <c r="EI90">
        <v>12312</v>
      </c>
      <c r="EJ90">
        <v>12511</v>
      </c>
      <c r="EK90">
        <v>12694</v>
      </c>
      <c r="EL90">
        <v>12859</v>
      </c>
      <c r="EM90">
        <v>13074</v>
      </c>
      <c r="EN90">
        <v>13319</v>
      </c>
      <c r="EO90">
        <v>13872</v>
      </c>
      <c r="EP90">
        <v>13872</v>
      </c>
      <c r="EQ90">
        <v>14238</v>
      </c>
      <c r="ER90">
        <v>14496</v>
      </c>
      <c r="ES90">
        <v>15192</v>
      </c>
      <c r="ET90">
        <v>15542</v>
      </c>
      <c r="EU90">
        <v>15877</v>
      </c>
      <c r="EV90">
        <v>15877</v>
      </c>
      <c r="EW90">
        <v>16779</v>
      </c>
      <c r="EX90">
        <v>17225</v>
      </c>
      <c r="EY90">
        <v>17732</v>
      </c>
      <c r="EZ90">
        <v>18231</v>
      </c>
      <c r="FA90">
        <v>18765</v>
      </c>
      <c r="FB90">
        <v>19285</v>
      </c>
      <c r="FC90">
        <v>19750</v>
      </c>
      <c r="FD90">
        <v>20319</v>
      </c>
      <c r="FE90">
        <v>20319</v>
      </c>
    </row>
    <row r="91" spans="1:161" x14ac:dyDescent="0.3">
      <c r="A91" t="s">
        <v>85</v>
      </c>
      <c r="B91">
        <v>-2.3599999999999999E-2</v>
      </c>
      <c r="C91">
        <v>37.906199999999998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1</v>
      </c>
      <c r="BD91">
        <v>1</v>
      </c>
      <c r="BE91">
        <v>3</v>
      </c>
      <c r="BF91">
        <v>3</v>
      </c>
      <c r="BG91">
        <v>3</v>
      </c>
      <c r="BH91">
        <v>3</v>
      </c>
      <c r="BI91">
        <v>7</v>
      </c>
      <c r="BJ91">
        <v>7</v>
      </c>
      <c r="BK91">
        <v>7</v>
      </c>
      <c r="BL91">
        <v>15</v>
      </c>
      <c r="BM91">
        <v>16</v>
      </c>
      <c r="BN91">
        <v>25</v>
      </c>
      <c r="BO91">
        <v>28</v>
      </c>
      <c r="BP91">
        <v>31</v>
      </c>
      <c r="BQ91">
        <v>31</v>
      </c>
      <c r="BR91">
        <v>38</v>
      </c>
      <c r="BS91">
        <v>42</v>
      </c>
      <c r="BT91">
        <v>50</v>
      </c>
      <c r="BU91">
        <v>59</v>
      </c>
      <c r="BV91">
        <v>81</v>
      </c>
      <c r="BW91">
        <v>110</v>
      </c>
      <c r="BX91">
        <v>122</v>
      </c>
      <c r="BY91">
        <v>126</v>
      </c>
      <c r="BZ91">
        <v>142</v>
      </c>
      <c r="CA91">
        <v>158</v>
      </c>
      <c r="CB91">
        <v>172</v>
      </c>
      <c r="CC91">
        <v>179</v>
      </c>
      <c r="CD91">
        <v>184</v>
      </c>
      <c r="CE91">
        <v>189</v>
      </c>
      <c r="CF91">
        <v>191</v>
      </c>
      <c r="CG91">
        <v>197</v>
      </c>
      <c r="CH91">
        <v>208</v>
      </c>
      <c r="CI91">
        <v>216</v>
      </c>
      <c r="CJ91">
        <v>225</v>
      </c>
      <c r="CK91">
        <v>234</v>
      </c>
      <c r="CL91">
        <v>246</v>
      </c>
      <c r="CM91">
        <v>262</v>
      </c>
      <c r="CN91">
        <v>270</v>
      </c>
      <c r="CO91">
        <v>281</v>
      </c>
      <c r="CP91">
        <v>296</v>
      </c>
      <c r="CQ91">
        <v>303</v>
      </c>
      <c r="CR91">
        <v>320</v>
      </c>
      <c r="CS91">
        <v>336</v>
      </c>
      <c r="CT91">
        <v>343</v>
      </c>
      <c r="CU91">
        <v>355</v>
      </c>
      <c r="CV91">
        <v>363</v>
      </c>
      <c r="CW91">
        <v>374</v>
      </c>
      <c r="CX91">
        <v>384</v>
      </c>
      <c r="CY91">
        <v>396</v>
      </c>
      <c r="CZ91">
        <v>411</v>
      </c>
      <c r="DA91">
        <v>435</v>
      </c>
      <c r="DB91">
        <v>465</v>
      </c>
      <c r="DC91">
        <v>490</v>
      </c>
      <c r="DD91">
        <v>535</v>
      </c>
      <c r="DE91">
        <v>582</v>
      </c>
      <c r="DF91">
        <v>607</v>
      </c>
      <c r="DG91">
        <v>621</v>
      </c>
      <c r="DH91">
        <v>649</v>
      </c>
      <c r="DI91">
        <v>672</v>
      </c>
      <c r="DJ91">
        <v>700</v>
      </c>
      <c r="DK91">
        <v>715</v>
      </c>
      <c r="DL91">
        <v>737</v>
      </c>
      <c r="DM91">
        <v>758</v>
      </c>
      <c r="DN91">
        <v>781</v>
      </c>
      <c r="DO91">
        <v>830</v>
      </c>
      <c r="DP91">
        <v>887</v>
      </c>
      <c r="DQ91">
        <v>912</v>
      </c>
      <c r="DR91">
        <v>963</v>
      </c>
      <c r="DS91">
        <v>1029</v>
      </c>
      <c r="DT91">
        <v>1109</v>
      </c>
      <c r="DU91">
        <v>1161</v>
      </c>
      <c r="DV91">
        <v>1192</v>
      </c>
      <c r="DW91">
        <v>1214</v>
      </c>
      <c r="DX91">
        <v>1286</v>
      </c>
      <c r="DY91">
        <v>1348</v>
      </c>
      <c r="DZ91">
        <v>1471</v>
      </c>
      <c r="EA91">
        <v>1618</v>
      </c>
      <c r="EB91">
        <v>1745</v>
      </c>
      <c r="EC91">
        <v>1888</v>
      </c>
      <c r="ED91">
        <v>1962</v>
      </c>
      <c r="EE91">
        <v>2021</v>
      </c>
      <c r="EF91">
        <v>2093</v>
      </c>
      <c r="EG91">
        <v>2216</v>
      </c>
      <c r="EH91">
        <v>2340</v>
      </c>
      <c r="EI91">
        <v>2474</v>
      </c>
      <c r="EJ91">
        <v>2600</v>
      </c>
      <c r="EK91">
        <v>2767</v>
      </c>
      <c r="EL91">
        <v>2872</v>
      </c>
      <c r="EM91">
        <v>2989</v>
      </c>
      <c r="EN91">
        <v>3094</v>
      </c>
      <c r="EO91">
        <v>3215</v>
      </c>
      <c r="EP91">
        <v>3305</v>
      </c>
      <c r="EQ91">
        <v>3457</v>
      </c>
      <c r="ER91">
        <v>3594</v>
      </c>
      <c r="ES91">
        <v>3727</v>
      </c>
      <c r="ET91">
        <v>3860</v>
      </c>
      <c r="EU91">
        <v>4044</v>
      </c>
      <c r="EV91">
        <v>4257</v>
      </c>
      <c r="EW91">
        <v>4374</v>
      </c>
      <c r="EX91">
        <v>4478</v>
      </c>
      <c r="EY91">
        <v>4738</v>
      </c>
      <c r="EZ91">
        <v>4797</v>
      </c>
      <c r="FA91">
        <v>4952</v>
      </c>
      <c r="FB91">
        <v>5206</v>
      </c>
      <c r="FC91">
        <v>5384</v>
      </c>
      <c r="FD91">
        <v>5533</v>
      </c>
      <c r="FE91">
        <v>5811</v>
      </c>
    </row>
    <row r="92" spans="1:161" x14ac:dyDescent="0.3">
      <c r="A92" t="s">
        <v>86</v>
      </c>
      <c r="B92">
        <v>36</v>
      </c>
      <c r="C92">
        <v>128</v>
      </c>
      <c r="D92">
        <v>1</v>
      </c>
      <c r="E92">
        <v>1</v>
      </c>
      <c r="F92">
        <v>2</v>
      </c>
      <c r="G92">
        <v>2</v>
      </c>
      <c r="H92">
        <v>3</v>
      </c>
      <c r="I92">
        <v>4</v>
      </c>
      <c r="J92">
        <v>4</v>
      </c>
      <c r="K92">
        <v>4</v>
      </c>
      <c r="L92">
        <v>4</v>
      </c>
      <c r="M92">
        <v>11</v>
      </c>
      <c r="N92">
        <v>12</v>
      </c>
      <c r="O92">
        <v>15</v>
      </c>
      <c r="P92">
        <v>15</v>
      </c>
      <c r="Q92">
        <v>16</v>
      </c>
      <c r="R92">
        <v>19</v>
      </c>
      <c r="S92">
        <v>23</v>
      </c>
      <c r="T92">
        <v>24</v>
      </c>
      <c r="U92">
        <v>24</v>
      </c>
      <c r="V92">
        <v>25</v>
      </c>
      <c r="W92">
        <v>27</v>
      </c>
      <c r="X92">
        <v>28</v>
      </c>
      <c r="Y92">
        <v>28</v>
      </c>
      <c r="Z92">
        <v>28</v>
      </c>
      <c r="AA92">
        <v>28</v>
      </c>
      <c r="AB92">
        <v>28</v>
      </c>
      <c r="AC92">
        <v>29</v>
      </c>
      <c r="AD92">
        <v>30</v>
      </c>
      <c r="AE92">
        <v>31</v>
      </c>
      <c r="AF92">
        <v>31</v>
      </c>
      <c r="AG92">
        <v>104</v>
      </c>
      <c r="AH92">
        <v>204</v>
      </c>
      <c r="AI92">
        <v>433</v>
      </c>
      <c r="AJ92">
        <v>602</v>
      </c>
      <c r="AK92">
        <v>833</v>
      </c>
      <c r="AL92">
        <v>977</v>
      </c>
      <c r="AM92">
        <v>1261</v>
      </c>
      <c r="AN92">
        <v>1766</v>
      </c>
      <c r="AO92">
        <v>2337</v>
      </c>
      <c r="AP92">
        <v>3150</v>
      </c>
      <c r="AQ92">
        <v>3736</v>
      </c>
      <c r="AR92">
        <v>4335</v>
      </c>
      <c r="AS92">
        <v>5186</v>
      </c>
      <c r="AT92">
        <v>5621</v>
      </c>
      <c r="AU92">
        <v>6088</v>
      </c>
      <c r="AV92">
        <v>6593</v>
      </c>
      <c r="AW92">
        <v>7041</v>
      </c>
      <c r="AX92">
        <v>7314</v>
      </c>
      <c r="AY92">
        <v>7478</v>
      </c>
      <c r="AZ92">
        <v>7513</v>
      </c>
      <c r="BA92">
        <v>7755</v>
      </c>
      <c r="BB92">
        <v>7869</v>
      </c>
      <c r="BC92">
        <v>7979</v>
      </c>
      <c r="BD92">
        <v>8086</v>
      </c>
      <c r="BE92">
        <v>8162</v>
      </c>
      <c r="BF92">
        <v>8236</v>
      </c>
      <c r="BG92">
        <v>8320</v>
      </c>
      <c r="BH92">
        <v>8413</v>
      </c>
      <c r="BI92">
        <v>8565</v>
      </c>
      <c r="BJ92">
        <v>8652</v>
      </c>
      <c r="BK92">
        <v>8799</v>
      </c>
      <c r="BL92">
        <v>8961</v>
      </c>
      <c r="BM92">
        <v>8961</v>
      </c>
      <c r="BN92">
        <v>9037</v>
      </c>
      <c r="BO92">
        <v>9137</v>
      </c>
      <c r="BP92">
        <v>9241</v>
      </c>
      <c r="BQ92">
        <v>9332</v>
      </c>
      <c r="BR92">
        <v>9478</v>
      </c>
      <c r="BS92">
        <v>9583</v>
      </c>
      <c r="BT92">
        <v>9661</v>
      </c>
      <c r="BU92">
        <v>9786</v>
      </c>
      <c r="BV92">
        <v>9887</v>
      </c>
      <c r="BW92">
        <v>9976</v>
      </c>
      <c r="BX92">
        <v>10062</v>
      </c>
      <c r="BY92">
        <v>10156</v>
      </c>
      <c r="BZ92">
        <v>10237</v>
      </c>
      <c r="CA92">
        <v>10284</v>
      </c>
      <c r="CB92">
        <v>10331</v>
      </c>
      <c r="CC92">
        <v>10384</v>
      </c>
      <c r="CD92">
        <v>10423</v>
      </c>
      <c r="CE92">
        <v>10450</v>
      </c>
      <c r="CF92">
        <v>10480</v>
      </c>
      <c r="CG92">
        <v>10512</v>
      </c>
      <c r="CH92">
        <v>10537</v>
      </c>
      <c r="CI92">
        <v>10564</v>
      </c>
      <c r="CJ92">
        <v>10591</v>
      </c>
      <c r="CK92">
        <v>10613</v>
      </c>
      <c r="CL92">
        <v>10635</v>
      </c>
      <c r="CM92">
        <v>10653</v>
      </c>
      <c r="CN92">
        <v>10661</v>
      </c>
      <c r="CO92">
        <v>10674</v>
      </c>
      <c r="CP92">
        <v>10683</v>
      </c>
      <c r="CQ92">
        <v>10694</v>
      </c>
      <c r="CR92">
        <v>10708</v>
      </c>
      <c r="CS92">
        <v>10718</v>
      </c>
      <c r="CT92">
        <v>10728</v>
      </c>
      <c r="CU92">
        <v>10738</v>
      </c>
      <c r="CV92">
        <v>10752</v>
      </c>
      <c r="CW92">
        <v>10761</v>
      </c>
      <c r="CX92">
        <v>10765</v>
      </c>
      <c r="CY92">
        <v>10774</v>
      </c>
      <c r="CZ92">
        <v>10780</v>
      </c>
      <c r="DA92">
        <v>10793</v>
      </c>
      <c r="DB92">
        <v>10801</v>
      </c>
      <c r="DC92">
        <v>10804</v>
      </c>
      <c r="DD92">
        <v>10806</v>
      </c>
      <c r="DE92">
        <v>10810</v>
      </c>
      <c r="DF92">
        <v>10822</v>
      </c>
      <c r="DG92">
        <v>10840</v>
      </c>
      <c r="DH92">
        <v>10874</v>
      </c>
      <c r="DI92">
        <v>10909</v>
      </c>
      <c r="DJ92">
        <v>10936</v>
      </c>
      <c r="DK92">
        <v>10962</v>
      </c>
      <c r="DL92">
        <v>10991</v>
      </c>
      <c r="DM92">
        <v>11018</v>
      </c>
      <c r="DN92">
        <v>11037</v>
      </c>
      <c r="DO92">
        <v>11050</v>
      </c>
      <c r="DP92">
        <v>11065</v>
      </c>
      <c r="DQ92">
        <v>11078</v>
      </c>
      <c r="DR92">
        <v>11110</v>
      </c>
      <c r="DS92">
        <v>11122</v>
      </c>
      <c r="DT92">
        <v>11142</v>
      </c>
      <c r="DU92">
        <v>11165</v>
      </c>
      <c r="DV92">
        <v>11190</v>
      </c>
      <c r="DW92">
        <v>11206</v>
      </c>
      <c r="DX92">
        <v>11225</v>
      </c>
      <c r="DY92">
        <v>11265</v>
      </c>
      <c r="DZ92">
        <v>11344</v>
      </c>
      <c r="EA92">
        <v>11402</v>
      </c>
      <c r="EB92">
        <v>11441</v>
      </c>
      <c r="EC92">
        <v>11468</v>
      </c>
      <c r="ED92">
        <v>11503</v>
      </c>
      <c r="EE92">
        <v>11541</v>
      </c>
      <c r="EF92">
        <v>11590</v>
      </c>
      <c r="EG92">
        <v>11629</v>
      </c>
      <c r="EH92">
        <v>11668</v>
      </c>
      <c r="EI92">
        <v>11719</v>
      </c>
      <c r="EJ92">
        <v>11776</v>
      </c>
      <c r="EK92">
        <v>11814</v>
      </c>
      <c r="EL92">
        <v>11852</v>
      </c>
      <c r="EM92">
        <v>11902</v>
      </c>
      <c r="EN92">
        <v>11947</v>
      </c>
      <c r="EO92">
        <v>12003</v>
      </c>
      <c r="EP92">
        <v>12051</v>
      </c>
      <c r="EQ92">
        <v>12085</v>
      </c>
      <c r="ER92">
        <v>12121</v>
      </c>
      <c r="ES92">
        <v>12155</v>
      </c>
      <c r="ET92">
        <v>12198</v>
      </c>
      <c r="EU92">
        <v>12257</v>
      </c>
      <c r="EV92">
        <v>12306</v>
      </c>
      <c r="EW92">
        <v>12373</v>
      </c>
      <c r="EX92">
        <v>12421</v>
      </c>
      <c r="EY92">
        <v>12438</v>
      </c>
      <c r="EZ92">
        <v>12484</v>
      </c>
      <c r="FA92">
        <v>12535</v>
      </c>
      <c r="FB92">
        <v>12563</v>
      </c>
      <c r="FC92">
        <v>12602</v>
      </c>
      <c r="FD92">
        <v>12653</v>
      </c>
      <c r="FE92">
        <v>12715</v>
      </c>
    </row>
    <row r="93" spans="1:161" x14ac:dyDescent="0.3">
      <c r="A93" t="s">
        <v>172</v>
      </c>
      <c r="B93">
        <v>42.602635999999997</v>
      </c>
      <c r="C93">
        <v>20.902977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71</v>
      </c>
      <c r="BQ93">
        <v>86</v>
      </c>
      <c r="BR93">
        <v>91</v>
      </c>
      <c r="BS93">
        <v>94</v>
      </c>
      <c r="BT93">
        <v>94</v>
      </c>
      <c r="BU93">
        <v>112</v>
      </c>
      <c r="BV93">
        <v>125</v>
      </c>
      <c r="BW93">
        <v>125</v>
      </c>
      <c r="BX93">
        <v>126</v>
      </c>
      <c r="BY93">
        <v>135</v>
      </c>
      <c r="BZ93">
        <v>145</v>
      </c>
      <c r="CA93">
        <v>145</v>
      </c>
      <c r="CB93">
        <v>170</v>
      </c>
      <c r="CC93">
        <v>184</v>
      </c>
      <c r="CD93">
        <v>184</v>
      </c>
      <c r="CE93">
        <v>250</v>
      </c>
      <c r="CF93">
        <v>283</v>
      </c>
      <c r="CG93">
        <v>283</v>
      </c>
      <c r="CH93">
        <v>283</v>
      </c>
      <c r="CI93">
        <v>387</v>
      </c>
      <c r="CJ93">
        <v>387</v>
      </c>
      <c r="CK93">
        <v>449</v>
      </c>
      <c r="CL93">
        <v>480</v>
      </c>
      <c r="CM93">
        <v>510</v>
      </c>
      <c r="CN93">
        <v>561</v>
      </c>
      <c r="CO93">
        <v>598</v>
      </c>
      <c r="CP93">
        <v>604</v>
      </c>
      <c r="CQ93">
        <v>630</v>
      </c>
      <c r="CR93">
        <v>669</v>
      </c>
      <c r="CS93">
        <v>703</v>
      </c>
      <c r="CT93">
        <v>731</v>
      </c>
      <c r="CU93">
        <v>763</v>
      </c>
      <c r="CV93">
        <v>780</v>
      </c>
      <c r="CW93">
        <v>790</v>
      </c>
      <c r="CX93">
        <v>799</v>
      </c>
      <c r="CY93">
        <v>806</v>
      </c>
      <c r="CZ93">
        <v>806</v>
      </c>
      <c r="DA93">
        <v>823</v>
      </c>
      <c r="DB93">
        <v>851</v>
      </c>
      <c r="DC93">
        <v>855</v>
      </c>
      <c r="DD93">
        <v>856</v>
      </c>
      <c r="DE93">
        <v>856</v>
      </c>
      <c r="DF93">
        <v>861</v>
      </c>
      <c r="DG93">
        <v>861</v>
      </c>
      <c r="DH93">
        <v>862</v>
      </c>
      <c r="DI93">
        <v>870</v>
      </c>
      <c r="DJ93">
        <v>884</v>
      </c>
      <c r="DK93">
        <v>919</v>
      </c>
      <c r="DL93">
        <v>919</v>
      </c>
      <c r="DM93">
        <v>944</v>
      </c>
      <c r="DN93">
        <v>944</v>
      </c>
      <c r="DO93">
        <v>944</v>
      </c>
      <c r="DP93">
        <v>955</v>
      </c>
      <c r="DQ93">
        <v>955</v>
      </c>
      <c r="DR93">
        <v>989</v>
      </c>
      <c r="DS93">
        <v>989</v>
      </c>
      <c r="DT93">
        <v>1003</v>
      </c>
      <c r="DU93">
        <v>1004</v>
      </c>
      <c r="DV93">
        <v>1025</v>
      </c>
      <c r="DW93">
        <v>1032</v>
      </c>
      <c r="DX93">
        <v>1038</v>
      </c>
      <c r="DY93">
        <v>1038</v>
      </c>
      <c r="DZ93">
        <v>1047</v>
      </c>
      <c r="EA93">
        <v>1048</v>
      </c>
      <c r="EB93">
        <v>1048</v>
      </c>
      <c r="EC93">
        <v>1064</v>
      </c>
      <c r="ED93">
        <v>1064</v>
      </c>
      <c r="EE93">
        <v>1064</v>
      </c>
      <c r="EF93">
        <v>1064</v>
      </c>
      <c r="EG93">
        <v>1142</v>
      </c>
      <c r="EH93">
        <v>1142</v>
      </c>
      <c r="EI93">
        <v>1142</v>
      </c>
      <c r="EJ93">
        <v>1142</v>
      </c>
      <c r="EK93">
        <v>1142</v>
      </c>
      <c r="EL93">
        <v>1263</v>
      </c>
      <c r="EM93">
        <v>1263</v>
      </c>
      <c r="EN93">
        <v>1298</v>
      </c>
      <c r="EO93">
        <v>1326</v>
      </c>
      <c r="EP93">
        <v>1326</v>
      </c>
      <c r="EQ93">
        <v>1437</v>
      </c>
      <c r="ER93">
        <v>1437</v>
      </c>
      <c r="ES93">
        <v>1486</v>
      </c>
      <c r="ET93">
        <v>1486</v>
      </c>
      <c r="EU93">
        <v>1486</v>
      </c>
      <c r="EV93">
        <v>1486</v>
      </c>
      <c r="EW93">
        <v>1486</v>
      </c>
      <c r="EX93">
        <v>1486</v>
      </c>
      <c r="EY93">
        <v>1486</v>
      </c>
      <c r="EZ93">
        <v>2169</v>
      </c>
      <c r="FA93">
        <v>2169</v>
      </c>
      <c r="FB93">
        <v>2169</v>
      </c>
      <c r="FC93">
        <v>2169</v>
      </c>
      <c r="FD93">
        <v>2169</v>
      </c>
      <c r="FE93">
        <v>2169</v>
      </c>
    </row>
    <row r="94" spans="1:161" x14ac:dyDescent="0.3">
      <c r="A94" t="s">
        <v>87</v>
      </c>
      <c r="B94">
        <v>29.5</v>
      </c>
      <c r="C94">
        <v>47.75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</v>
      </c>
      <c r="AL94">
        <v>11</v>
      </c>
      <c r="AM94">
        <v>26</v>
      </c>
      <c r="AN94">
        <v>43</v>
      </c>
      <c r="AO94">
        <v>45</v>
      </c>
      <c r="AP94">
        <v>45</v>
      </c>
      <c r="AQ94">
        <v>45</v>
      </c>
      <c r="AR94">
        <v>56</v>
      </c>
      <c r="AS94">
        <v>56</v>
      </c>
      <c r="AT94">
        <v>56</v>
      </c>
      <c r="AU94">
        <v>58</v>
      </c>
      <c r="AV94">
        <v>58</v>
      </c>
      <c r="AW94">
        <v>61</v>
      </c>
      <c r="AX94">
        <v>64</v>
      </c>
      <c r="AY94">
        <v>64</v>
      </c>
      <c r="AZ94">
        <v>69</v>
      </c>
      <c r="BA94">
        <v>72</v>
      </c>
      <c r="BB94">
        <v>80</v>
      </c>
      <c r="BC94">
        <v>80</v>
      </c>
      <c r="BD94">
        <v>104</v>
      </c>
      <c r="BE94">
        <v>112</v>
      </c>
      <c r="BF94">
        <v>123</v>
      </c>
      <c r="BG94">
        <v>130</v>
      </c>
      <c r="BH94">
        <v>142</v>
      </c>
      <c r="BI94">
        <v>148</v>
      </c>
      <c r="BJ94">
        <v>159</v>
      </c>
      <c r="BK94">
        <v>176</v>
      </c>
      <c r="BL94">
        <v>188</v>
      </c>
      <c r="BM94">
        <v>189</v>
      </c>
      <c r="BN94">
        <v>191</v>
      </c>
      <c r="BO94">
        <v>195</v>
      </c>
      <c r="BP94">
        <v>208</v>
      </c>
      <c r="BQ94">
        <v>225</v>
      </c>
      <c r="BR94">
        <v>235</v>
      </c>
      <c r="BS94">
        <v>255</v>
      </c>
      <c r="BT94">
        <v>266</v>
      </c>
      <c r="BU94">
        <v>289</v>
      </c>
      <c r="BV94">
        <v>317</v>
      </c>
      <c r="BW94">
        <v>342</v>
      </c>
      <c r="BX94">
        <v>417</v>
      </c>
      <c r="BY94">
        <v>479</v>
      </c>
      <c r="BZ94">
        <v>556</v>
      </c>
      <c r="CA94">
        <v>665</v>
      </c>
      <c r="CB94">
        <v>743</v>
      </c>
      <c r="CC94">
        <v>855</v>
      </c>
      <c r="CD94">
        <v>910</v>
      </c>
      <c r="CE94">
        <v>993</v>
      </c>
      <c r="CF94">
        <v>1154</v>
      </c>
      <c r="CG94">
        <v>1234</v>
      </c>
      <c r="CH94">
        <v>1300</v>
      </c>
      <c r="CI94">
        <v>1355</v>
      </c>
      <c r="CJ94">
        <v>1405</v>
      </c>
      <c r="CK94">
        <v>1524</v>
      </c>
      <c r="CL94">
        <v>1658</v>
      </c>
      <c r="CM94">
        <v>1751</v>
      </c>
      <c r="CN94">
        <v>1915</v>
      </c>
      <c r="CO94">
        <v>1995</v>
      </c>
      <c r="CP94">
        <v>2080</v>
      </c>
      <c r="CQ94">
        <v>2248</v>
      </c>
      <c r="CR94">
        <v>2399</v>
      </c>
      <c r="CS94">
        <v>2614</v>
      </c>
      <c r="CT94">
        <v>2892</v>
      </c>
      <c r="CU94">
        <v>3075</v>
      </c>
      <c r="CV94">
        <v>3288</v>
      </c>
      <c r="CW94">
        <v>3440</v>
      </c>
      <c r="CX94">
        <v>3740</v>
      </c>
      <c r="CY94">
        <v>4024</v>
      </c>
      <c r="CZ94">
        <v>4377</v>
      </c>
      <c r="DA94">
        <v>4619</v>
      </c>
      <c r="DB94">
        <v>4983</v>
      </c>
      <c r="DC94">
        <v>5278</v>
      </c>
      <c r="DD94">
        <v>5804</v>
      </c>
      <c r="DE94">
        <v>6289</v>
      </c>
      <c r="DF94">
        <v>6567</v>
      </c>
      <c r="DG94">
        <v>7208</v>
      </c>
      <c r="DH94">
        <v>7623</v>
      </c>
      <c r="DI94">
        <v>8688</v>
      </c>
      <c r="DJ94">
        <v>9286</v>
      </c>
      <c r="DK94">
        <v>10277</v>
      </c>
      <c r="DL94">
        <v>11028</v>
      </c>
      <c r="DM94">
        <v>11975</v>
      </c>
      <c r="DN94">
        <v>12860</v>
      </c>
      <c r="DO94">
        <v>13802</v>
      </c>
      <c r="DP94">
        <v>14850</v>
      </c>
      <c r="DQ94">
        <v>15691</v>
      </c>
      <c r="DR94">
        <v>16764</v>
      </c>
      <c r="DS94">
        <v>17568</v>
      </c>
      <c r="DT94">
        <v>18609</v>
      </c>
      <c r="DU94">
        <v>19564</v>
      </c>
      <c r="DV94">
        <v>20464</v>
      </c>
      <c r="DW94">
        <v>21302</v>
      </c>
      <c r="DX94">
        <v>21967</v>
      </c>
      <c r="DY94">
        <v>22575</v>
      </c>
      <c r="DZ94">
        <v>23267</v>
      </c>
      <c r="EA94">
        <v>24112</v>
      </c>
      <c r="EB94">
        <v>25184</v>
      </c>
      <c r="EC94">
        <v>26192</v>
      </c>
      <c r="ED94">
        <v>27043</v>
      </c>
      <c r="EE94">
        <v>27762</v>
      </c>
      <c r="EF94">
        <v>28649</v>
      </c>
      <c r="EG94">
        <v>29359</v>
      </c>
      <c r="EH94">
        <v>29921</v>
      </c>
      <c r="EI94">
        <v>30644</v>
      </c>
      <c r="EJ94">
        <v>31131</v>
      </c>
      <c r="EK94">
        <v>31848</v>
      </c>
      <c r="EL94">
        <v>32510</v>
      </c>
      <c r="EM94">
        <v>33140</v>
      </c>
      <c r="EN94">
        <v>33823</v>
      </c>
      <c r="EO94">
        <v>34432</v>
      </c>
      <c r="EP94">
        <v>34952</v>
      </c>
      <c r="EQ94">
        <v>35466</v>
      </c>
      <c r="ER94">
        <v>35920</v>
      </c>
      <c r="ES94">
        <v>36431</v>
      </c>
      <c r="ET94">
        <v>36958</v>
      </c>
      <c r="EU94">
        <v>37533</v>
      </c>
      <c r="EV94">
        <v>38074</v>
      </c>
      <c r="EW94">
        <v>38678</v>
      </c>
      <c r="EX94">
        <v>39145</v>
      </c>
      <c r="EY94">
        <v>39650</v>
      </c>
      <c r="EZ94">
        <v>40291</v>
      </c>
      <c r="FA94">
        <v>41033</v>
      </c>
      <c r="FB94">
        <v>41879</v>
      </c>
      <c r="FC94">
        <v>42788</v>
      </c>
      <c r="FD94">
        <v>43703</v>
      </c>
      <c r="FE94">
        <v>44391</v>
      </c>
    </row>
    <row r="95" spans="1:161" x14ac:dyDescent="0.3">
      <c r="A95" t="s">
        <v>88</v>
      </c>
      <c r="B95">
        <v>41.2044</v>
      </c>
      <c r="C95">
        <v>74.766099999999994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3</v>
      </c>
      <c r="BI95">
        <v>3</v>
      </c>
      <c r="BJ95">
        <v>6</v>
      </c>
      <c r="BK95">
        <v>14</v>
      </c>
      <c r="BL95">
        <v>14</v>
      </c>
      <c r="BM95">
        <v>16</v>
      </c>
      <c r="BN95">
        <v>42</v>
      </c>
      <c r="BO95">
        <v>44</v>
      </c>
      <c r="BP95">
        <v>44</v>
      </c>
      <c r="BQ95">
        <v>58</v>
      </c>
      <c r="BR95">
        <v>58</v>
      </c>
      <c r="BS95">
        <v>84</v>
      </c>
      <c r="BT95">
        <v>94</v>
      </c>
      <c r="BU95">
        <v>107</v>
      </c>
      <c r="BV95">
        <v>111</v>
      </c>
      <c r="BW95">
        <v>116</v>
      </c>
      <c r="BX95">
        <v>130</v>
      </c>
      <c r="BY95">
        <v>144</v>
      </c>
      <c r="BZ95">
        <v>147</v>
      </c>
      <c r="CA95">
        <v>216</v>
      </c>
      <c r="CB95">
        <v>228</v>
      </c>
      <c r="CC95">
        <v>270</v>
      </c>
      <c r="CD95">
        <v>280</v>
      </c>
      <c r="CE95">
        <v>298</v>
      </c>
      <c r="CF95">
        <v>339</v>
      </c>
      <c r="CG95">
        <v>377</v>
      </c>
      <c r="CH95">
        <v>419</v>
      </c>
      <c r="CI95">
        <v>430</v>
      </c>
      <c r="CJ95">
        <v>449</v>
      </c>
      <c r="CK95">
        <v>466</v>
      </c>
      <c r="CL95">
        <v>489</v>
      </c>
      <c r="CM95">
        <v>506</v>
      </c>
      <c r="CN95">
        <v>554</v>
      </c>
      <c r="CO95">
        <v>568</v>
      </c>
      <c r="CP95">
        <v>590</v>
      </c>
      <c r="CQ95">
        <v>612</v>
      </c>
      <c r="CR95">
        <v>631</v>
      </c>
      <c r="CS95">
        <v>665</v>
      </c>
      <c r="CT95">
        <v>665</v>
      </c>
      <c r="CU95">
        <v>682</v>
      </c>
      <c r="CV95">
        <v>695</v>
      </c>
      <c r="CW95">
        <v>708</v>
      </c>
      <c r="CX95">
        <v>729</v>
      </c>
      <c r="CY95">
        <v>746</v>
      </c>
      <c r="CZ95">
        <v>756</v>
      </c>
      <c r="DA95">
        <v>769</v>
      </c>
      <c r="DB95">
        <v>795</v>
      </c>
      <c r="DC95">
        <v>830</v>
      </c>
      <c r="DD95">
        <v>843</v>
      </c>
      <c r="DE95">
        <v>871</v>
      </c>
      <c r="DF95">
        <v>895</v>
      </c>
      <c r="DG95">
        <v>906</v>
      </c>
      <c r="DH95">
        <v>931</v>
      </c>
      <c r="DI95">
        <v>1002</v>
      </c>
      <c r="DJ95">
        <v>1016</v>
      </c>
      <c r="DK95">
        <v>1037</v>
      </c>
      <c r="DL95">
        <v>1044</v>
      </c>
      <c r="DM95">
        <v>1082</v>
      </c>
      <c r="DN95">
        <v>1111</v>
      </c>
      <c r="DO95">
        <v>1117</v>
      </c>
      <c r="DP95">
        <v>1138</v>
      </c>
      <c r="DQ95">
        <v>1216</v>
      </c>
      <c r="DR95">
        <v>1243</v>
      </c>
      <c r="DS95">
        <v>1270</v>
      </c>
      <c r="DT95">
        <v>1313</v>
      </c>
      <c r="DU95">
        <v>1350</v>
      </c>
      <c r="DV95">
        <v>1365</v>
      </c>
      <c r="DW95">
        <v>1403</v>
      </c>
      <c r="DX95">
        <v>1433</v>
      </c>
      <c r="DY95">
        <v>1468</v>
      </c>
      <c r="DZ95">
        <v>1520</v>
      </c>
      <c r="EA95">
        <v>1594</v>
      </c>
      <c r="EB95">
        <v>1662</v>
      </c>
      <c r="EC95">
        <v>1722</v>
      </c>
      <c r="ED95">
        <v>1748</v>
      </c>
      <c r="EE95">
        <v>1817</v>
      </c>
      <c r="EF95">
        <v>1845</v>
      </c>
      <c r="EG95">
        <v>1871</v>
      </c>
      <c r="EH95">
        <v>1899</v>
      </c>
      <c r="EI95">
        <v>1936</v>
      </c>
      <c r="EJ95">
        <v>1974</v>
      </c>
      <c r="EK95">
        <v>2007</v>
      </c>
      <c r="EL95">
        <v>2032</v>
      </c>
      <c r="EM95">
        <v>2055</v>
      </c>
      <c r="EN95">
        <v>2093</v>
      </c>
      <c r="EO95">
        <v>2166</v>
      </c>
      <c r="EP95">
        <v>2166</v>
      </c>
      <c r="EQ95">
        <v>2207</v>
      </c>
      <c r="ER95">
        <v>2285</v>
      </c>
      <c r="ES95">
        <v>2472</v>
      </c>
      <c r="ET95">
        <v>2562</v>
      </c>
      <c r="EU95">
        <v>2657</v>
      </c>
      <c r="EV95">
        <v>2657</v>
      </c>
      <c r="EW95">
        <v>2789</v>
      </c>
      <c r="EX95">
        <v>2981</v>
      </c>
      <c r="EY95">
        <v>3356</v>
      </c>
      <c r="EZ95">
        <v>3356</v>
      </c>
      <c r="FA95">
        <v>3726</v>
      </c>
      <c r="FB95">
        <v>3954</v>
      </c>
      <c r="FC95">
        <v>4204</v>
      </c>
      <c r="FD95">
        <v>4446</v>
      </c>
      <c r="FE95">
        <v>4513</v>
      </c>
    </row>
    <row r="96" spans="1:161" x14ac:dyDescent="0.3">
      <c r="A96" t="s">
        <v>89</v>
      </c>
      <c r="B96">
        <v>56.879600000000003</v>
      </c>
      <c r="C96">
        <v>24.603200000000001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2</v>
      </c>
      <c r="AY96">
        <v>6</v>
      </c>
      <c r="AZ96">
        <v>8</v>
      </c>
      <c r="BA96">
        <v>10</v>
      </c>
      <c r="BB96">
        <v>10</v>
      </c>
      <c r="BC96">
        <v>17</v>
      </c>
      <c r="BD96">
        <v>26</v>
      </c>
      <c r="BE96">
        <v>30</v>
      </c>
      <c r="BF96">
        <v>34</v>
      </c>
      <c r="BG96">
        <v>49</v>
      </c>
      <c r="BH96">
        <v>71</v>
      </c>
      <c r="BI96">
        <v>86</v>
      </c>
      <c r="BJ96">
        <v>111</v>
      </c>
      <c r="BK96">
        <v>124</v>
      </c>
      <c r="BL96">
        <v>139</v>
      </c>
      <c r="BM96">
        <v>180</v>
      </c>
      <c r="BN96">
        <v>197</v>
      </c>
      <c r="BO96">
        <v>221</v>
      </c>
      <c r="BP96">
        <v>244</v>
      </c>
      <c r="BQ96">
        <v>280</v>
      </c>
      <c r="BR96">
        <v>305</v>
      </c>
      <c r="BS96">
        <v>347</v>
      </c>
      <c r="BT96">
        <v>376</v>
      </c>
      <c r="BU96">
        <v>398</v>
      </c>
      <c r="BV96">
        <v>446</v>
      </c>
      <c r="BW96">
        <v>458</v>
      </c>
      <c r="BX96">
        <v>493</v>
      </c>
      <c r="BY96">
        <v>509</v>
      </c>
      <c r="BZ96">
        <v>533</v>
      </c>
      <c r="CA96">
        <v>542</v>
      </c>
      <c r="CB96">
        <v>548</v>
      </c>
      <c r="CC96">
        <v>577</v>
      </c>
      <c r="CD96">
        <v>589</v>
      </c>
      <c r="CE96">
        <v>612</v>
      </c>
      <c r="CF96">
        <v>630</v>
      </c>
      <c r="CG96">
        <v>651</v>
      </c>
      <c r="CH96">
        <v>655</v>
      </c>
      <c r="CI96">
        <v>657</v>
      </c>
      <c r="CJ96">
        <v>666</v>
      </c>
      <c r="CK96">
        <v>675</v>
      </c>
      <c r="CL96">
        <v>682</v>
      </c>
      <c r="CM96">
        <v>712</v>
      </c>
      <c r="CN96">
        <v>727</v>
      </c>
      <c r="CO96">
        <v>739</v>
      </c>
      <c r="CP96">
        <v>748</v>
      </c>
      <c r="CQ96">
        <v>761</v>
      </c>
      <c r="CR96">
        <v>778</v>
      </c>
      <c r="CS96">
        <v>784</v>
      </c>
      <c r="CT96">
        <v>804</v>
      </c>
      <c r="CU96">
        <v>812</v>
      </c>
      <c r="CV96">
        <v>818</v>
      </c>
      <c r="CW96">
        <v>836</v>
      </c>
      <c r="CX96">
        <v>849</v>
      </c>
      <c r="CY96">
        <v>858</v>
      </c>
      <c r="CZ96">
        <v>870</v>
      </c>
      <c r="DA96">
        <v>871</v>
      </c>
      <c r="DB96">
        <v>879</v>
      </c>
      <c r="DC96">
        <v>896</v>
      </c>
      <c r="DD96">
        <v>896</v>
      </c>
      <c r="DE96">
        <v>900</v>
      </c>
      <c r="DF96">
        <v>909</v>
      </c>
      <c r="DG96">
        <v>928</v>
      </c>
      <c r="DH96">
        <v>930</v>
      </c>
      <c r="DI96">
        <v>939</v>
      </c>
      <c r="DJ96">
        <v>946</v>
      </c>
      <c r="DK96">
        <v>950</v>
      </c>
      <c r="DL96">
        <v>951</v>
      </c>
      <c r="DM96">
        <v>962</v>
      </c>
      <c r="DN96">
        <v>970</v>
      </c>
      <c r="DO96">
        <v>997</v>
      </c>
      <c r="DP96">
        <v>1008</v>
      </c>
      <c r="DQ96">
        <v>1009</v>
      </c>
      <c r="DR96">
        <v>1012</v>
      </c>
      <c r="DS96">
        <v>1016</v>
      </c>
      <c r="DT96">
        <v>1025</v>
      </c>
      <c r="DU96">
        <v>1030</v>
      </c>
      <c r="DV96">
        <v>1046</v>
      </c>
      <c r="DW96">
        <v>1047</v>
      </c>
      <c r="DX96">
        <v>1049</v>
      </c>
      <c r="DY96">
        <v>1053</v>
      </c>
      <c r="DZ96">
        <v>1057</v>
      </c>
      <c r="EA96">
        <v>1061</v>
      </c>
      <c r="EB96">
        <v>1064</v>
      </c>
      <c r="EC96">
        <v>1065</v>
      </c>
      <c r="ED96">
        <v>1066</v>
      </c>
      <c r="EE96">
        <v>1066</v>
      </c>
      <c r="EF96">
        <v>1071</v>
      </c>
      <c r="EG96">
        <v>1079</v>
      </c>
      <c r="EH96">
        <v>1082</v>
      </c>
      <c r="EI96">
        <v>1085</v>
      </c>
      <c r="EJ96">
        <v>1086</v>
      </c>
      <c r="EK96">
        <v>1088</v>
      </c>
      <c r="EL96">
        <v>1088</v>
      </c>
      <c r="EM96">
        <v>1089</v>
      </c>
      <c r="EN96">
        <v>1092</v>
      </c>
      <c r="EO96">
        <v>1094</v>
      </c>
      <c r="EP96">
        <v>1096</v>
      </c>
      <c r="EQ96">
        <v>1097</v>
      </c>
      <c r="ER96">
        <v>1097</v>
      </c>
      <c r="ES96">
        <v>1097</v>
      </c>
      <c r="ET96">
        <v>1098</v>
      </c>
      <c r="EU96">
        <v>1104</v>
      </c>
      <c r="EV96">
        <v>1108</v>
      </c>
      <c r="EW96">
        <v>1110</v>
      </c>
      <c r="EX96">
        <v>1111</v>
      </c>
      <c r="EY96">
        <v>1111</v>
      </c>
      <c r="EZ96">
        <v>1111</v>
      </c>
      <c r="FA96">
        <v>1111</v>
      </c>
      <c r="FB96">
        <v>1111</v>
      </c>
      <c r="FC96">
        <v>1111</v>
      </c>
      <c r="FD96">
        <v>1112</v>
      </c>
      <c r="FE96">
        <v>1115</v>
      </c>
    </row>
    <row r="97" spans="1:161" x14ac:dyDescent="0.3">
      <c r="A97" t="s">
        <v>90</v>
      </c>
      <c r="B97">
        <v>33.854700000000001</v>
      </c>
      <c r="C97">
        <v>35.862299999999998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2</v>
      </c>
      <c r="AN97">
        <v>2</v>
      </c>
      <c r="AO97">
        <v>2</v>
      </c>
      <c r="AP97">
        <v>4</v>
      </c>
      <c r="AQ97">
        <v>10</v>
      </c>
      <c r="AR97">
        <v>13</v>
      </c>
      <c r="AS97">
        <v>13</v>
      </c>
      <c r="AT97">
        <v>13</v>
      </c>
      <c r="AU97">
        <v>16</v>
      </c>
      <c r="AV97">
        <v>22</v>
      </c>
      <c r="AW97">
        <v>22</v>
      </c>
      <c r="AX97">
        <v>32</v>
      </c>
      <c r="AY97">
        <v>32</v>
      </c>
      <c r="AZ97">
        <v>41</v>
      </c>
      <c r="BA97">
        <v>61</v>
      </c>
      <c r="BB97">
        <v>61</v>
      </c>
      <c r="BC97">
        <v>77</v>
      </c>
      <c r="BD97">
        <v>93</v>
      </c>
      <c r="BE97">
        <v>110</v>
      </c>
      <c r="BF97">
        <v>110</v>
      </c>
      <c r="BG97">
        <v>120</v>
      </c>
      <c r="BH97">
        <v>133</v>
      </c>
      <c r="BI97">
        <v>157</v>
      </c>
      <c r="BJ97">
        <v>163</v>
      </c>
      <c r="BK97">
        <v>187</v>
      </c>
      <c r="BL97">
        <v>248</v>
      </c>
      <c r="BM97">
        <v>267</v>
      </c>
      <c r="BN97">
        <v>318</v>
      </c>
      <c r="BO97">
        <v>333</v>
      </c>
      <c r="BP97">
        <v>368</v>
      </c>
      <c r="BQ97">
        <v>391</v>
      </c>
      <c r="BR97">
        <v>412</v>
      </c>
      <c r="BS97">
        <v>438</v>
      </c>
      <c r="BT97">
        <v>446</v>
      </c>
      <c r="BU97">
        <v>470</v>
      </c>
      <c r="BV97">
        <v>479</v>
      </c>
      <c r="BW97">
        <v>494</v>
      </c>
      <c r="BX97">
        <v>508</v>
      </c>
      <c r="BY97">
        <v>520</v>
      </c>
      <c r="BZ97">
        <v>527</v>
      </c>
      <c r="CA97">
        <v>541</v>
      </c>
      <c r="CB97">
        <v>548</v>
      </c>
      <c r="CC97">
        <v>576</v>
      </c>
      <c r="CD97">
        <v>582</v>
      </c>
      <c r="CE97">
        <v>609</v>
      </c>
      <c r="CF97">
        <v>619</v>
      </c>
      <c r="CG97">
        <v>630</v>
      </c>
      <c r="CH97">
        <v>632</v>
      </c>
      <c r="CI97">
        <v>641</v>
      </c>
      <c r="CJ97">
        <v>658</v>
      </c>
      <c r="CK97">
        <v>663</v>
      </c>
      <c r="CL97">
        <v>668</v>
      </c>
      <c r="CM97">
        <v>672</v>
      </c>
      <c r="CN97">
        <v>673</v>
      </c>
      <c r="CO97">
        <v>677</v>
      </c>
      <c r="CP97">
        <v>677</v>
      </c>
      <c r="CQ97">
        <v>682</v>
      </c>
      <c r="CR97">
        <v>688</v>
      </c>
      <c r="CS97">
        <v>696</v>
      </c>
      <c r="CT97">
        <v>704</v>
      </c>
      <c r="CU97">
        <v>707</v>
      </c>
      <c r="CV97">
        <v>710</v>
      </c>
      <c r="CW97">
        <v>717</v>
      </c>
      <c r="CX97">
        <v>721</v>
      </c>
      <c r="CY97">
        <v>725</v>
      </c>
      <c r="CZ97">
        <v>729</v>
      </c>
      <c r="DA97">
        <v>733</v>
      </c>
      <c r="DB97">
        <v>737</v>
      </c>
      <c r="DC97">
        <v>740</v>
      </c>
      <c r="DD97">
        <v>741</v>
      </c>
      <c r="DE97">
        <v>750</v>
      </c>
      <c r="DF97">
        <v>784</v>
      </c>
      <c r="DG97">
        <v>796</v>
      </c>
      <c r="DH97">
        <v>809</v>
      </c>
      <c r="DI97">
        <v>845</v>
      </c>
      <c r="DJ97">
        <v>859</v>
      </c>
      <c r="DK97">
        <v>870</v>
      </c>
      <c r="DL97">
        <v>878</v>
      </c>
      <c r="DM97">
        <v>886</v>
      </c>
      <c r="DN97">
        <v>891</v>
      </c>
      <c r="DO97">
        <v>902</v>
      </c>
      <c r="DP97">
        <v>911</v>
      </c>
      <c r="DQ97">
        <v>931</v>
      </c>
      <c r="DR97">
        <v>954</v>
      </c>
      <c r="DS97">
        <v>961</v>
      </c>
      <c r="DT97">
        <v>1024</v>
      </c>
      <c r="DU97">
        <v>1086</v>
      </c>
      <c r="DV97">
        <v>1097</v>
      </c>
      <c r="DW97">
        <v>1114</v>
      </c>
      <c r="DX97">
        <v>1119</v>
      </c>
      <c r="DY97">
        <v>1140</v>
      </c>
      <c r="DZ97">
        <v>1161</v>
      </c>
      <c r="EA97">
        <v>1168</v>
      </c>
      <c r="EB97">
        <v>1172</v>
      </c>
      <c r="EC97">
        <v>1191</v>
      </c>
      <c r="ED97">
        <v>1220</v>
      </c>
      <c r="EE97">
        <v>1233</v>
      </c>
      <c r="EF97">
        <v>1242</v>
      </c>
      <c r="EG97">
        <v>1256</v>
      </c>
      <c r="EH97">
        <v>1306</v>
      </c>
      <c r="EI97">
        <v>1312</v>
      </c>
      <c r="EJ97">
        <v>1320</v>
      </c>
      <c r="EK97">
        <v>1331</v>
      </c>
      <c r="EL97">
        <v>1350</v>
      </c>
      <c r="EM97">
        <v>1368</v>
      </c>
      <c r="EN97">
        <v>1388</v>
      </c>
      <c r="EO97">
        <v>1402</v>
      </c>
      <c r="EP97">
        <v>1422</v>
      </c>
      <c r="EQ97">
        <v>1442</v>
      </c>
      <c r="ER97">
        <v>1446</v>
      </c>
      <c r="ES97">
        <v>1464</v>
      </c>
      <c r="ET97">
        <v>1473</v>
      </c>
      <c r="EU97">
        <v>1489</v>
      </c>
      <c r="EV97">
        <v>1495</v>
      </c>
      <c r="EW97">
        <v>1510</v>
      </c>
      <c r="EX97">
        <v>1536</v>
      </c>
      <c r="EY97">
        <v>1587</v>
      </c>
      <c r="EZ97">
        <v>1603</v>
      </c>
      <c r="FA97">
        <v>1622</v>
      </c>
      <c r="FB97">
        <v>1644</v>
      </c>
      <c r="FC97">
        <v>1662</v>
      </c>
      <c r="FD97">
        <v>1697</v>
      </c>
      <c r="FE97">
        <v>1719</v>
      </c>
    </row>
    <row r="98" spans="1:161" x14ac:dyDescent="0.3">
      <c r="A98" t="s">
        <v>91</v>
      </c>
      <c r="B98">
        <v>6.4280999999999997</v>
      </c>
      <c r="C98">
        <v>-9.4295000000000009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1</v>
      </c>
      <c r="BG98">
        <v>1</v>
      </c>
      <c r="BH98">
        <v>2</v>
      </c>
      <c r="BI98">
        <v>2</v>
      </c>
      <c r="BJ98">
        <v>2</v>
      </c>
      <c r="BK98">
        <v>3</v>
      </c>
      <c r="BL98">
        <v>3</v>
      </c>
      <c r="BM98">
        <v>3</v>
      </c>
      <c r="BN98">
        <v>3</v>
      </c>
      <c r="BO98">
        <v>3</v>
      </c>
      <c r="BP98">
        <v>3</v>
      </c>
      <c r="BQ98">
        <v>3</v>
      </c>
      <c r="BR98">
        <v>3</v>
      </c>
      <c r="BS98">
        <v>3</v>
      </c>
      <c r="BT98">
        <v>3</v>
      </c>
      <c r="BU98">
        <v>3</v>
      </c>
      <c r="BV98">
        <v>6</v>
      </c>
      <c r="BW98">
        <v>6</v>
      </c>
      <c r="BX98">
        <v>7</v>
      </c>
      <c r="BY98">
        <v>10</v>
      </c>
      <c r="BZ98">
        <v>13</v>
      </c>
      <c r="CA98">
        <v>14</v>
      </c>
      <c r="CB98">
        <v>14</v>
      </c>
      <c r="CC98">
        <v>31</v>
      </c>
      <c r="CD98">
        <v>31</v>
      </c>
      <c r="CE98">
        <v>37</v>
      </c>
      <c r="CF98">
        <v>48</v>
      </c>
      <c r="CG98">
        <v>50</v>
      </c>
      <c r="CH98">
        <v>59</v>
      </c>
      <c r="CI98">
        <v>59</v>
      </c>
      <c r="CJ98">
        <v>59</v>
      </c>
      <c r="CK98">
        <v>59</v>
      </c>
      <c r="CL98">
        <v>76</v>
      </c>
      <c r="CM98">
        <v>76</v>
      </c>
      <c r="CN98">
        <v>91</v>
      </c>
      <c r="CO98">
        <v>99</v>
      </c>
      <c r="CP98">
        <v>101</v>
      </c>
      <c r="CQ98">
        <v>101</v>
      </c>
      <c r="CR98">
        <v>101</v>
      </c>
      <c r="CS98">
        <v>117</v>
      </c>
      <c r="CT98">
        <v>120</v>
      </c>
      <c r="CU98">
        <v>124</v>
      </c>
      <c r="CV98">
        <v>124</v>
      </c>
      <c r="CW98">
        <v>141</v>
      </c>
      <c r="CX98">
        <v>141</v>
      </c>
      <c r="CY98">
        <v>141</v>
      </c>
      <c r="CZ98">
        <v>152</v>
      </c>
      <c r="DA98">
        <v>154</v>
      </c>
      <c r="DB98">
        <v>158</v>
      </c>
      <c r="DC98">
        <v>166</v>
      </c>
      <c r="DD98">
        <v>170</v>
      </c>
      <c r="DE98">
        <v>178</v>
      </c>
      <c r="DF98">
        <v>189</v>
      </c>
      <c r="DG98">
        <v>199</v>
      </c>
      <c r="DH98">
        <v>199</v>
      </c>
      <c r="DI98">
        <v>199</v>
      </c>
      <c r="DJ98">
        <v>211</v>
      </c>
      <c r="DK98">
        <v>211</v>
      </c>
      <c r="DL98">
        <v>213</v>
      </c>
      <c r="DM98">
        <v>215</v>
      </c>
      <c r="DN98">
        <v>219</v>
      </c>
      <c r="DO98">
        <v>223</v>
      </c>
      <c r="DP98">
        <v>226</v>
      </c>
      <c r="DQ98">
        <v>229</v>
      </c>
      <c r="DR98">
        <v>233</v>
      </c>
      <c r="DS98">
        <v>238</v>
      </c>
      <c r="DT98">
        <v>240</v>
      </c>
      <c r="DU98">
        <v>249</v>
      </c>
      <c r="DV98">
        <v>255</v>
      </c>
      <c r="DW98">
        <v>265</v>
      </c>
      <c r="DX98">
        <v>265</v>
      </c>
      <c r="DY98">
        <v>266</v>
      </c>
      <c r="DZ98">
        <v>266</v>
      </c>
      <c r="EA98">
        <v>269</v>
      </c>
      <c r="EB98">
        <v>273</v>
      </c>
      <c r="EC98">
        <v>280</v>
      </c>
      <c r="ED98">
        <v>288</v>
      </c>
      <c r="EE98">
        <v>296</v>
      </c>
      <c r="EF98">
        <v>311</v>
      </c>
      <c r="EG98">
        <v>316</v>
      </c>
      <c r="EH98">
        <v>321</v>
      </c>
      <c r="EI98">
        <v>334</v>
      </c>
      <c r="EJ98">
        <v>345</v>
      </c>
      <c r="EK98">
        <v>359</v>
      </c>
      <c r="EL98">
        <v>370</v>
      </c>
      <c r="EM98">
        <v>383</v>
      </c>
      <c r="EN98">
        <v>397</v>
      </c>
      <c r="EO98">
        <v>410</v>
      </c>
      <c r="EP98">
        <v>421</v>
      </c>
      <c r="EQ98">
        <v>446</v>
      </c>
      <c r="ER98">
        <v>458</v>
      </c>
      <c r="ES98">
        <v>498</v>
      </c>
      <c r="ET98">
        <v>509</v>
      </c>
      <c r="EU98">
        <v>516</v>
      </c>
      <c r="EV98">
        <v>542</v>
      </c>
      <c r="EW98">
        <v>581</v>
      </c>
      <c r="EX98">
        <v>601</v>
      </c>
      <c r="EY98">
        <v>626</v>
      </c>
      <c r="EZ98">
        <v>650</v>
      </c>
      <c r="FA98">
        <v>652</v>
      </c>
      <c r="FB98">
        <v>662</v>
      </c>
      <c r="FC98">
        <v>681</v>
      </c>
      <c r="FD98">
        <v>684</v>
      </c>
      <c r="FE98">
        <v>729</v>
      </c>
    </row>
    <row r="99" spans="1:161" x14ac:dyDescent="0.3">
      <c r="A99" t="s">
        <v>168</v>
      </c>
      <c r="B99">
        <v>26.335100000000001</v>
      </c>
      <c r="C99">
        <v>17.228331000000001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1</v>
      </c>
      <c r="BO99">
        <v>1</v>
      </c>
      <c r="BP99">
        <v>1</v>
      </c>
      <c r="BQ99">
        <v>1</v>
      </c>
      <c r="BR99">
        <v>3</v>
      </c>
      <c r="BS99">
        <v>8</v>
      </c>
      <c r="BT99">
        <v>8</v>
      </c>
      <c r="BU99">
        <v>10</v>
      </c>
      <c r="BV99">
        <v>10</v>
      </c>
      <c r="BW99">
        <v>11</v>
      </c>
      <c r="BX99">
        <v>11</v>
      </c>
      <c r="BY99">
        <v>18</v>
      </c>
      <c r="BZ99">
        <v>18</v>
      </c>
      <c r="CA99">
        <v>19</v>
      </c>
      <c r="CB99">
        <v>20</v>
      </c>
      <c r="CC99">
        <v>21</v>
      </c>
      <c r="CD99">
        <v>24</v>
      </c>
      <c r="CE99">
        <v>24</v>
      </c>
      <c r="CF99">
        <v>24</v>
      </c>
      <c r="CG99">
        <v>25</v>
      </c>
      <c r="CH99">
        <v>26</v>
      </c>
      <c r="CI99">
        <v>35</v>
      </c>
      <c r="CJ99">
        <v>48</v>
      </c>
      <c r="CK99">
        <v>49</v>
      </c>
      <c r="CL99">
        <v>49</v>
      </c>
      <c r="CM99">
        <v>49</v>
      </c>
      <c r="CN99">
        <v>51</v>
      </c>
      <c r="CO99">
        <v>51</v>
      </c>
      <c r="CP99">
        <v>51</v>
      </c>
      <c r="CQ99">
        <v>59</v>
      </c>
      <c r="CR99">
        <v>60</v>
      </c>
      <c r="CS99">
        <v>61</v>
      </c>
      <c r="CT99">
        <v>61</v>
      </c>
      <c r="CU99">
        <v>61</v>
      </c>
      <c r="CV99">
        <v>61</v>
      </c>
      <c r="CW99">
        <v>61</v>
      </c>
      <c r="CX99">
        <v>61</v>
      </c>
      <c r="CY99">
        <v>61</v>
      </c>
      <c r="CZ99">
        <v>63</v>
      </c>
      <c r="DA99">
        <v>63</v>
      </c>
      <c r="DB99">
        <v>63</v>
      </c>
      <c r="DC99">
        <v>63</v>
      </c>
      <c r="DD99">
        <v>63</v>
      </c>
      <c r="DE99">
        <v>64</v>
      </c>
      <c r="DF99">
        <v>64</v>
      </c>
      <c r="DG99">
        <v>64</v>
      </c>
      <c r="DH99">
        <v>64</v>
      </c>
      <c r="DI99">
        <v>64</v>
      </c>
      <c r="DJ99">
        <v>64</v>
      </c>
      <c r="DK99">
        <v>64</v>
      </c>
      <c r="DL99">
        <v>64</v>
      </c>
      <c r="DM99">
        <v>64</v>
      </c>
      <c r="DN99">
        <v>64</v>
      </c>
      <c r="DO99">
        <v>65</v>
      </c>
      <c r="DP99">
        <v>65</v>
      </c>
      <c r="DQ99">
        <v>65</v>
      </c>
      <c r="DR99">
        <v>68</v>
      </c>
      <c r="DS99">
        <v>69</v>
      </c>
      <c r="DT99">
        <v>71</v>
      </c>
      <c r="DU99">
        <v>72</v>
      </c>
      <c r="DV99">
        <v>75</v>
      </c>
      <c r="DW99">
        <v>75</v>
      </c>
      <c r="DX99">
        <v>75</v>
      </c>
      <c r="DY99">
        <v>77</v>
      </c>
      <c r="DZ99">
        <v>99</v>
      </c>
      <c r="EA99">
        <v>105</v>
      </c>
      <c r="EB99">
        <v>118</v>
      </c>
      <c r="EC99">
        <v>130</v>
      </c>
      <c r="ED99">
        <v>156</v>
      </c>
      <c r="EE99">
        <v>168</v>
      </c>
      <c r="EF99">
        <v>182</v>
      </c>
      <c r="EG99">
        <v>196</v>
      </c>
      <c r="EH99">
        <v>209</v>
      </c>
      <c r="EI99">
        <v>239</v>
      </c>
      <c r="EJ99">
        <v>256</v>
      </c>
      <c r="EK99">
        <v>256</v>
      </c>
      <c r="EL99">
        <v>332</v>
      </c>
      <c r="EM99">
        <v>359</v>
      </c>
      <c r="EN99">
        <v>378</v>
      </c>
      <c r="EO99">
        <v>393</v>
      </c>
      <c r="EP99">
        <v>409</v>
      </c>
      <c r="EQ99">
        <v>418</v>
      </c>
      <c r="ER99">
        <v>454</v>
      </c>
      <c r="ES99">
        <v>467</v>
      </c>
      <c r="ET99">
        <v>484</v>
      </c>
      <c r="EU99">
        <v>500</v>
      </c>
      <c r="EV99">
        <v>510</v>
      </c>
      <c r="EW99">
        <v>520</v>
      </c>
      <c r="EX99">
        <v>544</v>
      </c>
      <c r="EY99">
        <v>571</v>
      </c>
      <c r="EZ99">
        <v>595</v>
      </c>
      <c r="FA99">
        <v>639</v>
      </c>
      <c r="FB99">
        <v>670</v>
      </c>
      <c r="FC99">
        <v>698</v>
      </c>
      <c r="FD99">
        <v>713</v>
      </c>
      <c r="FE99">
        <v>727</v>
      </c>
    </row>
    <row r="100" spans="1:161" x14ac:dyDescent="0.3">
      <c r="A100" t="s">
        <v>92</v>
      </c>
      <c r="B100">
        <v>55.169400000000003</v>
      </c>
      <c r="C100">
        <v>23.8813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3</v>
      </c>
      <c r="BB100">
        <v>3</v>
      </c>
      <c r="BC100">
        <v>6</v>
      </c>
      <c r="BD100">
        <v>8</v>
      </c>
      <c r="BE100">
        <v>12</v>
      </c>
      <c r="BF100">
        <v>17</v>
      </c>
      <c r="BG100">
        <v>25</v>
      </c>
      <c r="BH100">
        <v>27</v>
      </c>
      <c r="BI100">
        <v>36</v>
      </c>
      <c r="BJ100">
        <v>49</v>
      </c>
      <c r="BK100">
        <v>83</v>
      </c>
      <c r="BL100">
        <v>143</v>
      </c>
      <c r="BM100">
        <v>179</v>
      </c>
      <c r="BN100">
        <v>209</v>
      </c>
      <c r="BO100">
        <v>274</v>
      </c>
      <c r="BP100">
        <v>299</v>
      </c>
      <c r="BQ100">
        <v>358</v>
      </c>
      <c r="BR100">
        <v>394</v>
      </c>
      <c r="BS100">
        <v>460</v>
      </c>
      <c r="BT100">
        <v>491</v>
      </c>
      <c r="BU100">
        <v>537</v>
      </c>
      <c r="BV100">
        <v>581</v>
      </c>
      <c r="BW100">
        <v>649</v>
      </c>
      <c r="BX100">
        <v>696</v>
      </c>
      <c r="BY100">
        <v>771</v>
      </c>
      <c r="BZ100">
        <v>811</v>
      </c>
      <c r="CA100">
        <v>843</v>
      </c>
      <c r="CB100">
        <v>880</v>
      </c>
      <c r="CC100">
        <v>912</v>
      </c>
      <c r="CD100">
        <v>955</v>
      </c>
      <c r="CE100">
        <v>999</v>
      </c>
      <c r="CF100">
        <v>1026</v>
      </c>
      <c r="CG100">
        <v>1053</v>
      </c>
      <c r="CH100">
        <v>1062</v>
      </c>
      <c r="CI100">
        <v>1070</v>
      </c>
      <c r="CJ100">
        <v>1091</v>
      </c>
      <c r="CK100">
        <v>1128</v>
      </c>
      <c r="CL100">
        <v>1149</v>
      </c>
      <c r="CM100">
        <v>1239</v>
      </c>
      <c r="CN100">
        <v>1298</v>
      </c>
      <c r="CO100">
        <v>1326</v>
      </c>
      <c r="CP100">
        <v>1350</v>
      </c>
      <c r="CQ100">
        <v>1370</v>
      </c>
      <c r="CR100">
        <v>1398</v>
      </c>
      <c r="CS100">
        <v>1410</v>
      </c>
      <c r="CT100">
        <v>1426</v>
      </c>
      <c r="CU100">
        <v>1438</v>
      </c>
      <c r="CV100">
        <v>1449</v>
      </c>
      <c r="CW100">
        <v>1344</v>
      </c>
      <c r="CX100">
        <v>1375</v>
      </c>
      <c r="CY100">
        <v>1385</v>
      </c>
      <c r="CZ100">
        <v>1399</v>
      </c>
      <c r="DA100">
        <v>1406</v>
      </c>
      <c r="DB100">
        <v>1410</v>
      </c>
      <c r="DC100">
        <v>1419</v>
      </c>
      <c r="DD100">
        <v>1423</v>
      </c>
      <c r="DE100">
        <v>1428</v>
      </c>
      <c r="DF100">
        <v>1433</v>
      </c>
      <c r="DG100">
        <v>1436</v>
      </c>
      <c r="DH100">
        <v>1444</v>
      </c>
      <c r="DI100">
        <v>1479</v>
      </c>
      <c r="DJ100">
        <v>1485</v>
      </c>
      <c r="DK100">
        <v>1491</v>
      </c>
      <c r="DL100">
        <v>1505</v>
      </c>
      <c r="DM100">
        <v>1511</v>
      </c>
      <c r="DN100">
        <v>1523</v>
      </c>
      <c r="DO100">
        <v>1534</v>
      </c>
      <c r="DP100">
        <v>1541</v>
      </c>
      <c r="DQ100">
        <v>1547</v>
      </c>
      <c r="DR100">
        <v>1562</v>
      </c>
      <c r="DS100">
        <v>1577</v>
      </c>
      <c r="DT100">
        <v>1593</v>
      </c>
      <c r="DU100">
        <v>1604</v>
      </c>
      <c r="DV100">
        <v>1616</v>
      </c>
      <c r="DW100">
        <v>1623</v>
      </c>
      <c r="DX100">
        <v>1635</v>
      </c>
      <c r="DY100">
        <v>1639</v>
      </c>
      <c r="DZ100">
        <v>1647</v>
      </c>
      <c r="EA100">
        <v>1656</v>
      </c>
      <c r="EB100">
        <v>1662</v>
      </c>
      <c r="EC100">
        <v>1670</v>
      </c>
      <c r="ED100">
        <v>1675</v>
      </c>
      <c r="EE100">
        <v>1678</v>
      </c>
      <c r="EF100">
        <v>1682</v>
      </c>
      <c r="EG100">
        <v>1684</v>
      </c>
      <c r="EH100">
        <v>1687</v>
      </c>
      <c r="EI100">
        <v>1694</v>
      </c>
      <c r="EJ100">
        <v>1705</v>
      </c>
      <c r="EK100">
        <v>1714</v>
      </c>
      <c r="EL100">
        <v>1720</v>
      </c>
      <c r="EM100">
        <v>1727</v>
      </c>
      <c r="EN100">
        <v>1733</v>
      </c>
      <c r="EO100">
        <v>1752</v>
      </c>
      <c r="EP100">
        <v>1756</v>
      </c>
      <c r="EQ100">
        <v>1763</v>
      </c>
      <c r="ER100">
        <v>1768</v>
      </c>
      <c r="ES100">
        <v>1773</v>
      </c>
      <c r="ET100">
        <v>1776</v>
      </c>
      <c r="EU100">
        <v>1778</v>
      </c>
      <c r="EV100">
        <v>1784</v>
      </c>
      <c r="EW100">
        <v>1792</v>
      </c>
      <c r="EX100">
        <v>1795</v>
      </c>
      <c r="EY100">
        <v>1798</v>
      </c>
      <c r="EZ100">
        <v>1801</v>
      </c>
      <c r="FA100">
        <v>1803</v>
      </c>
      <c r="FB100">
        <v>1804</v>
      </c>
      <c r="FC100">
        <v>1806</v>
      </c>
      <c r="FD100">
        <v>1808</v>
      </c>
      <c r="FE100">
        <v>1813</v>
      </c>
    </row>
    <row r="101" spans="1:161" x14ac:dyDescent="0.3">
      <c r="A101" t="s">
        <v>93</v>
      </c>
      <c r="B101">
        <v>49.815300000000001</v>
      </c>
      <c r="C101">
        <v>6.1295999999999999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2</v>
      </c>
      <c r="AW101">
        <v>2</v>
      </c>
      <c r="AX101">
        <v>3</v>
      </c>
      <c r="AY101">
        <v>3</v>
      </c>
      <c r="AZ101">
        <v>5</v>
      </c>
      <c r="BA101">
        <v>7</v>
      </c>
      <c r="BB101">
        <v>19</v>
      </c>
      <c r="BC101">
        <v>34</v>
      </c>
      <c r="BD101">
        <v>51</v>
      </c>
      <c r="BE101">
        <v>59</v>
      </c>
      <c r="BF101">
        <v>77</v>
      </c>
      <c r="BG101">
        <v>140</v>
      </c>
      <c r="BH101">
        <v>203</v>
      </c>
      <c r="BI101">
        <v>335</v>
      </c>
      <c r="BJ101">
        <v>484</v>
      </c>
      <c r="BK101">
        <v>670</v>
      </c>
      <c r="BL101">
        <v>798</v>
      </c>
      <c r="BM101">
        <v>875</v>
      </c>
      <c r="BN101">
        <v>1099</v>
      </c>
      <c r="BO101">
        <v>1333</v>
      </c>
      <c r="BP101">
        <v>1453</v>
      </c>
      <c r="BQ101">
        <v>1605</v>
      </c>
      <c r="BR101">
        <v>1831</v>
      </c>
      <c r="BS101">
        <v>1950</v>
      </c>
      <c r="BT101">
        <v>1988</v>
      </c>
      <c r="BU101">
        <v>2178</v>
      </c>
      <c r="BV101">
        <v>2319</v>
      </c>
      <c r="BW101">
        <v>2487</v>
      </c>
      <c r="BX101">
        <v>2612</v>
      </c>
      <c r="BY101">
        <v>2729</v>
      </c>
      <c r="BZ101">
        <v>2804</v>
      </c>
      <c r="CA101">
        <v>2843</v>
      </c>
      <c r="CB101">
        <v>2970</v>
      </c>
      <c r="CC101">
        <v>3034</v>
      </c>
      <c r="CD101">
        <v>3115</v>
      </c>
      <c r="CE101">
        <v>3223</v>
      </c>
      <c r="CF101">
        <v>3270</v>
      </c>
      <c r="CG101">
        <v>3281</v>
      </c>
      <c r="CH101">
        <v>3292</v>
      </c>
      <c r="CI101">
        <v>3307</v>
      </c>
      <c r="CJ101">
        <v>3373</v>
      </c>
      <c r="CK101">
        <v>3444</v>
      </c>
      <c r="CL101">
        <v>3480</v>
      </c>
      <c r="CM101">
        <v>3537</v>
      </c>
      <c r="CN101">
        <v>3550</v>
      </c>
      <c r="CO101">
        <v>3558</v>
      </c>
      <c r="CP101">
        <v>3618</v>
      </c>
      <c r="CQ101">
        <v>3654</v>
      </c>
      <c r="CR101">
        <v>3665</v>
      </c>
      <c r="CS101">
        <v>3695</v>
      </c>
      <c r="CT101">
        <v>3711</v>
      </c>
      <c r="CU101">
        <v>3723</v>
      </c>
      <c r="CV101">
        <v>3729</v>
      </c>
      <c r="CW101">
        <v>3741</v>
      </c>
      <c r="CX101">
        <v>3769</v>
      </c>
      <c r="CY101">
        <v>3784</v>
      </c>
      <c r="CZ101">
        <v>3802</v>
      </c>
      <c r="DA101">
        <v>3812</v>
      </c>
      <c r="DB101">
        <v>3824</v>
      </c>
      <c r="DC101">
        <v>3828</v>
      </c>
      <c r="DD101">
        <v>3840</v>
      </c>
      <c r="DE101">
        <v>3851</v>
      </c>
      <c r="DF101">
        <v>3859</v>
      </c>
      <c r="DG101">
        <v>3871</v>
      </c>
      <c r="DH101">
        <v>3877</v>
      </c>
      <c r="DI101">
        <v>3886</v>
      </c>
      <c r="DJ101">
        <v>3888</v>
      </c>
      <c r="DK101">
        <v>3894</v>
      </c>
      <c r="DL101">
        <v>3904</v>
      </c>
      <c r="DM101">
        <v>3915</v>
      </c>
      <c r="DN101">
        <v>3923</v>
      </c>
      <c r="DO101">
        <v>3930</v>
      </c>
      <c r="DP101">
        <v>3945</v>
      </c>
      <c r="DQ101">
        <v>3947</v>
      </c>
      <c r="DR101">
        <v>3958</v>
      </c>
      <c r="DS101">
        <v>3971</v>
      </c>
      <c r="DT101">
        <v>3980</v>
      </c>
      <c r="DU101">
        <v>3981</v>
      </c>
      <c r="DV101">
        <v>3990</v>
      </c>
      <c r="DW101">
        <v>3992</v>
      </c>
      <c r="DX101">
        <v>3993</v>
      </c>
      <c r="DY101">
        <v>3995</v>
      </c>
      <c r="DZ101">
        <v>4001</v>
      </c>
      <c r="EA101">
        <v>4008</v>
      </c>
      <c r="EB101">
        <v>4012</v>
      </c>
      <c r="EC101">
        <v>4016</v>
      </c>
      <c r="ED101">
        <v>4018</v>
      </c>
      <c r="EE101">
        <v>4019</v>
      </c>
      <c r="EF101">
        <v>4020</v>
      </c>
      <c r="EG101">
        <v>4024</v>
      </c>
      <c r="EH101">
        <v>4027</v>
      </c>
      <c r="EI101">
        <v>4032</v>
      </c>
      <c r="EJ101">
        <v>4035</v>
      </c>
      <c r="EK101">
        <v>4039</v>
      </c>
      <c r="EL101">
        <v>4040</v>
      </c>
      <c r="EM101">
        <v>4046</v>
      </c>
      <c r="EN101">
        <v>4049</v>
      </c>
      <c r="EO101">
        <v>4052</v>
      </c>
      <c r="EP101">
        <v>4055</v>
      </c>
      <c r="EQ101">
        <v>4063</v>
      </c>
      <c r="ER101">
        <v>4070</v>
      </c>
      <c r="ES101">
        <v>4072</v>
      </c>
      <c r="ET101">
        <v>4075</v>
      </c>
      <c r="EU101">
        <v>4085</v>
      </c>
      <c r="EV101">
        <v>4091</v>
      </c>
      <c r="EW101">
        <v>4099</v>
      </c>
      <c r="EX101">
        <v>4105</v>
      </c>
      <c r="EY101">
        <v>4120</v>
      </c>
      <c r="EZ101">
        <v>4121</v>
      </c>
      <c r="FA101">
        <v>4133</v>
      </c>
      <c r="FB101">
        <v>4140</v>
      </c>
      <c r="FC101">
        <v>4151</v>
      </c>
      <c r="FD101">
        <v>4173</v>
      </c>
      <c r="FE101">
        <v>4217</v>
      </c>
    </row>
    <row r="102" spans="1:161" x14ac:dyDescent="0.3">
      <c r="A102" t="s">
        <v>94</v>
      </c>
      <c r="B102">
        <v>-18.7669</v>
      </c>
      <c r="C102">
        <v>46.869100000000003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3</v>
      </c>
      <c r="BL102">
        <v>3</v>
      </c>
      <c r="BM102">
        <v>12</v>
      </c>
      <c r="BN102">
        <v>17</v>
      </c>
      <c r="BO102">
        <v>19</v>
      </c>
      <c r="BP102">
        <v>23</v>
      </c>
      <c r="BQ102">
        <v>26</v>
      </c>
      <c r="BR102">
        <v>26</v>
      </c>
      <c r="BS102">
        <v>39</v>
      </c>
      <c r="BT102">
        <v>43</v>
      </c>
      <c r="BU102">
        <v>57</v>
      </c>
      <c r="BV102">
        <v>57</v>
      </c>
      <c r="BW102">
        <v>59</v>
      </c>
      <c r="BX102">
        <v>70</v>
      </c>
      <c r="BY102">
        <v>70</v>
      </c>
      <c r="BZ102">
        <v>72</v>
      </c>
      <c r="CA102">
        <v>82</v>
      </c>
      <c r="CB102">
        <v>88</v>
      </c>
      <c r="CC102">
        <v>93</v>
      </c>
      <c r="CD102">
        <v>93</v>
      </c>
      <c r="CE102">
        <v>93</v>
      </c>
      <c r="CF102">
        <v>102</v>
      </c>
      <c r="CG102">
        <v>106</v>
      </c>
      <c r="CH102">
        <v>106</v>
      </c>
      <c r="CI102">
        <v>108</v>
      </c>
      <c r="CJ102">
        <v>110</v>
      </c>
      <c r="CK102">
        <v>111</v>
      </c>
      <c r="CL102">
        <v>117</v>
      </c>
      <c r="CM102">
        <v>120</v>
      </c>
      <c r="CN102">
        <v>121</v>
      </c>
      <c r="CO102">
        <v>121</v>
      </c>
      <c r="CP102">
        <v>121</v>
      </c>
      <c r="CQ102">
        <v>121</v>
      </c>
      <c r="CR102">
        <v>121</v>
      </c>
      <c r="CS102">
        <v>122</v>
      </c>
      <c r="CT102">
        <v>123</v>
      </c>
      <c r="CU102">
        <v>124</v>
      </c>
      <c r="CV102">
        <v>128</v>
      </c>
      <c r="CW102">
        <v>128</v>
      </c>
      <c r="CX102">
        <v>128</v>
      </c>
      <c r="CY102">
        <v>128</v>
      </c>
      <c r="CZ102">
        <v>132</v>
      </c>
      <c r="DA102">
        <v>135</v>
      </c>
      <c r="DB102">
        <v>149</v>
      </c>
      <c r="DC102">
        <v>149</v>
      </c>
      <c r="DD102">
        <v>151</v>
      </c>
      <c r="DE102">
        <v>158</v>
      </c>
      <c r="DF102">
        <v>193</v>
      </c>
      <c r="DG102">
        <v>193</v>
      </c>
      <c r="DH102">
        <v>193</v>
      </c>
      <c r="DI102">
        <v>193</v>
      </c>
      <c r="DJ102">
        <v>186</v>
      </c>
      <c r="DK102">
        <v>186</v>
      </c>
      <c r="DL102">
        <v>212</v>
      </c>
      <c r="DM102">
        <v>230</v>
      </c>
      <c r="DN102">
        <v>238</v>
      </c>
      <c r="DO102">
        <v>283</v>
      </c>
      <c r="DP102">
        <v>304</v>
      </c>
      <c r="DQ102">
        <v>322</v>
      </c>
      <c r="DR102">
        <v>326</v>
      </c>
      <c r="DS102">
        <v>371</v>
      </c>
      <c r="DT102">
        <v>405</v>
      </c>
      <c r="DU102">
        <v>448</v>
      </c>
      <c r="DV102">
        <v>488</v>
      </c>
      <c r="DW102">
        <v>527</v>
      </c>
      <c r="DX102">
        <v>542</v>
      </c>
      <c r="DY102">
        <v>586</v>
      </c>
      <c r="DZ102">
        <v>612</v>
      </c>
      <c r="EA102">
        <v>656</v>
      </c>
      <c r="EB102">
        <v>698</v>
      </c>
      <c r="EC102">
        <v>758</v>
      </c>
      <c r="ED102">
        <v>771</v>
      </c>
      <c r="EE102">
        <v>826</v>
      </c>
      <c r="EF102">
        <v>845</v>
      </c>
      <c r="EG102">
        <v>908</v>
      </c>
      <c r="EH102">
        <v>957</v>
      </c>
      <c r="EI102">
        <v>975</v>
      </c>
      <c r="EJ102">
        <v>1026</v>
      </c>
      <c r="EK102">
        <v>1052</v>
      </c>
      <c r="EL102">
        <v>1094</v>
      </c>
      <c r="EM102">
        <v>1138</v>
      </c>
      <c r="EN102">
        <v>1162</v>
      </c>
      <c r="EO102">
        <v>1203</v>
      </c>
      <c r="EP102">
        <v>1240</v>
      </c>
      <c r="EQ102">
        <v>1252</v>
      </c>
      <c r="ER102">
        <v>1272</v>
      </c>
      <c r="ES102">
        <v>1290</v>
      </c>
      <c r="ET102">
        <v>1317</v>
      </c>
      <c r="EU102">
        <v>1378</v>
      </c>
      <c r="EV102">
        <v>1403</v>
      </c>
      <c r="EW102">
        <v>1443</v>
      </c>
      <c r="EX102">
        <v>1503</v>
      </c>
      <c r="EY102">
        <v>1596</v>
      </c>
      <c r="EZ102">
        <v>1640</v>
      </c>
      <c r="FA102">
        <v>1724</v>
      </c>
      <c r="FB102">
        <v>1787</v>
      </c>
      <c r="FC102">
        <v>1829</v>
      </c>
      <c r="FD102">
        <v>1922</v>
      </c>
      <c r="FE102">
        <v>2005</v>
      </c>
    </row>
    <row r="103" spans="1:161" x14ac:dyDescent="0.3">
      <c r="A103" t="s">
        <v>176</v>
      </c>
      <c r="B103">
        <v>-13.254307999999901</v>
      </c>
      <c r="C103">
        <v>34.301524999999998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3</v>
      </c>
      <c r="BX103">
        <v>3</v>
      </c>
      <c r="BY103">
        <v>4</v>
      </c>
      <c r="BZ103">
        <v>4</v>
      </c>
      <c r="CA103">
        <v>5</v>
      </c>
      <c r="CB103">
        <v>8</v>
      </c>
      <c r="CC103">
        <v>8</v>
      </c>
      <c r="CD103">
        <v>8</v>
      </c>
      <c r="CE103">
        <v>9</v>
      </c>
      <c r="CF103">
        <v>12</v>
      </c>
      <c r="CG103">
        <v>13</v>
      </c>
      <c r="CH103">
        <v>16</v>
      </c>
      <c r="CI103">
        <v>16</v>
      </c>
      <c r="CJ103">
        <v>16</v>
      </c>
      <c r="CK103">
        <v>16</v>
      </c>
      <c r="CL103">
        <v>17</v>
      </c>
      <c r="CM103">
        <v>17</v>
      </c>
      <c r="CN103">
        <v>17</v>
      </c>
      <c r="CO103">
        <v>17</v>
      </c>
      <c r="CP103">
        <v>18</v>
      </c>
      <c r="CQ103">
        <v>23</v>
      </c>
      <c r="CR103">
        <v>33</v>
      </c>
      <c r="CS103">
        <v>33</v>
      </c>
      <c r="CT103">
        <v>33</v>
      </c>
      <c r="CU103">
        <v>34</v>
      </c>
      <c r="CV103">
        <v>36</v>
      </c>
      <c r="CW103">
        <v>36</v>
      </c>
      <c r="CX103">
        <v>36</v>
      </c>
      <c r="CY103">
        <v>37</v>
      </c>
      <c r="CZ103">
        <v>37</v>
      </c>
      <c r="DA103">
        <v>38</v>
      </c>
      <c r="DB103">
        <v>39</v>
      </c>
      <c r="DC103">
        <v>41</v>
      </c>
      <c r="DD103">
        <v>41</v>
      </c>
      <c r="DE103">
        <v>43</v>
      </c>
      <c r="DF103">
        <v>43</v>
      </c>
      <c r="DG103">
        <v>43</v>
      </c>
      <c r="DH103">
        <v>56</v>
      </c>
      <c r="DI103">
        <v>56</v>
      </c>
      <c r="DJ103">
        <v>57</v>
      </c>
      <c r="DK103">
        <v>57</v>
      </c>
      <c r="DL103">
        <v>63</v>
      </c>
      <c r="DM103">
        <v>63</v>
      </c>
      <c r="DN103">
        <v>63</v>
      </c>
      <c r="DO103">
        <v>65</v>
      </c>
      <c r="DP103">
        <v>70</v>
      </c>
      <c r="DQ103">
        <v>70</v>
      </c>
      <c r="DR103">
        <v>70</v>
      </c>
      <c r="DS103">
        <v>71</v>
      </c>
      <c r="DT103">
        <v>72</v>
      </c>
      <c r="DU103">
        <v>82</v>
      </c>
      <c r="DV103">
        <v>82</v>
      </c>
      <c r="DW103">
        <v>83</v>
      </c>
      <c r="DX103">
        <v>101</v>
      </c>
      <c r="DY103">
        <v>101</v>
      </c>
      <c r="DZ103">
        <v>101</v>
      </c>
      <c r="EA103">
        <v>203</v>
      </c>
      <c r="EB103">
        <v>273</v>
      </c>
      <c r="EC103">
        <v>279</v>
      </c>
      <c r="ED103">
        <v>284</v>
      </c>
      <c r="EE103">
        <v>336</v>
      </c>
      <c r="EF103">
        <v>358</v>
      </c>
      <c r="EG103">
        <v>369</v>
      </c>
      <c r="EH103">
        <v>393</v>
      </c>
      <c r="EI103">
        <v>409</v>
      </c>
      <c r="EJ103">
        <v>409</v>
      </c>
      <c r="EK103">
        <v>438</v>
      </c>
      <c r="EL103">
        <v>443</v>
      </c>
      <c r="EM103">
        <v>455</v>
      </c>
      <c r="EN103">
        <v>455</v>
      </c>
      <c r="EO103">
        <v>481</v>
      </c>
      <c r="EP103">
        <v>481</v>
      </c>
      <c r="EQ103">
        <v>529</v>
      </c>
      <c r="ER103">
        <v>547</v>
      </c>
      <c r="ES103">
        <v>555</v>
      </c>
      <c r="ET103">
        <v>564</v>
      </c>
      <c r="EU103">
        <v>572</v>
      </c>
      <c r="EV103">
        <v>592</v>
      </c>
      <c r="EW103">
        <v>620</v>
      </c>
      <c r="EX103">
        <v>620</v>
      </c>
      <c r="EY103">
        <v>730</v>
      </c>
      <c r="EZ103">
        <v>749</v>
      </c>
      <c r="FA103">
        <v>803</v>
      </c>
      <c r="FB103">
        <v>941</v>
      </c>
      <c r="FC103">
        <v>960</v>
      </c>
      <c r="FD103">
        <v>1005</v>
      </c>
      <c r="FE103">
        <v>1038</v>
      </c>
    </row>
    <row r="104" spans="1:161" x14ac:dyDescent="0.3">
      <c r="A104" t="s">
        <v>95</v>
      </c>
      <c r="B104">
        <v>2.5</v>
      </c>
      <c r="C104">
        <v>112.5</v>
      </c>
      <c r="D104">
        <v>0</v>
      </c>
      <c r="E104">
        <v>0</v>
      </c>
      <c r="F104">
        <v>0</v>
      </c>
      <c r="G104">
        <v>3</v>
      </c>
      <c r="H104">
        <v>4</v>
      </c>
      <c r="I104">
        <v>4</v>
      </c>
      <c r="J104">
        <v>4</v>
      </c>
      <c r="K104">
        <v>7</v>
      </c>
      <c r="L104">
        <v>8</v>
      </c>
      <c r="M104">
        <v>8</v>
      </c>
      <c r="N104">
        <v>8</v>
      </c>
      <c r="O104">
        <v>8</v>
      </c>
      <c r="P104">
        <v>8</v>
      </c>
      <c r="Q104">
        <v>10</v>
      </c>
      <c r="R104">
        <v>12</v>
      </c>
      <c r="S104">
        <v>12</v>
      </c>
      <c r="T104">
        <v>12</v>
      </c>
      <c r="U104">
        <v>16</v>
      </c>
      <c r="V104">
        <v>16</v>
      </c>
      <c r="W104">
        <v>18</v>
      </c>
      <c r="X104">
        <v>18</v>
      </c>
      <c r="Y104">
        <v>18</v>
      </c>
      <c r="Z104">
        <v>19</v>
      </c>
      <c r="AA104">
        <v>19</v>
      </c>
      <c r="AB104">
        <v>22</v>
      </c>
      <c r="AC104">
        <v>22</v>
      </c>
      <c r="AD104">
        <v>22</v>
      </c>
      <c r="AE104">
        <v>22</v>
      </c>
      <c r="AF104">
        <v>22</v>
      </c>
      <c r="AG104">
        <v>22</v>
      </c>
      <c r="AH104">
        <v>22</v>
      </c>
      <c r="AI104">
        <v>22</v>
      </c>
      <c r="AJ104">
        <v>22</v>
      </c>
      <c r="AK104">
        <v>22</v>
      </c>
      <c r="AL104">
        <v>22</v>
      </c>
      <c r="AM104">
        <v>22</v>
      </c>
      <c r="AN104">
        <v>23</v>
      </c>
      <c r="AO104">
        <v>23</v>
      </c>
      <c r="AP104">
        <v>25</v>
      </c>
      <c r="AQ104">
        <v>29</v>
      </c>
      <c r="AR104">
        <v>29</v>
      </c>
      <c r="AS104">
        <v>36</v>
      </c>
      <c r="AT104">
        <v>50</v>
      </c>
      <c r="AU104">
        <v>50</v>
      </c>
      <c r="AV104">
        <v>83</v>
      </c>
      <c r="AW104">
        <v>93</v>
      </c>
      <c r="AX104">
        <v>99</v>
      </c>
      <c r="AY104">
        <v>117</v>
      </c>
      <c r="AZ104">
        <v>129</v>
      </c>
      <c r="BA104">
        <v>149</v>
      </c>
      <c r="BB104">
        <v>149</v>
      </c>
      <c r="BC104">
        <v>197</v>
      </c>
      <c r="BD104">
        <v>238</v>
      </c>
      <c r="BE104">
        <v>428</v>
      </c>
      <c r="BF104">
        <v>566</v>
      </c>
      <c r="BG104">
        <v>673</v>
      </c>
      <c r="BH104">
        <v>790</v>
      </c>
      <c r="BI104">
        <v>900</v>
      </c>
      <c r="BJ104">
        <v>1030</v>
      </c>
      <c r="BK104">
        <v>1183</v>
      </c>
      <c r="BL104">
        <v>1306</v>
      </c>
      <c r="BM104">
        <v>1518</v>
      </c>
      <c r="BN104">
        <v>1624</v>
      </c>
      <c r="BO104">
        <v>1796</v>
      </c>
      <c r="BP104">
        <v>2031</v>
      </c>
      <c r="BQ104">
        <v>2161</v>
      </c>
      <c r="BR104">
        <v>2320</v>
      </c>
      <c r="BS104">
        <v>2470</v>
      </c>
      <c r="BT104">
        <v>2626</v>
      </c>
      <c r="BU104">
        <v>2766</v>
      </c>
      <c r="BV104">
        <v>2908</v>
      </c>
      <c r="BW104">
        <v>3116</v>
      </c>
      <c r="BX104">
        <v>3333</v>
      </c>
      <c r="BY104">
        <v>3483</v>
      </c>
      <c r="BZ104">
        <v>3662</v>
      </c>
      <c r="CA104">
        <v>3793</v>
      </c>
      <c r="CB104">
        <v>3963</v>
      </c>
      <c r="CC104">
        <v>4119</v>
      </c>
      <c r="CD104">
        <v>4228</v>
      </c>
      <c r="CE104">
        <v>4346</v>
      </c>
      <c r="CF104">
        <v>4530</v>
      </c>
      <c r="CG104">
        <v>4683</v>
      </c>
      <c r="CH104">
        <v>4817</v>
      </c>
      <c r="CI104">
        <v>4987</v>
      </c>
      <c r="CJ104">
        <v>5072</v>
      </c>
      <c r="CK104">
        <v>5182</v>
      </c>
      <c r="CL104">
        <v>5251</v>
      </c>
      <c r="CM104">
        <v>5305</v>
      </c>
      <c r="CN104">
        <v>5389</v>
      </c>
      <c r="CO104">
        <v>5425</v>
      </c>
      <c r="CP104">
        <v>5482</v>
      </c>
      <c r="CQ104">
        <v>5532</v>
      </c>
      <c r="CR104">
        <v>5603</v>
      </c>
      <c r="CS104">
        <v>5691</v>
      </c>
      <c r="CT104">
        <v>5742</v>
      </c>
      <c r="CU104">
        <v>5780</v>
      </c>
      <c r="CV104">
        <v>5820</v>
      </c>
      <c r="CW104">
        <v>5851</v>
      </c>
      <c r="CX104">
        <v>5945</v>
      </c>
      <c r="CY104">
        <v>6002</v>
      </c>
      <c r="CZ104">
        <v>6071</v>
      </c>
      <c r="DA104">
        <v>6176</v>
      </c>
      <c r="DB104">
        <v>6298</v>
      </c>
      <c r="DC104">
        <v>6353</v>
      </c>
      <c r="DD104">
        <v>6383</v>
      </c>
      <c r="DE104">
        <v>6428</v>
      </c>
      <c r="DF104">
        <v>6467</v>
      </c>
      <c r="DG104">
        <v>6535</v>
      </c>
      <c r="DH104">
        <v>6589</v>
      </c>
      <c r="DI104">
        <v>6656</v>
      </c>
      <c r="DJ104">
        <v>6726</v>
      </c>
      <c r="DK104">
        <v>6742</v>
      </c>
      <c r="DL104">
        <v>6779</v>
      </c>
      <c r="DM104">
        <v>6819</v>
      </c>
      <c r="DN104">
        <v>6855</v>
      </c>
      <c r="DO104">
        <v>6872</v>
      </c>
      <c r="DP104">
        <v>6894</v>
      </c>
      <c r="DQ104">
        <v>6941</v>
      </c>
      <c r="DR104">
        <v>6978</v>
      </c>
      <c r="DS104">
        <v>7009</v>
      </c>
      <c r="DT104">
        <v>7059</v>
      </c>
      <c r="DU104">
        <v>7137</v>
      </c>
      <c r="DV104">
        <v>7185</v>
      </c>
      <c r="DW104">
        <v>7245</v>
      </c>
      <c r="DX104">
        <v>7417</v>
      </c>
      <c r="DY104">
        <v>7604</v>
      </c>
      <c r="DZ104">
        <v>7619</v>
      </c>
      <c r="EA104">
        <v>7629</v>
      </c>
      <c r="EB104">
        <v>7732</v>
      </c>
      <c r="EC104">
        <v>7762</v>
      </c>
      <c r="ED104">
        <v>7819</v>
      </c>
      <c r="EE104">
        <v>7857</v>
      </c>
      <c r="EF104">
        <v>7877</v>
      </c>
      <c r="EG104">
        <v>7970</v>
      </c>
      <c r="EH104">
        <v>8247</v>
      </c>
      <c r="EI104">
        <v>8266</v>
      </c>
      <c r="EJ104">
        <v>8303</v>
      </c>
      <c r="EK104">
        <v>8322</v>
      </c>
      <c r="EL104">
        <v>8329</v>
      </c>
      <c r="EM104">
        <v>8336</v>
      </c>
      <c r="EN104">
        <v>8338</v>
      </c>
      <c r="EO104">
        <v>8369</v>
      </c>
      <c r="EP104">
        <v>8402</v>
      </c>
      <c r="EQ104">
        <v>8445</v>
      </c>
      <c r="ER104">
        <v>8453</v>
      </c>
      <c r="ES104">
        <v>8494</v>
      </c>
      <c r="ET104">
        <v>8505</v>
      </c>
      <c r="EU104">
        <v>8515</v>
      </c>
      <c r="EV104">
        <v>8529</v>
      </c>
      <c r="EW104">
        <v>8535</v>
      </c>
      <c r="EX104">
        <v>8556</v>
      </c>
      <c r="EY104">
        <v>8572</v>
      </c>
      <c r="EZ104">
        <v>8587</v>
      </c>
      <c r="FA104">
        <v>8590</v>
      </c>
      <c r="FB104">
        <v>8596</v>
      </c>
      <c r="FC104">
        <v>8600</v>
      </c>
      <c r="FD104">
        <v>8606</v>
      </c>
      <c r="FE104">
        <v>8616</v>
      </c>
    </row>
    <row r="105" spans="1:161" x14ac:dyDescent="0.3">
      <c r="A105" t="s">
        <v>96</v>
      </c>
      <c r="B105">
        <v>3.2027999999999999</v>
      </c>
      <c r="C105">
        <v>73.220699999999994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4</v>
      </c>
      <c r="AY105">
        <v>4</v>
      </c>
      <c r="AZ105">
        <v>6</v>
      </c>
      <c r="BA105">
        <v>8</v>
      </c>
      <c r="BB105">
        <v>8</v>
      </c>
      <c r="BC105">
        <v>9</v>
      </c>
      <c r="BD105">
        <v>10</v>
      </c>
      <c r="BE105">
        <v>13</v>
      </c>
      <c r="BF105">
        <v>13</v>
      </c>
      <c r="BG105">
        <v>13</v>
      </c>
      <c r="BH105">
        <v>13</v>
      </c>
      <c r="BI105">
        <v>13</v>
      </c>
      <c r="BJ105">
        <v>13</v>
      </c>
      <c r="BK105">
        <v>13</v>
      </c>
      <c r="BL105">
        <v>13</v>
      </c>
      <c r="BM105">
        <v>13</v>
      </c>
      <c r="BN105">
        <v>13</v>
      </c>
      <c r="BO105">
        <v>13</v>
      </c>
      <c r="BP105">
        <v>13</v>
      </c>
      <c r="BQ105">
        <v>16</v>
      </c>
      <c r="BR105">
        <v>16</v>
      </c>
      <c r="BS105">
        <v>17</v>
      </c>
      <c r="BT105">
        <v>17</v>
      </c>
      <c r="BU105">
        <v>18</v>
      </c>
      <c r="BV105">
        <v>19</v>
      </c>
      <c r="BW105">
        <v>19</v>
      </c>
      <c r="BX105">
        <v>19</v>
      </c>
      <c r="BY105">
        <v>19</v>
      </c>
      <c r="BZ105">
        <v>19</v>
      </c>
      <c r="CA105">
        <v>19</v>
      </c>
      <c r="CB105">
        <v>19</v>
      </c>
      <c r="CC105">
        <v>19</v>
      </c>
      <c r="CD105">
        <v>19</v>
      </c>
      <c r="CE105">
        <v>19</v>
      </c>
      <c r="CF105">
        <v>19</v>
      </c>
      <c r="CG105">
        <v>20</v>
      </c>
      <c r="CH105">
        <v>20</v>
      </c>
      <c r="CI105">
        <v>20</v>
      </c>
      <c r="CJ105">
        <v>22</v>
      </c>
      <c r="CK105">
        <v>25</v>
      </c>
      <c r="CL105">
        <v>28</v>
      </c>
      <c r="CM105">
        <v>35</v>
      </c>
      <c r="CN105">
        <v>52</v>
      </c>
      <c r="CO105">
        <v>69</v>
      </c>
      <c r="CP105">
        <v>83</v>
      </c>
      <c r="CQ105">
        <v>86</v>
      </c>
      <c r="CR105">
        <v>108</v>
      </c>
      <c r="CS105">
        <v>129</v>
      </c>
      <c r="CT105">
        <v>177</v>
      </c>
      <c r="CU105">
        <v>214</v>
      </c>
      <c r="CV105">
        <v>226</v>
      </c>
      <c r="CW105">
        <v>250</v>
      </c>
      <c r="CX105">
        <v>278</v>
      </c>
      <c r="CY105">
        <v>468</v>
      </c>
      <c r="CZ105">
        <v>491</v>
      </c>
      <c r="DA105">
        <v>519</v>
      </c>
      <c r="DB105">
        <v>527</v>
      </c>
      <c r="DC105">
        <v>541</v>
      </c>
      <c r="DD105">
        <v>573</v>
      </c>
      <c r="DE105">
        <v>617</v>
      </c>
      <c r="DF105">
        <v>648</v>
      </c>
      <c r="DG105">
        <v>744</v>
      </c>
      <c r="DH105">
        <v>790</v>
      </c>
      <c r="DI105">
        <v>835</v>
      </c>
      <c r="DJ105">
        <v>897</v>
      </c>
      <c r="DK105">
        <v>904</v>
      </c>
      <c r="DL105">
        <v>955</v>
      </c>
      <c r="DM105">
        <v>982</v>
      </c>
      <c r="DN105">
        <v>1031</v>
      </c>
      <c r="DO105">
        <v>1078</v>
      </c>
      <c r="DP105">
        <v>1094</v>
      </c>
      <c r="DQ105">
        <v>1106</v>
      </c>
      <c r="DR105">
        <v>1143</v>
      </c>
      <c r="DS105">
        <v>1186</v>
      </c>
      <c r="DT105">
        <v>1216</v>
      </c>
      <c r="DU105">
        <v>1274</v>
      </c>
      <c r="DV105">
        <v>1313</v>
      </c>
      <c r="DW105">
        <v>1371</v>
      </c>
      <c r="DX105">
        <v>1395</v>
      </c>
      <c r="DY105">
        <v>1438</v>
      </c>
      <c r="DZ105">
        <v>1457</v>
      </c>
      <c r="EA105">
        <v>1513</v>
      </c>
      <c r="EB105">
        <v>1591</v>
      </c>
      <c r="EC105">
        <v>1672</v>
      </c>
      <c r="ED105">
        <v>1773</v>
      </c>
      <c r="EE105">
        <v>1829</v>
      </c>
      <c r="EF105">
        <v>1841</v>
      </c>
      <c r="EG105">
        <v>1850</v>
      </c>
      <c r="EH105">
        <v>1872</v>
      </c>
      <c r="EI105">
        <v>1883</v>
      </c>
      <c r="EJ105">
        <v>1901</v>
      </c>
      <c r="EK105">
        <v>1903</v>
      </c>
      <c r="EL105">
        <v>1916</v>
      </c>
      <c r="EM105">
        <v>1942</v>
      </c>
      <c r="EN105">
        <v>1962</v>
      </c>
      <c r="EO105">
        <v>1976</v>
      </c>
      <c r="EP105">
        <v>2003</v>
      </c>
      <c r="EQ105">
        <v>2013</v>
      </c>
      <c r="ER105">
        <v>2035</v>
      </c>
      <c r="ES105">
        <v>2065</v>
      </c>
      <c r="ET105">
        <v>2094</v>
      </c>
      <c r="EU105">
        <v>2120</v>
      </c>
      <c r="EV105">
        <v>2137</v>
      </c>
      <c r="EW105">
        <v>2150</v>
      </c>
      <c r="EX105">
        <v>2187</v>
      </c>
      <c r="EY105">
        <v>2203</v>
      </c>
      <c r="EZ105">
        <v>2217</v>
      </c>
      <c r="FA105">
        <v>2238</v>
      </c>
      <c r="FB105">
        <v>2261</v>
      </c>
      <c r="FC105">
        <v>2277</v>
      </c>
      <c r="FD105">
        <v>2283</v>
      </c>
      <c r="FE105">
        <v>2305</v>
      </c>
    </row>
    <row r="106" spans="1:161" x14ac:dyDescent="0.3">
      <c r="A106" t="s">
        <v>171</v>
      </c>
      <c r="B106">
        <v>17.570692000000001</v>
      </c>
      <c r="C106">
        <v>-3.9961660000000001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2</v>
      </c>
      <c r="BP106">
        <v>4</v>
      </c>
      <c r="BQ106">
        <v>11</v>
      </c>
      <c r="BR106">
        <v>18</v>
      </c>
      <c r="BS106">
        <v>18</v>
      </c>
      <c r="BT106">
        <v>25</v>
      </c>
      <c r="BU106">
        <v>28</v>
      </c>
      <c r="BV106">
        <v>31</v>
      </c>
      <c r="BW106">
        <v>36</v>
      </c>
      <c r="BX106">
        <v>39</v>
      </c>
      <c r="BY106">
        <v>41</v>
      </c>
      <c r="BZ106">
        <v>45</v>
      </c>
      <c r="CA106">
        <v>47</v>
      </c>
      <c r="CB106">
        <v>56</v>
      </c>
      <c r="CC106">
        <v>59</v>
      </c>
      <c r="CD106">
        <v>74</v>
      </c>
      <c r="CE106">
        <v>87</v>
      </c>
      <c r="CF106">
        <v>87</v>
      </c>
      <c r="CG106">
        <v>105</v>
      </c>
      <c r="CH106">
        <v>123</v>
      </c>
      <c r="CI106">
        <v>144</v>
      </c>
      <c r="CJ106">
        <v>148</v>
      </c>
      <c r="CK106">
        <v>171</v>
      </c>
      <c r="CL106">
        <v>171</v>
      </c>
      <c r="CM106">
        <v>216</v>
      </c>
      <c r="CN106">
        <v>224</v>
      </c>
      <c r="CO106">
        <v>246</v>
      </c>
      <c r="CP106">
        <v>258</v>
      </c>
      <c r="CQ106">
        <v>293</v>
      </c>
      <c r="CR106">
        <v>309</v>
      </c>
      <c r="CS106">
        <v>325</v>
      </c>
      <c r="CT106">
        <v>370</v>
      </c>
      <c r="CU106">
        <v>389</v>
      </c>
      <c r="CV106">
        <v>408</v>
      </c>
      <c r="CW106">
        <v>424</v>
      </c>
      <c r="CX106">
        <v>482</v>
      </c>
      <c r="CY106">
        <v>490</v>
      </c>
      <c r="CZ106">
        <v>508</v>
      </c>
      <c r="DA106">
        <v>544</v>
      </c>
      <c r="DB106">
        <v>563</v>
      </c>
      <c r="DC106">
        <v>580</v>
      </c>
      <c r="DD106">
        <v>612</v>
      </c>
      <c r="DE106">
        <v>631</v>
      </c>
      <c r="DF106">
        <v>650</v>
      </c>
      <c r="DG106">
        <v>668</v>
      </c>
      <c r="DH106">
        <v>692</v>
      </c>
      <c r="DI106">
        <v>704</v>
      </c>
      <c r="DJ106">
        <v>712</v>
      </c>
      <c r="DK106">
        <v>730</v>
      </c>
      <c r="DL106">
        <v>758</v>
      </c>
      <c r="DM106">
        <v>779</v>
      </c>
      <c r="DN106">
        <v>806</v>
      </c>
      <c r="DO106">
        <v>835</v>
      </c>
      <c r="DP106">
        <v>860</v>
      </c>
      <c r="DQ106">
        <v>874</v>
      </c>
      <c r="DR106">
        <v>901</v>
      </c>
      <c r="DS106">
        <v>931</v>
      </c>
      <c r="DT106">
        <v>947</v>
      </c>
      <c r="DU106">
        <v>969</v>
      </c>
      <c r="DV106">
        <v>1015</v>
      </c>
      <c r="DW106">
        <v>1030</v>
      </c>
      <c r="DX106">
        <v>1059</v>
      </c>
      <c r="DY106">
        <v>1077</v>
      </c>
      <c r="DZ106">
        <v>1116</v>
      </c>
      <c r="EA106">
        <v>1194</v>
      </c>
      <c r="EB106">
        <v>1226</v>
      </c>
      <c r="EC106">
        <v>1250</v>
      </c>
      <c r="ED106">
        <v>1265</v>
      </c>
      <c r="EE106">
        <v>1315</v>
      </c>
      <c r="EF106">
        <v>1351</v>
      </c>
      <c r="EG106">
        <v>1386</v>
      </c>
      <c r="EH106">
        <v>1461</v>
      </c>
      <c r="EI106">
        <v>1485</v>
      </c>
      <c r="EJ106">
        <v>1523</v>
      </c>
      <c r="EK106">
        <v>1533</v>
      </c>
      <c r="EL106">
        <v>1547</v>
      </c>
      <c r="EM106">
        <v>1586</v>
      </c>
      <c r="EN106">
        <v>1667</v>
      </c>
      <c r="EO106">
        <v>1722</v>
      </c>
      <c r="EP106">
        <v>1752</v>
      </c>
      <c r="EQ106">
        <v>1776</v>
      </c>
      <c r="ER106">
        <v>1809</v>
      </c>
      <c r="ES106">
        <v>1860</v>
      </c>
      <c r="ET106">
        <v>1885</v>
      </c>
      <c r="EU106">
        <v>1890</v>
      </c>
      <c r="EV106">
        <v>1906</v>
      </c>
      <c r="EW106">
        <v>1923</v>
      </c>
      <c r="EX106">
        <v>1933</v>
      </c>
      <c r="EY106">
        <v>1933</v>
      </c>
      <c r="EZ106">
        <v>1961</v>
      </c>
      <c r="FA106">
        <v>1978</v>
      </c>
      <c r="FB106">
        <v>2005</v>
      </c>
      <c r="FC106">
        <v>2039</v>
      </c>
      <c r="FD106">
        <v>2060</v>
      </c>
      <c r="FE106">
        <v>2118</v>
      </c>
    </row>
    <row r="107" spans="1:161" x14ac:dyDescent="0.3">
      <c r="A107" t="s">
        <v>97</v>
      </c>
      <c r="B107">
        <v>35.9375</v>
      </c>
      <c r="C107">
        <v>14.375400000000001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3</v>
      </c>
      <c r="AX107">
        <v>3</v>
      </c>
      <c r="AY107">
        <v>3</v>
      </c>
      <c r="AZ107">
        <v>5</v>
      </c>
      <c r="BA107">
        <v>6</v>
      </c>
      <c r="BB107">
        <v>6</v>
      </c>
      <c r="BC107">
        <v>12</v>
      </c>
      <c r="BD107">
        <v>18</v>
      </c>
      <c r="BE107">
        <v>21</v>
      </c>
      <c r="BF107">
        <v>30</v>
      </c>
      <c r="BG107">
        <v>38</v>
      </c>
      <c r="BH107">
        <v>38</v>
      </c>
      <c r="BI107">
        <v>53</v>
      </c>
      <c r="BJ107">
        <v>64</v>
      </c>
      <c r="BK107">
        <v>73</v>
      </c>
      <c r="BL107">
        <v>90</v>
      </c>
      <c r="BM107">
        <v>107</v>
      </c>
      <c r="BN107">
        <v>110</v>
      </c>
      <c r="BO107">
        <v>129</v>
      </c>
      <c r="BP107">
        <v>134</v>
      </c>
      <c r="BQ107">
        <v>139</v>
      </c>
      <c r="BR107">
        <v>149</v>
      </c>
      <c r="BS107">
        <v>151</v>
      </c>
      <c r="BT107">
        <v>156</v>
      </c>
      <c r="BU107">
        <v>169</v>
      </c>
      <c r="BV107">
        <v>188</v>
      </c>
      <c r="BW107">
        <v>196</v>
      </c>
      <c r="BX107">
        <v>202</v>
      </c>
      <c r="BY107">
        <v>213</v>
      </c>
      <c r="BZ107">
        <v>227</v>
      </c>
      <c r="CA107">
        <v>241</v>
      </c>
      <c r="CB107">
        <v>293</v>
      </c>
      <c r="CC107">
        <v>299</v>
      </c>
      <c r="CD107">
        <v>337</v>
      </c>
      <c r="CE107">
        <v>350</v>
      </c>
      <c r="CF107">
        <v>370</v>
      </c>
      <c r="CG107">
        <v>378</v>
      </c>
      <c r="CH107">
        <v>384</v>
      </c>
      <c r="CI107">
        <v>393</v>
      </c>
      <c r="CJ107">
        <v>399</v>
      </c>
      <c r="CK107">
        <v>412</v>
      </c>
      <c r="CL107">
        <v>422</v>
      </c>
      <c r="CM107">
        <v>426</v>
      </c>
      <c r="CN107">
        <v>427</v>
      </c>
      <c r="CO107">
        <v>431</v>
      </c>
      <c r="CP107">
        <v>443</v>
      </c>
      <c r="CQ107">
        <v>444</v>
      </c>
      <c r="CR107">
        <v>445</v>
      </c>
      <c r="CS107">
        <v>447</v>
      </c>
      <c r="CT107">
        <v>448</v>
      </c>
      <c r="CU107">
        <v>448</v>
      </c>
      <c r="CV107">
        <v>450</v>
      </c>
      <c r="CW107">
        <v>458</v>
      </c>
      <c r="CX107">
        <v>463</v>
      </c>
      <c r="CY107">
        <v>465</v>
      </c>
      <c r="CZ107">
        <v>467</v>
      </c>
      <c r="DA107">
        <v>468</v>
      </c>
      <c r="DB107">
        <v>477</v>
      </c>
      <c r="DC107">
        <v>480</v>
      </c>
      <c r="DD107">
        <v>482</v>
      </c>
      <c r="DE107">
        <v>484</v>
      </c>
      <c r="DF107">
        <v>486</v>
      </c>
      <c r="DG107">
        <v>489</v>
      </c>
      <c r="DH107">
        <v>490</v>
      </c>
      <c r="DI107">
        <v>496</v>
      </c>
      <c r="DJ107">
        <v>503</v>
      </c>
      <c r="DK107">
        <v>506</v>
      </c>
      <c r="DL107">
        <v>508</v>
      </c>
      <c r="DM107">
        <v>522</v>
      </c>
      <c r="DN107">
        <v>532</v>
      </c>
      <c r="DO107">
        <v>546</v>
      </c>
      <c r="DP107">
        <v>553</v>
      </c>
      <c r="DQ107">
        <v>558</v>
      </c>
      <c r="DR107">
        <v>569</v>
      </c>
      <c r="DS107">
        <v>584</v>
      </c>
      <c r="DT107">
        <v>599</v>
      </c>
      <c r="DU107">
        <v>600</v>
      </c>
      <c r="DV107">
        <v>609</v>
      </c>
      <c r="DW107">
        <v>610</v>
      </c>
      <c r="DX107">
        <v>611</v>
      </c>
      <c r="DY107">
        <v>611</v>
      </c>
      <c r="DZ107">
        <v>612</v>
      </c>
      <c r="EA107">
        <v>616</v>
      </c>
      <c r="EB107">
        <v>616</v>
      </c>
      <c r="EC107">
        <v>618</v>
      </c>
      <c r="ED107">
        <v>618</v>
      </c>
      <c r="EE107">
        <v>619</v>
      </c>
      <c r="EF107">
        <v>620</v>
      </c>
      <c r="EG107">
        <v>622</v>
      </c>
      <c r="EH107">
        <v>622</v>
      </c>
      <c r="EI107">
        <v>625</v>
      </c>
      <c r="EJ107">
        <v>627</v>
      </c>
      <c r="EK107">
        <v>629</v>
      </c>
      <c r="EL107">
        <v>630</v>
      </c>
      <c r="EM107">
        <v>632</v>
      </c>
      <c r="EN107">
        <v>635</v>
      </c>
      <c r="EO107">
        <v>640</v>
      </c>
      <c r="EP107">
        <v>645</v>
      </c>
      <c r="EQ107">
        <v>646</v>
      </c>
      <c r="ER107">
        <v>649</v>
      </c>
      <c r="ES107">
        <v>650</v>
      </c>
      <c r="ET107">
        <v>656</v>
      </c>
      <c r="EU107">
        <v>662</v>
      </c>
      <c r="EV107">
        <v>663</v>
      </c>
      <c r="EW107">
        <v>663</v>
      </c>
      <c r="EX107">
        <v>664</v>
      </c>
      <c r="EY107">
        <v>665</v>
      </c>
      <c r="EZ107">
        <v>665</v>
      </c>
      <c r="FA107">
        <v>665</v>
      </c>
      <c r="FB107">
        <v>665</v>
      </c>
      <c r="FC107">
        <v>668</v>
      </c>
      <c r="FD107">
        <v>670</v>
      </c>
      <c r="FE107">
        <v>670</v>
      </c>
    </row>
    <row r="108" spans="1:161" x14ac:dyDescent="0.3">
      <c r="A108" t="s">
        <v>61</v>
      </c>
      <c r="B108">
        <v>14.641500000000001</v>
      </c>
      <c r="C108">
        <v>-61.0242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2</v>
      </c>
      <c r="AX108">
        <v>2</v>
      </c>
      <c r="AY108">
        <v>2</v>
      </c>
      <c r="AZ108">
        <v>2</v>
      </c>
      <c r="BA108">
        <v>3</v>
      </c>
      <c r="BB108">
        <v>3</v>
      </c>
      <c r="BC108">
        <v>3</v>
      </c>
      <c r="BD108">
        <v>9</v>
      </c>
      <c r="BE108">
        <v>9</v>
      </c>
      <c r="BF108">
        <v>15</v>
      </c>
      <c r="BG108">
        <v>16</v>
      </c>
      <c r="BH108">
        <v>19</v>
      </c>
      <c r="BI108">
        <v>23</v>
      </c>
      <c r="BJ108">
        <v>32</v>
      </c>
      <c r="BK108">
        <v>32</v>
      </c>
      <c r="BL108">
        <v>44</v>
      </c>
      <c r="BM108">
        <v>53</v>
      </c>
      <c r="BN108">
        <v>57</v>
      </c>
      <c r="BO108">
        <v>66</v>
      </c>
      <c r="BP108">
        <v>66</v>
      </c>
      <c r="BQ108">
        <v>81</v>
      </c>
      <c r="BR108">
        <v>93</v>
      </c>
      <c r="BS108">
        <v>93</v>
      </c>
      <c r="BT108">
        <v>93</v>
      </c>
      <c r="BU108">
        <v>128</v>
      </c>
      <c r="BV108">
        <v>135</v>
      </c>
      <c r="BW108">
        <v>138</v>
      </c>
      <c r="BX108">
        <v>143</v>
      </c>
      <c r="BY108">
        <v>145</v>
      </c>
      <c r="BZ108">
        <v>149</v>
      </c>
      <c r="CA108">
        <v>151</v>
      </c>
      <c r="CB108">
        <v>152</v>
      </c>
      <c r="CC108">
        <v>154</v>
      </c>
      <c r="CD108">
        <v>154</v>
      </c>
      <c r="CE108">
        <v>155</v>
      </c>
      <c r="CF108">
        <v>155</v>
      </c>
      <c r="CG108">
        <v>155</v>
      </c>
      <c r="CH108">
        <v>157</v>
      </c>
      <c r="CI108">
        <v>157</v>
      </c>
      <c r="CJ108">
        <v>158</v>
      </c>
      <c r="CK108">
        <v>158</v>
      </c>
      <c r="CL108">
        <v>158</v>
      </c>
      <c r="CM108">
        <v>158</v>
      </c>
      <c r="CN108">
        <v>163</v>
      </c>
      <c r="CO108">
        <v>163</v>
      </c>
      <c r="CP108">
        <v>163</v>
      </c>
      <c r="CQ108">
        <v>164</v>
      </c>
      <c r="CR108">
        <v>164</v>
      </c>
      <c r="CS108">
        <v>170</v>
      </c>
      <c r="CT108">
        <v>175</v>
      </c>
      <c r="CU108">
        <v>175</v>
      </c>
      <c r="CV108">
        <v>175</v>
      </c>
      <c r="CW108">
        <v>175</v>
      </c>
      <c r="CX108">
        <v>175</v>
      </c>
      <c r="CY108">
        <v>178</v>
      </c>
      <c r="CZ108">
        <v>179</v>
      </c>
      <c r="DA108">
        <v>179</v>
      </c>
      <c r="DB108">
        <v>179</v>
      </c>
      <c r="DC108">
        <v>181</v>
      </c>
      <c r="DD108">
        <v>181</v>
      </c>
      <c r="DE108">
        <v>182</v>
      </c>
      <c r="DF108">
        <v>183</v>
      </c>
      <c r="DG108">
        <v>186</v>
      </c>
      <c r="DH108">
        <v>186</v>
      </c>
      <c r="DI108">
        <v>186</v>
      </c>
      <c r="DJ108">
        <v>187</v>
      </c>
      <c r="DK108">
        <v>187</v>
      </c>
      <c r="DL108">
        <v>189</v>
      </c>
      <c r="DM108">
        <v>189</v>
      </c>
      <c r="DN108">
        <v>192</v>
      </c>
      <c r="DO108">
        <v>192</v>
      </c>
      <c r="DP108">
        <v>192</v>
      </c>
      <c r="DQ108">
        <v>192</v>
      </c>
      <c r="DR108">
        <v>192</v>
      </c>
      <c r="DS108">
        <v>192</v>
      </c>
      <c r="DT108">
        <v>192</v>
      </c>
      <c r="DU108">
        <v>197</v>
      </c>
      <c r="DV108">
        <v>197</v>
      </c>
      <c r="DW108">
        <v>197</v>
      </c>
      <c r="DX108">
        <v>197</v>
      </c>
      <c r="DY108">
        <v>197</v>
      </c>
      <c r="DZ108">
        <v>197</v>
      </c>
      <c r="EA108">
        <v>197</v>
      </c>
      <c r="EB108">
        <v>200</v>
      </c>
      <c r="EC108">
        <v>200</v>
      </c>
      <c r="ED108">
        <v>200</v>
      </c>
      <c r="EE108">
        <v>200</v>
      </c>
      <c r="EF108">
        <v>200</v>
      </c>
      <c r="EG108">
        <v>200</v>
      </c>
      <c r="EH108">
        <v>200</v>
      </c>
      <c r="EI108">
        <v>202</v>
      </c>
      <c r="EJ108">
        <v>202</v>
      </c>
      <c r="EK108">
        <v>202</v>
      </c>
      <c r="EL108">
        <v>202</v>
      </c>
      <c r="EM108">
        <v>202</v>
      </c>
      <c r="EN108">
        <v>202</v>
      </c>
      <c r="EO108">
        <v>202</v>
      </c>
      <c r="EP108">
        <v>202</v>
      </c>
      <c r="EQ108">
        <v>202</v>
      </c>
      <c r="ER108">
        <v>202</v>
      </c>
      <c r="ES108">
        <v>202</v>
      </c>
      <c r="ET108">
        <v>202</v>
      </c>
      <c r="EU108">
        <v>202</v>
      </c>
      <c r="EV108">
        <v>221</v>
      </c>
      <c r="EW108">
        <v>236</v>
      </c>
      <c r="EX108">
        <v>236</v>
      </c>
      <c r="EY108">
        <v>236</v>
      </c>
      <c r="EZ108">
        <v>236</v>
      </c>
      <c r="FA108">
        <v>236</v>
      </c>
      <c r="FB108">
        <v>236</v>
      </c>
      <c r="FC108">
        <v>236</v>
      </c>
      <c r="FD108">
        <v>242</v>
      </c>
      <c r="FE108">
        <v>242</v>
      </c>
    </row>
    <row r="109" spans="1:161" x14ac:dyDescent="0.3">
      <c r="A109" t="s">
        <v>98</v>
      </c>
      <c r="B109">
        <v>21.007899999999999</v>
      </c>
      <c r="C109">
        <v>10.940799999999999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2</v>
      </c>
      <c r="BJ109">
        <v>2</v>
      </c>
      <c r="BK109">
        <v>2</v>
      </c>
      <c r="BL109">
        <v>2</v>
      </c>
      <c r="BM109">
        <v>2</v>
      </c>
      <c r="BN109">
        <v>2</v>
      </c>
      <c r="BO109">
        <v>2</v>
      </c>
      <c r="BP109">
        <v>3</v>
      </c>
      <c r="BQ109">
        <v>3</v>
      </c>
      <c r="BR109">
        <v>5</v>
      </c>
      <c r="BS109">
        <v>5</v>
      </c>
      <c r="BT109">
        <v>5</v>
      </c>
      <c r="BU109">
        <v>6</v>
      </c>
      <c r="BV109">
        <v>6</v>
      </c>
      <c r="BW109">
        <v>6</v>
      </c>
      <c r="BX109">
        <v>6</v>
      </c>
      <c r="BY109">
        <v>6</v>
      </c>
      <c r="BZ109">
        <v>6</v>
      </c>
      <c r="CA109">
        <v>6</v>
      </c>
      <c r="CB109">
        <v>6</v>
      </c>
      <c r="CC109">
        <v>6</v>
      </c>
      <c r="CD109">
        <v>7</v>
      </c>
      <c r="CE109">
        <v>7</v>
      </c>
      <c r="CF109">
        <v>7</v>
      </c>
      <c r="CG109">
        <v>7</v>
      </c>
      <c r="CH109">
        <v>7</v>
      </c>
      <c r="CI109">
        <v>7</v>
      </c>
      <c r="CJ109">
        <v>7</v>
      </c>
      <c r="CK109">
        <v>7</v>
      </c>
      <c r="CL109">
        <v>7</v>
      </c>
      <c r="CM109">
        <v>7</v>
      </c>
      <c r="CN109">
        <v>7</v>
      </c>
      <c r="CO109">
        <v>7</v>
      </c>
      <c r="CP109">
        <v>7</v>
      </c>
      <c r="CQ109">
        <v>7</v>
      </c>
      <c r="CR109">
        <v>7</v>
      </c>
      <c r="CS109">
        <v>7</v>
      </c>
      <c r="CT109">
        <v>7</v>
      </c>
      <c r="CU109">
        <v>7</v>
      </c>
      <c r="CV109">
        <v>7</v>
      </c>
      <c r="CW109">
        <v>7</v>
      </c>
      <c r="CX109">
        <v>8</v>
      </c>
      <c r="CY109">
        <v>8</v>
      </c>
      <c r="CZ109">
        <v>8</v>
      </c>
      <c r="DA109">
        <v>8</v>
      </c>
      <c r="DB109">
        <v>8</v>
      </c>
      <c r="DC109">
        <v>8</v>
      </c>
      <c r="DD109">
        <v>8</v>
      </c>
      <c r="DE109">
        <v>8</v>
      </c>
      <c r="DF109">
        <v>8</v>
      </c>
      <c r="DG109">
        <v>8</v>
      </c>
      <c r="DH109">
        <v>8</v>
      </c>
      <c r="DI109">
        <v>8</v>
      </c>
      <c r="DJ109">
        <v>8</v>
      </c>
      <c r="DK109">
        <v>9</v>
      </c>
      <c r="DL109">
        <v>15</v>
      </c>
      <c r="DM109">
        <v>20</v>
      </c>
      <c r="DN109">
        <v>29</v>
      </c>
      <c r="DO109">
        <v>40</v>
      </c>
      <c r="DP109">
        <v>62</v>
      </c>
      <c r="DQ109">
        <v>81</v>
      </c>
      <c r="DR109">
        <v>131</v>
      </c>
      <c r="DS109">
        <v>141</v>
      </c>
      <c r="DT109">
        <v>173</v>
      </c>
      <c r="DU109">
        <v>200</v>
      </c>
      <c r="DV109">
        <v>227</v>
      </c>
      <c r="DW109">
        <v>237</v>
      </c>
      <c r="DX109">
        <v>262</v>
      </c>
      <c r="DY109">
        <v>268</v>
      </c>
      <c r="DZ109">
        <v>292</v>
      </c>
      <c r="EA109">
        <v>346</v>
      </c>
      <c r="EB109">
        <v>423</v>
      </c>
      <c r="EC109">
        <v>483</v>
      </c>
      <c r="ED109">
        <v>530</v>
      </c>
      <c r="EE109">
        <v>588</v>
      </c>
      <c r="EF109">
        <v>668</v>
      </c>
      <c r="EG109">
        <v>745</v>
      </c>
      <c r="EH109">
        <v>784</v>
      </c>
      <c r="EI109">
        <v>883</v>
      </c>
      <c r="EJ109">
        <v>947</v>
      </c>
      <c r="EK109">
        <v>1049</v>
      </c>
      <c r="EL109">
        <v>1104</v>
      </c>
      <c r="EM109">
        <v>1162</v>
      </c>
      <c r="EN109">
        <v>1283</v>
      </c>
      <c r="EO109">
        <v>1439</v>
      </c>
      <c r="EP109">
        <v>1572</v>
      </c>
      <c r="EQ109">
        <v>1682</v>
      </c>
      <c r="ER109">
        <v>1783</v>
      </c>
      <c r="ES109">
        <v>1887</v>
      </c>
      <c r="ET109">
        <v>2057</v>
      </c>
      <c r="EU109">
        <v>2223</v>
      </c>
      <c r="EV109">
        <v>2424</v>
      </c>
      <c r="EW109">
        <v>2621</v>
      </c>
      <c r="EX109">
        <v>2813</v>
      </c>
      <c r="EY109">
        <v>2984</v>
      </c>
      <c r="EZ109">
        <v>3121</v>
      </c>
      <c r="FA109">
        <v>3292</v>
      </c>
      <c r="FB109">
        <v>3519</v>
      </c>
      <c r="FC109">
        <v>3739</v>
      </c>
      <c r="FD109">
        <v>3907</v>
      </c>
      <c r="FE109">
        <v>4025</v>
      </c>
    </row>
    <row r="110" spans="1:161" x14ac:dyDescent="0.3">
      <c r="A110" t="s">
        <v>99</v>
      </c>
      <c r="B110">
        <v>-20.2</v>
      </c>
      <c r="C110">
        <v>57.5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3</v>
      </c>
      <c r="BI110">
        <v>3</v>
      </c>
      <c r="BJ110">
        <v>12</v>
      </c>
      <c r="BK110">
        <v>14</v>
      </c>
      <c r="BL110">
        <v>28</v>
      </c>
      <c r="BM110">
        <v>36</v>
      </c>
      <c r="BN110">
        <v>42</v>
      </c>
      <c r="BO110">
        <v>48</v>
      </c>
      <c r="BP110">
        <v>81</v>
      </c>
      <c r="BQ110">
        <v>94</v>
      </c>
      <c r="BR110">
        <v>102</v>
      </c>
      <c r="BS110">
        <v>107</v>
      </c>
      <c r="BT110">
        <v>128</v>
      </c>
      <c r="BU110">
        <v>143</v>
      </c>
      <c r="BV110">
        <v>161</v>
      </c>
      <c r="BW110">
        <v>169</v>
      </c>
      <c r="BX110">
        <v>186</v>
      </c>
      <c r="BY110">
        <v>196</v>
      </c>
      <c r="BZ110">
        <v>227</v>
      </c>
      <c r="CA110">
        <v>244</v>
      </c>
      <c r="CB110">
        <v>268</v>
      </c>
      <c r="CC110">
        <v>273</v>
      </c>
      <c r="CD110">
        <v>314</v>
      </c>
      <c r="CE110">
        <v>318</v>
      </c>
      <c r="CF110">
        <v>319</v>
      </c>
      <c r="CG110">
        <v>324</v>
      </c>
      <c r="CH110">
        <v>324</v>
      </c>
      <c r="CI110">
        <v>324</v>
      </c>
      <c r="CJ110">
        <v>324</v>
      </c>
      <c r="CK110">
        <v>324</v>
      </c>
      <c r="CL110">
        <v>324</v>
      </c>
      <c r="CM110">
        <v>325</v>
      </c>
      <c r="CN110">
        <v>328</v>
      </c>
      <c r="CO110">
        <v>328</v>
      </c>
      <c r="CP110">
        <v>328</v>
      </c>
      <c r="CQ110">
        <v>329</v>
      </c>
      <c r="CR110">
        <v>331</v>
      </c>
      <c r="CS110">
        <v>331</v>
      </c>
      <c r="CT110">
        <v>331</v>
      </c>
      <c r="CU110">
        <v>332</v>
      </c>
      <c r="CV110">
        <v>334</v>
      </c>
      <c r="CW110">
        <v>334</v>
      </c>
      <c r="CX110">
        <v>332</v>
      </c>
      <c r="CY110">
        <v>332</v>
      </c>
      <c r="CZ110">
        <v>332</v>
      </c>
      <c r="DA110">
        <v>332</v>
      </c>
      <c r="DB110">
        <v>332</v>
      </c>
      <c r="DC110">
        <v>332</v>
      </c>
      <c r="DD110">
        <v>332</v>
      </c>
      <c r="DE110">
        <v>332</v>
      </c>
      <c r="DF110">
        <v>332</v>
      </c>
      <c r="DG110">
        <v>332</v>
      </c>
      <c r="DH110">
        <v>332</v>
      </c>
      <c r="DI110">
        <v>332</v>
      </c>
      <c r="DJ110">
        <v>332</v>
      </c>
      <c r="DK110">
        <v>332</v>
      </c>
      <c r="DL110">
        <v>332</v>
      </c>
      <c r="DM110">
        <v>332</v>
      </c>
      <c r="DN110">
        <v>332</v>
      </c>
      <c r="DO110">
        <v>332</v>
      </c>
      <c r="DP110">
        <v>332</v>
      </c>
      <c r="DQ110">
        <v>332</v>
      </c>
      <c r="DR110">
        <v>332</v>
      </c>
      <c r="DS110">
        <v>332</v>
      </c>
      <c r="DT110">
        <v>332</v>
      </c>
      <c r="DU110">
        <v>332</v>
      </c>
      <c r="DV110">
        <v>332</v>
      </c>
      <c r="DW110">
        <v>334</v>
      </c>
      <c r="DX110">
        <v>334</v>
      </c>
      <c r="DY110">
        <v>334</v>
      </c>
      <c r="DZ110">
        <v>334</v>
      </c>
      <c r="EA110">
        <v>334</v>
      </c>
      <c r="EB110">
        <v>335</v>
      </c>
      <c r="EC110">
        <v>335</v>
      </c>
      <c r="ED110">
        <v>335</v>
      </c>
      <c r="EE110">
        <v>335</v>
      </c>
      <c r="EF110">
        <v>335</v>
      </c>
      <c r="EG110">
        <v>335</v>
      </c>
      <c r="EH110">
        <v>335</v>
      </c>
      <c r="EI110">
        <v>337</v>
      </c>
      <c r="EJ110">
        <v>337</v>
      </c>
      <c r="EK110">
        <v>337</v>
      </c>
      <c r="EL110">
        <v>337</v>
      </c>
      <c r="EM110">
        <v>337</v>
      </c>
      <c r="EN110">
        <v>337</v>
      </c>
      <c r="EO110">
        <v>337</v>
      </c>
      <c r="EP110">
        <v>337</v>
      </c>
      <c r="EQ110">
        <v>337</v>
      </c>
      <c r="ER110">
        <v>337</v>
      </c>
      <c r="ES110">
        <v>337</v>
      </c>
      <c r="ET110">
        <v>337</v>
      </c>
      <c r="EU110">
        <v>337</v>
      </c>
      <c r="EV110">
        <v>337</v>
      </c>
      <c r="EW110">
        <v>337</v>
      </c>
      <c r="EX110">
        <v>337</v>
      </c>
      <c r="EY110">
        <v>337</v>
      </c>
      <c r="EZ110">
        <v>340</v>
      </c>
      <c r="FA110">
        <v>340</v>
      </c>
      <c r="FB110">
        <v>341</v>
      </c>
      <c r="FC110">
        <v>341</v>
      </c>
      <c r="FD110">
        <v>341</v>
      </c>
      <c r="FE110">
        <v>341</v>
      </c>
    </row>
    <row r="111" spans="1:161" x14ac:dyDescent="0.3">
      <c r="A111" t="s">
        <v>59</v>
      </c>
      <c r="B111">
        <v>-12.827500000000001</v>
      </c>
      <c r="C111">
        <v>45.166200000000003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1</v>
      </c>
      <c r="BF111">
        <v>1</v>
      </c>
      <c r="BG111">
        <v>1</v>
      </c>
      <c r="BH111">
        <v>3</v>
      </c>
      <c r="BI111">
        <v>3</v>
      </c>
      <c r="BJ111">
        <v>6</v>
      </c>
      <c r="BK111">
        <v>7</v>
      </c>
      <c r="BL111">
        <v>11</v>
      </c>
      <c r="BM111">
        <v>24</v>
      </c>
      <c r="BN111">
        <v>36</v>
      </c>
      <c r="BO111">
        <v>36</v>
      </c>
      <c r="BP111">
        <v>36</v>
      </c>
      <c r="BQ111">
        <v>50</v>
      </c>
      <c r="BR111">
        <v>63</v>
      </c>
      <c r="BS111">
        <v>63</v>
      </c>
      <c r="BT111">
        <v>82</v>
      </c>
      <c r="BU111">
        <v>94</v>
      </c>
      <c r="BV111">
        <v>94</v>
      </c>
      <c r="BW111">
        <v>116</v>
      </c>
      <c r="BX111">
        <v>128</v>
      </c>
      <c r="BY111">
        <v>134</v>
      </c>
      <c r="BZ111">
        <v>147</v>
      </c>
      <c r="CA111">
        <v>147</v>
      </c>
      <c r="CB111">
        <v>171</v>
      </c>
      <c r="CC111">
        <v>171</v>
      </c>
      <c r="CD111">
        <v>184</v>
      </c>
      <c r="CE111">
        <v>191</v>
      </c>
      <c r="CF111">
        <v>196</v>
      </c>
      <c r="CG111">
        <v>196</v>
      </c>
      <c r="CH111">
        <v>207</v>
      </c>
      <c r="CI111">
        <v>217</v>
      </c>
      <c r="CJ111">
        <v>217</v>
      </c>
      <c r="CK111">
        <v>233</v>
      </c>
      <c r="CL111">
        <v>245</v>
      </c>
      <c r="CM111">
        <v>254</v>
      </c>
      <c r="CN111">
        <v>271</v>
      </c>
      <c r="CO111">
        <v>271</v>
      </c>
      <c r="CP111">
        <v>311</v>
      </c>
      <c r="CQ111">
        <v>326</v>
      </c>
      <c r="CR111">
        <v>326</v>
      </c>
      <c r="CS111">
        <v>354</v>
      </c>
      <c r="CT111">
        <v>380</v>
      </c>
      <c r="CU111">
        <v>401</v>
      </c>
      <c r="CV111">
        <v>401</v>
      </c>
      <c r="CW111">
        <v>460</v>
      </c>
      <c r="CX111">
        <v>460</v>
      </c>
      <c r="CY111">
        <v>539</v>
      </c>
      <c r="CZ111">
        <v>539</v>
      </c>
      <c r="DA111">
        <v>539</v>
      </c>
      <c r="DB111">
        <v>650</v>
      </c>
      <c r="DC111">
        <v>686</v>
      </c>
      <c r="DD111">
        <v>739</v>
      </c>
      <c r="DE111">
        <v>739</v>
      </c>
      <c r="DF111">
        <v>854</v>
      </c>
      <c r="DG111">
        <v>854</v>
      </c>
      <c r="DH111">
        <v>988</v>
      </c>
      <c r="DI111">
        <v>1023</v>
      </c>
      <c r="DJ111">
        <v>1023</v>
      </c>
      <c r="DK111">
        <v>1095</v>
      </c>
      <c r="DL111">
        <v>1143</v>
      </c>
      <c r="DM111">
        <v>1210</v>
      </c>
      <c r="DN111">
        <v>1210</v>
      </c>
      <c r="DO111">
        <v>1312</v>
      </c>
      <c r="DP111">
        <v>1342</v>
      </c>
      <c r="DQ111">
        <v>1370</v>
      </c>
      <c r="DR111">
        <v>1370</v>
      </c>
      <c r="DS111">
        <v>1475</v>
      </c>
      <c r="DT111">
        <v>1475</v>
      </c>
      <c r="DU111">
        <v>1521</v>
      </c>
      <c r="DV111">
        <v>1521</v>
      </c>
      <c r="DW111">
        <v>1587</v>
      </c>
      <c r="DX111">
        <v>1609</v>
      </c>
      <c r="DY111">
        <v>1634</v>
      </c>
      <c r="DZ111">
        <v>1645</v>
      </c>
      <c r="EA111">
        <v>1670</v>
      </c>
      <c r="EB111">
        <v>1699</v>
      </c>
      <c r="EC111">
        <v>1699</v>
      </c>
      <c r="ED111">
        <v>1699</v>
      </c>
      <c r="EE111">
        <v>1934</v>
      </c>
      <c r="EF111">
        <v>1986</v>
      </c>
      <c r="EG111">
        <v>1993</v>
      </c>
      <c r="EH111">
        <v>2058</v>
      </c>
      <c r="EI111">
        <v>2079</v>
      </c>
      <c r="EJ111">
        <v>2079</v>
      </c>
      <c r="EK111">
        <v>2079</v>
      </c>
      <c r="EL111">
        <v>2151</v>
      </c>
      <c r="EM111">
        <v>2175</v>
      </c>
      <c r="EN111">
        <v>2226</v>
      </c>
      <c r="EO111">
        <v>2240</v>
      </c>
      <c r="EP111">
        <v>2268</v>
      </c>
      <c r="EQ111">
        <v>2282</v>
      </c>
      <c r="ER111">
        <v>2298</v>
      </c>
      <c r="ES111">
        <v>2310</v>
      </c>
      <c r="ET111">
        <v>2333</v>
      </c>
      <c r="EU111">
        <v>2345</v>
      </c>
      <c r="EV111">
        <v>2383</v>
      </c>
      <c r="EW111">
        <v>2394</v>
      </c>
      <c r="EX111">
        <v>2404</v>
      </c>
      <c r="EY111">
        <v>2404</v>
      </c>
      <c r="EZ111">
        <v>2434</v>
      </c>
      <c r="FA111">
        <v>2434</v>
      </c>
      <c r="FB111">
        <v>2467</v>
      </c>
      <c r="FC111">
        <v>2508</v>
      </c>
      <c r="FD111">
        <v>2508</v>
      </c>
      <c r="FE111">
        <v>2508</v>
      </c>
    </row>
    <row r="112" spans="1:161" x14ac:dyDescent="0.3">
      <c r="A112" t="s">
        <v>100</v>
      </c>
      <c r="B112">
        <v>23.634499999999999</v>
      </c>
      <c r="C112">
        <v>-102.5528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1</v>
      </c>
      <c r="AP112">
        <v>4</v>
      </c>
      <c r="AQ112">
        <v>5</v>
      </c>
      <c r="AR112">
        <v>5</v>
      </c>
      <c r="AS112">
        <v>5</v>
      </c>
      <c r="AT112">
        <v>5</v>
      </c>
      <c r="AU112">
        <v>5</v>
      </c>
      <c r="AV112">
        <v>6</v>
      </c>
      <c r="AW112">
        <v>6</v>
      </c>
      <c r="AX112">
        <v>7</v>
      </c>
      <c r="AY112">
        <v>7</v>
      </c>
      <c r="AZ112">
        <v>7</v>
      </c>
      <c r="BA112">
        <v>8</v>
      </c>
      <c r="BB112">
        <v>12</v>
      </c>
      <c r="BC112">
        <v>26</v>
      </c>
      <c r="BD112">
        <v>41</v>
      </c>
      <c r="BE112">
        <v>53</v>
      </c>
      <c r="BF112">
        <v>82</v>
      </c>
      <c r="BG112">
        <v>93</v>
      </c>
      <c r="BH112">
        <v>118</v>
      </c>
      <c r="BI112">
        <v>164</v>
      </c>
      <c r="BJ112">
        <v>203</v>
      </c>
      <c r="BK112">
        <v>251</v>
      </c>
      <c r="BL112">
        <v>316</v>
      </c>
      <c r="BM112">
        <v>367</v>
      </c>
      <c r="BN112">
        <v>405</v>
      </c>
      <c r="BO112">
        <v>475</v>
      </c>
      <c r="BP112">
        <v>585</v>
      </c>
      <c r="BQ112">
        <v>717</v>
      </c>
      <c r="BR112">
        <v>848</v>
      </c>
      <c r="BS112">
        <v>993</v>
      </c>
      <c r="BT112">
        <v>1094</v>
      </c>
      <c r="BU112">
        <v>1215</v>
      </c>
      <c r="BV112">
        <v>1378</v>
      </c>
      <c r="BW112">
        <v>1510</v>
      </c>
      <c r="BX112">
        <v>1688</v>
      </c>
      <c r="BY112">
        <v>1890</v>
      </c>
      <c r="BZ112">
        <v>2143</v>
      </c>
      <c r="CA112">
        <v>2439</v>
      </c>
      <c r="CB112">
        <v>2785</v>
      </c>
      <c r="CC112">
        <v>3181</v>
      </c>
      <c r="CD112">
        <v>3441</v>
      </c>
      <c r="CE112">
        <v>3844</v>
      </c>
      <c r="CF112">
        <v>4219</v>
      </c>
      <c r="CG112">
        <v>4661</v>
      </c>
      <c r="CH112">
        <v>5014</v>
      </c>
      <c r="CI112">
        <v>5399</v>
      </c>
      <c r="CJ112">
        <v>5847</v>
      </c>
      <c r="CK112">
        <v>6297</v>
      </c>
      <c r="CL112">
        <v>6875</v>
      </c>
      <c r="CM112">
        <v>7497</v>
      </c>
      <c r="CN112">
        <v>8261</v>
      </c>
      <c r="CO112">
        <v>8772</v>
      </c>
      <c r="CP112">
        <v>9501</v>
      </c>
      <c r="CQ112">
        <v>10544</v>
      </c>
      <c r="CR112">
        <v>11633</v>
      </c>
      <c r="CS112">
        <v>12872</v>
      </c>
      <c r="CT112">
        <v>13842</v>
      </c>
      <c r="CU112">
        <v>14677</v>
      </c>
      <c r="CV112">
        <v>15529</v>
      </c>
      <c r="CW112">
        <v>16752</v>
      </c>
      <c r="CX112">
        <v>17799</v>
      </c>
      <c r="CY112">
        <v>19224</v>
      </c>
      <c r="CZ112">
        <v>20739</v>
      </c>
      <c r="DA112">
        <v>22088</v>
      </c>
      <c r="DB112">
        <v>23471</v>
      </c>
      <c r="DC112">
        <v>24905</v>
      </c>
      <c r="DD112">
        <v>26025</v>
      </c>
      <c r="DE112">
        <v>27634</v>
      </c>
      <c r="DF112">
        <v>29616</v>
      </c>
      <c r="DG112">
        <v>31522</v>
      </c>
      <c r="DH112">
        <v>33460</v>
      </c>
      <c r="DI112">
        <v>35022</v>
      </c>
      <c r="DJ112">
        <v>36327</v>
      </c>
      <c r="DK112">
        <v>38324</v>
      </c>
      <c r="DL112">
        <v>40186</v>
      </c>
      <c r="DM112">
        <v>42595</v>
      </c>
      <c r="DN112">
        <v>45032</v>
      </c>
      <c r="DO112">
        <v>47144</v>
      </c>
      <c r="DP112">
        <v>49219</v>
      </c>
      <c r="DQ112">
        <v>51633</v>
      </c>
      <c r="DR112">
        <v>54346</v>
      </c>
      <c r="DS112">
        <v>56594</v>
      </c>
      <c r="DT112">
        <v>59567</v>
      </c>
      <c r="DU112">
        <v>62527</v>
      </c>
      <c r="DV112">
        <v>65856</v>
      </c>
      <c r="DW112">
        <v>68620</v>
      </c>
      <c r="DX112">
        <v>71105</v>
      </c>
      <c r="DY112">
        <v>74560</v>
      </c>
      <c r="DZ112">
        <v>78023</v>
      </c>
      <c r="EA112">
        <v>81400</v>
      </c>
      <c r="EB112">
        <v>84627</v>
      </c>
      <c r="EC112">
        <v>87512</v>
      </c>
      <c r="ED112">
        <v>90664</v>
      </c>
      <c r="EE112">
        <v>93435</v>
      </c>
      <c r="EF112">
        <v>97326</v>
      </c>
      <c r="EG112">
        <v>101238</v>
      </c>
      <c r="EH112">
        <v>105680</v>
      </c>
      <c r="EI112">
        <v>110026</v>
      </c>
      <c r="EJ112">
        <v>113619</v>
      </c>
      <c r="EK112">
        <v>117103</v>
      </c>
      <c r="EL112">
        <v>120102</v>
      </c>
      <c r="EM112">
        <v>124301</v>
      </c>
      <c r="EN112">
        <v>129184</v>
      </c>
      <c r="EO112">
        <v>133974</v>
      </c>
      <c r="EP112">
        <v>139196</v>
      </c>
      <c r="EQ112">
        <v>142690</v>
      </c>
      <c r="ER112">
        <v>146837</v>
      </c>
      <c r="ES112">
        <v>150264</v>
      </c>
      <c r="ET112">
        <v>154863</v>
      </c>
      <c r="EU112">
        <v>159793</v>
      </c>
      <c r="EV112">
        <v>165455</v>
      </c>
      <c r="EW112">
        <v>170485</v>
      </c>
      <c r="EX112">
        <v>175202</v>
      </c>
      <c r="EY112">
        <v>180545</v>
      </c>
      <c r="EZ112">
        <v>185122</v>
      </c>
      <c r="FA112">
        <v>191410</v>
      </c>
      <c r="FB112">
        <v>196847</v>
      </c>
      <c r="FC112">
        <v>202951</v>
      </c>
      <c r="FD112">
        <v>208392</v>
      </c>
      <c r="FE112">
        <v>212802</v>
      </c>
    </row>
    <row r="113" spans="1:161" x14ac:dyDescent="0.3">
      <c r="A113" t="s">
        <v>101</v>
      </c>
      <c r="B113">
        <v>47.4116</v>
      </c>
      <c r="C113">
        <v>28.369900000000001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1</v>
      </c>
      <c r="AY113">
        <v>1</v>
      </c>
      <c r="AZ113">
        <v>3</v>
      </c>
      <c r="BA113">
        <v>3</v>
      </c>
      <c r="BB113">
        <v>3</v>
      </c>
      <c r="BC113">
        <v>6</v>
      </c>
      <c r="BD113">
        <v>12</v>
      </c>
      <c r="BE113">
        <v>23</v>
      </c>
      <c r="BF113">
        <v>23</v>
      </c>
      <c r="BG113">
        <v>30</v>
      </c>
      <c r="BH113">
        <v>30</v>
      </c>
      <c r="BI113">
        <v>49</v>
      </c>
      <c r="BJ113">
        <v>66</v>
      </c>
      <c r="BK113">
        <v>80</v>
      </c>
      <c r="BL113">
        <v>94</v>
      </c>
      <c r="BM113">
        <v>109</v>
      </c>
      <c r="BN113">
        <v>125</v>
      </c>
      <c r="BO113">
        <v>149</v>
      </c>
      <c r="BP113">
        <v>177</v>
      </c>
      <c r="BQ113">
        <v>199</v>
      </c>
      <c r="BR113">
        <v>231</v>
      </c>
      <c r="BS113">
        <v>263</v>
      </c>
      <c r="BT113">
        <v>298</v>
      </c>
      <c r="BU113">
        <v>353</v>
      </c>
      <c r="BV113">
        <v>423</v>
      </c>
      <c r="BW113">
        <v>505</v>
      </c>
      <c r="BX113">
        <v>591</v>
      </c>
      <c r="BY113">
        <v>752</v>
      </c>
      <c r="BZ113">
        <v>864</v>
      </c>
      <c r="CA113">
        <v>965</v>
      </c>
      <c r="CB113">
        <v>1056</v>
      </c>
      <c r="CC113">
        <v>1174</v>
      </c>
      <c r="CD113">
        <v>1289</v>
      </c>
      <c r="CE113">
        <v>1438</v>
      </c>
      <c r="CF113">
        <v>1560</v>
      </c>
      <c r="CG113">
        <v>1662</v>
      </c>
      <c r="CH113">
        <v>1712</v>
      </c>
      <c r="CI113">
        <v>1934</v>
      </c>
      <c r="CJ113">
        <v>2049</v>
      </c>
      <c r="CK113">
        <v>2154</v>
      </c>
      <c r="CL113">
        <v>2264</v>
      </c>
      <c r="CM113">
        <v>2378</v>
      </c>
      <c r="CN113">
        <v>2472</v>
      </c>
      <c r="CO113">
        <v>2548</v>
      </c>
      <c r="CP113">
        <v>2614</v>
      </c>
      <c r="CQ113">
        <v>2778</v>
      </c>
      <c r="CR113">
        <v>2926</v>
      </c>
      <c r="CS113">
        <v>3110</v>
      </c>
      <c r="CT113">
        <v>3304</v>
      </c>
      <c r="CU113">
        <v>3408</v>
      </c>
      <c r="CV113">
        <v>3481</v>
      </c>
      <c r="CW113">
        <v>3638</v>
      </c>
      <c r="CX113">
        <v>3771</v>
      </c>
      <c r="CY113">
        <v>3897</v>
      </c>
      <c r="CZ113">
        <v>3980</v>
      </c>
      <c r="DA113">
        <v>4052</v>
      </c>
      <c r="DB113">
        <v>4121</v>
      </c>
      <c r="DC113">
        <v>4248</v>
      </c>
      <c r="DD113">
        <v>4363</v>
      </c>
      <c r="DE113">
        <v>4476</v>
      </c>
      <c r="DF113">
        <v>4605</v>
      </c>
      <c r="DG113">
        <v>4728</v>
      </c>
      <c r="DH113">
        <v>4867</v>
      </c>
      <c r="DI113">
        <v>4927</v>
      </c>
      <c r="DJ113">
        <v>4995</v>
      </c>
      <c r="DK113">
        <v>5154</v>
      </c>
      <c r="DL113">
        <v>5406</v>
      </c>
      <c r="DM113">
        <v>5553</v>
      </c>
      <c r="DN113">
        <v>5745</v>
      </c>
      <c r="DO113">
        <v>5934</v>
      </c>
      <c r="DP113">
        <v>6060</v>
      </c>
      <c r="DQ113">
        <v>6138</v>
      </c>
      <c r="DR113">
        <v>6340</v>
      </c>
      <c r="DS113">
        <v>6553</v>
      </c>
      <c r="DT113">
        <v>6704</v>
      </c>
      <c r="DU113">
        <v>6847</v>
      </c>
      <c r="DV113">
        <v>6994</v>
      </c>
      <c r="DW113">
        <v>7093</v>
      </c>
      <c r="DX113">
        <v>7147</v>
      </c>
      <c r="DY113">
        <v>7305</v>
      </c>
      <c r="DZ113">
        <v>7537</v>
      </c>
      <c r="EA113">
        <v>7725</v>
      </c>
      <c r="EB113">
        <v>7896</v>
      </c>
      <c r="EC113">
        <v>8098</v>
      </c>
      <c r="ED113">
        <v>8251</v>
      </c>
      <c r="EE113">
        <v>8360</v>
      </c>
      <c r="EF113">
        <v>8548</v>
      </c>
      <c r="EG113">
        <v>8795</v>
      </c>
      <c r="EH113">
        <v>9018</v>
      </c>
      <c r="EI113">
        <v>9247</v>
      </c>
      <c r="EJ113">
        <v>9511</v>
      </c>
      <c r="EK113">
        <v>9700</v>
      </c>
      <c r="EL113">
        <v>9807</v>
      </c>
      <c r="EM113">
        <v>10025</v>
      </c>
      <c r="EN113">
        <v>10321</v>
      </c>
      <c r="EO113">
        <v>10727</v>
      </c>
      <c r="EP113">
        <v>11093</v>
      </c>
      <c r="EQ113">
        <v>11459</v>
      </c>
      <c r="ER113">
        <v>11740</v>
      </c>
      <c r="ES113">
        <v>11879</v>
      </c>
      <c r="ET113">
        <v>12254</v>
      </c>
      <c r="EU113">
        <v>12732</v>
      </c>
      <c r="EV113">
        <v>13106</v>
      </c>
      <c r="EW113">
        <v>13556</v>
      </c>
      <c r="EX113">
        <v>13953</v>
      </c>
      <c r="EY113">
        <v>14200</v>
      </c>
      <c r="EZ113">
        <v>14363</v>
      </c>
      <c r="FA113">
        <v>14714</v>
      </c>
      <c r="FB113">
        <v>15078</v>
      </c>
      <c r="FC113">
        <v>15453</v>
      </c>
      <c r="FD113">
        <v>15776</v>
      </c>
      <c r="FE113">
        <v>16080</v>
      </c>
    </row>
    <row r="114" spans="1:161" x14ac:dyDescent="0.3">
      <c r="A114" t="s">
        <v>102</v>
      </c>
      <c r="B114">
        <v>43.7333</v>
      </c>
      <c r="C114">
        <v>7.4166999999999996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2</v>
      </c>
      <c r="BC114">
        <v>2</v>
      </c>
      <c r="BD114">
        <v>2</v>
      </c>
      <c r="BE114">
        <v>2</v>
      </c>
      <c r="BF114">
        <v>7</v>
      </c>
      <c r="BG114">
        <v>7</v>
      </c>
      <c r="BH114">
        <v>7</v>
      </c>
      <c r="BI114">
        <v>7</v>
      </c>
      <c r="BJ114">
        <v>11</v>
      </c>
      <c r="BK114">
        <v>11</v>
      </c>
      <c r="BL114">
        <v>23</v>
      </c>
      <c r="BM114">
        <v>23</v>
      </c>
      <c r="BN114">
        <v>23</v>
      </c>
      <c r="BO114">
        <v>31</v>
      </c>
      <c r="BP114">
        <v>33</v>
      </c>
      <c r="BQ114">
        <v>42</v>
      </c>
      <c r="BR114">
        <v>42</v>
      </c>
      <c r="BS114">
        <v>46</v>
      </c>
      <c r="BT114">
        <v>49</v>
      </c>
      <c r="BU114">
        <v>52</v>
      </c>
      <c r="BV114">
        <v>55</v>
      </c>
      <c r="BW114">
        <v>60</v>
      </c>
      <c r="BX114">
        <v>64</v>
      </c>
      <c r="BY114">
        <v>66</v>
      </c>
      <c r="BZ114">
        <v>73</v>
      </c>
      <c r="CA114">
        <v>77</v>
      </c>
      <c r="CB114">
        <v>79</v>
      </c>
      <c r="CC114">
        <v>81</v>
      </c>
      <c r="CD114">
        <v>84</v>
      </c>
      <c r="CE114">
        <v>90</v>
      </c>
      <c r="CF114">
        <v>92</v>
      </c>
      <c r="CG114">
        <v>93</v>
      </c>
      <c r="CH114">
        <v>93</v>
      </c>
      <c r="CI114">
        <v>93</v>
      </c>
      <c r="CJ114">
        <v>93</v>
      </c>
      <c r="CK114">
        <v>93</v>
      </c>
      <c r="CL114">
        <v>94</v>
      </c>
      <c r="CM114">
        <v>94</v>
      </c>
      <c r="CN114">
        <v>94</v>
      </c>
      <c r="CO114">
        <v>94</v>
      </c>
      <c r="CP114">
        <v>94</v>
      </c>
      <c r="CQ114">
        <v>94</v>
      </c>
      <c r="CR114">
        <v>94</v>
      </c>
      <c r="CS114">
        <v>94</v>
      </c>
      <c r="CT114">
        <v>94</v>
      </c>
      <c r="CU114">
        <v>94</v>
      </c>
      <c r="CV114">
        <v>95</v>
      </c>
      <c r="CW114">
        <v>95</v>
      </c>
      <c r="CX114">
        <v>95</v>
      </c>
      <c r="CY114">
        <v>95</v>
      </c>
      <c r="CZ114">
        <v>95</v>
      </c>
      <c r="DA114">
        <v>95</v>
      </c>
      <c r="DB114">
        <v>95</v>
      </c>
      <c r="DC114">
        <v>95</v>
      </c>
      <c r="DD114">
        <v>95</v>
      </c>
      <c r="DE114">
        <v>95</v>
      </c>
      <c r="DF114">
        <v>95</v>
      </c>
      <c r="DG114">
        <v>95</v>
      </c>
      <c r="DH114">
        <v>96</v>
      </c>
      <c r="DI114">
        <v>96</v>
      </c>
      <c r="DJ114">
        <v>96</v>
      </c>
      <c r="DK114">
        <v>96</v>
      </c>
      <c r="DL114">
        <v>96</v>
      </c>
      <c r="DM114">
        <v>96</v>
      </c>
      <c r="DN114">
        <v>96</v>
      </c>
      <c r="DO114">
        <v>96</v>
      </c>
      <c r="DP114">
        <v>96</v>
      </c>
      <c r="DQ114">
        <v>97</v>
      </c>
      <c r="DR114">
        <v>97</v>
      </c>
      <c r="DS114">
        <v>97</v>
      </c>
      <c r="DT114">
        <v>97</v>
      </c>
      <c r="DU114">
        <v>97</v>
      </c>
      <c r="DV114">
        <v>98</v>
      </c>
      <c r="DW114">
        <v>98</v>
      </c>
      <c r="DX114">
        <v>98</v>
      </c>
      <c r="DY114">
        <v>98</v>
      </c>
      <c r="DZ114">
        <v>98</v>
      </c>
      <c r="EA114">
        <v>98</v>
      </c>
      <c r="EB114">
        <v>98</v>
      </c>
      <c r="EC114">
        <v>99</v>
      </c>
      <c r="ED114">
        <v>99</v>
      </c>
      <c r="EE114">
        <v>99</v>
      </c>
      <c r="EF114">
        <v>99</v>
      </c>
      <c r="EG114">
        <v>99</v>
      </c>
      <c r="EH114">
        <v>99</v>
      </c>
      <c r="EI114">
        <v>99</v>
      </c>
      <c r="EJ114">
        <v>99</v>
      </c>
      <c r="EK114">
        <v>99</v>
      </c>
      <c r="EL114">
        <v>99</v>
      </c>
      <c r="EM114">
        <v>99</v>
      </c>
      <c r="EN114">
        <v>99</v>
      </c>
      <c r="EO114">
        <v>99</v>
      </c>
      <c r="EP114">
        <v>99</v>
      </c>
      <c r="EQ114">
        <v>99</v>
      </c>
      <c r="ER114">
        <v>99</v>
      </c>
      <c r="ES114">
        <v>99</v>
      </c>
      <c r="ET114">
        <v>99</v>
      </c>
      <c r="EU114">
        <v>99</v>
      </c>
      <c r="EV114">
        <v>99</v>
      </c>
      <c r="EW114">
        <v>99</v>
      </c>
      <c r="EX114">
        <v>99</v>
      </c>
      <c r="EY114">
        <v>100</v>
      </c>
      <c r="EZ114">
        <v>101</v>
      </c>
      <c r="FA114">
        <v>101</v>
      </c>
      <c r="FB114">
        <v>102</v>
      </c>
      <c r="FC114">
        <v>102</v>
      </c>
      <c r="FD114">
        <v>102</v>
      </c>
      <c r="FE114">
        <v>103</v>
      </c>
    </row>
    <row r="115" spans="1:161" x14ac:dyDescent="0.3">
      <c r="A115" t="s">
        <v>103</v>
      </c>
      <c r="B115">
        <v>46.862499999999997</v>
      </c>
      <c r="C115">
        <v>103.8467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5</v>
      </c>
      <c r="BH115">
        <v>6</v>
      </c>
      <c r="BI115">
        <v>6</v>
      </c>
      <c r="BJ115">
        <v>6</v>
      </c>
      <c r="BK115">
        <v>10</v>
      </c>
      <c r="BL115">
        <v>10</v>
      </c>
      <c r="BM115">
        <v>10</v>
      </c>
      <c r="BN115">
        <v>10</v>
      </c>
      <c r="BO115">
        <v>10</v>
      </c>
      <c r="BP115">
        <v>11</v>
      </c>
      <c r="BQ115">
        <v>11</v>
      </c>
      <c r="BR115">
        <v>12</v>
      </c>
      <c r="BS115">
        <v>12</v>
      </c>
      <c r="BT115">
        <v>12</v>
      </c>
      <c r="BU115">
        <v>12</v>
      </c>
      <c r="BV115">
        <v>14</v>
      </c>
      <c r="BW115">
        <v>14</v>
      </c>
      <c r="BX115">
        <v>14</v>
      </c>
      <c r="BY115">
        <v>14</v>
      </c>
      <c r="BZ115">
        <v>14</v>
      </c>
      <c r="CA115">
        <v>15</v>
      </c>
      <c r="CB115">
        <v>15</v>
      </c>
      <c r="CC115">
        <v>16</v>
      </c>
      <c r="CD115">
        <v>16</v>
      </c>
      <c r="CE115">
        <v>16</v>
      </c>
      <c r="CF115">
        <v>16</v>
      </c>
      <c r="CG115">
        <v>16</v>
      </c>
      <c r="CH115">
        <v>17</v>
      </c>
      <c r="CI115">
        <v>30</v>
      </c>
      <c r="CJ115">
        <v>30</v>
      </c>
      <c r="CK115">
        <v>31</v>
      </c>
      <c r="CL115">
        <v>31</v>
      </c>
      <c r="CM115">
        <v>31</v>
      </c>
      <c r="CN115">
        <v>32</v>
      </c>
      <c r="CO115">
        <v>33</v>
      </c>
      <c r="CP115">
        <v>34</v>
      </c>
      <c r="CQ115">
        <v>35</v>
      </c>
      <c r="CR115">
        <v>36</v>
      </c>
      <c r="CS115">
        <v>37</v>
      </c>
      <c r="CT115">
        <v>37</v>
      </c>
      <c r="CU115">
        <v>38</v>
      </c>
      <c r="CV115">
        <v>38</v>
      </c>
      <c r="CW115">
        <v>38</v>
      </c>
      <c r="CX115">
        <v>38</v>
      </c>
      <c r="CY115">
        <v>38</v>
      </c>
      <c r="CZ115">
        <v>38</v>
      </c>
      <c r="DA115">
        <v>39</v>
      </c>
      <c r="DB115">
        <v>39</v>
      </c>
      <c r="DC115">
        <v>40</v>
      </c>
      <c r="DD115">
        <v>41</v>
      </c>
      <c r="DE115">
        <v>41</v>
      </c>
      <c r="DF115">
        <v>41</v>
      </c>
      <c r="DG115">
        <v>42</v>
      </c>
      <c r="DH115">
        <v>42</v>
      </c>
      <c r="DI115">
        <v>42</v>
      </c>
      <c r="DJ115">
        <v>42</v>
      </c>
      <c r="DK115">
        <v>42</v>
      </c>
      <c r="DL115">
        <v>42</v>
      </c>
      <c r="DM115">
        <v>98</v>
      </c>
      <c r="DN115">
        <v>98</v>
      </c>
      <c r="DO115">
        <v>135</v>
      </c>
      <c r="DP115">
        <v>136</v>
      </c>
      <c r="DQ115">
        <v>140</v>
      </c>
      <c r="DR115">
        <v>140</v>
      </c>
      <c r="DS115">
        <v>140</v>
      </c>
      <c r="DT115">
        <v>140</v>
      </c>
      <c r="DU115">
        <v>141</v>
      </c>
      <c r="DV115">
        <v>141</v>
      </c>
      <c r="DW115">
        <v>141</v>
      </c>
      <c r="DX115">
        <v>141</v>
      </c>
      <c r="DY115">
        <v>141</v>
      </c>
      <c r="DZ115">
        <v>148</v>
      </c>
      <c r="EA115">
        <v>161</v>
      </c>
      <c r="EB115">
        <v>179</v>
      </c>
      <c r="EC115">
        <v>179</v>
      </c>
      <c r="ED115">
        <v>179</v>
      </c>
      <c r="EE115">
        <v>185</v>
      </c>
      <c r="EF115">
        <v>185</v>
      </c>
      <c r="EG115">
        <v>185</v>
      </c>
      <c r="EH115">
        <v>186</v>
      </c>
      <c r="EI115">
        <v>191</v>
      </c>
      <c r="EJ115">
        <v>193</v>
      </c>
      <c r="EK115">
        <v>193</v>
      </c>
      <c r="EL115">
        <v>194</v>
      </c>
      <c r="EM115">
        <v>194</v>
      </c>
      <c r="EN115">
        <v>194</v>
      </c>
      <c r="EO115">
        <v>197</v>
      </c>
      <c r="EP115">
        <v>197</v>
      </c>
      <c r="EQ115">
        <v>197</v>
      </c>
      <c r="ER115">
        <v>197</v>
      </c>
      <c r="ES115">
        <v>197</v>
      </c>
      <c r="ET115">
        <v>197</v>
      </c>
      <c r="EU115">
        <v>201</v>
      </c>
      <c r="EV115">
        <v>204</v>
      </c>
      <c r="EW115">
        <v>204</v>
      </c>
      <c r="EX115">
        <v>206</v>
      </c>
      <c r="EY115">
        <v>213</v>
      </c>
      <c r="EZ115">
        <v>215</v>
      </c>
      <c r="FA115">
        <v>215</v>
      </c>
      <c r="FB115">
        <v>216</v>
      </c>
      <c r="FC115">
        <v>219</v>
      </c>
      <c r="FD115">
        <v>219</v>
      </c>
      <c r="FE115">
        <v>219</v>
      </c>
    </row>
    <row r="116" spans="1:161" x14ac:dyDescent="0.3">
      <c r="A116" t="s">
        <v>104</v>
      </c>
      <c r="B116">
        <v>42.5</v>
      </c>
      <c r="C116">
        <v>19.3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2</v>
      </c>
      <c r="BH116">
        <v>2</v>
      </c>
      <c r="BI116">
        <v>3</v>
      </c>
      <c r="BJ116">
        <v>14</v>
      </c>
      <c r="BK116">
        <v>14</v>
      </c>
      <c r="BL116">
        <v>21</v>
      </c>
      <c r="BM116">
        <v>27</v>
      </c>
      <c r="BN116">
        <v>47</v>
      </c>
      <c r="BO116">
        <v>52</v>
      </c>
      <c r="BP116">
        <v>69</v>
      </c>
      <c r="BQ116">
        <v>82</v>
      </c>
      <c r="BR116">
        <v>84</v>
      </c>
      <c r="BS116">
        <v>85</v>
      </c>
      <c r="BT116">
        <v>91</v>
      </c>
      <c r="BU116">
        <v>109</v>
      </c>
      <c r="BV116">
        <v>123</v>
      </c>
      <c r="BW116">
        <v>144</v>
      </c>
      <c r="BX116">
        <v>174</v>
      </c>
      <c r="BY116">
        <v>201</v>
      </c>
      <c r="BZ116">
        <v>214</v>
      </c>
      <c r="CA116">
        <v>233</v>
      </c>
      <c r="CB116">
        <v>241</v>
      </c>
      <c r="CC116">
        <v>248</v>
      </c>
      <c r="CD116">
        <v>252</v>
      </c>
      <c r="CE116">
        <v>255</v>
      </c>
      <c r="CF116">
        <v>263</v>
      </c>
      <c r="CG116">
        <v>272</v>
      </c>
      <c r="CH116">
        <v>274</v>
      </c>
      <c r="CI116">
        <v>283</v>
      </c>
      <c r="CJ116">
        <v>288</v>
      </c>
      <c r="CK116">
        <v>303</v>
      </c>
      <c r="CL116">
        <v>303</v>
      </c>
      <c r="CM116">
        <v>307</v>
      </c>
      <c r="CN116">
        <v>308</v>
      </c>
      <c r="CO116">
        <v>312</v>
      </c>
      <c r="CP116">
        <v>313</v>
      </c>
      <c r="CQ116">
        <v>315</v>
      </c>
      <c r="CR116">
        <v>316</v>
      </c>
      <c r="CS116">
        <v>319</v>
      </c>
      <c r="CT116">
        <v>320</v>
      </c>
      <c r="CU116">
        <v>321</v>
      </c>
      <c r="CV116">
        <v>321</v>
      </c>
      <c r="CW116">
        <v>321</v>
      </c>
      <c r="CX116">
        <v>322</v>
      </c>
      <c r="CY116">
        <v>322</v>
      </c>
      <c r="CZ116">
        <v>322</v>
      </c>
      <c r="DA116">
        <v>322</v>
      </c>
      <c r="DB116">
        <v>322</v>
      </c>
      <c r="DC116">
        <v>323</v>
      </c>
      <c r="DD116">
        <v>324</v>
      </c>
      <c r="DE116">
        <v>324</v>
      </c>
      <c r="DF116">
        <v>324</v>
      </c>
      <c r="DG116">
        <v>324</v>
      </c>
      <c r="DH116">
        <v>324</v>
      </c>
      <c r="DI116">
        <v>324</v>
      </c>
      <c r="DJ116">
        <v>324</v>
      </c>
      <c r="DK116">
        <v>324</v>
      </c>
      <c r="DL116">
        <v>324</v>
      </c>
      <c r="DM116">
        <v>324</v>
      </c>
      <c r="DN116">
        <v>324</v>
      </c>
      <c r="DO116">
        <v>324</v>
      </c>
      <c r="DP116">
        <v>324</v>
      </c>
      <c r="DQ116">
        <v>324</v>
      </c>
      <c r="DR116">
        <v>324</v>
      </c>
      <c r="DS116">
        <v>324</v>
      </c>
      <c r="DT116">
        <v>324</v>
      </c>
      <c r="DU116">
        <v>324</v>
      </c>
      <c r="DV116">
        <v>324</v>
      </c>
      <c r="DW116">
        <v>324</v>
      </c>
      <c r="DX116">
        <v>324</v>
      </c>
      <c r="DY116">
        <v>324</v>
      </c>
      <c r="DZ116">
        <v>324</v>
      </c>
      <c r="EA116">
        <v>324</v>
      </c>
      <c r="EB116">
        <v>324</v>
      </c>
      <c r="EC116">
        <v>324</v>
      </c>
      <c r="ED116">
        <v>324</v>
      </c>
      <c r="EE116">
        <v>324</v>
      </c>
      <c r="EF116">
        <v>324</v>
      </c>
      <c r="EG116">
        <v>324</v>
      </c>
      <c r="EH116">
        <v>324</v>
      </c>
      <c r="EI116">
        <v>324</v>
      </c>
      <c r="EJ116">
        <v>324</v>
      </c>
      <c r="EK116">
        <v>324</v>
      </c>
      <c r="EL116">
        <v>324</v>
      </c>
      <c r="EM116">
        <v>324</v>
      </c>
      <c r="EN116">
        <v>324</v>
      </c>
      <c r="EO116">
        <v>324</v>
      </c>
      <c r="EP116">
        <v>324</v>
      </c>
      <c r="EQ116">
        <v>324</v>
      </c>
      <c r="ER116">
        <v>325</v>
      </c>
      <c r="ES116">
        <v>326</v>
      </c>
      <c r="ET116">
        <v>326</v>
      </c>
      <c r="EU116">
        <v>333</v>
      </c>
      <c r="EV116">
        <v>337</v>
      </c>
      <c r="EW116">
        <v>355</v>
      </c>
      <c r="EX116">
        <v>359</v>
      </c>
      <c r="EY116">
        <v>362</v>
      </c>
      <c r="EZ116">
        <v>367</v>
      </c>
      <c r="FA116">
        <v>378</v>
      </c>
      <c r="FB116">
        <v>389</v>
      </c>
      <c r="FC116">
        <v>414</v>
      </c>
      <c r="FD116">
        <v>439</v>
      </c>
      <c r="FE116">
        <v>469</v>
      </c>
    </row>
    <row r="117" spans="1:161" x14ac:dyDescent="0.3">
      <c r="A117" t="s">
        <v>105</v>
      </c>
      <c r="B117">
        <v>31.791699999999999</v>
      </c>
      <c r="C117">
        <v>-7.0926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</v>
      </c>
      <c r="AS117">
        <v>1</v>
      </c>
      <c r="AT117">
        <v>1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3</v>
      </c>
      <c r="BA117">
        <v>5</v>
      </c>
      <c r="BB117">
        <v>6</v>
      </c>
      <c r="BC117">
        <v>7</v>
      </c>
      <c r="BD117">
        <v>17</v>
      </c>
      <c r="BE117">
        <v>28</v>
      </c>
      <c r="BF117">
        <v>29</v>
      </c>
      <c r="BG117">
        <v>38</v>
      </c>
      <c r="BH117">
        <v>49</v>
      </c>
      <c r="BI117">
        <v>63</v>
      </c>
      <c r="BJ117">
        <v>77</v>
      </c>
      <c r="BK117">
        <v>96</v>
      </c>
      <c r="BL117">
        <v>115</v>
      </c>
      <c r="BM117">
        <v>143</v>
      </c>
      <c r="BN117">
        <v>170</v>
      </c>
      <c r="BO117">
        <v>225</v>
      </c>
      <c r="BP117">
        <v>275</v>
      </c>
      <c r="BQ117">
        <v>345</v>
      </c>
      <c r="BR117">
        <v>402</v>
      </c>
      <c r="BS117">
        <v>479</v>
      </c>
      <c r="BT117">
        <v>556</v>
      </c>
      <c r="BU117">
        <v>617</v>
      </c>
      <c r="BV117">
        <v>654</v>
      </c>
      <c r="BW117">
        <v>708</v>
      </c>
      <c r="BX117">
        <v>791</v>
      </c>
      <c r="BY117">
        <v>919</v>
      </c>
      <c r="BZ117">
        <v>1021</v>
      </c>
      <c r="CA117">
        <v>1120</v>
      </c>
      <c r="CB117">
        <v>1184</v>
      </c>
      <c r="CC117">
        <v>1275</v>
      </c>
      <c r="CD117">
        <v>1374</v>
      </c>
      <c r="CE117">
        <v>1448</v>
      </c>
      <c r="CF117">
        <v>1545</v>
      </c>
      <c r="CG117">
        <v>1661</v>
      </c>
      <c r="CH117">
        <v>1763</v>
      </c>
      <c r="CI117">
        <v>1888</v>
      </c>
      <c r="CJ117">
        <v>2024</v>
      </c>
      <c r="CK117">
        <v>2283</v>
      </c>
      <c r="CL117">
        <v>2564</v>
      </c>
      <c r="CM117">
        <v>2685</v>
      </c>
      <c r="CN117">
        <v>2855</v>
      </c>
      <c r="CO117">
        <v>3046</v>
      </c>
      <c r="CP117">
        <v>3209</v>
      </c>
      <c r="CQ117">
        <v>3446</v>
      </c>
      <c r="CR117">
        <v>3568</v>
      </c>
      <c r="CS117">
        <v>3758</v>
      </c>
      <c r="CT117">
        <v>3897</v>
      </c>
      <c r="CU117">
        <v>4065</v>
      </c>
      <c r="CV117">
        <v>4120</v>
      </c>
      <c r="CW117">
        <v>4252</v>
      </c>
      <c r="CX117">
        <v>4321</v>
      </c>
      <c r="CY117">
        <v>4423</v>
      </c>
      <c r="CZ117">
        <v>4569</v>
      </c>
      <c r="DA117">
        <v>4729</v>
      </c>
      <c r="DB117">
        <v>4903</v>
      </c>
      <c r="DC117">
        <v>5053</v>
      </c>
      <c r="DD117">
        <v>5219</v>
      </c>
      <c r="DE117">
        <v>5408</v>
      </c>
      <c r="DF117">
        <v>5548</v>
      </c>
      <c r="DG117">
        <v>5711</v>
      </c>
      <c r="DH117">
        <v>5910</v>
      </c>
      <c r="DI117">
        <v>6063</v>
      </c>
      <c r="DJ117">
        <v>6281</v>
      </c>
      <c r="DK117">
        <v>6418</v>
      </c>
      <c r="DL117">
        <v>6512</v>
      </c>
      <c r="DM117">
        <v>6607</v>
      </c>
      <c r="DN117">
        <v>6652</v>
      </c>
      <c r="DO117">
        <v>6741</v>
      </c>
      <c r="DP117">
        <v>6870</v>
      </c>
      <c r="DQ117">
        <v>6952</v>
      </c>
      <c r="DR117">
        <v>7023</v>
      </c>
      <c r="DS117">
        <v>7133</v>
      </c>
      <c r="DT117">
        <v>7211</v>
      </c>
      <c r="DU117">
        <v>7332</v>
      </c>
      <c r="DV117">
        <v>7406</v>
      </c>
      <c r="DW117">
        <v>7433</v>
      </c>
      <c r="DX117">
        <v>7532</v>
      </c>
      <c r="DY117">
        <v>7577</v>
      </c>
      <c r="DZ117">
        <v>7601</v>
      </c>
      <c r="EA117">
        <v>7643</v>
      </c>
      <c r="EB117">
        <v>7714</v>
      </c>
      <c r="EC117">
        <v>7780</v>
      </c>
      <c r="ED117">
        <v>7807</v>
      </c>
      <c r="EE117">
        <v>7833</v>
      </c>
      <c r="EF117">
        <v>7866</v>
      </c>
      <c r="EG117">
        <v>7922</v>
      </c>
      <c r="EH117">
        <v>8003</v>
      </c>
      <c r="EI117">
        <v>8071</v>
      </c>
      <c r="EJ117">
        <v>8151</v>
      </c>
      <c r="EK117">
        <v>8224</v>
      </c>
      <c r="EL117">
        <v>8302</v>
      </c>
      <c r="EM117">
        <v>8437</v>
      </c>
      <c r="EN117">
        <v>8508</v>
      </c>
      <c r="EO117">
        <v>8537</v>
      </c>
      <c r="EP117">
        <v>8610</v>
      </c>
      <c r="EQ117">
        <v>8692</v>
      </c>
      <c r="ER117">
        <v>8793</v>
      </c>
      <c r="ES117">
        <v>8885</v>
      </c>
      <c r="ET117">
        <v>8931</v>
      </c>
      <c r="EU117">
        <v>8997</v>
      </c>
      <c r="EV117">
        <v>9074</v>
      </c>
      <c r="EW117">
        <v>9613</v>
      </c>
      <c r="EX117">
        <v>9839</v>
      </c>
      <c r="EY117">
        <v>9977</v>
      </c>
      <c r="EZ117">
        <v>10172</v>
      </c>
      <c r="FA117">
        <v>10344</v>
      </c>
      <c r="FB117">
        <v>10907</v>
      </c>
      <c r="FC117">
        <v>11338</v>
      </c>
      <c r="FD117">
        <v>11633</v>
      </c>
      <c r="FE117">
        <v>11877</v>
      </c>
    </row>
    <row r="118" spans="1:161" x14ac:dyDescent="0.3">
      <c r="A118" t="s">
        <v>166</v>
      </c>
      <c r="B118">
        <v>-18.665694999999999</v>
      </c>
      <c r="C118">
        <v>35.529561999999999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1</v>
      </c>
      <c r="BN118">
        <v>3</v>
      </c>
      <c r="BO118">
        <v>5</v>
      </c>
      <c r="BP118">
        <v>7</v>
      </c>
      <c r="BQ118">
        <v>7</v>
      </c>
      <c r="BR118">
        <v>8</v>
      </c>
      <c r="BS118">
        <v>8</v>
      </c>
      <c r="BT118">
        <v>8</v>
      </c>
      <c r="BU118">
        <v>8</v>
      </c>
      <c r="BV118">
        <v>10</v>
      </c>
      <c r="BW118">
        <v>10</v>
      </c>
      <c r="BX118">
        <v>10</v>
      </c>
      <c r="BY118">
        <v>10</v>
      </c>
      <c r="BZ118">
        <v>10</v>
      </c>
      <c r="CA118">
        <v>10</v>
      </c>
      <c r="CB118">
        <v>10</v>
      </c>
      <c r="CC118">
        <v>17</v>
      </c>
      <c r="CD118">
        <v>17</v>
      </c>
      <c r="CE118">
        <v>20</v>
      </c>
      <c r="CF118">
        <v>20</v>
      </c>
      <c r="CG118">
        <v>21</v>
      </c>
      <c r="CH118">
        <v>21</v>
      </c>
      <c r="CI118">
        <v>28</v>
      </c>
      <c r="CJ118">
        <v>29</v>
      </c>
      <c r="CK118">
        <v>31</v>
      </c>
      <c r="CL118">
        <v>34</v>
      </c>
      <c r="CM118">
        <v>35</v>
      </c>
      <c r="CN118">
        <v>39</v>
      </c>
      <c r="CO118">
        <v>39</v>
      </c>
      <c r="CP118">
        <v>39</v>
      </c>
      <c r="CQ118">
        <v>41</v>
      </c>
      <c r="CR118">
        <v>46</v>
      </c>
      <c r="CS118">
        <v>65</v>
      </c>
      <c r="CT118">
        <v>70</v>
      </c>
      <c r="CU118">
        <v>76</v>
      </c>
      <c r="CV118">
        <v>76</v>
      </c>
      <c r="CW118">
        <v>76</v>
      </c>
      <c r="CX118">
        <v>76</v>
      </c>
      <c r="CY118">
        <v>76</v>
      </c>
      <c r="CZ118">
        <v>79</v>
      </c>
      <c r="DA118">
        <v>79</v>
      </c>
      <c r="DB118">
        <v>80</v>
      </c>
      <c r="DC118">
        <v>80</v>
      </c>
      <c r="DD118">
        <v>81</v>
      </c>
      <c r="DE118">
        <v>81</v>
      </c>
      <c r="DF118">
        <v>81</v>
      </c>
      <c r="DG118">
        <v>82</v>
      </c>
      <c r="DH118">
        <v>87</v>
      </c>
      <c r="DI118">
        <v>91</v>
      </c>
      <c r="DJ118">
        <v>103</v>
      </c>
      <c r="DK118">
        <v>104</v>
      </c>
      <c r="DL118">
        <v>104</v>
      </c>
      <c r="DM118">
        <v>115</v>
      </c>
      <c r="DN118">
        <v>119</v>
      </c>
      <c r="DO118">
        <v>129</v>
      </c>
      <c r="DP118">
        <v>137</v>
      </c>
      <c r="DQ118">
        <v>145</v>
      </c>
      <c r="DR118">
        <v>146</v>
      </c>
      <c r="DS118">
        <v>156</v>
      </c>
      <c r="DT118">
        <v>162</v>
      </c>
      <c r="DU118">
        <v>164</v>
      </c>
      <c r="DV118">
        <v>168</v>
      </c>
      <c r="DW118">
        <v>194</v>
      </c>
      <c r="DX118">
        <v>209</v>
      </c>
      <c r="DY118">
        <v>213</v>
      </c>
      <c r="DZ118">
        <v>227</v>
      </c>
      <c r="EA118">
        <v>233</v>
      </c>
      <c r="EB118">
        <v>234</v>
      </c>
      <c r="EC118">
        <v>244</v>
      </c>
      <c r="ED118">
        <v>254</v>
      </c>
      <c r="EE118">
        <v>254</v>
      </c>
      <c r="EF118">
        <v>307</v>
      </c>
      <c r="EG118">
        <v>316</v>
      </c>
      <c r="EH118">
        <v>352</v>
      </c>
      <c r="EI118">
        <v>354</v>
      </c>
      <c r="EJ118">
        <v>409</v>
      </c>
      <c r="EK118">
        <v>424</v>
      </c>
      <c r="EL118">
        <v>433</v>
      </c>
      <c r="EM118">
        <v>453</v>
      </c>
      <c r="EN118">
        <v>472</v>
      </c>
      <c r="EO118">
        <v>489</v>
      </c>
      <c r="EP118">
        <v>509</v>
      </c>
      <c r="EQ118">
        <v>553</v>
      </c>
      <c r="ER118">
        <v>583</v>
      </c>
      <c r="ES118">
        <v>609</v>
      </c>
      <c r="ET118">
        <v>638</v>
      </c>
      <c r="EU118">
        <v>651</v>
      </c>
      <c r="EV118">
        <v>662</v>
      </c>
      <c r="EW118">
        <v>668</v>
      </c>
      <c r="EX118">
        <v>688</v>
      </c>
      <c r="EY118">
        <v>733</v>
      </c>
      <c r="EZ118">
        <v>737</v>
      </c>
      <c r="FA118">
        <v>757</v>
      </c>
      <c r="FB118">
        <v>762</v>
      </c>
      <c r="FC118">
        <v>788</v>
      </c>
      <c r="FD118">
        <v>816</v>
      </c>
      <c r="FE118">
        <v>839</v>
      </c>
    </row>
    <row r="119" spans="1:161" x14ac:dyDescent="0.3">
      <c r="A119" t="s">
        <v>106</v>
      </c>
      <c r="B119">
        <v>-22.957599999999999</v>
      </c>
      <c r="C119">
        <v>18.490400000000001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2</v>
      </c>
      <c r="BE119">
        <v>2</v>
      </c>
      <c r="BF119">
        <v>2</v>
      </c>
      <c r="BG119">
        <v>2</v>
      </c>
      <c r="BH119">
        <v>2</v>
      </c>
      <c r="BI119">
        <v>3</v>
      </c>
      <c r="BJ119">
        <v>3</v>
      </c>
      <c r="BK119">
        <v>3</v>
      </c>
      <c r="BL119">
        <v>3</v>
      </c>
      <c r="BM119">
        <v>4</v>
      </c>
      <c r="BN119">
        <v>7</v>
      </c>
      <c r="BO119">
        <v>7</v>
      </c>
      <c r="BP119">
        <v>8</v>
      </c>
      <c r="BQ119">
        <v>8</v>
      </c>
      <c r="BR119">
        <v>8</v>
      </c>
      <c r="BS119">
        <v>11</v>
      </c>
      <c r="BT119">
        <v>11</v>
      </c>
      <c r="BU119">
        <v>11</v>
      </c>
      <c r="BV119">
        <v>14</v>
      </c>
      <c r="BW119">
        <v>14</v>
      </c>
      <c r="BX119">
        <v>14</v>
      </c>
      <c r="BY119">
        <v>14</v>
      </c>
      <c r="BZ119">
        <v>16</v>
      </c>
      <c r="CA119">
        <v>16</v>
      </c>
      <c r="CB119">
        <v>16</v>
      </c>
      <c r="CC119">
        <v>16</v>
      </c>
      <c r="CD119">
        <v>16</v>
      </c>
      <c r="CE119">
        <v>16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16</v>
      </c>
      <c r="CM119">
        <v>16</v>
      </c>
      <c r="CN119">
        <v>16</v>
      </c>
      <c r="CO119">
        <v>16</v>
      </c>
      <c r="CP119">
        <v>16</v>
      </c>
      <c r="CQ119">
        <v>16</v>
      </c>
      <c r="CR119">
        <v>16</v>
      </c>
      <c r="CS119">
        <v>16</v>
      </c>
      <c r="CT119">
        <v>16</v>
      </c>
      <c r="CU119">
        <v>16</v>
      </c>
      <c r="CV119">
        <v>16</v>
      </c>
      <c r="CW119">
        <v>16</v>
      </c>
      <c r="CX119">
        <v>16</v>
      </c>
      <c r="CY119">
        <v>16</v>
      </c>
      <c r="CZ119">
        <v>16</v>
      </c>
      <c r="DA119">
        <v>16</v>
      </c>
      <c r="DB119">
        <v>16</v>
      </c>
      <c r="DC119">
        <v>16</v>
      </c>
      <c r="DD119">
        <v>16</v>
      </c>
      <c r="DE119">
        <v>16</v>
      </c>
      <c r="DF119">
        <v>16</v>
      </c>
      <c r="DG119">
        <v>16</v>
      </c>
      <c r="DH119">
        <v>16</v>
      </c>
      <c r="DI119">
        <v>16</v>
      </c>
      <c r="DJ119">
        <v>16</v>
      </c>
      <c r="DK119">
        <v>16</v>
      </c>
      <c r="DL119">
        <v>16</v>
      </c>
      <c r="DM119">
        <v>16</v>
      </c>
      <c r="DN119">
        <v>16</v>
      </c>
      <c r="DO119">
        <v>16</v>
      </c>
      <c r="DP119">
        <v>16</v>
      </c>
      <c r="DQ119">
        <v>16</v>
      </c>
      <c r="DR119">
        <v>16</v>
      </c>
      <c r="DS119">
        <v>16</v>
      </c>
      <c r="DT119">
        <v>18</v>
      </c>
      <c r="DU119">
        <v>19</v>
      </c>
      <c r="DV119">
        <v>20</v>
      </c>
      <c r="DW119">
        <v>21</v>
      </c>
      <c r="DX119">
        <v>21</v>
      </c>
      <c r="DY119">
        <v>21</v>
      </c>
      <c r="DZ119">
        <v>22</v>
      </c>
      <c r="EA119">
        <v>22</v>
      </c>
      <c r="EB119">
        <v>23</v>
      </c>
      <c r="EC119">
        <v>23</v>
      </c>
      <c r="ED119">
        <v>24</v>
      </c>
      <c r="EE119">
        <v>25</v>
      </c>
      <c r="EF119">
        <v>25</v>
      </c>
      <c r="EG119">
        <v>25</v>
      </c>
      <c r="EH119">
        <v>25</v>
      </c>
      <c r="EI119">
        <v>25</v>
      </c>
      <c r="EJ119">
        <v>29</v>
      </c>
      <c r="EK119">
        <v>29</v>
      </c>
      <c r="EL119">
        <v>31</v>
      </c>
      <c r="EM119">
        <v>31</v>
      </c>
      <c r="EN119">
        <v>31</v>
      </c>
      <c r="EO119">
        <v>31</v>
      </c>
      <c r="EP119">
        <v>31</v>
      </c>
      <c r="EQ119">
        <v>32</v>
      </c>
      <c r="ER119">
        <v>32</v>
      </c>
      <c r="ES119">
        <v>32</v>
      </c>
      <c r="ET119">
        <v>34</v>
      </c>
      <c r="EU119">
        <v>36</v>
      </c>
      <c r="EV119">
        <v>39</v>
      </c>
      <c r="EW119">
        <v>45</v>
      </c>
      <c r="EX119">
        <v>46</v>
      </c>
      <c r="EY119">
        <v>55</v>
      </c>
      <c r="EZ119">
        <v>63</v>
      </c>
      <c r="FA119">
        <v>72</v>
      </c>
      <c r="FB119">
        <v>76</v>
      </c>
      <c r="FC119">
        <v>102</v>
      </c>
      <c r="FD119">
        <v>121</v>
      </c>
      <c r="FE119">
        <v>136</v>
      </c>
    </row>
    <row r="120" spans="1:161" x14ac:dyDescent="0.3">
      <c r="A120" t="s">
        <v>107</v>
      </c>
      <c r="B120">
        <v>28.166699999999999</v>
      </c>
      <c r="C120">
        <v>84.25</v>
      </c>
      <c r="D120">
        <v>0</v>
      </c>
      <c r="E120">
        <v>0</v>
      </c>
      <c r="F120">
        <v>0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2</v>
      </c>
      <c r="BN120">
        <v>2</v>
      </c>
      <c r="BO120">
        <v>3</v>
      </c>
      <c r="BP120">
        <v>3</v>
      </c>
      <c r="BQ120">
        <v>4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6</v>
      </c>
      <c r="BX120">
        <v>6</v>
      </c>
      <c r="BY120">
        <v>9</v>
      </c>
      <c r="BZ120">
        <v>9</v>
      </c>
      <c r="CA120">
        <v>9</v>
      </c>
      <c r="CB120">
        <v>9</v>
      </c>
      <c r="CC120">
        <v>9</v>
      </c>
      <c r="CD120">
        <v>9</v>
      </c>
      <c r="CE120">
        <v>9</v>
      </c>
      <c r="CF120">
        <v>9</v>
      </c>
      <c r="CG120">
        <v>12</v>
      </c>
      <c r="CH120">
        <v>14</v>
      </c>
      <c r="CI120">
        <v>16</v>
      </c>
      <c r="CJ120">
        <v>16</v>
      </c>
      <c r="CK120">
        <v>16</v>
      </c>
      <c r="CL120">
        <v>30</v>
      </c>
      <c r="CM120">
        <v>31</v>
      </c>
      <c r="CN120">
        <v>31</v>
      </c>
      <c r="CO120">
        <v>31</v>
      </c>
      <c r="CP120">
        <v>43</v>
      </c>
      <c r="CQ120">
        <v>45</v>
      </c>
      <c r="CR120">
        <v>48</v>
      </c>
      <c r="CS120">
        <v>49</v>
      </c>
      <c r="CT120">
        <v>49</v>
      </c>
      <c r="CU120">
        <v>52</v>
      </c>
      <c r="CV120">
        <v>52</v>
      </c>
      <c r="CW120">
        <v>54</v>
      </c>
      <c r="CX120">
        <v>57</v>
      </c>
      <c r="CY120">
        <v>57</v>
      </c>
      <c r="CZ120">
        <v>59</v>
      </c>
      <c r="DA120">
        <v>59</v>
      </c>
      <c r="DB120">
        <v>75</v>
      </c>
      <c r="DC120">
        <v>75</v>
      </c>
      <c r="DD120">
        <v>82</v>
      </c>
      <c r="DE120">
        <v>99</v>
      </c>
      <c r="DF120">
        <v>101</v>
      </c>
      <c r="DG120">
        <v>102</v>
      </c>
      <c r="DH120">
        <v>110</v>
      </c>
      <c r="DI120">
        <v>110</v>
      </c>
      <c r="DJ120">
        <v>134</v>
      </c>
      <c r="DK120">
        <v>217</v>
      </c>
      <c r="DL120">
        <v>250</v>
      </c>
      <c r="DM120">
        <v>249</v>
      </c>
      <c r="DN120">
        <v>267</v>
      </c>
      <c r="DO120">
        <v>291</v>
      </c>
      <c r="DP120">
        <v>295</v>
      </c>
      <c r="DQ120">
        <v>375</v>
      </c>
      <c r="DR120">
        <v>402</v>
      </c>
      <c r="DS120">
        <v>427</v>
      </c>
      <c r="DT120">
        <v>457</v>
      </c>
      <c r="DU120">
        <v>516</v>
      </c>
      <c r="DV120">
        <v>584</v>
      </c>
      <c r="DW120">
        <v>603</v>
      </c>
      <c r="DX120">
        <v>682</v>
      </c>
      <c r="DY120">
        <v>772</v>
      </c>
      <c r="DZ120">
        <v>886</v>
      </c>
      <c r="EA120">
        <v>1042</v>
      </c>
      <c r="EB120">
        <v>1212</v>
      </c>
      <c r="EC120">
        <v>1401</v>
      </c>
      <c r="ED120">
        <v>1572</v>
      </c>
      <c r="EE120">
        <v>1811</v>
      </c>
      <c r="EF120">
        <v>2099</v>
      </c>
      <c r="EG120">
        <v>2300</v>
      </c>
      <c r="EH120">
        <v>2634</v>
      </c>
      <c r="EI120">
        <v>2912</v>
      </c>
      <c r="EJ120">
        <v>3235</v>
      </c>
      <c r="EK120">
        <v>3448</v>
      </c>
      <c r="EL120">
        <v>3762</v>
      </c>
      <c r="EM120">
        <v>4086</v>
      </c>
      <c r="EN120">
        <v>4364</v>
      </c>
      <c r="EO120">
        <v>4614</v>
      </c>
      <c r="EP120">
        <v>5062</v>
      </c>
      <c r="EQ120">
        <v>5335</v>
      </c>
      <c r="ER120">
        <v>5760</v>
      </c>
      <c r="ES120">
        <v>6211</v>
      </c>
      <c r="ET120">
        <v>6591</v>
      </c>
      <c r="EU120">
        <v>7177</v>
      </c>
      <c r="EV120">
        <v>7848</v>
      </c>
      <c r="EW120">
        <v>8274</v>
      </c>
      <c r="EX120">
        <v>8605</v>
      </c>
      <c r="EY120">
        <v>9026</v>
      </c>
      <c r="EZ120">
        <v>9561</v>
      </c>
      <c r="FA120">
        <v>10099</v>
      </c>
      <c r="FB120">
        <v>10728</v>
      </c>
      <c r="FC120">
        <v>11162</v>
      </c>
      <c r="FD120">
        <v>11755</v>
      </c>
      <c r="FE120">
        <v>12309</v>
      </c>
    </row>
    <row r="121" spans="1:161" x14ac:dyDescent="0.3">
      <c r="A121" t="s">
        <v>109</v>
      </c>
      <c r="B121">
        <v>52.132599999999996</v>
      </c>
      <c r="C121">
        <v>5.2912999999999997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1</v>
      </c>
      <c r="AP121">
        <v>6</v>
      </c>
      <c r="AQ121">
        <v>10</v>
      </c>
      <c r="AR121">
        <v>18</v>
      </c>
      <c r="AS121">
        <v>24</v>
      </c>
      <c r="AT121">
        <v>38</v>
      </c>
      <c r="AU121">
        <v>82</v>
      </c>
      <c r="AV121">
        <v>128</v>
      </c>
      <c r="AW121">
        <v>188</v>
      </c>
      <c r="AX121">
        <v>265</v>
      </c>
      <c r="AY121">
        <v>321</v>
      </c>
      <c r="AZ121">
        <v>382</v>
      </c>
      <c r="BA121">
        <v>503</v>
      </c>
      <c r="BB121">
        <v>503</v>
      </c>
      <c r="BC121">
        <v>804</v>
      </c>
      <c r="BD121">
        <v>959</v>
      </c>
      <c r="BE121">
        <v>1135</v>
      </c>
      <c r="BF121">
        <v>1413</v>
      </c>
      <c r="BG121">
        <v>1705</v>
      </c>
      <c r="BH121">
        <v>2051</v>
      </c>
      <c r="BI121">
        <v>2460</v>
      </c>
      <c r="BJ121">
        <v>2994</v>
      </c>
      <c r="BK121">
        <v>3631</v>
      </c>
      <c r="BL121">
        <v>4204</v>
      </c>
      <c r="BM121">
        <v>4749</v>
      </c>
      <c r="BN121">
        <v>5560</v>
      </c>
      <c r="BO121">
        <v>6412</v>
      </c>
      <c r="BP121">
        <v>7431</v>
      </c>
      <c r="BQ121">
        <v>8603</v>
      </c>
      <c r="BR121">
        <v>9762</v>
      </c>
      <c r="BS121">
        <v>10866</v>
      </c>
      <c r="BT121">
        <v>11750</v>
      </c>
      <c r="BU121">
        <v>12595</v>
      </c>
      <c r="BV121">
        <v>13614</v>
      </c>
      <c r="BW121">
        <v>14697</v>
      </c>
      <c r="BX121">
        <v>15723</v>
      </c>
      <c r="BY121">
        <v>16627</v>
      </c>
      <c r="BZ121">
        <v>17851</v>
      </c>
      <c r="CA121">
        <v>18803</v>
      </c>
      <c r="CB121">
        <v>19580</v>
      </c>
      <c r="CC121">
        <v>20549</v>
      </c>
      <c r="CD121">
        <v>21762</v>
      </c>
      <c r="CE121">
        <v>23097</v>
      </c>
      <c r="CF121">
        <v>24413</v>
      </c>
      <c r="CG121">
        <v>25587</v>
      </c>
      <c r="CH121">
        <v>26551</v>
      </c>
      <c r="CI121">
        <v>27419</v>
      </c>
      <c r="CJ121">
        <v>28153</v>
      </c>
      <c r="CK121">
        <v>29214</v>
      </c>
      <c r="CL121">
        <v>30449</v>
      </c>
      <c r="CM121">
        <v>31589</v>
      </c>
      <c r="CN121">
        <v>32655</v>
      </c>
      <c r="CO121">
        <v>33405</v>
      </c>
      <c r="CP121">
        <v>34134</v>
      </c>
      <c r="CQ121">
        <v>34842</v>
      </c>
      <c r="CR121">
        <v>35729</v>
      </c>
      <c r="CS121">
        <v>36535</v>
      </c>
      <c r="CT121">
        <v>37190</v>
      </c>
      <c r="CU121">
        <v>37845</v>
      </c>
      <c r="CV121">
        <v>38245</v>
      </c>
      <c r="CW121">
        <v>38416</v>
      </c>
      <c r="CX121">
        <v>38802</v>
      </c>
      <c r="CY121">
        <v>39316</v>
      </c>
      <c r="CZ121">
        <v>39791</v>
      </c>
      <c r="DA121">
        <v>40236</v>
      </c>
      <c r="DB121">
        <v>40571</v>
      </c>
      <c r="DC121">
        <v>40770</v>
      </c>
      <c r="DD121">
        <v>41087</v>
      </c>
      <c r="DE121">
        <v>41319</v>
      </c>
      <c r="DF121">
        <v>41774</v>
      </c>
      <c r="DG121">
        <v>42093</v>
      </c>
      <c r="DH121">
        <v>42382</v>
      </c>
      <c r="DI121">
        <v>42627</v>
      </c>
      <c r="DJ121">
        <v>42788</v>
      </c>
      <c r="DK121">
        <v>42984</v>
      </c>
      <c r="DL121">
        <v>43211</v>
      </c>
      <c r="DM121">
        <v>43481</v>
      </c>
      <c r="DN121">
        <v>43681</v>
      </c>
      <c r="DO121">
        <v>43870</v>
      </c>
      <c r="DP121">
        <v>43995</v>
      </c>
      <c r="DQ121">
        <v>44141</v>
      </c>
      <c r="DR121">
        <v>44249</v>
      </c>
      <c r="DS121">
        <v>44447</v>
      </c>
      <c r="DT121">
        <v>44700</v>
      </c>
      <c r="DU121">
        <v>44888</v>
      </c>
      <c r="DV121">
        <v>45064</v>
      </c>
      <c r="DW121">
        <v>45236</v>
      </c>
      <c r="DX121">
        <v>45445</v>
      </c>
      <c r="DY121">
        <v>45578</v>
      </c>
      <c r="DZ121">
        <v>45768</v>
      </c>
      <c r="EA121">
        <v>45950</v>
      </c>
      <c r="EB121">
        <v>46126</v>
      </c>
      <c r="EC121">
        <v>46257</v>
      </c>
      <c r="ED121">
        <v>46442</v>
      </c>
      <c r="EE121">
        <v>46545</v>
      </c>
      <c r="EF121">
        <v>46647</v>
      </c>
      <c r="EG121">
        <v>46733</v>
      </c>
      <c r="EH121">
        <v>46942</v>
      </c>
      <c r="EI121">
        <v>47152</v>
      </c>
      <c r="EJ121">
        <v>47335</v>
      </c>
      <c r="EK121">
        <v>47574</v>
      </c>
      <c r="EL121">
        <v>47739</v>
      </c>
      <c r="EM121">
        <v>47903</v>
      </c>
      <c r="EN121">
        <v>48087</v>
      </c>
      <c r="EO121">
        <v>48251</v>
      </c>
      <c r="EP121">
        <v>48461</v>
      </c>
      <c r="EQ121">
        <v>48640</v>
      </c>
      <c r="ER121">
        <v>48783</v>
      </c>
      <c r="ES121">
        <v>48948</v>
      </c>
      <c r="ET121">
        <v>49087</v>
      </c>
      <c r="EU121">
        <v>49204</v>
      </c>
      <c r="EV121">
        <v>49319</v>
      </c>
      <c r="EW121">
        <v>49426</v>
      </c>
      <c r="EX121">
        <v>49502</v>
      </c>
      <c r="EY121">
        <v>49593</v>
      </c>
      <c r="EZ121">
        <v>49658</v>
      </c>
      <c r="FA121">
        <v>49722</v>
      </c>
      <c r="FB121">
        <v>49804</v>
      </c>
      <c r="FC121">
        <v>49914</v>
      </c>
      <c r="FD121">
        <v>50005</v>
      </c>
      <c r="FE121">
        <v>50074</v>
      </c>
    </row>
    <row r="122" spans="1:161" x14ac:dyDescent="0.3">
      <c r="A122" t="s">
        <v>110</v>
      </c>
      <c r="B122">
        <v>-40.900599999999997</v>
      </c>
      <c r="C122">
        <v>174.886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3</v>
      </c>
      <c r="AU122">
        <v>3</v>
      </c>
      <c r="AV122">
        <v>4</v>
      </c>
      <c r="AW122">
        <v>5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6</v>
      </c>
      <c r="BE122">
        <v>8</v>
      </c>
      <c r="BF122">
        <v>8</v>
      </c>
      <c r="BG122">
        <v>12</v>
      </c>
      <c r="BH122">
        <v>20</v>
      </c>
      <c r="BI122">
        <v>28</v>
      </c>
      <c r="BJ122">
        <v>39</v>
      </c>
      <c r="BK122">
        <v>52</v>
      </c>
      <c r="BL122">
        <v>102</v>
      </c>
      <c r="BM122">
        <v>102</v>
      </c>
      <c r="BN122">
        <v>155</v>
      </c>
      <c r="BO122">
        <v>205</v>
      </c>
      <c r="BP122">
        <v>283</v>
      </c>
      <c r="BQ122">
        <v>368</v>
      </c>
      <c r="BR122">
        <v>451</v>
      </c>
      <c r="BS122">
        <v>514</v>
      </c>
      <c r="BT122">
        <v>589</v>
      </c>
      <c r="BU122">
        <v>647</v>
      </c>
      <c r="BV122">
        <v>708</v>
      </c>
      <c r="BW122">
        <v>797</v>
      </c>
      <c r="BX122">
        <v>868</v>
      </c>
      <c r="BY122">
        <v>950</v>
      </c>
      <c r="BZ122">
        <v>1039</v>
      </c>
      <c r="CA122">
        <v>1106</v>
      </c>
      <c r="CB122">
        <v>1160</v>
      </c>
      <c r="CC122">
        <v>1210</v>
      </c>
      <c r="CD122">
        <v>1239</v>
      </c>
      <c r="CE122">
        <v>1283</v>
      </c>
      <c r="CF122">
        <v>1312</v>
      </c>
      <c r="CG122">
        <v>1330</v>
      </c>
      <c r="CH122">
        <v>1349</v>
      </c>
      <c r="CI122">
        <v>1366</v>
      </c>
      <c r="CJ122">
        <v>1386</v>
      </c>
      <c r="CK122">
        <v>1401</v>
      </c>
      <c r="CL122">
        <v>1409</v>
      </c>
      <c r="CM122">
        <v>1422</v>
      </c>
      <c r="CN122">
        <v>1431</v>
      </c>
      <c r="CO122">
        <v>1440</v>
      </c>
      <c r="CP122">
        <v>1445</v>
      </c>
      <c r="CQ122">
        <v>1451</v>
      </c>
      <c r="CR122">
        <v>1456</v>
      </c>
      <c r="CS122">
        <v>1461</v>
      </c>
      <c r="CT122">
        <v>1470</v>
      </c>
      <c r="CU122">
        <v>1469</v>
      </c>
      <c r="CV122">
        <v>1472</v>
      </c>
      <c r="CW122">
        <v>1474</v>
      </c>
      <c r="CX122">
        <v>1476</v>
      </c>
      <c r="CY122">
        <v>1479</v>
      </c>
      <c r="CZ122">
        <v>1485</v>
      </c>
      <c r="DA122">
        <v>1487</v>
      </c>
      <c r="DB122">
        <v>1487</v>
      </c>
      <c r="DC122">
        <v>1486</v>
      </c>
      <c r="DD122">
        <v>1488</v>
      </c>
      <c r="DE122">
        <v>1489</v>
      </c>
      <c r="DF122">
        <v>1490</v>
      </c>
      <c r="DG122">
        <v>1492</v>
      </c>
      <c r="DH122">
        <v>1494</v>
      </c>
      <c r="DI122">
        <v>1497</v>
      </c>
      <c r="DJ122">
        <v>1497</v>
      </c>
      <c r="DK122">
        <v>1497</v>
      </c>
      <c r="DL122">
        <v>1497</v>
      </c>
      <c r="DM122">
        <v>1498</v>
      </c>
      <c r="DN122">
        <v>1498</v>
      </c>
      <c r="DO122">
        <v>1499</v>
      </c>
      <c r="DP122">
        <v>1499</v>
      </c>
      <c r="DQ122">
        <v>1499</v>
      </c>
      <c r="DR122">
        <v>1503</v>
      </c>
      <c r="DS122">
        <v>1503</v>
      </c>
      <c r="DT122">
        <v>1504</v>
      </c>
      <c r="DU122">
        <v>1504</v>
      </c>
      <c r="DV122">
        <v>1504</v>
      </c>
      <c r="DW122">
        <v>1504</v>
      </c>
      <c r="DX122">
        <v>1504</v>
      </c>
      <c r="DY122">
        <v>1504</v>
      </c>
      <c r="DZ122">
        <v>1504</v>
      </c>
      <c r="EA122">
        <v>1504</v>
      </c>
      <c r="EB122">
        <v>1504</v>
      </c>
      <c r="EC122">
        <v>1504</v>
      </c>
      <c r="ED122">
        <v>1504</v>
      </c>
      <c r="EE122">
        <v>1504</v>
      </c>
      <c r="EF122">
        <v>1504</v>
      </c>
      <c r="EG122">
        <v>1504</v>
      </c>
      <c r="EH122">
        <v>1504</v>
      </c>
      <c r="EI122">
        <v>1504</v>
      </c>
      <c r="EJ122">
        <v>1504</v>
      </c>
      <c r="EK122">
        <v>1504</v>
      </c>
      <c r="EL122">
        <v>1504</v>
      </c>
      <c r="EM122">
        <v>1504</v>
      </c>
      <c r="EN122">
        <v>1504</v>
      </c>
      <c r="EO122">
        <v>1504</v>
      </c>
      <c r="EP122">
        <v>1504</v>
      </c>
      <c r="EQ122">
        <v>1504</v>
      </c>
      <c r="ER122">
        <v>1504</v>
      </c>
      <c r="ES122">
        <v>1506</v>
      </c>
      <c r="ET122">
        <v>1506</v>
      </c>
      <c r="EU122">
        <v>1507</v>
      </c>
      <c r="EV122">
        <v>1507</v>
      </c>
      <c r="EW122">
        <v>1509</v>
      </c>
      <c r="EX122">
        <v>1511</v>
      </c>
      <c r="EY122">
        <v>1513</v>
      </c>
      <c r="EZ122">
        <v>1515</v>
      </c>
      <c r="FA122">
        <v>1516</v>
      </c>
      <c r="FB122">
        <v>1519</v>
      </c>
      <c r="FC122">
        <v>1520</v>
      </c>
      <c r="FD122">
        <v>1522</v>
      </c>
      <c r="FE122">
        <v>1526</v>
      </c>
    </row>
    <row r="123" spans="1:161" x14ac:dyDescent="0.3">
      <c r="A123" t="s">
        <v>111</v>
      </c>
      <c r="B123">
        <v>12.865399999999999</v>
      </c>
      <c r="C123">
        <v>-85.2072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1</v>
      </c>
      <c r="BJ123">
        <v>1</v>
      </c>
      <c r="BK123">
        <v>2</v>
      </c>
      <c r="BL123">
        <v>2</v>
      </c>
      <c r="BM123">
        <v>2</v>
      </c>
      <c r="BN123">
        <v>2</v>
      </c>
      <c r="BO123">
        <v>2</v>
      </c>
      <c r="BP123">
        <v>2</v>
      </c>
      <c r="BQ123">
        <v>2</v>
      </c>
      <c r="BR123">
        <v>4</v>
      </c>
      <c r="BS123">
        <v>4</v>
      </c>
      <c r="BT123">
        <v>4</v>
      </c>
      <c r="BU123">
        <v>5</v>
      </c>
      <c r="BV123">
        <v>5</v>
      </c>
      <c r="BW123">
        <v>5</v>
      </c>
      <c r="BX123">
        <v>5</v>
      </c>
      <c r="BY123">
        <v>5</v>
      </c>
      <c r="BZ123">
        <v>6</v>
      </c>
      <c r="CA123">
        <v>6</v>
      </c>
      <c r="CB123">
        <v>6</v>
      </c>
      <c r="CC123">
        <v>6</v>
      </c>
      <c r="CD123">
        <v>7</v>
      </c>
      <c r="CE123">
        <v>7</v>
      </c>
      <c r="CF123">
        <v>8</v>
      </c>
      <c r="CG123">
        <v>9</v>
      </c>
      <c r="CH123">
        <v>9</v>
      </c>
      <c r="CI123">
        <v>9</v>
      </c>
      <c r="CJ123">
        <v>9</v>
      </c>
      <c r="CK123">
        <v>9</v>
      </c>
      <c r="CL123">
        <v>9</v>
      </c>
      <c r="CM123">
        <v>9</v>
      </c>
      <c r="CN123">
        <v>10</v>
      </c>
      <c r="CO123">
        <v>10</v>
      </c>
      <c r="CP123">
        <v>10</v>
      </c>
      <c r="CQ123">
        <v>10</v>
      </c>
      <c r="CR123">
        <v>11</v>
      </c>
      <c r="CS123">
        <v>11</v>
      </c>
      <c r="CT123">
        <v>12</v>
      </c>
      <c r="CU123">
        <v>13</v>
      </c>
      <c r="CV123">
        <v>13</v>
      </c>
      <c r="CW123">
        <v>13</v>
      </c>
      <c r="CX123">
        <v>13</v>
      </c>
      <c r="CY123">
        <v>14</v>
      </c>
      <c r="CZ123">
        <v>14</v>
      </c>
      <c r="DA123">
        <v>14</v>
      </c>
      <c r="DB123">
        <v>15</v>
      </c>
      <c r="DC123">
        <v>15</v>
      </c>
      <c r="DD123">
        <v>16</v>
      </c>
      <c r="DE123">
        <v>16</v>
      </c>
      <c r="DF123">
        <v>16</v>
      </c>
      <c r="DG123">
        <v>16</v>
      </c>
      <c r="DH123">
        <v>16</v>
      </c>
      <c r="DI123">
        <v>16</v>
      </c>
      <c r="DJ123">
        <v>16</v>
      </c>
      <c r="DK123">
        <v>25</v>
      </c>
      <c r="DL123">
        <v>25</v>
      </c>
      <c r="DM123">
        <v>25</v>
      </c>
      <c r="DN123">
        <v>25</v>
      </c>
      <c r="DO123">
        <v>25</v>
      </c>
      <c r="DP123">
        <v>25</v>
      </c>
      <c r="DQ123">
        <v>25</v>
      </c>
      <c r="DR123">
        <v>254</v>
      </c>
      <c r="DS123">
        <v>254</v>
      </c>
      <c r="DT123">
        <v>279</v>
      </c>
      <c r="DU123">
        <v>279</v>
      </c>
      <c r="DV123">
        <v>279</v>
      </c>
      <c r="DW123">
        <v>279</v>
      </c>
      <c r="DX123">
        <v>279</v>
      </c>
      <c r="DY123">
        <v>759</v>
      </c>
      <c r="DZ123">
        <v>759</v>
      </c>
      <c r="EA123">
        <v>759</v>
      </c>
      <c r="EB123">
        <v>759</v>
      </c>
      <c r="EC123">
        <v>759</v>
      </c>
      <c r="ED123">
        <v>759</v>
      </c>
      <c r="EE123">
        <v>759</v>
      </c>
      <c r="EF123">
        <v>1118</v>
      </c>
      <c r="EG123">
        <v>1118</v>
      </c>
      <c r="EH123">
        <v>1118</v>
      </c>
      <c r="EI123">
        <v>1118</v>
      </c>
      <c r="EJ123">
        <v>1118</v>
      </c>
      <c r="EK123">
        <v>1118</v>
      </c>
      <c r="EL123">
        <v>1118</v>
      </c>
      <c r="EM123">
        <v>1464</v>
      </c>
      <c r="EN123">
        <v>1464</v>
      </c>
      <c r="EO123">
        <v>1464</v>
      </c>
      <c r="EP123">
        <v>1464</v>
      </c>
      <c r="EQ123">
        <v>1464</v>
      </c>
      <c r="ER123">
        <v>1464</v>
      </c>
      <c r="ES123">
        <v>1464</v>
      </c>
      <c r="ET123">
        <v>1823</v>
      </c>
      <c r="EU123">
        <v>1823</v>
      </c>
      <c r="EV123">
        <v>1823</v>
      </c>
      <c r="EW123">
        <v>1823</v>
      </c>
      <c r="EX123">
        <v>1823</v>
      </c>
      <c r="EY123">
        <v>1823</v>
      </c>
      <c r="EZ123">
        <v>1823</v>
      </c>
      <c r="FA123">
        <v>2170</v>
      </c>
      <c r="FB123">
        <v>2170</v>
      </c>
      <c r="FC123">
        <v>2170</v>
      </c>
      <c r="FD123">
        <v>2170</v>
      </c>
      <c r="FE123">
        <v>2170</v>
      </c>
    </row>
    <row r="124" spans="1:161" x14ac:dyDescent="0.3">
      <c r="A124" t="s">
        <v>112</v>
      </c>
      <c r="B124">
        <v>17.607800000000001</v>
      </c>
      <c r="C124">
        <v>8.0816999999999997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1</v>
      </c>
      <c r="BK124">
        <v>1</v>
      </c>
      <c r="BL124">
        <v>2</v>
      </c>
      <c r="BM124">
        <v>3</v>
      </c>
      <c r="BN124">
        <v>3</v>
      </c>
      <c r="BO124">
        <v>7</v>
      </c>
      <c r="BP124">
        <v>10</v>
      </c>
      <c r="BQ124">
        <v>10</v>
      </c>
      <c r="BR124">
        <v>10</v>
      </c>
      <c r="BS124">
        <v>18</v>
      </c>
      <c r="BT124">
        <v>27</v>
      </c>
      <c r="BU124">
        <v>27</v>
      </c>
      <c r="BV124">
        <v>74</v>
      </c>
      <c r="BW124">
        <v>98</v>
      </c>
      <c r="BX124">
        <v>120</v>
      </c>
      <c r="BY124">
        <v>144</v>
      </c>
      <c r="BZ124">
        <v>184</v>
      </c>
      <c r="CA124">
        <v>253</v>
      </c>
      <c r="CB124">
        <v>278</v>
      </c>
      <c r="CC124">
        <v>342</v>
      </c>
      <c r="CD124">
        <v>410</v>
      </c>
      <c r="CE124">
        <v>438</v>
      </c>
      <c r="CF124">
        <v>491</v>
      </c>
      <c r="CG124">
        <v>529</v>
      </c>
      <c r="CH124">
        <v>529</v>
      </c>
      <c r="CI124">
        <v>570</v>
      </c>
      <c r="CJ124">
        <v>584</v>
      </c>
      <c r="CK124">
        <v>584</v>
      </c>
      <c r="CL124">
        <v>627</v>
      </c>
      <c r="CM124">
        <v>639</v>
      </c>
      <c r="CN124">
        <v>648</v>
      </c>
      <c r="CO124">
        <v>648</v>
      </c>
      <c r="CP124">
        <v>657</v>
      </c>
      <c r="CQ124">
        <v>662</v>
      </c>
      <c r="CR124">
        <v>671</v>
      </c>
      <c r="CS124">
        <v>681</v>
      </c>
      <c r="CT124">
        <v>684</v>
      </c>
      <c r="CU124">
        <v>696</v>
      </c>
      <c r="CV124">
        <v>701</v>
      </c>
      <c r="CW124">
        <v>709</v>
      </c>
      <c r="CX124">
        <v>713</v>
      </c>
      <c r="CY124">
        <v>719</v>
      </c>
      <c r="CZ124">
        <v>728</v>
      </c>
      <c r="DA124">
        <v>736</v>
      </c>
      <c r="DB124">
        <v>750</v>
      </c>
      <c r="DC124">
        <v>755</v>
      </c>
      <c r="DD124">
        <v>763</v>
      </c>
      <c r="DE124">
        <v>770</v>
      </c>
      <c r="DF124">
        <v>781</v>
      </c>
      <c r="DG124">
        <v>795</v>
      </c>
      <c r="DH124">
        <v>815</v>
      </c>
      <c r="DI124">
        <v>821</v>
      </c>
      <c r="DJ124">
        <v>832</v>
      </c>
      <c r="DK124">
        <v>854</v>
      </c>
      <c r="DL124">
        <v>860</v>
      </c>
      <c r="DM124">
        <v>876</v>
      </c>
      <c r="DN124">
        <v>885</v>
      </c>
      <c r="DO124">
        <v>889</v>
      </c>
      <c r="DP124">
        <v>904</v>
      </c>
      <c r="DQ124">
        <v>909</v>
      </c>
      <c r="DR124">
        <v>914</v>
      </c>
      <c r="DS124">
        <v>920</v>
      </c>
      <c r="DT124">
        <v>924</v>
      </c>
      <c r="DU124">
        <v>937</v>
      </c>
      <c r="DV124">
        <v>943</v>
      </c>
      <c r="DW124">
        <v>945</v>
      </c>
      <c r="DX124">
        <v>951</v>
      </c>
      <c r="DY124">
        <v>952</v>
      </c>
      <c r="DZ124">
        <v>952</v>
      </c>
      <c r="EA124">
        <v>955</v>
      </c>
      <c r="EB124">
        <v>955</v>
      </c>
      <c r="EC124">
        <v>956</v>
      </c>
      <c r="ED124">
        <v>958</v>
      </c>
      <c r="EE124">
        <v>958</v>
      </c>
      <c r="EF124">
        <v>960</v>
      </c>
      <c r="EG124">
        <v>961</v>
      </c>
      <c r="EH124">
        <v>963</v>
      </c>
      <c r="EI124">
        <v>966</v>
      </c>
      <c r="EJ124">
        <v>970</v>
      </c>
      <c r="EK124">
        <v>973</v>
      </c>
      <c r="EL124">
        <v>973</v>
      </c>
      <c r="EM124">
        <v>974</v>
      </c>
      <c r="EN124">
        <v>974</v>
      </c>
      <c r="EO124">
        <v>974</v>
      </c>
      <c r="EP124">
        <v>978</v>
      </c>
      <c r="EQ124">
        <v>980</v>
      </c>
      <c r="ER124">
        <v>980</v>
      </c>
      <c r="ES124">
        <v>980</v>
      </c>
      <c r="ET124">
        <v>1016</v>
      </c>
      <c r="EU124">
        <v>1020</v>
      </c>
      <c r="EV124">
        <v>1020</v>
      </c>
      <c r="EW124">
        <v>1020</v>
      </c>
      <c r="EX124">
        <v>1035</v>
      </c>
      <c r="EY124">
        <v>1036</v>
      </c>
      <c r="EZ124">
        <v>1046</v>
      </c>
      <c r="FA124">
        <v>1051</v>
      </c>
      <c r="FB124">
        <v>1051</v>
      </c>
      <c r="FC124">
        <v>1056</v>
      </c>
      <c r="FD124">
        <v>1059</v>
      </c>
      <c r="FE124">
        <v>1062</v>
      </c>
    </row>
    <row r="125" spans="1:161" x14ac:dyDescent="0.3">
      <c r="A125" t="s">
        <v>113</v>
      </c>
      <c r="B125">
        <v>9.0820000000000007</v>
      </c>
      <c r="C125">
        <v>8.6753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2</v>
      </c>
      <c r="AZ125">
        <v>2</v>
      </c>
      <c r="BA125">
        <v>2</v>
      </c>
      <c r="BB125">
        <v>2</v>
      </c>
      <c r="BC125">
        <v>2</v>
      </c>
      <c r="BD125">
        <v>2</v>
      </c>
      <c r="BE125">
        <v>2</v>
      </c>
      <c r="BF125">
        <v>2</v>
      </c>
      <c r="BG125">
        <v>3</v>
      </c>
      <c r="BH125">
        <v>8</v>
      </c>
      <c r="BI125">
        <v>8</v>
      </c>
      <c r="BJ125">
        <v>12</v>
      </c>
      <c r="BK125">
        <v>22</v>
      </c>
      <c r="BL125">
        <v>30</v>
      </c>
      <c r="BM125">
        <v>40</v>
      </c>
      <c r="BN125">
        <v>44</v>
      </c>
      <c r="BO125">
        <v>51</v>
      </c>
      <c r="BP125">
        <v>65</v>
      </c>
      <c r="BQ125">
        <v>70</v>
      </c>
      <c r="BR125">
        <v>89</v>
      </c>
      <c r="BS125">
        <v>111</v>
      </c>
      <c r="BT125">
        <v>131</v>
      </c>
      <c r="BU125">
        <v>135</v>
      </c>
      <c r="BV125">
        <v>174</v>
      </c>
      <c r="BW125">
        <v>184</v>
      </c>
      <c r="BX125">
        <v>210</v>
      </c>
      <c r="BY125">
        <v>214</v>
      </c>
      <c r="BZ125">
        <v>232</v>
      </c>
      <c r="CA125">
        <v>238</v>
      </c>
      <c r="CB125">
        <v>254</v>
      </c>
      <c r="CC125">
        <v>276</v>
      </c>
      <c r="CD125">
        <v>288</v>
      </c>
      <c r="CE125">
        <v>305</v>
      </c>
      <c r="CF125">
        <v>318</v>
      </c>
      <c r="CG125">
        <v>323</v>
      </c>
      <c r="CH125">
        <v>343</v>
      </c>
      <c r="CI125">
        <v>373</v>
      </c>
      <c r="CJ125">
        <v>407</v>
      </c>
      <c r="CK125">
        <v>442</v>
      </c>
      <c r="CL125">
        <v>493</v>
      </c>
      <c r="CM125">
        <v>542</v>
      </c>
      <c r="CN125">
        <v>627</v>
      </c>
      <c r="CO125">
        <v>665</v>
      </c>
      <c r="CP125">
        <v>665</v>
      </c>
      <c r="CQ125">
        <v>873</v>
      </c>
      <c r="CR125">
        <v>981</v>
      </c>
      <c r="CS125">
        <v>1095</v>
      </c>
      <c r="CT125">
        <v>1182</v>
      </c>
      <c r="CU125">
        <v>1273</v>
      </c>
      <c r="CV125">
        <v>1337</v>
      </c>
      <c r="CW125">
        <v>1532</v>
      </c>
      <c r="CX125">
        <v>1728</v>
      </c>
      <c r="CY125">
        <v>1932</v>
      </c>
      <c r="CZ125">
        <v>2170</v>
      </c>
      <c r="DA125">
        <v>2388</v>
      </c>
      <c r="DB125">
        <v>2558</v>
      </c>
      <c r="DC125">
        <v>2802</v>
      </c>
      <c r="DD125">
        <v>2950</v>
      </c>
      <c r="DE125">
        <v>3145</v>
      </c>
      <c r="DF125">
        <v>3526</v>
      </c>
      <c r="DG125">
        <v>3912</v>
      </c>
      <c r="DH125">
        <v>4151</v>
      </c>
      <c r="DI125">
        <v>4399</v>
      </c>
      <c r="DJ125">
        <v>4641</v>
      </c>
      <c r="DK125">
        <v>4787</v>
      </c>
      <c r="DL125">
        <v>4971</v>
      </c>
      <c r="DM125">
        <v>5162</v>
      </c>
      <c r="DN125">
        <v>5450</v>
      </c>
      <c r="DO125">
        <v>5621</v>
      </c>
      <c r="DP125">
        <v>5959</v>
      </c>
      <c r="DQ125">
        <v>6175</v>
      </c>
      <c r="DR125">
        <v>6401</v>
      </c>
      <c r="DS125">
        <v>6677</v>
      </c>
      <c r="DT125">
        <v>7016</v>
      </c>
      <c r="DU125">
        <v>7261</v>
      </c>
      <c r="DV125">
        <v>7526</v>
      </c>
      <c r="DW125">
        <v>7839</v>
      </c>
      <c r="DX125">
        <v>8068</v>
      </c>
      <c r="DY125">
        <v>8344</v>
      </c>
      <c r="DZ125">
        <v>8733</v>
      </c>
      <c r="EA125">
        <v>8915</v>
      </c>
      <c r="EB125">
        <v>9302</v>
      </c>
      <c r="EC125">
        <v>9855</v>
      </c>
      <c r="ED125">
        <v>10162</v>
      </c>
      <c r="EE125">
        <v>10578</v>
      </c>
      <c r="EF125">
        <v>10819</v>
      </c>
      <c r="EG125">
        <v>11166</v>
      </c>
      <c r="EH125">
        <v>11516</v>
      </c>
      <c r="EI125">
        <v>11844</v>
      </c>
      <c r="EJ125">
        <v>12233</v>
      </c>
      <c r="EK125">
        <v>12486</v>
      </c>
      <c r="EL125">
        <v>12801</v>
      </c>
      <c r="EM125">
        <v>13464</v>
      </c>
      <c r="EN125">
        <v>13873</v>
      </c>
      <c r="EO125">
        <v>14554</v>
      </c>
      <c r="EP125">
        <v>15181</v>
      </c>
      <c r="EQ125">
        <v>15682</v>
      </c>
      <c r="ER125">
        <v>16085</v>
      </c>
      <c r="ES125">
        <v>16658</v>
      </c>
      <c r="ET125">
        <v>17148</v>
      </c>
      <c r="EU125">
        <v>17735</v>
      </c>
      <c r="EV125">
        <v>18480</v>
      </c>
      <c r="EW125">
        <v>19147</v>
      </c>
      <c r="EX125">
        <v>19808</v>
      </c>
      <c r="EY125">
        <v>20244</v>
      </c>
      <c r="EZ125">
        <v>20919</v>
      </c>
      <c r="FA125">
        <v>21371</v>
      </c>
      <c r="FB125">
        <v>22020</v>
      </c>
      <c r="FC125">
        <v>22614</v>
      </c>
      <c r="FD125">
        <v>23298</v>
      </c>
      <c r="FE125">
        <v>24077</v>
      </c>
    </row>
    <row r="126" spans="1:161" x14ac:dyDescent="0.3">
      <c r="A126" t="s">
        <v>114</v>
      </c>
      <c r="B126">
        <v>41.608600000000003</v>
      </c>
      <c r="C126">
        <v>21.7453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3</v>
      </c>
      <c r="AW126">
        <v>3</v>
      </c>
      <c r="AX126">
        <v>3</v>
      </c>
      <c r="AY126">
        <v>3</v>
      </c>
      <c r="AZ126">
        <v>7</v>
      </c>
      <c r="BA126">
        <v>7</v>
      </c>
      <c r="BB126">
        <v>7</v>
      </c>
      <c r="BC126">
        <v>14</v>
      </c>
      <c r="BD126">
        <v>14</v>
      </c>
      <c r="BE126">
        <v>14</v>
      </c>
      <c r="BF126">
        <v>18</v>
      </c>
      <c r="BG126">
        <v>26</v>
      </c>
      <c r="BH126">
        <v>35</v>
      </c>
      <c r="BI126">
        <v>48</v>
      </c>
      <c r="BJ126">
        <v>67</v>
      </c>
      <c r="BK126">
        <v>85</v>
      </c>
      <c r="BL126">
        <v>115</v>
      </c>
      <c r="BM126">
        <v>136</v>
      </c>
      <c r="BN126">
        <v>148</v>
      </c>
      <c r="BO126">
        <v>177</v>
      </c>
      <c r="BP126">
        <v>201</v>
      </c>
      <c r="BQ126">
        <v>219</v>
      </c>
      <c r="BR126">
        <v>241</v>
      </c>
      <c r="BS126">
        <v>259</v>
      </c>
      <c r="BT126">
        <v>285</v>
      </c>
      <c r="BU126">
        <v>329</v>
      </c>
      <c r="BV126">
        <v>354</v>
      </c>
      <c r="BW126">
        <v>384</v>
      </c>
      <c r="BX126">
        <v>430</v>
      </c>
      <c r="BY126">
        <v>483</v>
      </c>
      <c r="BZ126">
        <v>555</v>
      </c>
      <c r="CA126">
        <v>570</v>
      </c>
      <c r="CB126">
        <v>599</v>
      </c>
      <c r="CC126">
        <v>617</v>
      </c>
      <c r="CD126">
        <v>663</v>
      </c>
      <c r="CE126">
        <v>711</v>
      </c>
      <c r="CF126">
        <v>760</v>
      </c>
      <c r="CG126">
        <v>828</v>
      </c>
      <c r="CH126">
        <v>854</v>
      </c>
      <c r="CI126">
        <v>908</v>
      </c>
      <c r="CJ126">
        <v>974</v>
      </c>
      <c r="CK126">
        <v>1081</v>
      </c>
      <c r="CL126">
        <v>1117</v>
      </c>
      <c r="CM126">
        <v>1170</v>
      </c>
      <c r="CN126">
        <v>1207</v>
      </c>
      <c r="CO126">
        <v>1225</v>
      </c>
      <c r="CP126">
        <v>1231</v>
      </c>
      <c r="CQ126">
        <v>1259</v>
      </c>
      <c r="CR126">
        <v>1300</v>
      </c>
      <c r="CS126">
        <v>1326</v>
      </c>
      <c r="CT126">
        <v>1367</v>
      </c>
      <c r="CU126">
        <v>1386</v>
      </c>
      <c r="CV126">
        <v>1399</v>
      </c>
      <c r="CW126">
        <v>1421</v>
      </c>
      <c r="CX126">
        <v>1442</v>
      </c>
      <c r="CY126">
        <v>1465</v>
      </c>
      <c r="CZ126">
        <v>1494</v>
      </c>
      <c r="DA126">
        <v>1506</v>
      </c>
      <c r="DB126">
        <v>1511</v>
      </c>
      <c r="DC126">
        <v>1518</v>
      </c>
      <c r="DD126">
        <v>1526</v>
      </c>
      <c r="DE126">
        <v>1539</v>
      </c>
      <c r="DF126">
        <v>1572</v>
      </c>
      <c r="DG126">
        <v>1586</v>
      </c>
      <c r="DH126">
        <v>1622</v>
      </c>
      <c r="DI126">
        <v>1642</v>
      </c>
      <c r="DJ126">
        <v>1664</v>
      </c>
      <c r="DK126">
        <v>1674</v>
      </c>
      <c r="DL126">
        <v>1694</v>
      </c>
      <c r="DM126">
        <v>1723</v>
      </c>
      <c r="DN126">
        <v>1740</v>
      </c>
      <c r="DO126">
        <v>1762</v>
      </c>
      <c r="DP126">
        <v>1792</v>
      </c>
      <c r="DQ126">
        <v>1817</v>
      </c>
      <c r="DR126">
        <v>1839</v>
      </c>
      <c r="DS126">
        <v>1858</v>
      </c>
      <c r="DT126">
        <v>1898</v>
      </c>
      <c r="DU126">
        <v>1921</v>
      </c>
      <c r="DV126">
        <v>1941</v>
      </c>
      <c r="DW126">
        <v>1978</v>
      </c>
      <c r="DX126">
        <v>1999</v>
      </c>
      <c r="DY126">
        <v>2014</v>
      </c>
      <c r="DZ126">
        <v>2039</v>
      </c>
      <c r="EA126">
        <v>2077</v>
      </c>
      <c r="EB126">
        <v>2129</v>
      </c>
      <c r="EC126">
        <v>2164</v>
      </c>
      <c r="ED126">
        <v>2226</v>
      </c>
      <c r="EE126">
        <v>2315</v>
      </c>
      <c r="EF126">
        <v>2391</v>
      </c>
      <c r="EG126">
        <v>2492</v>
      </c>
      <c r="EH126">
        <v>2611</v>
      </c>
      <c r="EI126">
        <v>2790</v>
      </c>
      <c r="EJ126">
        <v>2915</v>
      </c>
      <c r="EK126">
        <v>3025</v>
      </c>
      <c r="EL126">
        <v>3152</v>
      </c>
      <c r="EM126">
        <v>3239</v>
      </c>
      <c r="EN126">
        <v>3364</v>
      </c>
      <c r="EO126">
        <v>3538</v>
      </c>
      <c r="EP126">
        <v>3701</v>
      </c>
      <c r="EQ126">
        <v>3895</v>
      </c>
      <c r="ER126">
        <v>4057</v>
      </c>
      <c r="ES126">
        <v>4157</v>
      </c>
      <c r="ET126">
        <v>4299</v>
      </c>
      <c r="EU126">
        <v>4482</v>
      </c>
      <c r="EV126">
        <v>4664</v>
      </c>
      <c r="EW126">
        <v>4820</v>
      </c>
      <c r="EX126">
        <v>5005</v>
      </c>
      <c r="EY126">
        <v>5106</v>
      </c>
      <c r="EZ126">
        <v>5196</v>
      </c>
      <c r="FA126">
        <v>5311</v>
      </c>
      <c r="FB126">
        <v>5445</v>
      </c>
      <c r="FC126">
        <v>5595</v>
      </c>
      <c r="FD126">
        <v>5758</v>
      </c>
      <c r="FE126">
        <v>5906</v>
      </c>
    </row>
    <row r="127" spans="1:161" x14ac:dyDescent="0.3">
      <c r="A127" t="s">
        <v>115</v>
      </c>
      <c r="B127">
        <v>60.472000000000001</v>
      </c>
      <c r="C127">
        <v>8.4688999999999997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1</v>
      </c>
      <c r="AN127">
        <v>1</v>
      </c>
      <c r="AO127">
        <v>6</v>
      </c>
      <c r="AP127">
        <v>15</v>
      </c>
      <c r="AQ127">
        <v>19</v>
      </c>
      <c r="AR127">
        <v>25</v>
      </c>
      <c r="AS127">
        <v>32</v>
      </c>
      <c r="AT127">
        <v>56</v>
      </c>
      <c r="AU127">
        <v>87</v>
      </c>
      <c r="AV127">
        <v>108</v>
      </c>
      <c r="AW127">
        <v>147</v>
      </c>
      <c r="AX127">
        <v>176</v>
      </c>
      <c r="AY127">
        <v>205</v>
      </c>
      <c r="AZ127">
        <v>400</v>
      </c>
      <c r="BA127">
        <v>598</v>
      </c>
      <c r="BB127">
        <v>702</v>
      </c>
      <c r="BC127">
        <v>996</v>
      </c>
      <c r="BD127">
        <v>1090</v>
      </c>
      <c r="BE127">
        <v>1221</v>
      </c>
      <c r="BF127">
        <v>1333</v>
      </c>
      <c r="BG127">
        <v>1463</v>
      </c>
      <c r="BH127">
        <v>1550</v>
      </c>
      <c r="BI127">
        <v>1746</v>
      </c>
      <c r="BJ127">
        <v>1914</v>
      </c>
      <c r="BK127">
        <v>2118</v>
      </c>
      <c r="BL127">
        <v>2385</v>
      </c>
      <c r="BM127">
        <v>2621</v>
      </c>
      <c r="BN127">
        <v>2863</v>
      </c>
      <c r="BO127">
        <v>3084</v>
      </c>
      <c r="BP127">
        <v>3369</v>
      </c>
      <c r="BQ127">
        <v>3755</v>
      </c>
      <c r="BR127">
        <v>4015</v>
      </c>
      <c r="BS127">
        <v>4284</v>
      </c>
      <c r="BT127">
        <v>4445</v>
      </c>
      <c r="BU127">
        <v>4641</v>
      </c>
      <c r="BV127">
        <v>4863</v>
      </c>
      <c r="BW127">
        <v>5147</v>
      </c>
      <c r="BX127">
        <v>5370</v>
      </c>
      <c r="BY127">
        <v>5550</v>
      </c>
      <c r="BZ127">
        <v>5687</v>
      </c>
      <c r="CA127">
        <v>5865</v>
      </c>
      <c r="CB127">
        <v>6086</v>
      </c>
      <c r="CC127">
        <v>6086</v>
      </c>
      <c r="CD127">
        <v>6211</v>
      </c>
      <c r="CE127">
        <v>6314</v>
      </c>
      <c r="CF127">
        <v>6409</v>
      </c>
      <c r="CG127">
        <v>6525</v>
      </c>
      <c r="CH127">
        <v>6603</v>
      </c>
      <c r="CI127">
        <v>6623</v>
      </c>
      <c r="CJ127">
        <v>6740</v>
      </c>
      <c r="CK127">
        <v>6896</v>
      </c>
      <c r="CL127">
        <v>6937</v>
      </c>
      <c r="CM127">
        <v>7036</v>
      </c>
      <c r="CN127">
        <v>7078</v>
      </c>
      <c r="CO127">
        <v>7156</v>
      </c>
      <c r="CP127">
        <v>7191</v>
      </c>
      <c r="CQ127">
        <v>7338</v>
      </c>
      <c r="CR127">
        <v>7401</v>
      </c>
      <c r="CS127">
        <v>7463</v>
      </c>
      <c r="CT127">
        <v>7499</v>
      </c>
      <c r="CU127">
        <v>7527</v>
      </c>
      <c r="CV127">
        <v>7599</v>
      </c>
      <c r="CW127">
        <v>7660</v>
      </c>
      <c r="CX127">
        <v>7710</v>
      </c>
      <c r="CY127">
        <v>7738</v>
      </c>
      <c r="CZ127">
        <v>7783</v>
      </c>
      <c r="DA127">
        <v>7809</v>
      </c>
      <c r="DB127">
        <v>7847</v>
      </c>
      <c r="DC127">
        <v>7904</v>
      </c>
      <c r="DD127">
        <v>7955</v>
      </c>
      <c r="DE127">
        <v>7996</v>
      </c>
      <c r="DF127">
        <v>8034</v>
      </c>
      <c r="DG127">
        <v>8070</v>
      </c>
      <c r="DH127">
        <v>8099</v>
      </c>
      <c r="DI127">
        <v>8105</v>
      </c>
      <c r="DJ127">
        <v>8132</v>
      </c>
      <c r="DK127">
        <v>8157</v>
      </c>
      <c r="DL127">
        <v>8175</v>
      </c>
      <c r="DM127">
        <v>8196</v>
      </c>
      <c r="DN127">
        <v>8219</v>
      </c>
      <c r="DO127">
        <v>8237</v>
      </c>
      <c r="DP127">
        <v>8249</v>
      </c>
      <c r="DQ127">
        <v>8257</v>
      </c>
      <c r="DR127">
        <v>8267</v>
      </c>
      <c r="DS127">
        <v>8281</v>
      </c>
      <c r="DT127">
        <v>8309</v>
      </c>
      <c r="DU127">
        <v>8332</v>
      </c>
      <c r="DV127">
        <v>8346</v>
      </c>
      <c r="DW127">
        <v>8352</v>
      </c>
      <c r="DX127">
        <v>8364</v>
      </c>
      <c r="DY127">
        <v>8383</v>
      </c>
      <c r="DZ127">
        <v>8401</v>
      </c>
      <c r="EA127">
        <v>8411</v>
      </c>
      <c r="EB127">
        <v>8422</v>
      </c>
      <c r="EC127">
        <v>8437</v>
      </c>
      <c r="ED127">
        <v>8440</v>
      </c>
      <c r="EE127">
        <v>8446</v>
      </c>
      <c r="EF127">
        <v>8455</v>
      </c>
      <c r="EG127">
        <v>8477</v>
      </c>
      <c r="EH127">
        <v>8504</v>
      </c>
      <c r="EI127">
        <v>8522</v>
      </c>
      <c r="EJ127">
        <v>8531</v>
      </c>
      <c r="EK127">
        <v>8547</v>
      </c>
      <c r="EL127">
        <v>8561</v>
      </c>
      <c r="EM127">
        <v>8576</v>
      </c>
      <c r="EN127">
        <v>8594</v>
      </c>
      <c r="EO127">
        <v>8608</v>
      </c>
      <c r="EP127">
        <v>8620</v>
      </c>
      <c r="EQ127">
        <v>8628</v>
      </c>
      <c r="ER127">
        <v>8631</v>
      </c>
      <c r="ES127">
        <v>8647</v>
      </c>
      <c r="ET127">
        <v>8660</v>
      </c>
      <c r="EU127">
        <v>8692</v>
      </c>
      <c r="EV127">
        <v>8708</v>
      </c>
      <c r="EW127">
        <v>8726</v>
      </c>
      <c r="EX127">
        <v>8742</v>
      </c>
      <c r="EY127">
        <v>8745</v>
      </c>
      <c r="EZ127">
        <v>8751</v>
      </c>
      <c r="FA127">
        <v>8772</v>
      </c>
      <c r="FB127">
        <v>8788</v>
      </c>
      <c r="FC127">
        <v>8788</v>
      </c>
      <c r="FD127">
        <v>8832</v>
      </c>
      <c r="FE127">
        <v>8846</v>
      </c>
    </row>
    <row r="128" spans="1:161" x14ac:dyDescent="0.3">
      <c r="A128" t="s">
        <v>116</v>
      </c>
      <c r="B128">
        <v>21</v>
      </c>
      <c r="C128">
        <v>57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2</v>
      </c>
      <c r="AL128">
        <v>2</v>
      </c>
      <c r="AM128">
        <v>4</v>
      </c>
      <c r="AN128">
        <v>4</v>
      </c>
      <c r="AO128">
        <v>4</v>
      </c>
      <c r="AP128">
        <v>6</v>
      </c>
      <c r="AQ128">
        <v>6</v>
      </c>
      <c r="AR128">
        <v>6</v>
      </c>
      <c r="AS128">
        <v>12</v>
      </c>
      <c r="AT128">
        <v>15</v>
      </c>
      <c r="AU128">
        <v>16</v>
      </c>
      <c r="AV128">
        <v>16</v>
      </c>
      <c r="AW128">
        <v>16</v>
      </c>
      <c r="AX128">
        <v>16</v>
      </c>
      <c r="AY128">
        <v>16</v>
      </c>
      <c r="AZ128">
        <v>18</v>
      </c>
      <c r="BA128">
        <v>18</v>
      </c>
      <c r="BB128">
        <v>18</v>
      </c>
      <c r="BC128">
        <v>19</v>
      </c>
      <c r="BD128">
        <v>19</v>
      </c>
      <c r="BE128">
        <v>22</v>
      </c>
      <c r="BF128">
        <v>22</v>
      </c>
      <c r="BG128">
        <v>24</v>
      </c>
      <c r="BH128">
        <v>39</v>
      </c>
      <c r="BI128">
        <v>48</v>
      </c>
      <c r="BJ128">
        <v>48</v>
      </c>
      <c r="BK128">
        <v>52</v>
      </c>
      <c r="BL128">
        <v>55</v>
      </c>
      <c r="BM128">
        <v>66</v>
      </c>
      <c r="BN128">
        <v>84</v>
      </c>
      <c r="BO128">
        <v>99</v>
      </c>
      <c r="BP128">
        <v>109</v>
      </c>
      <c r="BQ128">
        <v>131</v>
      </c>
      <c r="BR128">
        <v>152</v>
      </c>
      <c r="BS128">
        <v>167</v>
      </c>
      <c r="BT128">
        <v>179</v>
      </c>
      <c r="BU128">
        <v>192</v>
      </c>
      <c r="BV128">
        <v>210</v>
      </c>
      <c r="BW128">
        <v>231</v>
      </c>
      <c r="BX128">
        <v>252</v>
      </c>
      <c r="BY128">
        <v>277</v>
      </c>
      <c r="BZ128">
        <v>298</v>
      </c>
      <c r="CA128">
        <v>331</v>
      </c>
      <c r="CB128">
        <v>371</v>
      </c>
      <c r="CC128">
        <v>419</v>
      </c>
      <c r="CD128">
        <v>457</v>
      </c>
      <c r="CE128">
        <v>484</v>
      </c>
      <c r="CF128">
        <v>546</v>
      </c>
      <c r="CG128">
        <v>599</v>
      </c>
      <c r="CH128">
        <v>727</v>
      </c>
      <c r="CI128">
        <v>813</v>
      </c>
      <c r="CJ128">
        <v>910</v>
      </c>
      <c r="CK128">
        <v>1019</v>
      </c>
      <c r="CL128">
        <v>1069</v>
      </c>
      <c r="CM128">
        <v>1180</v>
      </c>
      <c r="CN128">
        <v>1266</v>
      </c>
      <c r="CO128">
        <v>1410</v>
      </c>
      <c r="CP128">
        <v>1508</v>
      </c>
      <c r="CQ128">
        <v>1614</v>
      </c>
      <c r="CR128">
        <v>1716</v>
      </c>
      <c r="CS128">
        <v>1790</v>
      </c>
      <c r="CT128">
        <v>1905</v>
      </c>
      <c r="CU128">
        <v>1998</v>
      </c>
      <c r="CV128">
        <v>2049</v>
      </c>
      <c r="CW128">
        <v>2131</v>
      </c>
      <c r="CX128">
        <v>2274</v>
      </c>
      <c r="CY128">
        <v>2348</v>
      </c>
      <c r="CZ128">
        <v>2447</v>
      </c>
      <c r="DA128">
        <v>2483</v>
      </c>
      <c r="DB128">
        <v>2568</v>
      </c>
      <c r="DC128">
        <v>2637</v>
      </c>
      <c r="DD128">
        <v>2735</v>
      </c>
      <c r="DE128">
        <v>2903</v>
      </c>
      <c r="DF128">
        <v>2958</v>
      </c>
      <c r="DG128">
        <v>3112</v>
      </c>
      <c r="DH128">
        <v>3224</v>
      </c>
      <c r="DI128">
        <v>3399</v>
      </c>
      <c r="DJ128">
        <v>3573</v>
      </c>
      <c r="DK128">
        <v>3721</v>
      </c>
      <c r="DL128">
        <v>4019</v>
      </c>
      <c r="DM128">
        <v>4341</v>
      </c>
      <c r="DN128">
        <v>4625</v>
      </c>
      <c r="DO128">
        <v>5029</v>
      </c>
      <c r="DP128">
        <v>5186</v>
      </c>
      <c r="DQ128">
        <v>5379</v>
      </c>
      <c r="DR128">
        <v>5671</v>
      </c>
      <c r="DS128">
        <v>6043</v>
      </c>
      <c r="DT128">
        <v>6370</v>
      </c>
      <c r="DU128">
        <v>6794</v>
      </c>
      <c r="DV128">
        <v>7257</v>
      </c>
      <c r="DW128">
        <v>7770</v>
      </c>
      <c r="DX128">
        <v>7770</v>
      </c>
      <c r="DY128">
        <v>8118</v>
      </c>
      <c r="DZ128">
        <v>8373</v>
      </c>
      <c r="EA128">
        <v>9009</v>
      </c>
      <c r="EB128">
        <v>9820</v>
      </c>
      <c r="EC128">
        <v>10423</v>
      </c>
      <c r="ED128">
        <v>11437</v>
      </c>
      <c r="EE128">
        <v>12223</v>
      </c>
      <c r="EF128">
        <v>12799</v>
      </c>
      <c r="EG128">
        <v>13537</v>
      </c>
      <c r="EH128">
        <v>14316</v>
      </c>
      <c r="EI128">
        <v>15086</v>
      </c>
      <c r="EJ128">
        <v>16016</v>
      </c>
      <c r="EK128">
        <v>16882</v>
      </c>
      <c r="EL128">
        <v>17486</v>
      </c>
      <c r="EM128">
        <v>18198</v>
      </c>
      <c r="EN128">
        <v>18887</v>
      </c>
      <c r="EO128">
        <v>19954</v>
      </c>
      <c r="EP128">
        <v>21071</v>
      </c>
      <c r="EQ128">
        <v>22077</v>
      </c>
      <c r="ER128">
        <v>23481</v>
      </c>
      <c r="ES128">
        <v>24524</v>
      </c>
      <c r="ET128">
        <v>25269</v>
      </c>
      <c r="EU128">
        <v>26079</v>
      </c>
      <c r="EV128">
        <v>26818</v>
      </c>
      <c r="EW128">
        <v>27670</v>
      </c>
      <c r="EX128">
        <v>28566</v>
      </c>
      <c r="EY128">
        <v>29471</v>
      </c>
      <c r="EZ128">
        <v>31076</v>
      </c>
      <c r="FA128">
        <v>32394</v>
      </c>
      <c r="FB128">
        <v>33536</v>
      </c>
      <c r="FC128">
        <v>34902</v>
      </c>
      <c r="FD128">
        <v>36034</v>
      </c>
      <c r="FE128">
        <v>36953</v>
      </c>
    </row>
    <row r="129" spans="1:161" x14ac:dyDescent="0.3">
      <c r="A129" t="s">
        <v>117</v>
      </c>
      <c r="B129">
        <v>30.375299999999999</v>
      </c>
      <c r="C129">
        <v>69.345100000000002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2</v>
      </c>
      <c r="AM129">
        <v>2</v>
      </c>
      <c r="AN129">
        <v>2</v>
      </c>
      <c r="AO129">
        <v>4</v>
      </c>
      <c r="AP129">
        <v>4</v>
      </c>
      <c r="AQ129">
        <v>4</v>
      </c>
      <c r="AR129">
        <v>5</v>
      </c>
      <c r="AS129">
        <v>5</v>
      </c>
      <c r="AT129">
        <v>5</v>
      </c>
      <c r="AU129">
        <v>6</v>
      </c>
      <c r="AV129">
        <v>6</v>
      </c>
      <c r="AW129">
        <v>6</v>
      </c>
      <c r="AX129">
        <v>6</v>
      </c>
      <c r="AY129">
        <v>16</v>
      </c>
      <c r="AZ129">
        <v>19</v>
      </c>
      <c r="BA129">
        <v>20</v>
      </c>
      <c r="BB129">
        <v>28</v>
      </c>
      <c r="BC129">
        <v>31</v>
      </c>
      <c r="BD129">
        <v>53</v>
      </c>
      <c r="BE129">
        <v>136</v>
      </c>
      <c r="BF129">
        <v>236</v>
      </c>
      <c r="BG129">
        <v>299</v>
      </c>
      <c r="BH129">
        <v>454</v>
      </c>
      <c r="BI129">
        <v>501</v>
      </c>
      <c r="BJ129">
        <v>730</v>
      </c>
      <c r="BK129">
        <v>776</v>
      </c>
      <c r="BL129">
        <v>875</v>
      </c>
      <c r="BM129">
        <v>972</v>
      </c>
      <c r="BN129">
        <v>1063</v>
      </c>
      <c r="BO129">
        <v>1201</v>
      </c>
      <c r="BP129">
        <v>1373</v>
      </c>
      <c r="BQ129">
        <v>1495</v>
      </c>
      <c r="BR129">
        <v>1597</v>
      </c>
      <c r="BS129">
        <v>1717</v>
      </c>
      <c r="BT129">
        <v>1938</v>
      </c>
      <c r="BU129">
        <v>2118</v>
      </c>
      <c r="BV129">
        <v>2421</v>
      </c>
      <c r="BW129">
        <v>2686</v>
      </c>
      <c r="BX129">
        <v>2818</v>
      </c>
      <c r="BY129">
        <v>3157</v>
      </c>
      <c r="BZ129">
        <v>3766</v>
      </c>
      <c r="CA129">
        <v>4035</v>
      </c>
      <c r="CB129">
        <v>4263</v>
      </c>
      <c r="CC129">
        <v>4489</v>
      </c>
      <c r="CD129">
        <v>4695</v>
      </c>
      <c r="CE129">
        <v>5011</v>
      </c>
      <c r="CF129">
        <v>5230</v>
      </c>
      <c r="CG129">
        <v>5496</v>
      </c>
      <c r="CH129">
        <v>5837</v>
      </c>
      <c r="CI129">
        <v>6383</v>
      </c>
      <c r="CJ129">
        <v>6919</v>
      </c>
      <c r="CK129">
        <v>7025</v>
      </c>
      <c r="CL129">
        <v>7638</v>
      </c>
      <c r="CM129">
        <v>8348</v>
      </c>
      <c r="CN129">
        <v>8418</v>
      </c>
      <c r="CO129">
        <v>9565</v>
      </c>
      <c r="CP129">
        <v>10076</v>
      </c>
      <c r="CQ129">
        <v>11155</v>
      </c>
      <c r="CR129">
        <v>11940</v>
      </c>
      <c r="CS129">
        <v>12723</v>
      </c>
      <c r="CT129">
        <v>13328</v>
      </c>
      <c r="CU129">
        <v>13915</v>
      </c>
      <c r="CV129">
        <v>14612</v>
      </c>
      <c r="CW129">
        <v>15525</v>
      </c>
      <c r="CX129">
        <v>16817</v>
      </c>
      <c r="CY129">
        <v>18114</v>
      </c>
      <c r="CZ129">
        <v>19103</v>
      </c>
      <c r="DA129">
        <v>20084</v>
      </c>
      <c r="DB129">
        <v>20941</v>
      </c>
      <c r="DC129">
        <v>22049</v>
      </c>
      <c r="DD129">
        <v>24073</v>
      </c>
      <c r="DE129">
        <v>24644</v>
      </c>
      <c r="DF129">
        <v>26435</v>
      </c>
      <c r="DG129">
        <v>28736</v>
      </c>
      <c r="DH129">
        <v>30334</v>
      </c>
      <c r="DI129">
        <v>32081</v>
      </c>
      <c r="DJ129">
        <v>34336</v>
      </c>
      <c r="DK129">
        <v>35298</v>
      </c>
      <c r="DL129">
        <v>35788</v>
      </c>
      <c r="DM129">
        <v>38799</v>
      </c>
      <c r="DN129">
        <v>38799</v>
      </c>
      <c r="DO129">
        <v>40151</v>
      </c>
      <c r="DP129">
        <v>42125</v>
      </c>
      <c r="DQ129">
        <v>43966</v>
      </c>
      <c r="DR129">
        <v>45898</v>
      </c>
      <c r="DS129">
        <v>48091</v>
      </c>
      <c r="DT129">
        <v>50694</v>
      </c>
      <c r="DU129">
        <v>52437</v>
      </c>
      <c r="DV129">
        <v>54601</v>
      </c>
      <c r="DW129">
        <v>56349</v>
      </c>
      <c r="DX129">
        <v>57705</v>
      </c>
      <c r="DY129">
        <v>59151</v>
      </c>
      <c r="DZ129">
        <v>61227</v>
      </c>
      <c r="EA129">
        <v>64028</v>
      </c>
      <c r="EB129">
        <v>66457</v>
      </c>
      <c r="EC129">
        <v>69496</v>
      </c>
      <c r="ED129">
        <v>72460</v>
      </c>
      <c r="EE129">
        <v>76398</v>
      </c>
      <c r="EF129">
        <v>80463</v>
      </c>
      <c r="EG129">
        <v>85264</v>
      </c>
      <c r="EH129">
        <v>89249</v>
      </c>
      <c r="EI129">
        <v>93983</v>
      </c>
      <c r="EJ129">
        <v>98943</v>
      </c>
      <c r="EK129">
        <v>103671</v>
      </c>
      <c r="EL129">
        <v>108317</v>
      </c>
      <c r="EM129">
        <v>113702</v>
      </c>
      <c r="EN129">
        <v>119536</v>
      </c>
      <c r="EO129">
        <v>125933</v>
      </c>
      <c r="EP129">
        <v>125933</v>
      </c>
      <c r="EQ129">
        <v>132405</v>
      </c>
      <c r="ER129">
        <v>144478</v>
      </c>
      <c r="ES129">
        <v>148921</v>
      </c>
      <c r="ET129">
        <v>154760</v>
      </c>
      <c r="EU129">
        <v>160118</v>
      </c>
      <c r="EV129">
        <v>165062</v>
      </c>
      <c r="EW129">
        <v>171666</v>
      </c>
      <c r="EX129">
        <v>176617</v>
      </c>
      <c r="EY129">
        <v>181088</v>
      </c>
      <c r="EZ129">
        <v>185034</v>
      </c>
      <c r="FA129">
        <v>188926</v>
      </c>
      <c r="FB129">
        <v>192970</v>
      </c>
      <c r="FC129">
        <v>195745</v>
      </c>
      <c r="FD129">
        <v>198883</v>
      </c>
      <c r="FE129">
        <v>202955</v>
      </c>
    </row>
    <row r="130" spans="1:161" x14ac:dyDescent="0.3">
      <c r="A130" t="s">
        <v>118</v>
      </c>
      <c r="B130">
        <v>8.5380000000000003</v>
      </c>
      <c r="C130">
        <v>-80.7821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1</v>
      </c>
      <c r="BA130">
        <v>8</v>
      </c>
      <c r="BB130">
        <v>11</v>
      </c>
      <c r="BC130">
        <v>27</v>
      </c>
      <c r="BD130">
        <v>36</v>
      </c>
      <c r="BE130">
        <v>43</v>
      </c>
      <c r="BF130">
        <v>55</v>
      </c>
      <c r="BG130">
        <v>69</v>
      </c>
      <c r="BH130">
        <v>86</v>
      </c>
      <c r="BI130">
        <v>109</v>
      </c>
      <c r="BJ130">
        <v>137</v>
      </c>
      <c r="BK130">
        <v>200</v>
      </c>
      <c r="BL130">
        <v>313</v>
      </c>
      <c r="BM130">
        <v>345</v>
      </c>
      <c r="BN130">
        <v>345</v>
      </c>
      <c r="BO130">
        <v>443</v>
      </c>
      <c r="BP130">
        <v>558</v>
      </c>
      <c r="BQ130">
        <v>674</v>
      </c>
      <c r="BR130">
        <v>786</v>
      </c>
      <c r="BS130">
        <v>901</v>
      </c>
      <c r="BT130">
        <v>989</v>
      </c>
      <c r="BU130">
        <v>1181</v>
      </c>
      <c r="BV130">
        <v>1181</v>
      </c>
      <c r="BW130">
        <v>1317</v>
      </c>
      <c r="BX130">
        <v>1475</v>
      </c>
      <c r="BY130">
        <v>1673</v>
      </c>
      <c r="BZ130">
        <v>1801</v>
      </c>
      <c r="CA130">
        <v>1988</v>
      </c>
      <c r="CB130">
        <v>2100</v>
      </c>
      <c r="CC130">
        <v>2249</v>
      </c>
      <c r="CD130">
        <v>2528</v>
      </c>
      <c r="CE130">
        <v>2752</v>
      </c>
      <c r="CF130">
        <v>2974</v>
      </c>
      <c r="CG130">
        <v>3234</v>
      </c>
      <c r="CH130">
        <v>3400</v>
      </c>
      <c r="CI130">
        <v>3472</v>
      </c>
      <c r="CJ130">
        <v>3574</v>
      </c>
      <c r="CK130">
        <v>3751</v>
      </c>
      <c r="CL130">
        <v>4016</v>
      </c>
      <c r="CM130">
        <v>4210</v>
      </c>
      <c r="CN130">
        <v>4273</v>
      </c>
      <c r="CO130">
        <v>4467</v>
      </c>
      <c r="CP130">
        <v>4658</v>
      </c>
      <c r="CQ130">
        <v>4821</v>
      </c>
      <c r="CR130">
        <v>5166</v>
      </c>
      <c r="CS130">
        <v>5338</v>
      </c>
      <c r="CT130">
        <v>5538</v>
      </c>
      <c r="CU130">
        <v>5779</v>
      </c>
      <c r="CV130">
        <v>6021</v>
      </c>
      <c r="CW130">
        <v>6021</v>
      </c>
      <c r="CX130">
        <v>6378</v>
      </c>
      <c r="CY130">
        <v>6532</v>
      </c>
      <c r="CZ130">
        <v>6720</v>
      </c>
      <c r="DA130">
        <v>7090</v>
      </c>
      <c r="DB130">
        <v>7090</v>
      </c>
      <c r="DC130">
        <v>7197</v>
      </c>
      <c r="DD130">
        <v>7523</v>
      </c>
      <c r="DE130">
        <v>7731</v>
      </c>
      <c r="DF130">
        <v>7868</v>
      </c>
      <c r="DG130">
        <v>8070</v>
      </c>
      <c r="DH130">
        <v>8282</v>
      </c>
      <c r="DI130">
        <v>8448</v>
      </c>
      <c r="DJ130">
        <v>8616</v>
      </c>
      <c r="DK130">
        <v>8783</v>
      </c>
      <c r="DL130">
        <v>8944</v>
      </c>
      <c r="DM130">
        <v>9118</v>
      </c>
      <c r="DN130">
        <v>9268</v>
      </c>
      <c r="DO130">
        <v>9449</v>
      </c>
      <c r="DP130">
        <v>9606</v>
      </c>
      <c r="DQ130">
        <v>9726</v>
      </c>
      <c r="DR130">
        <v>9867</v>
      </c>
      <c r="DS130">
        <v>9977</v>
      </c>
      <c r="DT130">
        <v>10116</v>
      </c>
      <c r="DU130">
        <v>10267</v>
      </c>
      <c r="DV130">
        <v>10577</v>
      </c>
      <c r="DW130">
        <v>10926</v>
      </c>
      <c r="DX130">
        <v>11183</v>
      </c>
      <c r="DY130">
        <v>11447</v>
      </c>
      <c r="DZ130">
        <v>11728</v>
      </c>
      <c r="EA130">
        <v>12131</v>
      </c>
      <c r="EB130">
        <v>12531</v>
      </c>
      <c r="EC130">
        <v>13018</v>
      </c>
      <c r="ED130">
        <v>13463</v>
      </c>
      <c r="EE130">
        <v>13837</v>
      </c>
      <c r="EF130">
        <v>14095</v>
      </c>
      <c r="EG130">
        <v>14609</v>
      </c>
      <c r="EH130">
        <v>15044</v>
      </c>
      <c r="EI130">
        <v>15463</v>
      </c>
      <c r="EJ130">
        <v>16004</v>
      </c>
      <c r="EK130">
        <v>16425</v>
      </c>
      <c r="EL130">
        <v>16854</v>
      </c>
      <c r="EM130">
        <v>17233</v>
      </c>
      <c r="EN130">
        <v>17889</v>
      </c>
      <c r="EO130">
        <v>18586</v>
      </c>
      <c r="EP130">
        <v>19211</v>
      </c>
      <c r="EQ130">
        <v>20059</v>
      </c>
      <c r="ER130">
        <v>21418</v>
      </c>
      <c r="ES130">
        <v>21422</v>
      </c>
      <c r="ET130">
        <v>21962</v>
      </c>
      <c r="EU130">
        <v>22597</v>
      </c>
      <c r="EV130">
        <v>23351</v>
      </c>
      <c r="EW130">
        <v>24274</v>
      </c>
      <c r="EX130">
        <v>25222</v>
      </c>
      <c r="EY130">
        <v>26030</v>
      </c>
      <c r="EZ130">
        <v>26752</v>
      </c>
      <c r="FA130">
        <v>27314</v>
      </c>
      <c r="FB130">
        <v>28030</v>
      </c>
      <c r="FC130">
        <v>29037</v>
      </c>
      <c r="FD130">
        <v>29905</v>
      </c>
      <c r="FE130">
        <v>30658</v>
      </c>
    </row>
    <row r="131" spans="1:161" x14ac:dyDescent="0.3">
      <c r="A131" t="s">
        <v>119</v>
      </c>
      <c r="B131">
        <v>-23.442499999999999</v>
      </c>
      <c r="C131">
        <v>-58.443800000000003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1</v>
      </c>
      <c r="AY131">
        <v>1</v>
      </c>
      <c r="AZ131">
        <v>1</v>
      </c>
      <c r="BA131">
        <v>5</v>
      </c>
      <c r="BB131">
        <v>5</v>
      </c>
      <c r="BC131">
        <v>6</v>
      </c>
      <c r="BD131">
        <v>6</v>
      </c>
      <c r="BE131">
        <v>6</v>
      </c>
      <c r="BF131">
        <v>8</v>
      </c>
      <c r="BG131">
        <v>9</v>
      </c>
      <c r="BH131">
        <v>11</v>
      </c>
      <c r="BI131">
        <v>11</v>
      </c>
      <c r="BJ131">
        <v>13</v>
      </c>
      <c r="BK131">
        <v>18</v>
      </c>
      <c r="BL131">
        <v>22</v>
      </c>
      <c r="BM131">
        <v>22</v>
      </c>
      <c r="BN131">
        <v>27</v>
      </c>
      <c r="BO131">
        <v>37</v>
      </c>
      <c r="BP131">
        <v>41</v>
      </c>
      <c r="BQ131">
        <v>52</v>
      </c>
      <c r="BR131">
        <v>56</v>
      </c>
      <c r="BS131">
        <v>59</v>
      </c>
      <c r="BT131">
        <v>64</v>
      </c>
      <c r="BU131">
        <v>65</v>
      </c>
      <c r="BV131">
        <v>69</v>
      </c>
      <c r="BW131">
        <v>77</v>
      </c>
      <c r="BX131">
        <v>92</v>
      </c>
      <c r="BY131">
        <v>96</v>
      </c>
      <c r="BZ131">
        <v>104</v>
      </c>
      <c r="CA131">
        <v>113</v>
      </c>
      <c r="CB131">
        <v>115</v>
      </c>
      <c r="CC131">
        <v>119</v>
      </c>
      <c r="CD131">
        <v>124</v>
      </c>
      <c r="CE131">
        <v>129</v>
      </c>
      <c r="CF131">
        <v>133</v>
      </c>
      <c r="CG131">
        <v>134</v>
      </c>
      <c r="CH131">
        <v>147</v>
      </c>
      <c r="CI131">
        <v>159</v>
      </c>
      <c r="CJ131">
        <v>161</v>
      </c>
      <c r="CK131">
        <v>174</v>
      </c>
      <c r="CL131">
        <v>199</v>
      </c>
      <c r="CM131">
        <v>202</v>
      </c>
      <c r="CN131">
        <v>206</v>
      </c>
      <c r="CO131">
        <v>208</v>
      </c>
      <c r="CP131">
        <v>208</v>
      </c>
      <c r="CQ131">
        <v>213</v>
      </c>
      <c r="CR131">
        <v>213</v>
      </c>
      <c r="CS131">
        <v>223</v>
      </c>
      <c r="CT131">
        <v>228</v>
      </c>
      <c r="CU131">
        <v>228</v>
      </c>
      <c r="CV131">
        <v>228</v>
      </c>
      <c r="CW131">
        <v>239</v>
      </c>
      <c r="CX131">
        <v>239</v>
      </c>
      <c r="CY131">
        <v>266</v>
      </c>
      <c r="CZ131">
        <v>333</v>
      </c>
      <c r="DA131">
        <v>370</v>
      </c>
      <c r="DB131">
        <v>396</v>
      </c>
      <c r="DC131">
        <v>415</v>
      </c>
      <c r="DD131">
        <v>431</v>
      </c>
      <c r="DE131">
        <v>440</v>
      </c>
      <c r="DF131">
        <v>462</v>
      </c>
      <c r="DG131">
        <v>563</v>
      </c>
      <c r="DH131">
        <v>689</v>
      </c>
      <c r="DI131">
        <v>713</v>
      </c>
      <c r="DJ131">
        <v>724</v>
      </c>
      <c r="DK131">
        <v>737</v>
      </c>
      <c r="DL131">
        <v>740</v>
      </c>
      <c r="DM131">
        <v>754</v>
      </c>
      <c r="DN131">
        <v>759</v>
      </c>
      <c r="DO131">
        <v>778</v>
      </c>
      <c r="DP131">
        <v>786</v>
      </c>
      <c r="DQ131">
        <v>788</v>
      </c>
      <c r="DR131">
        <v>829</v>
      </c>
      <c r="DS131">
        <v>833</v>
      </c>
      <c r="DT131">
        <v>836</v>
      </c>
      <c r="DU131">
        <v>838</v>
      </c>
      <c r="DV131">
        <v>850</v>
      </c>
      <c r="DW131">
        <v>862</v>
      </c>
      <c r="DX131">
        <v>865</v>
      </c>
      <c r="DY131">
        <v>877</v>
      </c>
      <c r="DZ131">
        <v>884</v>
      </c>
      <c r="EA131">
        <v>900</v>
      </c>
      <c r="EB131">
        <v>917</v>
      </c>
      <c r="EC131">
        <v>964</v>
      </c>
      <c r="ED131">
        <v>986</v>
      </c>
      <c r="EE131">
        <v>995</v>
      </c>
      <c r="EF131">
        <v>1013</v>
      </c>
      <c r="EG131">
        <v>1070</v>
      </c>
      <c r="EH131">
        <v>1086</v>
      </c>
      <c r="EI131">
        <v>1087</v>
      </c>
      <c r="EJ131">
        <v>1090</v>
      </c>
      <c r="EK131">
        <v>1135</v>
      </c>
      <c r="EL131">
        <v>1145</v>
      </c>
      <c r="EM131">
        <v>1187</v>
      </c>
      <c r="EN131">
        <v>1202</v>
      </c>
      <c r="EO131">
        <v>1230</v>
      </c>
      <c r="EP131">
        <v>1254</v>
      </c>
      <c r="EQ131">
        <v>1261</v>
      </c>
      <c r="ER131">
        <v>1289</v>
      </c>
      <c r="ES131">
        <v>1296</v>
      </c>
      <c r="ET131">
        <v>1303</v>
      </c>
      <c r="EU131">
        <v>1308</v>
      </c>
      <c r="EV131">
        <v>1330</v>
      </c>
      <c r="EW131">
        <v>1336</v>
      </c>
      <c r="EX131">
        <v>1362</v>
      </c>
      <c r="EY131">
        <v>1379</v>
      </c>
      <c r="EZ131">
        <v>1392</v>
      </c>
      <c r="FA131">
        <v>1422</v>
      </c>
      <c r="FB131">
        <v>1528</v>
      </c>
      <c r="FC131">
        <v>1569</v>
      </c>
      <c r="FD131">
        <v>1711</v>
      </c>
      <c r="FE131">
        <v>1942</v>
      </c>
    </row>
    <row r="132" spans="1:161" x14ac:dyDescent="0.3">
      <c r="A132" t="s">
        <v>120</v>
      </c>
      <c r="B132">
        <v>-9.19</v>
      </c>
      <c r="C132">
        <v>-75.015199999999993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1</v>
      </c>
      <c r="AW132">
        <v>1</v>
      </c>
      <c r="AX132">
        <v>6</v>
      </c>
      <c r="AY132">
        <v>7</v>
      </c>
      <c r="AZ132">
        <v>11</v>
      </c>
      <c r="BA132">
        <v>11</v>
      </c>
      <c r="BB132">
        <v>15</v>
      </c>
      <c r="BC132">
        <v>28</v>
      </c>
      <c r="BD132">
        <v>38</v>
      </c>
      <c r="BE132">
        <v>43</v>
      </c>
      <c r="BF132">
        <v>86</v>
      </c>
      <c r="BG132">
        <v>117</v>
      </c>
      <c r="BH132">
        <v>145</v>
      </c>
      <c r="BI132">
        <v>234</v>
      </c>
      <c r="BJ132">
        <v>234</v>
      </c>
      <c r="BK132">
        <v>318</v>
      </c>
      <c r="BL132">
        <v>363</v>
      </c>
      <c r="BM132">
        <v>395</v>
      </c>
      <c r="BN132">
        <v>416</v>
      </c>
      <c r="BO132">
        <v>480</v>
      </c>
      <c r="BP132">
        <v>580</v>
      </c>
      <c r="BQ132">
        <v>635</v>
      </c>
      <c r="BR132">
        <v>671</v>
      </c>
      <c r="BS132">
        <v>852</v>
      </c>
      <c r="BT132">
        <v>950</v>
      </c>
      <c r="BU132">
        <v>1065</v>
      </c>
      <c r="BV132">
        <v>1323</v>
      </c>
      <c r="BW132">
        <v>1414</v>
      </c>
      <c r="BX132">
        <v>1595</v>
      </c>
      <c r="BY132">
        <v>1746</v>
      </c>
      <c r="BZ132">
        <v>2281</v>
      </c>
      <c r="CA132">
        <v>2561</v>
      </c>
      <c r="CB132">
        <v>2954</v>
      </c>
      <c r="CC132">
        <v>4342</v>
      </c>
      <c r="CD132">
        <v>5256</v>
      </c>
      <c r="CE132">
        <v>5897</v>
      </c>
      <c r="CF132">
        <v>6848</v>
      </c>
      <c r="CG132">
        <v>7519</v>
      </c>
      <c r="CH132">
        <v>9784</v>
      </c>
      <c r="CI132">
        <v>10303</v>
      </c>
      <c r="CJ132">
        <v>11475</v>
      </c>
      <c r="CK132">
        <v>12491</v>
      </c>
      <c r="CL132">
        <v>13489</v>
      </c>
      <c r="CM132">
        <v>14420</v>
      </c>
      <c r="CN132">
        <v>15628</v>
      </c>
      <c r="CO132">
        <v>16325</v>
      </c>
      <c r="CP132">
        <v>17837</v>
      </c>
      <c r="CQ132">
        <v>19250</v>
      </c>
      <c r="CR132">
        <v>20914</v>
      </c>
      <c r="CS132">
        <v>21648</v>
      </c>
      <c r="CT132">
        <v>25331</v>
      </c>
      <c r="CU132">
        <v>27517</v>
      </c>
      <c r="CV132">
        <v>28699</v>
      </c>
      <c r="CW132">
        <v>31190</v>
      </c>
      <c r="CX132">
        <v>33931</v>
      </c>
      <c r="CY132">
        <v>36976</v>
      </c>
      <c r="CZ132">
        <v>40459</v>
      </c>
      <c r="DA132">
        <v>42534</v>
      </c>
      <c r="DB132">
        <v>45928</v>
      </c>
      <c r="DC132">
        <v>47372</v>
      </c>
      <c r="DD132">
        <v>51189</v>
      </c>
      <c r="DE132">
        <v>54817</v>
      </c>
      <c r="DF132">
        <v>58526</v>
      </c>
      <c r="DG132">
        <v>61847</v>
      </c>
      <c r="DH132">
        <v>65015</v>
      </c>
      <c r="DI132">
        <v>67307</v>
      </c>
      <c r="DJ132">
        <v>68822</v>
      </c>
      <c r="DK132">
        <v>72059</v>
      </c>
      <c r="DL132">
        <v>76306</v>
      </c>
      <c r="DM132">
        <v>80604</v>
      </c>
      <c r="DN132">
        <v>84495</v>
      </c>
      <c r="DO132">
        <v>88541</v>
      </c>
      <c r="DP132">
        <v>92273</v>
      </c>
      <c r="DQ132">
        <v>94933</v>
      </c>
      <c r="DR132">
        <v>99483</v>
      </c>
      <c r="DS132">
        <v>104020</v>
      </c>
      <c r="DT132">
        <v>108769</v>
      </c>
      <c r="DU132">
        <v>111698</v>
      </c>
      <c r="DV132">
        <v>115754</v>
      </c>
      <c r="DW132">
        <v>119959</v>
      </c>
      <c r="DX132">
        <v>123979</v>
      </c>
      <c r="DY132">
        <v>129751</v>
      </c>
      <c r="DZ132">
        <v>135905</v>
      </c>
      <c r="EA132">
        <v>141779</v>
      </c>
      <c r="EB132">
        <v>148285</v>
      </c>
      <c r="EC132">
        <v>155671</v>
      </c>
      <c r="ED132">
        <v>164476</v>
      </c>
      <c r="EE132">
        <v>170039</v>
      </c>
      <c r="EF132">
        <v>170039</v>
      </c>
      <c r="EG132">
        <v>178914</v>
      </c>
      <c r="EH132">
        <v>183198</v>
      </c>
      <c r="EI132">
        <v>187400</v>
      </c>
      <c r="EJ132">
        <v>191758</v>
      </c>
      <c r="EK132">
        <v>196515</v>
      </c>
      <c r="EL132">
        <v>199696</v>
      </c>
      <c r="EM132">
        <v>203736</v>
      </c>
      <c r="EN132">
        <v>208823</v>
      </c>
      <c r="EO132">
        <v>214788</v>
      </c>
      <c r="EP132">
        <v>214788</v>
      </c>
      <c r="EQ132">
        <v>220749</v>
      </c>
      <c r="ER132">
        <v>229736</v>
      </c>
      <c r="ES132">
        <v>232992</v>
      </c>
      <c r="ET132">
        <v>237156</v>
      </c>
      <c r="EU132">
        <v>240908</v>
      </c>
      <c r="EV132">
        <v>244388</v>
      </c>
      <c r="EW132">
        <v>247925</v>
      </c>
      <c r="EX132">
        <v>251338</v>
      </c>
      <c r="EY132">
        <v>254936</v>
      </c>
      <c r="EZ132">
        <v>257447</v>
      </c>
      <c r="FA132">
        <v>260810</v>
      </c>
      <c r="FB132">
        <v>264689</v>
      </c>
      <c r="FC132">
        <v>268602</v>
      </c>
      <c r="FD132">
        <v>272364</v>
      </c>
      <c r="FE132">
        <v>275989</v>
      </c>
    </row>
    <row r="133" spans="1:161" x14ac:dyDescent="0.3">
      <c r="A133" t="s">
        <v>121</v>
      </c>
      <c r="B133">
        <v>13</v>
      </c>
      <c r="C133">
        <v>122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</v>
      </c>
      <c r="M133">
        <v>1</v>
      </c>
      <c r="N133">
        <v>1</v>
      </c>
      <c r="O133">
        <v>2</v>
      </c>
      <c r="P133">
        <v>2</v>
      </c>
      <c r="Q133">
        <v>2</v>
      </c>
      <c r="R133">
        <v>2</v>
      </c>
      <c r="S133">
        <v>2</v>
      </c>
      <c r="T133">
        <v>3</v>
      </c>
      <c r="U133">
        <v>3</v>
      </c>
      <c r="V133">
        <v>3</v>
      </c>
      <c r="W133">
        <v>3</v>
      </c>
      <c r="X133">
        <v>3</v>
      </c>
      <c r="Y133">
        <v>3</v>
      </c>
      <c r="Z133">
        <v>3</v>
      </c>
      <c r="AA133">
        <v>3</v>
      </c>
      <c r="AB133">
        <v>3</v>
      </c>
      <c r="AC133">
        <v>3</v>
      </c>
      <c r="AD133">
        <v>3</v>
      </c>
      <c r="AE133">
        <v>3</v>
      </c>
      <c r="AF133">
        <v>3</v>
      </c>
      <c r="AG133">
        <v>3</v>
      </c>
      <c r="AH133">
        <v>3</v>
      </c>
      <c r="AI133">
        <v>3</v>
      </c>
      <c r="AJ133">
        <v>3</v>
      </c>
      <c r="AK133">
        <v>3</v>
      </c>
      <c r="AL133">
        <v>3</v>
      </c>
      <c r="AM133">
        <v>3</v>
      </c>
      <c r="AN133">
        <v>3</v>
      </c>
      <c r="AO133">
        <v>3</v>
      </c>
      <c r="AP133">
        <v>3</v>
      </c>
      <c r="AQ133">
        <v>3</v>
      </c>
      <c r="AR133">
        <v>3</v>
      </c>
      <c r="AS133">
        <v>3</v>
      </c>
      <c r="AT133">
        <v>3</v>
      </c>
      <c r="AU133">
        <v>3</v>
      </c>
      <c r="AV133">
        <v>5</v>
      </c>
      <c r="AW133">
        <v>6</v>
      </c>
      <c r="AX133">
        <v>10</v>
      </c>
      <c r="AY133">
        <v>20</v>
      </c>
      <c r="AZ133">
        <v>33</v>
      </c>
      <c r="BA133">
        <v>49</v>
      </c>
      <c r="BB133">
        <v>52</v>
      </c>
      <c r="BC133">
        <v>64</v>
      </c>
      <c r="BD133">
        <v>111</v>
      </c>
      <c r="BE133">
        <v>140</v>
      </c>
      <c r="BF133">
        <v>142</v>
      </c>
      <c r="BG133">
        <v>187</v>
      </c>
      <c r="BH133">
        <v>202</v>
      </c>
      <c r="BI133">
        <v>217</v>
      </c>
      <c r="BJ133">
        <v>230</v>
      </c>
      <c r="BK133">
        <v>307</v>
      </c>
      <c r="BL133">
        <v>380</v>
      </c>
      <c r="BM133">
        <v>462</v>
      </c>
      <c r="BN133">
        <v>552</v>
      </c>
      <c r="BO133">
        <v>636</v>
      </c>
      <c r="BP133">
        <v>707</v>
      </c>
      <c r="BQ133">
        <v>803</v>
      </c>
      <c r="BR133">
        <v>1075</v>
      </c>
      <c r="BS133">
        <v>1418</v>
      </c>
      <c r="BT133">
        <v>1546</v>
      </c>
      <c r="BU133">
        <v>2084</v>
      </c>
      <c r="BV133">
        <v>2311</v>
      </c>
      <c r="BW133">
        <v>2633</v>
      </c>
      <c r="BX133">
        <v>3018</v>
      </c>
      <c r="BY133">
        <v>3094</v>
      </c>
      <c r="BZ133">
        <v>3246</v>
      </c>
      <c r="CA133">
        <v>3660</v>
      </c>
      <c r="CB133">
        <v>3764</v>
      </c>
      <c r="CC133">
        <v>3870</v>
      </c>
      <c r="CD133">
        <v>4076</v>
      </c>
      <c r="CE133">
        <v>4195</v>
      </c>
      <c r="CF133">
        <v>4428</v>
      </c>
      <c r="CG133">
        <v>4648</v>
      </c>
      <c r="CH133">
        <v>4932</v>
      </c>
      <c r="CI133">
        <v>5223</v>
      </c>
      <c r="CJ133">
        <v>5453</v>
      </c>
      <c r="CK133">
        <v>5660</v>
      </c>
      <c r="CL133">
        <v>5878</v>
      </c>
      <c r="CM133">
        <v>6087</v>
      </c>
      <c r="CN133">
        <v>6259</v>
      </c>
      <c r="CO133">
        <v>6459</v>
      </c>
      <c r="CP133">
        <v>6599</v>
      </c>
      <c r="CQ133">
        <v>6710</v>
      </c>
      <c r="CR133">
        <v>6981</v>
      </c>
      <c r="CS133">
        <v>7192</v>
      </c>
      <c r="CT133">
        <v>7294</v>
      </c>
      <c r="CU133">
        <v>7579</v>
      </c>
      <c r="CV133">
        <v>7777</v>
      </c>
      <c r="CW133">
        <v>7958</v>
      </c>
      <c r="CX133">
        <v>8212</v>
      </c>
      <c r="CY133">
        <v>8488</v>
      </c>
      <c r="CZ133">
        <v>8772</v>
      </c>
      <c r="DA133">
        <v>8928</v>
      </c>
      <c r="DB133">
        <v>9223</v>
      </c>
      <c r="DC133">
        <v>9485</v>
      </c>
      <c r="DD133">
        <v>9684</v>
      </c>
      <c r="DE133">
        <v>10004</v>
      </c>
      <c r="DF133">
        <v>10343</v>
      </c>
      <c r="DG133">
        <v>10463</v>
      </c>
      <c r="DH133">
        <v>10610</v>
      </c>
      <c r="DI133">
        <v>10794</v>
      </c>
      <c r="DJ133">
        <v>11086</v>
      </c>
      <c r="DK133">
        <v>11350</v>
      </c>
      <c r="DL133">
        <v>11618</v>
      </c>
      <c r="DM133">
        <v>11876</v>
      </c>
      <c r="DN133">
        <v>12091</v>
      </c>
      <c r="DO133">
        <v>12305</v>
      </c>
      <c r="DP133">
        <v>12513</v>
      </c>
      <c r="DQ133">
        <v>12718</v>
      </c>
      <c r="DR133">
        <v>12942</v>
      </c>
      <c r="DS133">
        <v>13221</v>
      </c>
      <c r="DT133">
        <v>13434</v>
      </c>
      <c r="DU133">
        <v>13597</v>
      </c>
      <c r="DV133">
        <v>13777</v>
      </c>
      <c r="DW133">
        <v>14035</v>
      </c>
      <c r="DX133">
        <v>14319</v>
      </c>
      <c r="DY133">
        <v>14669</v>
      </c>
      <c r="DZ133">
        <v>15049</v>
      </c>
      <c r="EA133">
        <v>15588</v>
      </c>
      <c r="EB133">
        <v>16634</v>
      </c>
      <c r="EC133">
        <v>17224</v>
      </c>
      <c r="ED133">
        <v>18086</v>
      </c>
      <c r="EE133">
        <v>18638</v>
      </c>
      <c r="EF133">
        <v>18997</v>
      </c>
      <c r="EG133">
        <v>19748</v>
      </c>
      <c r="EH133">
        <v>20382</v>
      </c>
      <c r="EI133">
        <v>20626</v>
      </c>
      <c r="EJ133">
        <v>21340</v>
      </c>
      <c r="EK133">
        <v>21895</v>
      </c>
      <c r="EL133">
        <v>22474</v>
      </c>
      <c r="EM133">
        <v>22992</v>
      </c>
      <c r="EN133">
        <v>23732</v>
      </c>
      <c r="EO133">
        <v>24175</v>
      </c>
      <c r="EP133">
        <v>24787</v>
      </c>
      <c r="EQ133">
        <v>25392</v>
      </c>
      <c r="ER133">
        <v>25930</v>
      </c>
      <c r="ES133">
        <v>26420</v>
      </c>
      <c r="ET133">
        <v>26781</v>
      </c>
      <c r="EU133">
        <v>27238</v>
      </c>
      <c r="EV133">
        <v>27799</v>
      </c>
      <c r="EW133">
        <v>28459</v>
      </c>
      <c r="EX133">
        <v>29400</v>
      </c>
      <c r="EY133">
        <v>30052</v>
      </c>
      <c r="EZ133">
        <v>30682</v>
      </c>
      <c r="FA133">
        <v>31825</v>
      </c>
      <c r="FB133">
        <v>32295</v>
      </c>
      <c r="FC133">
        <v>33069</v>
      </c>
      <c r="FD133">
        <v>34073</v>
      </c>
      <c r="FE133">
        <v>34803</v>
      </c>
    </row>
    <row r="134" spans="1:161" x14ac:dyDescent="0.3">
      <c r="A134" t="s">
        <v>122</v>
      </c>
      <c r="B134">
        <v>51.919400000000003</v>
      </c>
      <c r="C134">
        <v>19.145099999999999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</v>
      </c>
      <c r="AU134">
        <v>1</v>
      </c>
      <c r="AV134">
        <v>5</v>
      </c>
      <c r="AW134">
        <v>5</v>
      </c>
      <c r="AX134">
        <v>11</v>
      </c>
      <c r="AY134">
        <v>16</v>
      </c>
      <c r="AZ134">
        <v>22</v>
      </c>
      <c r="BA134">
        <v>31</v>
      </c>
      <c r="BB134">
        <v>49</v>
      </c>
      <c r="BC134">
        <v>68</v>
      </c>
      <c r="BD134">
        <v>103</v>
      </c>
      <c r="BE134">
        <v>119</v>
      </c>
      <c r="BF134">
        <v>177</v>
      </c>
      <c r="BG134">
        <v>238</v>
      </c>
      <c r="BH134">
        <v>251</v>
      </c>
      <c r="BI134">
        <v>355</v>
      </c>
      <c r="BJ134">
        <v>425</v>
      </c>
      <c r="BK134">
        <v>536</v>
      </c>
      <c r="BL134">
        <v>634</v>
      </c>
      <c r="BM134">
        <v>749</v>
      </c>
      <c r="BN134">
        <v>901</v>
      </c>
      <c r="BO134">
        <v>1051</v>
      </c>
      <c r="BP134">
        <v>1221</v>
      </c>
      <c r="BQ134">
        <v>1389</v>
      </c>
      <c r="BR134">
        <v>1638</v>
      </c>
      <c r="BS134">
        <v>1862</v>
      </c>
      <c r="BT134">
        <v>2055</v>
      </c>
      <c r="BU134">
        <v>2311</v>
      </c>
      <c r="BV134">
        <v>2554</v>
      </c>
      <c r="BW134">
        <v>2946</v>
      </c>
      <c r="BX134">
        <v>3383</v>
      </c>
      <c r="BY134">
        <v>3627</v>
      </c>
      <c r="BZ134">
        <v>4102</v>
      </c>
      <c r="CA134">
        <v>4413</v>
      </c>
      <c r="CB134">
        <v>4848</v>
      </c>
      <c r="CC134">
        <v>5205</v>
      </c>
      <c r="CD134">
        <v>5575</v>
      </c>
      <c r="CE134">
        <v>5955</v>
      </c>
      <c r="CF134">
        <v>6356</v>
      </c>
      <c r="CG134">
        <v>6674</v>
      </c>
      <c r="CH134">
        <v>6934</v>
      </c>
      <c r="CI134">
        <v>7202</v>
      </c>
      <c r="CJ134">
        <v>7582</v>
      </c>
      <c r="CK134">
        <v>7918</v>
      </c>
      <c r="CL134">
        <v>8379</v>
      </c>
      <c r="CM134">
        <v>8742</v>
      </c>
      <c r="CN134">
        <v>9287</v>
      </c>
      <c r="CO134">
        <v>9593</v>
      </c>
      <c r="CP134">
        <v>9856</v>
      </c>
      <c r="CQ134">
        <v>10169</v>
      </c>
      <c r="CR134">
        <v>10511</v>
      </c>
      <c r="CS134">
        <v>10892</v>
      </c>
      <c r="CT134">
        <v>11273</v>
      </c>
      <c r="CU134">
        <v>11617</v>
      </c>
      <c r="CV134">
        <v>11902</v>
      </c>
      <c r="CW134">
        <v>12218</v>
      </c>
      <c r="CX134">
        <v>12640</v>
      </c>
      <c r="CY134">
        <v>12877</v>
      </c>
      <c r="CZ134">
        <v>13105</v>
      </c>
      <c r="DA134">
        <v>13375</v>
      </c>
      <c r="DB134">
        <v>13693</v>
      </c>
      <c r="DC134">
        <v>14006</v>
      </c>
      <c r="DD134">
        <v>14431</v>
      </c>
      <c r="DE134">
        <v>14740</v>
      </c>
      <c r="DF134">
        <v>15047</v>
      </c>
      <c r="DG134">
        <v>15366</v>
      </c>
      <c r="DH134">
        <v>15651</v>
      </c>
      <c r="DI134">
        <v>15996</v>
      </c>
      <c r="DJ134">
        <v>16326</v>
      </c>
      <c r="DK134">
        <v>16921</v>
      </c>
      <c r="DL134">
        <v>17204</v>
      </c>
      <c r="DM134">
        <v>17615</v>
      </c>
      <c r="DN134">
        <v>18016</v>
      </c>
      <c r="DO134">
        <v>18257</v>
      </c>
      <c r="DP134">
        <v>18529</v>
      </c>
      <c r="DQ134">
        <v>18885</v>
      </c>
      <c r="DR134">
        <v>19268</v>
      </c>
      <c r="DS134">
        <v>19739</v>
      </c>
      <c r="DT134">
        <v>20143</v>
      </c>
      <c r="DU134">
        <v>20619</v>
      </c>
      <c r="DV134">
        <v>20931</v>
      </c>
      <c r="DW134">
        <v>21326</v>
      </c>
      <c r="DX134">
        <v>21631</v>
      </c>
      <c r="DY134">
        <v>22074</v>
      </c>
      <c r="DZ134">
        <v>22473</v>
      </c>
      <c r="EA134">
        <v>22825</v>
      </c>
      <c r="EB134">
        <v>23155</v>
      </c>
      <c r="EC134">
        <v>23571</v>
      </c>
      <c r="ED134">
        <v>23786</v>
      </c>
      <c r="EE134">
        <v>24165</v>
      </c>
      <c r="EF134">
        <v>24395</v>
      </c>
      <c r="EG134">
        <v>24687</v>
      </c>
      <c r="EH134">
        <v>25048</v>
      </c>
      <c r="EI134">
        <v>25410</v>
      </c>
      <c r="EJ134">
        <v>25986</v>
      </c>
      <c r="EK134">
        <v>26561</v>
      </c>
      <c r="EL134">
        <v>27160</v>
      </c>
      <c r="EM134">
        <v>27560</v>
      </c>
      <c r="EN134">
        <v>27842</v>
      </c>
      <c r="EO134">
        <v>28201</v>
      </c>
      <c r="EP134">
        <v>28577</v>
      </c>
      <c r="EQ134">
        <v>29017</v>
      </c>
      <c r="ER134">
        <v>29392</v>
      </c>
      <c r="ES134">
        <v>29788</v>
      </c>
      <c r="ET134">
        <v>30195</v>
      </c>
      <c r="EU134">
        <v>30701</v>
      </c>
      <c r="EV134">
        <v>31015</v>
      </c>
      <c r="EW134">
        <v>31316</v>
      </c>
      <c r="EX134">
        <v>31620</v>
      </c>
      <c r="EY134">
        <v>31931</v>
      </c>
      <c r="EZ134">
        <v>32227</v>
      </c>
      <c r="FA134">
        <v>32527</v>
      </c>
      <c r="FB134">
        <v>32821</v>
      </c>
      <c r="FC134">
        <v>33119</v>
      </c>
      <c r="FD134">
        <v>33395</v>
      </c>
      <c r="FE134">
        <v>33714</v>
      </c>
    </row>
    <row r="135" spans="1:161" x14ac:dyDescent="0.3">
      <c r="A135" t="s">
        <v>123</v>
      </c>
      <c r="B135">
        <v>39.399900000000002</v>
      </c>
      <c r="C135">
        <v>-8.2245000000000008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2</v>
      </c>
      <c r="AS135">
        <v>2</v>
      </c>
      <c r="AT135">
        <v>5</v>
      </c>
      <c r="AU135">
        <v>8</v>
      </c>
      <c r="AV135">
        <v>13</v>
      </c>
      <c r="AW135">
        <v>20</v>
      </c>
      <c r="AX135">
        <v>30</v>
      </c>
      <c r="AY135">
        <v>30</v>
      </c>
      <c r="AZ135">
        <v>41</v>
      </c>
      <c r="BA135">
        <v>59</v>
      </c>
      <c r="BB135">
        <v>59</v>
      </c>
      <c r="BC135">
        <v>112</v>
      </c>
      <c r="BD135">
        <v>169</v>
      </c>
      <c r="BE135">
        <v>245</v>
      </c>
      <c r="BF135">
        <v>331</v>
      </c>
      <c r="BG135">
        <v>448</v>
      </c>
      <c r="BH135">
        <v>448</v>
      </c>
      <c r="BI135">
        <v>785</v>
      </c>
      <c r="BJ135">
        <v>1020</v>
      </c>
      <c r="BK135">
        <v>1280</v>
      </c>
      <c r="BL135">
        <v>1600</v>
      </c>
      <c r="BM135">
        <v>2060</v>
      </c>
      <c r="BN135">
        <v>2362</v>
      </c>
      <c r="BO135">
        <v>2995</v>
      </c>
      <c r="BP135">
        <v>3544</v>
      </c>
      <c r="BQ135">
        <v>4268</v>
      </c>
      <c r="BR135">
        <v>5170</v>
      </c>
      <c r="BS135">
        <v>5962</v>
      </c>
      <c r="BT135">
        <v>6408</v>
      </c>
      <c r="BU135">
        <v>7443</v>
      </c>
      <c r="BV135">
        <v>8251</v>
      </c>
      <c r="BW135">
        <v>9034</v>
      </c>
      <c r="BX135">
        <v>9886</v>
      </c>
      <c r="BY135">
        <v>10524</v>
      </c>
      <c r="BZ135">
        <v>11278</v>
      </c>
      <c r="CA135">
        <v>11730</v>
      </c>
      <c r="CB135">
        <v>12442</v>
      </c>
      <c r="CC135">
        <v>13141</v>
      </c>
      <c r="CD135">
        <v>13956</v>
      </c>
      <c r="CE135">
        <v>15472</v>
      </c>
      <c r="CF135">
        <v>15987</v>
      </c>
      <c r="CG135">
        <v>16585</v>
      </c>
      <c r="CH135">
        <v>16934</v>
      </c>
      <c r="CI135">
        <v>17448</v>
      </c>
      <c r="CJ135">
        <v>18091</v>
      </c>
      <c r="CK135">
        <v>18841</v>
      </c>
      <c r="CL135">
        <v>19022</v>
      </c>
      <c r="CM135">
        <v>19685</v>
      </c>
      <c r="CN135">
        <v>20206</v>
      </c>
      <c r="CO135">
        <v>20863</v>
      </c>
      <c r="CP135">
        <v>21379</v>
      </c>
      <c r="CQ135">
        <v>21982</v>
      </c>
      <c r="CR135">
        <v>22353</v>
      </c>
      <c r="CS135">
        <v>22797</v>
      </c>
      <c r="CT135">
        <v>23392</v>
      </c>
      <c r="CU135">
        <v>23864</v>
      </c>
      <c r="CV135">
        <v>24027</v>
      </c>
      <c r="CW135">
        <v>24322</v>
      </c>
      <c r="CX135">
        <v>24505</v>
      </c>
      <c r="CY135">
        <v>25045</v>
      </c>
      <c r="CZ135">
        <v>25351</v>
      </c>
      <c r="DA135">
        <v>25190</v>
      </c>
      <c r="DB135">
        <v>25282</v>
      </c>
      <c r="DC135">
        <v>25524</v>
      </c>
      <c r="DD135">
        <v>25702</v>
      </c>
      <c r="DE135">
        <v>26182</v>
      </c>
      <c r="DF135">
        <v>26715</v>
      </c>
      <c r="DG135">
        <v>27268</v>
      </c>
      <c r="DH135">
        <v>27406</v>
      </c>
      <c r="DI135">
        <v>27581</v>
      </c>
      <c r="DJ135">
        <v>27679</v>
      </c>
      <c r="DK135">
        <v>27913</v>
      </c>
      <c r="DL135">
        <v>28132</v>
      </c>
      <c r="DM135">
        <v>28319</v>
      </c>
      <c r="DN135">
        <v>28583</v>
      </c>
      <c r="DO135">
        <v>28810</v>
      </c>
      <c r="DP135">
        <v>29036</v>
      </c>
      <c r="DQ135">
        <v>29209</v>
      </c>
      <c r="DR135">
        <v>29432</v>
      </c>
      <c r="DS135">
        <v>29660</v>
      </c>
      <c r="DT135">
        <v>29912</v>
      </c>
      <c r="DU135">
        <v>30200</v>
      </c>
      <c r="DV135">
        <v>30471</v>
      </c>
      <c r="DW135">
        <v>30623</v>
      </c>
      <c r="DX135">
        <v>30788</v>
      </c>
      <c r="DY135">
        <v>31007</v>
      </c>
      <c r="DZ135">
        <v>31292</v>
      </c>
      <c r="EA135">
        <v>31596</v>
      </c>
      <c r="EB135">
        <v>31946</v>
      </c>
      <c r="EC135">
        <v>32203</v>
      </c>
      <c r="ED135">
        <v>32500</v>
      </c>
      <c r="EE135">
        <v>32700</v>
      </c>
      <c r="EF135">
        <v>32895</v>
      </c>
      <c r="EG135">
        <v>33261</v>
      </c>
      <c r="EH135">
        <v>33592</v>
      </c>
      <c r="EI135">
        <v>33969</v>
      </c>
      <c r="EJ135">
        <v>34351</v>
      </c>
      <c r="EK135">
        <v>34693</v>
      </c>
      <c r="EL135">
        <v>34885</v>
      </c>
      <c r="EM135">
        <v>35306</v>
      </c>
      <c r="EN135">
        <v>35600</v>
      </c>
      <c r="EO135">
        <v>35910</v>
      </c>
      <c r="EP135">
        <v>36180</v>
      </c>
      <c r="EQ135">
        <v>36463</v>
      </c>
      <c r="ER135">
        <v>36690</v>
      </c>
      <c r="ES135">
        <v>37036</v>
      </c>
      <c r="ET135">
        <v>37336</v>
      </c>
      <c r="EU135">
        <v>37672</v>
      </c>
      <c r="EV135">
        <v>38089</v>
      </c>
      <c r="EW135">
        <v>38464</v>
      </c>
      <c r="EX135">
        <v>38841</v>
      </c>
      <c r="EY135">
        <v>39133</v>
      </c>
      <c r="EZ135">
        <v>39392</v>
      </c>
      <c r="FA135">
        <v>39737</v>
      </c>
      <c r="FB135">
        <v>40104</v>
      </c>
      <c r="FC135">
        <v>40415</v>
      </c>
      <c r="FD135">
        <v>40866</v>
      </c>
      <c r="FE135">
        <v>41189</v>
      </c>
    </row>
    <row r="136" spans="1:161" x14ac:dyDescent="0.3">
      <c r="A136" t="s">
        <v>124</v>
      </c>
      <c r="B136">
        <v>25.354800000000001</v>
      </c>
      <c r="C136">
        <v>51.183900000000001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1</v>
      </c>
      <c r="AQ136">
        <v>3</v>
      </c>
      <c r="AR136">
        <v>3</v>
      </c>
      <c r="AS136">
        <v>7</v>
      </c>
      <c r="AT136">
        <v>8</v>
      </c>
      <c r="AU136">
        <v>8</v>
      </c>
      <c r="AV136">
        <v>8</v>
      </c>
      <c r="AW136">
        <v>8</v>
      </c>
      <c r="AX136">
        <v>15</v>
      </c>
      <c r="AY136">
        <v>18</v>
      </c>
      <c r="AZ136">
        <v>24</v>
      </c>
      <c r="BA136">
        <v>262</v>
      </c>
      <c r="BB136">
        <v>262</v>
      </c>
      <c r="BC136">
        <v>320</v>
      </c>
      <c r="BD136">
        <v>337</v>
      </c>
      <c r="BE136">
        <v>401</v>
      </c>
      <c r="BF136">
        <v>439</v>
      </c>
      <c r="BG136">
        <v>439</v>
      </c>
      <c r="BH136">
        <v>452</v>
      </c>
      <c r="BI136">
        <v>460</v>
      </c>
      <c r="BJ136">
        <v>470</v>
      </c>
      <c r="BK136">
        <v>481</v>
      </c>
      <c r="BL136">
        <v>494</v>
      </c>
      <c r="BM136">
        <v>501</v>
      </c>
      <c r="BN136">
        <v>526</v>
      </c>
      <c r="BO136">
        <v>537</v>
      </c>
      <c r="BP136">
        <v>549</v>
      </c>
      <c r="BQ136">
        <v>562</v>
      </c>
      <c r="BR136">
        <v>590</v>
      </c>
      <c r="BS136">
        <v>634</v>
      </c>
      <c r="BT136">
        <v>693</v>
      </c>
      <c r="BU136">
        <v>781</v>
      </c>
      <c r="BV136">
        <v>835</v>
      </c>
      <c r="BW136">
        <v>949</v>
      </c>
      <c r="BX136">
        <v>1075</v>
      </c>
      <c r="BY136">
        <v>1325</v>
      </c>
      <c r="BZ136">
        <v>1604</v>
      </c>
      <c r="CA136">
        <v>1832</v>
      </c>
      <c r="CB136">
        <v>2057</v>
      </c>
      <c r="CC136">
        <v>2210</v>
      </c>
      <c r="CD136">
        <v>2376</v>
      </c>
      <c r="CE136">
        <v>2512</v>
      </c>
      <c r="CF136">
        <v>2728</v>
      </c>
      <c r="CG136">
        <v>2979</v>
      </c>
      <c r="CH136">
        <v>3231</v>
      </c>
      <c r="CI136">
        <v>3428</v>
      </c>
      <c r="CJ136">
        <v>3711</v>
      </c>
      <c r="CK136">
        <v>4103</v>
      </c>
      <c r="CL136">
        <v>4663</v>
      </c>
      <c r="CM136">
        <v>5008</v>
      </c>
      <c r="CN136">
        <v>5448</v>
      </c>
      <c r="CO136">
        <v>6015</v>
      </c>
      <c r="CP136">
        <v>6533</v>
      </c>
      <c r="CQ136">
        <v>7141</v>
      </c>
      <c r="CR136">
        <v>7764</v>
      </c>
      <c r="CS136">
        <v>8525</v>
      </c>
      <c r="CT136">
        <v>9358</v>
      </c>
      <c r="CU136">
        <v>10287</v>
      </c>
      <c r="CV136">
        <v>11244</v>
      </c>
      <c r="CW136">
        <v>11921</v>
      </c>
      <c r="CX136">
        <v>12564</v>
      </c>
      <c r="CY136">
        <v>13409</v>
      </c>
      <c r="CZ136">
        <v>14096</v>
      </c>
      <c r="DA136">
        <v>14872</v>
      </c>
      <c r="DB136">
        <v>15551</v>
      </c>
      <c r="DC136">
        <v>16191</v>
      </c>
      <c r="DD136">
        <v>17142</v>
      </c>
      <c r="DE136">
        <v>17972</v>
      </c>
      <c r="DF136">
        <v>18890</v>
      </c>
      <c r="DG136">
        <v>20201</v>
      </c>
      <c r="DH136">
        <v>21331</v>
      </c>
      <c r="DI136">
        <v>22520</v>
      </c>
      <c r="DJ136">
        <v>23623</v>
      </c>
      <c r="DK136">
        <v>25149</v>
      </c>
      <c r="DL136">
        <v>26539</v>
      </c>
      <c r="DM136">
        <v>28272</v>
      </c>
      <c r="DN136">
        <v>29425</v>
      </c>
      <c r="DO136">
        <v>30972</v>
      </c>
      <c r="DP136">
        <v>32604</v>
      </c>
      <c r="DQ136">
        <v>33969</v>
      </c>
      <c r="DR136">
        <v>35606</v>
      </c>
      <c r="DS136">
        <v>37097</v>
      </c>
      <c r="DT136">
        <v>38651</v>
      </c>
      <c r="DU136">
        <v>40481</v>
      </c>
      <c r="DV136">
        <v>42213</v>
      </c>
      <c r="DW136">
        <v>43714</v>
      </c>
      <c r="DX136">
        <v>45465</v>
      </c>
      <c r="DY136">
        <v>47207</v>
      </c>
      <c r="DZ136">
        <v>48947</v>
      </c>
      <c r="EA136">
        <v>50914</v>
      </c>
      <c r="EB136">
        <v>52907</v>
      </c>
      <c r="EC136">
        <v>55262</v>
      </c>
      <c r="ED136">
        <v>56910</v>
      </c>
      <c r="EE136">
        <v>58433</v>
      </c>
      <c r="EF136">
        <v>60259</v>
      </c>
      <c r="EG136">
        <v>62160</v>
      </c>
      <c r="EH136">
        <v>63741</v>
      </c>
      <c r="EI136">
        <v>65495</v>
      </c>
      <c r="EJ136">
        <v>67195</v>
      </c>
      <c r="EK136">
        <v>68790</v>
      </c>
      <c r="EL136">
        <v>70158</v>
      </c>
      <c r="EM136">
        <v>71879</v>
      </c>
      <c r="EN136">
        <v>73595</v>
      </c>
      <c r="EO136">
        <v>75071</v>
      </c>
      <c r="EP136">
        <v>76588</v>
      </c>
      <c r="EQ136">
        <v>78416</v>
      </c>
      <c r="ER136">
        <v>79602</v>
      </c>
      <c r="ES136">
        <v>80876</v>
      </c>
      <c r="ET136">
        <v>82077</v>
      </c>
      <c r="EU136">
        <v>83174</v>
      </c>
      <c r="EV136">
        <v>84441</v>
      </c>
      <c r="EW136">
        <v>85462</v>
      </c>
      <c r="EX136">
        <v>86488</v>
      </c>
      <c r="EY136">
        <v>87369</v>
      </c>
      <c r="EZ136">
        <v>88403</v>
      </c>
      <c r="FA136">
        <v>89579</v>
      </c>
      <c r="FB136">
        <v>90778</v>
      </c>
      <c r="FC136">
        <v>91838</v>
      </c>
      <c r="FD136">
        <v>92784</v>
      </c>
      <c r="FE136">
        <v>93663</v>
      </c>
    </row>
    <row r="137" spans="1:161" x14ac:dyDescent="0.3">
      <c r="A137" t="s">
        <v>60</v>
      </c>
      <c r="B137">
        <v>-21.135100000000001</v>
      </c>
      <c r="C137">
        <v>55.247100000000003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1</v>
      </c>
      <c r="BB137">
        <v>1</v>
      </c>
      <c r="BC137">
        <v>5</v>
      </c>
      <c r="BD137">
        <v>6</v>
      </c>
      <c r="BE137">
        <v>7</v>
      </c>
      <c r="BF137">
        <v>9</v>
      </c>
      <c r="BG137">
        <v>9</v>
      </c>
      <c r="BH137">
        <v>12</v>
      </c>
      <c r="BI137">
        <v>14</v>
      </c>
      <c r="BJ137">
        <v>28</v>
      </c>
      <c r="BK137">
        <v>45</v>
      </c>
      <c r="BL137">
        <v>64</v>
      </c>
      <c r="BM137">
        <v>71</v>
      </c>
      <c r="BN137">
        <v>94</v>
      </c>
      <c r="BO137">
        <v>111</v>
      </c>
      <c r="BP137">
        <v>135</v>
      </c>
      <c r="BQ137">
        <v>145</v>
      </c>
      <c r="BR137">
        <v>183</v>
      </c>
      <c r="BS137">
        <v>183</v>
      </c>
      <c r="BT137">
        <v>224</v>
      </c>
      <c r="BU137">
        <v>247</v>
      </c>
      <c r="BV137">
        <v>281</v>
      </c>
      <c r="BW137">
        <v>308</v>
      </c>
      <c r="BX137">
        <v>321</v>
      </c>
      <c r="BY137">
        <v>334</v>
      </c>
      <c r="BZ137">
        <v>344</v>
      </c>
      <c r="CA137">
        <v>349</v>
      </c>
      <c r="CB137">
        <v>358</v>
      </c>
      <c r="CC137">
        <v>358</v>
      </c>
      <c r="CD137">
        <v>362</v>
      </c>
      <c r="CE137">
        <v>382</v>
      </c>
      <c r="CF137">
        <v>388</v>
      </c>
      <c r="CG137">
        <v>389</v>
      </c>
      <c r="CH137">
        <v>391</v>
      </c>
      <c r="CI137">
        <v>391</v>
      </c>
      <c r="CJ137">
        <v>391</v>
      </c>
      <c r="CK137">
        <v>394</v>
      </c>
      <c r="CL137">
        <v>402</v>
      </c>
      <c r="CM137">
        <v>407</v>
      </c>
      <c r="CN137">
        <v>408</v>
      </c>
      <c r="CO137">
        <v>408</v>
      </c>
      <c r="CP137">
        <v>410</v>
      </c>
      <c r="CQ137">
        <v>410</v>
      </c>
      <c r="CR137">
        <v>412</v>
      </c>
      <c r="CS137">
        <v>412</v>
      </c>
      <c r="CT137">
        <v>417</v>
      </c>
      <c r="CU137">
        <v>417</v>
      </c>
      <c r="CV137">
        <v>418</v>
      </c>
      <c r="CW137">
        <v>418</v>
      </c>
      <c r="CX137">
        <v>420</v>
      </c>
      <c r="CY137">
        <v>420</v>
      </c>
      <c r="CZ137">
        <v>422</v>
      </c>
      <c r="DA137">
        <v>423</v>
      </c>
      <c r="DB137">
        <v>423</v>
      </c>
      <c r="DC137">
        <v>424</v>
      </c>
      <c r="DD137">
        <v>424</v>
      </c>
      <c r="DE137">
        <v>425</v>
      </c>
      <c r="DF137">
        <v>427</v>
      </c>
      <c r="DG137">
        <v>426</v>
      </c>
      <c r="DH137">
        <v>431</v>
      </c>
      <c r="DI137">
        <v>436</v>
      </c>
      <c r="DJ137">
        <v>436</v>
      </c>
      <c r="DK137">
        <v>437</v>
      </c>
      <c r="DL137">
        <v>439</v>
      </c>
      <c r="DM137">
        <v>440</v>
      </c>
      <c r="DN137">
        <v>441</v>
      </c>
      <c r="DO137">
        <v>443</v>
      </c>
      <c r="DP137">
        <v>443</v>
      </c>
      <c r="DQ137">
        <v>446</v>
      </c>
      <c r="DR137">
        <v>446</v>
      </c>
      <c r="DS137">
        <v>447</v>
      </c>
      <c r="DT137">
        <v>449</v>
      </c>
      <c r="DU137">
        <v>449</v>
      </c>
      <c r="DV137">
        <v>452</v>
      </c>
      <c r="DW137">
        <v>452</v>
      </c>
      <c r="DX137">
        <v>456</v>
      </c>
      <c r="DY137">
        <v>459</v>
      </c>
      <c r="DZ137">
        <v>460</v>
      </c>
      <c r="EA137">
        <v>465</v>
      </c>
      <c r="EB137">
        <v>470</v>
      </c>
      <c r="EC137">
        <v>471</v>
      </c>
      <c r="ED137">
        <v>471</v>
      </c>
      <c r="EE137">
        <v>473</v>
      </c>
      <c r="EF137">
        <v>477</v>
      </c>
      <c r="EG137">
        <v>478</v>
      </c>
      <c r="EH137">
        <v>479</v>
      </c>
      <c r="EI137">
        <v>480</v>
      </c>
      <c r="EJ137">
        <v>480</v>
      </c>
      <c r="EK137">
        <v>480</v>
      </c>
      <c r="EL137">
        <v>481</v>
      </c>
      <c r="EM137">
        <v>481</v>
      </c>
      <c r="EN137">
        <v>486</v>
      </c>
      <c r="EO137">
        <v>487</v>
      </c>
      <c r="EP137">
        <v>488</v>
      </c>
      <c r="EQ137">
        <v>489</v>
      </c>
      <c r="ER137">
        <v>495</v>
      </c>
      <c r="ES137">
        <v>496</v>
      </c>
      <c r="ET137">
        <v>495</v>
      </c>
      <c r="EU137">
        <v>497</v>
      </c>
      <c r="EV137">
        <v>502</v>
      </c>
      <c r="EW137">
        <v>504</v>
      </c>
      <c r="EX137">
        <v>505</v>
      </c>
      <c r="EY137">
        <v>506</v>
      </c>
      <c r="EZ137">
        <v>507</v>
      </c>
      <c r="FA137">
        <v>507</v>
      </c>
      <c r="FB137">
        <v>508</v>
      </c>
      <c r="FC137">
        <v>516</v>
      </c>
      <c r="FD137">
        <v>517</v>
      </c>
      <c r="FE137">
        <v>520</v>
      </c>
    </row>
    <row r="138" spans="1:161" x14ac:dyDescent="0.3">
      <c r="A138" t="s">
        <v>125</v>
      </c>
      <c r="B138">
        <v>45.943199999999997</v>
      </c>
      <c r="C138">
        <v>24.966799999999999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1</v>
      </c>
      <c r="AN138">
        <v>1</v>
      </c>
      <c r="AO138">
        <v>3</v>
      </c>
      <c r="AP138">
        <v>3</v>
      </c>
      <c r="AQ138">
        <v>3</v>
      </c>
      <c r="AR138">
        <v>3</v>
      </c>
      <c r="AS138">
        <v>3</v>
      </c>
      <c r="AT138">
        <v>4</v>
      </c>
      <c r="AU138">
        <v>6</v>
      </c>
      <c r="AV138">
        <v>9</v>
      </c>
      <c r="AW138">
        <v>9</v>
      </c>
      <c r="AX138">
        <v>15</v>
      </c>
      <c r="AY138">
        <v>15</v>
      </c>
      <c r="AZ138">
        <v>25</v>
      </c>
      <c r="BA138">
        <v>45</v>
      </c>
      <c r="BB138">
        <v>49</v>
      </c>
      <c r="BC138">
        <v>89</v>
      </c>
      <c r="BD138">
        <v>123</v>
      </c>
      <c r="BE138">
        <v>131</v>
      </c>
      <c r="BF138">
        <v>158</v>
      </c>
      <c r="BG138">
        <v>184</v>
      </c>
      <c r="BH138">
        <v>260</v>
      </c>
      <c r="BI138">
        <v>277</v>
      </c>
      <c r="BJ138">
        <v>308</v>
      </c>
      <c r="BK138">
        <v>367</v>
      </c>
      <c r="BL138">
        <v>433</v>
      </c>
      <c r="BM138">
        <v>576</v>
      </c>
      <c r="BN138">
        <v>794</v>
      </c>
      <c r="BO138">
        <v>906</v>
      </c>
      <c r="BP138">
        <v>1029</v>
      </c>
      <c r="BQ138">
        <v>1292</v>
      </c>
      <c r="BR138">
        <v>1452</v>
      </c>
      <c r="BS138">
        <v>1815</v>
      </c>
      <c r="BT138">
        <v>2109</v>
      </c>
      <c r="BU138">
        <v>2245</v>
      </c>
      <c r="BV138">
        <v>2460</v>
      </c>
      <c r="BW138">
        <v>2738</v>
      </c>
      <c r="BX138">
        <v>3183</v>
      </c>
      <c r="BY138">
        <v>3613</v>
      </c>
      <c r="BZ138">
        <v>3864</v>
      </c>
      <c r="CA138">
        <v>4057</v>
      </c>
      <c r="CB138">
        <v>4417</v>
      </c>
      <c r="CC138">
        <v>4761</v>
      </c>
      <c r="CD138">
        <v>5202</v>
      </c>
      <c r="CE138">
        <v>5467</v>
      </c>
      <c r="CF138">
        <v>5990</v>
      </c>
      <c r="CG138">
        <v>6300</v>
      </c>
      <c r="CH138">
        <v>6633</v>
      </c>
      <c r="CI138">
        <v>6879</v>
      </c>
      <c r="CJ138">
        <v>7216</v>
      </c>
      <c r="CK138">
        <v>7707</v>
      </c>
      <c r="CL138">
        <v>8067</v>
      </c>
      <c r="CM138">
        <v>8418</v>
      </c>
      <c r="CN138">
        <v>8746</v>
      </c>
      <c r="CO138">
        <v>8936</v>
      </c>
      <c r="CP138">
        <v>9242</v>
      </c>
      <c r="CQ138">
        <v>9710</v>
      </c>
      <c r="CR138">
        <v>10096</v>
      </c>
      <c r="CS138">
        <v>10417</v>
      </c>
      <c r="CT138">
        <v>10635</v>
      </c>
      <c r="CU138">
        <v>11036</v>
      </c>
      <c r="CV138">
        <v>11339</v>
      </c>
      <c r="CW138">
        <v>11616</v>
      </c>
      <c r="CX138">
        <v>11978</v>
      </c>
      <c r="CY138">
        <v>12240</v>
      </c>
      <c r="CZ138">
        <v>12567</v>
      </c>
      <c r="DA138">
        <v>12732</v>
      </c>
      <c r="DB138">
        <v>13163</v>
      </c>
      <c r="DC138">
        <v>13512</v>
      </c>
      <c r="DD138">
        <v>13837</v>
      </c>
      <c r="DE138">
        <v>14107</v>
      </c>
      <c r="DF138">
        <v>14499</v>
      </c>
      <c r="DG138">
        <v>14811</v>
      </c>
      <c r="DH138">
        <v>15131</v>
      </c>
      <c r="DI138">
        <v>15362</v>
      </c>
      <c r="DJ138">
        <v>15588</v>
      </c>
      <c r="DK138">
        <v>15778</v>
      </c>
      <c r="DL138">
        <v>16002</v>
      </c>
      <c r="DM138">
        <v>16247</v>
      </c>
      <c r="DN138">
        <v>16437</v>
      </c>
      <c r="DO138">
        <v>16704</v>
      </c>
      <c r="DP138">
        <v>16871</v>
      </c>
      <c r="DQ138">
        <v>17036</v>
      </c>
      <c r="DR138">
        <v>17191</v>
      </c>
      <c r="DS138">
        <v>17387</v>
      </c>
      <c r="DT138">
        <v>17585</v>
      </c>
      <c r="DU138">
        <v>17712</v>
      </c>
      <c r="DV138">
        <v>17857</v>
      </c>
      <c r="DW138">
        <v>18070</v>
      </c>
      <c r="DX138">
        <v>18283</v>
      </c>
      <c r="DY138">
        <v>18429</v>
      </c>
      <c r="DZ138">
        <v>18594</v>
      </c>
      <c r="EA138">
        <v>18791</v>
      </c>
      <c r="EB138">
        <v>18982</v>
      </c>
      <c r="EC138">
        <v>19133</v>
      </c>
      <c r="ED138">
        <v>19257</v>
      </c>
      <c r="EE138">
        <v>19398</v>
      </c>
      <c r="EF138">
        <v>19517</v>
      </c>
      <c r="EG138">
        <v>19669</v>
      </c>
      <c r="EH138">
        <v>19907</v>
      </c>
      <c r="EI138">
        <v>20103</v>
      </c>
      <c r="EJ138">
        <v>20290</v>
      </c>
      <c r="EK138">
        <v>20479</v>
      </c>
      <c r="EL138">
        <v>20604</v>
      </c>
      <c r="EM138">
        <v>20749</v>
      </c>
      <c r="EN138">
        <v>20945</v>
      </c>
      <c r="EO138">
        <v>21182</v>
      </c>
      <c r="EP138">
        <v>21404</v>
      </c>
      <c r="EQ138">
        <v>21679</v>
      </c>
      <c r="ER138">
        <v>21999</v>
      </c>
      <c r="ES138">
        <v>22165</v>
      </c>
      <c r="ET138">
        <v>22415</v>
      </c>
      <c r="EU138">
        <v>22760</v>
      </c>
      <c r="EV138">
        <v>23080</v>
      </c>
      <c r="EW138">
        <v>23400</v>
      </c>
      <c r="EX138">
        <v>23730</v>
      </c>
      <c r="EY138">
        <v>24045</v>
      </c>
      <c r="EZ138">
        <v>24291</v>
      </c>
      <c r="FA138">
        <v>24505</v>
      </c>
      <c r="FB138">
        <v>24826</v>
      </c>
      <c r="FC138">
        <v>25286</v>
      </c>
      <c r="FD138">
        <v>25697</v>
      </c>
      <c r="FE138">
        <v>26022</v>
      </c>
    </row>
    <row r="139" spans="1:161" x14ac:dyDescent="0.3">
      <c r="A139" t="s">
        <v>126</v>
      </c>
      <c r="B139">
        <v>60</v>
      </c>
      <c r="C139">
        <v>90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2</v>
      </c>
      <c r="N139">
        <v>2</v>
      </c>
      <c r="O139">
        <v>2</v>
      </c>
      <c r="P139">
        <v>2</v>
      </c>
      <c r="Q139">
        <v>2</v>
      </c>
      <c r="R139">
        <v>2</v>
      </c>
      <c r="S139">
        <v>2</v>
      </c>
      <c r="T139">
        <v>2</v>
      </c>
      <c r="U139">
        <v>2</v>
      </c>
      <c r="V139">
        <v>2</v>
      </c>
      <c r="W139">
        <v>2</v>
      </c>
      <c r="X139">
        <v>2</v>
      </c>
      <c r="Y139">
        <v>2</v>
      </c>
      <c r="Z139">
        <v>2</v>
      </c>
      <c r="AA139">
        <v>2</v>
      </c>
      <c r="AB139">
        <v>2</v>
      </c>
      <c r="AC139">
        <v>2</v>
      </c>
      <c r="AD139">
        <v>2</v>
      </c>
      <c r="AE139">
        <v>2</v>
      </c>
      <c r="AF139">
        <v>2</v>
      </c>
      <c r="AG139">
        <v>2</v>
      </c>
      <c r="AH139">
        <v>2</v>
      </c>
      <c r="AI139">
        <v>2</v>
      </c>
      <c r="AJ139">
        <v>2</v>
      </c>
      <c r="AK139">
        <v>2</v>
      </c>
      <c r="AL139">
        <v>2</v>
      </c>
      <c r="AM139">
        <v>2</v>
      </c>
      <c r="AN139">
        <v>2</v>
      </c>
      <c r="AO139">
        <v>2</v>
      </c>
      <c r="AP139">
        <v>2</v>
      </c>
      <c r="AQ139">
        <v>2</v>
      </c>
      <c r="AR139">
        <v>3</v>
      </c>
      <c r="AS139">
        <v>3</v>
      </c>
      <c r="AT139">
        <v>3</v>
      </c>
      <c r="AU139">
        <v>4</v>
      </c>
      <c r="AV139">
        <v>13</v>
      </c>
      <c r="AW139">
        <v>13</v>
      </c>
      <c r="AX139">
        <v>17</v>
      </c>
      <c r="AY139">
        <v>17</v>
      </c>
      <c r="AZ139">
        <v>20</v>
      </c>
      <c r="BA139">
        <v>20</v>
      </c>
      <c r="BB139">
        <v>28</v>
      </c>
      <c r="BC139">
        <v>45</v>
      </c>
      <c r="BD139">
        <v>59</v>
      </c>
      <c r="BE139">
        <v>63</v>
      </c>
      <c r="BF139">
        <v>90</v>
      </c>
      <c r="BG139">
        <v>114</v>
      </c>
      <c r="BH139">
        <v>147</v>
      </c>
      <c r="BI139">
        <v>199</v>
      </c>
      <c r="BJ139">
        <v>253</v>
      </c>
      <c r="BK139">
        <v>306</v>
      </c>
      <c r="BL139">
        <v>367</v>
      </c>
      <c r="BM139">
        <v>438</v>
      </c>
      <c r="BN139">
        <v>495</v>
      </c>
      <c r="BO139">
        <v>658</v>
      </c>
      <c r="BP139">
        <v>840</v>
      </c>
      <c r="BQ139">
        <v>1036</v>
      </c>
      <c r="BR139">
        <v>1264</v>
      </c>
      <c r="BS139">
        <v>1534</v>
      </c>
      <c r="BT139">
        <v>1836</v>
      </c>
      <c r="BU139">
        <v>2337</v>
      </c>
      <c r="BV139">
        <v>2777</v>
      </c>
      <c r="BW139">
        <v>3548</v>
      </c>
      <c r="BX139">
        <v>4149</v>
      </c>
      <c r="BY139">
        <v>4731</v>
      </c>
      <c r="BZ139">
        <v>5389</v>
      </c>
      <c r="CA139">
        <v>6343</v>
      </c>
      <c r="CB139">
        <v>7497</v>
      </c>
      <c r="CC139">
        <v>8672</v>
      </c>
      <c r="CD139">
        <v>10131</v>
      </c>
      <c r="CE139">
        <v>11917</v>
      </c>
      <c r="CF139">
        <v>13584</v>
      </c>
      <c r="CG139">
        <v>15770</v>
      </c>
      <c r="CH139">
        <v>18328</v>
      </c>
      <c r="CI139">
        <v>21102</v>
      </c>
      <c r="CJ139">
        <v>24490</v>
      </c>
      <c r="CK139">
        <v>27938</v>
      </c>
      <c r="CL139">
        <v>32008</v>
      </c>
      <c r="CM139">
        <v>36793</v>
      </c>
      <c r="CN139">
        <v>42853</v>
      </c>
      <c r="CO139">
        <v>47121</v>
      </c>
      <c r="CP139">
        <v>52763</v>
      </c>
      <c r="CQ139">
        <v>57999</v>
      </c>
      <c r="CR139">
        <v>62773</v>
      </c>
      <c r="CS139">
        <v>68622</v>
      </c>
      <c r="CT139">
        <v>74588</v>
      </c>
      <c r="CU139">
        <v>80949</v>
      </c>
      <c r="CV139">
        <v>87147</v>
      </c>
      <c r="CW139">
        <v>93558</v>
      </c>
      <c r="CX139">
        <v>99399</v>
      </c>
      <c r="CY139">
        <v>106498</v>
      </c>
      <c r="CZ139">
        <v>114431</v>
      </c>
      <c r="DA139">
        <v>124054</v>
      </c>
      <c r="DB139">
        <v>134687</v>
      </c>
      <c r="DC139">
        <v>145268</v>
      </c>
      <c r="DD139">
        <v>155370</v>
      </c>
      <c r="DE139">
        <v>165929</v>
      </c>
      <c r="DF139">
        <v>177160</v>
      </c>
      <c r="DG139">
        <v>187859</v>
      </c>
      <c r="DH139">
        <v>198676</v>
      </c>
      <c r="DI139">
        <v>209688</v>
      </c>
      <c r="DJ139">
        <v>221344</v>
      </c>
      <c r="DK139">
        <v>232243</v>
      </c>
      <c r="DL139">
        <v>242271</v>
      </c>
      <c r="DM139">
        <v>252245</v>
      </c>
      <c r="DN139">
        <v>262843</v>
      </c>
      <c r="DO139">
        <v>272043</v>
      </c>
      <c r="DP139">
        <v>281752</v>
      </c>
      <c r="DQ139">
        <v>290678</v>
      </c>
      <c r="DR139">
        <v>299941</v>
      </c>
      <c r="DS139">
        <v>308705</v>
      </c>
      <c r="DT139">
        <v>317554</v>
      </c>
      <c r="DU139">
        <v>326448</v>
      </c>
      <c r="DV139">
        <v>335882</v>
      </c>
      <c r="DW139">
        <v>344481</v>
      </c>
      <c r="DX139">
        <v>353427</v>
      </c>
      <c r="DY139">
        <v>362342</v>
      </c>
      <c r="DZ139">
        <v>370680</v>
      </c>
      <c r="EA139">
        <v>379051</v>
      </c>
      <c r="EB139">
        <v>387623</v>
      </c>
      <c r="EC139">
        <v>396575</v>
      </c>
      <c r="ED139">
        <v>405843</v>
      </c>
      <c r="EE139">
        <v>414328</v>
      </c>
      <c r="EF139">
        <v>423186</v>
      </c>
      <c r="EG139">
        <v>431715</v>
      </c>
      <c r="EH139">
        <v>440538</v>
      </c>
      <c r="EI139">
        <v>449256</v>
      </c>
      <c r="EJ139">
        <v>458102</v>
      </c>
      <c r="EK139">
        <v>467073</v>
      </c>
      <c r="EL139">
        <v>476043</v>
      </c>
      <c r="EM139">
        <v>484630</v>
      </c>
      <c r="EN139">
        <v>493023</v>
      </c>
      <c r="EO139">
        <v>501800</v>
      </c>
      <c r="EP139">
        <v>510761</v>
      </c>
      <c r="EQ139">
        <v>519458</v>
      </c>
      <c r="ER139">
        <v>528267</v>
      </c>
      <c r="ES139">
        <v>536484</v>
      </c>
      <c r="ET139">
        <v>544725</v>
      </c>
      <c r="EU139">
        <v>552549</v>
      </c>
      <c r="EV139">
        <v>560321</v>
      </c>
      <c r="EW139">
        <v>568292</v>
      </c>
      <c r="EX139">
        <v>576162</v>
      </c>
      <c r="EY139">
        <v>583879</v>
      </c>
      <c r="EZ139">
        <v>591465</v>
      </c>
      <c r="FA139">
        <v>598878</v>
      </c>
      <c r="FB139">
        <v>606043</v>
      </c>
      <c r="FC139">
        <v>613148</v>
      </c>
      <c r="FD139">
        <v>619936</v>
      </c>
      <c r="FE139">
        <v>626779</v>
      </c>
    </row>
    <row r="140" spans="1:161" x14ac:dyDescent="0.3">
      <c r="A140" t="s">
        <v>127</v>
      </c>
      <c r="B140">
        <v>-1.9402999999999999</v>
      </c>
      <c r="C140">
        <v>29.873899999999999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1</v>
      </c>
      <c r="BF140">
        <v>5</v>
      </c>
      <c r="BG140">
        <v>7</v>
      </c>
      <c r="BH140">
        <v>8</v>
      </c>
      <c r="BI140">
        <v>8</v>
      </c>
      <c r="BJ140">
        <v>17</v>
      </c>
      <c r="BK140">
        <v>17</v>
      </c>
      <c r="BL140">
        <v>19</v>
      </c>
      <c r="BM140">
        <v>36</v>
      </c>
      <c r="BN140">
        <v>40</v>
      </c>
      <c r="BO140">
        <v>41</v>
      </c>
      <c r="BP140">
        <v>50</v>
      </c>
      <c r="BQ140">
        <v>54</v>
      </c>
      <c r="BR140">
        <v>60</v>
      </c>
      <c r="BS140">
        <v>70</v>
      </c>
      <c r="BT140">
        <v>70</v>
      </c>
      <c r="BU140">
        <v>75</v>
      </c>
      <c r="BV140">
        <v>82</v>
      </c>
      <c r="BW140">
        <v>84</v>
      </c>
      <c r="BX140">
        <v>89</v>
      </c>
      <c r="BY140">
        <v>102</v>
      </c>
      <c r="BZ140">
        <v>104</v>
      </c>
      <c r="CA140">
        <v>105</v>
      </c>
      <c r="CB140">
        <v>105</v>
      </c>
      <c r="CC140">
        <v>110</v>
      </c>
      <c r="CD140">
        <v>110</v>
      </c>
      <c r="CE140">
        <v>118</v>
      </c>
      <c r="CF140">
        <v>120</v>
      </c>
      <c r="CG140">
        <v>126</v>
      </c>
      <c r="CH140">
        <v>127</v>
      </c>
      <c r="CI140">
        <v>134</v>
      </c>
      <c r="CJ140">
        <v>136</v>
      </c>
      <c r="CK140">
        <v>138</v>
      </c>
      <c r="CL140">
        <v>143</v>
      </c>
      <c r="CM140">
        <v>144</v>
      </c>
      <c r="CN140">
        <v>147</v>
      </c>
      <c r="CO140">
        <v>147</v>
      </c>
      <c r="CP140">
        <v>150</v>
      </c>
      <c r="CQ140">
        <v>153</v>
      </c>
      <c r="CR140">
        <v>154</v>
      </c>
      <c r="CS140">
        <v>176</v>
      </c>
      <c r="CT140">
        <v>183</v>
      </c>
      <c r="CU140">
        <v>191</v>
      </c>
      <c r="CV140">
        <v>207</v>
      </c>
      <c r="CW140">
        <v>212</v>
      </c>
      <c r="CX140">
        <v>225</v>
      </c>
      <c r="CY140">
        <v>243</v>
      </c>
      <c r="CZ140">
        <v>249</v>
      </c>
      <c r="DA140">
        <v>255</v>
      </c>
      <c r="DB140">
        <v>259</v>
      </c>
      <c r="DC140">
        <v>261</v>
      </c>
      <c r="DD140">
        <v>261</v>
      </c>
      <c r="DE140">
        <v>268</v>
      </c>
      <c r="DF140">
        <v>271</v>
      </c>
      <c r="DG140">
        <v>273</v>
      </c>
      <c r="DH140">
        <v>280</v>
      </c>
      <c r="DI140">
        <v>284</v>
      </c>
      <c r="DJ140">
        <v>285</v>
      </c>
      <c r="DK140">
        <v>286</v>
      </c>
      <c r="DL140">
        <v>287</v>
      </c>
      <c r="DM140">
        <v>287</v>
      </c>
      <c r="DN140">
        <v>287</v>
      </c>
      <c r="DO140">
        <v>289</v>
      </c>
      <c r="DP140">
        <v>292</v>
      </c>
      <c r="DQ140">
        <v>297</v>
      </c>
      <c r="DR140">
        <v>308</v>
      </c>
      <c r="DS140">
        <v>314</v>
      </c>
      <c r="DT140">
        <v>320</v>
      </c>
      <c r="DU140">
        <v>321</v>
      </c>
      <c r="DV140">
        <v>325</v>
      </c>
      <c r="DW140">
        <v>327</v>
      </c>
      <c r="DX140">
        <v>336</v>
      </c>
      <c r="DY140">
        <v>339</v>
      </c>
      <c r="DZ140">
        <v>346</v>
      </c>
      <c r="EA140">
        <v>349</v>
      </c>
      <c r="EB140">
        <v>355</v>
      </c>
      <c r="EC140">
        <v>359</v>
      </c>
      <c r="ED140">
        <v>370</v>
      </c>
      <c r="EE140">
        <v>377</v>
      </c>
      <c r="EF140">
        <v>384</v>
      </c>
      <c r="EG140">
        <v>397</v>
      </c>
      <c r="EH140">
        <v>410</v>
      </c>
      <c r="EI140">
        <v>420</v>
      </c>
      <c r="EJ140">
        <v>431</v>
      </c>
      <c r="EK140">
        <v>439</v>
      </c>
      <c r="EL140">
        <v>451</v>
      </c>
      <c r="EM140">
        <v>463</v>
      </c>
      <c r="EN140">
        <v>476</v>
      </c>
      <c r="EO140">
        <v>494</v>
      </c>
      <c r="EP140">
        <v>510</v>
      </c>
      <c r="EQ140">
        <v>541</v>
      </c>
      <c r="ER140">
        <v>582</v>
      </c>
      <c r="ES140">
        <v>612</v>
      </c>
      <c r="ET140">
        <v>636</v>
      </c>
      <c r="EU140">
        <v>639</v>
      </c>
      <c r="EV140">
        <v>646</v>
      </c>
      <c r="EW140">
        <v>661</v>
      </c>
      <c r="EX140">
        <v>702</v>
      </c>
      <c r="EY140">
        <v>728</v>
      </c>
      <c r="EZ140">
        <v>787</v>
      </c>
      <c r="FA140">
        <v>798</v>
      </c>
      <c r="FB140">
        <v>830</v>
      </c>
      <c r="FC140">
        <v>850</v>
      </c>
      <c r="FD140">
        <v>858</v>
      </c>
      <c r="FE140">
        <v>878</v>
      </c>
    </row>
    <row r="141" spans="1:161" x14ac:dyDescent="0.3">
      <c r="A141" t="s">
        <v>128</v>
      </c>
      <c r="B141">
        <v>43.942399999999999</v>
      </c>
      <c r="C141">
        <v>12.457800000000001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</v>
      </c>
      <c r="AO141">
        <v>1</v>
      </c>
      <c r="AP141">
        <v>1</v>
      </c>
      <c r="AQ141">
        <v>1</v>
      </c>
      <c r="AR141">
        <v>8</v>
      </c>
      <c r="AS141">
        <v>10</v>
      </c>
      <c r="AT141">
        <v>16</v>
      </c>
      <c r="AU141">
        <v>21</v>
      </c>
      <c r="AV141">
        <v>21</v>
      </c>
      <c r="AW141">
        <v>23</v>
      </c>
      <c r="AX141">
        <v>36</v>
      </c>
      <c r="AY141">
        <v>36</v>
      </c>
      <c r="AZ141">
        <v>51</v>
      </c>
      <c r="BA141">
        <v>62</v>
      </c>
      <c r="BB141">
        <v>69</v>
      </c>
      <c r="BC141">
        <v>80</v>
      </c>
      <c r="BD141">
        <v>80</v>
      </c>
      <c r="BE141">
        <v>101</v>
      </c>
      <c r="BF141">
        <v>109</v>
      </c>
      <c r="BG141">
        <v>109</v>
      </c>
      <c r="BH141">
        <v>119</v>
      </c>
      <c r="BI141">
        <v>119</v>
      </c>
      <c r="BJ141">
        <v>144</v>
      </c>
      <c r="BK141">
        <v>144</v>
      </c>
      <c r="BL141">
        <v>175</v>
      </c>
      <c r="BM141">
        <v>187</v>
      </c>
      <c r="BN141">
        <v>187</v>
      </c>
      <c r="BO141">
        <v>208</v>
      </c>
      <c r="BP141">
        <v>208</v>
      </c>
      <c r="BQ141">
        <v>223</v>
      </c>
      <c r="BR141">
        <v>224</v>
      </c>
      <c r="BS141">
        <v>224</v>
      </c>
      <c r="BT141">
        <v>230</v>
      </c>
      <c r="BU141">
        <v>236</v>
      </c>
      <c r="BV141">
        <v>236</v>
      </c>
      <c r="BW141">
        <v>245</v>
      </c>
      <c r="BX141">
        <v>245</v>
      </c>
      <c r="BY141">
        <v>259</v>
      </c>
      <c r="BZ141">
        <v>266</v>
      </c>
      <c r="CA141">
        <v>266</v>
      </c>
      <c r="CB141">
        <v>279</v>
      </c>
      <c r="CC141">
        <v>279</v>
      </c>
      <c r="CD141">
        <v>333</v>
      </c>
      <c r="CE141">
        <v>344</v>
      </c>
      <c r="CF141">
        <v>356</v>
      </c>
      <c r="CG141">
        <v>356</v>
      </c>
      <c r="CH141">
        <v>356</v>
      </c>
      <c r="CI141">
        <v>371</v>
      </c>
      <c r="CJ141">
        <v>372</v>
      </c>
      <c r="CK141">
        <v>426</v>
      </c>
      <c r="CL141">
        <v>435</v>
      </c>
      <c r="CM141">
        <v>455</v>
      </c>
      <c r="CN141">
        <v>461</v>
      </c>
      <c r="CO141">
        <v>462</v>
      </c>
      <c r="CP141">
        <v>476</v>
      </c>
      <c r="CQ141">
        <v>488</v>
      </c>
      <c r="CR141">
        <v>501</v>
      </c>
      <c r="CS141">
        <v>513</v>
      </c>
      <c r="CT141">
        <v>513</v>
      </c>
      <c r="CU141">
        <v>538</v>
      </c>
      <c r="CV141">
        <v>538</v>
      </c>
      <c r="CW141">
        <v>553</v>
      </c>
      <c r="CX141">
        <v>563</v>
      </c>
      <c r="CY141">
        <v>569</v>
      </c>
      <c r="CZ141">
        <v>580</v>
      </c>
      <c r="DA141">
        <v>580</v>
      </c>
      <c r="DB141">
        <v>582</v>
      </c>
      <c r="DC141">
        <v>582</v>
      </c>
      <c r="DD141">
        <v>589</v>
      </c>
      <c r="DE141">
        <v>608</v>
      </c>
      <c r="DF141">
        <v>622</v>
      </c>
      <c r="DG141">
        <v>623</v>
      </c>
      <c r="DH141">
        <v>637</v>
      </c>
      <c r="DI141">
        <v>628</v>
      </c>
      <c r="DJ141">
        <v>628</v>
      </c>
      <c r="DK141">
        <v>638</v>
      </c>
      <c r="DL141">
        <v>643</v>
      </c>
      <c r="DM141">
        <v>648</v>
      </c>
      <c r="DN141">
        <v>652</v>
      </c>
      <c r="DO141">
        <v>653</v>
      </c>
      <c r="DP141">
        <v>654</v>
      </c>
      <c r="DQ141">
        <v>654</v>
      </c>
      <c r="DR141">
        <v>655</v>
      </c>
      <c r="DS141">
        <v>656</v>
      </c>
      <c r="DT141">
        <v>658</v>
      </c>
      <c r="DU141">
        <v>661</v>
      </c>
      <c r="DV141">
        <v>665</v>
      </c>
      <c r="DW141">
        <v>665</v>
      </c>
      <c r="DX141">
        <v>666</v>
      </c>
      <c r="DY141">
        <v>666</v>
      </c>
      <c r="DZ141">
        <v>667</v>
      </c>
      <c r="EA141">
        <v>670</v>
      </c>
      <c r="EB141">
        <v>671</v>
      </c>
      <c r="EC141">
        <v>671</v>
      </c>
      <c r="ED141">
        <v>671</v>
      </c>
      <c r="EE141">
        <v>671</v>
      </c>
      <c r="EF141">
        <v>672</v>
      </c>
      <c r="EG141">
        <v>674</v>
      </c>
      <c r="EH141">
        <v>678</v>
      </c>
      <c r="EI141">
        <v>680</v>
      </c>
      <c r="EJ141">
        <v>680</v>
      </c>
      <c r="EK141">
        <v>680</v>
      </c>
      <c r="EL141">
        <v>687</v>
      </c>
      <c r="EM141">
        <v>688</v>
      </c>
      <c r="EN141">
        <v>691</v>
      </c>
      <c r="EO141">
        <v>691</v>
      </c>
      <c r="EP141">
        <v>694</v>
      </c>
      <c r="EQ141">
        <v>694</v>
      </c>
      <c r="ER141">
        <v>694</v>
      </c>
      <c r="ES141">
        <v>694</v>
      </c>
      <c r="ET141">
        <v>694</v>
      </c>
      <c r="EU141">
        <v>696</v>
      </c>
      <c r="EV141">
        <v>696</v>
      </c>
      <c r="EW141">
        <v>696</v>
      </c>
      <c r="EX141">
        <v>696</v>
      </c>
      <c r="EY141">
        <v>696</v>
      </c>
      <c r="EZ141">
        <v>697</v>
      </c>
      <c r="FA141">
        <v>698</v>
      </c>
      <c r="FB141">
        <v>698</v>
      </c>
      <c r="FC141">
        <v>698</v>
      </c>
      <c r="FD141">
        <v>698</v>
      </c>
      <c r="FE141">
        <v>698</v>
      </c>
    </row>
    <row r="142" spans="1:161" x14ac:dyDescent="0.3">
      <c r="A142" t="s">
        <v>178</v>
      </c>
      <c r="B142">
        <v>0.18636</v>
      </c>
      <c r="C142">
        <v>6.6130810000000002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4</v>
      </c>
      <c r="CB142">
        <v>4</v>
      </c>
      <c r="CC142">
        <v>4</v>
      </c>
      <c r="CD142">
        <v>4</v>
      </c>
      <c r="CE142">
        <v>4</v>
      </c>
      <c r="CF142">
        <v>4</v>
      </c>
      <c r="CG142">
        <v>4</v>
      </c>
      <c r="CH142">
        <v>4</v>
      </c>
      <c r="CI142">
        <v>4</v>
      </c>
      <c r="CJ142">
        <v>4</v>
      </c>
      <c r="CK142">
        <v>4</v>
      </c>
      <c r="CL142">
        <v>4</v>
      </c>
      <c r="CM142">
        <v>4</v>
      </c>
      <c r="CN142">
        <v>4</v>
      </c>
      <c r="CO142">
        <v>4</v>
      </c>
      <c r="CP142">
        <v>4</v>
      </c>
      <c r="CQ142">
        <v>4</v>
      </c>
      <c r="CR142">
        <v>4</v>
      </c>
      <c r="CS142">
        <v>4</v>
      </c>
      <c r="CT142">
        <v>4</v>
      </c>
      <c r="CU142">
        <v>4</v>
      </c>
      <c r="CV142">
        <v>4</v>
      </c>
      <c r="CW142">
        <v>8</v>
      </c>
      <c r="CX142">
        <v>8</v>
      </c>
      <c r="CY142">
        <v>14</v>
      </c>
      <c r="CZ142">
        <v>16</v>
      </c>
      <c r="DA142">
        <v>16</v>
      </c>
      <c r="DB142">
        <v>16</v>
      </c>
      <c r="DC142">
        <v>23</v>
      </c>
      <c r="DD142">
        <v>174</v>
      </c>
      <c r="DE142">
        <v>174</v>
      </c>
      <c r="DF142">
        <v>187</v>
      </c>
      <c r="DG142">
        <v>208</v>
      </c>
      <c r="DH142">
        <v>208</v>
      </c>
      <c r="DI142">
        <v>208</v>
      </c>
      <c r="DJ142">
        <v>208</v>
      </c>
      <c r="DK142">
        <v>208</v>
      </c>
      <c r="DL142">
        <v>220</v>
      </c>
      <c r="DM142">
        <v>235</v>
      </c>
      <c r="DN142">
        <v>235</v>
      </c>
      <c r="DO142">
        <v>235</v>
      </c>
      <c r="DP142">
        <v>235</v>
      </c>
      <c r="DQ142">
        <v>246</v>
      </c>
      <c r="DR142">
        <v>251</v>
      </c>
      <c r="DS142">
        <v>251</v>
      </c>
      <c r="DT142">
        <v>251</v>
      </c>
      <c r="DU142">
        <v>251</v>
      </c>
      <c r="DV142">
        <v>251</v>
      </c>
      <c r="DW142">
        <v>251</v>
      </c>
      <c r="DX142">
        <v>299</v>
      </c>
      <c r="DY142">
        <v>441</v>
      </c>
      <c r="DZ142">
        <v>443</v>
      </c>
      <c r="EA142">
        <v>458</v>
      </c>
      <c r="EB142">
        <v>463</v>
      </c>
      <c r="EC142">
        <v>479</v>
      </c>
      <c r="ED142">
        <v>483</v>
      </c>
      <c r="EE142">
        <v>484</v>
      </c>
      <c r="EF142">
        <v>484</v>
      </c>
      <c r="EG142">
        <v>484</v>
      </c>
      <c r="EH142">
        <v>485</v>
      </c>
      <c r="EI142">
        <v>499</v>
      </c>
      <c r="EJ142">
        <v>499</v>
      </c>
      <c r="EK142">
        <v>513</v>
      </c>
      <c r="EL142">
        <v>513</v>
      </c>
      <c r="EM142">
        <v>514</v>
      </c>
      <c r="EN142">
        <v>611</v>
      </c>
      <c r="EO142">
        <v>632</v>
      </c>
      <c r="EP142">
        <v>639</v>
      </c>
      <c r="EQ142">
        <v>659</v>
      </c>
      <c r="ER142">
        <v>661</v>
      </c>
      <c r="ES142">
        <v>662</v>
      </c>
      <c r="ET142">
        <v>671</v>
      </c>
      <c r="EU142">
        <v>683</v>
      </c>
      <c r="EV142">
        <v>688</v>
      </c>
      <c r="EW142">
        <v>693</v>
      </c>
      <c r="EX142">
        <v>698</v>
      </c>
      <c r="EY142">
        <v>698</v>
      </c>
      <c r="EZ142">
        <v>702</v>
      </c>
      <c r="FA142">
        <v>707</v>
      </c>
      <c r="FB142">
        <v>710</v>
      </c>
      <c r="FC142">
        <v>711</v>
      </c>
      <c r="FD142">
        <v>712</v>
      </c>
      <c r="FE142">
        <v>713</v>
      </c>
    </row>
    <row r="143" spans="1:161" x14ac:dyDescent="0.3">
      <c r="A143" t="s">
        <v>129</v>
      </c>
      <c r="B143">
        <v>24</v>
      </c>
      <c r="C143">
        <v>45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</v>
      </c>
      <c r="AS143">
        <v>1</v>
      </c>
      <c r="AT143">
        <v>1</v>
      </c>
      <c r="AU143">
        <v>5</v>
      </c>
      <c r="AV143">
        <v>5</v>
      </c>
      <c r="AW143">
        <v>5</v>
      </c>
      <c r="AX143">
        <v>11</v>
      </c>
      <c r="AY143">
        <v>15</v>
      </c>
      <c r="AZ143">
        <v>20</v>
      </c>
      <c r="BA143">
        <v>21</v>
      </c>
      <c r="BB143">
        <v>45</v>
      </c>
      <c r="BC143">
        <v>86</v>
      </c>
      <c r="BD143">
        <v>103</v>
      </c>
      <c r="BE143">
        <v>103</v>
      </c>
      <c r="BF143">
        <v>118</v>
      </c>
      <c r="BG143">
        <v>171</v>
      </c>
      <c r="BH143">
        <v>171</v>
      </c>
      <c r="BI143">
        <v>274</v>
      </c>
      <c r="BJ143">
        <v>344</v>
      </c>
      <c r="BK143">
        <v>392</v>
      </c>
      <c r="BL143">
        <v>511</v>
      </c>
      <c r="BM143">
        <v>562</v>
      </c>
      <c r="BN143">
        <v>767</v>
      </c>
      <c r="BO143">
        <v>900</v>
      </c>
      <c r="BP143">
        <v>1012</v>
      </c>
      <c r="BQ143">
        <v>1104</v>
      </c>
      <c r="BR143">
        <v>1203</v>
      </c>
      <c r="BS143">
        <v>1299</v>
      </c>
      <c r="BT143">
        <v>1453</v>
      </c>
      <c r="BU143">
        <v>1563</v>
      </c>
      <c r="BV143">
        <v>1720</v>
      </c>
      <c r="BW143">
        <v>1885</v>
      </c>
      <c r="BX143">
        <v>2039</v>
      </c>
      <c r="BY143">
        <v>2179</v>
      </c>
      <c r="BZ143">
        <v>2402</v>
      </c>
      <c r="CA143">
        <v>2605</v>
      </c>
      <c r="CB143">
        <v>2795</v>
      </c>
      <c r="CC143">
        <v>2932</v>
      </c>
      <c r="CD143">
        <v>3287</v>
      </c>
      <c r="CE143">
        <v>3651</v>
      </c>
      <c r="CF143">
        <v>4033</v>
      </c>
      <c r="CG143">
        <v>4462</v>
      </c>
      <c r="CH143">
        <v>4934</v>
      </c>
      <c r="CI143">
        <v>5369</v>
      </c>
      <c r="CJ143">
        <v>5862</v>
      </c>
      <c r="CK143">
        <v>6380</v>
      </c>
      <c r="CL143">
        <v>7142</v>
      </c>
      <c r="CM143">
        <v>8274</v>
      </c>
      <c r="CN143">
        <v>9362</v>
      </c>
      <c r="CO143">
        <v>10484</v>
      </c>
      <c r="CP143">
        <v>11631</v>
      </c>
      <c r="CQ143">
        <v>12772</v>
      </c>
      <c r="CR143">
        <v>13930</v>
      </c>
      <c r="CS143">
        <v>15102</v>
      </c>
      <c r="CT143">
        <v>16299</v>
      </c>
      <c r="CU143">
        <v>17522</v>
      </c>
      <c r="CV143">
        <v>18811</v>
      </c>
      <c r="CW143">
        <v>20077</v>
      </c>
      <c r="CX143">
        <v>21402</v>
      </c>
      <c r="CY143">
        <v>22753</v>
      </c>
      <c r="CZ143">
        <v>24097</v>
      </c>
      <c r="DA143">
        <v>25459</v>
      </c>
      <c r="DB143">
        <v>27011</v>
      </c>
      <c r="DC143">
        <v>28656</v>
      </c>
      <c r="DD143">
        <v>30251</v>
      </c>
      <c r="DE143">
        <v>31938</v>
      </c>
      <c r="DF143">
        <v>33731</v>
      </c>
      <c r="DG143">
        <v>35432</v>
      </c>
      <c r="DH143">
        <v>37136</v>
      </c>
      <c r="DI143">
        <v>39048</v>
      </c>
      <c r="DJ143">
        <v>41014</v>
      </c>
      <c r="DK143">
        <v>42925</v>
      </c>
      <c r="DL143">
        <v>44830</v>
      </c>
      <c r="DM143">
        <v>46869</v>
      </c>
      <c r="DN143">
        <v>49176</v>
      </c>
      <c r="DO143">
        <v>52016</v>
      </c>
      <c r="DP143">
        <v>54752</v>
      </c>
      <c r="DQ143">
        <v>57345</v>
      </c>
      <c r="DR143">
        <v>59854</v>
      </c>
      <c r="DS143">
        <v>62545</v>
      </c>
      <c r="DT143">
        <v>65077</v>
      </c>
      <c r="DU143">
        <v>67719</v>
      </c>
      <c r="DV143">
        <v>70161</v>
      </c>
      <c r="DW143">
        <v>72560</v>
      </c>
      <c r="DX143">
        <v>74795</v>
      </c>
      <c r="DY143">
        <v>76726</v>
      </c>
      <c r="DZ143">
        <v>78541</v>
      </c>
      <c r="EA143">
        <v>80185</v>
      </c>
      <c r="EB143">
        <v>81766</v>
      </c>
      <c r="EC143">
        <v>83384</v>
      </c>
      <c r="ED143">
        <v>85261</v>
      </c>
      <c r="EE143">
        <v>87142</v>
      </c>
      <c r="EF143">
        <v>89011</v>
      </c>
      <c r="EG143">
        <v>91182</v>
      </c>
      <c r="EH143">
        <v>93157</v>
      </c>
      <c r="EI143">
        <v>95748</v>
      </c>
      <c r="EJ143">
        <v>98869</v>
      </c>
      <c r="EK143">
        <v>101914</v>
      </c>
      <c r="EL143">
        <v>105283</v>
      </c>
      <c r="EM143">
        <v>108571</v>
      </c>
      <c r="EN143">
        <v>112288</v>
      </c>
      <c r="EO143">
        <v>116021</v>
      </c>
      <c r="EP143">
        <v>119942</v>
      </c>
      <c r="EQ143">
        <v>123308</v>
      </c>
      <c r="ER143">
        <v>127541</v>
      </c>
      <c r="ES143">
        <v>132048</v>
      </c>
      <c r="ET143">
        <v>136315</v>
      </c>
      <c r="EU143">
        <v>141234</v>
      </c>
      <c r="EV143">
        <v>145991</v>
      </c>
      <c r="EW143">
        <v>150292</v>
      </c>
      <c r="EX143">
        <v>154233</v>
      </c>
      <c r="EY143">
        <v>157612</v>
      </c>
      <c r="EZ143">
        <v>161005</v>
      </c>
      <c r="FA143">
        <v>164144</v>
      </c>
      <c r="FB143">
        <v>167267</v>
      </c>
      <c r="FC143">
        <v>170639</v>
      </c>
      <c r="FD143">
        <v>174577</v>
      </c>
      <c r="FE143">
        <v>178504</v>
      </c>
    </row>
    <row r="144" spans="1:161" x14ac:dyDescent="0.3">
      <c r="A144" t="s">
        <v>130</v>
      </c>
      <c r="B144">
        <v>14.497400000000001</v>
      </c>
      <c r="C144">
        <v>-14.452400000000001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1</v>
      </c>
      <c r="AS144">
        <v>2</v>
      </c>
      <c r="AT144">
        <v>4</v>
      </c>
      <c r="AU144">
        <v>4</v>
      </c>
      <c r="AV144">
        <v>4</v>
      </c>
      <c r="AW144">
        <v>4</v>
      </c>
      <c r="AX144">
        <v>4</v>
      </c>
      <c r="AY144">
        <v>4</v>
      </c>
      <c r="AZ144">
        <v>4</v>
      </c>
      <c r="BA144">
        <v>4</v>
      </c>
      <c r="BB144">
        <v>4</v>
      </c>
      <c r="BC144">
        <v>10</v>
      </c>
      <c r="BD144">
        <v>10</v>
      </c>
      <c r="BE144">
        <v>24</v>
      </c>
      <c r="BF144">
        <v>24</v>
      </c>
      <c r="BG144">
        <v>26</v>
      </c>
      <c r="BH144">
        <v>31</v>
      </c>
      <c r="BI144">
        <v>31</v>
      </c>
      <c r="BJ144">
        <v>38</v>
      </c>
      <c r="BK144">
        <v>47</v>
      </c>
      <c r="BL144">
        <v>67</v>
      </c>
      <c r="BM144">
        <v>79</v>
      </c>
      <c r="BN144">
        <v>86</v>
      </c>
      <c r="BO144">
        <v>99</v>
      </c>
      <c r="BP144">
        <v>105</v>
      </c>
      <c r="BQ144">
        <v>119</v>
      </c>
      <c r="BR144">
        <v>130</v>
      </c>
      <c r="BS144">
        <v>142</v>
      </c>
      <c r="BT144">
        <v>162</v>
      </c>
      <c r="BU144">
        <v>175</v>
      </c>
      <c r="BV144">
        <v>190</v>
      </c>
      <c r="BW144">
        <v>195</v>
      </c>
      <c r="BX144">
        <v>207</v>
      </c>
      <c r="BY144">
        <v>219</v>
      </c>
      <c r="BZ144">
        <v>222</v>
      </c>
      <c r="CA144">
        <v>226</v>
      </c>
      <c r="CB144">
        <v>237</v>
      </c>
      <c r="CC144">
        <v>244</v>
      </c>
      <c r="CD144">
        <v>250</v>
      </c>
      <c r="CE144">
        <v>265</v>
      </c>
      <c r="CF144">
        <v>278</v>
      </c>
      <c r="CG144">
        <v>280</v>
      </c>
      <c r="CH144">
        <v>291</v>
      </c>
      <c r="CI144">
        <v>299</v>
      </c>
      <c r="CJ144">
        <v>314</v>
      </c>
      <c r="CK144">
        <v>335</v>
      </c>
      <c r="CL144">
        <v>342</v>
      </c>
      <c r="CM144">
        <v>350</v>
      </c>
      <c r="CN144">
        <v>367</v>
      </c>
      <c r="CO144">
        <v>377</v>
      </c>
      <c r="CP144">
        <v>412</v>
      </c>
      <c r="CQ144">
        <v>442</v>
      </c>
      <c r="CR144">
        <v>479</v>
      </c>
      <c r="CS144">
        <v>545</v>
      </c>
      <c r="CT144">
        <v>614</v>
      </c>
      <c r="CU144">
        <v>671</v>
      </c>
      <c r="CV144">
        <v>736</v>
      </c>
      <c r="CW144">
        <v>823</v>
      </c>
      <c r="CX144">
        <v>882</v>
      </c>
      <c r="CY144">
        <v>933</v>
      </c>
      <c r="CZ144">
        <v>1024</v>
      </c>
      <c r="DA144">
        <v>1115</v>
      </c>
      <c r="DB144">
        <v>1182</v>
      </c>
      <c r="DC144">
        <v>1271</v>
      </c>
      <c r="DD144">
        <v>1329</v>
      </c>
      <c r="DE144">
        <v>1433</v>
      </c>
      <c r="DF144">
        <v>1492</v>
      </c>
      <c r="DG144">
        <v>1551</v>
      </c>
      <c r="DH144">
        <v>1634</v>
      </c>
      <c r="DI144">
        <v>1709</v>
      </c>
      <c r="DJ144">
        <v>1886</v>
      </c>
      <c r="DK144">
        <v>1995</v>
      </c>
      <c r="DL144">
        <v>2105</v>
      </c>
      <c r="DM144">
        <v>2189</v>
      </c>
      <c r="DN144">
        <v>2310</v>
      </c>
      <c r="DO144">
        <v>2429</v>
      </c>
      <c r="DP144">
        <v>2480</v>
      </c>
      <c r="DQ144">
        <v>2544</v>
      </c>
      <c r="DR144">
        <v>2617</v>
      </c>
      <c r="DS144">
        <v>2714</v>
      </c>
      <c r="DT144">
        <v>2812</v>
      </c>
      <c r="DU144">
        <v>2909</v>
      </c>
      <c r="DV144">
        <v>2976</v>
      </c>
      <c r="DW144">
        <v>3047</v>
      </c>
      <c r="DX144">
        <v>3130</v>
      </c>
      <c r="DY144">
        <v>3161</v>
      </c>
      <c r="DZ144">
        <v>3253</v>
      </c>
      <c r="EA144">
        <v>3348</v>
      </c>
      <c r="EB144">
        <v>3429</v>
      </c>
      <c r="EC144">
        <v>3535</v>
      </c>
      <c r="ED144">
        <v>3645</v>
      </c>
      <c r="EE144">
        <v>3739</v>
      </c>
      <c r="EF144">
        <v>3836</v>
      </c>
      <c r="EG144">
        <v>3932</v>
      </c>
      <c r="EH144">
        <v>4021</v>
      </c>
      <c r="EI144">
        <v>4155</v>
      </c>
      <c r="EJ144">
        <v>4249</v>
      </c>
      <c r="EK144">
        <v>4328</v>
      </c>
      <c r="EL144">
        <v>4427</v>
      </c>
      <c r="EM144">
        <v>4516</v>
      </c>
      <c r="EN144">
        <v>4640</v>
      </c>
      <c r="EO144">
        <v>4759</v>
      </c>
      <c r="EP144">
        <v>4851</v>
      </c>
      <c r="EQ144">
        <v>4996</v>
      </c>
      <c r="ER144">
        <v>5090</v>
      </c>
      <c r="ES144">
        <v>5173</v>
      </c>
      <c r="ET144">
        <v>5247</v>
      </c>
      <c r="EU144">
        <v>5369</v>
      </c>
      <c r="EV144">
        <v>5475</v>
      </c>
      <c r="EW144">
        <v>5639</v>
      </c>
      <c r="EX144">
        <v>5783</v>
      </c>
      <c r="EY144">
        <v>5888</v>
      </c>
      <c r="EZ144">
        <v>5970</v>
      </c>
      <c r="FA144">
        <v>6034</v>
      </c>
      <c r="FB144">
        <v>6129</v>
      </c>
      <c r="FC144">
        <v>6233</v>
      </c>
      <c r="FD144">
        <v>6354</v>
      </c>
      <c r="FE144">
        <v>6459</v>
      </c>
    </row>
    <row r="145" spans="1:161" x14ac:dyDescent="0.3">
      <c r="A145" t="s">
        <v>131</v>
      </c>
      <c r="B145">
        <v>44.016500000000001</v>
      </c>
      <c r="C145">
        <v>21.0059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1</v>
      </c>
      <c r="AW145">
        <v>1</v>
      </c>
      <c r="AX145">
        <v>1</v>
      </c>
      <c r="AY145">
        <v>1</v>
      </c>
      <c r="AZ145">
        <v>5</v>
      </c>
      <c r="BA145">
        <v>12</v>
      </c>
      <c r="BB145">
        <v>19</v>
      </c>
      <c r="BC145">
        <v>35</v>
      </c>
      <c r="BD145">
        <v>46</v>
      </c>
      <c r="BE145">
        <v>48</v>
      </c>
      <c r="BF145">
        <v>55</v>
      </c>
      <c r="BG145">
        <v>65</v>
      </c>
      <c r="BH145">
        <v>83</v>
      </c>
      <c r="BI145">
        <v>103</v>
      </c>
      <c r="BJ145">
        <v>135</v>
      </c>
      <c r="BK145">
        <v>171</v>
      </c>
      <c r="BL145">
        <v>222</v>
      </c>
      <c r="BM145">
        <v>249</v>
      </c>
      <c r="BN145">
        <v>303</v>
      </c>
      <c r="BO145">
        <v>384</v>
      </c>
      <c r="BP145">
        <v>384</v>
      </c>
      <c r="BQ145">
        <v>457</v>
      </c>
      <c r="BR145">
        <v>659</v>
      </c>
      <c r="BS145">
        <v>741</v>
      </c>
      <c r="BT145">
        <v>785</v>
      </c>
      <c r="BU145">
        <v>900</v>
      </c>
      <c r="BV145">
        <v>1060</v>
      </c>
      <c r="BW145">
        <v>1171</v>
      </c>
      <c r="BX145">
        <v>1476</v>
      </c>
      <c r="BY145">
        <v>1624</v>
      </c>
      <c r="BZ145">
        <v>1908</v>
      </c>
      <c r="CA145">
        <v>2200</v>
      </c>
      <c r="CB145">
        <v>2447</v>
      </c>
      <c r="CC145">
        <v>2666</v>
      </c>
      <c r="CD145">
        <v>2867</v>
      </c>
      <c r="CE145">
        <v>3105</v>
      </c>
      <c r="CF145">
        <v>3380</v>
      </c>
      <c r="CG145">
        <v>3630</v>
      </c>
      <c r="CH145">
        <v>4054</v>
      </c>
      <c r="CI145">
        <v>4465</v>
      </c>
      <c r="CJ145">
        <v>4873</v>
      </c>
      <c r="CK145">
        <v>5318</v>
      </c>
      <c r="CL145">
        <v>5690</v>
      </c>
      <c r="CM145">
        <v>5994</v>
      </c>
      <c r="CN145">
        <v>6318</v>
      </c>
      <c r="CO145">
        <v>6630</v>
      </c>
      <c r="CP145">
        <v>6890</v>
      </c>
      <c r="CQ145">
        <v>7144</v>
      </c>
      <c r="CR145">
        <v>7276</v>
      </c>
      <c r="CS145">
        <v>7483</v>
      </c>
      <c r="CT145">
        <v>7779</v>
      </c>
      <c r="CU145">
        <v>8042</v>
      </c>
      <c r="CV145">
        <v>8275</v>
      </c>
      <c r="CW145">
        <v>8497</v>
      </c>
      <c r="CX145">
        <v>8724</v>
      </c>
      <c r="CY145">
        <v>9009</v>
      </c>
      <c r="CZ145">
        <v>9009</v>
      </c>
      <c r="DA145">
        <v>9362</v>
      </c>
      <c r="DB145">
        <v>9464</v>
      </c>
      <c r="DC145">
        <v>9557</v>
      </c>
      <c r="DD145">
        <v>9677</v>
      </c>
      <c r="DE145">
        <v>9791</v>
      </c>
      <c r="DF145">
        <v>9848</v>
      </c>
      <c r="DG145">
        <v>9943</v>
      </c>
      <c r="DH145">
        <v>10032</v>
      </c>
      <c r="DI145">
        <v>10032</v>
      </c>
      <c r="DJ145">
        <v>10176</v>
      </c>
      <c r="DK145">
        <v>10243</v>
      </c>
      <c r="DL145">
        <v>10295</v>
      </c>
      <c r="DM145">
        <v>10374</v>
      </c>
      <c r="DN145">
        <v>10438</v>
      </c>
      <c r="DO145">
        <v>10496</v>
      </c>
      <c r="DP145">
        <v>10610</v>
      </c>
      <c r="DQ145">
        <v>10699</v>
      </c>
      <c r="DR145">
        <v>10733</v>
      </c>
      <c r="DS145">
        <v>10833</v>
      </c>
      <c r="DT145">
        <v>10919</v>
      </c>
      <c r="DU145">
        <v>11024</v>
      </c>
      <c r="DV145">
        <v>11092</v>
      </c>
      <c r="DW145">
        <v>11159</v>
      </c>
      <c r="DX145">
        <v>11193</v>
      </c>
      <c r="DY145">
        <v>11227</v>
      </c>
      <c r="DZ145">
        <v>11275</v>
      </c>
      <c r="EA145">
        <v>11300</v>
      </c>
      <c r="EB145">
        <v>11354</v>
      </c>
      <c r="EC145">
        <v>11381</v>
      </c>
      <c r="ED145">
        <v>11412</v>
      </c>
      <c r="EE145">
        <v>11430</v>
      </c>
      <c r="EF145">
        <v>11454</v>
      </c>
      <c r="EG145">
        <v>11523</v>
      </c>
      <c r="EH145">
        <v>11571</v>
      </c>
      <c r="EI145">
        <v>11667</v>
      </c>
      <c r="EJ145">
        <v>11741</v>
      </c>
      <c r="EK145">
        <v>11823</v>
      </c>
      <c r="EL145">
        <v>11896</v>
      </c>
      <c r="EM145">
        <v>11965</v>
      </c>
      <c r="EN145">
        <v>12031</v>
      </c>
      <c r="EO145">
        <v>12102</v>
      </c>
      <c r="EP145">
        <v>12175</v>
      </c>
      <c r="EQ145">
        <v>12251</v>
      </c>
      <c r="ER145">
        <v>12310</v>
      </c>
      <c r="ES145">
        <v>12367</v>
      </c>
      <c r="ET145">
        <v>12426</v>
      </c>
      <c r="EU145">
        <v>12522</v>
      </c>
      <c r="EV145">
        <v>12616</v>
      </c>
      <c r="EW145">
        <v>12709</v>
      </c>
      <c r="EX145">
        <v>12803</v>
      </c>
      <c r="EY145">
        <v>12894</v>
      </c>
      <c r="EZ145">
        <v>12990</v>
      </c>
      <c r="FA145">
        <v>13092</v>
      </c>
      <c r="FB145">
        <v>13235</v>
      </c>
      <c r="FC145">
        <v>13372</v>
      </c>
      <c r="FD145">
        <v>13565</v>
      </c>
      <c r="FE145">
        <v>13792</v>
      </c>
    </row>
    <row r="146" spans="1:161" x14ac:dyDescent="0.3">
      <c r="A146" t="s">
        <v>175</v>
      </c>
      <c r="B146">
        <v>8.4605549999999994</v>
      </c>
      <c r="C146">
        <v>-11.779889000000001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1</v>
      </c>
      <c r="BV146">
        <v>2</v>
      </c>
      <c r="BW146">
        <v>2</v>
      </c>
      <c r="BX146">
        <v>2</v>
      </c>
      <c r="BY146">
        <v>4</v>
      </c>
      <c r="BZ146">
        <v>6</v>
      </c>
      <c r="CA146">
        <v>6</v>
      </c>
      <c r="CB146">
        <v>6</v>
      </c>
      <c r="CC146">
        <v>7</v>
      </c>
      <c r="CD146">
        <v>7</v>
      </c>
      <c r="CE146">
        <v>8</v>
      </c>
      <c r="CF146">
        <v>8</v>
      </c>
      <c r="CG146">
        <v>10</v>
      </c>
      <c r="CH146">
        <v>10</v>
      </c>
      <c r="CI146">
        <v>11</v>
      </c>
      <c r="CJ146">
        <v>13</v>
      </c>
      <c r="CK146">
        <v>15</v>
      </c>
      <c r="CL146">
        <v>26</v>
      </c>
      <c r="CM146">
        <v>30</v>
      </c>
      <c r="CN146">
        <v>35</v>
      </c>
      <c r="CO146">
        <v>43</v>
      </c>
      <c r="CP146">
        <v>50</v>
      </c>
      <c r="CQ146">
        <v>61</v>
      </c>
      <c r="CR146">
        <v>64</v>
      </c>
      <c r="CS146">
        <v>82</v>
      </c>
      <c r="CT146">
        <v>82</v>
      </c>
      <c r="CU146">
        <v>93</v>
      </c>
      <c r="CV146">
        <v>93</v>
      </c>
      <c r="CW146">
        <v>104</v>
      </c>
      <c r="CX146">
        <v>104</v>
      </c>
      <c r="CY146">
        <v>124</v>
      </c>
      <c r="CZ146">
        <v>136</v>
      </c>
      <c r="DA146">
        <v>155</v>
      </c>
      <c r="DB146">
        <v>166</v>
      </c>
      <c r="DC146">
        <v>178</v>
      </c>
      <c r="DD146">
        <v>199</v>
      </c>
      <c r="DE146">
        <v>225</v>
      </c>
      <c r="DF146">
        <v>231</v>
      </c>
      <c r="DG146">
        <v>257</v>
      </c>
      <c r="DH146">
        <v>291</v>
      </c>
      <c r="DI146">
        <v>307</v>
      </c>
      <c r="DJ146">
        <v>338</v>
      </c>
      <c r="DK146">
        <v>338</v>
      </c>
      <c r="DL146">
        <v>387</v>
      </c>
      <c r="DM146">
        <v>408</v>
      </c>
      <c r="DN146">
        <v>447</v>
      </c>
      <c r="DO146">
        <v>462</v>
      </c>
      <c r="DP146">
        <v>505</v>
      </c>
      <c r="DQ146">
        <v>519</v>
      </c>
      <c r="DR146">
        <v>534</v>
      </c>
      <c r="DS146">
        <v>570</v>
      </c>
      <c r="DT146">
        <v>585</v>
      </c>
      <c r="DU146">
        <v>606</v>
      </c>
      <c r="DV146">
        <v>621</v>
      </c>
      <c r="DW146">
        <v>707</v>
      </c>
      <c r="DX146">
        <v>735</v>
      </c>
      <c r="DY146">
        <v>754</v>
      </c>
      <c r="DZ146">
        <v>782</v>
      </c>
      <c r="EA146">
        <v>812</v>
      </c>
      <c r="EB146">
        <v>829</v>
      </c>
      <c r="EC146">
        <v>852</v>
      </c>
      <c r="ED146">
        <v>861</v>
      </c>
      <c r="EE146">
        <v>865</v>
      </c>
      <c r="EF146">
        <v>896</v>
      </c>
      <c r="EG146">
        <v>909</v>
      </c>
      <c r="EH146">
        <v>914</v>
      </c>
      <c r="EI146">
        <v>929</v>
      </c>
      <c r="EJ146">
        <v>946</v>
      </c>
      <c r="EK146">
        <v>969</v>
      </c>
      <c r="EL146">
        <v>1001</v>
      </c>
      <c r="EM146">
        <v>1025</v>
      </c>
      <c r="EN146">
        <v>1062</v>
      </c>
      <c r="EO146">
        <v>1085</v>
      </c>
      <c r="EP146">
        <v>1103</v>
      </c>
      <c r="EQ146">
        <v>1132</v>
      </c>
      <c r="ER146">
        <v>1169</v>
      </c>
      <c r="ES146">
        <v>1176</v>
      </c>
      <c r="ET146">
        <v>1225</v>
      </c>
      <c r="EU146">
        <v>1249</v>
      </c>
      <c r="EV146">
        <v>1272</v>
      </c>
      <c r="EW146">
        <v>1298</v>
      </c>
      <c r="EX146">
        <v>1309</v>
      </c>
      <c r="EY146">
        <v>1327</v>
      </c>
      <c r="EZ146">
        <v>1340</v>
      </c>
      <c r="FA146">
        <v>1347</v>
      </c>
      <c r="FB146">
        <v>1354</v>
      </c>
      <c r="FC146">
        <v>1354</v>
      </c>
      <c r="FD146">
        <v>1394</v>
      </c>
      <c r="FE146">
        <v>1410</v>
      </c>
    </row>
    <row r="147" spans="1:161" x14ac:dyDescent="0.3">
      <c r="A147" t="s">
        <v>132</v>
      </c>
      <c r="B147">
        <v>1.2833000000000001</v>
      </c>
      <c r="C147">
        <v>103.83329999999999</v>
      </c>
      <c r="D147">
        <v>0</v>
      </c>
      <c r="E147">
        <v>1</v>
      </c>
      <c r="F147">
        <v>3</v>
      </c>
      <c r="G147">
        <v>3</v>
      </c>
      <c r="H147">
        <v>4</v>
      </c>
      <c r="I147">
        <v>5</v>
      </c>
      <c r="J147">
        <v>7</v>
      </c>
      <c r="K147">
        <v>7</v>
      </c>
      <c r="L147">
        <v>10</v>
      </c>
      <c r="M147">
        <v>13</v>
      </c>
      <c r="N147">
        <v>16</v>
      </c>
      <c r="O147">
        <v>18</v>
      </c>
      <c r="P147">
        <v>18</v>
      </c>
      <c r="Q147">
        <v>24</v>
      </c>
      <c r="R147">
        <v>28</v>
      </c>
      <c r="S147">
        <v>28</v>
      </c>
      <c r="T147">
        <v>30</v>
      </c>
      <c r="U147">
        <v>33</v>
      </c>
      <c r="V147">
        <v>40</v>
      </c>
      <c r="W147">
        <v>45</v>
      </c>
      <c r="X147">
        <v>47</v>
      </c>
      <c r="Y147">
        <v>50</v>
      </c>
      <c r="Z147">
        <v>58</v>
      </c>
      <c r="AA147">
        <v>67</v>
      </c>
      <c r="AB147">
        <v>72</v>
      </c>
      <c r="AC147">
        <v>75</v>
      </c>
      <c r="AD147">
        <v>77</v>
      </c>
      <c r="AE147">
        <v>81</v>
      </c>
      <c r="AF147">
        <v>84</v>
      </c>
      <c r="AG147">
        <v>84</v>
      </c>
      <c r="AH147">
        <v>85</v>
      </c>
      <c r="AI147">
        <v>85</v>
      </c>
      <c r="AJ147">
        <v>89</v>
      </c>
      <c r="AK147">
        <v>89</v>
      </c>
      <c r="AL147">
        <v>91</v>
      </c>
      <c r="AM147">
        <v>93</v>
      </c>
      <c r="AN147">
        <v>93</v>
      </c>
      <c r="AO147">
        <v>93</v>
      </c>
      <c r="AP147">
        <v>102</v>
      </c>
      <c r="AQ147">
        <v>106</v>
      </c>
      <c r="AR147">
        <v>108</v>
      </c>
      <c r="AS147">
        <v>110</v>
      </c>
      <c r="AT147">
        <v>110</v>
      </c>
      <c r="AU147">
        <v>117</v>
      </c>
      <c r="AV147">
        <v>130</v>
      </c>
      <c r="AW147">
        <v>138</v>
      </c>
      <c r="AX147">
        <v>150</v>
      </c>
      <c r="AY147">
        <v>150</v>
      </c>
      <c r="AZ147">
        <v>160</v>
      </c>
      <c r="BA147">
        <v>178</v>
      </c>
      <c r="BB147">
        <v>178</v>
      </c>
      <c r="BC147">
        <v>200</v>
      </c>
      <c r="BD147">
        <v>212</v>
      </c>
      <c r="BE147">
        <v>226</v>
      </c>
      <c r="BF147">
        <v>243</v>
      </c>
      <c r="BG147">
        <v>266</v>
      </c>
      <c r="BH147">
        <v>313</v>
      </c>
      <c r="BI147">
        <v>345</v>
      </c>
      <c r="BJ147">
        <v>385</v>
      </c>
      <c r="BK147">
        <v>432</v>
      </c>
      <c r="BL147">
        <v>455</v>
      </c>
      <c r="BM147">
        <v>509</v>
      </c>
      <c r="BN147">
        <v>558</v>
      </c>
      <c r="BO147">
        <v>631</v>
      </c>
      <c r="BP147">
        <v>683</v>
      </c>
      <c r="BQ147">
        <v>732</v>
      </c>
      <c r="BR147">
        <v>802</v>
      </c>
      <c r="BS147">
        <v>844</v>
      </c>
      <c r="BT147">
        <v>879</v>
      </c>
      <c r="BU147">
        <v>926</v>
      </c>
      <c r="BV147">
        <v>1000</v>
      </c>
      <c r="BW147">
        <v>1049</v>
      </c>
      <c r="BX147">
        <v>1114</v>
      </c>
      <c r="BY147">
        <v>1189</v>
      </c>
      <c r="BZ147">
        <v>1309</v>
      </c>
      <c r="CA147">
        <v>1375</v>
      </c>
      <c r="CB147">
        <v>1481</v>
      </c>
      <c r="CC147">
        <v>1623</v>
      </c>
      <c r="CD147">
        <v>1910</v>
      </c>
      <c r="CE147">
        <v>2108</v>
      </c>
      <c r="CF147">
        <v>2299</v>
      </c>
      <c r="CG147">
        <v>2532</v>
      </c>
      <c r="CH147">
        <v>2918</v>
      </c>
      <c r="CI147">
        <v>3252</v>
      </c>
      <c r="CJ147">
        <v>3699</v>
      </c>
      <c r="CK147">
        <v>4427</v>
      </c>
      <c r="CL147">
        <v>5050</v>
      </c>
      <c r="CM147">
        <v>5992</v>
      </c>
      <c r="CN147">
        <v>6588</v>
      </c>
      <c r="CO147">
        <v>8014</v>
      </c>
      <c r="CP147">
        <v>9125</v>
      </c>
      <c r="CQ147">
        <v>10141</v>
      </c>
      <c r="CR147">
        <v>11178</v>
      </c>
      <c r="CS147">
        <v>12075</v>
      </c>
      <c r="CT147">
        <v>12693</v>
      </c>
      <c r="CU147">
        <v>13624</v>
      </c>
      <c r="CV147">
        <v>14423</v>
      </c>
      <c r="CW147">
        <v>14951</v>
      </c>
      <c r="CX147">
        <v>15641</v>
      </c>
      <c r="CY147">
        <v>16169</v>
      </c>
      <c r="CZ147">
        <v>17101</v>
      </c>
      <c r="DA147">
        <v>17548</v>
      </c>
      <c r="DB147">
        <v>18205</v>
      </c>
      <c r="DC147">
        <v>18778</v>
      </c>
      <c r="DD147">
        <v>19410</v>
      </c>
      <c r="DE147">
        <v>20198</v>
      </c>
      <c r="DF147">
        <v>20939</v>
      </c>
      <c r="DG147">
        <v>21707</v>
      </c>
      <c r="DH147">
        <v>22460</v>
      </c>
      <c r="DI147">
        <v>23336</v>
      </c>
      <c r="DJ147">
        <v>23822</v>
      </c>
      <c r="DK147">
        <v>24671</v>
      </c>
      <c r="DL147">
        <v>25346</v>
      </c>
      <c r="DM147">
        <v>26098</v>
      </c>
      <c r="DN147">
        <v>26891</v>
      </c>
      <c r="DO147">
        <v>27356</v>
      </c>
      <c r="DP147">
        <v>28038</v>
      </c>
      <c r="DQ147">
        <v>28343</v>
      </c>
      <c r="DR147">
        <v>28794</v>
      </c>
      <c r="DS147">
        <v>29364</v>
      </c>
      <c r="DT147">
        <v>29812</v>
      </c>
      <c r="DU147">
        <v>30426</v>
      </c>
      <c r="DV147">
        <v>31068</v>
      </c>
      <c r="DW147">
        <v>31616</v>
      </c>
      <c r="DX147">
        <v>31960</v>
      </c>
      <c r="DY147">
        <v>32343</v>
      </c>
      <c r="DZ147">
        <v>32876</v>
      </c>
      <c r="EA147">
        <v>33249</v>
      </c>
      <c r="EB147">
        <v>33860</v>
      </c>
      <c r="EC147">
        <v>34366</v>
      </c>
      <c r="ED147">
        <v>34884</v>
      </c>
      <c r="EE147">
        <v>35292</v>
      </c>
      <c r="EF147">
        <v>35836</v>
      </c>
      <c r="EG147">
        <v>36405</v>
      </c>
      <c r="EH147">
        <v>36922</v>
      </c>
      <c r="EI147">
        <v>37183</v>
      </c>
      <c r="EJ147">
        <v>37527</v>
      </c>
      <c r="EK147">
        <v>37910</v>
      </c>
      <c r="EL147">
        <v>38296</v>
      </c>
      <c r="EM147">
        <v>38514</v>
      </c>
      <c r="EN147">
        <v>38965</v>
      </c>
      <c r="EO147">
        <v>39387</v>
      </c>
      <c r="EP147">
        <v>39850</v>
      </c>
      <c r="EQ147">
        <v>40197</v>
      </c>
      <c r="ER147">
        <v>40604</v>
      </c>
      <c r="ES147">
        <v>40818</v>
      </c>
      <c r="ET147">
        <v>40969</v>
      </c>
      <c r="EU147">
        <v>41216</v>
      </c>
      <c r="EV147">
        <v>41473</v>
      </c>
      <c r="EW147">
        <v>41615</v>
      </c>
      <c r="EX147">
        <v>41833</v>
      </c>
      <c r="EY147">
        <v>42095</v>
      </c>
      <c r="EZ147">
        <v>42313</v>
      </c>
      <c r="FA147">
        <v>42432</v>
      </c>
      <c r="FB147">
        <v>42623</v>
      </c>
      <c r="FC147">
        <v>42736</v>
      </c>
      <c r="FD147">
        <v>42955</v>
      </c>
      <c r="FE147">
        <v>43246</v>
      </c>
    </row>
    <row r="148" spans="1:161" x14ac:dyDescent="0.3">
      <c r="A148" t="s">
        <v>133</v>
      </c>
      <c r="B148">
        <v>48.668999999999997</v>
      </c>
      <c r="C148">
        <v>19.699000000000002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1</v>
      </c>
      <c r="AW148">
        <v>1</v>
      </c>
      <c r="AX148">
        <v>3</v>
      </c>
      <c r="AY148">
        <v>3</v>
      </c>
      <c r="AZ148">
        <v>7</v>
      </c>
      <c r="BA148">
        <v>10</v>
      </c>
      <c r="BB148">
        <v>16</v>
      </c>
      <c r="BC148">
        <v>32</v>
      </c>
      <c r="BD148">
        <v>44</v>
      </c>
      <c r="BE148">
        <v>54</v>
      </c>
      <c r="BF148">
        <v>63</v>
      </c>
      <c r="BG148">
        <v>72</v>
      </c>
      <c r="BH148">
        <v>105</v>
      </c>
      <c r="BI148">
        <v>123</v>
      </c>
      <c r="BJ148">
        <v>137</v>
      </c>
      <c r="BK148">
        <v>178</v>
      </c>
      <c r="BL148">
        <v>185</v>
      </c>
      <c r="BM148">
        <v>186</v>
      </c>
      <c r="BN148">
        <v>204</v>
      </c>
      <c r="BO148">
        <v>216</v>
      </c>
      <c r="BP148">
        <v>226</v>
      </c>
      <c r="BQ148">
        <v>269</v>
      </c>
      <c r="BR148">
        <v>292</v>
      </c>
      <c r="BS148">
        <v>314</v>
      </c>
      <c r="BT148">
        <v>336</v>
      </c>
      <c r="BU148">
        <v>363</v>
      </c>
      <c r="BV148">
        <v>400</v>
      </c>
      <c r="BW148">
        <v>426</v>
      </c>
      <c r="BX148">
        <v>450</v>
      </c>
      <c r="BY148">
        <v>471</v>
      </c>
      <c r="BZ148">
        <v>485</v>
      </c>
      <c r="CA148">
        <v>534</v>
      </c>
      <c r="CB148">
        <v>581</v>
      </c>
      <c r="CC148">
        <v>682</v>
      </c>
      <c r="CD148">
        <v>701</v>
      </c>
      <c r="CE148">
        <v>715</v>
      </c>
      <c r="CF148">
        <v>728</v>
      </c>
      <c r="CG148">
        <v>742</v>
      </c>
      <c r="CH148">
        <v>769</v>
      </c>
      <c r="CI148">
        <v>835</v>
      </c>
      <c r="CJ148">
        <v>863</v>
      </c>
      <c r="CK148">
        <v>977</v>
      </c>
      <c r="CL148">
        <v>1049</v>
      </c>
      <c r="CM148">
        <v>1089</v>
      </c>
      <c r="CN148">
        <v>1161</v>
      </c>
      <c r="CO148">
        <v>1173</v>
      </c>
      <c r="CP148">
        <v>1199</v>
      </c>
      <c r="CQ148">
        <v>1244</v>
      </c>
      <c r="CR148">
        <v>1325</v>
      </c>
      <c r="CS148">
        <v>1360</v>
      </c>
      <c r="CT148">
        <v>1373</v>
      </c>
      <c r="CU148">
        <v>1379</v>
      </c>
      <c r="CV148">
        <v>1381</v>
      </c>
      <c r="CW148">
        <v>1384</v>
      </c>
      <c r="CX148">
        <v>1391</v>
      </c>
      <c r="CY148">
        <v>1396</v>
      </c>
      <c r="CZ148">
        <v>1403</v>
      </c>
      <c r="DA148">
        <v>1407</v>
      </c>
      <c r="DB148">
        <v>1408</v>
      </c>
      <c r="DC148">
        <v>1413</v>
      </c>
      <c r="DD148">
        <v>1421</v>
      </c>
      <c r="DE148">
        <v>1429</v>
      </c>
      <c r="DF148">
        <v>1445</v>
      </c>
      <c r="DG148">
        <v>1455</v>
      </c>
      <c r="DH148">
        <v>1455</v>
      </c>
      <c r="DI148">
        <v>1457</v>
      </c>
      <c r="DJ148">
        <v>1457</v>
      </c>
      <c r="DK148">
        <v>1465</v>
      </c>
      <c r="DL148">
        <v>1469</v>
      </c>
      <c r="DM148">
        <v>1477</v>
      </c>
      <c r="DN148">
        <v>1480</v>
      </c>
      <c r="DO148">
        <v>1493</v>
      </c>
      <c r="DP148">
        <v>1494</v>
      </c>
      <c r="DQ148">
        <v>1495</v>
      </c>
      <c r="DR148">
        <v>1495</v>
      </c>
      <c r="DS148">
        <v>1496</v>
      </c>
      <c r="DT148">
        <v>1502</v>
      </c>
      <c r="DU148">
        <v>1503</v>
      </c>
      <c r="DV148">
        <v>1504</v>
      </c>
      <c r="DW148">
        <v>1509</v>
      </c>
      <c r="DX148">
        <v>1511</v>
      </c>
      <c r="DY148">
        <v>1513</v>
      </c>
      <c r="DZ148">
        <v>1515</v>
      </c>
      <c r="EA148">
        <v>1520</v>
      </c>
      <c r="EB148">
        <v>1520</v>
      </c>
      <c r="EC148">
        <v>1521</v>
      </c>
      <c r="ED148">
        <v>1521</v>
      </c>
      <c r="EE148">
        <v>1522</v>
      </c>
      <c r="EF148">
        <v>1522</v>
      </c>
      <c r="EG148">
        <v>1525</v>
      </c>
      <c r="EH148">
        <v>1526</v>
      </c>
      <c r="EI148">
        <v>1526</v>
      </c>
      <c r="EJ148">
        <v>1528</v>
      </c>
      <c r="EK148">
        <v>1528</v>
      </c>
      <c r="EL148">
        <v>1530</v>
      </c>
      <c r="EM148">
        <v>1531</v>
      </c>
      <c r="EN148">
        <v>1533</v>
      </c>
      <c r="EO148">
        <v>1541</v>
      </c>
      <c r="EP148">
        <v>1542</v>
      </c>
      <c r="EQ148">
        <v>1545</v>
      </c>
      <c r="ER148">
        <v>1548</v>
      </c>
      <c r="ES148">
        <v>1552</v>
      </c>
      <c r="ET148">
        <v>1552</v>
      </c>
      <c r="EU148">
        <v>1561</v>
      </c>
      <c r="EV148">
        <v>1562</v>
      </c>
      <c r="EW148">
        <v>1576</v>
      </c>
      <c r="EX148">
        <v>1586</v>
      </c>
      <c r="EY148">
        <v>1587</v>
      </c>
      <c r="EZ148">
        <v>1588</v>
      </c>
      <c r="FA148">
        <v>1589</v>
      </c>
      <c r="FB148">
        <v>1607</v>
      </c>
      <c r="FC148">
        <v>1630</v>
      </c>
      <c r="FD148">
        <v>1643</v>
      </c>
      <c r="FE148">
        <v>1657</v>
      </c>
    </row>
    <row r="149" spans="1:161" x14ac:dyDescent="0.3">
      <c r="A149" t="s">
        <v>134</v>
      </c>
      <c r="B149">
        <v>46.151200000000003</v>
      </c>
      <c r="C149">
        <v>14.9955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2</v>
      </c>
      <c r="AV149">
        <v>7</v>
      </c>
      <c r="AW149">
        <v>7</v>
      </c>
      <c r="AX149">
        <v>16</v>
      </c>
      <c r="AY149">
        <v>16</v>
      </c>
      <c r="AZ149">
        <v>31</v>
      </c>
      <c r="BA149">
        <v>57</v>
      </c>
      <c r="BB149">
        <v>89</v>
      </c>
      <c r="BC149">
        <v>141</v>
      </c>
      <c r="BD149">
        <v>181</v>
      </c>
      <c r="BE149">
        <v>219</v>
      </c>
      <c r="BF149">
        <v>253</v>
      </c>
      <c r="BG149">
        <v>275</v>
      </c>
      <c r="BH149">
        <v>275</v>
      </c>
      <c r="BI149">
        <v>286</v>
      </c>
      <c r="BJ149">
        <v>341</v>
      </c>
      <c r="BK149">
        <v>383</v>
      </c>
      <c r="BL149">
        <v>414</v>
      </c>
      <c r="BM149">
        <v>442</v>
      </c>
      <c r="BN149">
        <v>480</v>
      </c>
      <c r="BO149">
        <v>528</v>
      </c>
      <c r="BP149">
        <v>562</v>
      </c>
      <c r="BQ149">
        <v>632</v>
      </c>
      <c r="BR149">
        <v>684</v>
      </c>
      <c r="BS149">
        <v>730</v>
      </c>
      <c r="BT149">
        <v>756</v>
      </c>
      <c r="BU149">
        <v>802</v>
      </c>
      <c r="BV149">
        <v>841</v>
      </c>
      <c r="BW149">
        <v>897</v>
      </c>
      <c r="BX149">
        <v>934</v>
      </c>
      <c r="BY149">
        <v>977</v>
      </c>
      <c r="BZ149">
        <v>997</v>
      </c>
      <c r="CA149">
        <v>1021</v>
      </c>
      <c r="CB149">
        <v>1059</v>
      </c>
      <c r="CC149">
        <v>1091</v>
      </c>
      <c r="CD149">
        <v>1124</v>
      </c>
      <c r="CE149">
        <v>1160</v>
      </c>
      <c r="CF149">
        <v>1188</v>
      </c>
      <c r="CG149">
        <v>1205</v>
      </c>
      <c r="CH149">
        <v>1212</v>
      </c>
      <c r="CI149">
        <v>1220</v>
      </c>
      <c r="CJ149">
        <v>1248</v>
      </c>
      <c r="CK149">
        <v>1268</v>
      </c>
      <c r="CL149">
        <v>1304</v>
      </c>
      <c r="CM149">
        <v>1317</v>
      </c>
      <c r="CN149">
        <v>1330</v>
      </c>
      <c r="CO149">
        <v>1335</v>
      </c>
      <c r="CP149">
        <v>1344</v>
      </c>
      <c r="CQ149">
        <v>1353</v>
      </c>
      <c r="CR149">
        <v>1366</v>
      </c>
      <c r="CS149">
        <v>1373</v>
      </c>
      <c r="CT149">
        <v>1388</v>
      </c>
      <c r="CU149">
        <v>1396</v>
      </c>
      <c r="CV149">
        <v>1402</v>
      </c>
      <c r="CW149">
        <v>1408</v>
      </c>
      <c r="CX149">
        <v>1418</v>
      </c>
      <c r="CY149">
        <v>1429</v>
      </c>
      <c r="CZ149">
        <v>1434</v>
      </c>
      <c r="DA149">
        <v>1439</v>
      </c>
      <c r="DB149">
        <v>1439</v>
      </c>
      <c r="DC149">
        <v>1439</v>
      </c>
      <c r="DD149">
        <v>1445</v>
      </c>
      <c r="DE149">
        <v>1448</v>
      </c>
      <c r="DF149">
        <v>1449</v>
      </c>
      <c r="DG149">
        <v>1450</v>
      </c>
      <c r="DH149">
        <v>1454</v>
      </c>
      <c r="DI149">
        <v>1457</v>
      </c>
      <c r="DJ149">
        <v>1460</v>
      </c>
      <c r="DK149">
        <v>1461</v>
      </c>
      <c r="DL149">
        <v>1463</v>
      </c>
      <c r="DM149">
        <v>1464</v>
      </c>
      <c r="DN149">
        <v>1465</v>
      </c>
      <c r="DO149">
        <v>1465</v>
      </c>
      <c r="DP149">
        <v>1466</v>
      </c>
      <c r="DQ149">
        <v>1466</v>
      </c>
      <c r="DR149">
        <v>1467</v>
      </c>
      <c r="DS149">
        <v>1468</v>
      </c>
      <c r="DT149">
        <v>1468</v>
      </c>
      <c r="DU149">
        <v>1468</v>
      </c>
      <c r="DV149">
        <v>1468</v>
      </c>
      <c r="DW149">
        <v>1468</v>
      </c>
      <c r="DX149">
        <v>1469</v>
      </c>
      <c r="DY149">
        <v>1469</v>
      </c>
      <c r="DZ149">
        <v>1471</v>
      </c>
      <c r="EA149">
        <v>1473</v>
      </c>
      <c r="EB149">
        <v>1473</v>
      </c>
      <c r="EC149">
        <v>1473</v>
      </c>
      <c r="ED149">
        <v>1473</v>
      </c>
      <c r="EE149">
        <v>1473</v>
      </c>
      <c r="EF149">
        <v>1475</v>
      </c>
      <c r="EG149">
        <v>1477</v>
      </c>
      <c r="EH149">
        <v>1477</v>
      </c>
      <c r="EI149">
        <v>1479</v>
      </c>
      <c r="EJ149">
        <v>1484</v>
      </c>
      <c r="EK149">
        <v>1485</v>
      </c>
      <c r="EL149">
        <v>1485</v>
      </c>
      <c r="EM149">
        <v>1486</v>
      </c>
      <c r="EN149">
        <v>1488</v>
      </c>
      <c r="EO149">
        <v>1488</v>
      </c>
      <c r="EP149">
        <v>1490</v>
      </c>
      <c r="EQ149">
        <v>1492</v>
      </c>
      <c r="ER149">
        <v>1495</v>
      </c>
      <c r="ES149">
        <v>1496</v>
      </c>
      <c r="ET149">
        <v>1499</v>
      </c>
      <c r="EU149">
        <v>1503</v>
      </c>
      <c r="EV149">
        <v>1511</v>
      </c>
      <c r="EW149">
        <v>1513</v>
      </c>
      <c r="EX149">
        <v>1519</v>
      </c>
      <c r="EY149">
        <v>1520</v>
      </c>
      <c r="EZ149">
        <v>1521</v>
      </c>
      <c r="FA149">
        <v>1534</v>
      </c>
      <c r="FB149">
        <v>1541</v>
      </c>
      <c r="FC149">
        <v>1547</v>
      </c>
      <c r="FD149">
        <v>1558</v>
      </c>
      <c r="FE149">
        <v>1572</v>
      </c>
    </row>
    <row r="150" spans="1:161" x14ac:dyDescent="0.3">
      <c r="A150" t="s">
        <v>135</v>
      </c>
      <c r="B150">
        <v>5.1520999999999999</v>
      </c>
      <c r="C150">
        <v>46.199599999999997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2</v>
      </c>
      <c r="BQ150">
        <v>3</v>
      </c>
      <c r="BR150">
        <v>3</v>
      </c>
      <c r="BS150">
        <v>3</v>
      </c>
      <c r="BT150">
        <v>3</v>
      </c>
      <c r="BU150">
        <v>5</v>
      </c>
      <c r="BV150">
        <v>5</v>
      </c>
      <c r="BW150">
        <v>5</v>
      </c>
      <c r="BX150">
        <v>7</v>
      </c>
      <c r="BY150">
        <v>7</v>
      </c>
      <c r="BZ150">
        <v>7</v>
      </c>
      <c r="CA150">
        <v>7</v>
      </c>
      <c r="CB150">
        <v>8</v>
      </c>
      <c r="CC150">
        <v>12</v>
      </c>
      <c r="CD150">
        <v>12</v>
      </c>
      <c r="CE150">
        <v>21</v>
      </c>
      <c r="CF150">
        <v>21</v>
      </c>
      <c r="CG150">
        <v>25</v>
      </c>
      <c r="CH150">
        <v>60</v>
      </c>
      <c r="CI150">
        <v>60</v>
      </c>
      <c r="CJ150">
        <v>80</v>
      </c>
      <c r="CK150">
        <v>80</v>
      </c>
      <c r="CL150">
        <v>116</v>
      </c>
      <c r="CM150">
        <v>135</v>
      </c>
      <c r="CN150">
        <v>164</v>
      </c>
      <c r="CO150">
        <v>237</v>
      </c>
      <c r="CP150">
        <v>286</v>
      </c>
      <c r="CQ150">
        <v>286</v>
      </c>
      <c r="CR150">
        <v>328</v>
      </c>
      <c r="CS150">
        <v>328</v>
      </c>
      <c r="CT150">
        <v>390</v>
      </c>
      <c r="CU150">
        <v>436</v>
      </c>
      <c r="CV150">
        <v>480</v>
      </c>
      <c r="CW150">
        <v>528</v>
      </c>
      <c r="CX150">
        <v>582</v>
      </c>
      <c r="CY150">
        <v>601</v>
      </c>
      <c r="CZ150">
        <v>601</v>
      </c>
      <c r="DA150">
        <v>671</v>
      </c>
      <c r="DB150">
        <v>722</v>
      </c>
      <c r="DC150">
        <v>756</v>
      </c>
      <c r="DD150">
        <v>835</v>
      </c>
      <c r="DE150">
        <v>873</v>
      </c>
      <c r="DF150">
        <v>928</v>
      </c>
      <c r="DG150">
        <v>928</v>
      </c>
      <c r="DH150">
        <v>997</v>
      </c>
      <c r="DI150">
        <v>1054</v>
      </c>
      <c r="DJ150">
        <v>1089</v>
      </c>
      <c r="DK150">
        <v>1170</v>
      </c>
      <c r="DL150">
        <v>1219</v>
      </c>
      <c r="DM150">
        <v>1284</v>
      </c>
      <c r="DN150">
        <v>1284</v>
      </c>
      <c r="DO150">
        <v>1357</v>
      </c>
      <c r="DP150">
        <v>1421</v>
      </c>
      <c r="DQ150">
        <v>1455</v>
      </c>
      <c r="DR150">
        <v>1502</v>
      </c>
      <c r="DS150">
        <v>1573</v>
      </c>
      <c r="DT150">
        <v>1594</v>
      </c>
      <c r="DU150">
        <v>1594</v>
      </c>
      <c r="DV150">
        <v>1594</v>
      </c>
      <c r="DW150">
        <v>1594</v>
      </c>
      <c r="DX150">
        <v>1689</v>
      </c>
      <c r="DY150">
        <v>1711</v>
      </c>
      <c r="DZ150">
        <v>1731</v>
      </c>
      <c r="EA150">
        <v>1828</v>
      </c>
      <c r="EB150">
        <v>1828</v>
      </c>
      <c r="EC150">
        <v>1916</v>
      </c>
      <c r="ED150">
        <v>1976</v>
      </c>
      <c r="EE150">
        <v>2023</v>
      </c>
      <c r="EF150">
        <v>2089</v>
      </c>
      <c r="EG150">
        <v>2146</v>
      </c>
      <c r="EH150">
        <v>2204</v>
      </c>
      <c r="EI150">
        <v>2204</v>
      </c>
      <c r="EJ150">
        <v>2289</v>
      </c>
      <c r="EK150">
        <v>2334</v>
      </c>
      <c r="EL150">
        <v>2368</v>
      </c>
      <c r="EM150">
        <v>2416</v>
      </c>
      <c r="EN150">
        <v>2452</v>
      </c>
      <c r="EO150">
        <v>2513</v>
      </c>
      <c r="EP150">
        <v>2513</v>
      </c>
      <c r="EQ150">
        <v>2579</v>
      </c>
      <c r="ER150">
        <v>2618</v>
      </c>
      <c r="ES150">
        <v>2642</v>
      </c>
      <c r="ET150">
        <v>2658</v>
      </c>
      <c r="EU150">
        <v>2696</v>
      </c>
      <c r="EV150">
        <v>2719</v>
      </c>
      <c r="EW150">
        <v>2719</v>
      </c>
      <c r="EX150">
        <v>2755</v>
      </c>
      <c r="EY150">
        <v>2779</v>
      </c>
      <c r="EZ150">
        <v>2812</v>
      </c>
      <c r="FA150">
        <v>2812</v>
      </c>
      <c r="FB150">
        <v>2835</v>
      </c>
      <c r="FC150">
        <v>2878</v>
      </c>
      <c r="FD150">
        <v>2878</v>
      </c>
      <c r="FE150">
        <v>2878</v>
      </c>
    </row>
    <row r="151" spans="1:161" x14ac:dyDescent="0.3">
      <c r="A151" t="s">
        <v>136</v>
      </c>
      <c r="B151">
        <v>-30.5595</v>
      </c>
      <c r="C151">
        <v>22.9375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1</v>
      </c>
      <c r="AW151">
        <v>1</v>
      </c>
      <c r="AX151">
        <v>3</v>
      </c>
      <c r="AY151">
        <v>3</v>
      </c>
      <c r="AZ151">
        <v>7</v>
      </c>
      <c r="BA151">
        <v>13</v>
      </c>
      <c r="BB151">
        <v>17</v>
      </c>
      <c r="BC151">
        <v>24</v>
      </c>
      <c r="BD151">
        <v>38</v>
      </c>
      <c r="BE151">
        <v>51</v>
      </c>
      <c r="BF151">
        <v>62</v>
      </c>
      <c r="BG151">
        <v>62</v>
      </c>
      <c r="BH151">
        <v>116</v>
      </c>
      <c r="BI151">
        <v>150</v>
      </c>
      <c r="BJ151">
        <v>202</v>
      </c>
      <c r="BK151">
        <v>240</v>
      </c>
      <c r="BL151">
        <v>274</v>
      </c>
      <c r="BM151">
        <v>402</v>
      </c>
      <c r="BN151">
        <v>554</v>
      </c>
      <c r="BO151">
        <v>709</v>
      </c>
      <c r="BP151">
        <v>927</v>
      </c>
      <c r="BQ151">
        <v>1170</v>
      </c>
      <c r="BR151">
        <v>1187</v>
      </c>
      <c r="BS151">
        <v>1280</v>
      </c>
      <c r="BT151">
        <v>1326</v>
      </c>
      <c r="BU151">
        <v>1353</v>
      </c>
      <c r="BV151">
        <v>1380</v>
      </c>
      <c r="BW151">
        <v>1462</v>
      </c>
      <c r="BX151">
        <v>1505</v>
      </c>
      <c r="BY151">
        <v>1585</v>
      </c>
      <c r="BZ151">
        <v>1655</v>
      </c>
      <c r="CA151">
        <v>1686</v>
      </c>
      <c r="CB151">
        <v>1749</v>
      </c>
      <c r="CC151">
        <v>1845</v>
      </c>
      <c r="CD151">
        <v>1934</v>
      </c>
      <c r="CE151">
        <v>2003</v>
      </c>
      <c r="CF151">
        <v>2028</v>
      </c>
      <c r="CG151">
        <v>2173</v>
      </c>
      <c r="CH151">
        <v>2272</v>
      </c>
      <c r="CI151">
        <v>2415</v>
      </c>
      <c r="CJ151">
        <v>2506</v>
      </c>
      <c r="CK151">
        <v>2605</v>
      </c>
      <c r="CL151">
        <v>2783</v>
      </c>
      <c r="CM151">
        <v>3034</v>
      </c>
      <c r="CN151">
        <v>3158</v>
      </c>
      <c r="CO151">
        <v>3300</v>
      </c>
      <c r="CP151">
        <v>3465</v>
      </c>
      <c r="CQ151">
        <v>3635</v>
      </c>
      <c r="CR151">
        <v>3953</v>
      </c>
      <c r="CS151">
        <v>4220</v>
      </c>
      <c r="CT151">
        <v>4361</v>
      </c>
      <c r="CU151">
        <v>4546</v>
      </c>
      <c r="CV151">
        <v>4793</v>
      </c>
      <c r="CW151">
        <v>4996</v>
      </c>
      <c r="CX151">
        <v>5350</v>
      </c>
      <c r="CY151">
        <v>5647</v>
      </c>
      <c r="CZ151">
        <v>5951</v>
      </c>
      <c r="DA151">
        <v>6336</v>
      </c>
      <c r="DB151">
        <v>6783</v>
      </c>
      <c r="DC151">
        <v>7220</v>
      </c>
      <c r="DD151">
        <v>7572</v>
      </c>
      <c r="DE151">
        <v>7808</v>
      </c>
      <c r="DF151">
        <v>8232</v>
      </c>
      <c r="DG151">
        <v>8895</v>
      </c>
      <c r="DH151">
        <v>9420</v>
      </c>
      <c r="DI151">
        <v>10015</v>
      </c>
      <c r="DJ151">
        <v>10652</v>
      </c>
      <c r="DK151">
        <v>11350</v>
      </c>
      <c r="DL151">
        <v>12074</v>
      </c>
      <c r="DM151">
        <v>12739</v>
      </c>
      <c r="DN151">
        <v>13524</v>
      </c>
      <c r="DO151">
        <v>14355</v>
      </c>
      <c r="DP151">
        <v>15515</v>
      </c>
      <c r="DQ151">
        <v>16433</v>
      </c>
      <c r="DR151">
        <v>17200</v>
      </c>
      <c r="DS151">
        <v>18003</v>
      </c>
      <c r="DT151">
        <v>19137</v>
      </c>
      <c r="DU151">
        <v>20125</v>
      </c>
      <c r="DV151">
        <v>21343</v>
      </c>
      <c r="DW151">
        <v>22583</v>
      </c>
      <c r="DX151">
        <v>23615</v>
      </c>
      <c r="DY151">
        <v>24264</v>
      </c>
      <c r="DZ151">
        <v>25937</v>
      </c>
      <c r="EA151">
        <v>27403</v>
      </c>
      <c r="EB151">
        <v>29240</v>
      </c>
      <c r="EC151">
        <v>30967</v>
      </c>
      <c r="ED151">
        <v>32683</v>
      </c>
      <c r="EE151">
        <v>34357</v>
      </c>
      <c r="EF151">
        <v>35812</v>
      </c>
      <c r="EG151">
        <v>37525</v>
      </c>
      <c r="EH151">
        <v>40792</v>
      </c>
      <c r="EI151">
        <v>43434</v>
      </c>
      <c r="EJ151">
        <v>45973</v>
      </c>
      <c r="EK151">
        <v>48285</v>
      </c>
      <c r="EL151">
        <v>50879</v>
      </c>
      <c r="EM151">
        <v>52991</v>
      </c>
      <c r="EN151">
        <v>55421</v>
      </c>
      <c r="EO151">
        <v>58568</v>
      </c>
      <c r="EP151">
        <v>61927</v>
      </c>
      <c r="EQ151">
        <v>65736</v>
      </c>
      <c r="ER151">
        <v>70038</v>
      </c>
      <c r="ES151">
        <v>73533</v>
      </c>
      <c r="ET151">
        <v>76334</v>
      </c>
      <c r="EU151">
        <v>80412</v>
      </c>
      <c r="EV151">
        <v>83890</v>
      </c>
      <c r="EW151">
        <v>87715</v>
      </c>
      <c r="EX151">
        <v>92681</v>
      </c>
      <c r="EY151">
        <v>97302</v>
      </c>
      <c r="EZ151">
        <v>101590</v>
      </c>
      <c r="FA151">
        <v>106108</v>
      </c>
      <c r="FB151">
        <v>111796</v>
      </c>
      <c r="FC151">
        <v>118375</v>
      </c>
      <c r="FD151">
        <v>124590</v>
      </c>
      <c r="FE151">
        <v>131800</v>
      </c>
    </row>
    <row r="152" spans="1:161" x14ac:dyDescent="0.3">
      <c r="A152" t="s">
        <v>177</v>
      </c>
      <c r="B152">
        <v>6.8769999999999998</v>
      </c>
      <c r="C152">
        <v>31.306999999999999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1</v>
      </c>
      <c r="CA152">
        <v>1</v>
      </c>
      <c r="CB152">
        <v>2</v>
      </c>
      <c r="CC152">
        <v>2</v>
      </c>
      <c r="CD152">
        <v>3</v>
      </c>
      <c r="CE152">
        <v>4</v>
      </c>
      <c r="CF152">
        <v>4</v>
      </c>
      <c r="CG152">
        <v>4</v>
      </c>
      <c r="CH152">
        <v>4</v>
      </c>
      <c r="CI152">
        <v>4</v>
      </c>
      <c r="CJ152">
        <v>4</v>
      </c>
      <c r="CK152">
        <v>4</v>
      </c>
      <c r="CL152">
        <v>4</v>
      </c>
      <c r="CM152">
        <v>4</v>
      </c>
      <c r="CN152">
        <v>4</v>
      </c>
      <c r="CO152">
        <v>4</v>
      </c>
      <c r="CP152">
        <v>4</v>
      </c>
      <c r="CQ152">
        <v>4</v>
      </c>
      <c r="CR152">
        <v>5</v>
      </c>
      <c r="CS152">
        <v>5</v>
      </c>
      <c r="CT152">
        <v>5</v>
      </c>
      <c r="CU152">
        <v>6</v>
      </c>
      <c r="CV152">
        <v>6</v>
      </c>
      <c r="CW152">
        <v>34</v>
      </c>
      <c r="CX152">
        <v>34</v>
      </c>
      <c r="CY152">
        <v>35</v>
      </c>
      <c r="CZ152">
        <v>45</v>
      </c>
      <c r="DA152">
        <v>45</v>
      </c>
      <c r="DB152">
        <v>46</v>
      </c>
      <c r="DC152">
        <v>46</v>
      </c>
      <c r="DD152">
        <v>52</v>
      </c>
      <c r="DE152">
        <v>58</v>
      </c>
      <c r="DF152">
        <v>74</v>
      </c>
      <c r="DG152">
        <v>120</v>
      </c>
      <c r="DH152">
        <v>120</v>
      </c>
      <c r="DI152">
        <v>120</v>
      </c>
      <c r="DJ152">
        <v>156</v>
      </c>
      <c r="DK152">
        <v>194</v>
      </c>
      <c r="DL152">
        <v>203</v>
      </c>
      <c r="DM152">
        <v>203</v>
      </c>
      <c r="DN152">
        <v>236</v>
      </c>
      <c r="DO152">
        <v>236</v>
      </c>
      <c r="DP152">
        <v>290</v>
      </c>
      <c r="DQ152">
        <v>290</v>
      </c>
      <c r="DR152">
        <v>290</v>
      </c>
      <c r="DS152">
        <v>290</v>
      </c>
      <c r="DT152">
        <v>481</v>
      </c>
      <c r="DU152">
        <v>563</v>
      </c>
      <c r="DV152">
        <v>655</v>
      </c>
      <c r="DW152">
        <v>655</v>
      </c>
      <c r="DX152">
        <v>806</v>
      </c>
      <c r="DY152">
        <v>806</v>
      </c>
      <c r="DZ152">
        <v>994</v>
      </c>
      <c r="EA152">
        <v>994</v>
      </c>
      <c r="EB152">
        <v>994</v>
      </c>
      <c r="EC152">
        <v>994</v>
      </c>
      <c r="ED152">
        <v>994</v>
      </c>
      <c r="EE152">
        <v>994</v>
      </c>
      <c r="EF152">
        <v>994</v>
      </c>
      <c r="EG152">
        <v>994</v>
      </c>
      <c r="EH152">
        <v>994</v>
      </c>
      <c r="EI152">
        <v>994</v>
      </c>
      <c r="EJ152">
        <v>994</v>
      </c>
      <c r="EK152">
        <v>1317</v>
      </c>
      <c r="EL152">
        <v>1604</v>
      </c>
      <c r="EM152">
        <v>1604</v>
      </c>
      <c r="EN152">
        <v>1604</v>
      </c>
      <c r="EO152">
        <v>1670</v>
      </c>
      <c r="EP152">
        <v>1670</v>
      </c>
      <c r="EQ152">
        <v>1693</v>
      </c>
      <c r="ER152">
        <v>1693</v>
      </c>
      <c r="ES152">
        <v>1693</v>
      </c>
      <c r="ET152">
        <v>1776</v>
      </c>
      <c r="EU152">
        <v>1813</v>
      </c>
      <c r="EV152">
        <v>1830</v>
      </c>
      <c r="EW152">
        <v>1864</v>
      </c>
      <c r="EX152">
        <v>1882</v>
      </c>
      <c r="EY152">
        <v>1892</v>
      </c>
      <c r="EZ152">
        <v>1916</v>
      </c>
      <c r="FA152">
        <v>1930</v>
      </c>
      <c r="FB152">
        <v>1942</v>
      </c>
      <c r="FC152">
        <v>1942</v>
      </c>
      <c r="FD152">
        <v>1942</v>
      </c>
      <c r="FE152">
        <v>1942</v>
      </c>
    </row>
    <row r="153" spans="1:161" x14ac:dyDescent="0.3">
      <c r="A153" t="s">
        <v>137</v>
      </c>
      <c r="B153">
        <v>40</v>
      </c>
      <c r="C153">
        <v>-4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2</v>
      </c>
      <c r="W153">
        <v>2</v>
      </c>
      <c r="X153">
        <v>2</v>
      </c>
      <c r="Y153">
        <v>2</v>
      </c>
      <c r="Z153">
        <v>2</v>
      </c>
      <c r="AA153">
        <v>2</v>
      </c>
      <c r="AB153">
        <v>2</v>
      </c>
      <c r="AC153">
        <v>2</v>
      </c>
      <c r="AD153">
        <v>2</v>
      </c>
      <c r="AE153">
        <v>2</v>
      </c>
      <c r="AF153">
        <v>2</v>
      </c>
      <c r="AG153">
        <v>2</v>
      </c>
      <c r="AH153">
        <v>2</v>
      </c>
      <c r="AI153">
        <v>2</v>
      </c>
      <c r="AJ153">
        <v>2</v>
      </c>
      <c r="AK153">
        <v>2</v>
      </c>
      <c r="AL153">
        <v>6</v>
      </c>
      <c r="AM153">
        <v>13</v>
      </c>
      <c r="AN153">
        <v>15</v>
      </c>
      <c r="AO153">
        <v>32</v>
      </c>
      <c r="AP153">
        <v>45</v>
      </c>
      <c r="AQ153">
        <v>84</v>
      </c>
      <c r="AR153">
        <v>120</v>
      </c>
      <c r="AS153">
        <v>165</v>
      </c>
      <c r="AT153">
        <v>222</v>
      </c>
      <c r="AU153">
        <v>259</v>
      </c>
      <c r="AV153">
        <v>400</v>
      </c>
      <c r="AW153">
        <v>500</v>
      </c>
      <c r="AX153">
        <v>673</v>
      </c>
      <c r="AY153">
        <v>1073</v>
      </c>
      <c r="AZ153">
        <v>1695</v>
      </c>
      <c r="BA153">
        <v>2277</v>
      </c>
      <c r="BB153">
        <v>2277</v>
      </c>
      <c r="BC153">
        <v>5232</v>
      </c>
      <c r="BD153">
        <v>6391</v>
      </c>
      <c r="BE153">
        <v>7798</v>
      </c>
      <c r="BF153">
        <v>9942</v>
      </c>
      <c r="BG153">
        <v>11748</v>
      </c>
      <c r="BH153">
        <v>13910</v>
      </c>
      <c r="BI153">
        <v>17963</v>
      </c>
      <c r="BJ153">
        <v>20410</v>
      </c>
      <c r="BK153">
        <v>25374</v>
      </c>
      <c r="BL153">
        <v>28768</v>
      </c>
      <c r="BM153">
        <v>35136</v>
      </c>
      <c r="BN153">
        <v>39885</v>
      </c>
      <c r="BO153">
        <v>49515</v>
      </c>
      <c r="BP153">
        <v>57786</v>
      </c>
      <c r="BQ153">
        <v>65719</v>
      </c>
      <c r="BR153">
        <v>73235</v>
      </c>
      <c r="BS153">
        <v>80110</v>
      </c>
      <c r="BT153">
        <v>87956</v>
      </c>
      <c r="BU153">
        <v>95923</v>
      </c>
      <c r="BV153">
        <v>104118</v>
      </c>
      <c r="BW153">
        <v>112065</v>
      </c>
      <c r="BX153">
        <v>119199</v>
      </c>
      <c r="BY153">
        <v>126168</v>
      </c>
      <c r="BZ153">
        <v>131646</v>
      </c>
      <c r="CA153">
        <v>136675</v>
      </c>
      <c r="CB153">
        <v>141942</v>
      </c>
      <c r="CC153">
        <v>148220</v>
      </c>
      <c r="CD153">
        <v>153222</v>
      </c>
      <c r="CE153">
        <v>158273</v>
      </c>
      <c r="CF153">
        <v>163027</v>
      </c>
      <c r="CG153">
        <v>166831</v>
      </c>
      <c r="CH153">
        <v>170099</v>
      </c>
      <c r="CI153">
        <v>172541</v>
      </c>
      <c r="CJ153">
        <v>177644</v>
      </c>
      <c r="CK153">
        <v>184948</v>
      </c>
      <c r="CL153">
        <v>190839</v>
      </c>
      <c r="CM153">
        <v>191726</v>
      </c>
      <c r="CN153">
        <v>198674</v>
      </c>
      <c r="CO153">
        <v>200210</v>
      </c>
      <c r="CP153">
        <v>204178</v>
      </c>
      <c r="CQ153">
        <v>208389</v>
      </c>
      <c r="CR153">
        <v>213024</v>
      </c>
      <c r="CS153">
        <v>202990</v>
      </c>
      <c r="CT153">
        <v>205905</v>
      </c>
      <c r="CU153">
        <v>207634</v>
      </c>
      <c r="CV153">
        <v>209465</v>
      </c>
      <c r="CW153">
        <v>210773</v>
      </c>
      <c r="CX153">
        <v>212917</v>
      </c>
      <c r="CY153">
        <v>213435</v>
      </c>
      <c r="CZ153">
        <v>215216</v>
      </c>
      <c r="DA153">
        <v>216582</v>
      </c>
      <c r="DB153">
        <v>217466</v>
      </c>
      <c r="DC153">
        <v>218011</v>
      </c>
      <c r="DD153">
        <v>219329</v>
      </c>
      <c r="DE153">
        <v>220325</v>
      </c>
      <c r="DF153">
        <v>221447</v>
      </c>
      <c r="DG153">
        <v>222857</v>
      </c>
      <c r="DH153">
        <v>223578</v>
      </c>
      <c r="DI153">
        <v>224350</v>
      </c>
      <c r="DJ153">
        <v>227436</v>
      </c>
      <c r="DK153">
        <v>228030</v>
      </c>
      <c r="DL153">
        <v>228691</v>
      </c>
      <c r="DM153">
        <v>229540</v>
      </c>
      <c r="DN153">
        <v>230183</v>
      </c>
      <c r="DO153">
        <v>230698</v>
      </c>
      <c r="DP153">
        <v>230698</v>
      </c>
      <c r="DQ153">
        <v>231606</v>
      </c>
      <c r="DR153">
        <v>232037</v>
      </c>
      <c r="DS153">
        <v>232555</v>
      </c>
      <c r="DT153">
        <v>233037</v>
      </c>
      <c r="DU153">
        <v>234824</v>
      </c>
      <c r="DV153">
        <v>235290</v>
      </c>
      <c r="DW153">
        <v>235772</v>
      </c>
      <c r="DX153">
        <v>235400</v>
      </c>
      <c r="DY153">
        <v>236259</v>
      </c>
      <c r="DZ153">
        <v>236259</v>
      </c>
      <c r="EA153">
        <v>237906</v>
      </c>
      <c r="EB153">
        <v>238564</v>
      </c>
      <c r="EC153">
        <v>239228</v>
      </c>
      <c r="ED153">
        <v>239479</v>
      </c>
      <c r="EE153">
        <v>239638</v>
      </c>
      <c r="EF153">
        <v>239932</v>
      </c>
      <c r="EG153">
        <v>240326</v>
      </c>
      <c r="EH153">
        <v>240660</v>
      </c>
      <c r="EI153">
        <v>240978</v>
      </c>
      <c r="EJ153">
        <v>241310</v>
      </c>
      <c r="EK153">
        <v>241550</v>
      </c>
      <c r="EL153">
        <v>241717</v>
      </c>
      <c r="EM153">
        <v>241966</v>
      </c>
      <c r="EN153">
        <v>242280</v>
      </c>
      <c r="EO153">
        <v>242707</v>
      </c>
      <c r="EP153">
        <v>243209</v>
      </c>
      <c r="EQ153">
        <v>243605</v>
      </c>
      <c r="ER153">
        <v>243928</v>
      </c>
      <c r="ES153">
        <v>244109</v>
      </c>
      <c r="ET153">
        <v>244328</v>
      </c>
      <c r="EU153">
        <v>244683</v>
      </c>
      <c r="EV153">
        <v>245268</v>
      </c>
      <c r="EW153">
        <v>245575</v>
      </c>
      <c r="EX153">
        <v>245938</v>
      </c>
      <c r="EY153">
        <v>246272</v>
      </c>
      <c r="EZ153">
        <v>246504</v>
      </c>
      <c r="FA153">
        <v>246752</v>
      </c>
      <c r="FB153">
        <v>247086</v>
      </c>
      <c r="FC153">
        <v>247486</v>
      </c>
      <c r="FD153">
        <v>247905</v>
      </c>
      <c r="FE153">
        <v>248469</v>
      </c>
    </row>
    <row r="154" spans="1:161" x14ac:dyDescent="0.3">
      <c r="A154" t="s">
        <v>138</v>
      </c>
      <c r="B154">
        <v>7</v>
      </c>
      <c r="C154">
        <v>81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2</v>
      </c>
      <c r="BB154">
        <v>2</v>
      </c>
      <c r="BC154">
        <v>6</v>
      </c>
      <c r="BD154">
        <v>10</v>
      </c>
      <c r="BE154">
        <v>18</v>
      </c>
      <c r="BF154">
        <v>28</v>
      </c>
      <c r="BG154">
        <v>44</v>
      </c>
      <c r="BH154">
        <v>51</v>
      </c>
      <c r="BI154">
        <v>60</v>
      </c>
      <c r="BJ154">
        <v>73</v>
      </c>
      <c r="BK154">
        <v>77</v>
      </c>
      <c r="BL154">
        <v>82</v>
      </c>
      <c r="BM154">
        <v>97</v>
      </c>
      <c r="BN154">
        <v>102</v>
      </c>
      <c r="BO154">
        <v>102</v>
      </c>
      <c r="BP154">
        <v>106</v>
      </c>
      <c r="BQ154">
        <v>106</v>
      </c>
      <c r="BR154">
        <v>113</v>
      </c>
      <c r="BS154">
        <v>117</v>
      </c>
      <c r="BT154">
        <v>122</v>
      </c>
      <c r="BU154">
        <v>143</v>
      </c>
      <c r="BV154">
        <v>146</v>
      </c>
      <c r="BW154">
        <v>151</v>
      </c>
      <c r="BX154">
        <v>159</v>
      </c>
      <c r="BY154">
        <v>166</v>
      </c>
      <c r="BZ154">
        <v>176</v>
      </c>
      <c r="CA154">
        <v>178</v>
      </c>
      <c r="CB154">
        <v>185</v>
      </c>
      <c r="CC154">
        <v>189</v>
      </c>
      <c r="CD154">
        <v>190</v>
      </c>
      <c r="CE154">
        <v>190</v>
      </c>
      <c r="CF154">
        <v>198</v>
      </c>
      <c r="CG154">
        <v>210</v>
      </c>
      <c r="CH154">
        <v>217</v>
      </c>
      <c r="CI154">
        <v>233</v>
      </c>
      <c r="CJ154">
        <v>238</v>
      </c>
      <c r="CK154">
        <v>238</v>
      </c>
      <c r="CL154">
        <v>244</v>
      </c>
      <c r="CM154">
        <v>254</v>
      </c>
      <c r="CN154">
        <v>271</v>
      </c>
      <c r="CO154">
        <v>304</v>
      </c>
      <c r="CP154">
        <v>310</v>
      </c>
      <c r="CQ154">
        <v>330</v>
      </c>
      <c r="CR154">
        <v>368</v>
      </c>
      <c r="CS154">
        <v>420</v>
      </c>
      <c r="CT154">
        <v>460</v>
      </c>
      <c r="CU154">
        <v>523</v>
      </c>
      <c r="CV154">
        <v>588</v>
      </c>
      <c r="CW154">
        <v>619</v>
      </c>
      <c r="CX154">
        <v>649</v>
      </c>
      <c r="CY154">
        <v>663</v>
      </c>
      <c r="CZ154">
        <v>690</v>
      </c>
      <c r="DA154">
        <v>705</v>
      </c>
      <c r="DB154">
        <v>718</v>
      </c>
      <c r="DC154">
        <v>751</v>
      </c>
      <c r="DD154">
        <v>771</v>
      </c>
      <c r="DE154">
        <v>797</v>
      </c>
      <c r="DF154">
        <v>824</v>
      </c>
      <c r="DG154">
        <v>835</v>
      </c>
      <c r="DH154">
        <v>847</v>
      </c>
      <c r="DI154">
        <v>863</v>
      </c>
      <c r="DJ154">
        <v>869</v>
      </c>
      <c r="DK154">
        <v>889</v>
      </c>
      <c r="DL154">
        <v>915</v>
      </c>
      <c r="DM154">
        <v>925</v>
      </c>
      <c r="DN154">
        <v>935</v>
      </c>
      <c r="DO154">
        <v>960</v>
      </c>
      <c r="DP154">
        <v>981</v>
      </c>
      <c r="DQ154">
        <v>992</v>
      </c>
      <c r="DR154">
        <v>1027</v>
      </c>
      <c r="DS154">
        <v>1028</v>
      </c>
      <c r="DT154">
        <v>1055</v>
      </c>
      <c r="DU154">
        <v>1068</v>
      </c>
      <c r="DV154">
        <v>1089</v>
      </c>
      <c r="DW154">
        <v>1141</v>
      </c>
      <c r="DX154">
        <v>1182</v>
      </c>
      <c r="DY154">
        <v>1319</v>
      </c>
      <c r="DZ154">
        <v>1469</v>
      </c>
      <c r="EA154">
        <v>1530</v>
      </c>
      <c r="EB154">
        <v>1558</v>
      </c>
      <c r="EC154">
        <v>1620</v>
      </c>
      <c r="ED154">
        <v>1633</v>
      </c>
      <c r="EE154">
        <v>1643</v>
      </c>
      <c r="EF154">
        <v>1683</v>
      </c>
      <c r="EG154">
        <v>1749</v>
      </c>
      <c r="EH154">
        <v>1797</v>
      </c>
      <c r="EI154">
        <v>1801</v>
      </c>
      <c r="EJ154">
        <v>1814</v>
      </c>
      <c r="EK154">
        <v>1835</v>
      </c>
      <c r="EL154">
        <v>1857</v>
      </c>
      <c r="EM154">
        <v>1859</v>
      </c>
      <c r="EN154">
        <v>1869</v>
      </c>
      <c r="EO154">
        <v>1877</v>
      </c>
      <c r="EP154">
        <v>1880</v>
      </c>
      <c r="EQ154">
        <v>1884</v>
      </c>
      <c r="ER154">
        <v>1889</v>
      </c>
      <c r="ES154">
        <v>1905</v>
      </c>
      <c r="ET154">
        <v>1915</v>
      </c>
      <c r="EU154">
        <v>1924</v>
      </c>
      <c r="EV154">
        <v>1947</v>
      </c>
      <c r="EW154">
        <v>1950</v>
      </c>
      <c r="EX154">
        <v>1950</v>
      </c>
      <c r="EY154">
        <v>1950</v>
      </c>
      <c r="EZ154">
        <v>1951</v>
      </c>
      <c r="FA154">
        <v>1991</v>
      </c>
      <c r="FB154">
        <v>2001</v>
      </c>
      <c r="FC154">
        <v>2010</v>
      </c>
      <c r="FD154">
        <v>2014</v>
      </c>
      <c r="FE154">
        <v>2033</v>
      </c>
    </row>
    <row r="155" spans="1:161" x14ac:dyDescent="0.3">
      <c r="A155" t="s">
        <v>139</v>
      </c>
      <c r="B155">
        <v>12.8628</v>
      </c>
      <c r="C155">
        <v>30.217600000000001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2</v>
      </c>
      <c r="BI155">
        <v>2</v>
      </c>
      <c r="BJ155">
        <v>2</v>
      </c>
      <c r="BK155">
        <v>2</v>
      </c>
      <c r="BL155">
        <v>2</v>
      </c>
      <c r="BM155">
        <v>2</v>
      </c>
      <c r="BN155">
        <v>3</v>
      </c>
      <c r="BO155">
        <v>3</v>
      </c>
      <c r="BP155">
        <v>3</v>
      </c>
      <c r="BQ155">
        <v>3</v>
      </c>
      <c r="BR155">
        <v>5</v>
      </c>
      <c r="BS155">
        <v>6</v>
      </c>
      <c r="BT155">
        <v>6</v>
      </c>
      <c r="BU155">
        <v>7</v>
      </c>
      <c r="BV155">
        <v>7</v>
      </c>
      <c r="BW155">
        <v>8</v>
      </c>
      <c r="BX155">
        <v>10</v>
      </c>
      <c r="BY155">
        <v>10</v>
      </c>
      <c r="BZ155">
        <v>12</v>
      </c>
      <c r="CA155">
        <v>12</v>
      </c>
      <c r="CB155">
        <v>14</v>
      </c>
      <c r="CC155">
        <v>14</v>
      </c>
      <c r="CD155">
        <v>15</v>
      </c>
      <c r="CE155">
        <v>17</v>
      </c>
      <c r="CF155">
        <v>19</v>
      </c>
      <c r="CG155">
        <v>19</v>
      </c>
      <c r="CH155">
        <v>29</v>
      </c>
      <c r="CI155">
        <v>32</v>
      </c>
      <c r="CJ155">
        <v>32</v>
      </c>
      <c r="CK155">
        <v>32</v>
      </c>
      <c r="CL155">
        <v>33</v>
      </c>
      <c r="CM155">
        <v>66</v>
      </c>
      <c r="CN155">
        <v>66</v>
      </c>
      <c r="CO155">
        <v>107</v>
      </c>
      <c r="CP155">
        <v>107</v>
      </c>
      <c r="CQ155">
        <v>140</v>
      </c>
      <c r="CR155">
        <v>174</v>
      </c>
      <c r="CS155">
        <v>174</v>
      </c>
      <c r="CT155">
        <v>213</v>
      </c>
      <c r="CU155">
        <v>237</v>
      </c>
      <c r="CV155">
        <v>275</v>
      </c>
      <c r="CW155">
        <v>318</v>
      </c>
      <c r="CX155">
        <v>375</v>
      </c>
      <c r="CY155">
        <v>442</v>
      </c>
      <c r="CZ155">
        <v>533</v>
      </c>
      <c r="DA155">
        <v>592</v>
      </c>
      <c r="DB155">
        <v>592</v>
      </c>
      <c r="DC155">
        <v>678</v>
      </c>
      <c r="DD155">
        <v>778</v>
      </c>
      <c r="DE155">
        <v>852</v>
      </c>
      <c r="DF155">
        <v>930</v>
      </c>
      <c r="DG155">
        <v>1111</v>
      </c>
      <c r="DH155">
        <v>1164</v>
      </c>
      <c r="DI155">
        <v>1365</v>
      </c>
      <c r="DJ155">
        <v>1526</v>
      </c>
      <c r="DK155">
        <v>1661</v>
      </c>
      <c r="DL155">
        <v>1818</v>
      </c>
      <c r="DM155">
        <v>1818</v>
      </c>
      <c r="DN155">
        <v>1964</v>
      </c>
      <c r="DO155">
        <v>2289</v>
      </c>
      <c r="DP155">
        <v>2289</v>
      </c>
      <c r="DQ155">
        <v>2591</v>
      </c>
      <c r="DR155">
        <v>2728</v>
      </c>
      <c r="DS155">
        <v>2728</v>
      </c>
      <c r="DT155">
        <v>3138</v>
      </c>
      <c r="DU155">
        <v>3378</v>
      </c>
      <c r="DV155">
        <v>3628</v>
      </c>
      <c r="DW155">
        <v>3820</v>
      </c>
      <c r="DX155">
        <v>3976</v>
      </c>
      <c r="DY155">
        <v>3976</v>
      </c>
      <c r="DZ155">
        <v>4346</v>
      </c>
      <c r="EA155">
        <v>4346</v>
      </c>
      <c r="EB155">
        <v>4521</v>
      </c>
      <c r="EC155">
        <v>4800</v>
      </c>
      <c r="ED155">
        <v>5026</v>
      </c>
      <c r="EE155">
        <v>5173</v>
      </c>
      <c r="EF155">
        <v>5310</v>
      </c>
      <c r="EG155">
        <v>5499</v>
      </c>
      <c r="EH155">
        <v>5714</v>
      </c>
      <c r="EI155">
        <v>5865</v>
      </c>
      <c r="EJ155">
        <v>6081</v>
      </c>
      <c r="EK155">
        <v>6081</v>
      </c>
      <c r="EL155">
        <v>6242</v>
      </c>
      <c r="EM155">
        <v>6427</v>
      </c>
      <c r="EN155">
        <v>6582</v>
      </c>
      <c r="EO155">
        <v>6730</v>
      </c>
      <c r="EP155">
        <v>6879</v>
      </c>
      <c r="EQ155">
        <v>7007</v>
      </c>
      <c r="ER155">
        <v>7220</v>
      </c>
      <c r="ES155">
        <v>7435</v>
      </c>
      <c r="ET155">
        <v>7740</v>
      </c>
      <c r="EU155">
        <v>8020</v>
      </c>
      <c r="EV155">
        <v>8020</v>
      </c>
      <c r="EW155">
        <v>8316</v>
      </c>
      <c r="EX155">
        <v>8580</v>
      </c>
      <c r="EY155">
        <v>8580</v>
      </c>
      <c r="EZ155">
        <v>8698</v>
      </c>
      <c r="FA155">
        <v>8889</v>
      </c>
      <c r="FB155">
        <v>8889</v>
      </c>
      <c r="FC155">
        <v>8984</v>
      </c>
      <c r="FD155">
        <v>9257</v>
      </c>
      <c r="FE155">
        <v>9257</v>
      </c>
    </row>
    <row r="156" spans="1:161" x14ac:dyDescent="0.3">
      <c r="A156" t="s">
        <v>140</v>
      </c>
      <c r="B156">
        <v>3.9192999999999998</v>
      </c>
      <c r="C156">
        <v>-56.027799999999999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4</v>
      </c>
      <c r="BK156">
        <v>4</v>
      </c>
      <c r="BL156">
        <v>5</v>
      </c>
      <c r="BM156">
        <v>5</v>
      </c>
      <c r="BN156">
        <v>7</v>
      </c>
      <c r="BO156">
        <v>8</v>
      </c>
      <c r="BP156">
        <v>8</v>
      </c>
      <c r="BQ156">
        <v>8</v>
      </c>
      <c r="BR156">
        <v>8</v>
      </c>
      <c r="BS156">
        <v>8</v>
      </c>
      <c r="BT156">
        <v>8</v>
      </c>
      <c r="BU156">
        <v>9</v>
      </c>
      <c r="BV156">
        <v>10</v>
      </c>
      <c r="BW156">
        <v>10</v>
      </c>
      <c r="BX156">
        <v>10</v>
      </c>
      <c r="BY156">
        <v>10</v>
      </c>
      <c r="BZ156">
        <v>10</v>
      </c>
      <c r="CA156">
        <v>10</v>
      </c>
      <c r="CB156">
        <v>10</v>
      </c>
      <c r="CC156">
        <v>10</v>
      </c>
      <c r="CD156">
        <v>10</v>
      </c>
      <c r="CE156">
        <v>10</v>
      </c>
      <c r="CF156">
        <v>10</v>
      </c>
      <c r="CG156">
        <v>10</v>
      </c>
      <c r="CH156">
        <v>10</v>
      </c>
      <c r="CI156">
        <v>10</v>
      </c>
      <c r="CJ156">
        <v>10</v>
      </c>
      <c r="CK156">
        <v>10</v>
      </c>
      <c r="CL156">
        <v>10</v>
      </c>
      <c r="CM156">
        <v>10</v>
      </c>
      <c r="CN156">
        <v>10</v>
      </c>
      <c r="CO156">
        <v>10</v>
      </c>
      <c r="CP156">
        <v>10</v>
      </c>
      <c r="CQ156">
        <v>10</v>
      </c>
      <c r="CR156">
        <v>10</v>
      </c>
      <c r="CS156">
        <v>10</v>
      </c>
      <c r="CT156">
        <v>10</v>
      </c>
      <c r="CU156">
        <v>10</v>
      </c>
      <c r="CV156">
        <v>10</v>
      </c>
      <c r="CW156">
        <v>10</v>
      </c>
      <c r="CX156">
        <v>10</v>
      </c>
      <c r="CY156">
        <v>10</v>
      </c>
      <c r="CZ156">
        <v>10</v>
      </c>
      <c r="DA156">
        <v>10</v>
      </c>
      <c r="DB156">
        <v>10</v>
      </c>
      <c r="DC156">
        <v>10</v>
      </c>
      <c r="DD156">
        <v>10</v>
      </c>
      <c r="DE156">
        <v>10</v>
      </c>
      <c r="DF156">
        <v>10</v>
      </c>
      <c r="DG156">
        <v>10</v>
      </c>
      <c r="DH156">
        <v>10</v>
      </c>
      <c r="DI156">
        <v>10</v>
      </c>
      <c r="DJ156">
        <v>10</v>
      </c>
      <c r="DK156">
        <v>10</v>
      </c>
      <c r="DL156">
        <v>10</v>
      </c>
      <c r="DM156">
        <v>10</v>
      </c>
      <c r="DN156">
        <v>10</v>
      </c>
      <c r="DO156">
        <v>10</v>
      </c>
      <c r="DP156">
        <v>10</v>
      </c>
      <c r="DQ156">
        <v>11</v>
      </c>
      <c r="DR156">
        <v>11</v>
      </c>
      <c r="DS156">
        <v>11</v>
      </c>
      <c r="DT156">
        <v>11</v>
      </c>
      <c r="DU156">
        <v>11</v>
      </c>
      <c r="DV156">
        <v>11</v>
      </c>
      <c r="DW156">
        <v>11</v>
      </c>
      <c r="DX156">
        <v>11</v>
      </c>
      <c r="DY156">
        <v>11</v>
      </c>
      <c r="DZ156">
        <v>12</v>
      </c>
      <c r="EA156">
        <v>12</v>
      </c>
      <c r="EB156">
        <v>12</v>
      </c>
      <c r="EC156">
        <v>14</v>
      </c>
      <c r="ED156">
        <v>23</v>
      </c>
      <c r="EE156">
        <v>44</v>
      </c>
      <c r="EF156">
        <v>54</v>
      </c>
      <c r="EG156">
        <v>74</v>
      </c>
      <c r="EH156">
        <v>82</v>
      </c>
      <c r="EI156">
        <v>90</v>
      </c>
      <c r="EJ156">
        <v>100</v>
      </c>
      <c r="EK156">
        <v>122</v>
      </c>
      <c r="EL156">
        <v>128</v>
      </c>
      <c r="EM156">
        <v>137</v>
      </c>
      <c r="EN156">
        <v>144</v>
      </c>
      <c r="EO156">
        <v>168</v>
      </c>
      <c r="EP156">
        <v>187</v>
      </c>
      <c r="EQ156">
        <v>196</v>
      </c>
      <c r="ER156">
        <v>208</v>
      </c>
      <c r="ES156">
        <v>229</v>
      </c>
      <c r="ET156">
        <v>236</v>
      </c>
      <c r="EU156">
        <v>261</v>
      </c>
      <c r="EV156">
        <v>277</v>
      </c>
      <c r="EW156">
        <v>293</v>
      </c>
      <c r="EX156">
        <v>303</v>
      </c>
      <c r="EY156">
        <v>314</v>
      </c>
      <c r="EZ156">
        <v>319</v>
      </c>
      <c r="FA156">
        <v>319</v>
      </c>
      <c r="FB156">
        <v>357</v>
      </c>
      <c r="FC156">
        <v>373</v>
      </c>
      <c r="FD156">
        <v>389</v>
      </c>
      <c r="FE156">
        <v>467</v>
      </c>
    </row>
    <row r="157" spans="1:161" x14ac:dyDescent="0.3">
      <c r="A157" t="s">
        <v>141</v>
      </c>
      <c r="B157">
        <v>63</v>
      </c>
      <c r="C157">
        <v>16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2</v>
      </c>
      <c r="AN157">
        <v>7</v>
      </c>
      <c r="AO157">
        <v>7</v>
      </c>
      <c r="AP157">
        <v>12</v>
      </c>
      <c r="AQ157">
        <v>14</v>
      </c>
      <c r="AR157">
        <v>15</v>
      </c>
      <c r="AS157">
        <v>21</v>
      </c>
      <c r="AT157">
        <v>35</v>
      </c>
      <c r="AU157">
        <v>94</v>
      </c>
      <c r="AV157">
        <v>101</v>
      </c>
      <c r="AW157">
        <v>161</v>
      </c>
      <c r="AX157">
        <v>203</v>
      </c>
      <c r="AY157">
        <v>248</v>
      </c>
      <c r="AZ157">
        <v>355</v>
      </c>
      <c r="BA157">
        <v>500</v>
      </c>
      <c r="BB157">
        <v>599</v>
      </c>
      <c r="BC157">
        <v>814</v>
      </c>
      <c r="BD157">
        <v>961</v>
      </c>
      <c r="BE157">
        <v>1022</v>
      </c>
      <c r="BF157">
        <v>1103</v>
      </c>
      <c r="BG157">
        <v>1190</v>
      </c>
      <c r="BH157">
        <v>1279</v>
      </c>
      <c r="BI157">
        <v>1439</v>
      </c>
      <c r="BJ157">
        <v>1639</v>
      </c>
      <c r="BK157">
        <v>1763</v>
      </c>
      <c r="BL157">
        <v>1934</v>
      </c>
      <c r="BM157">
        <v>2046</v>
      </c>
      <c r="BN157">
        <v>2286</v>
      </c>
      <c r="BO157">
        <v>2526</v>
      </c>
      <c r="BP157">
        <v>2840</v>
      </c>
      <c r="BQ157">
        <v>3069</v>
      </c>
      <c r="BR157">
        <v>3447</v>
      </c>
      <c r="BS157">
        <v>3700</v>
      </c>
      <c r="BT157">
        <v>4028</v>
      </c>
      <c r="BU157">
        <v>4435</v>
      </c>
      <c r="BV157">
        <v>4947</v>
      </c>
      <c r="BW157">
        <v>5568</v>
      </c>
      <c r="BX157">
        <v>6131</v>
      </c>
      <c r="BY157">
        <v>6443</v>
      </c>
      <c r="BZ157">
        <v>6830</v>
      </c>
      <c r="CA157">
        <v>7206</v>
      </c>
      <c r="CB157">
        <v>7693</v>
      </c>
      <c r="CC157">
        <v>8419</v>
      </c>
      <c r="CD157">
        <v>9141</v>
      </c>
      <c r="CE157">
        <v>9685</v>
      </c>
      <c r="CF157">
        <v>10151</v>
      </c>
      <c r="CG157">
        <v>10483</v>
      </c>
      <c r="CH157">
        <v>10948</v>
      </c>
      <c r="CI157">
        <v>11445</v>
      </c>
      <c r="CJ157">
        <v>11927</v>
      </c>
      <c r="CK157">
        <v>12540</v>
      </c>
      <c r="CL157">
        <v>13216</v>
      </c>
      <c r="CM157">
        <v>13822</v>
      </c>
      <c r="CN157">
        <v>14385</v>
      </c>
      <c r="CO157">
        <v>14777</v>
      </c>
      <c r="CP157">
        <v>15322</v>
      </c>
      <c r="CQ157">
        <v>16004</v>
      </c>
      <c r="CR157">
        <v>16755</v>
      </c>
      <c r="CS157">
        <v>17567</v>
      </c>
      <c r="CT157">
        <v>18177</v>
      </c>
      <c r="CU157">
        <v>18640</v>
      </c>
      <c r="CV157">
        <v>18926</v>
      </c>
      <c r="CW157">
        <v>19621</v>
      </c>
      <c r="CX157">
        <v>20302</v>
      </c>
      <c r="CY157">
        <v>21092</v>
      </c>
      <c r="CZ157">
        <v>21520</v>
      </c>
      <c r="DA157">
        <v>22082</v>
      </c>
      <c r="DB157">
        <v>22317</v>
      </c>
      <c r="DC157">
        <v>22721</v>
      </c>
      <c r="DD157">
        <v>23216</v>
      </c>
      <c r="DE157">
        <v>23918</v>
      </c>
      <c r="DF157">
        <v>24623</v>
      </c>
      <c r="DG157">
        <v>25265</v>
      </c>
      <c r="DH157">
        <v>25921</v>
      </c>
      <c r="DI157">
        <v>26322</v>
      </c>
      <c r="DJ157">
        <v>26670</v>
      </c>
      <c r="DK157">
        <v>27272</v>
      </c>
      <c r="DL157">
        <v>27909</v>
      </c>
      <c r="DM157">
        <v>28582</v>
      </c>
      <c r="DN157">
        <v>29207</v>
      </c>
      <c r="DO157">
        <v>29677</v>
      </c>
      <c r="DP157">
        <v>30143</v>
      </c>
      <c r="DQ157">
        <v>30377</v>
      </c>
      <c r="DR157">
        <v>30799</v>
      </c>
      <c r="DS157">
        <v>31523</v>
      </c>
      <c r="DT157">
        <v>32172</v>
      </c>
      <c r="DU157">
        <v>32809</v>
      </c>
      <c r="DV157">
        <v>33188</v>
      </c>
      <c r="DW157">
        <v>33459</v>
      </c>
      <c r="DX157">
        <v>33843</v>
      </c>
      <c r="DY157">
        <v>34440</v>
      </c>
      <c r="DZ157">
        <v>35088</v>
      </c>
      <c r="EA157">
        <v>35727</v>
      </c>
      <c r="EB157">
        <v>36476</v>
      </c>
      <c r="EC157">
        <v>37113</v>
      </c>
      <c r="ED157">
        <v>37542</v>
      </c>
      <c r="EE157">
        <v>37814</v>
      </c>
      <c r="EF157">
        <v>38589</v>
      </c>
      <c r="EG157">
        <v>40803</v>
      </c>
      <c r="EH157">
        <v>41883</v>
      </c>
      <c r="EI157">
        <v>42939</v>
      </c>
      <c r="EJ157">
        <v>43887</v>
      </c>
      <c r="EK157">
        <v>44730</v>
      </c>
      <c r="EL157">
        <v>45133</v>
      </c>
      <c r="EM157">
        <v>45924</v>
      </c>
      <c r="EN157">
        <v>46814</v>
      </c>
      <c r="EO157">
        <v>48288</v>
      </c>
      <c r="EP157">
        <v>49684</v>
      </c>
      <c r="EQ157">
        <v>50931</v>
      </c>
      <c r="ER157">
        <v>51614</v>
      </c>
      <c r="ES157">
        <v>52383</v>
      </c>
      <c r="ET157">
        <v>53323</v>
      </c>
      <c r="EU157">
        <v>54562</v>
      </c>
      <c r="EV157">
        <v>56043</v>
      </c>
      <c r="EW157">
        <v>58076</v>
      </c>
      <c r="EX157">
        <v>58591</v>
      </c>
      <c r="EY157">
        <v>58848</v>
      </c>
      <c r="EZ157">
        <v>58932</v>
      </c>
      <c r="FA157">
        <v>60837</v>
      </c>
      <c r="FB157">
        <v>62324</v>
      </c>
      <c r="FC157">
        <v>63890</v>
      </c>
      <c r="FD157">
        <v>65137</v>
      </c>
      <c r="FE157">
        <v>65137</v>
      </c>
    </row>
    <row r="158" spans="1:161" x14ac:dyDescent="0.3">
      <c r="A158" t="s">
        <v>142</v>
      </c>
      <c r="B158">
        <v>46.818199999999997</v>
      </c>
      <c r="C158">
        <v>8.2274999999999991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1</v>
      </c>
      <c r="AM158">
        <v>1</v>
      </c>
      <c r="AN158">
        <v>8</v>
      </c>
      <c r="AO158">
        <v>8</v>
      </c>
      <c r="AP158">
        <v>18</v>
      </c>
      <c r="AQ158">
        <v>27</v>
      </c>
      <c r="AR158">
        <v>42</v>
      </c>
      <c r="AS158">
        <v>56</v>
      </c>
      <c r="AT158">
        <v>90</v>
      </c>
      <c r="AU158">
        <v>114</v>
      </c>
      <c r="AV158">
        <v>214</v>
      </c>
      <c r="AW158">
        <v>268</v>
      </c>
      <c r="AX158">
        <v>337</v>
      </c>
      <c r="AY158">
        <v>374</v>
      </c>
      <c r="AZ158">
        <v>491</v>
      </c>
      <c r="BA158">
        <v>652</v>
      </c>
      <c r="BB158">
        <v>652</v>
      </c>
      <c r="BC158">
        <v>1139</v>
      </c>
      <c r="BD158">
        <v>1359</v>
      </c>
      <c r="BE158">
        <v>2200</v>
      </c>
      <c r="BF158">
        <v>2200</v>
      </c>
      <c r="BG158">
        <v>2700</v>
      </c>
      <c r="BH158">
        <v>3028</v>
      </c>
      <c r="BI158">
        <v>4075</v>
      </c>
      <c r="BJ158">
        <v>5294</v>
      </c>
      <c r="BK158">
        <v>6575</v>
      </c>
      <c r="BL158">
        <v>7474</v>
      </c>
      <c r="BM158">
        <v>8795</v>
      </c>
      <c r="BN158">
        <v>9877</v>
      </c>
      <c r="BO158">
        <v>10897</v>
      </c>
      <c r="BP158">
        <v>11811</v>
      </c>
      <c r="BQ158">
        <v>12928</v>
      </c>
      <c r="BR158">
        <v>14076</v>
      </c>
      <c r="BS158">
        <v>14829</v>
      </c>
      <c r="BT158">
        <v>15922</v>
      </c>
      <c r="BU158">
        <v>16605</v>
      </c>
      <c r="BV158">
        <v>17768</v>
      </c>
      <c r="BW158">
        <v>18827</v>
      </c>
      <c r="BX158">
        <v>19606</v>
      </c>
      <c r="BY158">
        <v>20505</v>
      </c>
      <c r="BZ158">
        <v>21100</v>
      </c>
      <c r="CA158">
        <v>21657</v>
      </c>
      <c r="CB158">
        <v>22253</v>
      </c>
      <c r="CC158">
        <v>23280</v>
      </c>
      <c r="CD158">
        <v>24051</v>
      </c>
      <c r="CE158">
        <v>24551</v>
      </c>
      <c r="CF158">
        <v>25107</v>
      </c>
      <c r="CG158">
        <v>25415</v>
      </c>
      <c r="CH158">
        <v>25688</v>
      </c>
      <c r="CI158">
        <v>25936</v>
      </c>
      <c r="CJ158">
        <v>26336</v>
      </c>
      <c r="CK158">
        <v>26732</v>
      </c>
      <c r="CL158">
        <v>27078</v>
      </c>
      <c r="CM158">
        <v>27404</v>
      </c>
      <c r="CN158">
        <v>27740</v>
      </c>
      <c r="CO158">
        <v>27944</v>
      </c>
      <c r="CP158">
        <v>28063</v>
      </c>
      <c r="CQ158">
        <v>28268</v>
      </c>
      <c r="CR158">
        <v>28496</v>
      </c>
      <c r="CS158">
        <v>28677</v>
      </c>
      <c r="CT158">
        <v>28894</v>
      </c>
      <c r="CU158">
        <v>29061</v>
      </c>
      <c r="CV158">
        <v>29164</v>
      </c>
      <c r="CW158">
        <v>29264</v>
      </c>
      <c r="CX158">
        <v>29407</v>
      </c>
      <c r="CY158">
        <v>29586</v>
      </c>
      <c r="CZ158">
        <v>29705</v>
      </c>
      <c r="DA158">
        <v>29817</v>
      </c>
      <c r="DB158">
        <v>29905</v>
      </c>
      <c r="DC158">
        <v>29981</v>
      </c>
      <c r="DD158">
        <v>30009</v>
      </c>
      <c r="DE158">
        <v>30060</v>
      </c>
      <c r="DF158">
        <v>30126</v>
      </c>
      <c r="DG158">
        <v>30207</v>
      </c>
      <c r="DH158">
        <v>30251</v>
      </c>
      <c r="DI158">
        <v>30305</v>
      </c>
      <c r="DJ158">
        <v>30344</v>
      </c>
      <c r="DK158">
        <v>30380</v>
      </c>
      <c r="DL158">
        <v>30413</v>
      </c>
      <c r="DM158">
        <v>30463</v>
      </c>
      <c r="DN158">
        <v>30514</v>
      </c>
      <c r="DO158">
        <v>30572</v>
      </c>
      <c r="DP158">
        <v>30587</v>
      </c>
      <c r="DQ158">
        <v>30597</v>
      </c>
      <c r="DR158">
        <v>30618</v>
      </c>
      <c r="DS158">
        <v>30658</v>
      </c>
      <c r="DT158">
        <v>30694</v>
      </c>
      <c r="DU158">
        <v>30707</v>
      </c>
      <c r="DV158">
        <v>30725</v>
      </c>
      <c r="DW158">
        <v>30736</v>
      </c>
      <c r="DX158">
        <v>30746</v>
      </c>
      <c r="DY158">
        <v>30761</v>
      </c>
      <c r="DZ158">
        <v>30776</v>
      </c>
      <c r="EA158">
        <v>30796</v>
      </c>
      <c r="EB158">
        <v>30828</v>
      </c>
      <c r="EC158">
        <v>30845</v>
      </c>
      <c r="ED158">
        <v>30862</v>
      </c>
      <c r="EE158">
        <v>30871</v>
      </c>
      <c r="EF158">
        <v>30874</v>
      </c>
      <c r="EG158">
        <v>30893</v>
      </c>
      <c r="EH158">
        <v>30913</v>
      </c>
      <c r="EI158">
        <v>30936</v>
      </c>
      <c r="EJ158">
        <v>30956</v>
      </c>
      <c r="EK158">
        <v>30965</v>
      </c>
      <c r="EL158">
        <v>30972</v>
      </c>
      <c r="EM158">
        <v>30988</v>
      </c>
      <c r="EN158">
        <v>31011</v>
      </c>
      <c r="EO158">
        <v>31044</v>
      </c>
      <c r="EP158">
        <v>31063</v>
      </c>
      <c r="EQ158">
        <v>31094</v>
      </c>
      <c r="ER158">
        <v>31117</v>
      </c>
      <c r="ES158">
        <v>31131</v>
      </c>
      <c r="ET158">
        <v>31154</v>
      </c>
      <c r="EU158">
        <v>31187</v>
      </c>
      <c r="EV158">
        <v>31200</v>
      </c>
      <c r="EW158">
        <v>31235</v>
      </c>
      <c r="EX158">
        <v>31243</v>
      </c>
      <c r="EY158">
        <v>31292</v>
      </c>
      <c r="EZ158">
        <v>31310</v>
      </c>
      <c r="FA158">
        <v>31332</v>
      </c>
      <c r="FB158">
        <v>31376</v>
      </c>
      <c r="FC158">
        <v>31428</v>
      </c>
      <c r="FD158">
        <v>31486</v>
      </c>
      <c r="FE158">
        <v>31555</v>
      </c>
    </row>
    <row r="159" spans="1:161" x14ac:dyDescent="0.3">
      <c r="A159" t="s">
        <v>167</v>
      </c>
      <c r="B159">
        <v>34.802075000000002</v>
      </c>
      <c r="C159">
        <v>38.996814999999998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1</v>
      </c>
      <c r="BM159">
        <v>1</v>
      </c>
      <c r="BN159">
        <v>1</v>
      </c>
      <c r="BO159">
        <v>5</v>
      </c>
      <c r="BP159">
        <v>5</v>
      </c>
      <c r="BQ159">
        <v>5</v>
      </c>
      <c r="BR159">
        <v>5</v>
      </c>
      <c r="BS159">
        <v>9</v>
      </c>
      <c r="BT159">
        <v>10</v>
      </c>
      <c r="BU159">
        <v>10</v>
      </c>
      <c r="BV159">
        <v>10</v>
      </c>
      <c r="BW159">
        <v>16</v>
      </c>
      <c r="BX159">
        <v>16</v>
      </c>
      <c r="BY159">
        <v>16</v>
      </c>
      <c r="BZ159">
        <v>19</v>
      </c>
      <c r="CA159">
        <v>19</v>
      </c>
      <c r="CB159">
        <v>19</v>
      </c>
      <c r="CC159">
        <v>19</v>
      </c>
      <c r="CD159">
        <v>19</v>
      </c>
      <c r="CE159">
        <v>19</v>
      </c>
      <c r="CF159">
        <v>25</v>
      </c>
      <c r="CG159">
        <v>25</v>
      </c>
      <c r="CH159">
        <v>25</v>
      </c>
      <c r="CI159">
        <v>29</v>
      </c>
      <c r="CJ159">
        <v>33</v>
      </c>
      <c r="CK159">
        <v>33</v>
      </c>
      <c r="CL159">
        <v>38</v>
      </c>
      <c r="CM159">
        <v>38</v>
      </c>
      <c r="CN159">
        <v>39</v>
      </c>
      <c r="CO159">
        <v>39</v>
      </c>
      <c r="CP159">
        <v>42</v>
      </c>
      <c r="CQ159">
        <v>42</v>
      </c>
      <c r="CR159">
        <v>42</v>
      </c>
      <c r="CS159">
        <v>42</v>
      </c>
      <c r="CT159">
        <v>42</v>
      </c>
      <c r="CU159">
        <v>43</v>
      </c>
      <c r="CV159">
        <v>43</v>
      </c>
      <c r="CW159">
        <v>43</v>
      </c>
      <c r="CX159">
        <v>43</v>
      </c>
      <c r="CY159">
        <v>43</v>
      </c>
      <c r="CZ159">
        <v>44</v>
      </c>
      <c r="DA159">
        <v>44</v>
      </c>
      <c r="DB159">
        <v>44</v>
      </c>
      <c r="DC159">
        <v>44</v>
      </c>
      <c r="DD159">
        <v>44</v>
      </c>
      <c r="DE159">
        <v>45</v>
      </c>
      <c r="DF159">
        <v>45</v>
      </c>
      <c r="DG159">
        <v>47</v>
      </c>
      <c r="DH159">
        <v>47</v>
      </c>
      <c r="DI159">
        <v>47</v>
      </c>
      <c r="DJ159">
        <v>47</v>
      </c>
      <c r="DK159">
        <v>47</v>
      </c>
      <c r="DL159">
        <v>48</v>
      </c>
      <c r="DM159">
        <v>48</v>
      </c>
      <c r="DN159">
        <v>50</v>
      </c>
      <c r="DO159">
        <v>51</v>
      </c>
      <c r="DP159">
        <v>58</v>
      </c>
      <c r="DQ159">
        <v>58</v>
      </c>
      <c r="DR159">
        <v>58</v>
      </c>
      <c r="DS159">
        <v>58</v>
      </c>
      <c r="DT159">
        <v>58</v>
      </c>
      <c r="DU159">
        <v>59</v>
      </c>
      <c r="DV159">
        <v>70</v>
      </c>
      <c r="DW159">
        <v>86</v>
      </c>
      <c r="DX159">
        <v>106</v>
      </c>
      <c r="DY159">
        <v>121</v>
      </c>
      <c r="DZ159">
        <v>121</v>
      </c>
      <c r="EA159">
        <v>122</v>
      </c>
      <c r="EB159">
        <v>122</v>
      </c>
      <c r="EC159">
        <v>122</v>
      </c>
      <c r="ED159">
        <v>122</v>
      </c>
      <c r="EE159">
        <v>123</v>
      </c>
      <c r="EF159">
        <v>123</v>
      </c>
      <c r="EG159">
        <v>123</v>
      </c>
      <c r="EH159">
        <v>124</v>
      </c>
      <c r="EI159">
        <v>124</v>
      </c>
      <c r="EJ159">
        <v>125</v>
      </c>
      <c r="EK159">
        <v>141</v>
      </c>
      <c r="EL159">
        <v>144</v>
      </c>
      <c r="EM159">
        <v>146</v>
      </c>
      <c r="EN159">
        <v>152</v>
      </c>
      <c r="EO159">
        <v>164</v>
      </c>
      <c r="EP159">
        <v>164</v>
      </c>
      <c r="EQ159">
        <v>170</v>
      </c>
      <c r="ER159">
        <v>177</v>
      </c>
      <c r="ES159">
        <v>177</v>
      </c>
      <c r="ET159">
        <v>177</v>
      </c>
      <c r="EU159">
        <v>178</v>
      </c>
      <c r="EV159">
        <v>187</v>
      </c>
      <c r="EW159">
        <v>187</v>
      </c>
      <c r="EX159">
        <v>198</v>
      </c>
      <c r="EY159">
        <v>204</v>
      </c>
      <c r="EZ159">
        <v>219</v>
      </c>
      <c r="FA159">
        <v>231</v>
      </c>
      <c r="FB159">
        <v>231</v>
      </c>
      <c r="FC159">
        <v>242</v>
      </c>
      <c r="FD159">
        <v>255</v>
      </c>
      <c r="FE159">
        <v>256</v>
      </c>
    </row>
    <row r="160" spans="1:161" x14ac:dyDescent="0.3">
      <c r="A160" t="s">
        <v>143</v>
      </c>
      <c r="B160">
        <v>23.7</v>
      </c>
      <c r="C160">
        <v>121</v>
      </c>
      <c r="D160">
        <v>1</v>
      </c>
      <c r="E160">
        <v>1</v>
      </c>
      <c r="F160">
        <v>3</v>
      </c>
      <c r="G160">
        <v>3</v>
      </c>
      <c r="H160">
        <v>4</v>
      </c>
      <c r="I160">
        <v>5</v>
      </c>
      <c r="J160">
        <v>8</v>
      </c>
      <c r="K160">
        <v>8</v>
      </c>
      <c r="L160">
        <v>9</v>
      </c>
      <c r="M160">
        <v>10</v>
      </c>
      <c r="N160">
        <v>10</v>
      </c>
      <c r="O160">
        <v>10</v>
      </c>
      <c r="P160">
        <v>10</v>
      </c>
      <c r="Q160">
        <v>11</v>
      </c>
      <c r="R160">
        <v>11</v>
      </c>
      <c r="S160">
        <v>16</v>
      </c>
      <c r="T160">
        <v>16</v>
      </c>
      <c r="U160">
        <v>17</v>
      </c>
      <c r="V160">
        <v>18</v>
      </c>
      <c r="W160">
        <v>18</v>
      </c>
      <c r="X160">
        <v>18</v>
      </c>
      <c r="Y160">
        <v>18</v>
      </c>
      <c r="Z160">
        <v>18</v>
      </c>
      <c r="AA160">
        <v>18</v>
      </c>
      <c r="AB160">
        <v>18</v>
      </c>
      <c r="AC160">
        <v>20</v>
      </c>
      <c r="AD160">
        <v>22</v>
      </c>
      <c r="AE160">
        <v>22</v>
      </c>
      <c r="AF160">
        <v>23</v>
      </c>
      <c r="AG160">
        <v>24</v>
      </c>
      <c r="AH160">
        <v>26</v>
      </c>
      <c r="AI160">
        <v>26</v>
      </c>
      <c r="AJ160">
        <v>28</v>
      </c>
      <c r="AK160">
        <v>30</v>
      </c>
      <c r="AL160">
        <v>31</v>
      </c>
      <c r="AM160">
        <v>32</v>
      </c>
      <c r="AN160">
        <v>32</v>
      </c>
      <c r="AO160">
        <v>34</v>
      </c>
      <c r="AP160">
        <v>39</v>
      </c>
      <c r="AQ160">
        <v>40</v>
      </c>
      <c r="AR160">
        <v>41</v>
      </c>
      <c r="AS160">
        <v>42</v>
      </c>
      <c r="AT160">
        <v>42</v>
      </c>
      <c r="AU160">
        <v>44</v>
      </c>
      <c r="AV160">
        <v>45</v>
      </c>
      <c r="AW160">
        <v>45</v>
      </c>
      <c r="AX160">
        <v>45</v>
      </c>
      <c r="AY160">
        <v>45</v>
      </c>
      <c r="AZ160">
        <v>47</v>
      </c>
      <c r="BA160">
        <v>48</v>
      </c>
      <c r="BB160">
        <v>49</v>
      </c>
      <c r="BC160">
        <v>50</v>
      </c>
      <c r="BD160">
        <v>53</v>
      </c>
      <c r="BE160">
        <v>59</v>
      </c>
      <c r="BF160">
        <v>67</v>
      </c>
      <c r="BG160">
        <v>77</v>
      </c>
      <c r="BH160">
        <v>100</v>
      </c>
      <c r="BI160">
        <v>108</v>
      </c>
      <c r="BJ160">
        <v>135</v>
      </c>
      <c r="BK160">
        <v>153</v>
      </c>
      <c r="BL160">
        <v>169</v>
      </c>
      <c r="BM160">
        <v>195</v>
      </c>
      <c r="BN160">
        <v>215</v>
      </c>
      <c r="BO160">
        <v>235</v>
      </c>
      <c r="BP160">
        <v>252</v>
      </c>
      <c r="BQ160">
        <v>267</v>
      </c>
      <c r="BR160">
        <v>283</v>
      </c>
      <c r="BS160">
        <v>298</v>
      </c>
      <c r="BT160">
        <v>306</v>
      </c>
      <c r="BU160">
        <v>322</v>
      </c>
      <c r="BV160">
        <v>329</v>
      </c>
      <c r="BW160">
        <v>339</v>
      </c>
      <c r="BX160">
        <v>348</v>
      </c>
      <c r="BY160">
        <v>355</v>
      </c>
      <c r="BZ160">
        <v>363</v>
      </c>
      <c r="CA160">
        <v>373</v>
      </c>
      <c r="CB160">
        <v>376</v>
      </c>
      <c r="CC160">
        <v>379</v>
      </c>
      <c r="CD160">
        <v>380</v>
      </c>
      <c r="CE160">
        <v>382</v>
      </c>
      <c r="CF160">
        <v>385</v>
      </c>
      <c r="CG160">
        <v>388</v>
      </c>
      <c r="CH160">
        <v>393</v>
      </c>
      <c r="CI160">
        <v>393</v>
      </c>
      <c r="CJ160">
        <v>395</v>
      </c>
      <c r="CK160">
        <v>395</v>
      </c>
      <c r="CL160">
        <v>395</v>
      </c>
      <c r="CM160">
        <v>398</v>
      </c>
      <c r="CN160">
        <v>420</v>
      </c>
      <c r="CO160">
        <v>422</v>
      </c>
      <c r="CP160">
        <v>425</v>
      </c>
      <c r="CQ160">
        <v>426</v>
      </c>
      <c r="CR160">
        <v>427</v>
      </c>
      <c r="CS160">
        <v>428</v>
      </c>
      <c r="CT160">
        <v>429</v>
      </c>
      <c r="CU160">
        <v>429</v>
      </c>
      <c r="CV160">
        <v>429</v>
      </c>
      <c r="CW160">
        <v>429</v>
      </c>
      <c r="CX160">
        <v>429</v>
      </c>
      <c r="CY160">
        <v>429</v>
      </c>
      <c r="CZ160">
        <v>429</v>
      </c>
      <c r="DA160">
        <v>432</v>
      </c>
      <c r="DB160">
        <v>436</v>
      </c>
      <c r="DC160">
        <v>438</v>
      </c>
      <c r="DD160">
        <v>438</v>
      </c>
      <c r="DE160">
        <v>439</v>
      </c>
      <c r="DF160">
        <v>440</v>
      </c>
      <c r="DG160">
        <v>440</v>
      </c>
      <c r="DH160">
        <v>440</v>
      </c>
      <c r="DI160">
        <v>440</v>
      </c>
      <c r="DJ160">
        <v>440</v>
      </c>
      <c r="DK160">
        <v>440</v>
      </c>
      <c r="DL160">
        <v>440</v>
      </c>
      <c r="DM160">
        <v>440</v>
      </c>
      <c r="DN160">
        <v>440</v>
      </c>
      <c r="DO160">
        <v>440</v>
      </c>
      <c r="DP160">
        <v>440</v>
      </c>
      <c r="DQ160">
        <v>440</v>
      </c>
      <c r="DR160">
        <v>440</v>
      </c>
      <c r="DS160">
        <v>440</v>
      </c>
      <c r="DT160">
        <v>440</v>
      </c>
      <c r="DU160">
        <v>441</v>
      </c>
      <c r="DV160">
        <v>441</v>
      </c>
      <c r="DW160">
        <v>441</v>
      </c>
      <c r="DX160">
        <v>441</v>
      </c>
      <c r="DY160">
        <v>441</v>
      </c>
      <c r="DZ160">
        <v>441</v>
      </c>
      <c r="EA160">
        <v>441</v>
      </c>
      <c r="EB160">
        <v>442</v>
      </c>
      <c r="EC160">
        <v>442</v>
      </c>
      <c r="ED160">
        <v>442</v>
      </c>
      <c r="EE160">
        <v>443</v>
      </c>
      <c r="EF160">
        <v>443</v>
      </c>
      <c r="EG160">
        <v>443</v>
      </c>
      <c r="EH160">
        <v>443</v>
      </c>
      <c r="EI160">
        <v>443</v>
      </c>
      <c r="EJ160">
        <v>443</v>
      </c>
      <c r="EK160">
        <v>443</v>
      </c>
      <c r="EL160">
        <v>443</v>
      </c>
      <c r="EM160">
        <v>443</v>
      </c>
      <c r="EN160">
        <v>443</v>
      </c>
      <c r="EO160">
        <v>443</v>
      </c>
      <c r="EP160">
        <v>443</v>
      </c>
      <c r="EQ160">
        <v>443</v>
      </c>
      <c r="ER160">
        <v>443</v>
      </c>
      <c r="ES160">
        <v>445</v>
      </c>
      <c r="ET160">
        <v>445</v>
      </c>
      <c r="EU160">
        <v>445</v>
      </c>
      <c r="EV160">
        <v>446</v>
      </c>
      <c r="EW160">
        <v>446</v>
      </c>
      <c r="EX160">
        <v>446</v>
      </c>
      <c r="EY160">
        <v>446</v>
      </c>
      <c r="EZ160">
        <v>446</v>
      </c>
      <c r="FA160">
        <v>446</v>
      </c>
      <c r="FB160">
        <v>446</v>
      </c>
      <c r="FC160">
        <v>447</v>
      </c>
      <c r="FD160">
        <v>447</v>
      </c>
      <c r="FE160">
        <v>447</v>
      </c>
    </row>
    <row r="161" spans="1:161" x14ac:dyDescent="0.3">
      <c r="A161" t="s">
        <v>181</v>
      </c>
      <c r="B161">
        <v>38.861033999999997</v>
      </c>
      <c r="C161">
        <v>71.276093000000003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15</v>
      </c>
      <c r="CZ161">
        <v>15</v>
      </c>
      <c r="DA161">
        <v>76</v>
      </c>
      <c r="DB161">
        <v>128</v>
      </c>
      <c r="DC161">
        <v>230</v>
      </c>
      <c r="DD161">
        <v>293</v>
      </c>
      <c r="DE161">
        <v>379</v>
      </c>
      <c r="DF161">
        <v>461</v>
      </c>
      <c r="DG161">
        <v>522</v>
      </c>
      <c r="DH161">
        <v>612</v>
      </c>
      <c r="DI161">
        <v>612</v>
      </c>
      <c r="DJ161">
        <v>661</v>
      </c>
      <c r="DK161">
        <v>729</v>
      </c>
      <c r="DL161">
        <v>801</v>
      </c>
      <c r="DM161">
        <v>907</v>
      </c>
      <c r="DN161">
        <v>1118</v>
      </c>
      <c r="DO161">
        <v>1322</v>
      </c>
      <c r="DP161">
        <v>1524</v>
      </c>
      <c r="DQ161">
        <v>1729</v>
      </c>
      <c r="DR161">
        <v>1936</v>
      </c>
      <c r="DS161">
        <v>2140</v>
      </c>
      <c r="DT161">
        <v>2350</v>
      </c>
      <c r="DU161">
        <v>2551</v>
      </c>
      <c r="DV161">
        <v>2738</v>
      </c>
      <c r="DW161">
        <v>2929</v>
      </c>
      <c r="DX161">
        <v>3100</v>
      </c>
      <c r="DY161">
        <v>3266</v>
      </c>
      <c r="DZ161">
        <v>3424</v>
      </c>
      <c r="EA161">
        <v>3563</v>
      </c>
      <c r="EB161">
        <v>3686</v>
      </c>
      <c r="EC161">
        <v>3807</v>
      </c>
      <c r="ED161">
        <v>3930</v>
      </c>
      <c r="EE161">
        <v>4013</v>
      </c>
      <c r="EF161">
        <v>4100</v>
      </c>
      <c r="EG161">
        <v>4191</v>
      </c>
      <c r="EH161">
        <v>4289</v>
      </c>
      <c r="EI161">
        <v>4370</v>
      </c>
      <c r="EJ161">
        <v>4453</v>
      </c>
      <c r="EK161">
        <v>4529</v>
      </c>
      <c r="EL161">
        <v>4609</v>
      </c>
      <c r="EM161">
        <v>4690</v>
      </c>
      <c r="EN161">
        <v>4763</v>
      </c>
      <c r="EO161">
        <v>4834</v>
      </c>
      <c r="EP161">
        <v>4902</v>
      </c>
      <c r="EQ161">
        <v>4971</v>
      </c>
      <c r="ER161">
        <v>5035</v>
      </c>
      <c r="ES161">
        <v>5097</v>
      </c>
      <c r="ET161">
        <v>5160</v>
      </c>
      <c r="EU161">
        <v>5221</v>
      </c>
      <c r="EV161">
        <v>5279</v>
      </c>
      <c r="EW161">
        <v>5338</v>
      </c>
      <c r="EX161">
        <v>5399</v>
      </c>
      <c r="EY161">
        <v>5457</v>
      </c>
      <c r="EZ161">
        <v>5513</v>
      </c>
      <c r="FA161">
        <v>5567</v>
      </c>
      <c r="FB161">
        <v>5630</v>
      </c>
      <c r="FC161">
        <v>5691</v>
      </c>
      <c r="FD161">
        <v>5747</v>
      </c>
      <c r="FE161">
        <v>5799</v>
      </c>
    </row>
    <row r="162" spans="1:161" x14ac:dyDescent="0.3">
      <c r="A162" t="s">
        <v>144</v>
      </c>
      <c r="B162">
        <v>-6.3689999999999998</v>
      </c>
      <c r="C162">
        <v>34.888800000000003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1</v>
      </c>
      <c r="BG162">
        <v>1</v>
      </c>
      <c r="BH162">
        <v>3</v>
      </c>
      <c r="BI162">
        <v>6</v>
      </c>
      <c r="BJ162">
        <v>6</v>
      </c>
      <c r="BK162">
        <v>6</v>
      </c>
      <c r="BL162">
        <v>12</v>
      </c>
      <c r="BM162">
        <v>12</v>
      </c>
      <c r="BN162">
        <v>12</v>
      </c>
      <c r="BO162">
        <v>12</v>
      </c>
      <c r="BP162">
        <v>13</v>
      </c>
      <c r="BQ162">
        <v>13</v>
      </c>
      <c r="BR162">
        <v>14</v>
      </c>
      <c r="BS162">
        <v>14</v>
      </c>
      <c r="BT162">
        <v>19</v>
      </c>
      <c r="BU162">
        <v>19</v>
      </c>
      <c r="BV162">
        <v>20</v>
      </c>
      <c r="BW162">
        <v>20</v>
      </c>
      <c r="BX162">
        <v>20</v>
      </c>
      <c r="BY162">
        <v>20</v>
      </c>
      <c r="BZ162">
        <v>22</v>
      </c>
      <c r="CA162">
        <v>24</v>
      </c>
      <c r="CB162">
        <v>24</v>
      </c>
      <c r="CC162">
        <v>25</v>
      </c>
      <c r="CD162">
        <v>25</v>
      </c>
      <c r="CE162">
        <v>32</v>
      </c>
      <c r="CF162">
        <v>32</v>
      </c>
      <c r="CG162">
        <v>32</v>
      </c>
      <c r="CH162">
        <v>49</v>
      </c>
      <c r="CI162">
        <v>53</v>
      </c>
      <c r="CJ162">
        <v>88</v>
      </c>
      <c r="CK162">
        <v>94</v>
      </c>
      <c r="CL162">
        <v>147</v>
      </c>
      <c r="CM162">
        <v>147</v>
      </c>
      <c r="CN162">
        <v>170</v>
      </c>
      <c r="CO162">
        <v>254</v>
      </c>
      <c r="CP162">
        <v>254</v>
      </c>
      <c r="CQ162">
        <v>284</v>
      </c>
      <c r="CR162">
        <v>284</v>
      </c>
      <c r="CS162">
        <v>299</v>
      </c>
      <c r="CT162">
        <v>299</v>
      </c>
      <c r="CU162">
        <v>299</v>
      </c>
      <c r="CV162">
        <v>299</v>
      </c>
      <c r="CW162">
        <v>299</v>
      </c>
      <c r="CX162">
        <v>480</v>
      </c>
      <c r="CY162">
        <v>480</v>
      </c>
      <c r="CZ162">
        <v>480</v>
      </c>
      <c r="DA162">
        <v>480</v>
      </c>
      <c r="DB162">
        <v>480</v>
      </c>
      <c r="DC162">
        <v>480</v>
      </c>
      <c r="DD162">
        <v>480</v>
      </c>
      <c r="DE162">
        <v>480</v>
      </c>
      <c r="DF162">
        <v>480</v>
      </c>
      <c r="DG162">
        <v>509</v>
      </c>
      <c r="DH162">
        <v>509</v>
      </c>
      <c r="DI162">
        <v>509</v>
      </c>
      <c r="DJ162">
        <v>509</v>
      </c>
      <c r="DK162">
        <v>509</v>
      </c>
      <c r="DL162">
        <v>509</v>
      </c>
      <c r="DM162">
        <v>509</v>
      </c>
      <c r="DN162">
        <v>509</v>
      </c>
      <c r="DO162">
        <v>509</v>
      </c>
      <c r="DP162">
        <v>509</v>
      </c>
      <c r="DQ162">
        <v>509</v>
      </c>
      <c r="DR162">
        <v>509</v>
      </c>
      <c r="DS162">
        <v>509</v>
      </c>
      <c r="DT162">
        <v>509</v>
      </c>
      <c r="DU162">
        <v>509</v>
      </c>
      <c r="DV162">
        <v>509</v>
      </c>
      <c r="DW162">
        <v>509</v>
      </c>
      <c r="DX162">
        <v>509</v>
      </c>
      <c r="DY162">
        <v>509</v>
      </c>
      <c r="DZ162">
        <v>509</v>
      </c>
      <c r="EA162">
        <v>509</v>
      </c>
      <c r="EB162">
        <v>509</v>
      </c>
      <c r="EC162">
        <v>509</v>
      </c>
      <c r="ED162">
        <v>509</v>
      </c>
      <c r="EE162">
        <v>509</v>
      </c>
      <c r="EF162">
        <v>509</v>
      </c>
      <c r="EG162">
        <v>509</v>
      </c>
      <c r="EH162">
        <v>509</v>
      </c>
      <c r="EI162">
        <v>509</v>
      </c>
      <c r="EJ162">
        <v>509</v>
      </c>
      <c r="EK162">
        <v>509</v>
      </c>
      <c r="EL162">
        <v>509</v>
      </c>
      <c r="EM162">
        <v>509</v>
      </c>
      <c r="EN162">
        <v>509</v>
      </c>
      <c r="EO162">
        <v>509</v>
      </c>
      <c r="EP162">
        <v>509</v>
      </c>
      <c r="EQ162">
        <v>509</v>
      </c>
      <c r="ER162">
        <v>509</v>
      </c>
      <c r="ES162">
        <v>509</v>
      </c>
      <c r="ET162">
        <v>509</v>
      </c>
      <c r="EU162">
        <v>509</v>
      </c>
      <c r="EV162">
        <v>509</v>
      </c>
      <c r="EW162">
        <v>509</v>
      </c>
      <c r="EX162">
        <v>509</v>
      </c>
      <c r="EY162">
        <v>509</v>
      </c>
      <c r="EZ162">
        <v>509</v>
      </c>
      <c r="FA162">
        <v>509</v>
      </c>
      <c r="FB162">
        <v>509</v>
      </c>
      <c r="FC162">
        <v>509</v>
      </c>
      <c r="FD162">
        <v>509</v>
      </c>
      <c r="FE162">
        <v>509</v>
      </c>
    </row>
    <row r="163" spans="1:161" x14ac:dyDescent="0.3">
      <c r="A163" t="s">
        <v>145</v>
      </c>
      <c r="B163">
        <v>15</v>
      </c>
      <c r="C163">
        <v>101</v>
      </c>
      <c r="D163">
        <v>2</v>
      </c>
      <c r="E163">
        <v>3</v>
      </c>
      <c r="F163">
        <v>5</v>
      </c>
      <c r="G163">
        <v>7</v>
      </c>
      <c r="H163">
        <v>8</v>
      </c>
      <c r="I163">
        <v>8</v>
      </c>
      <c r="J163">
        <v>14</v>
      </c>
      <c r="K163">
        <v>14</v>
      </c>
      <c r="L163">
        <v>14</v>
      </c>
      <c r="M163">
        <v>19</v>
      </c>
      <c r="N163">
        <v>19</v>
      </c>
      <c r="O163">
        <v>19</v>
      </c>
      <c r="P163">
        <v>19</v>
      </c>
      <c r="Q163">
        <v>25</v>
      </c>
      <c r="R163">
        <v>25</v>
      </c>
      <c r="S163">
        <v>25</v>
      </c>
      <c r="T163">
        <v>25</v>
      </c>
      <c r="U163">
        <v>32</v>
      </c>
      <c r="V163">
        <v>32</v>
      </c>
      <c r="W163">
        <v>32</v>
      </c>
      <c r="X163">
        <v>33</v>
      </c>
      <c r="Y163">
        <v>33</v>
      </c>
      <c r="Z163">
        <v>33</v>
      </c>
      <c r="AA163">
        <v>33</v>
      </c>
      <c r="AB163">
        <v>33</v>
      </c>
      <c r="AC163">
        <v>34</v>
      </c>
      <c r="AD163">
        <v>35</v>
      </c>
      <c r="AE163">
        <v>35</v>
      </c>
      <c r="AF163">
        <v>35</v>
      </c>
      <c r="AG163">
        <v>35</v>
      </c>
      <c r="AH163">
        <v>35</v>
      </c>
      <c r="AI163">
        <v>35</v>
      </c>
      <c r="AJ163">
        <v>35</v>
      </c>
      <c r="AK163">
        <v>35</v>
      </c>
      <c r="AL163">
        <v>37</v>
      </c>
      <c r="AM163">
        <v>40</v>
      </c>
      <c r="AN163">
        <v>40</v>
      </c>
      <c r="AO163">
        <v>41</v>
      </c>
      <c r="AP163">
        <v>42</v>
      </c>
      <c r="AQ163">
        <v>42</v>
      </c>
      <c r="AR163">
        <v>43</v>
      </c>
      <c r="AS163">
        <v>43</v>
      </c>
      <c r="AT163">
        <v>43</v>
      </c>
      <c r="AU163">
        <v>47</v>
      </c>
      <c r="AV163">
        <v>48</v>
      </c>
      <c r="AW163">
        <v>50</v>
      </c>
      <c r="AX163">
        <v>50</v>
      </c>
      <c r="AY163">
        <v>50</v>
      </c>
      <c r="AZ163">
        <v>53</v>
      </c>
      <c r="BA163">
        <v>59</v>
      </c>
      <c r="BB163">
        <v>70</v>
      </c>
      <c r="BC163">
        <v>75</v>
      </c>
      <c r="BD163">
        <v>82</v>
      </c>
      <c r="BE163">
        <v>114</v>
      </c>
      <c r="BF163">
        <v>147</v>
      </c>
      <c r="BG163">
        <v>177</v>
      </c>
      <c r="BH163">
        <v>212</v>
      </c>
      <c r="BI163">
        <v>272</v>
      </c>
      <c r="BJ163">
        <v>322</v>
      </c>
      <c r="BK163">
        <v>411</v>
      </c>
      <c r="BL163">
        <v>599</v>
      </c>
      <c r="BM163">
        <v>721</v>
      </c>
      <c r="BN163">
        <v>827</v>
      </c>
      <c r="BO163">
        <v>934</v>
      </c>
      <c r="BP163">
        <v>1045</v>
      </c>
      <c r="BQ163">
        <v>1136</v>
      </c>
      <c r="BR163">
        <v>1245</v>
      </c>
      <c r="BS163">
        <v>1388</v>
      </c>
      <c r="BT163">
        <v>1524</v>
      </c>
      <c r="BU163">
        <v>1651</v>
      </c>
      <c r="BV163">
        <v>1771</v>
      </c>
      <c r="BW163">
        <v>1875</v>
      </c>
      <c r="BX163">
        <v>1978</v>
      </c>
      <c r="BY163">
        <v>2067</v>
      </c>
      <c r="BZ163">
        <v>2169</v>
      </c>
      <c r="CA163">
        <v>2220</v>
      </c>
      <c r="CB163">
        <v>2258</v>
      </c>
      <c r="CC163">
        <v>2369</v>
      </c>
      <c r="CD163">
        <v>2423</v>
      </c>
      <c r="CE163">
        <v>2473</v>
      </c>
      <c r="CF163">
        <v>2518</v>
      </c>
      <c r="CG163">
        <v>2551</v>
      </c>
      <c r="CH163">
        <v>2579</v>
      </c>
      <c r="CI163">
        <v>2613</v>
      </c>
      <c r="CJ163">
        <v>2643</v>
      </c>
      <c r="CK163">
        <v>2672</v>
      </c>
      <c r="CL163">
        <v>2700</v>
      </c>
      <c r="CM163">
        <v>2733</v>
      </c>
      <c r="CN163">
        <v>2765</v>
      </c>
      <c r="CO163">
        <v>2792</v>
      </c>
      <c r="CP163">
        <v>2811</v>
      </c>
      <c r="CQ163">
        <v>2826</v>
      </c>
      <c r="CR163">
        <v>2839</v>
      </c>
      <c r="CS163">
        <v>2907</v>
      </c>
      <c r="CT163">
        <v>2907</v>
      </c>
      <c r="CU163">
        <v>2922</v>
      </c>
      <c r="CV163">
        <v>2931</v>
      </c>
      <c r="CW163">
        <v>2938</v>
      </c>
      <c r="CX163">
        <v>2947</v>
      </c>
      <c r="CY163">
        <v>2954</v>
      </c>
      <c r="CZ163">
        <v>2960</v>
      </c>
      <c r="DA163">
        <v>2966</v>
      </c>
      <c r="DB163">
        <v>2969</v>
      </c>
      <c r="DC163">
        <v>2987</v>
      </c>
      <c r="DD163">
        <v>2988</v>
      </c>
      <c r="DE163">
        <v>2989</v>
      </c>
      <c r="DF163">
        <v>2992</v>
      </c>
      <c r="DG163">
        <v>3000</v>
      </c>
      <c r="DH163">
        <v>3004</v>
      </c>
      <c r="DI163">
        <v>3009</v>
      </c>
      <c r="DJ163">
        <v>3015</v>
      </c>
      <c r="DK163">
        <v>3017</v>
      </c>
      <c r="DL163">
        <v>3017</v>
      </c>
      <c r="DM163">
        <v>3018</v>
      </c>
      <c r="DN163">
        <v>3025</v>
      </c>
      <c r="DO163">
        <v>3025</v>
      </c>
      <c r="DP163">
        <v>3028</v>
      </c>
      <c r="DQ163">
        <v>3031</v>
      </c>
      <c r="DR163">
        <v>3033</v>
      </c>
      <c r="DS163">
        <v>3034</v>
      </c>
      <c r="DT163">
        <v>3037</v>
      </c>
      <c r="DU163">
        <v>3037</v>
      </c>
      <c r="DV163">
        <v>3040</v>
      </c>
      <c r="DW163">
        <v>3040</v>
      </c>
      <c r="DX163">
        <v>3042</v>
      </c>
      <c r="DY163">
        <v>3045</v>
      </c>
      <c r="DZ163">
        <v>3054</v>
      </c>
      <c r="EA163">
        <v>3065</v>
      </c>
      <c r="EB163">
        <v>3076</v>
      </c>
      <c r="EC163">
        <v>3077</v>
      </c>
      <c r="ED163">
        <v>3081</v>
      </c>
      <c r="EE163">
        <v>3082</v>
      </c>
      <c r="EF163">
        <v>3083</v>
      </c>
      <c r="EG163">
        <v>3084</v>
      </c>
      <c r="EH163">
        <v>3101</v>
      </c>
      <c r="EI163">
        <v>3102</v>
      </c>
      <c r="EJ163">
        <v>3104</v>
      </c>
      <c r="EK163">
        <v>3112</v>
      </c>
      <c r="EL163">
        <v>3119</v>
      </c>
      <c r="EM163">
        <v>3121</v>
      </c>
      <c r="EN163">
        <v>3125</v>
      </c>
      <c r="EO163">
        <v>3125</v>
      </c>
      <c r="EP163">
        <v>3129</v>
      </c>
      <c r="EQ163">
        <v>3134</v>
      </c>
      <c r="ER163">
        <v>3135</v>
      </c>
      <c r="ES163">
        <v>3135</v>
      </c>
      <c r="ET163">
        <v>3135</v>
      </c>
      <c r="EU163">
        <v>3135</v>
      </c>
      <c r="EV163">
        <v>3141</v>
      </c>
      <c r="EW163">
        <v>3146</v>
      </c>
      <c r="EX163">
        <v>3147</v>
      </c>
      <c r="EY163">
        <v>3148</v>
      </c>
      <c r="EZ163">
        <v>3151</v>
      </c>
      <c r="FA163">
        <v>3156</v>
      </c>
      <c r="FB163">
        <v>3158</v>
      </c>
      <c r="FC163">
        <v>3158</v>
      </c>
      <c r="FD163">
        <v>3162</v>
      </c>
      <c r="FE163">
        <v>3162</v>
      </c>
    </row>
    <row r="164" spans="1:161" x14ac:dyDescent="0.3">
      <c r="A164" t="s">
        <v>146</v>
      </c>
      <c r="B164">
        <v>8.6195000000000004</v>
      </c>
      <c r="C164">
        <v>0.82479999999999998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9</v>
      </c>
      <c r="BK164">
        <v>16</v>
      </c>
      <c r="BL164">
        <v>16</v>
      </c>
      <c r="BM164">
        <v>18</v>
      </c>
      <c r="BN164">
        <v>20</v>
      </c>
      <c r="BO164">
        <v>23</v>
      </c>
      <c r="BP164">
        <v>23</v>
      </c>
      <c r="BQ164">
        <v>25</v>
      </c>
      <c r="BR164">
        <v>25</v>
      </c>
      <c r="BS164">
        <v>25</v>
      </c>
      <c r="BT164">
        <v>30</v>
      </c>
      <c r="BU164">
        <v>34</v>
      </c>
      <c r="BV164">
        <v>36</v>
      </c>
      <c r="BW164">
        <v>39</v>
      </c>
      <c r="BX164">
        <v>40</v>
      </c>
      <c r="BY164">
        <v>41</v>
      </c>
      <c r="BZ164">
        <v>44</v>
      </c>
      <c r="CA164">
        <v>58</v>
      </c>
      <c r="CB164">
        <v>65</v>
      </c>
      <c r="CC164">
        <v>70</v>
      </c>
      <c r="CD164">
        <v>73</v>
      </c>
      <c r="CE164">
        <v>76</v>
      </c>
      <c r="CF164">
        <v>76</v>
      </c>
      <c r="CG164">
        <v>76</v>
      </c>
      <c r="CH164">
        <v>77</v>
      </c>
      <c r="CI164">
        <v>77</v>
      </c>
      <c r="CJ164">
        <v>81</v>
      </c>
      <c r="CK164">
        <v>81</v>
      </c>
      <c r="CL164">
        <v>83</v>
      </c>
      <c r="CM164">
        <v>84</v>
      </c>
      <c r="CN164">
        <v>84</v>
      </c>
      <c r="CO164">
        <v>84</v>
      </c>
      <c r="CP164">
        <v>86</v>
      </c>
      <c r="CQ164">
        <v>88</v>
      </c>
      <c r="CR164">
        <v>88</v>
      </c>
      <c r="CS164">
        <v>90</v>
      </c>
      <c r="CT164">
        <v>96</v>
      </c>
      <c r="CU164">
        <v>98</v>
      </c>
      <c r="CV164">
        <v>98</v>
      </c>
      <c r="CW164">
        <v>99</v>
      </c>
      <c r="CX164">
        <v>109</v>
      </c>
      <c r="CY164">
        <v>116</v>
      </c>
      <c r="CZ164">
        <v>123</v>
      </c>
      <c r="DA164">
        <v>123</v>
      </c>
      <c r="DB164">
        <v>124</v>
      </c>
      <c r="DC164">
        <v>126</v>
      </c>
      <c r="DD164">
        <v>128</v>
      </c>
      <c r="DE164">
        <v>128</v>
      </c>
      <c r="DF164">
        <v>135</v>
      </c>
      <c r="DG164">
        <v>145</v>
      </c>
      <c r="DH164">
        <v>153</v>
      </c>
      <c r="DI164">
        <v>174</v>
      </c>
      <c r="DJ164">
        <v>181</v>
      </c>
      <c r="DK164">
        <v>199</v>
      </c>
      <c r="DL164">
        <v>219</v>
      </c>
      <c r="DM164">
        <v>238</v>
      </c>
      <c r="DN164">
        <v>263</v>
      </c>
      <c r="DO164">
        <v>298</v>
      </c>
      <c r="DP164">
        <v>301</v>
      </c>
      <c r="DQ164">
        <v>330</v>
      </c>
      <c r="DR164">
        <v>338</v>
      </c>
      <c r="DS164">
        <v>340</v>
      </c>
      <c r="DT164">
        <v>354</v>
      </c>
      <c r="DU164">
        <v>363</v>
      </c>
      <c r="DV164">
        <v>373</v>
      </c>
      <c r="DW164">
        <v>381</v>
      </c>
      <c r="DX164">
        <v>386</v>
      </c>
      <c r="DY164">
        <v>391</v>
      </c>
      <c r="DZ164">
        <v>395</v>
      </c>
      <c r="EA164">
        <v>422</v>
      </c>
      <c r="EB164">
        <v>428</v>
      </c>
      <c r="EC164">
        <v>433</v>
      </c>
      <c r="ED164">
        <v>442</v>
      </c>
      <c r="EE164">
        <v>443</v>
      </c>
      <c r="EF164">
        <v>445</v>
      </c>
      <c r="EG164">
        <v>452</v>
      </c>
      <c r="EH164">
        <v>465</v>
      </c>
      <c r="EI164">
        <v>485</v>
      </c>
      <c r="EJ164">
        <v>487</v>
      </c>
      <c r="EK164">
        <v>495</v>
      </c>
      <c r="EL164">
        <v>497</v>
      </c>
      <c r="EM164">
        <v>501</v>
      </c>
      <c r="EN164">
        <v>522</v>
      </c>
      <c r="EO164">
        <v>524</v>
      </c>
      <c r="EP164">
        <v>525</v>
      </c>
      <c r="EQ164">
        <v>530</v>
      </c>
      <c r="ER164">
        <v>530</v>
      </c>
      <c r="ES164">
        <v>531</v>
      </c>
      <c r="ET164">
        <v>537</v>
      </c>
      <c r="EU164">
        <v>544</v>
      </c>
      <c r="EV164">
        <v>547</v>
      </c>
      <c r="EW164">
        <v>555</v>
      </c>
      <c r="EX164">
        <v>561</v>
      </c>
      <c r="EY164">
        <v>569</v>
      </c>
      <c r="EZ164">
        <v>569</v>
      </c>
      <c r="FA164">
        <v>576</v>
      </c>
      <c r="FB164">
        <v>583</v>
      </c>
      <c r="FC164">
        <v>588</v>
      </c>
      <c r="FD164">
        <v>591</v>
      </c>
      <c r="FE164">
        <v>615</v>
      </c>
    </row>
    <row r="165" spans="1:161" x14ac:dyDescent="0.3">
      <c r="A165" t="s">
        <v>147</v>
      </c>
      <c r="B165">
        <v>10.691800000000001</v>
      </c>
      <c r="C165">
        <v>-61.222499999999997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2</v>
      </c>
      <c r="BE165">
        <v>2</v>
      </c>
      <c r="BF165">
        <v>4</v>
      </c>
      <c r="BG165">
        <v>5</v>
      </c>
      <c r="BH165">
        <v>7</v>
      </c>
      <c r="BI165">
        <v>9</v>
      </c>
      <c r="BJ165">
        <v>9</v>
      </c>
      <c r="BK165">
        <v>49</v>
      </c>
      <c r="BL165">
        <v>50</v>
      </c>
      <c r="BM165">
        <v>51</v>
      </c>
      <c r="BN165">
        <v>57</v>
      </c>
      <c r="BO165">
        <v>60</v>
      </c>
      <c r="BP165">
        <v>65</v>
      </c>
      <c r="BQ165">
        <v>66</v>
      </c>
      <c r="BR165">
        <v>74</v>
      </c>
      <c r="BS165">
        <v>78</v>
      </c>
      <c r="BT165">
        <v>82</v>
      </c>
      <c r="BU165">
        <v>87</v>
      </c>
      <c r="BV165">
        <v>90</v>
      </c>
      <c r="BW165">
        <v>94</v>
      </c>
      <c r="BX165">
        <v>98</v>
      </c>
      <c r="BY165">
        <v>103</v>
      </c>
      <c r="BZ165">
        <v>104</v>
      </c>
      <c r="CA165">
        <v>105</v>
      </c>
      <c r="CB165">
        <v>107</v>
      </c>
      <c r="CC165">
        <v>107</v>
      </c>
      <c r="CD165">
        <v>109</v>
      </c>
      <c r="CE165">
        <v>109</v>
      </c>
      <c r="CF165">
        <v>112</v>
      </c>
      <c r="CG165">
        <v>113</v>
      </c>
      <c r="CH165">
        <v>113</v>
      </c>
      <c r="CI165">
        <v>113</v>
      </c>
      <c r="CJ165">
        <v>114</v>
      </c>
      <c r="CK165">
        <v>114</v>
      </c>
      <c r="CL165">
        <v>114</v>
      </c>
      <c r="CM165">
        <v>114</v>
      </c>
      <c r="CN165">
        <v>114</v>
      </c>
      <c r="CO165">
        <v>114</v>
      </c>
      <c r="CP165">
        <v>115</v>
      </c>
      <c r="CQ165">
        <v>115</v>
      </c>
      <c r="CR165">
        <v>115</v>
      </c>
      <c r="CS165">
        <v>115</v>
      </c>
      <c r="CT165">
        <v>115</v>
      </c>
      <c r="CU165">
        <v>115</v>
      </c>
      <c r="CV165">
        <v>116</v>
      </c>
      <c r="CW165">
        <v>116</v>
      </c>
      <c r="CX165">
        <v>116</v>
      </c>
      <c r="CY165">
        <v>116</v>
      </c>
      <c r="CZ165">
        <v>116</v>
      </c>
      <c r="DA165">
        <v>116</v>
      </c>
      <c r="DB165">
        <v>116</v>
      </c>
      <c r="DC165">
        <v>116</v>
      </c>
      <c r="DD165">
        <v>116</v>
      </c>
      <c r="DE165">
        <v>116</v>
      </c>
      <c r="DF165">
        <v>116</v>
      </c>
      <c r="DG165">
        <v>116</v>
      </c>
      <c r="DH165">
        <v>116</v>
      </c>
      <c r="DI165">
        <v>116</v>
      </c>
      <c r="DJ165">
        <v>116</v>
      </c>
      <c r="DK165">
        <v>116</v>
      </c>
      <c r="DL165">
        <v>116</v>
      </c>
      <c r="DM165">
        <v>116</v>
      </c>
      <c r="DN165">
        <v>116</v>
      </c>
      <c r="DO165">
        <v>116</v>
      </c>
      <c r="DP165">
        <v>116</v>
      </c>
      <c r="DQ165">
        <v>116</v>
      </c>
      <c r="DR165">
        <v>116</v>
      </c>
      <c r="DS165">
        <v>116</v>
      </c>
      <c r="DT165">
        <v>116</v>
      </c>
      <c r="DU165">
        <v>116</v>
      </c>
      <c r="DV165">
        <v>116</v>
      </c>
      <c r="DW165">
        <v>116</v>
      </c>
      <c r="DX165">
        <v>116</v>
      </c>
      <c r="DY165">
        <v>116</v>
      </c>
      <c r="DZ165">
        <v>116</v>
      </c>
      <c r="EA165">
        <v>116</v>
      </c>
      <c r="EB165">
        <v>116</v>
      </c>
      <c r="EC165">
        <v>117</v>
      </c>
      <c r="ED165">
        <v>117</v>
      </c>
      <c r="EE165">
        <v>117</v>
      </c>
      <c r="EF165">
        <v>117</v>
      </c>
      <c r="EG165">
        <v>117</v>
      </c>
      <c r="EH165">
        <v>117</v>
      </c>
      <c r="EI165">
        <v>117</v>
      </c>
      <c r="EJ165">
        <v>117</v>
      </c>
      <c r="EK165">
        <v>117</v>
      </c>
      <c r="EL165">
        <v>117</v>
      </c>
      <c r="EM165">
        <v>117</v>
      </c>
      <c r="EN165">
        <v>117</v>
      </c>
      <c r="EO165">
        <v>117</v>
      </c>
      <c r="EP165">
        <v>117</v>
      </c>
      <c r="EQ165">
        <v>117</v>
      </c>
      <c r="ER165">
        <v>123</v>
      </c>
      <c r="ES165">
        <v>123</v>
      </c>
      <c r="ET165">
        <v>123</v>
      </c>
      <c r="EU165">
        <v>123</v>
      </c>
      <c r="EV165">
        <v>123</v>
      </c>
      <c r="EW165">
        <v>123</v>
      </c>
      <c r="EX165">
        <v>123</v>
      </c>
      <c r="EY165">
        <v>123</v>
      </c>
      <c r="EZ165">
        <v>123</v>
      </c>
      <c r="FA165">
        <v>123</v>
      </c>
      <c r="FB165">
        <v>123</v>
      </c>
      <c r="FC165">
        <v>123</v>
      </c>
      <c r="FD165">
        <v>124</v>
      </c>
      <c r="FE165">
        <v>126</v>
      </c>
    </row>
    <row r="166" spans="1:161" x14ac:dyDescent="0.3">
      <c r="A166" t="s">
        <v>148</v>
      </c>
      <c r="B166">
        <v>34</v>
      </c>
      <c r="C166">
        <v>9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1</v>
      </c>
      <c r="AU166">
        <v>1</v>
      </c>
      <c r="AV166">
        <v>1</v>
      </c>
      <c r="AW166">
        <v>1</v>
      </c>
      <c r="AX166">
        <v>2</v>
      </c>
      <c r="AY166">
        <v>2</v>
      </c>
      <c r="AZ166">
        <v>5</v>
      </c>
      <c r="BA166">
        <v>7</v>
      </c>
      <c r="BB166">
        <v>7</v>
      </c>
      <c r="BC166">
        <v>16</v>
      </c>
      <c r="BD166">
        <v>18</v>
      </c>
      <c r="BE166">
        <v>18</v>
      </c>
      <c r="BF166">
        <v>20</v>
      </c>
      <c r="BG166">
        <v>24</v>
      </c>
      <c r="BH166">
        <v>29</v>
      </c>
      <c r="BI166">
        <v>39</v>
      </c>
      <c r="BJ166">
        <v>54</v>
      </c>
      <c r="BK166">
        <v>60</v>
      </c>
      <c r="BL166">
        <v>75</v>
      </c>
      <c r="BM166">
        <v>89</v>
      </c>
      <c r="BN166">
        <v>114</v>
      </c>
      <c r="BO166">
        <v>173</v>
      </c>
      <c r="BP166">
        <v>197</v>
      </c>
      <c r="BQ166">
        <v>227</v>
      </c>
      <c r="BR166">
        <v>278</v>
      </c>
      <c r="BS166">
        <v>312</v>
      </c>
      <c r="BT166">
        <v>312</v>
      </c>
      <c r="BU166">
        <v>394</v>
      </c>
      <c r="BV166">
        <v>423</v>
      </c>
      <c r="BW166">
        <v>455</v>
      </c>
      <c r="BX166">
        <v>495</v>
      </c>
      <c r="BY166">
        <v>553</v>
      </c>
      <c r="BZ166">
        <v>574</v>
      </c>
      <c r="CA166">
        <v>596</v>
      </c>
      <c r="CB166">
        <v>623</v>
      </c>
      <c r="CC166">
        <v>628</v>
      </c>
      <c r="CD166">
        <v>643</v>
      </c>
      <c r="CE166">
        <v>671</v>
      </c>
      <c r="CF166">
        <v>685</v>
      </c>
      <c r="CG166">
        <v>707</v>
      </c>
      <c r="CH166">
        <v>726</v>
      </c>
      <c r="CI166">
        <v>747</v>
      </c>
      <c r="CJ166">
        <v>780</v>
      </c>
      <c r="CK166">
        <v>822</v>
      </c>
      <c r="CL166">
        <v>864</v>
      </c>
      <c r="CM166">
        <v>864</v>
      </c>
      <c r="CN166">
        <v>879</v>
      </c>
      <c r="CO166">
        <v>884</v>
      </c>
      <c r="CP166">
        <v>884</v>
      </c>
      <c r="CQ166">
        <v>909</v>
      </c>
      <c r="CR166">
        <v>918</v>
      </c>
      <c r="CS166">
        <v>922</v>
      </c>
      <c r="CT166">
        <v>939</v>
      </c>
      <c r="CU166">
        <v>949</v>
      </c>
      <c r="CV166">
        <v>967</v>
      </c>
      <c r="CW166">
        <v>975</v>
      </c>
      <c r="CX166">
        <v>980</v>
      </c>
      <c r="CY166">
        <v>994</v>
      </c>
      <c r="CZ166">
        <v>998</v>
      </c>
      <c r="DA166">
        <v>1009</v>
      </c>
      <c r="DB166">
        <v>1013</v>
      </c>
      <c r="DC166">
        <v>1018</v>
      </c>
      <c r="DD166">
        <v>1022</v>
      </c>
      <c r="DE166">
        <v>1025</v>
      </c>
      <c r="DF166">
        <v>1026</v>
      </c>
      <c r="DG166">
        <v>1030</v>
      </c>
      <c r="DH166">
        <v>1032</v>
      </c>
      <c r="DI166">
        <v>1032</v>
      </c>
      <c r="DJ166">
        <v>1032</v>
      </c>
      <c r="DK166">
        <v>1032</v>
      </c>
      <c r="DL166">
        <v>1032</v>
      </c>
      <c r="DM166">
        <v>1032</v>
      </c>
      <c r="DN166">
        <v>1035</v>
      </c>
      <c r="DO166">
        <v>1037</v>
      </c>
      <c r="DP166">
        <v>1037</v>
      </c>
      <c r="DQ166">
        <v>1043</v>
      </c>
      <c r="DR166">
        <v>1044</v>
      </c>
      <c r="DS166">
        <v>1045</v>
      </c>
      <c r="DT166">
        <v>1046</v>
      </c>
      <c r="DU166">
        <v>1048</v>
      </c>
      <c r="DV166">
        <v>1048</v>
      </c>
      <c r="DW166">
        <v>1051</v>
      </c>
      <c r="DX166">
        <v>1051</v>
      </c>
      <c r="DY166">
        <v>1051</v>
      </c>
      <c r="DZ166">
        <v>1051</v>
      </c>
      <c r="EA166">
        <v>1068</v>
      </c>
      <c r="EB166">
        <v>1071</v>
      </c>
      <c r="EC166">
        <v>1076</v>
      </c>
      <c r="ED166">
        <v>1077</v>
      </c>
      <c r="EE166">
        <v>1084</v>
      </c>
      <c r="EF166">
        <v>1086</v>
      </c>
      <c r="EG166">
        <v>1087</v>
      </c>
      <c r="EH166">
        <v>1087</v>
      </c>
      <c r="EI166">
        <v>1087</v>
      </c>
      <c r="EJ166">
        <v>1087</v>
      </c>
      <c r="EK166">
        <v>1087</v>
      </c>
      <c r="EL166">
        <v>1087</v>
      </c>
      <c r="EM166">
        <v>1087</v>
      </c>
      <c r="EN166">
        <v>1087</v>
      </c>
      <c r="EO166">
        <v>1087</v>
      </c>
      <c r="EP166">
        <v>1093</v>
      </c>
      <c r="EQ166">
        <v>1094</v>
      </c>
      <c r="ER166">
        <v>1096</v>
      </c>
      <c r="ES166">
        <v>1110</v>
      </c>
      <c r="ET166">
        <v>1125</v>
      </c>
      <c r="EU166">
        <v>1128</v>
      </c>
      <c r="EV166">
        <v>1132</v>
      </c>
      <c r="EW166">
        <v>1146</v>
      </c>
      <c r="EX166">
        <v>1156</v>
      </c>
      <c r="EY166">
        <v>1157</v>
      </c>
      <c r="EZ166">
        <v>1159</v>
      </c>
      <c r="FA166">
        <v>1159</v>
      </c>
      <c r="FB166">
        <v>1160</v>
      </c>
      <c r="FC166">
        <v>1162</v>
      </c>
      <c r="FD166">
        <v>1164</v>
      </c>
      <c r="FE166">
        <v>1168</v>
      </c>
    </row>
    <row r="167" spans="1:161" x14ac:dyDescent="0.3">
      <c r="A167" t="s">
        <v>149</v>
      </c>
      <c r="B167">
        <v>38.963700000000003</v>
      </c>
      <c r="C167">
        <v>35.243299999999998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1</v>
      </c>
      <c r="BC167">
        <v>5</v>
      </c>
      <c r="BD167">
        <v>5</v>
      </c>
      <c r="BE167">
        <v>6</v>
      </c>
      <c r="BF167">
        <v>18</v>
      </c>
      <c r="BG167">
        <v>47</v>
      </c>
      <c r="BH167">
        <v>98</v>
      </c>
      <c r="BI167">
        <v>192</v>
      </c>
      <c r="BJ167">
        <v>359</v>
      </c>
      <c r="BK167">
        <v>670</v>
      </c>
      <c r="BL167">
        <v>1236</v>
      </c>
      <c r="BM167">
        <v>1529</v>
      </c>
      <c r="BN167">
        <v>1872</v>
      </c>
      <c r="BO167">
        <v>2433</v>
      </c>
      <c r="BP167">
        <v>3629</v>
      </c>
      <c r="BQ167">
        <v>5698</v>
      </c>
      <c r="BR167">
        <v>7402</v>
      </c>
      <c r="BS167">
        <v>9217</v>
      </c>
      <c r="BT167">
        <v>10827</v>
      </c>
      <c r="BU167">
        <v>13531</v>
      </c>
      <c r="BV167">
        <v>15679</v>
      </c>
      <c r="BW167">
        <v>18135</v>
      </c>
      <c r="BX167">
        <v>20921</v>
      </c>
      <c r="BY167">
        <v>23934</v>
      </c>
      <c r="BZ167">
        <v>27069</v>
      </c>
      <c r="CA167">
        <v>30217</v>
      </c>
      <c r="CB167">
        <v>34109</v>
      </c>
      <c r="CC167">
        <v>38226</v>
      </c>
      <c r="CD167">
        <v>42282</v>
      </c>
      <c r="CE167">
        <v>47029</v>
      </c>
      <c r="CF167">
        <v>52167</v>
      </c>
      <c r="CG167">
        <v>56956</v>
      </c>
      <c r="CH167">
        <v>61049</v>
      </c>
      <c r="CI167">
        <v>65111</v>
      </c>
      <c r="CJ167">
        <v>69392</v>
      </c>
      <c r="CK167">
        <v>74193</v>
      </c>
      <c r="CL167">
        <v>78546</v>
      </c>
      <c r="CM167">
        <v>82329</v>
      </c>
      <c r="CN167">
        <v>86306</v>
      </c>
      <c r="CO167">
        <v>90980</v>
      </c>
      <c r="CP167">
        <v>95591</v>
      </c>
      <c r="CQ167">
        <v>98674</v>
      </c>
      <c r="CR167">
        <v>101790</v>
      </c>
      <c r="CS167">
        <v>104912</v>
      </c>
      <c r="CT167">
        <v>107773</v>
      </c>
      <c r="CU167">
        <v>110130</v>
      </c>
      <c r="CV167">
        <v>112261</v>
      </c>
      <c r="CW167">
        <v>114653</v>
      </c>
      <c r="CX167">
        <v>117589</v>
      </c>
      <c r="CY167">
        <v>120204</v>
      </c>
      <c r="CZ167">
        <v>122392</v>
      </c>
      <c r="DA167">
        <v>124375</v>
      </c>
      <c r="DB167">
        <v>126045</v>
      </c>
      <c r="DC167">
        <v>127659</v>
      </c>
      <c r="DD167">
        <v>129491</v>
      </c>
      <c r="DE167">
        <v>131744</v>
      </c>
      <c r="DF167">
        <v>133721</v>
      </c>
      <c r="DG167">
        <v>135569</v>
      </c>
      <c r="DH167">
        <v>137115</v>
      </c>
      <c r="DI167">
        <v>138657</v>
      </c>
      <c r="DJ167">
        <v>139771</v>
      </c>
      <c r="DK167">
        <v>141475</v>
      </c>
      <c r="DL167">
        <v>143114</v>
      </c>
      <c r="DM167">
        <v>144749</v>
      </c>
      <c r="DN167">
        <v>146457</v>
      </c>
      <c r="DO167">
        <v>148067</v>
      </c>
      <c r="DP167">
        <v>149435</v>
      </c>
      <c r="DQ167">
        <v>150593</v>
      </c>
      <c r="DR167">
        <v>151615</v>
      </c>
      <c r="DS167">
        <v>152587</v>
      </c>
      <c r="DT167">
        <v>153548</v>
      </c>
      <c r="DU167">
        <v>154500</v>
      </c>
      <c r="DV167">
        <v>155686</v>
      </c>
      <c r="DW167">
        <v>156827</v>
      </c>
      <c r="DX167">
        <v>157814</v>
      </c>
      <c r="DY167">
        <v>158762</v>
      </c>
      <c r="DZ167">
        <v>159797</v>
      </c>
      <c r="EA167">
        <v>160979</v>
      </c>
      <c r="EB167">
        <v>162120</v>
      </c>
      <c r="EC167">
        <v>163103</v>
      </c>
      <c r="ED167">
        <v>163942</v>
      </c>
      <c r="EE167">
        <v>164769</v>
      </c>
      <c r="EF167">
        <v>165555</v>
      </c>
      <c r="EG167">
        <v>166422</v>
      </c>
      <c r="EH167">
        <v>167410</v>
      </c>
      <c r="EI167">
        <v>168340</v>
      </c>
      <c r="EJ167">
        <v>169218</v>
      </c>
      <c r="EK167">
        <v>170132</v>
      </c>
      <c r="EL167">
        <v>171121</v>
      </c>
      <c r="EM167">
        <v>172114</v>
      </c>
      <c r="EN167">
        <v>173036</v>
      </c>
      <c r="EO167">
        <v>174023</v>
      </c>
      <c r="EP167">
        <v>175218</v>
      </c>
      <c r="EQ167">
        <v>176677</v>
      </c>
      <c r="ER167">
        <v>178239</v>
      </c>
      <c r="ES167">
        <v>179831</v>
      </c>
      <c r="ET167">
        <v>181298</v>
      </c>
      <c r="EU167">
        <v>182727</v>
      </c>
      <c r="EV167">
        <v>184031</v>
      </c>
      <c r="EW167">
        <v>185245</v>
      </c>
      <c r="EX167">
        <v>186493</v>
      </c>
      <c r="EY167">
        <v>187685</v>
      </c>
      <c r="EZ167">
        <v>188897</v>
      </c>
      <c r="FA167">
        <v>190165</v>
      </c>
      <c r="FB167">
        <v>191657</v>
      </c>
      <c r="FC167">
        <v>193115</v>
      </c>
      <c r="FD167">
        <v>194511</v>
      </c>
      <c r="FE167">
        <v>195883</v>
      </c>
    </row>
    <row r="168" spans="1:161" x14ac:dyDescent="0.3">
      <c r="A168" t="s">
        <v>150</v>
      </c>
      <c r="B168">
        <v>1</v>
      </c>
      <c r="C168">
        <v>32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</v>
      </c>
      <c r="BL168">
        <v>1</v>
      </c>
      <c r="BM168">
        <v>9</v>
      </c>
      <c r="BN168">
        <v>9</v>
      </c>
      <c r="BO168">
        <v>14</v>
      </c>
      <c r="BP168">
        <v>14</v>
      </c>
      <c r="BQ168">
        <v>23</v>
      </c>
      <c r="BR168">
        <v>30</v>
      </c>
      <c r="BS168">
        <v>33</v>
      </c>
      <c r="BT168">
        <v>33</v>
      </c>
      <c r="BU168">
        <v>44</v>
      </c>
      <c r="BV168">
        <v>44</v>
      </c>
      <c r="BW168">
        <v>45</v>
      </c>
      <c r="BX168">
        <v>48</v>
      </c>
      <c r="BY168">
        <v>48</v>
      </c>
      <c r="BZ168">
        <v>52</v>
      </c>
      <c r="CA168">
        <v>52</v>
      </c>
      <c r="CB168">
        <v>52</v>
      </c>
      <c r="CC168">
        <v>53</v>
      </c>
      <c r="CD168">
        <v>53</v>
      </c>
      <c r="CE168">
        <v>53</v>
      </c>
      <c r="CF168">
        <v>53</v>
      </c>
      <c r="CG168">
        <v>54</v>
      </c>
      <c r="CH168">
        <v>54</v>
      </c>
      <c r="CI168">
        <v>55</v>
      </c>
      <c r="CJ168">
        <v>55</v>
      </c>
      <c r="CK168">
        <v>55</v>
      </c>
      <c r="CL168">
        <v>56</v>
      </c>
      <c r="CM168">
        <v>55</v>
      </c>
      <c r="CN168">
        <v>55</v>
      </c>
      <c r="CO168">
        <v>56</v>
      </c>
      <c r="CP168">
        <v>61</v>
      </c>
      <c r="CQ168">
        <v>63</v>
      </c>
      <c r="CR168">
        <v>74</v>
      </c>
      <c r="CS168">
        <v>75</v>
      </c>
      <c r="CT168">
        <v>75</v>
      </c>
      <c r="CU168">
        <v>79</v>
      </c>
      <c r="CV168">
        <v>79</v>
      </c>
      <c r="CW168">
        <v>79</v>
      </c>
      <c r="CX168">
        <v>81</v>
      </c>
      <c r="CY168">
        <v>83</v>
      </c>
      <c r="CZ168">
        <v>85</v>
      </c>
      <c r="DA168">
        <v>88</v>
      </c>
      <c r="DB168">
        <v>89</v>
      </c>
      <c r="DC168">
        <v>97</v>
      </c>
      <c r="DD168">
        <v>98</v>
      </c>
      <c r="DE168">
        <v>100</v>
      </c>
      <c r="DF168">
        <v>101</v>
      </c>
      <c r="DG168">
        <v>101</v>
      </c>
      <c r="DH168">
        <v>116</v>
      </c>
      <c r="DI168">
        <v>121</v>
      </c>
      <c r="DJ168">
        <v>121</v>
      </c>
      <c r="DK168">
        <v>129</v>
      </c>
      <c r="DL168">
        <v>139</v>
      </c>
      <c r="DM168">
        <v>160</v>
      </c>
      <c r="DN168">
        <v>203</v>
      </c>
      <c r="DO168">
        <v>227</v>
      </c>
      <c r="DP168">
        <v>227</v>
      </c>
      <c r="DQ168">
        <v>248</v>
      </c>
      <c r="DR168">
        <v>260</v>
      </c>
      <c r="DS168">
        <v>264</v>
      </c>
      <c r="DT168">
        <v>160</v>
      </c>
      <c r="DU168">
        <v>175</v>
      </c>
      <c r="DV168">
        <v>198</v>
      </c>
      <c r="DW168">
        <v>198</v>
      </c>
      <c r="DX168">
        <v>222</v>
      </c>
      <c r="DY168">
        <v>253</v>
      </c>
      <c r="DZ168">
        <v>281</v>
      </c>
      <c r="EA168">
        <v>317</v>
      </c>
      <c r="EB168">
        <v>329</v>
      </c>
      <c r="EC168">
        <v>413</v>
      </c>
      <c r="ED168">
        <v>417</v>
      </c>
      <c r="EE168">
        <v>457</v>
      </c>
      <c r="EF168">
        <v>489</v>
      </c>
      <c r="EG168">
        <v>507</v>
      </c>
      <c r="EH168">
        <v>522</v>
      </c>
      <c r="EI168">
        <v>557</v>
      </c>
      <c r="EJ168">
        <v>593</v>
      </c>
      <c r="EK168">
        <v>616</v>
      </c>
      <c r="EL168">
        <v>646</v>
      </c>
      <c r="EM168">
        <v>657</v>
      </c>
      <c r="EN168">
        <v>665</v>
      </c>
      <c r="EO168">
        <v>679</v>
      </c>
      <c r="EP168">
        <v>686</v>
      </c>
      <c r="EQ168">
        <v>694</v>
      </c>
      <c r="ER168">
        <v>696</v>
      </c>
      <c r="ES168">
        <v>705</v>
      </c>
      <c r="ET168">
        <v>724</v>
      </c>
      <c r="EU168">
        <v>732</v>
      </c>
      <c r="EV168">
        <v>741</v>
      </c>
      <c r="EW168">
        <v>755</v>
      </c>
      <c r="EX168">
        <v>763</v>
      </c>
      <c r="EY168">
        <v>770</v>
      </c>
      <c r="EZ168">
        <v>774</v>
      </c>
      <c r="FA168">
        <v>797</v>
      </c>
      <c r="FB168">
        <v>805</v>
      </c>
      <c r="FC168">
        <v>821</v>
      </c>
      <c r="FD168">
        <v>833</v>
      </c>
      <c r="FE168">
        <v>848</v>
      </c>
    </row>
    <row r="169" spans="1:161" x14ac:dyDescent="0.3">
      <c r="A169" t="s">
        <v>151</v>
      </c>
      <c r="B169">
        <v>48.379399999999997</v>
      </c>
      <c r="C169">
        <v>31.165600000000001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3</v>
      </c>
      <c r="BD169">
        <v>3</v>
      </c>
      <c r="BE169">
        <v>3</v>
      </c>
      <c r="BF169">
        <v>7</v>
      </c>
      <c r="BG169">
        <v>14</v>
      </c>
      <c r="BH169">
        <v>14</v>
      </c>
      <c r="BI169">
        <v>16</v>
      </c>
      <c r="BJ169">
        <v>29</v>
      </c>
      <c r="BK169">
        <v>47</v>
      </c>
      <c r="BL169">
        <v>73</v>
      </c>
      <c r="BM169">
        <v>73</v>
      </c>
      <c r="BN169">
        <v>97</v>
      </c>
      <c r="BO169">
        <v>145</v>
      </c>
      <c r="BP169">
        <v>196</v>
      </c>
      <c r="BQ169">
        <v>310</v>
      </c>
      <c r="BR169">
        <v>356</v>
      </c>
      <c r="BS169">
        <v>475</v>
      </c>
      <c r="BT169">
        <v>548</v>
      </c>
      <c r="BU169">
        <v>645</v>
      </c>
      <c r="BV169">
        <v>794</v>
      </c>
      <c r="BW169">
        <v>897</v>
      </c>
      <c r="BX169">
        <v>1072</v>
      </c>
      <c r="BY169">
        <v>1225</v>
      </c>
      <c r="BZ169">
        <v>1308</v>
      </c>
      <c r="CA169">
        <v>1319</v>
      </c>
      <c r="CB169">
        <v>1462</v>
      </c>
      <c r="CC169">
        <v>1668</v>
      </c>
      <c r="CD169">
        <v>1892</v>
      </c>
      <c r="CE169">
        <v>2203</v>
      </c>
      <c r="CF169">
        <v>2511</v>
      </c>
      <c r="CG169">
        <v>2777</v>
      </c>
      <c r="CH169">
        <v>3102</v>
      </c>
      <c r="CI169">
        <v>3372</v>
      </c>
      <c r="CJ169">
        <v>3764</v>
      </c>
      <c r="CK169">
        <v>4161</v>
      </c>
      <c r="CL169">
        <v>4662</v>
      </c>
      <c r="CM169">
        <v>5106</v>
      </c>
      <c r="CN169">
        <v>5449</v>
      </c>
      <c r="CO169">
        <v>5710</v>
      </c>
      <c r="CP169">
        <v>6125</v>
      </c>
      <c r="CQ169">
        <v>6592</v>
      </c>
      <c r="CR169">
        <v>7170</v>
      </c>
      <c r="CS169">
        <v>7647</v>
      </c>
      <c r="CT169">
        <v>8125</v>
      </c>
      <c r="CU169">
        <v>8617</v>
      </c>
      <c r="CV169">
        <v>9009</v>
      </c>
      <c r="CW169">
        <v>9410</v>
      </c>
      <c r="CX169">
        <v>9866</v>
      </c>
      <c r="CY169">
        <v>10406</v>
      </c>
      <c r="CZ169">
        <v>10861</v>
      </c>
      <c r="DA169">
        <v>11411</v>
      </c>
      <c r="DB169">
        <v>11913</v>
      </c>
      <c r="DC169">
        <v>12331</v>
      </c>
      <c r="DD169">
        <v>12697</v>
      </c>
      <c r="DE169">
        <v>13184</v>
      </c>
      <c r="DF169">
        <v>13691</v>
      </c>
      <c r="DG169">
        <v>14195</v>
      </c>
      <c r="DH169">
        <v>14710</v>
      </c>
      <c r="DI169">
        <v>15232</v>
      </c>
      <c r="DJ169">
        <v>15648</v>
      </c>
      <c r="DK169">
        <v>16023</v>
      </c>
      <c r="DL169">
        <v>16425</v>
      </c>
      <c r="DM169">
        <v>16847</v>
      </c>
      <c r="DN169">
        <v>17330</v>
      </c>
      <c r="DO169">
        <v>17858</v>
      </c>
      <c r="DP169">
        <v>18291</v>
      </c>
      <c r="DQ169">
        <v>18616</v>
      </c>
      <c r="DR169">
        <v>18876</v>
      </c>
      <c r="DS169">
        <v>19230</v>
      </c>
      <c r="DT169">
        <v>19706</v>
      </c>
      <c r="DU169">
        <v>20148</v>
      </c>
      <c r="DV169">
        <v>20580</v>
      </c>
      <c r="DW169">
        <v>20986</v>
      </c>
      <c r="DX169">
        <v>21245</v>
      </c>
      <c r="DY169">
        <v>21584</v>
      </c>
      <c r="DZ169">
        <v>21905</v>
      </c>
      <c r="EA169">
        <v>22382</v>
      </c>
      <c r="EB169">
        <v>22811</v>
      </c>
      <c r="EC169">
        <v>23204</v>
      </c>
      <c r="ED169">
        <v>23672</v>
      </c>
      <c r="EE169">
        <v>24562</v>
      </c>
      <c r="EF169">
        <v>24895</v>
      </c>
      <c r="EG169">
        <v>25385</v>
      </c>
      <c r="EH169">
        <v>25981</v>
      </c>
      <c r="EI169">
        <v>26542</v>
      </c>
      <c r="EJ169">
        <v>27101</v>
      </c>
      <c r="EK169">
        <v>27599</v>
      </c>
      <c r="EL169">
        <v>28077</v>
      </c>
      <c r="EM169">
        <v>28479</v>
      </c>
      <c r="EN169">
        <v>29015</v>
      </c>
      <c r="EO169">
        <v>29706</v>
      </c>
      <c r="EP169">
        <v>30415</v>
      </c>
      <c r="EQ169">
        <v>31177</v>
      </c>
      <c r="ER169">
        <v>31851</v>
      </c>
      <c r="ES169">
        <v>32536</v>
      </c>
      <c r="ET169">
        <v>33209</v>
      </c>
      <c r="EU169">
        <v>33986</v>
      </c>
      <c r="EV169">
        <v>34833</v>
      </c>
      <c r="EW169">
        <v>35755</v>
      </c>
      <c r="EX169">
        <v>36615</v>
      </c>
      <c r="EY169">
        <v>37361</v>
      </c>
      <c r="EZ169">
        <v>38056</v>
      </c>
      <c r="FA169">
        <v>38901</v>
      </c>
      <c r="FB169">
        <v>39852</v>
      </c>
      <c r="FC169">
        <v>40854</v>
      </c>
      <c r="FD169">
        <v>41975</v>
      </c>
      <c r="FE169">
        <v>42932</v>
      </c>
    </row>
    <row r="170" spans="1:161" x14ac:dyDescent="0.3">
      <c r="A170" t="s">
        <v>152</v>
      </c>
      <c r="B170">
        <v>24</v>
      </c>
      <c r="C170">
        <v>54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4</v>
      </c>
      <c r="L170">
        <v>4</v>
      </c>
      <c r="M170">
        <v>4</v>
      </c>
      <c r="N170">
        <v>4</v>
      </c>
      <c r="O170">
        <v>5</v>
      </c>
      <c r="P170">
        <v>5</v>
      </c>
      <c r="Q170">
        <v>5</v>
      </c>
      <c r="R170">
        <v>5</v>
      </c>
      <c r="S170">
        <v>5</v>
      </c>
      <c r="T170">
        <v>5</v>
      </c>
      <c r="U170">
        <v>7</v>
      </c>
      <c r="V170">
        <v>7</v>
      </c>
      <c r="W170">
        <v>8</v>
      </c>
      <c r="X170">
        <v>8</v>
      </c>
      <c r="Y170">
        <v>8</v>
      </c>
      <c r="Z170">
        <v>8</v>
      </c>
      <c r="AA170">
        <v>8</v>
      </c>
      <c r="AB170">
        <v>8</v>
      </c>
      <c r="AC170">
        <v>9</v>
      </c>
      <c r="AD170">
        <v>9</v>
      </c>
      <c r="AE170">
        <v>9</v>
      </c>
      <c r="AF170">
        <v>9</v>
      </c>
      <c r="AG170">
        <v>9</v>
      </c>
      <c r="AH170">
        <v>9</v>
      </c>
      <c r="AI170">
        <v>13</v>
      </c>
      <c r="AJ170">
        <v>13</v>
      </c>
      <c r="AK170">
        <v>13</v>
      </c>
      <c r="AL170">
        <v>13</v>
      </c>
      <c r="AM170">
        <v>13</v>
      </c>
      <c r="AN170">
        <v>13</v>
      </c>
      <c r="AO170">
        <v>19</v>
      </c>
      <c r="AP170">
        <v>21</v>
      </c>
      <c r="AQ170">
        <v>21</v>
      </c>
      <c r="AR170">
        <v>21</v>
      </c>
      <c r="AS170">
        <v>27</v>
      </c>
      <c r="AT170">
        <v>27</v>
      </c>
      <c r="AU170">
        <v>29</v>
      </c>
      <c r="AV170">
        <v>29</v>
      </c>
      <c r="AW170">
        <v>45</v>
      </c>
      <c r="AX170">
        <v>45</v>
      </c>
      <c r="AY170">
        <v>45</v>
      </c>
      <c r="AZ170">
        <v>74</v>
      </c>
      <c r="BA170">
        <v>74</v>
      </c>
      <c r="BB170">
        <v>85</v>
      </c>
      <c r="BC170">
        <v>85</v>
      </c>
      <c r="BD170">
        <v>85</v>
      </c>
      <c r="BE170">
        <v>98</v>
      </c>
      <c r="BF170">
        <v>98</v>
      </c>
      <c r="BG170">
        <v>98</v>
      </c>
      <c r="BH170">
        <v>113</v>
      </c>
      <c r="BI170">
        <v>140</v>
      </c>
      <c r="BJ170">
        <v>140</v>
      </c>
      <c r="BK170">
        <v>153</v>
      </c>
      <c r="BL170">
        <v>153</v>
      </c>
      <c r="BM170">
        <v>198</v>
      </c>
      <c r="BN170">
        <v>248</v>
      </c>
      <c r="BO170">
        <v>333</v>
      </c>
      <c r="BP170">
        <v>333</v>
      </c>
      <c r="BQ170">
        <v>405</v>
      </c>
      <c r="BR170">
        <v>468</v>
      </c>
      <c r="BS170">
        <v>570</v>
      </c>
      <c r="BT170">
        <v>611</v>
      </c>
      <c r="BU170">
        <v>664</v>
      </c>
      <c r="BV170">
        <v>814</v>
      </c>
      <c r="BW170">
        <v>1024</v>
      </c>
      <c r="BX170">
        <v>1264</v>
      </c>
      <c r="BY170">
        <v>1505</v>
      </c>
      <c r="BZ170">
        <v>1799</v>
      </c>
      <c r="CA170">
        <v>2076</v>
      </c>
      <c r="CB170">
        <v>2359</v>
      </c>
      <c r="CC170">
        <v>2659</v>
      </c>
      <c r="CD170">
        <v>2990</v>
      </c>
      <c r="CE170">
        <v>3360</v>
      </c>
      <c r="CF170">
        <v>3736</v>
      </c>
      <c r="CG170">
        <v>4123</v>
      </c>
      <c r="CH170">
        <v>4521</v>
      </c>
      <c r="CI170">
        <v>4933</v>
      </c>
      <c r="CJ170">
        <v>5365</v>
      </c>
      <c r="CK170">
        <v>5825</v>
      </c>
      <c r="CL170">
        <v>6302</v>
      </c>
      <c r="CM170">
        <v>6302</v>
      </c>
      <c r="CN170">
        <v>6781</v>
      </c>
      <c r="CO170">
        <v>7265</v>
      </c>
      <c r="CP170">
        <v>7755</v>
      </c>
      <c r="CQ170">
        <v>8238</v>
      </c>
      <c r="CR170">
        <v>8756</v>
      </c>
      <c r="CS170">
        <v>9281</v>
      </c>
      <c r="CT170">
        <v>9813</v>
      </c>
      <c r="CU170">
        <v>10349</v>
      </c>
      <c r="CV170">
        <v>10839</v>
      </c>
      <c r="CW170">
        <v>11380</v>
      </c>
      <c r="CX170">
        <v>11929</v>
      </c>
      <c r="CY170">
        <v>12481</v>
      </c>
      <c r="CZ170">
        <v>13038</v>
      </c>
      <c r="DA170">
        <v>13599</v>
      </c>
      <c r="DB170">
        <v>14163</v>
      </c>
      <c r="DC170">
        <v>14730</v>
      </c>
      <c r="DD170">
        <v>15192</v>
      </c>
      <c r="DE170">
        <v>15738</v>
      </c>
      <c r="DF170">
        <v>16240</v>
      </c>
      <c r="DG170">
        <v>16793</v>
      </c>
      <c r="DH170">
        <v>17417</v>
      </c>
      <c r="DI170">
        <v>18198</v>
      </c>
      <c r="DJ170">
        <v>18878</v>
      </c>
      <c r="DK170">
        <v>19661</v>
      </c>
      <c r="DL170">
        <v>20386</v>
      </c>
      <c r="DM170">
        <v>21084</v>
      </c>
      <c r="DN170">
        <v>21831</v>
      </c>
      <c r="DO170">
        <v>22627</v>
      </c>
      <c r="DP170">
        <v>23358</v>
      </c>
      <c r="DQ170">
        <v>24190</v>
      </c>
      <c r="DR170">
        <v>25063</v>
      </c>
      <c r="DS170">
        <v>26004</v>
      </c>
      <c r="DT170">
        <v>26898</v>
      </c>
      <c r="DU170">
        <v>27892</v>
      </c>
      <c r="DV170">
        <v>28704</v>
      </c>
      <c r="DW170">
        <v>29485</v>
      </c>
      <c r="DX170">
        <v>30307</v>
      </c>
      <c r="DY170">
        <v>31086</v>
      </c>
      <c r="DZ170">
        <v>31969</v>
      </c>
      <c r="EA170">
        <v>32532</v>
      </c>
      <c r="EB170">
        <v>33170</v>
      </c>
      <c r="EC170">
        <v>33896</v>
      </c>
      <c r="ED170">
        <v>34557</v>
      </c>
      <c r="EE170">
        <v>35192</v>
      </c>
      <c r="EF170">
        <v>35788</v>
      </c>
      <c r="EG170">
        <v>36359</v>
      </c>
      <c r="EH170">
        <v>37018</v>
      </c>
      <c r="EI170">
        <v>37642</v>
      </c>
      <c r="EJ170">
        <v>38268</v>
      </c>
      <c r="EK170">
        <v>38808</v>
      </c>
      <c r="EL170">
        <v>39376</v>
      </c>
      <c r="EM170">
        <v>39904</v>
      </c>
      <c r="EN170">
        <v>40507</v>
      </c>
      <c r="EO170">
        <v>40986</v>
      </c>
      <c r="EP170">
        <v>41499</v>
      </c>
      <c r="EQ170">
        <v>41990</v>
      </c>
      <c r="ER170">
        <v>42294</v>
      </c>
      <c r="ES170">
        <v>42636</v>
      </c>
      <c r="ET170">
        <v>42982</v>
      </c>
      <c r="EU170">
        <v>43364</v>
      </c>
      <c r="EV170">
        <v>43752</v>
      </c>
      <c r="EW170">
        <v>44145</v>
      </c>
      <c r="EX170">
        <v>44533</v>
      </c>
      <c r="EY170">
        <v>44925</v>
      </c>
      <c r="EZ170">
        <v>45303</v>
      </c>
      <c r="FA170">
        <v>45683</v>
      </c>
      <c r="FB170">
        <v>46133</v>
      </c>
      <c r="FC170">
        <v>46563</v>
      </c>
      <c r="FD170">
        <v>46973</v>
      </c>
      <c r="FE170">
        <v>47360</v>
      </c>
    </row>
    <row r="171" spans="1:161" x14ac:dyDescent="0.3">
      <c r="A171" t="s">
        <v>154</v>
      </c>
      <c r="B171">
        <v>55.378100000000003</v>
      </c>
      <c r="C171">
        <v>-3.4359999999999999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2</v>
      </c>
      <c r="O171">
        <v>2</v>
      </c>
      <c r="P171">
        <v>2</v>
      </c>
      <c r="Q171">
        <v>2</v>
      </c>
      <c r="R171">
        <v>2</v>
      </c>
      <c r="S171">
        <v>2</v>
      </c>
      <c r="T171">
        <v>3</v>
      </c>
      <c r="U171">
        <v>3</v>
      </c>
      <c r="V171">
        <v>3</v>
      </c>
      <c r="W171">
        <v>8</v>
      </c>
      <c r="X171">
        <v>8</v>
      </c>
      <c r="Y171">
        <v>9</v>
      </c>
      <c r="Z171">
        <v>9</v>
      </c>
      <c r="AA171">
        <v>9</v>
      </c>
      <c r="AB171">
        <v>9</v>
      </c>
      <c r="AC171">
        <v>9</v>
      </c>
      <c r="AD171">
        <v>9</v>
      </c>
      <c r="AE171">
        <v>9</v>
      </c>
      <c r="AF171">
        <v>9</v>
      </c>
      <c r="AG171">
        <v>9</v>
      </c>
      <c r="AH171">
        <v>9</v>
      </c>
      <c r="AI171">
        <v>9</v>
      </c>
      <c r="AJ171">
        <v>9</v>
      </c>
      <c r="AK171">
        <v>13</v>
      </c>
      <c r="AL171">
        <v>13</v>
      </c>
      <c r="AM171">
        <v>13</v>
      </c>
      <c r="AN171">
        <v>15</v>
      </c>
      <c r="AO171">
        <v>20</v>
      </c>
      <c r="AP171">
        <v>23</v>
      </c>
      <c r="AQ171">
        <v>36</v>
      </c>
      <c r="AR171">
        <v>40</v>
      </c>
      <c r="AS171">
        <v>51</v>
      </c>
      <c r="AT171">
        <v>85</v>
      </c>
      <c r="AU171">
        <v>115</v>
      </c>
      <c r="AV171">
        <v>163</v>
      </c>
      <c r="AW171">
        <v>206</v>
      </c>
      <c r="AX171">
        <v>273</v>
      </c>
      <c r="AY171">
        <v>321</v>
      </c>
      <c r="AZ171">
        <v>382</v>
      </c>
      <c r="BA171">
        <v>456</v>
      </c>
      <c r="BB171">
        <v>456</v>
      </c>
      <c r="BC171">
        <v>798</v>
      </c>
      <c r="BD171">
        <v>1140</v>
      </c>
      <c r="BE171">
        <v>1140</v>
      </c>
      <c r="BF171">
        <v>1543</v>
      </c>
      <c r="BG171">
        <v>1950</v>
      </c>
      <c r="BH171">
        <v>2626</v>
      </c>
      <c r="BI171">
        <v>2689</v>
      </c>
      <c r="BJ171">
        <v>3983</v>
      </c>
      <c r="BK171">
        <v>5018</v>
      </c>
      <c r="BL171">
        <v>5683</v>
      </c>
      <c r="BM171">
        <v>6650</v>
      </c>
      <c r="BN171">
        <v>8077</v>
      </c>
      <c r="BO171">
        <v>9529</v>
      </c>
      <c r="BP171">
        <v>11658</v>
      </c>
      <c r="BQ171">
        <v>14543</v>
      </c>
      <c r="BR171">
        <v>17089</v>
      </c>
      <c r="BS171">
        <v>19522</v>
      </c>
      <c r="BT171">
        <v>22141</v>
      </c>
      <c r="BU171">
        <v>25150</v>
      </c>
      <c r="BV171">
        <v>29474</v>
      </c>
      <c r="BW171">
        <v>33718</v>
      </c>
      <c r="BX171">
        <v>38168</v>
      </c>
      <c r="BY171">
        <v>41903</v>
      </c>
      <c r="BZ171">
        <v>47806</v>
      </c>
      <c r="CA171">
        <v>51608</v>
      </c>
      <c r="CB171">
        <v>55242</v>
      </c>
      <c r="CC171">
        <v>60733</v>
      </c>
      <c r="CD171">
        <v>65077</v>
      </c>
      <c r="CE171">
        <v>73758</v>
      </c>
      <c r="CF171">
        <v>78991</v>
      </c>
      <c r="CG171">
        <v>84279</v>
      </c>
      <c r="CH171">
        <v>88621</v>
      </c>
      <c r="CI171">
        <v>93873</v>
      </c>
      <c r="CJ171">
        <v>98476</v>
      </c>
      <c r="CK171">
        <v>103093</v>
      </c>
      <c r="CL171">
        <v>108692</v>
      </c>
      <c r="CM171">
        <v>114217</v>
      </c>
      <c r="CN171">
        <v>120067</v>
      </c>
      <c r="CO171">
        <v>124743</v>
      </c>
      <c r="CP171">
        <v>129044</v>
      </c>
      <c r="CQ171">
        <v>133495</v>
      </c>
      <c r="CR171">
        <v>138078</v>
      </c>
      <c r="CS171">
        <v>143464</v>
      </c>
      <c r="CT171">
        <v>148377</v>
      </c>
      <c r="CU171">
        <v>152840</v>
      </c>
      <c r="CV171">
        <v>157149</v>
      </c>
      <c r="CW171">
        <v>161145</v>
      </c>
      <c r="CX171">
        <v>165221</v>
      </c>
      <c r="CY171">
        <v>171253</v>
      </c>
      <c r="CZ171">
        <v>177454</v>
      </c>
      <c r="DA171">
        <v>182260</v>
      </c>
      <c r="DB171">
        <v>186599</v>
      </c>
      <c r="DC171">
        <v>190584</v>
      </c>
      <c r="DD171">
        <v>194990</v>
      </c>
      <c r="DE171">
        <v>201101</v>
      </c>
      <c r="DF171">
        <v>206715</v>
      </c>
      <c r="DG171">
        <v>211364</v>
      </c>
      <c r="DH171">
        <v>215260</v>
      </c>
      <c r="DI171">
        <v>219183</v>
      </c>
      <c r="DJ171">
        <v>223060</v>
      </c>
      <c r="DK171">
        <v>226463</v>
      </c>
      <c r="DL171">
        <v>229705</v>
      </c>
      <c r="DM171">
        <v>233151</v>
      </c>
      <c r="DN171">
        <v>236711</v>
      </c>
      <c r="DO171">
        <v>240161</v>
      </c>
      <c r="DP171">
        <v>243695</v>
      </c>
      <c r="DQ171">
        <v>246406</v>
      </c>
      <c r="DR171">
        <v>248818</v>
      </c>
      <c r="DS171">
        <v>248293</v>
      </c>
      <c r="DT171">
        <v>250908</v>
      </c>
      <c r="DU171">
        <v>254195</v>
      </c>
      <c r="DV171">
        <v>257154</v>
      </c>
      <c r="DW171">
        <v>259559</v>
      </c>
      <c r="DX171">
        <v>261184</v>
      </c>
      <c r="DY171">
        <v>265227</v>
      </c>
      <c r="DZ171">
        <v>267240</v>
      </c>
      <c r="EA171">
        <v>269127</v>
      </c>
      <c r="EB171">
        <v>271222</v>
      </c>
      <c r="EC171">
        <v>272826</v>
      </c>
      <c r="ED171">
        <v>274762</v>
      </c>
      <c r="EE171">
        <v>276332</v>
      </c>
      <c r="EF171">
        <v>277985</v>
      </c>
      <c r="EG171">
        <v>279856</v>
      </c>
      <c r="EH171">
        <v>281661</v>
      </c>
      <c r="EI171">
        <v>283311</v>
      </c>
      <c r="EJ171">
        <v>284868</v>
      </c>
      <c r="EK171">
        <v>286194</v>
      </c>
      <c r="EL171">
        <v>287399</v>
      </c>
      <c r="EM171">
        <v>289140</v>
      </c>
      <c r="EN171">
        <v>290143</v>
      </c>
      <c r="EO171">
        <v>291409</v>
      </c>
      <c r="EP171">
        <v>292950</v>
      </c>
      <c r="EQ171">
        <v>294375</v>
      </c>
      <c r="ER171">
        <v>295889</v>
      </c>
      <c r="ES171">
        <v>296857</v>
      </c>
      <c r="ET171">
        <v>298136</v>
      </c>
      <c r="EU171">
        <v>299251</v>
      </c>
      <c r="EV171">
        <v>300469</v>
      </c>
      <c r="EW171">
        <v>301815</v>
      </c>
      <c r="EX171">
        <v>303110</v>
      </c>
      <c r="EY171">
        <v>304331</v>
      </c>
      <c r="EZ171">
        <v>305289</v>
      </c>
      <c r="FA171">
        <v>306210</v>
      </c>
      <c r="FB171">
        <v>306862</v>
      </c>
      <c r="FC171">
        <v>307980</v>
      </c>
      <c r="FD171">
        <v>309360</v>
      </c>
      <c r="FE171">
        <v>310250</v>
      </c>
    </row>
    <row r="172" spans="1:161" x14ac:dyDescent="0.3">
      <c r="A172" t="s">
        <v>159</v>
      </c>
      <c r="B172">
        <v>-32.522799999999997</v>
      </c>
      <c r="C172">
        <v>-55.765799999999999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4</v>
      </c>
      <c r="BD172">
        <v>6</v>
      </c>
      <c r="BE172">
        <v>8</v>
      </c>
      <c r="BF172">
        <v>29</v>
      </c>
      <c r="BG172">
        <v>50</v>
      </c>
      <c r="BH172">
        <v>79</v>
      </c>
      <c r="BI172">
        <v>94</v>
      </c>
      <c r="BJ172">
        <v>110</v>
      </c>
      <c r="BK172">
        <v>135</v>
      </c>
      <c r="BL172">
        <v>158</v>
      </c>
      <c r="BM172">
        <v>162</v>
      </c>
      <c r="BN172">
        <v>189</v>
      </c>
      <c r="BO172">
        <v>217</v>
      </c>
      <c r="BP172">
        <v>238</v>
      </c>
      <c r="BQ172">
        <v>274</v>
      </c>
      <c r="BR172">
        <v>303</v>
      </c>
      <c r="BS172">
        <v>309</v>
      </c>
      <c r="BT172">
        <v>320</v>
      </c>
      <c r="BU172">
        <v>338</v>
      </c>
      <c r="BV172">
        <v>350</v>
      </c>
      <c r="BW172">
        <v>369</v>
      </c>
      <c r="BX172">
        <v>386</v>
      </c>
      <c r="BY172">
        <v>400</v>
      </c>
      <c r="BZ172">
        <v>406</v>
      </c>
      <c r="CA172">
        <v>415</v>
      </c>
      <c r="CB172">
        <v>424</v>
      </c>
      <c r="CC172">
        <v>456</v>
      </c>
      <c r="CD172">
        <v>473</v>
      </c>
      <c r="CE172">
        <v>494</v>
      </c>
      <c r="CF172">
        <v>501</v>
      </c>
      <c r="CG172">
        <v>480</v>
      </c>
      <c r="CH172">
        <v>483</v>
      </c>
      <c r="CI172">
        <v>492</v>
      </c>
      <c r="CJ172">
        <v>493</v>
      </c>
      <c r="CK172">
        <v>502</v>
      </c>
      <c r="CL172">
        <v>508</v>
      </c>
      <c r="CM172">
        <v>517</v>
      </c>
      <c r="CN172">
        <v>528</v>
      </c>
      <c r="CO172">
        <v>535</v>
      </c>
      <c r="CP172">
        <v>543</v>
      </c>
      <c r="CQ172">
        <v>549</v>
      </c>
      <c r="CR172">
        <v>557</v>
      </c>
      <c r="CS172">
        <v>563</v>
      </c>
      <c r="CT172">
        <v>596</v>
      </c>
      <c r="CU172">
        <v>606</v>
      </c>
      <c r="CV172">
        <v>620</v>
      </c>
      <c r="CW172">
        <v>625</v>
      </c>
      <c r="CX172">
        <v>630</v>
      </c>
      <c r="CY172">
        <v>643</v>
      </c>
      <c r="CZ172">
        <v>648</v>
      </c>
      <c r="DA172">
        <v>652</v>
      </c>
      <c r="DB172">
        <v>655</v>
      </c>
      <c r="DC172">
        <v>657</v>
      </c>
      <c r="DD172">
        <v>670</v>
      </c>
      <c r="DE172">
        <v>673</v>
      </c>
      <c r="DF172">
        <v>684</v>
      </c>
      <c r="DG172">
        <v>694</v>
      </c>
      <c r="DH172">
        <v>702</v>
      </c>
      <c r="DI172">
        <v>707</v>
      </c>
      <c r="DJ172">
        <v>711</v>
      </c>
      <c r="DK172">
        <v>717</v>
      </c>
      <c r="DL172">
        <v>719</v>
      </c>
      <c r="DM172">
        <v>724</v>
      </c>
      <c r="DN172">
        <v>732</v>
      </c>
      <c r="DO172">
        <v>733</v>
      </c>
      <c r="DP172">
        <v>734</v>
      </c>
      <c r="DQ172">
        <v>737</v>
      </c>
      <c r="DR172">
        <v>738</v>
      </c>
      <c r="DS172">
        <v>746</v>
      </c>
      <c r="DT172">
        <v>749</v>
      </c>
      <c r="DU172">
        <v>753</v>
      </c>
      <c r="DV172">
        <v>764</v>
      </c>
      <c r="DW172">
        <v>769</v>
      </c>
      <c r="DX172">
        <v>787</v>
      </c>
      <c r="DY172">
        <v>789</v>
      </c>
      <c r="DZ172">
        <v>803</v>
      </c>
      <c r="EA172">
        <v>811</v>
      </c>
      <c r="EB172">
        <v>816</v>
      </c>
      <c r="EC172">
        <v>821</v>
      </c>
      <c r="ED172">
        <v>823</v>
      </c>
      <c r="EE172">
        <v>825</v>
      </c>
      <c r="EF172">
        <v>826</v>
      </c>
      <c r="EG172">
        <v>828</v>
      </c>
      <c r="EH172">
        <v>832</v>
      </c>
      <c r="EI172">
        <v>834</v>
      </c>
      <c r="EJ172">
        <v>845</v>
      </c>
      <c r="EK172">
        <v>845</v>
      </c>
      <c r="EL172">
        <v>845</v>
      </c>
      <c r="EM172">
        <v>846</v>
      </c>
      <c r="EN172">
        <v>847</v>
      </c>
      <c r="EO172">
        <v>847</v>
      </c>
      <c r="EP172">
        <v>847</v>
      </c>
      <c r="EQ172">
        <v>847</v>
      </c>
      <c r="ER172">
        <v>848</v>
      </c>
      <c r="ES172">
        <v>848</v>
      </c>
      <c r="ET172">
        <v>849</v>
      </c>
      <c r="EU172">
        <v>849</v>
      </c>
      <c r="EV172">
        <v>850</v>
      </c>
      <c r="EW172">
        <v>853</v>
      </c>
      <c r="EX172">
        <v>859</v>
      </c>
      <c r="EY172">
        <v>876</v>
      </c>
      <c r="EZ172">
        <v>882</v>
      </c>
      <c r="FA172">
        <v>885</v>
      </c>
      <c r="FB172">
        <v>902</v>
      </c>
      <c r="FC172">
        <v>907</v>
      </c>
      <c r="FD172">
        <v>919</v>
      </c>
      <c r="FE172">
        <v>924</v>
      </c>
    </row>
    <row r="173" spans="1:161" x14ac:dyDescent="0.3">
      <c r="A173" t="s">
        <v>160</v>
      </c>
      <c r="B173">
        <v>37.090200000000003</v>
      </c>
      <c r="C173">
        <v>-95.712900000000005</v>
      </c>
      <c r="D173">
        <v>1</v>
      </c>
      <c r="E173">
        <v>1</v>
      </c>
      <c r="F173">
        <v>2</v>
      </c>
      <c r="G173">
        <v>2</v>
      </c>
      <c r="H173">
        <v>5</v>
      </c>
      <c r="I173">
        <v>5</v>
      </c>
      <c r="J173">
        <v>5</v>
      </c>
      <c r="K173">
        <v>5</v>
      </c>
      <c r="L173">
        <v>5</v>
      </c>
      <c r="M173">
        <v>7</v>
      </c>
      <c r="N173">
        <v>8</v>
      </c>
      <c r="O173">
        <v>8</v>
      </c>
      <c r="P173">
        <v>11</v>
      </c>
      <c r="Q173">
        <v>11</v>
      </c>
      <c r="R173">
        <v>11</v>
      </c>
      <c r="S173">
        <v>11</v>
      </c>
      <c r="T173">
        <v>11</v>
      </c>
      <c r="U173">
        <v>11</v>
      </c>
      <c r="V173">
        <v>11</v>
      </c>
      <c r="W173">
        <v>11</v>
      </c>
      <c r="X173">
        <v>12</v>
      </c>
      <c r="Y173">
        <v>12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15</v>
      </c>
      <c r="AI173">
        <v>15</v>
      </c>
      <c r="AJ173">
        <v>15</v>
      </c>
      <c r="AK173">
        <v>15</v>
      </c>
      <c r="AL173">
        <v>15</v>
      </c>
      <c r="AM173">
        <v>15</v>
      </c>
      <c r="AN173">
        <v>16</v>
      </c>
      <c r="AO173">
        <v>16</v>
      </c>
      <c r="AP173">
        <v>24</v>
      </c>
      <c r="AQ173">
        <v>30</v>
      </c>
      <c r="AR173">
        <v>53</v>
      </c>
      <c r="AS173">
        <v>73</v>
      </c>
      <c r="AT173">
        <v>104</v>
      </c>
      <c r="AU173">
        <v>174</v>
      </c>
      <c r="AV173">
        <v>222</v>
      </c>
      <c r="AW173">
        <v>337</v>
      </c>
      <c r="AX173">
        <v>451</v>
      </c>
      <c r="AY173">
        <v>519</v>
      </c>
      <c r="AZ173">
        <v>711</v>
      </c>
      <c r="BA173">
        <v>1109</v>
      </c>
      <c r="BB173">
        <v>1561</v>
      </c>
      <c r="BC173">
        <v>2157</v>
      </c>
      <c r="BD173">
        <v>2870</v>
      </c>
      <c r="BE173">
        <v>2968</v>
      </c>
      <c r="BF173">
        <v>4360</v>
      </c>
      <c r="BG173">
        <v>6141</v>
      </c>
      <c r="BH173">
        <v>8914</v>
      </c>
      <c r="BI173">
        <v>14153</v>
      </c>
      <c r="BJ173">
        <v>19479</v>
      </c>
      <c r="BK173">
        <v>25818</v>
      </c>
      <c r="BL173">
        <v>33756</v>
      </c>
      <c r="BM173">
        <v>43845</v>
      </c>
      <c r="BN173">
        <v>54108</v>
      </c>
      <c r="BO173">
        <v>66044</v>
      </c>
      <c r="BP173">
        <v>84080</v>
      </c>
      <c r="BQ173">
        <v>102254</v>
      </c>
      <c r="BR173">
        <v>122054</v>
      </c>
      <c r="BS173">
        <v>141194</v>
      </c>
      <c r="BT173">
        <v>162690</v>
      </c>
      <c r="BU173">
        <v>188701</v>
      </c>
      <c r="BV173">
        <v>214194</v>
      </c>
      <c r="BW173">
        <v>244593</v>
      </c>
      <c r="BX173">
        <v>276535</v>
      </c>
      <c r="BY173">
        <v>309699</v>
      </c>
      <c r="BZ173">
        <v>337573</v>
      </c>
      <c r="CA173">
        <v>367210</v>
      </c>
      <c r="CB173">
        <v>397992</v>
      </c>
      <c r="CC173">
        <v>429686</v>
      </c>
      <c r="CD173">
        <v>464442</v>
      </c>
      <c r="CE173">
        <v>497943</v>
      </c>
      <c r="CF173">
        <v>527958</v>
      </c>
      <c r="CG173">
        <v>556517</v>
      </c>
      <c r="CH173">
        <v>581810</v>
      </c>
      <c r="CI173">
        <v>608845</v>
      </c>
      <c r="CJ173">
        <v>637974</v>
      </c>
      <c r="CK173">
        <v>669272</v>
      </c>
      <c r="CL173">
        <v>701996</v>
      </c>
      <c r="CM173">
        <v>730317</v>
      </c>
      <c r="CN173">
        <v>756375</v>
      </c>
      <c r="CO173">
        <v>783716</v>
      </c>
      <c r="CP173">
        <v>809213</v>
      </c>
      <c r="CQ173">
        <v>837414</v>
      </c>
      <c r="CR173">
        <v>871617</v>
      </c>
      <c r="CS173">
        <v>907908</v>
      </c>
      <c r="CT173">
        <v>940829</v>
      </c>
      <c r="CU173">
        <v>968517</v>
      </c>
      <c r="CV173">
        <v>990993</v>
      </c>
      <c r="CW173">
        <v>1015518</v>
      </c>
      <c r="CX173">
        <v>1042926</v>
      </c>
      <c r="CY173">
        <v>1072667</v>
      </c>
      <c r="CZ173">
        <v>1106829</v>
      </c>
      <c r="DA173">
        <v>1136024</v>
      </c>
      <c r="DB173">
        <v>1161611</v>
      </c>
      <c r="DC173">
        <v>1184086</v>
      </c>
      <c r="DD173">
        <v>1208271</v>
      </c>
      <c r="DE173">
        <v>1233527</v>
      </c>
      <c r="DF173">
        <v>1261409</v>
      </c>
      <c r="DG173">
        <v>1288566</v>
      </c>
      <c r="DH173">
        <v>1314306</v>
      </c>
      <c r="DI173">
        <v>1334084</v>
      </c>
      <c r="DJ173">
        <v>1352962</v>
      </c>
      <c r="DK173">
        <v>1374914</v>
      </c>
      <c r="DL173">
        <v>1396109</v>
      </c>
      <c r="DM173">
        <v>1423726</v>
      </c>
      <c r="DN173">
        <v>1449026</v>
      </c>
      <c r="DO173">
        <v>1474127</v>
      </c>
      <c r="DP173">
        <v>1493131</v>
      </c>
      <c r="DQ173">
        <v>1514839</v>
      </c>
      <c r="DR173">
        <v>1535337</v>
      </c>
      <c r="DS173">
        <v>1558949</v>
      </c>
      <c r="DT173">
        <v>1584486</v>
      </c>
      <c r="DU173">
        <v>1608623</v>
      </c>
      <c r="DV173">
        <v>1630450</v>
      </c>
      <c r="DW173">
        <v>1651239</v>
      </c>
      <c r="DX173">
        <v>1670209</v>
      </c>
      <c r="DY173">
        <v>1689057</v>
      </c>
      <c r="DZ173">
        <v>1707423</v>
      </c>
      <c r="EA173">
        <v>1730259</v>
      </c>
      <c r="EB173">
        <v>1754747</v>
      </c>
      <c r="EC173">
        <v>1778993</v>
      </c>
      <c r="ED173">
        <v>1799122</v>
      </c>
      <c r="EE173">
        <v>1816476</v>
      </c>
      <c r="EF173">
        <v>1837367</v>
      </c>
      <c r="EG173">
        <v>1857248</v>
      </c>
      <c r="EH173">
        <v>1878543</v>
      </c>
      <c r="EI173">
        <v>1903854</v>
      </c>
      <c r="EJ173">
        <v>1926538</v>
      </c>
      <c r="EK173">
        <v>1944309</v>
      </c>
      <c r="EL173">
        <v>1961781</v>
      </c>
      <c r="EM173">
        <v>1979868</v>
      </c>
      <c r="EN173">
        <v>2000702</v>
      </c>
      <c r="EO173">
        <v>2023590</v>
      </c>
      <c r="EP173">
        <v>2048986</v>
      </c>
      <c r="EQ173">
        <v>2074526</v>
      </c>
      <c r="ER173">
        <v>2094058</v>
      </c>
      <c r="ES173">
        <v>2114026</v>
      </c>
      <c r="ET173">
        <v>2137731</v>
      </c>
      <c r="EU173">
        <v>2163290</v>
      </c>
      <c r="EV173">
        <v>2191052</v>
      </c>
      <c r="EW173">
        <v>2222579</v>
      </c>
      <c r="EX173">
        <v>2255297</v>
      </c>
      <c r="EY173">
        <v>2281655</v>
      </c>
      <c r="EZ173">
        <v>2312302</v>
      </c>
      <c r="FA173">
        <v>2347491</v>
      </c>
      <c r="FB173">
        <v>2382327</v>
      </c>
      <c r="FC173">
        <v>2422299</v>
      </c>
      <c r="FD173">
        <v>2467554</v>
      </c>
      <c r="FE173">
        <v>2510151</v>
      </c>
    </row>
    <row r="174" spans="1:161" x14ac:dyDescent="0.3">
      <c r="A174" t="s">
        <v>161</v>
      </c>
      <c r="B174">
        <v>41.377499999999998</v>
      </c>
      <c r="C174">
        <v>64.585300000000004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1</v>
      </c>
      <c r="BF174">
        <v>6</v>
      </c>
      <c r="BG174">
        <v>10</v>
      </c>
      <c r="BH174">
        <v>15</v>
      </c>
      <c r="BI174">
        <v>23</v>
      </c>
      <c r="BJ174">
        <v>33</v>
      </c>
      <c r="BK174">
        <v>43</v>
      </c>
      <c r="BL174">
        <v>43</v>
      </c>
      <c r="BM174">
        <v>46</v>
      </c>
      <c r="BN174">
        <v>50</v>
      </c>
      <c r="BO174">
        <v>60</v>
      </c>
      <c r="BP174">
        <v>75</v>
      </c>
      <c r="BQ174">
        <v>88</v>
      </c>
      <c r="BR174">
        <v>104</v>
      </c>
      <c r="BS174">
        <v>144</v>
      </c>
      <c r="BT174">
        <v>149</v>
      </c>
      <c r="BU174">
        <v>172</v>
      </c>
      <c r="BV174">
        <v>181</v>
      </c>
      <c r="BW174">
        <v>205</v>
      </c>
      <c r="BX174">
        <v>227</v>
      </c>
      <c r="BY174">
        <v>266</v>
      </c>
      <c r="BZ174">
        <v>342</v>
      </c>
      <c r="CA174">
        <v>457</v>
      </c>
      <c r="CB174">
        <v>520</v>
      </c>
      <c r="CC174">
        <v>545</v>
      </c>
      <c r="CD174">
        <v>582</v>
      </c>
      <c r="CE174">
        <v>624</v>
      </c>
      <c r="CF174">
        <v>767</v>
      </c>
      <c r="CG174">
        <v>865</v>
      </c>
      <c r="CH174">
        <v>998</v>
      </c>
      <c r="CI174">
        <v>1165</v>
      </c>
      <c r="CJ174">
        <v>1302</v>
      </c>
      <c r="CK174">
        <v>1349</v>
      </c>
      <c r="CL174">
        <v>1405</v>
      </c>
      <c r="CM174">
        <v>1490</v>
      </c>
      <c r="CN174">
        <v>1565</v>
      </c>
      <c r="CO174">
        <v>1627</v>
      </c>
      <c r="CP174">
        <v>1678</v>
      </c>
      <c r="CQ174">
        <v>1716</v>
      </c>
      <c r="CR174">
        <v>1758</v>
      </c>
      <c r="CS174">
        <v>1804</v>
      </c>
      <c r="CT174">
        <v>1862</v>
      </c>
      <c r="CU174">
        <v>1869</v>
      </c>
      <c r="CV174">
        <v>1904</v>
      </c>
      <c r="CW174">
        <v>1939</v>
      </c>
      <c r="CX174">
        <v>2002</v>
      </c>
      <c r="CY174">
        <v>2039</v>
      </c>
      <c r="CZ174">
        <v>2086</v>
      </c>
      <c r="DA174">
        <v>2118</v>
      </c>
      <c r="DB174">
        <v>2149</v>
      </c>
      <c r="DC174">
        <v>2189</v>
      </c>
      <c r="DD174">
        <v>2207</v>
      </c>
      <c r="DE174">
        <v>2233</v>
      </c>
      <c r="DF174">
        <v>2298</v>
      </c>
      <c r="DG174">
        <v>2325</v>
      </c>
      <c r="DH174">
        <v>2349</v>
      </c>
      <c r="DI174">
        <v>2418</v>
      </c>
      <c r="DJ174">
        <v>2486</v>
      </c>
      <c r="DK174">
        <v>2519</v>
      </c>
      <c r="DL174">
        <v>2612</v>
      </c>
      <c r="DM174">
        <v>2645</v>
      </c>
      <c r="DN174">
        <v>2686</v>
      </c>
      <c r="DO174">
        <v>2738</v>
      </c>
      <c r="DP174">
        <v>2753</v>
      </c>
      <c r="DQ174">
        <v>2791</v>
      </c>
      <c r="DR174">
        <v>2855</v>
      </c>
      <c r="DS174">
        <v>2939</v>
      </c>
      <c r="DT174">
        <v>2964</v>
      </c>
      <c r="DU174">
        <v>3028</v>
      </c>
      <c r="DV174">
        <v>3115</v>
      </c>
      <c r="DW174">
        <v>3164</v>
      </c>
      <c r="DX174">
        <v>3189</v>
      </c>
      <c r="DY174">
        <v>3290</v>
      </c>
      <c r="DZ174">
        <v>3369</v>
      </c>
      <c r="EA174">
        <v>3444</v>
      </c>
      <c r="EB174">
        <v>3468</v>
      </c>
      <c r="EC174">
        <v>3546</v>
      </c>
      <c r="ED174">
        <v>3623</v>
      </c>
      <c r="EE174">
        <v>3702</v>
      </c>
      <c r="EF174">
        <v>3760</v>
      </c>
      <c r="EG174">
        <v>3843</v>
      </c>
      <c r="EH174">
        <v>3939</v>
      </c>
      <c r="EI174">
        <v>4007</v>
      </c>
      <c r="EJ174">
        <v>4094</v>
      </c>
      <c r="EK174">
        <v>4331</v>
      </c>
      <c r="EL174">
        <v>4440</v>
      </c>
      <c r="EM174">
        <v>4520</v>
      </c>
      <c r="EN174">
        <v>4623</v>
      </c>
      <c r="EO174">
        <v>4741</v>
      </c>
      <c r="EP174">
        <v>4869</v>
      </c>
      <c r="EQ174">
        <v>4966</v>
      </c>
      <c r="ER174">
        <v>5080</v>
      </c>
      <c r="ES174">
        <v>5263</v>
      </c>
      <c r="ET174">
        <v>5493</v>
      </c>
      <c r="EU174">
        <v>5682</v>
      </c>
      <c r="EV174">
        <v>5767</v>
      </c>
      <c r="EW174">
        <v>5946</v>
      </c>
      <c r="EX174">
        <v>6153</v>
      </c>
      <c r="EY174">
        <v>6315</v>
      </c>
      <c r="EZ174">
        <v>6461</v>
      </c>
      <c r="FA174">
        <v>6662</v>
      </c>
      <c r="FB174">
        <v>6990</v>
      </c>
      <c r="FC174">
        <v>7177</v>
      </c>
      <c r="FD174">
        <v>7427</v>
      </c>
      <c r="FE174">
        <v>7682</v>
      </c>
    </row>
    <row r="175" spans="1:161" x14ac:dyDescent="0.3">
      <c r="A175" t="s">
        <v>162</v>
      </c>
      <c r="B175">
        <v>6.4238</v>
      </c>
      <c r="C175">
        <v>-66.589699999999993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2</v>
      </c>
      <c r="BE175">
        <v>10</v>
      </c>
      <c r="BF175">
        <v>17</v>
      </c>
      <c r="BG175">
        <v>33</v>
      </c>
      <c r="BH175">
        <v>36</v>
      </c>
      <c r="BI175">
        <v>42</v>
      </c>
      <c r="BJ175">
        <v>42</v>
      </c>
      <c r="BK175">
        <v>70</v>
      </c>
      <c r="BL175">
        <v>70</v>
      </c>
      <c r="BM175">
        <v>77</v>
      </c>
      <c r="BN175">
        <v>84</v>
      </c>
      <c r="BO175">
        <v>91</v>
      </c>
      <c r="BP175">
        <v>107</v>
      </c>
      <c r="BQ175">
        <v>107</v>
      </c>
      <c r="BR175">
        <v>119</v>
      </c>
      <c r="BS175">
        <v>119</v>
      </c>
      <c r="BT175">
        <v>135</v>
      </c>
      <c r="BU175">
        <v>135</v>
      </c>
      <c r="BV175">
        <v>143</v>
      </c>
      <c r="BW175">
        <v>146</v>
      </c>
      <c r="BX175">
        <v>153</v>
      </c>
      <c r="BY175">
        <v>155</v>
      </c>
      <c r="BZ175">
        <v>159</v>
      </c>
      <c r="CA175">
        <v>165</v>
      </c>
      <c r="CB175">
        <v>165</v>
      </c>
      <c r="CC175">
        <v>167</v>
      </c>
      <c r="CD175">
        <v>171</v>
      </c>
      <c r="CE175">
        <v>171</v>
      </c>
      <c r="CF175">
        <v>175</v>
      </c>
      <c r="CG175">
        <v>181</v>
      </c>
      <c r="CH175">
        <v>189</v>
      </c>
      <c r="CI175">
        <v>189</v>
      </c>
      <c r="CJ175">
        <v>197</v>
      </c>
      <c r="CK175">
        <v>204</v>
      </c>
      <c r="CL175">
        <v>204</v>
      </c>
      <c r="CM175">
        <v>227</v>
      </c>
      <c r="CN175">
        <v>256</v>
      </c>
      <c r="CO175">
        <v>256</v>
      </c>
      <c r="CP175">
        <v>285</v>
      </c>
      <c r="CQ175">
        <v>288</v>
      </c>
      <c r="CR175">
        <v>311</v>
      </c>
      <c r="CS175">
        <v>318</v>
      </c>
      <c r="CT175">
        <v>323</v>
      </c>
      <c r="CU175">
        <v>325</v>
      </c>
      <c r="CV175">
        <v>329</v>
      </c>
      <c r="CW175">
        <v>329</v>
      </c>
      <c r="CX175">
        <v>331</v>
      </c>
      <c r="CY175">
        <v>333</v>
      </c>
      <c r="CZ175">
        <v>335</v>
      </c>
      <c r="DA175">
        <v>345</v>
      </c>
      <c r="DB175">
        <v>357</v>
      </c>
      <c r="DC175">
        <v>357</v>
      </c>
      <c r="DD175">
        <v>361</v>
      </c>
      <c r="DE175">
        <v>379</v>
      </c>
      <c r="DF175">
        <v>381</v>
      </c>
      <c r="DG175">
        <v>388</v>
      </c>
      <c r="DH175">
        <v>402</v>
      </c>
      <c r="DI175">
        <v>414</v>
      </c>
      <c r="DJ175">
        <v>422</v>
      </c>
      <c r="DK175">
        <v>423</v>
      </c>
      <c r="DL175">
        <v>423</v>
      </c>
      <c r="DM175">
        <v>455</v>
      </c>
      <c r="DN175">
        <v>459</v>
      </c>
      <c r="DO175">
        <v>504</v>
      </c>
      <c r="DP175">
        <v>541</v>
      </c>
      <c r="DQ175">
        <v>618</v>
      </c>
      <c r="DR175">
        <v>749</v>
      </c>
      <c r="DS175">
        <v>824</v>
      </c>
      <c r="DT175">
        <v>882</v>
      </c>
      <c r="DU175">
        <v>944</v>
      </c>
      <c r="DV175">
        <v>1010</v>
      </c>
      <c r="DW175">
        <v>1121</v>
      </c>
      <c r="DX175">
        <v>1177</v>
      </c>
      <c r="DY175">
        <v>1211</v>
      </c>
      <c r="DZ175">
        <v>1245</v>
      </c>
      <c r="EA175">
        <v>1325</v>
      </c>
      <c r="EB175">
        <v>1370</v>
      </c>
      <c r="EC175">
        <v>1459</v>
      </c>
      <c r="ED175">
        <v>1510</v>
      </c>
      <c r="EE175">
        <v>1662</v>
      </c>
      <c r="EF175">
        <v>1819</v>
      </c>
      <c r="EG175">
        <v>1952</v>
      </c>
      <c r="EH175">
        <v>2087</v>
      </c>
      <c r="EI175">
        <v>2145</v>
      </c>
      <c r="EJ175">
        <v>2316</v>
      </c>
      <c r="EK175">
        <v>2377</v>
      </c>
      <c r="EL175">
        <v>2473</v>
      </c>
      <c r="EM175">
        <v>2632</v>
      </c>
      <c r="EN175">
        <v>2738</v>
      </c>
      <c r="EO175">
        <v>2814</v>
      </c>
      <c r="EP175">
        <v>2879</v>
      </c>
      <c r="EQ175">
        <v>2904</v>
      </c>
      <c r="ER175">
        <v>2978</v>
      </c>
      <c r="ES175">
        <v>3062</v>
      </c>
      <c r="ET175">
        <v>3150</v>
      </c>
      <c r="EU175">
        <v>3386</v>
      </c>
      <c r="EV175">
        <v>3483</v>
      </c>
      <c r="EW175">
        <v>3591</v>
      </c>
      <c r="EX175">
        <v>3789</v>
      </c>
      <c r="EY175">
        <v>3917</v>
      </c>
      <c r="EZ175">
        <v>4048</v>
      </c>
      <c r="FA175">
        <v>4187</v>
      </c>
      <c r="FB175">
        <v>4366</v>
      </c>
      <c r="FC175">
        <v>4563</v>
      </c>
      <c r="FD175">
        <v>4779</v>
      </c>
      <c r="FE175">
        <v>5130</v>
      </c>
    </row>
    <row r="176" spans="1:161" x14ac:dyDescent="0.3">
      <c r="A176" t="s">
        <v>163</v>
      </c>
      <c r="B176">
        <v>16</v>
      </c>
      <c r="C176">
        <v>108</v>
      </c>
      <c r="D176">
        <v>0</v>
      </c>
      <c r="E176">
        <v>2</v>
      </c>
      <c r="F176">
        <v>2</v>
      </c>
      <c r="G176">
        <v>2</v>
      </c>
      <c r="H176">
        <v>2</v>
      </c>
      <c r="I176">
        <v>2</v>
      </c>
      <c r="J176">
        <v>2</v>
      </c>
      <c r="K176">
        <v>2</v>
      </c>
      <c r="L176">
        <v>2</v>
      </c>
      <c r="M176">
        <v>2</v>
      </c>
      <c r="N176">
        <v>6</v>
      </c>
      <c r="O176">
        <v>6</v>
      </c>
      <c r="P176">
        <v>8</v>
      </c>
      <c r="Q176">
        <v>8</v>
      </c>
      <c r="R176">
        <v>8</v>
      </c>
      <c r="S176">
        <v>10</v>
      </c>
      <c r="T176">
        <v>10</v>
      </c>
      <c r="U176">
        <v>13</v>
      </c>
      <c r="V176">
        <v>13</v>
      </c>
      <c r="W176">
        <v>14</v>
      </c>
      <c r="X176">
        <v>15</v>
      </c>
      <c r="Y176">
        <v>15</v>
      </c>
      <c r="Z176">
        <v>16</v>
      </c>
      <c r="AA176">
        <v>16</v>
      </c>
      <c r="AB176">
        <v>16</v>
      </c>
      <c r="AC176">
        <v>16</v>
      </c>
      <c r="AD176">
        <v>16</v>
      </c>
      <c r="AE176">
        <v>16</v>
      </c>
      <c r="AF176">
        <v>16</v>
      </c>
      <c r="AG176">
        <v>16</v>
      </c>
      <c r="AH176">
        <v>16</v>
      </c>
      <c r="AI176">
        <v>16</v>
      </c>
      <c r="AJ176">
        <v>16</v>
      </c>
      <c r="AK176">
        <v>16</v>
      </c>
      <c r="AL176">
        <v>16</v>
      </c>
      <c r="AM176">
        <v>16</v>
      </c>
      <c r="AN176">
        <v>16</v>
      </c>
      <c r="AO176">
        <v>16</v>
      </c>
      <c r="AP176">
        <v>16</v>
      </c>
      <c r="AQ176">
        <v>16</v>
      </c>
      <c r="AR176">
        <v>16</v>
      </c>
      <c r="AS176">
        <v>16</v>
      </c>
      <c r="AT176">
        <v>16</v>
      </c>
      <c r="AU176">
        <v>16</v>
      </c>
      <c r="AV176">
        <v>16</v>
      </c>
      <c r="AW176">
        <v>18</v>
      </c>
      <c r="AX176">
        <v>30</v>
      </c>
      <c r="AY176">
        <v>30</v>
      </c>
      <c r="AZ176">
        <v>31</v>
      </c>
      <c r="BA176">
        <v>38</v>
      </c>
      <c r="BB176">
        <v>39</v>
      </c>
      <c r="BC176">
        <v>47</v>
      </c>
      <c r="BD176">
        <v>53</v>
      </c>
      <c r="BE176">
        <v>56</v>
      </c>
      <c r="BF176">
        <v>61</v>
      </c>
      <c r="BG176">
        <v>66</v>
      </c>
      <c r="BH176">
        <v>75</v>
      </c>
      <c r="BI176">
        <v>85</v>
      </c>
      <c r="BJ176">
        <v>91</v>
      </c>
      <c r="BK176">
        <v>94</v>
      </c>
      <c r="BL176">
        <v>113</v>
      </c>
      <c r="BM176">
        <v>123</v>
      </c>
      <c r="BN176">
        <v>134</v>
      </c>
      <c r="BO176">
        <v>141</v>
      </c>
      <c r="BP176">
        <v>153</v>
      </c>
      <c r="BQ176">
        <v>163</v>
      </c>
      <c r="BR176">
        <v>174</v>
      </c>
      <c r="BS176">
        <v>188</v>
      </c>
      <c r="BT176">
        <v>203</v>
      </c>
      <c r="BU176">
        <v>212</v>
      </c>
      <c r="BV176">
        <v>218</v>
      </c>
      <c r="BW176">
        <v>233</v>
      </c>
      <c r="BX176">
        <v>237</v>
      </c>
      <c r="BY176">
        <v>240</v>
      </c>
      <c r="BZ176">
        <v>241</v>
      </c>
      <c r="CA176">
        <v>245</v>
      </c>
      <c r="CB176">
        <v>249</v>
      </c>
      <c r="CC176">
        <v>251</v>
      </c>
      <c r="CD176">
        <v>255</v>
      </c>
      <c r="CE176">
        <v>257</v>
      </c>
      <c r="CF176">
        <v>258</v>
      </c>
      <c r="CG176">
        <v>262</v>
      </c>
      <c r="CH176">
        <v>265</v>
      </c>
      <c r="CI176">
        <v>266</v>
      </c>
      <c r="CJ176">
        <v>267</v>
      </c>
      <c r="CK176">
        <v>268</v>
      </c>
      <c r="CL176">
        <v>268</v>
      </c>
      <c r="CM176">
        <v>268</v>
      </c>
      <c r="CN176">
        <v>268</v>
      </c>
      <c r="CO176">
        <v>268</v>
      </c>
      <c r="CP176">
        <v>268</v>
      </c>
      <c r="CQ176">
        <v>268</v>
      </c>
      <c r="CR176">
        <v>268</v>
      </c>
      <c r="CS176">
        <v>270</v>
      </c>
      <c r="CT176">
        <v>270</v>
      </c>
      <c r="CU176">
        <v>270</v>
      </c>
      <c r="CV176">
        <v>270</v>
      </c>
      <c r="CW176">
        <v>270</v>
      </c>
      <c r="CX176">
        <v>270</v>
      </c>
      <c r="CY176">
        <v>270</v>
      </c>
      <c r="CZ176">
        <v>270</v>
      </c>
      <c r="DA176">
        <v>270</v>
      </c>
      <c r="DB176">
        <v>271</v>
      </c>
      <c r="DC176">
        <v>271</v>
      </c>
      <c r="DD176">
        <v>271</v>
      </c>
      <c r="DE176">
        <v>271</v>
      </c>
      <c r="DF176">
        <v>288</v>
      </c>
      <c r="DG176">
        <v>288</v>
      </c>
      <c r="DH176">
        <v>288</v>
      </c>
      <c r="DI176">
        <v>288</v>
      </c>
      <c r="DJ176">
        <v>288</v>
      </c>
      <c r="DK176">
        <v>288</v>
      </c>
      <c r="DL176">
        <v>288</v>
      </c>
      <c r="DM176">
        <v>312</v>
      </c>
      <c r="DN176">
        <v>314</v>
      </c>
      <c r="DO176">
        <v>318</v>
      </c>
      <c r="DP176">
        <v>320</v>
      </c>
      <c r="DQ176">
        <v>324</v>
      </c>
      <c r="DR176">
        <v>324</v>
      </c>
      <c r="DS176">
        <v>324</v>
      </c>
      <c r="DT176">
        <v>324</v>
      </c>
      <c r="DU176">
        <v>324</v>
      </c>
      <c r="DV176">
        <v>325</v>
      </c>
      <c r="DW176">
        <v>325</v>
      </c>
      <c r="DX176">
        <v>326</v>
      </c>
      <c r="DY176">
        <v>327</v>
      </c>
      <c r="DZ176">
        <v>327</v>
      </c>
      <c r="EA176">
        <v>327</v>
      </c>
      <c r="EB176">
        <v>328</v>
      </c>
      <c r="EC176">
        <v>328</v>
      </c>
      <c r="ED176">
        <v>328</v>
      </c>
      <c r="EE176">
        <v>328</v>
      </c>
      <c r="EF176">
        <v>328</v>
      </c>
      <c r="EG176">
        <v>328</v>
      </c>
      <c r="EH176">
        <v>328</v>
      </c>
      <c r="EI176">
        <v>328</v>
      </c>
      <c r="EJ176">
        <v>329</v>
      </c>
      <c r="EK176">
        <v>331</v>
      </c>
      <c r="EL176">
        <v>332</v>
      </c>
      <c r="EM176">
        <v>332</v>
      </c>
      <c r="EN176">
        <v>332</v>
      </c>
      <c r="EO176">
        <v>332</v>
      </c>
      <c r="EP176">
        <v>333</v>
      </c>
      <c r="EQ176">
        <v>334</v>
      </c>
      <c r="ER176">
        <v>334</v>
      </c>
      <c r="ES176">
        <v>334</v>
      </c>
      <c r="ET176">
        <v>334</v>
      </c>
      <c r="EU176">
        <v>335</v>
      </c>
      <c r="EV176">
        <v>342</v>
      </c>
      <c r="EW176">
        <v>349</v>
      </c>
      <c r="EX176">
        <v>349</v>
      </c>
      <c r="EY176">
        <v>349</v>
      </c>
      <c r="EZ176">
        <v>349</v>
      </c>
      <c r="FA176">
        <v>349</v>
      </c>
      <c r="FB176">
        <v>352</v>
      </c>
      <c r="FC176">
        <v>352</v>
      </c>
      <c r="FD176">
        <v>353</v>
      </c>
      <c r="FE176">
        <v>355</v>
      </c>
    </row>
    <row r="177" spans="1:161" x14ac:dyDescent="0.3">
      <c r="A177" t="s">
        <v>169</v>
      </c>
      <c r="B177">
        <v>31.952200000000001</v>
      </c>
      <c r="C177">
        <v>35.233199999999997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4</v>
      </c>
      <c r="AV177">
        <v>7</v>
      </c>
      <c r="AW177">
        <v>16</v>
      </c>
      <c r="AX177">
        <v>16</v>
      </c>
      <c r="AY177">
        <v>19</v>
      </c>
      <c r="AZ177">
        <v>26</v>
      </c>
      <c r="BA177">
        <v>30</v>
      </c>
      <c r="BB177">
        <v>30</v>
      </c>
      <c r="BC177">
        <v>31</v>
      </c>
      <c r="BD177">
        <v>35</v>
      </c>
      <c r="BE177">
        <v>38</v>
      </c>
      <c r="BF177">
        <v>38</v>
      </c>
      <c r="BG177">
        <v>39</v>
      </c>
      <c r="BH177">
        <v>41</v>
      </c>
      <c r="BI177">
        <v>44</v>
      </c>
      <c r="BJ177">
        <v>47</v>
      </c>
      <c r="BK177">
        <v>48</v>
      </c>
      <c r="BL177">
        <v>52</v>
      </c>
      <c r="BM177">
        <v>59</v>
      </c>
      <c r="BN177">
        <v>59</v>
      </c>
      <c r="BO177">
        <v>59</v>
      </c>
      <c r="BP177">
        <v>84</v>
      </c>
      <c r="BQ177">
        <v>91</v>
      </c>
      <c r="BR177">
        <v>98</v>
      </c>
      <c r="BS177">
        <v>109</v>
      </c>
      <c r="BT177">
        <v>116</v>
      </c>
      <c r="BU177">
        <v>119</v>
      </c>
      <c r="BV177">
        <v>134</v>
      </c>
      <c r="BW177">
        <v>161</v>
      </c>
      <c r="BX177">
        <v>194</v>
      </c>
      <c r="BY177">
        <v>217</v>
      </c>
      <c r="BZ177">
        <v>237</v>
      </c>
      <c r="CA177">
        <v>254</v>
      </c>
      <c r="CB177">
        <v>261</v>
      </c>
      <c r="CC177">
        <v>263</v>
      </c>
      <c r="CD177">
        <v>263</v>
      </c>
      <c r="CE177">
        <v>267</v>
      </c>
      <c r="CF177">
        <v>268</v>
      </c>
      <c r="CG177">
        <v>271</v>
      </c>
      <c r="CH177">
        <v>273</v>
      </c>
      <c r="CI177">
        <v>284</v>
      </c>
      <c r="CJ177">
        <v>291</v>
      </c>
      <c r="CK177">
        <v>294</v>
      </c>
      <c r="CL177">
        <v>307</v>
      </c>
      <c r="CM177">
        <v>313</v>
      </c>
      <c r="CN177">
        <v>319</v>
      </c>
      <c r="CO177">
        <v>329</v>
      </c>
      <c r="CP177">
        <v>329</v>
      </c>
      <c r="CQ177">
        <v>335</v>
      </c>
      <c r="CR177">
        <v>336</v>
      </c>
      <c r="CS177">
        <v>340</v>
      </c>
      <c r="CT177">
        <v>342</v>
      </c>
      <c r="CU177">
        <v>342</v>
      </c>
      <c r="CV177">
        <v>342</v>
      </c>
      <c r="CW177">
        <v>343</v>
      </c>
      <c r="CX177">
        <v>344</v>
      </c>
      <c r="CY177">
        <v>344</v>
      </c>
      <c r="CZ177">
        <v>353</v>
      </c>
      <c r="DA177">
        <v>353</v>
      </c>
      <c r="DB177">
        <v>353</v>
      </c>
      <c r="DC177">
        <v>362</v>
      </c>
      <c r="DD177">
        <v>371</v>
      </c>
      <c r="DE177">
        <v>374</v>
      </c>
      <c r="DF177">
        <v>375</v>
      </c>
      <c r="DG177">
        <v>375</v>
      </c>
      <c r="DH177">
        <v>375</v>
      </c>
      <c r="DI177">
        <v>375</v>
      </c>
      <c r="DJ177">
        <v>375</v>
      </c>
      <c r="DK177">
        <v>375</v>
      </c>
      <c r="DL177">
        <v>375</v>
      </c>
      <c r="DM177">
        <v>375</v>
      </c>
      <c r="DN177">
        <v>375</v>
      </c>
      <c r="DO177">
        <v>376</v>
      </c>
      <c r="DP177">
        <v>381</v>
      </c>
      <c r="DQ177">
        <v>388</v>
      </c>
      <c r="DR177">
        <v>391</v>
      </c>
      <c r="DS177">
        <v>398</v>
      </c>
      <c r="DT177">
        <v>423</v>
      </c>
      <c r="DU177">
        <v>423</v>
      </c>
      <c r="DV177">
        <v>423</v>
      </c>
      <c r="DW177">
        <v>423</v>
      </c>
      <c r="DX177">
        <v>423</v>
      </c>
      <c r="DY177">
        <v>429</v>
      </c>
      <c r="DZ177">
        <v>434</v>
      </c>
      <c r="EA177">
        <v>446</v>
      </c>
      <c r="EB177">
        <v>446</v>
      </c>
      <c r="EC177">
        <v>447</v>
      </c>
      <c r="ED177">
        <v>448</v>
      </c>
      <c r="EE177">
        <v>449</v>
      </c>
      <c r="EF177">
        <v>451</v>
      </c>
      <c r="EG177">
        <v>457</v>
      </c>
      <c r="EH177">
        <v>464</v>
      </c>
      <c r="EI177">
        <v>464</v>
      </c>
      <c r="EJ177">
        <v>464</v>
      </c>
      <c r="EK177">
        <v>472</v>
      </c>
      <c r="EL177">
        <v>473</v>
      </c>
      <c r="EM177">
        <v>481</v>
      </c>
      <c r="EN177">
        <v>485</v>
      </c>
      <c r="EO177">
        <v>487</v>
      </c>
      <c r="EP177">
        <v>489</v>
      </c>
      <c r="EQ177">
        <v>489</v>
      </c>
      <c r="ER177">
        <v>492</v>
      </c>
      <c r="ES177">
        <v>505</v>
      </c>
      <c r="ET177">
        <v>514</v>
      </c>
      <c r="EU177">
        <v>555</v>
      </c>
      <c r="EV177">
        <v>600</v>
      </c>
      <c r="EW177">
        <v>675</v>
      </c>
      <c r="EX177">
        <v>784</v>
      </c>
      <c r="EY177">
        <v>833</v>
      </c>
      <c r="EZ177">
        <v>1001</v>
      </c>
      <c r="FA177">
        <v>1169</v>
      </c>
      <c r="FB177">
        <v>1328</v>
      </c>
      <c r="FC177">
        <v>1382</v>
      </c>
      <c r="FD177">
        <v>1557</v>
      </c>
      <c r="FE177">
        <v>1815</v>
      </c>
    </row>
    <row r="178" spans="1:161" x14ac:dyDescent="0.3">
      <c r="A178" t="s">
        <v>179</v>
      </c>
      <c r="B178">
        <v>15.5527269999999</v>
      </c>
      <c r="C178">
        <v>48.516387999999999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6</v>
      </c>
      <c r="CY178">
        <v>6</v>
      </c>
      <c r="CZ178">
        <v>7</v>
      </c>
      <c r="DA178">
        <v>10</v>
      </c>
      <c r="DB178">
        <v>10</v>
      </c>
      <c r="DC178">
        <v>12</v>
      </c>
      <c r="DD178">
        <v>22</v>
      </c>
      <c r="DE178">
        <v>25</v>
      </c>
      <c r="DF178">
        <v>25</v>
      </c>
      <c r="DG178">
        <v>34</v>
      </c>
      <c r="DH178">
        <v>34</v>
      </c>
      <c r="DI178">
        <v>51</v>
      </c>
      <c r="DJ178">
        <v>56</v>
      </c>
      <c r="DK178">
        <v>65</v>
      </c>
      <c r="DL178">
        <v>70</v>
      </c>
      <c r="DM178">
        <v>85</v>
      </c>
      <c r="DN178">
        <v>106</v>
      </c>
      <c r="DO178">
        <v>122</v>
      </c>
      <c r="DP178">
        <v>128</v>
      </c>
      <c r="DQ178">
        <v>130</v>
      </c>
      <c r="DR178">
        <v>167</v>
      </c>
      <c r="DS178">
        <v>184</v>
      </c>
      <c r="DT178">
        <v>197</v>
      </c>
      <c r="DU178">
        <v>209</v>
      </c>
      <c r="DV178">
        <v>212</v>
      </c>
      <c r="DW178">
        <v>222</v>
      </c>
      <c r="DX178">
        <v>233</v>
      </c>
      <c r="DY178">
        <v>249</v>
      </c>
      <c r="DZ178">
        <v>256</v>
      </c>
      <c r="EA178">
        <v>278</v>
      </c>
      <c r="EB178">
        <v>283</v>
      </c>
      <c r="EC178">
        <v>310</v>
      </c>
      <c r="ED178">
        <v>323</v>
      </c>
      <c r="EE178">
        <v>354</v>
      </c>
      <c r="EF178">
        <v>399</v>
      </c>
      <c r="EG178">
        <v>419</v>
      </c>
      <c r="EH178">
        <v>453</v>
      </c>
      <c r="EI178">
        <v>469</v>
      </c>
      <c r="EJ178">
        <v>482</v>
      </c>
      <c r="EK178">
        <v>484</v>
      </c>
      <c r="EL178">
        <v>496</v>
      </c>
      <c r="EM178">
        <v>524</v>
      </c>
      <c r="EN178">
        <v>560</v>
      </c>
      <c r="EO178">
        <v>591</v>
      </c>
      <c r="EP178">
        <v>632</v>
      </c>
      <c r="EQ178">
        <v>705</v>
      </c>
      <c r="ER178">
        <v>728</v>
      </c>
      <c r="ES178">
        <v>844</v>
      </c>
      <c r="ET178">
        <v>885</v>
      </c>
      <c r="EU178">
        <v>902</v>
      </c>
      <c r="EV178">
        <v>909</v>
      </c>
      <c r="EW178">
        <v>919</v>
      </c>
      <c r="EX178">
        <v>922</v>
      </c>
      <c r="EY178">
        <v>941</v>
      </c>
      <c r="EZ178">
        <v>967</v>
      </c>
      <c r="FA178">
        <v>992</v>
      </c>
      <c r="FB178">
        <v>1015</v>
      </c>
      <c r="FC178">
        <v>1076</v>
      </c>
      <c r="FD178">
        <v>1089</v>
      </c>
      <c r="FE178">
        <v>1103</v>
      </c>
    </row>
    <row r="179" spans="1:161" x14ac:dyDescent="0.3">
      <c r="A179" t="s">
        <v>164</v>
      </c>
      <c r="B179">
        <v>-15.416700000000001</v>
      </c>
      <c r="C179">
        <v>28.283300000000001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2</v>
      </c>
      <c r="BL179">
        <v>3</v>
      </c>
      <c r="BM179">
        <v>3</v>
      </c>
      <c r="BN179">
        <v>3</v>
      </c>
      <c r="BO179">
        <v>12</v>
      </c>
      <c r="BP179">
        <v>16</v>
      </c>
      <c r="BQ179">
        <v>22</v>
      </c>
      <c r="BR179">
        <v>28</v>
      </c>
      <c r="BS179">
        <v>29</v>
      </c>
      <c r="BT179">
        <v>35</v>
      </c>
      <c r="BU179">
        <v>35</v>
      </c>
      <c r="BV179">
        <v>36</v>
      </c>
      <c r="BW179">
        <v>39</v>
      </c>
      <c r="BX179">
        <v>39</v>
      </c>
      <c r="BY179">
        <v>39</v>
      </c>
      <c r="BZ179">
        <v>39</v>
      </c>
      <c r="CA179">
        <v>39</v>
      </c>
      <c r="CB179">
        <v>39</v>
      </c>
      <c r="CC179">
        <v>39</v>
      </c>
      <c r="CD179">
        <v>39</v>
      </c>
      <c r="CE179">
        <v>40</v>
      </c>
      <c r="CF179">
        <v>40</v>
      </c>
      <c r="CG179">
        <v>43</v>
      </c>
      <c r="CH179">
        <v>45</v>
      </c>
      <c r="CI179">
        <v>45</v>
      </c>
      <c r="CJ179">
        <v>48</v>
      </c>
      <c r="CK179">
        <v>48</v>
      </c>
      <c r="CL179">
        <v>52</v>
      </c>
      <c r="CM179">
        <v>57</v>
      </c>
      <c r="CN179">
        <v>61</v>
      </c>
      <c r="CO179">
        <v>65</v>
      </c>
      <c r="CP179">
        <v>70</v>
      </c>
      <c r="CQ179">
        <v>74</v>
      </c>
      <c r="CR179">
        <v>76</v>
      </c>
      <c r="CS179">
        <v>84</v>
      </c>
      <c r="CT179">
        <v>84</v>
      </c>
      <c r="CU179">
        <v>88</v>
      </c>
      <c r="CV179">
        <v>88</v>
      </c>
      <c r="CW179">
        <v>95</v>
      </c>
      <c r="CX179">
        <v>97</v>
      </c>
      <c r="CY179">
        <v>106</v>
      </c>
      <c r="CZ179">
        <v>109</v>
      </c>
      <c r="DA179">
        <v>119</v>
      </c>
      <c r="DB179">
        <v>124</v>
      </c>
      <c r="DC179">
        <v>137</v>
      </c>
      <c r="DD179">
        <v>138</v>
      </c>
      <c r="DE179">
        <v>146</v>
      </c>
      <c r="DF179">
        <v>153</v>
      </c>
      <c r="DG179">
        <v>167</v>
      </c>
      <c r="DH179">
        <v>252</v>
      </c>
      <c r="DI179">
        <v>267</v>
      </c>
      <c r="DJ179">
        <v>267</v>
      </c>
      <c r="DK179">
        <v>441</v>
      </c>
      <c r="DL179">
        <v>446</v>
      </c>
      <c r="DM179">
        <v>654</v>
      </c>
      <c r="DN179">
        <v>654</v>
      </c>
      <c r="DO179">
        <v>679</v>
      </c>
      <c r="DP179">
        <v>753</v>
      </c>
      <c r="DQ179">
        <v>761</v>
      </c>
      <c r="DR179">
        <v>772</v>
      </c>
      <c r="DS179">
        <v>832</v>
      </c>
      <c r="DT179">
        <v>866</v>
      </c>
      <c r="DU179">
        <v>920</v>
      </c>
      <c r="DV179">
        <v>920</v>
      </c>
      <c r="DW179">
        <v>920</v>
      </c>
      <c r="DX179">
        <v>920</v>
      </c>
      <c r="DY179">
        <v>920</v>
      </c>
      <c r="DZ179">
        <v>1057</v>
      </c>
      <c r="EA179">
        <v>1057</v>
      </c>
      <c r="EB179">
        <v>1057</v>
      </c>
      <c r="EC179">
        <v>1057</v>
      </c>
      <c r="ED179">
        <v>1057</v>
      </c>
      <c r="EE179">
        <v>1089</v>
      </c>
      <c r="EF179">
        <v>1089</v>
      </c>
      <c r="EG179">
        <v>1089</v>
      </c>
      <c r="EH179">
        <v>1089</v>
      </c>
      <c r="EI179">
        <v>1089</v>
      </c>
      <c r="EJ179">
        <v>1089</v>
      </c>
      <c r="EK179">
        <v>1089</v>
      </c>
      <c r="EL179">
        <v>1200</v>
      </c>
      <c r="EM179">
        <v>1200</v>
      </c>
      <c r="EN179">
        <v>1200</v>
      </c>
      <c r="EO179">
        <v>1200</v>
      </c>
      <c r="EP179">
        <v>1321</v>
      </c>
      <c r="EQ179">
        <v>1357</v>
      </c>
      <c r="ER179">
        <v>1358</v>
      </c>
      <c r="ES179">
        <v>1382</v>
      </c>
      <c r="ET179">
        <v>1405</v>
      </c>
      <c r="EU179">
        <v>1412</v>
      </c>
      <c r="EV179">
        <v>1416</v>
      </c>
      <c r="EW179">
        <v>1430</v>
      </c>
      <c r="EX179">
        <v>1430</v>
      </c>
      <c r="EY179">
        <v>1430</v>
      </c>
      <c r="EZ179">
        <v>1430</v>
      </c>
      <c r="FA179">
        <v>1477</v>
      </c>
      <c r="FB179">
        <v>1489</v>
      </c>
      <c r="FC179">
        <v>1497</v>
      </c>
      <c r="FD179">
        <v>1531</v>
      </c>
      <c r="FE179">
        <v>1531</v>
      </c>
    </row>
    <row r="180" spans="1:161" x14ac:dyDescent="0.3">
      <c r="A180" t="s">
        <v>165</v>
      </c>
      <c r="B180">
        <v>-20</v>
      </c>
      <c r="C180">
        <v>30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1</v>
      </c>
      <c r="BK180">
        <v>3</v>
      </c>
      <c r="BL180">
        <v>3</v>
      </c>
      <c r="BM180">
        <v>3</v>
      </c>
      <c r="BN180">
        <v>3</v>
      </c>
      <c r="BO180">
        <v>3</v>
      </c>
      <c r="BP180">
        <v>3</v>
      </c>
      <c r="BQ180">
        <v>5</v>
      </c>
      <c r="BR180">
        <v>7</v>
      </c>
      <c r="BS180">
        <v>7</v>
      </c>
      <c r="BT180">
        <v>7</v>
      </c>
      <c r="BU180">
        <v>8</v>
      </c>
      <c r="BV180">
        <v>8</v>
      </c>
      <c r="BW180">
        <v>9</v>
      </c>
      <c r="BX180">
        <v>9</v>
      </c>
      <c r="BY180">
        <v>9</v>
      </c>
      <c r="BZ180">
        <v>9</v>
      </c>
      <c r="CA180">
        <v>10</v>
      </c>
      <c r="CB180">
        <v>11</v>
      </c>
      <c r="CC180">
        <v>11</v>
      </c>
      <c r="CD180">
        <v>11</v>
      </c>
      <c r="CE180">
        <v>13</v>
      </c>
      <c r="CF180">
        <v>14</v>
      </c>
      <c r="CG180">
        <v>14</v>
      </c>
      <c r="CH180">
        <v>17</v>
      </c>
      <c r="CI180">
        <v>17</v>
      </c>
      <c r="CJ180">
        <v>23</v>
      </c>
      <c r="CK180">
        <v>23</v>
      </c>
      <c r="CL180">
        <v>24</v>
      </c>
      <c r="CM180">
        <v>25</v>
      </c>
      <c r="CN180">
        <v>25</v>
      </c>
      <c r="CO180">
        <v>25</v>
      </c>
      <c r="CP180">
        <v>28</v>
      </c>
      <c r="CQ180">
        <v>28</v>
      </c>
      <c r="CR180">
        <v>28</v>
      </c>
      <c r="CS180">
        <v>29</v>
      </c>
      <c r="CT180">
        <v>31</v>
      </c>
      <c r="CU180">
        <v>31</v>
      </c>
      <c r="CV180">
        <v>32</v>
      </c>
      <c r="CW180">
        <v>32</v>
      </c>
      <c r="CX180">
        <v>32</v>
      </c>
      <c r="CY180">
        <v>40</v>
      </c>
      <c r="CZ180">
        <v>40</v>
      </c>
      <c r="DA180">
        <v>34</v>
      </c>
      <c r="DB180">
        <v>34</v>
      </c>
      <c r="DC180">
        <v>34</v>
      </c>
      <c r="DD180">
        <v>34</v>
      </c>
      <c r="DE180">
        <v>34</v>
      </c>
      <c r="DF180">
        <v>34</v>
      </c>
      <c r="DG180">
        <v>34</v>
      </c>
      <c r="DH180">
        <v>35</v>
      </c>
      <c r="DI180">
        <v>36</v>
      </c>
      <c r="DJ180">
        <v>36</v>
      </c>
      <c r="DK180">
        <v>36</v>
      </c>
      <c r="DL180">
        <v>37</v>
      </c>
      <c r="DM180">
        <v>37</v>
      </c>
      <c r="DN180">
        <v>42</v>
      </c>
      <c r="DO180">
        <v>42</v>
      </c>
      <c r="DP180">
        <v>44</v>
      </c>
      <c r="DQ180">
        <v>46</v>
      </c>
      <c r="DR180">
        <v>46</v>
      </c>
      <c r="DS180">
        <v>48</v>
      </c>
      <c r="DT180">
        <v>51</v>
      </c>
      <c r="DU180">
        <v>51</v>
      </c>
      <c r="DV180">
        <v>56</v>
      </c>
      <c r="DW180">
        <v>56</v>
      </c>
      <c r="DX180">
        <v>56</v>
      </c>
      <c r="DY180">
        <v>56</v>
      </c>
      <c r="DZ180">
        <v>132</v>
      </c>
      <c r="EA180">
        <v>149</v>
      </c>
      <c r="EB180">
        <v>149</v>
      </c>
      <c r="EC180">
        <v>174</v>
      </c>
      <c r="ED180">
        <v>178</v>
      </c>
      <c r="EE180">
        <v>203</v>
      </c>
      <c r="EF180">
        <v>206</v>
      </c>
      <c r="EG180">
        <v>222</v>
      </c>
      <c r="EH180">
        <v>237</v>
      </c>
      <c r="EI180">
        <v>265</v>
      </c>
      <c r="EJ180">
        <v>279</v>
      </c>
      <c r="EK180">
        <v>282</v>
      </c>
      <c r="EL180">
        <v>287</v>
      </c>
      <c r="EM180">
        <v>314</v>
      </c>
      <c r="EN180">
        <v>320</v>
      </c>
      <c r="EO180">
        <v>332</v>
      </c>
      <c r="EP180">
        <v>343</v>
      </c>
      <c r="EQ180">
        <v>356</v>
      </c>
      <c r="ER180">
        <v>383</v>
      </c>
      <c r="ES180">
        <v>387</v>
      </c>
      <c r="ET180">
        <v>391</v>
      </c>
      <c r="EU180">
        <v>401</v>
      </c>
      <c r="EV180">
        <v>463</v>
      </c>
      <c r="EW180">
        <v>479</v>
      </c>
      <c r="EX180">
        <v>479</v>
      </c>
      <c r="EY180">
        <v>489</v>
      </c>
      <c r="EZ180">
        <v>512</v>
      </c>
      <c r="FA180">
        <v>525</v>
      </c>
      <c r="FB180">
        <v>530</v>
      </c>
      <c r="FC180">
        <v>551</v>
      </c>
      <c r="FD180">
        <v>561</v>
      </c>
      <c r="FE180">
        <v>567</v>
      </c>
    </row>
  </sheetData>
  <sortState xmlns:xlrd2="http://schemas.microsoft.com/office/spreadsheetml/2017/richdata2" ref="A2:FE272">
    <sortCondition ref="A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D180"/>
  <sheetViews>
    <sheetView topLeftCell="DZ116" workbookViewId="0">
      <selection activeCell="ES146" sqref="ES146"/>
    </sheetView>
  </sheetViews>
  <sheetFormatPr defaultRowHeight="14.4" x14ac:dyDescent="0.3"/>
  <cols>
    <col min="1" max="1" width="28.109375" bestFit="1" customWidth="1"/>
    <col min="2" max="2" width="10.6640625" bestFit="1" customWidth="1"/>
    <col min="3" max="3" width="11" bestFit="1" customWidth="1"/>
    <col min="4" max="12" width="9.5546875" bestFit="1" customWidth="1"/>
    <col min="13" max="21" width="8.5546875" bestFit="1" customWidth="1"/>
    <col min="22" max="41" width="9.5546875" bestFit="1" customWidth="1"/>
    <col min="42" max="50" width="8.5546875" bestFit="1" customWidth="1"/>
    <col min="51" max="72" width="9.5546875" bestFit="1" customWidth="1"/>
    <col min="73" max="81" width="8.5546875" bestFit="1" customWidth="1"/>
    <col min="82" max="102" width="9.5546875" bestFit="1" customWidth="1"/>
    <col min="103" max="111" width="8.5546875" bestFit="1" customWidth="1"/>
    <col min="112" max="133" width="9.5546875" bestFit="1" customWidth="1"/>
    <col min="134" max="142" width="8.5546875" bestFit="1" customWidth="1"/>
    <col min="143" max="160" width="9.5546875" bestFit="1" customWidth="1"/>
  </cols>
  <sheetData>
    <row r="1" spans="1:160" x14ac:dyDescent="0.3">
      <c r="A1" t="s">
        <v>0</v>
      </c>
      <c r="B1" t="s">
        <v>1</v>
      </c>
      <c r="C1" t="s">
        <v>2</v>
      </c>
      <c r="D1" s="1">
        <v>43853</v>
      </c>
      <c r="E1" s="1">
        <v>43854</v>
      </c>
      <c r="F1" s="1">
        <v>43855</v>
      </c>
      <c r="G1" s="1">
        <v>43856</v>
      </c>
      <c r="H1" s="1">
        <v>43857</v>
      </c>
      <c r="I1" s="1">
        <v>43858</v>
      </c>
      <c r="J1" s="1">
        <v>43859</v>
      </c>
      <c r="K1" s="1">
        <v>43860</v>
      </c>
      <c r="L1" s="1">
        <v>43861</v>
      </c>
      <c r="M1" s="1">
        <v>43862</v>
      </c>
      <c r="N1" s="1">
        <v>43863</v>
      </c>
      <c r="O1" s="1">
        <v>43864</v>
      </c>
      <c r="P1" s="1">
        <v>43865</v>
      </c>
      <c r="Q1" s="1">
        <v>43866</v>
      </c>
      <c r="R1" s="1">
        <v>43867</v>
      </c>
      <c r="S1" s="1">
        <v>43868</v>
      </c>
      <c r="T1" s="1">
        <v>43869</v>
      </c>
      <c r="U1" s="1">
        <v>43870</v>
      </c>
      <c r="V1" s="1">
        <v>43871</v>
      </c>
      <c r="W1" s="1">
        <v>43872</v>
      </c>
      <c r="X1" s="1">
        <v>43873</v>
      </c>
      <c r="Y1" s="1">
        <v>43874</v>
      </c>
      <c r="Z1" s="1">
        <v>43875</v>
      </c>
      <c r="AA1" s="1">
        <v>43876</v>
      </c>
      <c r="AB1" s="1">
        <v>43877</v>
      </c>
      <c r="AC1" s="1">
        <v>43878</v>
      </c>
      <c r="AD1" s="1">
        <v>43879</v>
      </c>
      <c r="AE1" s="1">
        <v>43880</v>
      </c>
      <c r="AF1" s="1">
        <v>43881</v>
      </c>
      <c r="AG1" s="1">
        <v>43882</v>
      </c>
      <c r="AH1" s="1">
        <v>43883</v>
      </c>
      <c r="AI1" s="1">
        <v>43884</v>
      </c>
      <c r="AJ1" s="1">
        <v>43885</v>
      </c>
      <c r="AK1" s="1">
        <v>43886</v>
      </c>
      <c r="AL1" s="1">
        <v>43887</v>
      </c>
      <c r="AM1" s="1">
        <v>43888</v>
      </c>
      <c r="AN1" s="1">
        <v>43889</v>
      </c>
      <c r="AO1" s="1">
        <v>43890</v>
      </c>
      <c r="AP1" s="1">
        <v>43891</v>
      </c>
      <c r="AQ1" s="1">
        <v>43892</v>
      </c>
      <c r="AR1" s="1">
        <v>43893</v>
      </c>
      <c r="AS1" s="1">
        <v>43894</v>
      </c>
      <c r="AT1" s="1">
        <v>43895</v>
      </c>
      <c r="AU1" s="1">
        <v>43896</v>
      </c>
      <c r="AV1" s="1">
        <v>43897</v>
      </c>
      <c r="AW1" s="1">
        <v>43898</v>
      </c>
      <c r="AX1" s="1">
        <v>43899</v>
      </c>
      <c r="AY1" s="1">
        <v>43900</v>
      </c>
      <c r="AZ1" s="1">
        <v>43901</v>
      </c>
      <c r="BA1" s="1">
        <v>43902</v>
      </c>
      <c r="BB1" s="1">
        <v>43903</v>
      </c>
      <c r="BC1" s="1">
        <v>43904</v>
      </c>
      <c r="BD1" s="1">
        <v>43905</v>
      </c>
      <c r="BE1" s="1">
        <v>43906</v>
      </c>
      <c r="BF1" s="1">
        <v>43907</v>
      </c>
      <c r="BG1" s="1">
        <v>43908</v>
      </c>
      <c r="BH1" s="1">
        <v>43909</v>
      </c>
      <c r="BI1" s="1">
        <v>43910</v>
      </c>
      <c r="BJ1" s="1">
        <v>43911</v>
      </c>
      <c r="BK1" s="1">
        <v>43912</v>
      </c>
      <c r="BL1" s="1">
        <v>43913</v>
      </c>
      <c r="BM1" s="1">
        <v>43914</v>
      </c>
      <c r="BN1" s="1">
        <v>43915</v>
      </c>
      <c r="BO1" s="1">
        <v>43916</v>
      </c>
      <c r="BP1" s="1">
        <v>43917</v>
      </c>
      <c r="BQ1" s="1">
        <v>43918</v>
      </c>
      <c r="BR1" s="1">
        <v>43919</v>
      </c>
      <c r="BS1" s="1">
        <v>43920</v>
      </c>
      <c r="BT1" s="1">
        <v>43921</v>
      </c>
      <c r="BU1" s="1">
        <v>43922</v>
      </c>
      <c r="BV1" s="1">
        <v>43923</v>
      </c>
      <c r="BW1" s="1">
        <v>43924</v>
      </c>
      <c r="BX1" s="1">
        <v>43925</v>
      </c>
      <c r="BY1" s="1">
        <v>43926</v>
      </c>
      <c r="BZ1" s="1">
        <v>43927</v>
      </c>
      <c r="CA1" s="1">
        <v>43928</v>
      </c>
      <c r="CB1" s="1">
        <v>43929</v>
      </c>
      <c r="CC1" s="1">
        <v>43930</v>
      </c>
      <c r="CD1" s="1">
        <v>43931</v>
      </c>
      <c r="CE1" s="1">
        <v>43932</v>
      </c>
      <c r="CF1" s="1">
        <v>43933</v>
      </c>
      <c r="CG1" s="1">
        <v>43934</v>
      </c>
      <c r="CH1" s="1">
        <v>43935</v>
      </c>
      <c r="CI1" s="1">
        <v>43936</v>
      </c>
      <c r="CJ1" s="1">
        <v>43937</v>
      </c>
      <c r="CK1" s="1">
        <v>43938</v>
      </c>
      <c r="CL1" s="1">
        <v>43939</v>
      </c>
      <c r="CM1" s="1">
        <v>43940</v>
      </c>
      <c r="CN1" s="1">
        <v>43941</v>
      </c>
      <c r="CO1" s="1">
        <v>43942</v>
      </c>
      <c r="CP1" s="1">
        <v>43943</v>
      </c>
      <c r="CQ1" s="1">
        <v>43944</v>
      </c>
      <c r="CR1" s="1">
        <v>43945</v>
      </c>
      <c r="CS1" s="1">
        <v>43946</v>
      </c>
      <c r="CT1" s="1">
        <v>43947</v>
      </c>
      <c r="CU1" s="1">
        <v>43948</v>
      </c>
      <c r="CV1" s="1">
        <v>43949</v>
      </c>
      <c r="CW1" s="1">
        <v>43950</v>
      </c>
      <c r="CX1" s="1">
        <v>43951</v>
      </c>
      <c r="CY1" s="1">
        <v>43952</v>
      </c>
      <c r="CZ1" s="1">
        <v>43953</v>
      </c>
      <c r="DA1" s="1">
        <v>43954</v>
      </c>
      <c r="DB1" s="1">
        <v>43955</v>
      </c>
      <c r="DC1" s="1">
        <v>43956</v>
      </c>
      <c r="DD1" s="1">
        <v>43957</v>
      </c>
      <c r="DE1" s="1">
        <v>43958</v>
      </c>
      <c r="DF1" s="1">
        <v>43959</v>
      </c>
      <c r="DG1" s="1">
        <v>43960</v>
      </c>
      <c r="DH1" s="1">
        <v>43961</v>
      </c>
      <c r="DI1" s="1">
        <v>43962</v>
      </c>
      <c r="DJ1" s="1">
        <v>43963</v>
      </c>
      <c r="DK1" s="1">
        <v>43964</v>
      </c>
      <c r="DL1" s="1">
        <v>43965</v>
      </c>
      <c r="DM1" s="1">
        <v>43966</v>
      </c>
      <c r="DN1" s="1">
        <v>43967</v>
      </c>
      <c r="DO1" s="1">
        <v>43968</v>
      </c>
      <c r="DP1" s="1">
        <v>43969</v>
      </c>
      <c r="DQ1" s="1">
        <v>43970</v>
      </c>
      <c r="DR1" s="1">
        <v>43971</v>
      </c>
      <c r="DS1" s="1">
        <v>43972</v>
      </c>
      <c r="DT1" s="1">
        <v>43973</v>
      </c>
      <c r="DU1" s="1">
        <v>43974</v>
      </c>
      <c r="DV1" s="1">
        <v>43975</v>
      </c>
      <c r="DW1" s="1">
        <v>43976</v>
      </c>
      <c r="DX1" s="1">
        <v>43977</v>
      </c>
      <c r="DY1" s="1">
        <v>43978</v>
      </c>
      <c r="DZ1" s="1">
        <v>43979</v>
      </c>
      <c r="EA1" s="1">
        <v>43980</v>
      </c>
      <c r="EB1" s="1">
        <v>43981</v>
      </c>
      <c r="EC1" s="1">
        <v>43982</v>
      </c>
      <c r="ED1" s="1">
        <v>43983</v>
      </c>
      <c r="EE1" s="1">
        <v>43984</v>
      </c>
      <c r="EF1" s="1">
        <v>43985</v>
      </c>
      <c r="EG1" s="1">
        <v>43986</v>
      </c>
      <c r="EH1" s="1">
        <v>43987</v>
      </c>
      <c r="EI1" s="1">
        <v>43988</v>
      </c>
      <c r="EJ1" s="1">
        <v>43989</v>
      </c>
      <c r="EK1" s="1">
        <v>43990</v>
      </c>
      <c r="EL1" s="1">
        <v>43991</v>
      </c>
      <c r="EM1" s="1">
        <v>43992</v>
      </c>
      <c r="EN1" s="1">
        <v>43993</v>
      </c>
      <c r="EO1" s="1">
        <v>43994</v>
      </c>
      <c r="EP1" s="1">
        <v>43995</v>
      </c>
      <c r="EQ1" s="1">
        <v>43996</v>
      </c>
      <c r="ER1" s="1">
        <v>43997</v>
      </c>
      <c r="ES1" s="1">
        <v>43998</v>
      </c>
      <c r="ET1" s="1">
        <v>43999</v>
      </c>
      <c r="EU1" s="1">
        <v>44000</v>
      </c>
      <c r="EV1" s="1">
        <v>44001</v>
      </c>
      <c r="EW1" s="1">
        <v>44002</v>
      </c>
      <c r="EX1" s="1">
        <v>44003</v>
      </c>
      <c r="EY1" s="1">
        <v>44004</v>
      </c>
      <c r="EZ1" s="1">
        <v>44005</v>
      </c>
      <c r="FA1" s="1">
        <v>44006</v>
      </c>
      <c r="FB1" s="1">
        <v>44007</v>
      </c>
      <c r="FC1" s="1">
        <v>44008</v>
      </c>
      <c r="FD1" s="1">
        <v>44009</v>
      </c>
    </row>
    <row r="2" spans="1:160" x14ac:dyDescent="0.3">
      <c r="A2" t="s">
        <v>3</v>
      </c>
      <c r="B2">
        <v>33</v>
      </c>
      <c r="C2">
        <v>65</v>
      </c>
      <c r="D2">
        <f>time_series_covid19_confirmed_g!E2-time_series_covid19_confirmed_g!D2</f>
        <v>0</v>
      </c>
      <c r="E2">
        <f>time_series_covid19_confirmed_g!F2-time_series_covid19_confirmed_g!E2</f>
        <v>0</v>
      </c>
      <c r="F2">
        <f>time_series_covid19_confirmed_g!G2-time_series_covid19_confirmed_g!F2</f>
        <v>0</v>
      </c>
      <c r="G2">
        <f>time_series_covid19_confirmed_g!H2-time_series_covid19_confirmed_g!G2</f>
        <v>0</v>
      </c>
      <c r="H2">
        <f>time_series_covid19_confirmed_g!I2-time_series_covid19_confirmed_g!H2</f>
        <v>0</v>
      </c>
      <c r="I2">
        <f>time_series_covid19_confirmed_g!J2-time_series_covid19_confirmed_g!I2</f>
        <v>0</v>
      </c>
      <c r="J2">
        <f>time_series_covid19_confirmed_g!K2-time_series_covid19_confirmed_g!J2</f>
        <v>0</v>
      </c>
      <c r="K2">
        <f>time_series_covid19_confirmed_g!L2-time_series_covid19_confirmed_g!K2</f>
        <v>0</v>
      </c>
      <c r="L2">
        <f>time_series_covid19_confirmed_g!M2-time_series_covid19_confirmed_g!L2</f>
        <v>0</v>
      </c>
      <c r="M2">
        <f>time_series_covid19_confirmed_g!N2-time_series_covid19_confirmed_g!M2</f>
        <v>0</v>
      </c>
      <c r="N2">
        <f>time_series_covid19_confirmed_g!O2-time_series_covid19_confirmed_g!N2</f>
        <v>0</v>
      </c>
      <c r="O2">
        <f>time_series_covid19_confirmed_g!P2-time_series_covid19_confirmed_g!O2</f>
        <v>0</v>
      </c>
      <c r="P2">
        <f>time_series_covid19_confirmed_g!Q2-time_series_covid19_confirmed_g!P2</f>
        <v>0</v>
      </c>
      <c r="Q2">
        <f>time_series_covid19_confirmed_g!R2-time_series_covid19_confirmed_g!Q2</f>
        <v>0</v>
      </c>
      <c r="R2">
        <f>time_series_covid19_confirmed_g!S2-time_series_covid19_confirmed_g!R2</f>
        <v>0</v>
      </c>
      <c r="S2">
        <f>time_series_covid19_confirmed_g!T2-time_series_covid19_confirmed_g!S2</f>
        <v>0</v>
      </c>
      <c r="T2">
        <f>time_series_covid19_confirmed_g!U2-time_series_covid19_confirmed_g!T2</f>
        <v>0</v>
      </c>
      <c r="U2">
        <f>time_series_covid19_confirmed_g!V2-time_series_covid19_confirmed_g!U2</f>
        <v>0</v>
      </c>
      <c r="V2">
        <f>time_series_covid19_confirmed_g!W2-time_series_covid19_confirmed_g!V2</f>
        <v>0</v>
      </c>
      <c r="W2">
        <f>time_series_covid19_confirmed_g!X2-time_series_covid19_confirmed_g!W2</f>
        <v>0</v>
      </c>
      <c r="X2">
        <f>time_series_covid19_confirmed_g!Y2-time_series_covid19_confirmed_g!X2</f>
        <v>0</v>
      </c>
      <c r="Y2">
        <f>time_series_covid19_confirmed_g!Z2-time_series_covid19_confirmed_g!Y2</f>
        <v>0</v>
      </c>
      <c r="Z2">
        <f>time_series_covid19_confirmed_g!AA2-time_series_covid19_confirmed_g!Z2</f>
        <v>0</v>
      </c>
      <c r="AA2">
        <f>time_series_covid19_confirmed_g!AB2-time_series_covid19_confirmed_g!AA2</f>
        <v>0</v>
      </c>
      <c r="AB2">
        <f>time_series_covid19_confirmed_g!AC2-time_series_covid19_confirmed_g!AB2</f>
        <v>0</v>
      </c>
      <c r="AC2">
        <f>time_series_covid19_confirmed_g!AD2-time_series_covid19_confirmed_g!AC2</f>
        <v>0</v>
      </c>
      <c r="AD2">
        <f>time_series_covid19_confirmed_g!AE2-time_series_covid19_confirmed_g!AD2</f>
        <v>0</v>
      </c>
      <c r="AE2">
        <f>time_series_covid19_confirmed_g!AF2-time_series_covid19_confirmed_g!AE2</f>
        <v>0</v>
      </c>
      <c r="AF2">
        <f>time_series_covid19_confirmed_g!AG2-time_series_covid19_confirmed_g!AF2</f>
        <v>0</v>
      </c>
      <c r="AG2">
        <f>time_series_covid19_confirmed_g!AH2-time_series_covid19_confirmed_g!AG2</f>
        <v>0</v>
      </c>
      <c r="AH2">
        <f>time_series_covid19_confirmed_g!AI2-time_series_covid19_confirmed_g!AH2</f>
        <v>0</v>
      </c>
      <c r="AI2">
        <f>time_series_covid19_confirmed_g!AJ2-time_series_covid19_confirmed_g!AI2</f>
        <v>0</v>
      </c>
      <c r="AJ2">
        <f>time_series_covid19_confirmed_g!AK2-time_series_covid19_confirmed_g!AJ2</f>
        <v>1</v>
      </c>
      <c r="AK2">
        <f>time_series_covid19_confirmed_g!AL2-time_series_covid19_confirmed_g!AK2</f>
        <v>0</v>
      </c>
      <c r="AL2">
        <f>time_series_covid19_confirmed_g!AM2-time_series_covid19_confirmed_g!AL2</f>
        <v>0</v>
      </c>
      <c r="AM2">
        <f>time_series_covid19_confirmed_g!AN2-time_series_covid19_confirmed_g!AM2</f>
        <v>0</v>
      </c>
      <c r="AN2">
        <f>time_series_covid19_confirmed_g!AO2-time_series_covid19_confirmed_g!AN2</f>
        <v>0</v>
      </c>
      <c r="AO2">
        <f>time_series_covid19_confirmed_g!AP2-time_series_covid19_confirmed_g!AO2</f>
        <v>0</v>
      </c>
      <c r="AP2">
        <f>time_series_covid19_confirmed_g!AQ2-time_series_covid19_confirmed_g!AP2</f>
        <v>0</v>
      </c>
      <c r="AQ2">
        <f>time_series_covid19_confirmed_g!AR2-time_series_covid19_confirmed_g!AQ2</f>
        <v>0</v>
      </c>
      <c r="AR2">
        <f>time_series_covid19_confirmed_g!AS2-time_series_covid19_confirmed_g!AR2</f>
        <v>0</v>
      </c>
      <c r="AS2">
        <f>time_series_covid19_confirmed_g!AT2-time_series_covid19_confirmed_g!AS2</f>
        <v>0</v>
      </c>
      <c r="AT2">
        <f>time_series_covid19_confirmed_g!AU2-time_series_covid19_confirmed_g!AT2</f>
        <v>0</v>
      </c>
      <c r="AU2">
        <f>time_series_covid19_confirmed_g!AV2-time_series_covid19_confirmed_g!AU2</f>
        <v>0</v>
      </c>
      <c r="AV2">
        <f>time_series_covid19_confirmed_g!AW2-time_series_covid19_confirmed_g!AV2</f>
        <v>0</v>
      </c>
      <c r="AW2">
        <f>time_series_covid19_confirmed_g!AX2-time_series_covid19_confirmed_g!AW2</f>
        <v>3</v>
      </c>
      <c r="AX2">
        <f>time_series_covid19_confirmed_g!AY2-time_series_covid19_confirmed_g!AX2</f>
        <v>0</v>
      </c>
      <c r="AY2">
        <f>time_series_covid19_confirmed_g!AZ2-time_series_covid19_confirmed_g!AY2</f>
        <v>1</v>
      </c>
      <c r="AZ2">
        <f>time_series_covid19_confirmed_g!BA2-time_series_covid19_confirmed_g!AZ2</f>
        <v>2</v>
      </c>
      <c r="BA2">
        <f>time_series_covid19_confirmed_g!BB2-time_series_covid19_confirmed_g!BA2</f>
        <v>0</v>
      </c>
      <c r="BB2">
        <f>time_series_covid19_confirmed_g!BC2-time_series_covid19_confirmed_g!BB2</f>
        <v>0</v>
      </c>
      <c r="BC2">
        <f>time_series_covid19_confirmed_g!BD2-time_series_covid19_confirmed_g!BC2</f>
        <v>4</v>
      </c>
      <c r="BD2">
        <f>time_series_covid19_confirmed_g!BE2-time_series_covid19_confirmed_g!BD2</f>
        <v>5</v>
      </c>
      <c r="BE2">
        <f>time_series_covid19_confirmed_g!BF2-time_series_covid19_confirmed_g!BE2</f>
        <v>5</v>
      </c>
      <c r="BF2">
        <f>time_series_covid19_confirmed_g!BG2-time_series_covid19_confirmed_g!BF2</f>
        <v>1</v>
      </c>
      <c r="BG2">
        <f>time_series_covid19_confirmed_g!BH2-time_series_covid19_confirmed_g!BG2</f>
        <v>0</v>
      </c>
      <c r="BH2">
        <f>time_series_covid19_confirmed_g!BI2-time_series_covid19_confirmed_g!BH2</f>
        <v>0</v>
      </c>
      <c r="BI2">
        <f>time_series_covid19_confirmed_g!BJ2-time_series_covid19_confirmed_g!BI2</f>
        <v>2</v>
      </c>
      <c r="BJ2">
        <f>time_series_covid19_confirmed_g!BK2-time_series_covid19_confirmed_g!BJ2</f>
        <v>0</v>
      </c>
      <c r="BK2">
        <f>time_series_covid19_confirmed_g!BL2-time_series_covid19_confirmed_g!BK2</f>
        <v>16</v>
      </c>
      <c r="BL2">
        <f>time_series_covid19_confirmed_g!BM2-time_series_covid19_confirmed_g!BL2</f>
        <v>0</v>
      </c>
      <c r="BM2">
        <f>time_series_covid19_confirmed_g!BN2-time_series_covid19_confirmed_g!BM2</f>
        <v>34</v>
      </c>
      <c r="BN2">
        <f>time_series_covid19_confirmed_g!BO2-time_series_covid19_confirmed_g!BN2</f>
        <v>10</v>
      </c>
      <c r="BO2">
        <f>time_series_covid19_confirmed_g!BP2-time_series_covid19_confirmed_g!BO2</f>
        <v>10</v>
      </c>
      <c r="BP2">
        <f>time_series_covid19_confirmed_g!BQ2-time_series_covid19_confirmed_g!BP2</f>
        <v>16</v>
      </c>
      <c r="BQ2">
        <f>time_series_covid19_confirmed_g!BR2-time_series_covid19_confirmed_g!BQ2</f>
        <v>0</v>
      </c>
      <c r="BR2">
        <f>time_series_covid19_confirmed_g!BS2-time_series_covid19_confirmed_g!BR2</f>
        <v>10</v>
      </c>
      <c r="BS2">
        <f>time_series_covid19_confirmed_g!BT2-time_series_covid19_confirmed_g!BS2</f>
        <v>50</v>
      </c>
      <c r="BT2">
        <f>time_series_covid19_confirmed_g!BU2-time_series_covid19_confirmed_g!BT2</f>
        <v>4</v>
      </c>
      <c r="BU2">
        <f>time_series_covid19_confirmed_g!BV2-time_series_covid19_confirmed_g!BU2</f>
        <v>63</v>
      </c>
      <c r="BV2">
        <f>time_series_covid19_confirmed_g!BW2-time_series_covid19_confirmed_g!BV2</f>
        <v>36</v>
      </c>
      <c r="BW2">
        <f>time_series_covid19_confirmed_g!BX2-time_series_covid19_confirmed_g!BW2</f>
        <v>8</v>
      </c>
      <c r="BX2">
        <f>time_series_covid19_confirmed_g!BY2-time_series_covid19_confirmed_g!BX2</f>
        <v>18</v>
      </c>
      <c r="BY2">
        <f>time_series_covid19_confirmed_g!BZ2-time_series_covid19_confirmed_g!BY2</f>
        <v>50</v>
      </c>
      <c r="BZ2">
        <f>time_series_covid19_confirmed_g!CA2-time_series_covid19_confirmed_g!BZ2</f>
        <v>18</v>
      </c>
      <c r="CA2">
        <f>time_series_covid19_confirmed_g!CB2-time_series_covid19_confirmed_g!CA2</f>
        <v>56</v>
      </c>
      <c r="CB2">
        <f>time_series_covid19_confirmed_g!CC2-time_series_covid19_confirmed_g!CB2</f>
        <v>21</v>
      </c>
      <c r="CC2">
        <f>time_series_covid19_confirmed_g!CD2-time_series_covid19_confirmed_g!CC2</f>
        <v>40</v>
      </c>
      <c r="CD2">
        <f>time_series_covid19_confirmed_g!CE2-time_series_covid19_confirmed_g!CD2</f>
        <v>37</v>
      </c>
      <c r="CE2">
        <f>time_series_covid19_confirmed_g!CF2-time_series_covid19_confirmed_g!CE2</f>
        <v>34</v>
      </c>
      <c r="CF2">
        <f>time_series_covid19_confirmed_g!CG2-time_series_covid19_confirmed_g!CF2</f>
        <v>52</v>
      </c>
      <c r="CG2">
        <f>time_series_covid19_confirmed_g!CH2-time_series_covid19_confirmed_g!CG2</f>
        <v>58</v>
      </c>
      <c r="CH2">
        <f>time_series_covid19_confirmed_g!CI2-time_series_covid19_confirmed_g!CH2</f>
        <v>49</v>
      </c>
      <c r="CI2">
        <f>time_series_covid19_confirmed_g!CJ2-time_series_covid19_confirmed_g!CI2</f>
        <v>70</v>
      </c>
      <c r="CJ2">
        <f>time_series_covid19_confirmed_g!CK2-time_series_covid19_confirmed_g!CJ2</f>
        <v>56</v>
      </c>
      <c r="CK2">
        <f>time_series_covid19_confirmed_g!CL2-time_series_covid19_confirmed_g!CK2</f>
        <v>66</v>
      </c>
      <c r="CL2">
        <f>time_series_covid19_confirmed_g!CM2-time_series_covid19_confirmed_g!CL2</f>
        <v>27</v>
      </c>
      <c r="CM2">
        <f>time_series_covid19_confirmed_g!CN2-time_series_covid19_confirmed_g!CM2</f>
        <v>63</v>
      </c>
      <c r="CN2">
        <f>time_series_covid19_confirmed_g!CO2-time_series_covid19_confirmed_g!CN2</f>
        <v>30</v>
      </c>
      <c r="CO2">
        <f>time_series_covid19_confirmed_g!CP2-time_series_covid19_confirmed_g!CO2</f>
        <v>66</v>
      </c>
      <c r="CP2">
        <f>time_series_covid19_confirmed_g!CQ2-time_series_covid19_confirmed_g!CP2</f>
        <v>84</v>
      </c>
      <c r="CQ2">
        <f>time_series_covid19_confirmed_g!CR2-time_series_covid19_confirmed_g!CQ2</f>
        <v>103</v>
      </c>
      <c r="CR2">
        <f>time_series_covid19_confirmed_g!CS2-time_series_covid19_confirmed_g!CR2</f>
        <v>72</v>
      </c>
      <c r="CS2">
        <f>time_series_covid19_confirmed_g!CT2-time_series_covid19_confirmed_g!CS2</f>
        <v>112</v>
      </c>
      <c r="CT2">
        <f>time_series_covid19_confirmed_g!CU2-time_series_covid19_confirmed_g!CT2</f>
        <v>68</v>
      </c>
      <c r="CU2">
        <f>time_series_covid19_confirmed_g!CV2-time_series_covid19_confirmed_g!CU2</f>
        <v>172</v>
      </c>
      <c r="CV2">
        <f>time_series_covid19_confirmed_g!CW2-time_series_covid19_confirmed_g!CV2</f>
        <v>125</v>
      </c>
      <c r="CW2">
        <f>time_series_covid19_confirmed_g!CX2-time_series_covid19_confirmed_g!CW2</f>
        <v>111</v>
      </c>
      <c r="CX2">
        <f>time_series_covid19_confirmed_g!CY2-time_series_covid19_confirmed_g!CX2</f>
        <v>232</v>
      </c>
      <c r="CY2">
        <f>time_series_covid19_confirmed_g!CZ2-time_series_covid19_confirmed_g!CY2</f>
        <v>164</v>
      </c>
      <c r="CZ2">
        <f>time_series_covid19_confirmed_g!DA2-time_series_covid19_confirmed_g!CZ2</f>
        <v>134</v>
      </c>
      <c r="DA2">
        <f>time_series_covid19_confirmed_g!DB2-time_series_covid19_confirmed_g!DA2</f>
        <v>235</v>
      </c>
      <c r="DB2">
        <f>time_series_covid19_confirmed_g!DC2-time_series_covid19_confirmed_g!DB2</f>
        <v>190</v>
      </c>
      <c r="DC2">
        <f>time_series_covid19_confirmed_g!DD2-time_series_covid19_confirmed_g!DC2</f>
        <v>330</v>
      </c>
      <c r="DD2">
        <f>time_series_covid19_confirmed_g!DE2-time_series_covid19_confirmed_g!DD2</f>
        <v>168</v>
      </c>
      <c r="DE2">
        <f>time_series_covid19_confirmed_g!DF2-time_series_covid19_confirmed_g!DE2</f>
        <v>171</v>
      </c>
      <c r="DF2">
        <f>time_series_covid19_confirmed_g!DG2-time_series_covid19_confirmed_g!DF2</f>
        <v>215</v>
      </c>
      <c r="DG2">
        <f>time_series_covid19_confirmed_g!DH2-time_series_covid19_confirmed_g!DG2</f>
        <v>255</v>
      </c>
      <c r="DH2">
        <f>time_series_covid19_confirmed_g!DI2-time_series_covid19_confirmed_g!DH2</f>
        <v>369</v>
      </c>
      <c r="DI2">
        <f>time_series_covid19_confirmed_g!DJ2-time_series_covid19_confirmed_g!DI2</f>
        <v>285</v>
      </c>
      <c r="DJ2">
        <f>time_series_covid19_confirmed_g!DK2-time_series_covid19_confirmed_g!DJ2</f>
        <v>276</v>
      </c>
      <c r="DK2">
        <f>time_series_covid19_confirmed_g!DL2-time_series_covid19_confirmed_g!DK2</f>
        <v>263</v>
      </c>
      <c r="DL2">
        <f>time_series_covid19_confirmed_g!DM2-time_series_covid19_confirmed_g!DL2</f>
        <v>413</v>
      </c>
      <c r="DM2">
        <f>time_series_covid19_confirmed_g!DN2-time_series_covid19_confirmed_g!DM2</f>
        <v>414</v>
      </c>
      <c r="DN2">
        <f>time_series_covid19_confirmed_g!DO2-time_series_covid19_confirmed_g!DN2</f>
        <v>349</v>
      </c>
      <c r="DO2">
        <f>time_series_covid19_confirmed_g!DP2-time_series_covid19_confirmed_g!DO2</f>
        <v>262</v>
      </c>
      <c r="DP2">
        <f>time_series_covid19_confirmed_g!DQ2-time_series_covid19_confirmed_g!DP2</f>
        <v>408</v>
      </c>
      <c r="DQ2">
        <f>time_series_covid19_confirmed_g!DR2-time_series_covid19_confirmed_g!DQ2</f>
        <v>581</v>
      </c>
      <c r="DR2">
        <f>time_series_covid19_confirmed_g!DS2-time_series_covid19_confirmed_g!DR2</f>
        <v>492</v>
      </c>
      <c r="DS2">
        <f>time_series_covid19_confirmed_g!DT2-time_series_covid19_confirmed_g!DS2</f>
        <v>531</v>
      </c>
      <c r="DT2">
        <f>time_series_covid19_confirmed_g!DU2-time_series_covid19_confirmed_g!DT2</f>
        <v>540</v>
      </c>
      <c r="DU2">
        <f>time_series_covid19_confirmed_g!DV2-time_series_covid19_confirmed_g!DU2</f>
        <v>782</v>
      </c>
      <c r="DV2">
        <f>time_series_covid19_confirmed_g!DW2-time_series_covid19_confirmed_g!DV2</f>
        <v>584</v>
      </c>
      <c r="DW2">
        <f>time_series_covid19_confirmed_g!DX2-time_series_covid19_confirmed_g!DW2</f>
        <v>591</v>
      </c>
      <c r="DX2">
        <f>time_series_covid19_confirmed_g!DY2-time_series_covid19_confirmed_g!DX2</f>
        <v>658</v>
      </c>
      <c r="DY2">
        <f>time_series_covid19_confirmed_g!DZ2-time_series_covid19_confirmed_g!DY2</f>
        <v>625</v>
      </c>
      <c r="DZ2">
        <f>time_series_covid19_confirmed_g!EA2-time_series_covid19_confirmed_g!DZ2</f>
        <v>580</v>
      </c>
      <c r="EA2">
        <f>time_series_covid19_confirmed_g!EB2-time_series_covid19_confirmed_g!EA2</f>
        <v>623</v>
      </c>
      <c r="EB2">
        <f>time_series_covid19_confirmed_g!EC2-time_series_covid19_confirmed_g!EB2</f>
        <v>866</v>
      </c>
      <c r="EC2">
        <f>time_series_covid19_confirmed_g!ED2-time_series_covid19_confirmed_g!EC2</f>
        <v>680</v>
      </c>
      <c r="ED2">
        <f>time_series_covid19_confirmed_g!EE2-time_series_covid19_confirmed_g!ED2</f>
        <v>545</v>
      </c>
      <c r="EE2">
        <f>time_series_covid19_confirmed_g!EF2-time_series_covid19_confirmed_g!EE2</f>
        <v>759</v>
      </c>
      <c r="EF2">
        <f>time_series_covid19_confirmed_g!EG2-time_series_covid19_confirmed_g!EF2</f>
        <v>758</v>
      </c>
      <c r="EG2">
        <f>time_series_covid19_confirmed_g!EH2-time_series_covid19_confirmed_g!EG2</f>
        <v>787</v>
      </c>
      <c r="EH2">
        <f>time_series_covid19_confirmed_g!EI2-time_series_covid19_confirmed_g!EH2</f>
        <v>915</v>
      </c>
      <c r="EI2">
        <f>time_series_covid19_confirmed_g!EJ2-time_series_covid19_confirmed_g!EI2</f>
        <v>582</v>
      </c>
      <c r="EJ2">
        <f>time_series_covid19_confirmed_g!EK2-time_series_covid19_confirmed_g!EJ2</f>
        <v>791</v>
      </c>
      <c r="EK2">
        <f>time_series_covid19_confirmed_g!EL2-time_series_covid19_confirmed_g!EK2</f>
        <v>575</v>
      </c>
      <c r="EL2">
        <f>time_series_covid19_confirmed_g!EM2-time_series_covid19_confirmed_g!EL2</f>
        <v>542</v>
      </c>
      <c r="EM2">
        <f>time_series_covid19_confirmed_g!EN2-time_series_covid19_confirmed_g!EM2</f>
        <v>683</v>
      </c>
      <c r="EN2">
        <f>time_series_covid19_confirmed_g!EO2-time_series_covid19_confirmed_g!EN2</f>
        <v>748</v>
      </c>
      <c r="EO2">
        <f>time_series_covid19_confirmed_g!EP2-time_series_covid19_confirmed_g!EO2</f>
        <v>656</v>
      </c>
      <c r="EP2">
        <f>time_series_covid19_confirmed_g!EQ2-time_series_covid19_confirmed_g!EP2</f>
        <v>556</v>
      </c>
      <c r="EQ2">
        <f>time_series_covid19_confirmed_g!ER2-time_series_covid19_confirmed_g!EQ2</f>
        <v>664</v>
      </c>
      <c r="ER2">
        <f>time_series_covid19_confirmed_g!ES2-time_series_covid19_confirmed_g!ER2</f>
        <v>761</v>
      </c>
      <c r="ES2">
        <f>time_series_covid19_confirmed_g!ET2-time_series_covid19_confirmed_g!ES2</f>
        <v>783</v>
      </c>
      <c r="ET2">
        <f>time_series_covid19_confirmed_g!EU2-time_series_covid19_confirmed_g!ET2</f>
        <v>564</v>
      </c>
      <c r="EU2">
        <f>time_series_covid19_confirmed_g!EV2-time_series_covid19_confirmed_g!EU2</f>
        <v>658</v>
      </c>
      <c r="EV2">
        <f>time_series_covid19_confirmed_g!EW2-time_series_covid19_confirmed_g!EV2</f>
        <v>346</v>
      </c>
      <c r="EW2">
        <f>time_series_covid19_confirmed_g!EX2-time_series_covid19_confirmed_g!EW2</f>
        <v>546</v>
      </c>
      <c r="EX2">
        <f>time_series_covid19_confirmed_g!EY2-time_series_covid19_confirmed_g!EX2</f>
        <v>409</v>
      </c>
      <c r="EY2">
        <f>time_series_covid19_confirmed_g!EZ2-time_series_covid19_confirmed_g!EY2</f>
        <v>324</v>
      </c>
      <c r="EZ2">
        <f>time_series_covid19_confirmed_g!FA2-time_series_covid19_confirmed_g!EZ2</f>
        <v>324</v>
      </c>
      <c r="FA2">
        <f>time_series_covid19_confirmed_g!FB2-time_series_covid19_confirmed_g!FA2</f>
        <v>159</v>
      </c>
      <c r="FB2">
        <f>time_series_covid19_confirmed_g!FC2-time_series_covid19_confirmed_g!FB2</f>
        <v>535</v>
      </c>
      <c r="FC2">
        <f>time_series_covid19_confirmed_g!FD2-time_series_covid19_confirmed_g!FC2</f>
        <v>276</v>
      </c>
      <c r="FD2">
        <f>time_series_covid19_confirmed_g!FE2-time_series_covid19_confirmed_g!FD2</f>
        <v>165</v>
      </c>
    </row>
    <row r="3" spans="1:160" x14ac:dyDescent="0.3">
      <c r="A3" t="s">
        <v>4</v>
      </c>
      <c r="B3">
        <v>41.153300000000002</v>
      </c>
      <c r="C3">
        <v>20.168299999999999</v>
      </c>
      <c r="D3">
        <f>time_series_covid19_confirmed_g!E3-time_series_covid19_confirmed_g!D3</f>
        <v>0</v>
      </c>
      <c r="E3">
        <f>time_series_covid19_confirmed_g!F3-time_series_covid19_confirmed_g!E3</f>
        <v>0</v>
      </c>
      <c r="F3">
        <f>time_series_covid19_confirmed_g!G3-time_series_covid19_confirmed_g!F3</f>
        <v>0</v>
      </c>
      <c r="G3">
        <f>time_series_covid19_confirmed_g!H3-time_series_covid19_confirmed_g!G3</f>
        <v>0</v>
      </c>
      <c r="H3">
        <f>time_series_covid19_confirmed_g!I3-time_series_covid19_confirmed_g!H3</f>
        <v>0</v>
      </c>
      <c r="I3">
        <f>time_series_covid19_confirmed_g!J3-time_series_covid19_confirmed_g!I3</f>
        <v>0</v>
      </c>
      <c r="J3">
        <f>time_series_covid19_confirmed_g!K3-time_series_covid19_confirmed_g!J3</f>
        <v>0</v>
      </c>
      <c r="K3">
        <f>time_series_covid19_confirmed_g!L3-time_series_covid19_confirmed_g!K3</f>
        <v>0</v>
      </c>
      <c r="L3">
        <f>time_series_covid19_confirmed_g!M3-time_series_covid19_confirmed_g!L3</f>
        <v>0</v>
      </c>
      <c r="M3">
        <f>time_series_covid19_confirmed_g!N3-time_series_covid19_confirmed_g!M3</f>
        <v>0</v>
      </c>
      <c r="N3">
        <f>time_series_covid19_confirmed_g!O3-time_series_covid19_confirmed_g!N3</f>
        <v>0</v>
      </c>
      <c r="O3">
        <f>time_series_covid19_confirmed_g!P3-time_series_covid19_confirmed_g!O3</f>
        <v>0</v>
      </c>
      <c r="P3">
        <f>time_series_covid19_confirmed_g!Q3-time_series_covid19_confirmed_g!P3</f>
        <v>0</v>
      </c>
      <c r="Q3">
        <f>time_series_covid19_confirmed_g!R3-time_series_covid19_confirmed_g!Q3</f>
        <v>0</v>
      </c>
      <c r="R3">
        <f>time_series_covid19_confirmed_g!S3-time_series_covid19_confirmed_g!R3</f>
        <v>0</v>
      </c>
      <c r="S3">
        <f>time_series_covid19_confirmed_g!T3-time_series_covid19_confirmed_g!S3</f>
        <v>0</v>
      </c>
      <c r="T3">
        <f>time_series_covid19_confirmed_g!U3-time_series_covid19_confirmed_g!T3</f>
        <v>0</v>
      </c>
      <c r="U3">
        <f>time_series_covid19_confirmed_g!V3-time_series_covid19_confirmed_g!U3</f>
        <v>0</v>
      </c>
      <c r="V3">
        <f>time_series_covid19_confirmed_g!W3-time_series_covid19_confirmed_g!V3</f>
        <v>0</v>
      </c>
      <c r="W3">
        <f>time_series_covid19_confirmed_g!X3-time_series_covid19_confirmed_g!W3</f>
        <v>0</v>
      </c>
      <c r="X3">
        <f>time_series_covid19_confirmed_g!Y3-time_series_covid19_confirmed_g!X3</f>
        <v>0</v>
      </c>
      <c r="Y3">
        <f>time_series_covid19_confirmed_g!Z3-time_series_covid19_confirmed_g!Y3</f>
        <v>0</v>
      </c>
      <c r="Z3">
        <f>time_series_covid19_confirmed_g!AA3-time_series_covid19_confirmed_g!Z3</f>
        <v>0</v>
      </c>
      <c r="AA3">
        <f>time_series_covid19_confirmed_g!AB3-time_series_covid19_confirmed_g!AA3</f>
        <v>0</v>
      </c>
      <c r="AB3">
        <f>time_series_covid19_confirmed_g!AC3-time_series_covid19_confirmed_g!AB3</f>
        <v>0</v>
      </c>
      <c r="AC3">
        <f>time_series_covid19_confirmed_g!AD3-time_series_covid19_confirmed_g!AC3</f>
        <v>0</v>
      </c>
      <c r="AD3">
        <f>time_series_covid19_confirmed_g!AE3-time_series_covid19_confirmed_g!AD3</f>
        <v>0</v>
      </c>
      <c r="AE3">
        <f>time_series_covid19_confirmed_g!AF3-time_series_covid19_confirmed_g!AE3</f>
        <v>0</v>
      </c>
      <c r="AF3">
        <f>time_series_covid19_confirmed_g!AG3-time_series_covid19_confirmed_g!AF3</f>
        <v>0</v>
      </c>
      <c r="AG3">
        <f>time_series_covid19_confirmed_g!AH3-time_series_covid19_confirmed_g!AG3</f>
        <v>0</v>
      </c>
      <c r="AH3">
        <f>time_series_covid19_confirmed_g!AI3-time_series_covid19_confirmed_g!AH3</f>
        <v>0</v>
      </c>
      <c r="AI3">
        <f>time_series_covid19_confirmed_g!AJ3-time_series_covid19_confirmed_g!AI3</f>
        <v>0</v>
      </c>
      <c r="AJ3">
        <f>time_series_covid19_confirmed_g!AK3-time_series_covid19_confirmed_g!AJ3</f>
        <v>0</v>
      </c>
      <c r="AK3">
        <f>time_series_covid19_confirmed_g!AL3-time_series_covid19_confirmed_g!AK3</f>
        <v>0</v>
      </c>
      <c r="AL3">
        <f>time_series_covid19_confirmed_g!AM3-time_series_covid19_confirmed_g!AL3</f>
        <v>0</v>
      </c>
      <c r="AM3">
        <f>time_series_covid19_confirmed_g!AN3-time_series_covid19_confirmed_g!AM3</f>
        <v>0</v>
      </c>
      <c r="AN3">
        <f>time_series_covid19_confirmed_g!AO3-time_series_covid19_confirmed_g!AN3</f>
        <v>0</v>
      </c>
      <c r="AO3">
        <f>time_series_covid19_confirmed_g!AP3-time_series_covid19_confirmed_g!AO3</f>
        <v>0</v>
      </c>
      <c r="AP3">
        <f>time_series_covid19_confirmed_g!AQ3-time_series_covid19_confirmed_g!AP3</f>
        <v>0</v>
      </c>
      <c r="AQ3">
        <f>time_series_covid19_confirmed_g!AR3-time_series_covid19_confirmed_g!AQ3</f>
        <v>0</v>
      </c>
      <c r="AR3">
        <f>time_series_covid19_confirmed_g!AS3-time_series_covid19_confirmed_g!AR3</f>
        <v>0</v>
      </c>
      <c r="AS3">
        <f>time_series_covid19_confirmed_g!AT3-time_series_covid19_confirmed_g!AS3</f>
        <v>0</v>
      </c>
      <c r="AT3">
        <f>time_series_covid19_confirmed_g!AU3-time_series_covid19_confirmed_g!AT3</f>
        <v>0</v>
      </c>
      <c r="AU3">
        <f>time_series_covid19_confirmed_g!AV3-time_series_covid19_confirmed_g!AU3</f>
        <v>0</v>
      </c>
      <c r="AV3">
        <f>time_series_covid19_confirmed_g!AW3-time_series_covid19_confirmed_g!AV3</f>
        <v>0</v>
      </c>
      <c r="AW3">
        <f>time_series_covid19_confirmed_g!AX3-time_series_covid19_confirmed_g!AW3</f>
        <v>0</v>
      </c>
      <c r="AX3">
        <f>time_series_covid19_confirmed_g!AY3-time_series_covid19_confirmed_g!AX3</f>
        <v>2</v>
      </c>
      <c r="AY3">
        <f>time_series_covid19_confirmed_g!AZ3-time_series_covid19_confirmed_g!AY3</f>
        <v>8</v>
      </c>
      <c r="AZ3">
        <f>time_series_covid19_confirmed_g!BA3-time_series_covid19_confirmed_g!AZ3</f>
        <v>2</v>
      </c>
      <c r="BA3">
        <f>time_series_covid19_confirmed_g!BB3-time_series_covid19_confirmed_g!BA3</f>
        <v>11</v>
      </c>
      <c r="BB3">
        <f>time_series_covid19_confirmed_g!BC3-time_series_covid19_confirmed_g!BB3</f>
        <v>10</v>
      </c>
      <c r="BC3">
        <f>time_series_covid19_confirmed_g!BD3-time_series_covid19_confirmed_g!BC3</f>
        <v>5</v>
      </c>
      <c r="BD3">
        <f>time_series_covid19_confirmed_g!BE3-time_series_covid19_confirmed_g!BD3</f>
        <v>4</v>
      </c>
      <c r="BE3">
        <f>time_series_covid19_confirmed_g!BF3-time_series_covid19_confirmed_g!BE3</f>
        <v>9</v>
      </c>
      <c r="BF3">
        <f>time_series_covid19_confirmed_g!BG3-time_series_covid19_confirmed_g!BF3</f>
        <v>4</v>
      </c>
      <c r="BG3">
        <f>time_series_covid19_confirmed_g!BH3-time_series_covid19_confirmed_g!BG3</f>
        <v>4</v>
      </c>
      <c r="BH3">
        <f>time_series_covid19_confirmed_g!BI3-time_series_covid19_confirmed_g!BH3</f>
        <v>5</v>
      </c>
      <c r="BI3">
        <f>time_series_covid19_confirmed_g!BJ3-time_series_covid19_confirmed_g!BI3</f>
        <v>6</v>
      </c>
      <c r="BJ3">
        <f>time_series_covid19_confirmed_g!BK3-time_series_covid19_confirmed_g!BJ3</f>
        <v>6</v>
      </c>
      <c r="BK3">
        <f>time_series_covid19_confirmed_g!BL3-time_series_covid19_confirmed_g!BK3</f>
        <v>13</v>
      </c>
      <c r="BL3">
        <f>time_series_covid19_confirmed_g!BM3-time_series_covid19_confirmed_g!BL3</f>
        <v>15</v>
      </c>
      <c r="BM3">
        <f>time_series_covid19_confirmed_g!BN3-time_series_covid19_confirmed_g!BM3</f>
        <v>19</v>
      </c>
      <c r="BN3">
        <f>time_series_covid19_confirmed_g!BO3-time_series_covid19_confirmed_g!BN3</f>
        <v>23</v>
      </c>
      <c r="BO3">
        <f>time_series_covid19_confirmed_g!BP3-time_series_covid19_confirmed_g!BO3</f>
        <v>28</v>
      </c>
      <c r="BP3">
        <f>time_series_covid19_confirmed_g!BQ3-time_series_covid19_confirmed_g!BP3</f>
        <v>12</v>
      </c>
      <c r="BQ3">
        <f>time_series_covid19_confirmed_g!BR3-time_series_covid19_confirmed_g!BQ3</f>
        <v>11</v>
      </c>
      <c r="BR3">
        <f>time_series_covid19_confirmed_g!BS3-time_series_covid19_confirmed_g!BR3</f>
        <v>15</v>
      </c>
      <c r="BS3">
        <f>time_series_covid19_confirmed_g!BT3-time_series_covid19_confirmed_g!BS3</f>
        <v>11</v>
      </c>
      <c r="BT3">
        <f>time_series_covid19_confirmed_g!BU3-time_series_covid19_confirmed_g!BT3</f>
        <v>20</v>
      </c>
      <c r="BU3">
        <f>time_series_covid19_confirmed_g!BV3-time_series_covid19_confirmed_g!BU3</f>
        <v>16</v>
      </c>
      <c r="BV3">
        <f>time_series_covid19_confirmed_g!BW3-time_series_covid19_confirmed_g!BV3</f>
        <v>18</v>
      </c>
      <c r="BW3">
        <f>time_series_covid19_confirmed_g!BX3-time_series_covid19_confirmed_g!BW3</f>
        <v>27</v>
      </c>
      <c r="BX3">
        <f>time_series_covid19_confirmed_g!BY3-time_series_covid19_confirmed_g!BX3</f>
        <v>29</v>
      </c>
      <c r="BY3">
        <f>time_series_covid19_confirmed_g!BZ3-time_series_covid19_confirmed_g!BY3</f>
        <v>28</v>
      </c>
      <c r="BZ3">
        <f>time_series_covid19_confirmed_g!CA3-time_series_covid19_confirmed_g!BZ3</f>
        <v>16</v>
      </c>
      <c r="CA3">
        <f>time_series_covid19_confirmed_g!CB3-time_series_covid19_confirmed_g!CA3</f>
        <v>6</v>
      </c>
      <c r="CB3">
        <f>time_series_covid19_confirmed_g!CC3-time_series_covid19_confirmed_g!CB3</f>
        <v>17</v>
      </c>
      <c r="CC3">
        <f>time_series_covid19_confirmed_g!CD3-time_series_covid19_confirmed_g!CC3</f>
        <v>9</v>
      </c>
      <c r="CD3">
        <f>time_series_covid19_confirmed_g!CE3-time_series_covid19_confirmed_g!CD3</f>
        <v>7</v>
      </c>
      <c r="CE3">
        <f>time_series_covid19_confirmed_g!CF3-time_series_covid19_confirmed_g!CE3</f>
        <v>17</v>
      </c>
      <c r="CF3">
        <f>time_series_covid19_confirmed_g!CG3-time_series_covid19_confirmed_g!CF3</f>
        <v>13</v>
      </c>
      <c r="CG3">
        <f>time_series_covid19_confirmed_g!CH3-time_series_covid19_confirmed_g!CG3</f>
        <v>21</v>
      </c>
      <c r="CH3">
        <f>time_series_covid19_confirmed_g!CI3-time_series_covid19_confirmed_g!CH3</f>
        <v>8</v>
      </c>
      <c r="CI3">
        <f>time_series_covid19_confirmed_g!CJ3-time_series_covid19_confirmed_g!CI3</f>
        <v>19</v>
      </c>
      <c r="CJ3">
        <f>time_series_covid19_confirmed_g!CK3-time_series_covid19_confirmed_g!CJ3</f>
        <v>24</v>
      </c>
      <c r="CK3">
        <f>time_series_covid19_confirmed_g!CL3-time_series_covid19_confirmed_g!CK3</f>
        <v>21</v>
      </c>
      <c r="CL3">
        <f>time_series_covid19_confirmed_g!CM3-time_series_covid19_confirmed_g!CL3</f>
        <v>9</v>
      </c>
      <c r="CM3">
        <f>time_series_covid19_confirmed_g!CN3-time_series_covid19_confirmed_g!CM3</f>
        <v>14</v>
      </c>
      <c r="CN3">
        <f>time_series_covid19_confirmed_g!CO3-time_series_covid19_confirmed_g!CN3</f>
        <v>22</v>
      </c>
      <c r="CO3">
        <f>time_series_covid19_confirmed_g!CP3-time_series_covid19_confirmed_g!CO3</f>
        <v>25</v>
      </c>
      <c r="CP3">
        <f>time_series_covid19_confirmed_g!CQ3-time_series_covid19_confirmed_g!CP3</f>
        <v>25</v>
      </c>
      <c r="CQ3">
        <f>time_series_covid19_confirmed_g!CR3-time_series_covid19_confirmed_g!CQ3</f>
        <v>29</v>
      </c>
      <c r="CR3">
        <f>time_series_covid19_confirmed_g!CS3-time_series_covid19_confirmed_g!CR3</f>
        <v>15</v>
      </c>
      <c r="CS3">
        <f>time_series_covid19_confirmed_g!CT3-time_series_covid19_confirmed_g!CS3</f>
        <v>34</v>
      </c>
      <c r="CT3">
        <f>time_series_covid19_confirmed_g!CU3-time_series_covid19_confirmed_g!CT3</f>
        <v>14</v>
      </c>
      <c r="CU3">
        <f>time_series_covid19_confirmed_g!CV3-time_series_covid19_confirmed_g!CU3</f>
        <v>10</v>
      </c>
      <c r="CV3">
        <f>time_series_covid19_confirmed_g!CW3-time_series_covid19_confirmed_g!CV3</f>
        <v>14</v>
      </c>
      <c r="CW3">
        <f>time_series_covid19_confirmed_g!CX3-time_series_covid19_confirmed_g!CW3</f>
        <v>16</v>
      </c>
      <c r="CX3">
        <f>time_series_covid19_confirmed_g!CY3-time_series_covid19_confirmed_g!CX3</f>
        <v>7</v>
      </c>
      <c r="CY3">
        <f>time_series_covid19_confirmed_g!CZ3-time_series_covid19_confirmed_g!CY3</f>
        <v>9</v>
      </c>
      <c r="CZ3">
        <f>time_series_covid19_confirmed_g!DA3-time_series_covid19_confirmed_g!CZ3</f>
        <v>7</v>
      </c>
      <c r="DA3">
        <f>time_series_covid19_confirmed_g!DB3-time_series_covid19_confirmed_g!DA3</f>
        <v>6</v>
      </c>
      <c r="DB3">
        <f>time_series_covid19_confirmed_g!DC3-time_series_covid19_confirmed_g!DB3</f>
        <v>8</v>
      </c>
      <c r="DC3">
        <f>time_series_covid19_confirmed_g!DD3-time_series_covid19_confirmed_g!DC3</f>
        <v>17</v>
      </c>
      <c r="DD3">
        <f>time_series_covid19_confirmed_g!DE3-time_series_covid19_confirmed_g!DD3</f>
        <v>12</v>
      </c>
      <c r="DE3">
        <f>time_series_covid19_confirmed_g!DF3-time_series_covid19_confirmed_g!DE3</f>
        <v>10</v>
      </c>
      <c r="DF3">
        <f>time_series_covid19_confirmed_g!DG3-time_series_covid19_confirmed_g!DF3</f>
        <v>8</v>
      </c>
      <c r="DG3">
        <f>time_series_covid19_confirmed_g!DH3-time_series_covid19_confirmed_g!DG3</f>
        <v>6</v>
      </c>
      <c r="DH3">
        <f>time_series_covid19_confirmed_g!DI3-time_series_covid19_confirmed_g!DH3</f>
        <v>12</v>
      </c>
      <c r="DI3">
        <f>time_series_covid19_confirmed_g!DJ3-time_series_covid19_confirmed_g!DI3</f>
        <v>4</v>
      </c>
      <c r="DJ3">
        <f>time_series_covid19_confirmed_g!DK3-time_series_covid19_confirmed_g!DJ3</f>
        <v>4</v>
      </c>
      <c r="DK3">
        <f>time_series_covid19_confirmed_g!DL3-time_series_covid19_confirmed_g!DK3</f>
        <v>4</v>
      </c>
      <c r="DL3">
        <f>time_series_covid19_confirmed_g!DM3-time_series_covid19_confirmed_g!DL3</f>
        <v>18</v>
      </c>
      <c r="DM3">
        <f>time_series_covid19_confirmed_g!DN3-time_series_covid19_confirmed_g!DM3</f>
        <v>18</v>
      </c>
      <c r="DN3">
        <f>time_series_covid19_confirmed_g!DO3-time_series_covid19_confirmed_g!DN3</f>
        <v>17</v>
      </c>
      <c r="DO3">
        <f>time_series_covid19_confirmed_g!DP3-time_series_covid19_confirmed_g!DO3</f>
        <v>13</v>
      </c>
      <c r="DP3">
        <f>time_series_covid19_confirmed_g!DQ3-time_series_covid19_confirmed_g!DP3</f>
        <v>2</v>
      </c>
      <c r="DQ3">
        <f>time_series_covid19_confirmed_g!DR3-time_series_covid19_confirmed_g!DQ3</f>
        <v>1</v>
      </c>
      <c r="DR3">
        <f>time_series_covid19_confirmed_g!DS3-time_series_covid19_confirmed_g!DR3</f>
        <v>15</v>
      </c>
      <c r="DS3">
        <f>time_series_covid19_confirmed_g!DT3-time_series_covid19_confirmed_g!DS3</f>
        <v>5</v>
      </c>
      <c r="DT3">
        <f>time_series_covid19_confirmed_g!DU3-time_series_covid19_confirmed_g!DT3</f>
        <v>12</v>
      </c>
      <c r="DU3">
        <f>time_series_covid19_confirmed_g!DV3-time_series_covid19_confirmed_g!DU3</f>
        <v>8</v>
      </c>
      <c r="DV3">
        <f>time_series_covid19_confirmed_g!DW3-time_series_covid19_confirmed_g!DV3</f>
        <v>9</v>
      </c>
      <c r="DW3">
        <f>time_series_covid19_confirmed_g!DX3-time_series_covid19_confirmed_g!DW3</f>
        <v>6</v>
      </c>
      <c r="DX3">
        <f>time_series_covid19_confirmed_g!DY3-time_series_covid19_confirmed_g!DX3</f>
        <v>25</v>
      </c>
      <c r="DY3">
        <f>time_series_covid19_confirmed_g!DZ3-time_series_covid19_confirmed_g!DY3</f>
        <v>21</v>
      </c>
      <c r="DZ3">
        <f>time_series_covid19_confirmed_g!EA3-time_series_covid19_confirmed_g!DZ3</f>
        <v>26</v>
      </c>
      <c r="EA3">
        <f>time_series_covid19_confirmed_g!EB3-time_series_covid19_confirmed_g!EA3</f>
        <v>23</v>
      </c>
      <c r="EB3">
        <f>time_series_covid19_confirmed_g!EC3-time_series_covid19_confirmed_g!EB3</f>
        <v>23</v>
      </c>
      <c r="EC3">
        <f>time_series_covid19_confirmed_g!ED3-time_series_covid19_confirmed_g!EC3</f>
        <v>15</v>
      </c>
      <c r="ED3">
        <f>time_series_covid19_confirmed_g!EE3-time_series_covid19_confirmed_g!ED3</f>
        <v>6</v>
      </c>
      <c r="EE3">
        <f>time_series_covid19_confirmed_g!EF3-time_series_covid19_confirmed_g!EE3</f>
        <v>21</v>
      </c>
      <c r="EF3">
        <f>time_series_covid19_confirmed_g!EG3-time_series_covid19_confirmed_g!EF3</f>
        <v>20</v>
      </c>
      <c r="EG3">
        <f>time_series_covid19_confirmed_g!EH3-time_series_covid19_confirmed_g!EG3</f>
        <v>13</v>
      </c>
      <c r="EH3">
        <f>time_series_covid19_confirmed_g!EI3-time_series_covid19_confirmed_g!EH3</f>
        <v>15</v>
      </c>
      <c r="EI3">
        <f>time_series_covid19_confirmed_g!EJ3-time_series_covid19_confirmed_g!EI3</f>
        <v>20</v>
      </c>
      <c r="EJ3">
        <f>time_series_covid19_confirmed_g!EK3-time_series_covid19_confirmed_g!EJ3</f>
        <v>14</v>
      </c>
      <c r="EK3">
        <f>time_series_covid19_confirmed_g!EL3-time_series_covid19_confirmed_g!EK3</f>
        <v>17</v>
      </c>
      <c r="EL3">
        <f>time_series_covid19_confirmed_g!EM3-time_series_covid19_confirmed_g!EL3</f>
        <v>36</v>
      </c>
      <c r="EM3">
        <f>time_series_covid19_confirmed_g!EN3-time_series_covid19_confirmed_g!EM3</f>
        <v>42</v>
      </c>
      <c r="EN3">
        <f>time_series_covid19_confirmed_g!EO3-time_series_covid19_confirmed_g!EN3</f>
        <v>44</v>
      </c>
      <c r="EO3">
        <f>time_series_covid19_confirmed_g!EP3-time_series_covid19_confirmed_g!EO3</f>
        <v>31</v>
      </c>
      <c r="EP3">
        <f>time_series_covid19_confirmed_g!EQ3-time_series_covid19_confirmed_g!EP3</f>
        <v>48</v>
      </c>
      <c r="EQ3">
        <f>time_series_covid19_confirmed_g!ER3-time_series_covid19_confirmed_g!EQ3</f>
        <v>57</v>
      </c>
      <c r="ER3">
        <f>time_series_covid19_confirmed_g!ES3-time_series_covid19_confirmed_g!ER3</f>
        <v>69</v>
      </c>
      <c r="ES3">
        <f>time_series_covid19_confirmed_g!ET3-time_series_covid19_confirmed_g!ES3</f>
        <v>82</v>
      </c>
      <c r="ET3">
        <f>time_series_covid19_confirmed_g!EU3-time_series_covid19_confirmed_g!ET3</f>
        <v>50</v>
      </c>
      <c r="EU3">
        <f>time_series_covid19_confirmed_g!EV3-time_series_covid19_confirmed_g!EU3</f>
        <v>66</v>
      </c>
      <c r="EV3">
        <f>time_series_covid19_confirmed_g!EW3-time_series_covid19_confirmed_g!EV3</f>
        <v>50</v>
      </c>
      <c r="EW3">
        <f>time_series_covid19_confirmed_g!EX3-time_series_covid19_confirmed_g!EW3</f>
        <v>53</v>
      </c>
      <c r="EX3">
        <f>time_series_covid19_confirmed_g!EY3-time_series_covid19_confirmed_g!EX3</f>
        <v>71</v>
      </c>
      <c r="EY3">
        <f>time_series_covid19_confirmed_g!EZ3-time_series_covid19_confirmed_g!EY3</f>
        <v>33</v>
      </c>
      <c r="EZ3">
        <f>time_series_covid19_confirmed_g!FA3-time_series_covid19_confirmed_g!EZ3</f>
        <v>52</v>
      </c>
      <c r="FA3">
        <f>time_series_covid19_confirmed_g!FB3-time_series_covid19_confirmed_g!FA3</f>
        <v>67</v>
      </c>
      <c r="FB3">
        <f>time_series_covid19_confirmed_g!FC3-time_series_covid19_confirmed_g!FB3</f>
        <v>78</v>
      </c>
      <c r="FC3">
        <f>time_series_covid19_confirmed_g!FD3-time_series_covid19_confirmed_g!FC3</f>
        <v>77</v>
      </c>
      <c r="FD3">
        <f>time_series_covid19_confirmed_g!FE3-time_series_covid19_confirmed_g!FD3</f>
        <v>61</v>
      </c>
    </row>
    <row r="4" spans="1:160" x14ac:dyDescent="0.3">
      <c r="A4" t="s">
        <v>5</v>
      </c>
      <c r="B4">
        <v>28.033899999999999</v>
      </c>
      <c r="C4">
        <v>1.6596</v>
      </c>
      <c r="D4">
        <f>time_series_covid19_confirmed_g!E4-time_series_covid19_confirmed_g!D4</f>
        <v>0</v>
      </c>
      <c r="E4">
        <f>time_series_covid19_confirmed_g!F4-time_series_covid19_confirmed_g!E4</f>
        <v>0</v>
      </c>
      <c r="F4">
        <f>time_series_covid19_confirmed_g!G4-time_series_covid19_confirmed_g!F4</f>
        <v>0</v>
      </c>
      <c r="G4">
        <f>time_series_covid19_confirmed_g!H4-time_series_covid19_confirmed_g!G4</f>
        <v>0</v>
      </c>
      <c r="H4">
        <f>time_series_covid19_confirmed_g!I4-time_series_covid19_confirmed_g!H4</f>
        <v>0</v>
      </c>
      <c r="I4">
        <f>time_series_covid19_confirmed_g!J4-time_series_covid19_confirmed_g!I4</f>
        <v>0</v>
      </c>
      <c r="J4">
        <f>time_series_covid19_confirmed_g!K4-time_series_covid19_confirmed_g!J4</f>
        <v>0</v>
      </c>
      <c r="K4">
        <f>time_series_covid19_confirmed_g!L4-time_series_covid19_confirmed_g!K4</f>
        <v>0</v>
      </c>
      <c r="L4">
        <f>time_series_covid19_confirmed_g!M4-time_series_covid19_confirmed_g!L4</f>
        <v>0</v>
      </c>
      <c r="M4">
        <f>time_series_covid19_confirmed_g!N4-time_series_covid19_confirmed_g!M4</f>
        <v>0</v>
      </c>
      <c r="N4">
        <f>time_series_covid19_confirmed_g!O4-time_series_covid19_confirmed_g!N4</f>
        <v>0</v>
      </c>
      <c r="O4">
        <f>time_series_covid19_confirmed_g!P4-time_series_covid19_confirmed_g!O4</f>
        <v>0</v>
      </c>
      <c r="P4">
        <f>time_series_covid19_confirmed_g!Q4-time_series_covid19_confirmed_g!P4</f>
        <v>0</v>
      </c>
      <c r="Q4">
        <f>time_series_covid19_confirmed_g!R4-time_series_covid19_confirmed_g!Q4</f>
        <v>0</v>
      </c>
      <c r="R4">
        <f>time_series_covid19_confirmed_g!S4-time_series_covid19_confirmed_g!R4</f>
        <v>0</v>
      </c>
      <c r="S4">
        <f>time_series_covid19_confirmed_g!T4-time_series_covid19_confirmed_g!S4</f>
        <v>0</v>
      </c>
      <c r="T4">
        <f>time_series_covid19_confirmed_g!U4-time_series_covid19_confirmed_g!T4</f>
        <v>0</v>
      </c>
      <c r="U4">
        <f>time_series_covid19_confirmed_g!V4-time_series_covid19_confirmed_g!U4</f>
        <v>0</v>
      </c>
      <c r="V4">
        <f>time_series_covid19_confirmed_g!W4-time_series_covid19_confirmed_g!V4</f>
        <v>0</v>
      </c>
      <c r="W4">
        <f>time_series_covid19_confirmed_g!X4-time_series_covid19_confirmed_g!W4</f>
        <v>0</v>
      </c>
      <c r="X4">
        <f>time_series_covid19_confirmed_g!Y4-time_series_covid19_confirmed_g!X4</f>
        <v>0</v>
      </c>
      <c r="Y4">
        <f>time_series_covid19_confirmed_g!Z4-time_series_covid19_confirmed_g!Y4</f>
        <v>0</v>
      </c>
      <c r="Z4">
        <f>time_series_covid19_confirmed_g!AA4-time_series_covid19_confirmed_g!Z4</f>
        <v>0</v>
      </c>
      <c r="AA4">
        <f>time_series_covid19_confirmed_g!AB4-time_series_covid19_confirmed_g!AA4</f>
        <v>0</v>
      </c>
      <c r="AB4">
        <f>time_series_covid19_confirmed_g!AC4-time_series_covid19_confirmed_g!AB4</f>
        <v>0</v>
      </c>
      <c r="AC4">
        <f>time_series_covid19_confirmed_g!AD4-time_series_covid19_confirmed_g!AC4</f>
        <v>0</v>
      </c>
      <c r="AD4">
        <f>time_series_covid19_confirmed_g!AE4-time_series_covid19_confirmed_g!AD4</f>
        <v>0</v>
      </c>
      <c r="AE4">
        <f>time_series_covid19_confirmed_g!AF4-time_series_covid19_confirmed_g!AE4</f>
        <v>0</v>
      </c>
      <c r="AF4">
        <f>time_series_covid19_confirmed_g!AG4-time_series_covid19_confirmed_g!AF4</f>
        <v>0</v>
      </c>
      <c r="AG4">
        <f>time_series_covid19_confirmed_g!AH4-time_series_covid19_confirmed_g!AG4</f>
        <v>0</v>
      </c>
      <c r="AH4">
        <f>time_series_covid19_confirmed_g!AI4-time_series_covid19_confirmed_g!AH4</f>
        <v>0</v>
      </c>
      <c r="AI4">
        <f>time_series_covid19_confirmed_g!AJ4-time_series_covid19_confirmed_g!AI4</f>
        <v>0</v>
      </c>
      <c r="AJ4">
        <f>time_series_covid19_confirmed_g!AK4-time_series_covid19_confirmed_g!AJ4</f>
        <v>0</v>
      </c>
      <c r="AK4">
        <f>time_series_covid19_confirmed_g!AL4-time_series_covid19_confirmed_g!AK4</f>
        <v>1</v>
      </c>
      <c r="AL4">
        <f>time_series_covid19_confirmed_g!AM4-time_series_covid19_confirmed_g!AL4</f>
        <v>0</v>
      </c>
      <c r="AM4">
        <f>time_series_covid19_confirmed_g!AN4-time_series_covid19_confirmed_g!AM4</f>
        <v>0</v>
      </c>
      <c r="AN4">
        <f>time_series_covid19_confirmed_g!AO4-time_series_covid19_confirmed_g!AN4</f>
        <v>0</v>
      </c>
      <c r="AO4">
        <f>time_series_covid19_confirmed_g!AP4-time_series_covid19_confirmed_g!AO4</f>
        <v>0</v>
      </c>
      <c r="AP4">
        <f>time_series_covid19_confirmed_g!AQ4-time_series_covid19_confirmed_g!AP4</f>
        <v>0</v>
      </c>
      <c r="AQ4">
        <f>time_series_covid19_confirmed_g!AR4-time_series_covid19_confirmed_g!AQ4</f>
        <v>2</v>
      </c>
      <c r="AR4">
        <f>time_series_covid19_confirmed_g!AS4-time_series_covid19_confirmed_g!AR4</f>
        <v>2</v>
      </c>
      <c r="AS4">
        <f>time_series_covid19_confirmed_g!AT4-time_series_covid19_confirmed_g!AS4</f>
        <v>7</v>
      </c>
      <c r="AT4">
        <f>time_series_covid19_confirmed_g!AU4-time_series_covid19_confirmed_g!AT4</f>
        <v>0</v>
      </c>
      <c r="AU4">
        <f>time_series_covid19_confirmed_g!AV4-time_series_covid19_confirmed_g!AU4</f>
        <v>5</v>
      </c>
      <c r="AV4">
        <f>time_series_covid19_confirmed_g!AW4-time_series_covid19_confirmed_g!AV4</f>
        <v>0</v>
      </c>
      <c r="AW4">
        <f>time_series_covid19_confirmed_g!AX4-time_series_covid19_confirmed_g!AW4</f>
        <v>2</v>
      </c>
      <c r="AX4">
        <f>time_series_covid19_confirmed_g!AY4-time_series_covid19_confirmed_g!AX4</f>
        <v>1</v>
      </c>
      <c r="AY4">
        <f>time_series_covid19_confirmed_g!AZ4-time_series_covid19_confirmed_g!AY4</f>
        <v>0</v>
      </c>
      <c r="AZ4">
        <f>time_series_covid19_confirmed_g!BA4-time_series_covid19_confirmed_g!AZ4</f>
        <v>0</v>
      </c>
      <c r="BA4">
        <f>time_series_covid19_confirmed_g!BB4-time_series_covid19_confirmed_g!BA4</f>
        <v>4</v>
      </c>
      <c r="BB4">
        <f>time_series_covid19_confirmed_g!BC4-time_series_covid19_confirmed_g!BB4</f>
        <v>2</v>
      </c>
      <c r="BC4">
        <f>time_series_covid19_confirmed_g!BD4-time_series_covid19_confirmed_g!BC4</f>
        <v>11</v>
      </c>
      <c r="BD4">
        <f>time_series_covid19_confirmed_g!BE4-time_series_covid19_confirmed_g!BD4</f>
        <v>11</v>
      </c>
      <c r="BE4">
        <f>time_series_covid19_confirmed_g!BF4-time_series_covid19_confirmed_g!BE4</f>
        <v>6</v>
      </c>
      <c r="BF4">
        <f>time_series_covid19_confirmed_g!BG4-time_series_covid19_confirmed_g!BF4</f>
        <v>6</v>
      </c>
      <c r="BG4">
        <f>time_series_covid19_confirmed_g!BH4-time_series_covid19_confirmed_g!BG4</f>
        <v>14</v>
      </c>
      <c r="BH4">
        <f>time_series_covid19_confirmed_g!BI4-time_series_covid19_confirmed_g!BH4</f>
        <v>13</v>
      </c>
      <c r="BI4">
        <f>time_series_covid19_confirmed_g!BJ4-time_series_covid19_confirmed_g!BI4</f>
        <v>3</v>
      </c>
      <c r="BJ4">
        <f>time_series_covid19_confirmed_g!BK4-time_series_covid19_confirmed_g!BJ4</f>
        <v>49</v>
      </c>
      <c r="BK4">
        <f>time_series_covid19_confirmed_g!BL4-time_series_covid19_confirmed_g!BK4</f>
        <v>62</v>
      </c>
      <c r="BL4">
        <f>time_series_covid19_confirmed_g!BM4-time_series_covid19_confirmed_g!BL4</f>
        <v>29</v>
      </c>
      <c r="BM4">
        <f>time_series_covid19_confirmed_g!BN4-time_series_covid19_confirmed_g!BM4</f>
        <v>34</v>
      </c>
      <c r="BN4">
        <f>time_series_covid19_confirmed_g!BO4-time_series_covid19_confirmed_g!BN4</f>
        <v>38</v>
      </c>
      <c r="BO4">
        <f>time_series_covid19_confirmed_g!BP4-time_series_covid19_confirmed_g!BO4</f>
        <v>65</v>
      </c>
      <c r="BP4">
        <f>time_series_covid19_confirmed_g!BQ4-time_series_covid19_confirmed_g!BP4</f>
        <v>42</v>
      </c>
      <c r="BQ4">
        <f>time_series_covid19_confirmed_g!BR4-time_series_covid19_confirmed_g!BQ4</f>
        <v>45</v>
      </c>
      <c r="BR4">
        <f>time_series_covid19_confirmed_g!BS4-time_series_covid19_confirmed_g!BR4</f>
        <v>57</v>
      </c>
      <c r="BS4">
        <f>time_series_covid19_confirmed_g!BT4-time_series_covid19_confirmed_g!BS4</f>
        <v>73</v>
      </c>
      <c r="BT4">
        <f>time_series_covid19_confirmed_g!BU4-time_series_covid19_confirmed_g!BT4</f>
        <v>132</v>
      </c>
      <c r="BU4">
        <f>time_series_covid19_confirmed_g!BV4-time_series_covid19_confirmed_g!BU4</f>
        <v>131</v>
      </c>
      <c r="BV4">
        <f>time_series_covid19_confirmed_g!BW4-time_series_covid19_confirmed_g!BV4</f>
        <v>139</v>
      </c>
      <c r="BW4">
        <f>time_series_covid19_confirmed_g!BX4-time_series_covid19_confirmed_g!BW4</f>
        <v>185</v>
      </c>
      <c r="BX4">
        <f>time_series_covid19_confirmed_g!BY4-time_series_covid19_confirmed_g!BX4</f>
        <v>80</v>
      </c>
      <c r="BY4">
        <f>time_series_covid19_confirmed_g!BZ4-time_series_covid19_confirmed_g!BY4</f>
        <v>69</v>
      </c>
      <c r="BZ4">
        <f>time_series_covid19_confirmed_g!CA4-time_series_covid19_confirmed_g!BZ4</f>
        <v>103</v>
      </c>
      <c r="CA4">
        <f>time_series_covid19_confirmed_g!CB4-time_series_covid19_confirmed_g!CA4</f>
        <v>45</v>
      </c>
      <c r="CB4">
        <f>time_series_covid19_confirmed_g!CC4-time_series_covid19_confirmed_g!CB4</f>
        <v>104</v>
      </c>
      <c r="CC4">
        <f>time_series_covid19_confirmed_g!CD4-time_series_covid19_confirmed_g!CC4</f>
        <v>94</v>
      </c>
      <c r="CD4">
        <f>time_series_covid19_confirmed_g!CE4-time_series_covid19_confirmed_g!CD4</f>
        <v>95</v>
      </c>
      <c r="CE4">
        <f>time_series_covid19_confirmed_g!CF4-time_series_covid19_confirmed_g!CE4</f>
        <v>64</v>
      </c>
      <c r="CF4">
        <f>time_series_covid19_confirmed_g!CG4-time_series_covid19_confirmed_g!CF4</f>
        <v>89</v>
      </c>
      <c r="CG4">
        <f>time_series_covid19_confirmed_g!CH4-time_series_covid19_confirmed_g!CG4</f>
        <v>69</v>
      </c>
      <c r="CH4">
        <f>time_series_covid19_confirmed_g!CI4-time_series_covid19_confirmed_g!CH4</f>
        <v>87</v>
      </c>
      <c r="CI4">
        <f>time_series_covid19_confirmed_g!CJ4-time_series_covid19_confirmed_g!CI4</f>
        <v>90</v>
      </c>
      <c r="CJ4">
        <f>time_series_covid19_confirmed_g!CK4-time_series_covid19_confirmed_g!CJ4</f>
        <v>108</v>
      </c>
      <c r="CK4">
        <f>time_series_covid19_confirmed_g!CL4-time_series_covid19_confirmed_g!CK4</f>
        <v>150</v>
      </c>
      <c r="CL4">
        <f>time_series_covid19_confirmed_g!CM4-time_series_covid19_confirmed_g!CL4</f>
        <v>116</v>
      </c>
      <c r="CM4">
        <f>time_series_covid19_confirmed_g!CN4-time_series_covid19_confirmed_g!CM4</f>
        <v>95</v>
      </c>
      <c r="CN4">
        <f>time_series_covid19_confirmed_g!CO4-time_series_covid19_confirmed_g!CN4</f>
        <v>89</v>
      </c>
      <c r="CO4">
        <f>time_series_covid19_confirmed_g!CP4-time_series_covid19_confirmed_g!CO4</f>
        <v>93</v>
      </c>
      <c r="CP4">
        <f>time_series_covid19_confirmed_g!CQ4-time_series_covid19_confirmed_g!CP4</f>
        <v>99</v>
      </c>
      <c r="CQ4">
        <f>time_series_covid19_confirmed_g!CR4-time_series_covid19_confirmed_g!CQ4</f>
        <v>97</v>
      </c>
      <c r="CR4">
        <f>time_series_covid19_confirmed_g!CS4-time_series_covid19_confirmed_g!CR4</f>
        <v>120</v>
      </c>
      <c r="CS4">
        <f>time_series_covid19_confirmed_g!CT4-time_series_covid19_confirmed_g!CS4</f>
        <v>129</v>
      </c>
      <c r="CT4">
        <f>time_series_covid19_confirmed_g!CU4-time_series_covid19_confirmed_g!CT4</f>
        <v>126</v>
      </c>
      <c r="CU4">
        <f>time_series_covid19_confirmed_g!CV4-time_series_covid19_confirmed_g!CU4</f>
        <v>135</v>
      </c>
      <c r="CV4">
        <f>time_series_covid19_confirmed_g!CW4-time_series_covid19_confirmed_g!CV4</f>
        <v>132</v>
      </c>
      <c r="CW4">
        <f>time_series_covid19_confirmed_g!CX4-time_series_covid19_confirmed_g!CW4</f>
        <v>199</v>
      </c>
      <c r="CX4">
        <f>time_series_covid19_confirmed_g!CY4-time_series_covid19_confirmed_g!CX4</f>
        <v>158</v>
      </c>
      <c r="CY4">
        <f>time_series_covid19_confirmed_g!CZ4-time_series_covid19_confirmed_g!CY4</f>
        <v>148</v>
      </c>
      <c r="CZ4">
        <f>time_series_covid19_confirmed_g!DA4-time_series_covid19_confirmed_g!CZ4</f>
        <v>141</v>
      </c>
      <c r="DA4">
        <f>time_series_covid19_confirmed_g!DB4-time_series_covid19_confirmed_g!DA4</f>
        <v>179</v>
      </c>
      <c r="DB4">
        <f>time_series_covid19_confirmed_g!DC4-time_series_covid19_confirmed_g!DB4</f>
        <v>174</v>
      </c>
      <c r="DC4">
        <f>time_series_covid19_confirmed_g!DD4-time_series_covid19_confirmed_g!DC4</f>
        <v>190</v>
      </c>
      <c r="DD4">
        <f>time_series_covid19_confirmed_g!DE4-time_series_covid19_confirmed_g!DD4</f>
        <v>159</v>
      </c>
      <c r="DE4">
        <f>time_series_covid19_confirmed_g!DF4-time_series_covid19_confirmed_g!DE4</f>
        <v>185</v>
      </c>
      <c r="DF4">
        <f>time_series_covid19_confirmed_g!DG4-time_series_covid19_confirmed_g!DF4</f>
        <v>187</v>
      </c>
      <c r="DG4">
        <f>time_series_covid19_confirmed_g!DH4-time_series_covid19_confirmed_g!DG4</f>
        <v>189</v>
      </c>
      <c r="DH4">
        <f>time_series_covid19_confirmed_g!DI4-time_series_covid19_confirmed_g!DH4</f>
        <v>165</v>
      </c>
      <c r="DI4">
        <f>time_series_covid19_confirmed_g!DJ4-time_series_covid19_confirmed_g!DI4</f>
        <v>168</v>
      </c>
      <c r="DJ4">
        <f>time_series_covid19_confirmed_g!DK4-time_series_covid19_confirmed_g!DJ4</f>
        <v>176</v>
      </c>
      <c r="DK4">
        <f>time_series_covid19_confirmed_g!DL4-time_series_covid19_confirmed_g!DK4</f>
        <v>186</v>
      </c>
      <c r="DL4">
        <f>time_series_covid19_confirmed_g!DM4-time_series_covid19_confirmed_g!DL4</f>
        <v>189</v>
      </c>
      <c r="DM4">
        <f>time_series_covid19_confirmed_g!DN4-time_series_covid19_confirmed_g!DM4</f>
        <v>187</v>
      </c>
      <c r="DN4">
        <f>time_series_covid19_confirmed_g!DO4-time_series_covid19_confirmed_g!DN4</f>
        <v>192</v>
      </c>
      <c r="DO4">
        <f>time_series_covid19_confirmed_g!DP4-time_series_covid19_confirmed_g!DO4</f>
        <v>198</v>
      </c>
      <c r="DP4">
        <f>time_series_covid19_confirmed_g!DQ4-time_series_covid19_confirmed_g!DP4</f>
        <v>182</v>
      </c>
      <c r="DQ4">
        <f>time_series_covid19_confirmed_g!DR4-time_series_covid19_confirmed_g!DQ4</f>
        <v>176</v>
      </c>
      <c r="DR4">
        <f>time_series_covid19_confirmed_g!DS4-time_series_covid19_confirmed_g!DR4</f>
        <v>165</v>
      </c>
      <c r="DS4">
        <f>time_series_covid19_confirmed_g!DT4-time_series_covid19_confirmed_g!DS4</f>
        <v>186</v>
      </c>
      <c r="DT4">
        <f>time_series_covid19_confirmed_g!DU4-time_series_covid19_confirmed_g!DT4</f>
        <v>190</v>
      </c>
      <c r="DU4">
        <f>time_series_covid19_confirmed_g!DV4-time_series_covid19_confirmed_g!DU4</f>
        <v>195</v>
      </c>
      <c r="DV4">
        <f>time_series_covid19_confirmed_g!DW4-time_series_covid19_confirmed_g!DV4</f>
        <v>193</v>
      </c>
      <c r="DW4">
        <f>time_series_covid19_confirmed_g!DX4-time_series_covid19_confirmed_g!DW4</f>
        <v>197</v>
      </c>
      <c r="DX4">
        <f>time_series_covid19_confirmed_g!DY4-time_series_covid19_confirmed_g!DX4</f>
        <v>194</v>
      </c>
      <c r="DY4">
        <f>time_series_covid19_confirmed_g!DZ4-time_series_covid19_confirmed_g!DY4</f>
        <v>160</v>
      </c>
      <c r="DZ4">
        <f>time_series_covid19_confirmed_g!EA4-time_series_covid19_confirmed_g!DZ4</f>
        <v>140</v>
      </c>
      <c r="EA4">
        <f>time_series_covid19_confirmed_g!EB4-time_series_covid19_confirmed_g!EA4</f>
        <v>137</v>
      </c>
      <c r="EB4">
        <f>time_series_covid19_confirmed_g!EC4-time_series_covid19_confirmed_g!EB4</f>
        <v>133</v>
      </c>
      <c r="EC4">
        <f>time_series_covid19_confirmed_g!ED4-time_series_covid19_confirmed_g!EC4</f>
        <v>127</v>
      </c>
      <c r="ED4">
        <f>time_series_covid19_confirmed_g!EE4-time_series_covid19_confirmed_g!ED4</f>
        <v>119</v>
      </c>
      <c r="EE4">
        <f>time_series_covid19_confirmed_g!EF4-time_series_covid19_confirmed_g!EE4</f>
        <v>113</v>
      </c>
      <c r="EF4">
        <f>time_series_covid19_confirmed_g!EG4-time_series_covid19_confirmed_g!EF4</f>
        <v>107</v>
      </c>
      <c r="EG4">
        <f>time_series_covid19_confirmed_g!EH4-time_series_covid19_confirmed_g!EG4</f>
        <v>98</v>
      </c>
      <c r="EH4">
        <f>time_series_covid19_confirmed_g!EI4-time_series_covid19_confirmed_g!EH4</f>
        <v>104</v>
      </c>
      <c r="EI4">
        <f>time_series_covid19_confirmed_g!EJ4-time_series_covid19_confirmed_g!EI4</f>
        <v>115</v>
      </c>
      <c r="EJ4">
        <f>time_series_covid19_confirmed_g!EK4-time_series_covid19_confirmed_g!EJ4</f>
        <v>104</v>
      </c>
      <c r="EK4">
        <f>time_series_covid19_confirmed_g!EL4-time_series_covid19_confirmed_g!EK4</f>
        <v>111</v>
      </c>
      <c r="EL4">
        <f>time_series_covid19_confirmed_g!EM4-time_series_covid19_confirmed_g!EL4</f>
        <v>117</v>
      </c>
      <c r="EM4">
        <f>time_series_covid19_confirmed_g!EN4-time_series_covid19_confirmed_g!EM4</f>
        <v>102</v>
      </c>
      <c r="EN4">
        <f>time_series_covid19_confirmed_g!EO4-time_series_covid19_confirmed_g!EN4</f>
        <v>105</v>
      </c>
      <c r="EO4">
        <f>time_series_covid19_confirmed_g!EP4-time_series_covid19_confirmed_g!EO4</f>
        <v>109</v>
      </c>
      <c r="EP4">
        <f>time_series_covid19_confirmed_g!EQ4-time_series_covid19_confirmed_g!EP4</f>
        <v>112</v>
      </c>
      <c r="EQ4">
        <f>time_series_covid19_confirmed_g!ER4-time_series_covid19_confirmed_g!EQ4</f>
        <v>109</v>
      </c>
      <c r="ER4">
        <f>time_series_covid19_confirmed_g!ES4-time_series_covid19_confirmed_g!ER4</f>
        <v>112</v>
      </c>
      <c r="ES4">
        <f>time_series_covid19_confirmed_g!ET4-time_series_covid19_confirmed_g!ES4</f>
        <v>116</v>
      </c>
      <c r="ET4">
        <f>time_series_covid19_confirmed_g!EU4-time_series_covid19_confirmed_g!ET4</f>
        <v>121</v>
      </c>
      <c r="EU4">
        <f>time_series_covid19_confirmed_g!EV4-time_series_covid19_confirmed_g!EU4</f>
        <v>117</v>
      </c>
      <c r="EV4">
        <f>time_series_covid19_confirmed_g!EW4-time_series_covid19_confirmed_g!EV4</f>
        <v>119</v>
      </c>
      <c r="EW4">
        <f>time_series_covid19_confirmed_g!EX4-time_series_covid19_confirmed_g!EW4</f>
        <v>127</v>
      </c>
      <c r="EX4">
        <f>time_series_covid19_confirmed_g!EY4-time_series_covid19_confirmed_g!EX4</f>
        <v>140</v>
      </c>
      <c r="EY4">
        <f>time_series_covid19_confirmed_g!EZ4-time_series_covid19_confirmed_g!EY4</f>
        <v>149</v>
      </c>
      <c r="EZ4">
        <f>time_series_covid19_confirmed_g!FA4-time_series_covid19_confirmed_g!EZ4</f>
        <v>156</v>
      </c>
      <c r="FA4">
        <f>time_series_covid19_confirmed_g!FB4-time_series_covid19_confirmed_g!FA4</f>
        <v>172</v>
      </c>
      <c r="FB4">
        <f>time_series_covid19_confirmed_g!FC4-time_series_covid19_confirmed_g!FB4</f>
        <v>197</v>
      </c>
      <c r="FC4">
        <f>time_series_covid19_confirmed_g!FD4-time_series_covid19_confirmed_g!FC4</f>
        <v>240</v>
      </c>
      <c r="FD4">
        <f>time_series_covid19_confirmed_g!FE4-time_series_covid19_confirmed_g!FD4</f>
        <v>283</v>
      </c>
    </row>
    <row r="5" spans="1:160" x14ac:dyDescent="0.3">
      <c r="A5" t="s">
        <v>6</v>
      </c>
      <c r="B5">
        <v>42.506300000000003</v>
      </c>
      <c r="C5">
        <v>1.5218</v>
      </c>
      <c r="D5">
        <f>time_series_covid19_confirmed_g!E5-time_series_covid19_confirmed_g!D5</f>
        <v>0</v>
      </c>
      <c r="E5">
        <f>time_series_covid19_confirmed_g!F5-time_series_covid19_confirmed_g!E5</f>
        <v>0</v>
      </c>
      <c r="F5">
        <f>time_series_covid19_confirmed_g!G5-time_series_covid19_confirmed_g!F5</f>
        <v>0</v>
      </c>
      <c r="G5">
        <f>time_series_covid19_confirmed_g!H5-time_series_covid19_confirmed_g!G5</f>
        <v>0</v>
      </c>
      <c r="H5">
        <f>time_series_covid19_confirmed_g!I5-time_series_covid19_confirmed_g!H5</f>
        <v>0</v>
      </c>
      <c r="I5">
        <f>time_series_covid19_confirmed_g!J5-time_series_covid19_confirmed_g!I5</f>
        <v>0</v>
      </c>
      <c r="J5">
        <f>time_series_covid19_confirmed_g!K5-time_series_covid19_confirmed_g!J5</f>
        <v>0</v>
      </c>
      <c r="K5">
        <f>time_series_covid19_confirmed_g!L5-time_series_covid19_confirmed_g!K5</f>
        <v>0</v>
      </c>
      <c r="L5">
        <f>time_series_covid19_confirmed_g!M5-time_series_covid19_confirmed_g!L5</f>
        <v>0</v>
      </c>
      <c r="M5">
        <f>time_series_covid19_confirmed_g!N5-time_series_covid19_confirmed_g!M5</f>
        <v>0</v>
      </c>
      <c r="N5">
        <f>time_series_covid19_confirmed_g!O5-time_series_covid19_confirmed_g!N5</f>
        <v>0</v>
      </c>
      <c r="O5">
        <f>time_series_covid19_confirmed_g!P5-time_series_covid19_confirmed_g!O5</f>
        <v>0</v>
      </c>
      <c r="P5">
        <f>time_series_covid19_confirmed_g!Q5-time_series_covid19_confirmed_g!P5</f>
        <v>0</v>
      </c>
      <c r="Q5">
        <f>time_series_covid19_confirmed_g!R5-time_series_covid19_confirmed_g!Q5</f>
        <v>0</v>
      </c>
      <c r="R5">
        <f>time_series_covid19_confirmed_g!S5-time_series_covid19_confirmed_g!R5</f>
        <v>0</v>
      </c>
      <c r="S5">
        <f>time_series_covid19_confirmed_g!T5-time_series_covid19_confirmed_g!S5</f>
        <v>0</v>
      </c>
      <c r="T5">
        <f>time_series_covid19_confirmed_g!U5-time_series_covid19_confirmed_g!T5</f>
        <v>0</v>
      </c>
      <c r="U5">
        <f>time_series_covid19_confirmed_g!V5-time_series_covid19_confirmed_g!U5</f>
        <v>0</v>
      </c>
      <c r="V5">
        <f>time_series_covid19_confirmed_g!W5-time_series_covid19_confirmed_g!V5</f>
        <v>0</v>
      </c>
      <c r="W5">
        <f>time_series_covid19_confirmed_g!X5-time_series_covid19_confirmed_g!W5</f>
        <v>0</v>
      </c>
      <c r="X5">
        <f>time_series_covid19_confirmed_g!Y5-time_series_covid19_confirmed_g!X5</f>
        <v>0</v>
      </c>
      <c r="Y5">
        <f>time_series_covid19_confirmed_g!Z5-time_series_covid19_confirmed_g!Y5</f>
        <v>0</v>
      </c>
      <c r="Z5">
        <f>time_series_covid19_confirmed_g!AA5-time_series_covid19_confirmed_g!Z5</f>
        <v>0</v>
      </c>
      <c r="AA5">
        <f>time_series_covid19_confirmed_g!AB5-time_series_covid19_confirmed_g!AA5</f>
        <v>0</v>
      </c>
      <c r="AB5">
        <f>time_series_covid19_confirmed_g!AC5-time_series_covid19_confirmed_g!AB5</f>
        <v>0</v>
      </c>
      <c r="AC5">
        <f>time_series_covid19_confirmed_g!AD5-time_series_covid19_confirmed_g!AC5</f>
        <v>0</v>
      </c>
      <c r="AD5">
        <f>time_series_covid19_confirmed_g!AE5-time_series_covid19_confirmed_g!AD5</f>
        <v>0</v>
      </c>
      <c r="AE5">
        <f>time_series_covid19_confirmed_g!AF5-time_series_covid19_confirmed_g!AE5</f>
        <v>0</v>
      </c>
      <c r="AF5">
        <f>time_series_covid19_confirmed_g!AG5-time_series_covid19_confirmed_g!AF5</f>
        <v>0</v>
      </c>
      <c r="AG5">
        <f>time_series_covid19_confirmed_g!AH5-time_series_covid19_confirmed_g!AG5</f>
        <v>0</v>
      </c>
      <c r="AH5">
        <f>time_series_covid19_confirmed_g!AI5-time_series_covid19_confirmed_g!AH5</f>
        <v>0</v>
      </c>
      <c r="AI5">
        <f>time_series_covid19_confirmed_g!AJ5-time_series_covid19_confirmed_g!AI5</f>
        <v>0</v>
      </c>
      <c r="AJ5">
        <f>time_series_covid19_confirmed_g!AK5-time_series_covid19_confirmed_g!AJ5</f>
        <v>0</v>
      </c>
      <c r="AK5">
        <f>time_series_covid19_confirmed_g!AL5-time_series_covid19_confirmed_g!AK5</f>
        <v>0</v>
      </c>
      <c r="AL5">
        <f>time_series_covid19_confirmed_g!AM5-time_series_covid19_confirmed_g!AL5</f>
        <v>0</v>
      </c>
      <c r="AM5">
        <f>time_series_covid19_confirmed_g!AN5-time_series_covid19_confirmed_g!AM5</f>
        <v>0</v>
      </c>
      <c r="AN5">
        <f>time_series_covid19_confirmed_g!AO5-time_series_covid19_confirmed_g!AN5</f>
        <v>0</v>
      </c>
      <c r="AO5">
        <f>time_series_covid19_confirmed_g!AP5-time_series_covid19_confirmed_g!AO5</f>
        <v>0</v>
      </c>
      <c r="AP5">
        <f>time_series_covid19_confirmed_g!AQ5-time_series_covid19_confirmed_g!AP5</f>
        <v>0</v>
      </c>
      <c r="AQ5">
        <f>time_series_covid19_confirmed_g!AR5-time_series_covid19_confirmed_g!AQ5</f>
        <v>1</v>
      </c>
      <c r="AR5">
        <f>time_series_covid19_confirmed_g!AS5-time_series_covid19_confirmed_g!AR5</f>
        <v>0</v>
      </c>
      <c r="AS5">
        <f>time_series_covid19_confirmed_g!AT5-time_series_covid19_confirmed_g!AS5</f>
        <v>0</v>
      </c>
      <c r="AT5">
        <f>time_series_covid19_confirmed_g!AU5-time_series_covid19_confirmed_g!AT5</f>
        <v>0</v>
      </c>
      <c r="AU5">
        <f>time_series_covid19_confirmed_g!AV5-time_series_covid19_confirmed_g!AU5</f>
        <v>0</v>
      </c>
      <c r="AV5">
        <f>time_series_covid19_confirmed_g!AW5-time_series_covid19_confirmed_g!AV5</f>
        <v>0</v>
      </c>
      <c r="AW5">
        <f>time_series_covid19_confirmed_g!AX5-time_series_covid19_confirmed_g!AW5</f>
        <v>0</v>
      </c>
      <c r="AX5">
        <f>time_series_covid19_confirmed_g!AY5-time_series_covid19_confirmed_g!AX5</f>
        <v>0</v>
      </c>
      <c r="AY5">
        <f>time_series_covid19_confirmed_g!AZ5-time_series_covid19_confirmed_g!AY5</f>
        <v>0</v>
      </c>
      <c r="AZ5">
        <f>time_series_covid19_confirmed_g!BA5-time_series_covid19_confirmed_g!AZ5</f>
        <v>0</v>
      </c>
      <c r="BA5">
        <f>time_series_covid19_confirmed_g!BB5-time_series_covid19_confirmed_g!BA5</f>
        <v>0</v>
      </c>
      <c r="BB5">
        <f>time_series_covid19_confirmed_g!BC5-time_series_covid19_confirmed_g!BB5</f>
        <v>0</v>
      </c>
      <c r="BC5">
        <f>time_series_covid19_confirmed_g!BD5-time_series_covid19_confirmed_g!BC5</f>
        <v>0</v>
      </c>
      <c r="BD5">
        <f>time_series_covid19_confirmed_g!BE5-time_series_covid19_confirmed_g!BD5</f>
        <v>0</v>
      </c>
      <c r="BE5">
        <f>time_series_covid19_confirmed_g!BF5-time_series_covid19_confirmed_g!BE5</f>
        <v>1</v>
      </c>
      <c r="BF5">
        <f>time_series_covid19_confirmed_g!BG5-time_series_covid19_confirmed_g!BF5</f>
        <v>37</v>
      </c>
      <c r="BG5">
        <f>time_series_covid19_confirmed_g!BH5-time_series_covid19_confirmed_g!BG5</f>
        <v>0</v>
      </c>
      <c r="BH5">
        <f>time_series_covid19_confirmed_g!BI5-time_series_covid19_confirmed_g!BH5</f>
        <v>14</v>
      </c>
      <c r="BI5">
        <f>time_series_covid19_confirmed_g!BJ5-time_series_covid19_confirmed_g!BI5</f>
        <v>22</v>
      </c>
      <c r="BJ5">
        <f>time_series_covid19_confirmed_g!BK5-time_series_covid19_confirmed_g!BJ5</f>
        <v>13</v>
      </c>
      <c r="BK5">
        <f>time_series_covid19_confirmed_g!BL5-time_series_covid19_confirmed_g!BK5</f>
        <v>25</v>
      </c>
      <c r="BL5">
        <f>time_series_covid19_confirmed_g!BM5-time_series_covid19_confirmed_g!BL5</f>
        <v>20</v>
      </c>
      <c r="BM5">
        <f>time_series_covid19_confirmed_g!BN5-time_series_covid19_confirmed_g!BM5</f>
        <v>31</v>
      </c>
      <c r="BN5">
        <f>time_series_covid19_confirmed_g!BO5-time_series_covid19_confirmed_g!BN5</f>
        <v>24</v>
      </c>
      <c r="BO5">
        <f>time_series_covid19_confirmed_g!BP5-time_series_covid19_confirmed_g!BO5</f>
        <v>36</v>
      </c>
      <c r="BP5">
        <f>time_series_covid19_confirmed_g!BQ5-time_series_covid19_confirmed_g!BP5</f>
        <v>43</v>
      </c>
      <c r="BQ5">
        <f>time_series_covid19_confirmed_g!BR5-time_series_covid19_confirmed_g!BQ5</f>
        <v>41</v>
      </c>
      <c r="BR5">
        <f>time_series_covid19_confirmed_g!BS5-time_series_covid19_confirmed_g!BR5</f>
        <v>26</v>
      </c>
      <c r="BS5">
        <f>time_series_covid19_confirmed_g!BT5-time_series_covid19_confirmed_g!BS5</f>
        <v>36</v>
      </c>
      <c r="BT5">
        <f>time_series_covid19_confirmed_g!BU5-time_series_covid19_confirmed_g!BT5</f>
        <v>6</v>
      </c>
      <c r="BU5">
        <f>time_series_covid19_confirmed_g!BV5-time_series_covid19_confirmed_g!BU5</f>
        <v>14</v>
      </c>
      <c r="BV5">
        <f>time_series_covid19_confirmed_g!BW5-time_series_covid19_confirmed_g!BV5</f>
        <v>38</v>
      </c>
      <c r="BW5">
        <f>time_series_covid19_confirmed_g!BX5-time_series_covid19_confirmed_g!BW5</f>
        <v>11</v>
      </c>
      <c r="BX5">
        <f>time_series_covid19_confirmed_g!BY5-time_series_covid19_confirmed_g!BX5</f>
        <v>27</v>
      </c>
      <c r="BY5">
        <f>time_series_covid19_confirmed_g!BZ5-time_series_covid19_confirmed_g!BY5</f>
        <v>35</v>
      </c>
      <c r="BZ5">
        <f>time_series_covid19_confirmed_g!CA5-time_series_covid19_confirmed_g!BZ5</f>
        <v>24</v>
      </c>
      <c r="CA5">
        <f>time_series_covid19_confirmed_g!CB5-time_series_covid19_confirmed_g!CA5</f>
        <v>20</v>
      </c>
      <c r="CB5">
        <f>time_series_covid19_confirmed_g!CC5-time_series_covid19_confirmed_g!CB5</f>
        <v>19</v>
      </c>
      <c r="CC5">
        <f>time_series_covid19_confirmed_g!CD5-time_series_covid19_confirmed_g!CC5</f>
        <v>19</v>
      </c>
      <c r="CD5">
        <f>time_series_covid19_confirmed_g!CE5-time_series_covid19_confirmed_g!CD5</f>
        <v>18</v>
      </c>
      <c r="CE5">
        <f>time_series_covid19_confirmed_g!CF5-time_series_covid19_confirmed_g!CE5</f>
        <v>0</v>
      </c>
      <c r="CF5">
        <f>time_series_covid19_confirmed_g!CG5-time_series_covid19_confirmed_g!CF5</f>
        <v>37</v>
      </c>
      <c r="CG5">
        <f>time_series_covid19_confirmed_g!CH5-time_series_covid19_confirmed_g!CG5</f>
        <v>8</v>
      </c>
      <c r="CH5">
        <f>time_series_covid19_confirmed_g!CI5-time_series_covid19_confirmed_g!CH5</f>
        <v>13</v>
      </c>
      <c r="CI5">
        <f>time_series_covid19_confirmed_g!CJ5-time_series_covid19_confirmed_g!CI5</f>
        <v>14</v>
      </c>
      <c r="CJ5">
        <f>time_series_covid19_confirmed_g!CK5-time_series_covid19_confirmed_g!CJ5</f>
        <v>0</v>
      </c>
      <c r="CK5">
        <f>time_series_covid19_confirmed_g!CL5-time_series_covid19_confirmed_g!CK5</f>
        <v>23</v>
      </c>
      <c r="CL5">
        <f>time_series_covid19_confirmed_g!CM5-time_series_covid19_confirmed_g!CL5</f>
        <v>8</v>
      </c>
      <c r="CM5">
        <f>time_series_covid19_confirmed_g!CN5-time_series_covid19_confirmed_g!CM5</f>
        <v>9</v>
      </c>
      <c r="CN5">
        <f>time_series_covid19_confirmed_g!CO5-time_series_covid19_confirmed_g!CN5</f>
        <v>4</v>
      </c>
      <c r="CO5">
        <f>time_series_covid19_confirmed_g!CP5-time_series_covid19_confirmed_g!CO5</f>
        <v>0</v>
      </c>
      <c r="CP5">
        <f>time_series_covid19_confirmed_g!CQ5-time_series_covid19_confirmed_g!CP5</f>
        <v>6</v>
      </c>
      <c r="CQ5">
        <f>time_series_covid19_confirmed_g!CR5-time_series_covid19_confirmed_g!CQ5</f>
        <v>0</v>
      </c>
      <c r="CR5">
        <f>time_series_covid19_confirmed_g!CS5-time_series_covid19_confirmed_g!CR5</f>
        <v>8</v>
      </c>
      <c r="CS5">
        <f>time_series_covid19_confirmed_g!CT5-time_series_covid19_confirmed_g!CS5</f>
        <v>7</v>
      </c>
      <c r="CT5">
        <f>time_series_covid19_confirmed_g!CU5-time_series_covid19_confirmed_g!CT5</f>
        <v>0</v>
      </c>
      <c r="CU5">
        <f>time_series_covid19_confirmed_g!CV5-time_series_covid19_confirmed_g!CU5</f>
        <v>5</v>
      </c>
      <c r="CV5">
        <f>time_series_covid19_confirmed_g!CW5-time_series_covid19_confirmed_g!CV5</f>
        <v>0</v>
      </c>
      <c r="CW5">
        <f>time_series_covid19_confirmed_g!CX5-time_series_covid19_confirmed_g!CW5</f>
        <v>0</v>
      </c>
      <c r="CX5">
        <f>time_series_covid19_confirmed_g!CY5-time_series_covid19_confirmed_g!CX5</f>
        <v>2</v>
      </c>
      <c r="CY5">
        <f>time_series_covid19_confirmed_g!CZ5-time_series_covid19_confirmed_g!CY5</f>
        <v>0</v>
      </c>
      <c r="CZ5">
        <f>time_series_covid19_confirmed_g!DA5-time_series_covid19_confirmed_g!CZ5</f>
        <v>2</v>
      </c>
      <c r="DA5">
        <f>time_series_covid19_confirmed_g!DB5-time_series_covid19_confirmed_g!DA5</f>
        <v>1</v>
      </c>
      <c r="DB5">
        <f>time_series_covid19_confirmed_g!DC5-time_series_covid19_confirmed_g!DB5</f>
        <v>2</v>
      </c>
      <c r="DC5">
        <f>time_series_covid19_confirmed_g!DD5-time_series_covid19_confirmed_g!DC5</f>
        <v>1</v>
      </c>
      <c r="DD5">
        <f>time_series_covid19_confirmed_g!DE5-time_series_covid19_confirmed_g!DD5</f>
        <v>0</v>
      </c>
      <c r="DE5">
        <f>time_series_covid19_confirmed_g!DF5-time_series_covid19_confirmed_g!DE5</f>
        <v>1</v>
      </c>
      <c r="DF5">
        <f>time_series_covid19_confirmed_g!DG5-time_series_covid19_confirmed_g!DF5</f>
        <v>0</v>
      </c>
      <c r="DG5">
        <f>time_series_covid19_confirmed_g!DH5-time_series_covid19_confirmed_g!DG5</f>
        <v>2</v>
      </c>
      <c r="DH5">
        <f>time_series_covid19_confirmed_g!DI5-time_series_covid19_confirmed_g!DH5</f>
        <v>1</v>
      </c>
      <c r="DI5">
        <f>time_series_covid19_confirmed_g!DJ5-time_series_covid19_confirmed_g!DI5</f>
        <v>0</v>
      </c>
      <c r="DJ5">
        <f>time_series_covid19_confirmed_g!DK5-time_series_covid19_confirmed_g!DJ5</f>
        <v>3</v>
      </c>
      <c r="DK5">
        <f>time_series_covid19_confirmed_g!DL5-time_series_covid19_confirmed_g!DK5</f>
        <v>2</v>
      </c>
      <c r="DL5">
        <f>time_series_covid19_confirmed_g!DM5-time_series_covid19_confirmed_g!DL5</f>
        <v>1</v>
      </c>
      <c r="DM5">
        <f>time_series_covid19_confirmed_g!DN5-time_series_covid19_confirmed_g!DM5</f>
        <v>0</v>
      </c>
      <c r="DN5">
        <f>time_series_covid19_confirmed_g!DO5-time_series_covid19_confirmed_g!DN5</f>
        <v>0</v>
      </c>
      <c r="DO5">
        <f>time_series_covid19_confirmed_g!DP5-time_series_covid19_confirmed_g!DO5</f>
        <v>0</v>
      </c>
      <c r="DP5">
        <f>time_series_covid19_confirmed_g!DQ5-time_series_covid19_confirmed_g!DP5</f>
        <v>0</v>
      </c>
      <c r="DQ5">
        <f>time_series_covid19_confirmed_g!DR5-time_series_covid19_confirmed_g!DQ5</f>
        <v>0</v>
      </c>
      <c r="DR5">
        <f>time_series_covid19_confirmed_g!DS5-time_series_covid19_confirmed_g!DR5</f>
        <v>1</v>
      </c>
      <c r="DS5">
        <f>time_series_covid19_confirmed_g!DT5-time_series_covid19_confirmed_g!DS5</f>
        <v>0</v>
      </c>
      <c r="DT5">
        <f>time_series_covid19_confirmed_g!DU5-time_series_covid19_confirmed_g!DT5</f>
        <v>0</v>
      </c>
      <c r="DU5">
        <f>time_series_covid19_confirmed_g!DV5-time_series_covid19_confirmed_g!DU5</f>
        <v>0</v>
      </c>
      <c r="DV5">
        <f>time_series_covid19_confirmed_g!DW5-time_series_covid19_confirmed_g!DV5</f>
        <v>0</v>
      </c>
      <c r="DW5">
        <f>time_series_covid19_confirmed_g!DX5-time_series_covid19_confirmed_g!DW5</f>
        <v>1</v>
      </c>
      <c r="DX5">
        <f>time_series_covid19_confirmed_g!DY5-time_series_covid19_confirmed_g!DX5</f>
        <v>0</v>
      </c>
      <c r="DY5">
        <f>time_series_covid19_confirmed_g!DZ5-time_series_covid19_confirmed_g!DY5</f>
        <v>0</v>
      </c>
      <c r="DZ5">
        <f>time_series_covid19_confirmed_g!EA5-time_series_covid19_confirmed_g!DZ5</f>
        <v>0</v>
      </c>
      <c r="EA5">
        <f>time_series_covid19_confirmed_g!EB5-time_series_covid19_confirmed_g!EA5</f>
        <v>1</v>
      </c>
      <c r="EB5">
        <f>time_series_covid19_confirmed_g!EC5-time_series_covid19_confirmed_g!EB5</f>
        <v>0</v>
      </c>
      <c r="EC5">
        <f>time_series_covid19_confirmed_g!ED5-time_series_covid19_confirmed_g!EC5</f>
        <v>0</v>
      </c>
      <c r="ED5">
        <f>time_series_covid19_confirmed_g!EE5-time_series_covid19_confirmed_g!ED5</f>
        <v>1</v>
      </c>
      <c r="EE5">
        <f>time_series_covid19_confirmed_g!EF5-time_series_covid19_confirmed_g!EE5</f>
        <v>79</v>
      </c>
      <c r="EF5">
        <f>time_series_covid19_confirmed_g!EG5-time_series_covid19_confirmed_g!EF5</f>
        <v>7</v>
      </c>
      <c r="EG5">
        <f>time_series_covid19_confirmed_g!EH5-time_series_covid19_confirmed_g!EG5</f>
        <v>1</v>
      </c>
      <c r="EH5">
        <f>time_series_covid19_confirmed_g!EI5-time_series_covid19_confirmed_g!EH5</f>
        <v>0</v>
      </c>
      <c r="EI5">
        <f>time_series_covid19_confirmed_g!EJ5-time_series_covid19_confirmed_g!EI5</f>
        <v>0</v>
      </c>
      <c r="EJ5">
        <f>time_series_covid19_confirmed_g!EK5-time_series_covid19_confirmed_g!EJ5</f>
        <v>0</v>
      </c>
      <c r="EK5">
        <f>time_series_covid19_confirmed_g!EL5-time_series_covid19_confirmed_g!EK5</f>
        <v>0</v>
      </c>
      <c r="EL5">
        <f>time_series_covid19_confirmed_g!EM5-time_series_covid19_confirmed_g!EL5</f>
        <v>0</v>
      </c>
      <c r="EM5">
        <f>time_series_covid19_confirmed_g!EN5-time_series_covid19_confirmed_g!EM5</f>
        <v>0</v>
      </c>
      <c r="EN5">
        <f>time_series_covid19_confirmed_g!EO5-time_series_covid19_confirmed_g!EN5</f>
        <v>0</v>
      </c>
      <c r="EO5">
        <f>time_series_covid19_confirmed_g!EP5-time_series_covid19_confirmed_g!EO5</f>
        <v>1</v>
      </c>
      <c r="EP5">
        <f>time_series_covid19_confirmed_g!EQ5-time_series_covid19_confirmed_g!EP5</f>
        <v>0</v>
      </c>
      <c r="EQ5">
        <f>time_series_covid19_confirmed_g!ER5-time_series_covid19_confirmed_g!EQ5</f>
        <v>0</v>
      </c>
      <c r="ER5">
        <f>time_series_covid19_confirmed_g!ES5-time_series_covid19_confirmed_g!ER5</f>
        <v>0</v>
      </c>
      <c r="ES5">
        <f>time_series_covid19_confirmed_g!ET5-time_series_covid19_confirmed_g!ES5</f>
        <v>1</v>
      </c>
      <c r="ET5">
        <f>time_series_covid19_confirmed_g!EU5-time_series_covid19_confirmed_g!ET5</f>
        <v>0</v>
      </c>
      <c r="EU5">
        <f>time_series_covid19_confirmed_g!EV5-time_series_covid19_confirmed_g!EU5</f>
        <v>1</v>
      </c>
      <c r="EV5">
        <f>time_series_covid19_confirmed_g!EW5-time_series_covid19_confirmed_g!EV5</f>
        <v>0</v>
      </c>
      <c r="EW5">
        <f>time_series_covid19_confirmed_g!EX5-time_series_covid19_confirmed_g!EW5</f>
        <v>0</v>
      </c>
      <c r="EX5">
        <f>time_series_covid19_confirmed_g!EY5-time_series_covid19_confirmed_g!EX5</f>
        <v>0</v>
      </c>
      <c r="EY5">
        <f>time_series_covid19_confirmed_g!EZ5-time_series_covid19_confirmed_g!EY5</f>
        <v>0</v>
      </c>
      <c r="EZ5">
        <f>time_series_covid19_confirmed_g!FA5-time_series_covid19_confirmed_g!EZ5</f>
        <v>0</v>
      </c>
      <c r="FA5">
        <f>time_series_covid19_confirmed_g!FB5-time_series_covid19_confirmed_g!FA5</f>
        <v>0</v>
      </c>
      <c r="FB5">
        <f>time_series_covid19_confirmed_g!FC5-time_series_covid19_confirmed_g!FB5</f>
        <v>0</v>
      </c>
      <c r="FC5">
        <f>time_series_covid19_confirmed_g!FD5-time_series_covid19_confirmed_g!FC5</f>
        <v>0</v>
      </c>
      <c r="FD5">
        <f>time_series_covid19_confirmed_g!FE5-time_series_covid19_confirmed_g!FD5</f>
        <v>0</v>
      </c>
    </row>
    <row r="6" spans="1:160" x14ac:dyDescent="0.3">
      <c r="A6" t="s">
        <v>7</v>
      </c>
      <c r="B6">
        <v>-11.2027</v>
      </c>
      <c r="C6">
        <v>17.873899999999999</v>
      </c>
      <c r="D6">
        <f>time_series_covid19_confirmed_g!E6-time_series_covid19_confirmed_g!D6</f>
        <v>0</v>
      </c>
      <c r="E6">
        <f>time_series_covid19_confirmed_g!F6-time_series_covid19_confirmed_g!E6</f>
        <v>0</v>
      </c>
      <c r="F6">
        <f>time_series_covid19_confirmed_g!G6-time_series_covid19_confirmed_g!F6</f>
        <v>0</v>
      </c>
      <c r="G6">
        <f>time_series_covid19_confirmed_g!H6-time_series_covid19_confirmed_g!G6</f>
        <v>0</v>
      </c>
      <c r="H6">
        <f>time_series_covid19_confirmed_g!I6-time_series_covid19_confirmed_g!H6</f>
        <v>0</v>
      </c>
      <c r="I6">
        <f>time_series_covid19_confirmed_g!J6-time_series_covid19_confirmed_g!I6</f>
        <v>0</v>
      </c>
      <c r="J6">
        <f>time_series_covid19_confirmed_g!K6-time_series_covid19_confirmed_g!J6</f>
        <v>0</v>
      </c>
      <c r="K6">
        <f>time_series_covid19_confirmed_g!L6-time_series_covid19_confirmed_g!K6</f>
        <v>0</v>
      </c>
      <c r="L6">
        <f>time_series_covid19_confirmed_g!M6-time_series_covid19_confirmed_g!L6</f>
        <v>0</v>
      </c>
      <c r="M6">
        <f>time_series_covid19_confirmed_g!N6-time_series_covid19_confirmed_g!M6</f>
        <v>0</v>
      </c>
      <c r="N6">
        <f>time_series_covid19_confirmed_g!O6-time_series_covid19_confirmed_g!N6</f>
        <v>0</v>
      </c>
      <c r="O6">
        <f>time_series_covid19_confirmed_g!P6-time_series_covid19_confirmed_g!O6</f>
        <v>0</v>
      </c>
      <c r="P6">
        <f>time_series_covid19_confirmed_g!Q6-time_series_covid19_confirmed_g!P6</f>
        <v>0</v>
      </c>
      <c r="Q6">
        <f>time_series_covid19_confirmed_g!R6-time_series_covid19_confirmed_g!Q6</f>
        <v>0</v>
      </c>
      <c r="R6">
        <f>time_series_covid19_confirmed_g!S6-time_series_covid19_confirmed_g!R6</f>
        <v>0</v>
      </c>
      <c r="S6">
        <f>time_series_covid19_confirmed_g!T6-time_series_covid19_confirmed_g!S6</f>
        <v>0</v>
      </c>
      <c r="T6">
        <f>time_series_covid19_confirmed_g!U6-time_series_covid19_confirmed_g!T6</f>
        <v>0</v>
      </c>
      <c r="U6">
        <f>time_series_covid19_confirmed_g!V6-time_series_covid19_confirmed_g!U6</f>
        <v>0</v>
      </c>
      <c r="V6">
        <f>time_series_covid19_confirmed_g!W6-time_series_covid19_confirmed_g!V6</f>
        <v>0</v>
      </c>
      <c r="W6">
        <f>time_series_covid19_confirmed_g!X6-time_series_covid19_confirmed_g!W6</f>
        <v>0</v>
      </c>
      <c r="X6">
        <f>time_series_covid19_confirmed_g!Y6-time_series_covid19_confirmed_g!X6</f>
        <v>0</v>
      </c>
      <c r="Y6">
        <f>time_series_covid19_confirmed_g!Z6-time_series_covid19_confirmed_g!Y6</f>
        <v>0</v>
      </c>
      <c r="Z6">
        <f>time_series_covid19_confirmed_g!AA6-time_series_covid19_confirmed_g!Z6</f>
        <v>0</v>
      </c>
      <c r="AA6">
        <f>time_series_covid19_confirmed_g!AB6-time_series_covid19_confirmed_g!AA6</f>
        <v>0</v>
      </c>
      <c r="AB6">
        <f>time_series_covid19_confirmed_g!AC6-time_series_covid19_confirmed_g!AB6</f>
        <v>0</v>
      </c>
      <c r="AC6">
        <f>time_series_covid19_confirmed_g!AD6-time_series_covid19_confirmed_g!AC6</f>
        <v>0</v>
      </c>
      <c r="AD6">
        <f>time_series_covid19_confirmed_g!AE6-time_series_covid19_confirmed_g!AD6</f>
        <v>0</v>
      </c>
      <c r="AE6">
        <f>time_series_covid19_confirmed_g!AF6-time_series_covid19_confirmed_g!AE6</f>
        <v>0</v>
      </c>
      <c r="AF6">
        <f>time_series_covid19_confirmed_g!AG6-time_series_covid19_confirmed_g!AF6</f>
        <v>0</v>
      </c>
      <c r="AG6">
        <f>time_series_covid19_confirmed_g!AH6-time_series_covid19_confirmed_g!AG6</f>
        <v>0</v>
      </c>
      <c r="AH6">
        <f>time_series_covid19_confirmed_g!AI6-time_series_covid19_confirmed_g!AH6</f>
        <v>0</v>
      </c>
      <c r="AI6">
        <f>time_series_covid19_confirmed_g!AJ6-time_series_covid19_confirmed_g!AI6</f>
        <v>0</v>
      </c>
      <c r="AJ6">
        <f>time_series_covid19_confirmed_g!AK6-time_series_covid19_confirmed_g!AJ6</f>
        <v>0</v>
      </c>
      <c r="AK6">
        <f>time_series_covid19_confirmed_g!AL6-time_series_covid19_confirmed_g!AK6</f>
        <v>0</v>
      </c>
      <c r="AL6">
        <f>time_series_covid19_confirmed_g!AM6-time_series_covid19_confirmed_g!AL6</f>
        <v>0</v>
      </c>
      <c r="AM6">
        <f>time_series_covid19_confirmed_g!AN6-time_series_covid19_confirmed_g!AM6</f>
        <v>0</v>
      </c>
      <c r="AN6">
        <f>time_series_covid19_confirmed_g!AO6-time_series_covid19_confirmed_g!AN6</f>
        <v>0</v>
      </c>
      <c r="AO6">
        <f>time_series_covid19_confirmed_g!AP6-time_series_covid19_confirmed_g!AO6</f>
        <v>0</v>
      </c>
      <c r="AP6">
        <f>time_series_covid19_confirmed_g!AQ6-time_series_covid19_confirmed_g!AP6</f>
        <v>0</v>
      </c>
      <c r="AQ6">
        <f>time_series_covid19_confirmed_g!AR6-time_series_covid19_confirmed_g!AQ6</f>
        <v>0</v>
      </c>
      <c r="AR6">
        <f>time_series_covid19_confirmed_g!AS6-time_series_covid19_confirmed_g!AR6</f>
        <v>0</v>
      </c>
      <c r="AS6">
        <f>time_series_covid19_confirmed_g!AT6-time_series_covid19_confirmed_g!AS6</f>
        <v>0</v>
      </c>
      <c r="AT6">
        <f>time_series_covid19_confirmed_g!AU6-time_series_covid19_confirmed_g!AT6</f>
        <v>0</v>
      </c>
      <c r="AU6">
        <f>time_series_covid19_confirmed_g!AV6-time_series_covid19_confirmed_g!AU6</f>
        <v>0</v>
      </c>
      <c r="AV6">
        <f>time_series_covid19_confirmed_g!AW6-time_series_covid19_confirmed_g!AV6</f>
        <v>0</v>
      </c>
      <c r="AW6">
        <f>time_series_covid19_confirmed_g!AX6-time_series_covid19_confirmed_g!AW6</f>
        <v>0</v>
      </c>
      <c r="AX6">
        <f>time_series_covid19_confirmed_g!AY6-time_series_covid19_confirmed_g!AX6</f>
        <v>0</v>
      </c>
      <c r="AY6">
        <f>time_series_covid19_confirmed_g!AZ6-time_series_covid19_confirmed_g!AY6</f>
        <v>0</v>
      </c>
      <c r="AZ6">
        <f>time_series_covid19_confirmed_g!BA6-time_series_covid19_confirmed_g!AZ6</f>
        <v>0</v>
      </c>
      <c r="BA6">
        <f>time_series_covid19_confirmed_g!BB6-time_series_covid19_confirmed_g!BA6</f>
        <v>0</v>
      </c>
      <c r="BB6">
        <f>time_series_covid19_confirmed_g!BC6-time_series_covid19_confirmed_g!BB6</f>
        <v>0</v>
      </c>
      <c r="BC6">
        <f>time_series_covid19_confirmed_g!BD6-time_series_covid19_confirmed_g!BC6</f>
        <v>0</v>
      </c>
      <c r="BD6">
        <f>time_series_covid19_confirmed_g!BE6-time_series_covid19_confirmed_g!BD6</f>
        <v>0</v>
      </c>
      <c r="BE6">
        <f>time_series_covid19_confirmed_g!BF6-time_series_covid19_confirmed_g!BE6</f>
        <v>0</v>
      </c>
      <c r="BF6">
        <f>time_series_covid19_confirmed_g!BG6-time_series_covid19_confirmed_g!BF6</f>
        <v>0</v>
      </c>
      <c r="BG6">
        <f>time_series_covid19_confirmed_g!BH6-time_series_covid19_confirmed_g!BG6</f>
        <v>0</v>
      </c>
      <c r="BH6">
        <f>time_series_covid19_confirmed_g!BI6-time_series_covid19_confirmed_g!BH6</f>
        <v>0</v>
      </c>
      <c r="BI6">
        <f>time_series_covid19_confirmed_g!BJ6-time_series_covid19_confirmed_g!BI6</f>
        <v>1</v>
      </c>
      <c r="BJ6">
        <f>time_series_covid19_confirmed_g!BK6-time_series_covid19_confirmed_g!BJ6</f>
        <v>1</v>
      </c>
      <c r="BK6">
        <f>time_series_covid19_confirmed_g!BL6-time_series_covid19_confirmed_g!BK6</f>
        <v>0</v>
      </c>
      <c r="BL6">
        <f>time_series_covid19_confirmed_g!BM6-time_series_covid19_confirmed_g!BL6</f>
        <v>1</v>
      </c>
      <c r="BM6">
        <f>time_series_covid19_confirmed_g!BN6-time_series_covid19_confirmed_g!BM6</f>
        <v>0</v>
      </c>
      <c r="BN6">
        <f>time_series_covid19_confirmed_g!BO6-time_series_covid19_confirmed_g!BN6</f>
        <v>0</v>
      </c>
      <c r="BO6">
        <f>time_series_covid19_confirmed_g!BP6-time_series_covid19_confirmed_g!BO6</f>
        <v>1</v>
      </c>
      <c r="BP6">
        <f>time_series_covid19_confirmed_g!BQ6-time_series_covid19_confirmed_g!BP6</f>
        <v>0</v>
      </c>
      <c r="BQ6">
        <f>time_series_covid19_confirmed_g!BR6-time_series_covid19_confirmed_g!BQ6</f>
        <v>1</v>
      </c>
      <c r="BR6">
        <f>time_series_covid19_confirmed_g!BS6-time_series_covid19_confirmed_g!BR6</f>
        <v>2</v>
      </c>
      <c r="BS6">
        <f>time_series_covid19_confirmed_g!BT6-time_series_covid19_confirmed_g!BS6</f>
        <v>0</v>
      </c>
      <c r="BT6">
        <f>time_series_covid19_confirmed_g!BU6-time_series_covid19_confirmed_g!BT6</f>
        <v>0</v>
      </c>
      <c r="BU6">
        <f>time_series_covid19_confirmed_g!BV6-time_series_covid19_confirmed_g!BU6</f>
        <v>1</v>
      </c>
      <c r="BV6">
        <f>time_series_covid19_confirmed_g!BW6-time_series_covid19_confirmed_g!BV6</f>
        <v>0</v>
      </c>
      <c r="BW6">
        <f>time_series_covid19_confirmed_g!BX6-time_series_covid19_confirmed_g!BW6</f>
        <v>0</v>
      </c>
      <c r="BX6">
        <f>time_series_covid19_confirmed_g!BY6-time_series_covid19_confirmed_g!BX6</f>
        <v>2</v>
      </c>
      <c r="BY6">
        <f>time_series_covid19_confirmed_g!BZ6-time_series_covid19_confirmed_g!BY6</f>
        <v>4</v>
      </c>
      <c r="BZ6">
        <f>time_series_covid19_confirmed_g!CA6-time_series_covid19_confirmed_g!BZ6</f>
        <v>2</v>
      </c>
      <c r="CA6">
        <f>time_series_covid19_confirmed_g!CB6-time_series_covid19_confirmed_g!CA6</f>
        <v>1</v>
      </c>
      <c r="CB6">
        <f>time_series_covid19_confirmed_g!CC6-time_series_covid19_confirmed_g!CB6</f>
        <v>2</v>
      </c>
      <c r="CC6">
        <f>time_series_covid19_confirmed_g!CD6-time_series_covid19_confirmed_g!CC6</f>
        <v>0</v>
      </c>
      <c r="CD6">
        <f>time_series_covid19_confirmed_g!CE6-time_series_covid19_confirmed_g!CD6</f>
        <v>0</v>
      </c>
      <c r="CE6">
        <f>time_series_covid19_confirmed_g!CF6-time_series_covid19_confirmed_g!CE6</f>
        <v>0</v>
      </c>
      <c r="CF6">
        <f>time_series_covid19_confirmed_g!CG6-time_series_covid19_confirmed_g!CF6</f>
        <v>0</v>
      </c>
      <c r="CG6">
        <f>time_series_covid19_confirmed_g!CH6-time_series_covid19_confirmed_g!CG6</f>
        <v>0</v>
      </c>
      <c r="CH6">
        <f>time_series_covid19_confirmed_g!CI6-time_series_covid19_confirmed_g!CH6</f>
        <v>0</v>
      </c>
      <c r="CI6">
        <f>time_series_covid19_confirmed_g!CJ6-time_series_covid19_confirmed_g!CI6</f>
        <v>0</v>
      </c>
      <c r="CJ6">
        <f>time_series_covid19_confirmed_g!CK6-time_series_covid19_confirmed_g!CJ6</f>
        <v>0</v>
      </c>
      <c r="CK6">
        <f>time_series_covid19_confirmed_g!CL6-time_series_covid19_confirmed_g!CK6</f>
        <v>0</v>
      </c>
      <c r="CL6">
        <f>time_series_covid19_confirmed_g!CM6-time_series_covid19_confirmed_g!CL6</f>
        <v>5</v>
      </c>
      <c r="CM6">
        <f>time_series_covid19_confirmed_g!CN6-time_series_covid19_confirmed_g!CM6</f>
        <v>0</v>
      </c>
      <c r="CN6">
        <f>time_series_covid19_confirmed_g!CO6-time_series_covid19_confirmed_g!CN6</f>
        <v>0</v>
      </c>
      <c r="CO6">
        <f>time_series_covid19_confirmed_g!CP6-time_series_covid19_confirmed_g!CO6</f>
        <v>0</v>
      </c>
      <c r="CP6">
        <f>time_series_covid19_confirmed_g!CQ6-time_series_covid19_confirmed_g!CP6</f>
        <v>1</v>
      </c>
      <c r="CQ6">
        <f>time_series_covid19_confirmed_g!CR6-time_series_covid19_confirmed_g!CQ6</f>
        <v>0</v>
      </c>
      <c r="CR6">
        <f>time_series_covid19_confirmed_g!CS6-time_series_covid19_confirmed_g!CR6</f>
        <v>0</v>
      </c>
      <c r="CS6">
        <f>time_series_covid19_confirmed_g!CT6-time_series_covid19_confirmed_g!CS6</f>
        <v>0</v>
      </c>
      <c r="CT6">
        <f>time_series_covid19_confirmed_g!CU6-time_series_covid19_confirmed_g!CT6</f>
        <v>1</v>
      </c>
      <c r="CU6">
        <f>time_series_covid19_confirmed_g!CV6-time_series_covid19_confirmed_g!CU6</f>
        <v>1</v>
      </c>
      <c r="CV6">
        <f>time_series_covid19_confirmed_g!CW6-time_series_covid19_confirmed_g!CV6</f>
        <v>0</v>
      </c>
      <c r="CW6">
        <f>time_series_covid19_confirmed_g!CX6-time_series_covid19_confirmed_g!CW6</f>
        <v>0</v>
      </c>
      <c r="CX6">
        <f>time_series_covid19_confirmed_g!CY6-time_series_covid19_confirmed_g!CX6</f>
        <v>0</v>
      </c>
      <c r="CY6">
        <f>time_series_covid19_confirmed_g!CZ6-time_series_covid19_confirmed_g!CY6</f>
        <v>3</v>
      </c>
      <c r="CZ6">
        <f>time_series_covid19_confirmed_g!DA6-time_series_covid19_confirmed_g!CZ6</f>
        <v>5</v>
      </c>
      <c r="DA6">
        <f>time_series_covid19_confirmed_g!DB6-time_series_covid19_confirmed_g!DA6</f>
        <v>0</v>
      </c>
      <c r="DB6">
        <f>time_series_covid19_confirmed_g!DC6-time_series_covid19_confirmed_g!DB6</f>
        <v>0</v>
      </c>
      <c r="DC6">
        <f>time_series_covid19_confirmed_g!DD6-time_series_covid19_confirmed_g!DC6</f>
        <v>1</v>
      </c>
      <c r="DD6">
        <f>time_series_covid19_confirmed_g!DE6-time_series_covid19_confirmed_g!DD6</f>
        <v>0</v>
      </c>
      <c r="DE6">
        <f>time_series_covid19_confirmed_g!DF6-time_series_covid19_confirmed_g!DE6</f>
        <v>0</v>
      </c>
      <c r="DF6">
        <f>time_series_covid19_confirmed_g!DG6-time_series_covid19_confirmed_g!DF6</f>
        <v>7</v>
      </c>
      <c r="DG6">
        <f>time_series_covid19_confirmed_g!DH6-time_series_covid19_confirmed_g!DG6</f>
        <v>0</v>
      </c>
      <c r="DH6">
        <f>time_series_covid19_confirmed_g!DI6-time_series_covid19_confirmed_g!DH6</f>
        <v>2</v>
      </c>
      <c r="DI6">
        <f>time_series_covid19_confirmed_g!DJ6-time_series_covid19_confirmed_g!DI6</f>
        <v>0</v>
      </c>
      <c r="DJ6">
        <f>time_series_covid19_confirmed_g!DK6-time_series_covid19_confirmed_g!DJ6</f>
        <v>0</v>
      </c>
      <c r="DK6">
        <f>time_series_covid19_confirmed_g!DL6-time_series_covid19_confirmed_g!DK6</f>
        <v>0</v>
      </c>
      <c r="DL6">
        <f>time_series_covid19_confirmed_g!DM6-time_series_covid19_confirmed_g!DL6</f>
        <v>3</v>
      </c>
      <c r="DM6">
        <f>time_series_covid19_confirmed_g!DN6-time_series_covid19_confirmed_g!DM6</f>
        <v>0</v>
      </c>
      <c r="DN6">
        <f>time_series_covid19_confirmed_g!DO6-time_series_covid19_confirmed_g!DN6</f>
        <v>0</v>
      </c>
      <c r="DO6">
        <f>time_series_covid19_confirmed_g!DP6-time_series_covid19_confirmed_g!DO6</f>
        <v>0</v>
      </c>
      <c r="DP6">
        <f>time_series_covid19_confirmed_g!DQ6-time_series_covid19_confirmed_g!DP6</f>
        <v>2</v>
      </c>
      <c r="DQ6">
        <f>time_series_covid19_confirmed_g!DR6-time_series_covid19_confirmed_g!DQ6</f>
        <v>2</v>
      </c>
      <c r="DR6">
        <f>time_series_covid19_confirmed_g!DS6-time_series_covid19_confirmed_g!DR6</f>
        <v>0</v>
      </c>
      <c r="DS6">
        <f>time_series_covid19_confirmed_g!DT6-time_series_covid19_confirmed_g!DS6</f>
        <v>6</v>
      </c>
      <c r="DT6">
        <f>time_series_covid19_confirmed_g!DU6-time_series_covid19_confirmed_g!DT6</f>
        <v>2</v>
      </c>
      <c r="DU6">
        <f>time_series_covid19_confirmed_g!DV6-time_series_covid19_confirmed_g!DU6</f>
        <v>1</v>
      </c>
      <c r="DV6">
        <f>time_series_covid19_confirmed_g!DW6-time_series_covid19_confirmed_g!DV6</f>
        <v>8</v>
      </c>
      <c r="DW6">
        <f>time_series_covid19_confirmed_g!DX6-time_series_covid19_confirmed_g!DW6</f>
        <v>1</v>
      </c>
      <c r="DX6">
        <f>time_series_covid19_confirmed_g!DY6-time_series_covid19_confirmed_g!DX6</f>
        <v>0</v>
      </c>
      <c r="DY6">
        <f>time_series_covid19_confirmed_g!DZ6-time_series_covid19_confirmed_g!DY6</f>
        <v>1</v>
      </c>
      <c r="DZ6">
        <f>time_series_covid19_confirmed_g!EA6-time_series_covid19_confirmed_g!DZ6</f>
        <v>3</v>
      </c>
      <c r="EA6">
        <f>time_series_covid19_confirmed_g!EB6-time_series_covid19_confirmed_g!EA6</f>
        <v>7</v>
      </c>
      <c r="EB6">
        <f>time_series_covid19_confirmed_g!EC6-time_series_covid19_confirmed_g!EB6</f>
        <v>3</v>
      </c>
      <c r="EC6">
        <f>time_series_covid19_confirmed_g!ED6-time_series_covid19_confirmed_g!EC6</f>
        <v>2</v>
      </c>
      <c r="ED6">
        <f>time_series_covid19_confirmed_g!EE6-time_series_covid19_confirmed_g!ED6</f>
        <v>0</v>
      </c>
      <c r="EE6">
        <f>time_series_covid19_confirmed_g!EF6-time_series_covid19_confirmed_g!EE6</f>
        <v>0</v>
      </c>
      <c r="EF6">
        <f>time_series_covid19_confirmed_g!EG6-time_series_covid19_confirmed_g!EF6</f>
        <v>0</v>
      </c>
      <c r="EG6">
        <f>time_series_covid19_confirmed_g!EH6-time_series_covid19_confirmed_g!EG6</f>
        <v>0</v>
      </c>
      <c r="EH6">
        <f>time_series_covid19_confirmed_g!EI6-time_series_covid19_confirmed_g!EH6</f>
        <v>0</v>
      </c>
      <c r="EI6">
        <f>time_series_covid19_confirmed_g!EJ6-time_series_covid19_confirmed_g!EI6</f>
        <v>2</v>
      </c>
      <c r="EJ6">
        <f>time_series_covid19_confirmed_g!EK6-time_series_covid19_confirmed_g!EJ6</f>
        <v>3</v>
      </c>
      <c r="EK6">
        <f>time_series_covid19_confirmed_g!EL6-time_series_covid19_confirmed_g!EK6</f>
        <v>1</v>
      </c>
      <c r="EL6">
        <f>time_series_covid19_confirmed_g!EM6-time_series_covid19_confirmed_g!EL6</f>
        <v>4</v>
      </c>
      <c r="EM6">
        <f>time_series_covid19_confirmed_g!EN6-time_series_covid19_confirmed_g!EM6</f>
        <v>17</v>
      </c>
      <c r="EN6">
        <f>time_series_covid19_confirmed_g!EO6-time_series_covid19_confirmed_g!EN6</f>
        <v>5</v>
      </c>
      <c r="EO6">
        <f>time_series_covid19_confirmed_g!EP6-time_series_covid19_confirmed_g!EO6</f>
        <v>12</v>
      </c>
      <c r="EP6">
        <f>time_series_covid19_confirmed_g!EQ6-time_series_covid19_confirmed_g!EP6</f>
        <v>8</v>
      </c>
      <c r="EQ6">
        <f>time_series_covid19_confirmed_g!ER6-time_series_covid19_confirmed_g!EQ6</f>
        <v>2</v>
      </c>
      <c r="ER6">
        <f>time_series_covid19_confirmed_g!ES6-time_series_covid19_confirmed_g!ER6</f>
        <v>2</v>
      </c>
      <c r="ES6">
        <f>time_series_covid19_confirmed_g!ET6-time_series_covid19_confirmed_g!ES6</f>
        <v>6</v>
      </c>
      <c r="ET6">
        <f>time_series_covid19_confirmed_g!EU6-time_series_covid19_confirmed_g!ET6</f>
        <v>7</v>
      </c>
      <c r="EU6">
        <f>time_series_covid19_confirmed_g!EV6-time_series_covid19_confirmed_g!EU6</f>
        <v>11</v>
      </c>
      <c r="EV6">
        <f>time_series_covid19_confirmed_g!EW6-time_series_covid19_confirmed_g!EV6</f>
        <v>6</v>
      </c>
      <c r="EW6">
        <f>time_series_covid19_confirmed_g!EX6-time_series_covid19_confirmed_g!EW6</f>
        <v>4</v>
      </c>
      <c r="EX6">
        <f>time_series_covid19_confirmed_g!EY6-time_series_covid19_confirmed_g!EX6</f>
        <v>7</v>
      </c>
      <c r="EY6">
        <f>time_series_covid19_confirmed_g!EZ6-time_series_covid19_confirmed_g!EY6</f>
        <v>3</v>
      </c>
      <c r="EZ6">
        <f>time_series_covid19_confirmed_g!FA6-time_series_covid19_confirmed_g!EZ6</f>
        <v>3</v>
      </c>
      <c r="FA6">
        <f>time_series_covid19_confirmed_g!FB6-time_series_covid19_confirmed_g!FA6</f>
        <v>8</v>
      </c>
      <c r="FB6">
        <f>time_series_covid19_confirmed_g!FC6-time_series_covid19_confirmed_g!FB6</f>
        <v>15</v>
      </c>
      <c r="FC6">
        <f>time_series_covid19_confirmed_g!FD6-time_series_covid19_confirmed_g!FC6</f>
        <v>0</v>
      </c>
      <c r="FD6">
        <f>time_series_covid19_confirmed_g!FE6-time_series_covid19_confirmed_g!FD6</f>
        <v>47</v>
      </c>
    </row>
    <row r="7" spans="1:160" x14ac:dyDescent="0.3">
      <c r="A7" t="s">
        <v>8</v>
      </c>
      <c r="B7">
        <v>-38.4161</v>
      </c>
      <c r="C7">
        <v>-63.616700000000002</v>
      </c>
      <c r="D7">
        <f>time_series_covid19_confirmed_g!E7-time_series_covid19_confirmed_g!D7</f>
        <v>0</v>
      </c>
      <c r="E7">
        <f>time_series_covid19_confirmed_g!F7-time_series_covid19_confirmed_g!E7</f>
        <v>0</v>
      </c>
      <c r="F7">
        <f>time_series_covid19_confirmed_g!G7-time_series_covid19_confirmed_g!F7</f>
        <v>0</v>
      </c>
      <c r="G7">
        <f>time_series_covid19_confirmed_g!H7-time_series_covid19_confirmed_g!G7</f>
        <v>0</v>
      </c>
      <c r="H7">
        <f>time_series_covid19_confirmed_g!I7-time_series_covid19_confirmed_g!H7</f>
        <v>0</v>
      </c>
      <c r="I7">
        <f>time_series_covid19_confirmed_g!J7-time_series_covid19_confirmed_g!I7</f>
        <v>0</v>
      </c>
      <c r="J7">
        <f>time_series_covid19_confirmed_g!K7-time_series_covid19_confirmed_g!J7</f>
        <v>0</v>
      </c>
      <c r="K7">
        <f>time_series_covid19_confirmed_g!L7-time_series_covid19_confirmed_g!K7</f>
        <v>0</v>
      </c>
      <c r="L7">
        <f>time_series_covid19_confirmed_g!M7-time_series_covid19_confirmed_g!L7</f>
        <v>0</v>
      </c>
      <c r="M7">
        <f>time_series_covid19_confirmed_g!N7-time_series_covid19_confirmed_g!M7</f>
        <v>0</v>
      </c>
      <c r="N7">
        <f>time_series_covid19_confirmed_g!O7-time_series_covid19_confirmed_g!N7</f>
        <v>0</v>
      </c>
      <c r="O7">
        <f>time_series_covid19_confirmed_g!P7-time_series_covid19_confirmed_g!O7</f>
        <v>0</v>
      </c>
      <c r="P7">
        <f>time_series_covid19_confirmed_g!Q7-time_series_covid19_confirmed_g!P7</f>
        <v>0</v>
      </c>
      <c r="Q7">
        <f>time_series_covid19_confirmed_g!R7-time_series_covid19_confirmed_g!Q7</f>
        <v>0</v>
      </c>
      <c r="R7">
        <f>time_series_covid19_confirmed_g!S7-time_series_covid19_confirmed_g!R7</f>
        <v>0</v>
      </c>
      <c r="S7">
        <f>time_series_covid19_confirmed_g!T7-time_series_covid19_confirmed_g!S7</f>
        <v>0</v>
      </c>
      <c r="T7">
        <f>time_series_covid19_confirmed_g!U7-time_series_covid19_confirmed_g!T7</f>
        <v>0</v>
      </c>
      <c r="U7">
        <f>time_series_covid19_confirmed_g!V7-time_series_covid19_confirmed_g!U7</f>
        <v>0</v>
      </c>
      <c r="V7">
        <f>time_series_covid19_confirmed_g!W7-time_series_covid19_confirmed_g!V7</f>
        <v>0</v>
      </c>
      <c r="W7">
        <f>time_series_covid19_confirmed_g!X7-time_series_covid19_confirmed_g!W7</f>
        <v>0</v>
      </c>
      <c r="X7">
        <f>time_series_covid19_confirmed_g!Y7-time_series_covid19_confirmed_g!X7</f>
        <v>0</v>
      </c>
      <c r="Y7">
        <f>time_series_covid19_confirmed_g!Z7-time_series_covid19_confirmed_g!Y7</f>
        <v>0</v>
      </c>
      <c r="Z7">
        <f>time_series_covid19_confirmed_g!AA7-time_series_covid19_confirmed_g!Z7</f>
        <v>0</v>
      </c>
      <c r="AA7">
        <f>time_series_covid19_confirmed_g!AB7-time_series_covid19_confirmed_g!AA7</f>
        <v>0</v>
      </c>
      <c r="AB7">
        <f>time_series_covid19_confirmed_g!AC7-time_series_covid19_confirmed_g!AB7</f>
        <v>0</v>
      </c>
      <c r="AC7">
        <f>time_series_covid19_confirmed_g!AD7-time_series_covid19_confirmed_g!AC7</f>
        <v>0</v>
      </c>
      <c r="AD7">
        <f>time_series_covid19_confirmed_g!AE7-time_series_covid19_confirmed_g!AD7</f>
        <v>0</v>
      </c>
      <c r="AE7">
        <f>time_series_covid19_confirmed_g!AF7-time_series_covid19_confirmed_g!AE7</f>
        <v>0</v>
      </c>
      <c r="AF7">
        <f>time_series_covid19_confirmed_g!AG7-time_series_covid19_confirmed_g!AF7</f>
        <v>0</v>
      </c>
      <c r="AG7">
        <f>time_series_covid19_confirmed_g!AH7-time_series_covid19_confirmed_g!AG7</f>
        <v>0</v>
      </c>
      <c r="AH7">
        <f>time_series_covid19_confirmed_g!AI7-time_series_covid19_confirmed_g!AH7</f>
        <v>0</v>
      </c>
      <c r="AI7">
        <f>time_series_covid19_confirmed_g!AJ7-time_series_covid19_confirmed_g!AI7</f>
        <v>0</v>
      </c>
      <c r="AJ7">
        <f>time_series_covid19_confirmed_g!AK7-time_series_covid19_confirmed_g!AJ7</f>
        <v>0</v>
      </c>
      <c r="AK7">
        <f>time_series_covid19_confirmed_g!AL7-time_series_covid19_confirmed_g!AK7</f>
        <v>0</v>
      </c>
      <c r="AL7">
        <f>time_series_covid19_confirmed_g!AM7-time_series_covid19_confirmed_g!AL7</f>
        <v>0</v>
      </c>
      <c r="AM7">
        <f>time_series_covid19_confirmed_g!AN7-time_series_covid19_confirmed_g!AM7</f>
        <v>0</v>
      </c>
      <c r="AN7">
        <f>time_series_covid19_confirmed_g!AO7-time_series_covid19_confirmed_g!AN7</f>
        <v>0</v>
      </c>
      <c r="AO7">
        <f>time_series_covid19_confirmed_g!AP7-time_series_covid19_confirmed_g!AO7</f>
        <v>0</v>
      </c>
      <c r="AP7">
        <f>time_series_covid19_confirmed_g!AQ7-time_series_covid19_confirmed_g!AP7</f>
        <v>0</v>
      </c>
      <c r="AQ7">
        <f>time_series_covid19_confirmed_g!AR7-time_series_covid19_confirmed_g!AQ7</f>
        <v>0</v>
      </c>
      <c r="AR7">
        <f>time_series_covid19_confirmed_g!AS7-time_series_covid19_confirmed_g!AR7</f>
        <v>1</v>
      </c>
      <c r="AS7">
        <f>time_series_covid19_confirmed_g!AT7-time_series_covid19_confirmed_g!AS7</f>
        <v>0</v>
      </c>
      <c r="AT7">
        <f>time_series_covid19_confirmed_g!AU7-time_series_covid19_confirmed_g!AT7</f>
        <v>0</v>
      </c>
      <c r="AU7">
        <f>time_series_covid19_confirmed_g!AV7-time_series_covid19_confirmed_g!AU7</f>
        <v>1</v>
      </c>
      <c r="AV7">
        <f>time_series_covid19_confirmed_g!AW7-time_series_covid19_confirmed_g!AV7</f>
        <v>6</v>
      </c>
      <c r="AW7">
        <f>time_series_covid19_confirmed_g!AX7-time_series_covid19_confirmed_g!AW7</f>
        <v>4</v>
      </c>
      <c r="AX7">
        <f>time_series_covid19_confirmed_g!AY7-time_series_covid19_confirmed_g!AX7</f>
        <v>0</v>
      </c>
      <c r="AY7">
        <f>time_series_covid19_confirmed_g!AZ7-time_series_covid19_confirmed_g!AY7</f>
        <v>5</v>
      </c>
      <c r="AZ7">
        <f>time_series_covid19_confirmed_g!BA7-time_series_covid19_confirmed_g!AZ7</f>
        <v>2</v>
      </c>
      <c r="BA7">
        <f>time_series_covid19_confirmed_g!BB7-time_series_covid19_confirmed_g!BA7</f>
        <v>0</v>
      </c>
      <c r="BB7">
        <f>time_series_covid19_confirmed_g!BC7-time_series_covid19_confirmed_g!BB7</f>
        <v>12</v>
      </c>
      <c r="BC7">
        <f>time_series_covid19_confirmed_g!BD7-time_series_covid19_confirmed_g!BC7</f>
        <v>3</v>
      </c>
      <c r="BD7">
        <f>time_series_covid19_confirmed_g!BE7-time_series_covid19_confirmed_g!BD7</f>
        <v>11</v>
      </c>
      <c r="BE7">
        <f>time_series_covid19_confirmed_g!BF7-time_series_covid19_confirmed_g!BE7</f>
        <v>11</v>
      </c>
      <c r="BF7">
        <f>time_series_covid19_confirmed_g!BG7-time_series_covid19_confirmed_g!BF7</f>
        <v>12</v>
      </c>
      <c r="BG7">
        <f>time_series_covid19_confirmed_g!BH7-time_series_covid19_confirmed_g!BG7</f>
        <v>11</v>
      </c>
      <c r="BH7">
        <f>time_series_covid19_confirmed_g!BI7-time_series_covid19_confirmed_g!BH7</f>
        <v>18</v>
      </c>
      <c r="BI7">
        <f>time_series_covid19_confirmed_g!BJ7-time_series_covid19_confirmed_g!BI7</f>
        <v>31</v>
      </c>
      <c r="BJ7">
        <f>time_series_covid19_confirmed_g!BK7-time_series_covid19_confirmed_g!BJ7</f>
        <v>30</v>
      </c>
      <c r="BK7">
        <f>time_series_covid19_confirmed_g!BL7-time_series_covid19_confirmed_g!BK7</f>
        <v>108</v>
      </c>
      <c r="BL7">
        <f>time_series_covid19_confirmed_g!BM7-time_series_covid19_confirmed_g!BL7</f>
        <v>35</v>
      </c>
      <c r="BM7">
        <f>time_series_covid19_confirmed_g!BN7-time_series_covid19_confirmed_g!BM7</f>
        <v>86</v>
      </c>
      <c r="BN7">
        <f>time_series_covid19_confirmed_g!BO7-time_series_covid19_confirmed_g!BN7</f>
        <v>0</v>
      </c>
      <c r="BO7">
        <f>time_series_covid19_confirmed_g!BP7-time_series_covid19_confirmed_g!BO7</f>
        <v>115</v>
      </c>
      <c r="BP7">
        <f>time_series_covid19_confirmed_g!BQ7-time_series_covid19_confirmed_g!BP7</f>
        <v>87</v>
      </c>
      <c r="BQ7">
        <f>time_series_covid19_confirmed_g!BR7-time_series_covid19_confirmed_g!BQ7</f>
        <v>101</v>
      </c>
      <c r="BR7">
        <f>time_series_covid19_confirmed_g!BS7-time_series_covid19_confirmed_g!BR7</f>
        <v>55</v>
      </c>
      <c r="BS7">
        <f>time_series_covid19_confirmed_g!BT7-time_series_covid19_confirmed_g!BS7</f>
        <v>75</v>
      </c>
      <c r="BT7">
        <f>time_series_covid19_confirmed_g!BU7-time_series_covid19_confirmed_g!BT7</f>
        <v>234</v>
      </c>
      <c r="BU7">
        <f>time_series_covid19_confirmed_g!BV7-time_series_covid19_confirmed_g!BU7</f>
        <v>0</v>
      </c>
      <c r="BV7">
        <f>time_series_covid19_confirmed_g!BW7-time_series_covid19_confirmed_g!BV7</f>
        <v>79</v>
      </c>
      <c r="BW7">
        <f>time_series_covid19_confirmed_g!BX7-time_series_covid19_confirmed_g!BW7</f>
        <v>132</v>
      </c>
      <c r="BX7">
        <f>time_series_covid19_confirmed_g!BY7-time_series_covid19_confirmed_g!BX7</f>
        <v>186</v>
      </c>
      <c r="BY7">
        <f>time_series_covid19_confirmed_g!BZ7-time_series_covid19_confirmed_g!BY7</f>
        <v>0</v>
      </c>
      <c r="BZ7">
        <f>time_series_covid19_confirmed_g!CA7-time_series_covid19_confirmed_g!BZ7</f>
        <v>103</v>
      </c>
      <c r="CA7">
        <f>time_series_covid19_confirmed_g!CB7-time_series_covid19_confirmed_g!CA7</f>
        <v>74</v>
      </c>
      <c r="CB7">
        <f>time_series_covid19_confirmed_g!CC7-time_series_covid19_confirmed_g!CB7</f>
        <v>87</v>
      </c>
      <c r="CC7">
        <f>time_series_covid19_confirmed_g!CD7-time_series_covid19_confirmed_g!CC7</f>
        <v>80</v>
      </c>
      <c r="CD7">
        <f>time_series_covid19_confirmed_g!CE7-time_series_covid19_confirmed_g!CD7</f>
        <v>180</v>
      </c>
      <c r="CE7">
        <f>time_series_covid19_confirmed_g!CF7-time_series_covid19_confirmed_g!CE7</f>
        <v>0</v>
      </c>
      <c r="CF7">
        <f>time_series_covid19_confirmed_g!CG7-time_series_covid19_confirmed_g!CF7</f>
        <v>167</v>
      </c>
      <c r="CG7">
        <f>time_series_covid19_confirmed_g!CH7-time_series_covid19_confirmed_g!CG7</f>
        <v>66</v>
      </c>
      <c r="CH7">
        <f>time_series_covid19_confirmed_g!CI7-time_series_covid19_confirmed_g!CH7</f>
        <v>69</v>
      </c>
      <c r="CI7">
        <f>time_series_covid19_confirmed_g!CJ7-time_series_covid19_confirmed_g!CI7</f>
        <v>166</v>
      </c>
      <c r="CJ7">
        <f>time_series_covid19_confirmed_g!CK7-time_series_covid19_confirmed_g!CJ7</f>
        <v>128</v>
      </c>
      <c r="CK7">
        <f>time_series_covid19_confirmed_g!CL7-time_series_covid19_confirmed_g!CK7</f>
        <v>98</v>
      </c>
      <c r="CL7">
        <f>time_series_covid19_confirmed_g!CM7-time_series_covid19_confirmed_g!CL7</f>
        <v>89</v>
      </c>
      <c r="CM7">
        <f>time_series_covid19_confirmed_g!CN7-time_series_covid19_confirmed_g!CM7</f>
        <v>81</v>
      </c>
      <c r="CN7">
        <f>time_series_covid19_confirmed_g!CO7-time_series_covid19_confirmed_g!CN7</f>
        <v>102</v>
      </c>
      <c r="CO7">
        <f>time_series_covid19_confirmed_g!CP7-time_series_covid19_confirmed_g!CO7</f>
        <v>90</v>
      </c>
      <c r="CP7">
        <f>time_series_covid19_confirmed_g!CQ7-time_series_covid19_confirmed_g!CP7</f>
        <v>113</v>
      </c>
      <c r="CQ7">
        <f>time_series_covid19_confirmed_g!CR7-time_series_covid19_confirmed_g!CQ7</f>
        <v>291</v>
      </c>
      <c r="CR7">
        <f>time_series_covid19_confirmed_g!CS7-time_series_covid19_confirmed_g!CR7</f>
        <v>172</v>
      </c>
      <c r="CS7">
        <f>time_series_covid19_confirmed_g!CT7-time_series_covid19_confirmed_g!CS7</f>
        <v>173</v>
      </c>
      <c r="CT7">
        <f>time_series_covid19_confirmed_g!CU7-time_series_covid19_confirmed_g!CT7</f>
        <v>112</v>
      </c>
      <c r="CU7">
        <f>time_series_covid19_confirmed_g!CV7-time_series_covid19_confirmed_g!CU7</f>
        <v>111</v>
      </c>
      <c r="CV7">
        <f>time_series_covid19_confirmed_g!CW7-time_series_covid19_confirmed_g!CV7</f>
        <v>124</v>
      </c>
      <c r="CW7">
        <f>time_series_covid19_confirmed_g!CX7-time_series_covid19_confirmed_g!CW7</f>
        <v>158</v>
      </c>
      <c r="CX7">
        <f>time_series_covid19_confirmed_g!CY7-time_series_covid19_confirmed_g!CX7</f>
        <v>143</v>
      </c>
      <c r="CY7">
        <f>time_series_covid19_confirmed_g!CZ7-time_series_covid19_confirmed_g!CY7</f>
        <v>104</v>
      </c>
      <c r="CZ7">
        <f>time_series_covid19_confirmed_g!DA7-time_series_covid19_confirmed_g!CZ7</f>
        <v>149</v>
      </c>
      <c r="DA7">
        <f>time_series_covid19_confirmed_g!DB7-time_series_covid19_confirmed_g!DA7</f>
        <v>102</v>
      </c>
      <c r="DB7">
        <f>time_series_covid19_confirmed_g!DC7-time_series_covid19_confirmed_g!DB7</f>
        <v>104</v>
      </c>
      <c r="DC7">
        <f>time_series_covid19_confirmed_g!DD7-time_series_covid19_confirmed_g!DC7</f>
        <v>133</v>
      </c>
      <c r="DD7">
        <f>time_series_covid19_confirmed_g!DE7-time_series_covid19_confirmed_g!DD7</f>
        <v>188</v>
      </c>
      <c r="DE7">
        <f>time_series_covid19_confirmed_g!DF7-time_series_covid19_confirmed_g!DE7</f>
        <v>163</v>
      </c>
      <c r="DF7">
        <f>time_series_covid19_confirmed_g!DG7-time_series_covid19_confirmed_g!DF7</f>
        <v>240</v>
      </c>
      <c r="DG7">
        <f>time_series_covid19_confirmed_g!DH7-time_series_covid19_confirmed_g!DG7</f>
        <v>165</v>
      </c>
      <c r="DH7">
        <f>time_series_covid19_confirmed_g!DI7-time_series_covid19_confirmed_g!DH7</f>
        <v>258</v>
      </c>
      <c r="DI7">
        <f>time_series_covid19_confirmed_g!DJ7-time_series_covid19_confirmed_g!DI7</f>
        <v>244</v>
      </c>
      <c r="DJ7">
        <f>time_series_covid19_confirmed_g!DK7-time_series_covid19_confirmed_g!DJ7</f>
        <v>285</v>
      </c>
      <c r="DK7">
        <f>time_series_covid19_confirmed_g!DL7-time_series_covid19_confirmed_g!DK7</f>
        <v>316</v>
      </c>
      <c r="DL7">
        <f>time_series_covid19_confirmed_g!DM7-time_series_covid19_confirmed_g!DL7</f>
        <v>255</v>
      </c>
      <c r="DM7">
        <f>time_series_covid19_confirmed_g!DN7-time_series_covid19_confirmed_g!DM7</f>
        <v>345</v>
      </c>
      <c r="DN7">
        <f>time_series_covid19_confirmed_g!DO7-time_series_covid19_confirmed_g!DN7</f>
        <v>326</v>
      </c>
      <c r="DO7">
        <f>time_series_covid19_confirmed_g!DP7-time_series_covid19_confirmed_g!DO7</f>
        <v>263</v>
      </c>
      <c r="DP7">
        <f>time_series_covid19_confirmed_g!DQ7-time_series_covid19_confirmed_g!DP7</f>
        <v>303</v>
      </c>
      <c r="DQ7">
        <f>time_series_covid19_confirmed_g!DR7-time_series_covid19_confirmed_g!DQ7</f>
        <v>438</v>
      </c>
      <c r="DR7">
        <f>time_series_covid19_confirmed_g!DS7-time_series_covid19_confirmed_g!DR7</f>
        <v>474</v>
      </c>
      <c r="DS7">
        <f>time_series_covid19_confirmed_g!DT7-time_series_covid19_confirmed_g!DS7</f>
        <v>648</v>
      </c>
      <c r="DT7">
        <f>time_series_covid19_confirmed_g!DU7-time_series_covid19_confirmed_g!DT7</f>
        <v>718</v>
      </c>
      <c r="DU7">
        <f>time_series_covid19_confirmed_g!DV7-time_series_covid19_confirmed_g!DU7</f>
        <v>704</v>
      </c>
      <c r="DV7">
        <f>time_series_covid19_confirmed_g!DW7-time_series_covid19_confirmed_g!DV7</f>
        <v>723</v>
      </c>
      <c r="DW7">
        <f>time_series_covid19_confirmed_g!DX7-time_series_covid19_confirmed_g!DW7</f>
        <v>552</v>
      </c>
      <c r="DX7">
        <f>time_series_covid19_confirmed_g!DY7-time_series_covid19_confirmed_g!DX7</f>
        <v>600</v>
      </c>
      <c r="DY7">
        <f>time_series_covid19_confirmed_g!DZ7-time_series_covid19_confirmed_g!DY7</f>
        <v>705</v>
      </c>
      <c r="DZ7">
        <f>time_series_covid19_confirmed_g!EA7-time_series_covid19_confirmed_g!DZ7</f>
        <v>769</v>
      </c>
      <c r="EA7">
        <f>time_series_covid19_confirmed_g!EB7-time_series_covid19_confirmed_g!EA7</f>
        <v>717</v>
      </c>
      <c r="EB7">
        <f>time_series_covid19_confirmed_g!EC7-time_series_covid19_confirmed_g!EB7</f>
        <v>795</v>
      </c>
      <c r="EC7">
        <f>time_series_covid19_confirmed_g!ED7-time_series_covid19_confirmed_g!EC7</f>
        <v>637</v>
      </c>
      <c r="ED7">
        <f>time_series_covid19_confirmed_g!EE7-time_series_covid19_confirmed_g!ED7</f>
        <v>564</v>
      </c>
      <c r="EE7">
        <f>time_series_covid19_confirmed_g!EF7-time_series_covid19_confirmed_g!EE7</f>
        <v>904</v>
      </c>
      <c r="EF7">
        <f>time_series_covid19_confirmed_g!EG7-time_series_covid19_confirmed_g!EF7</f>
        <v>949</v>
      </c>
      <c r="EG7">
        <f>time_series_covid19_confirmed_g!EH7-time_series_covid19_confirmed_g!EG7</f>
        <v>929</v>
      </c>
      <c r="EH7">
        <f>time_series_covid19_confirmed_g!EI7-time_series_covid19_confirmed_g!EH7</f>
        <v>840</v>
      </c>
      <c r="EI7">
        <f>time_series_covid19_confirmed_g!EJ7-time_series_covid19_confirmed_g!EI7</f>
        <v>983</v>
      </c>
      <c r="EJ7">
        <f>time_series_covid19_confirmed_g!EK7-time_series_covid19_confirmed_g!EJ7</f>
        <v>774</v>
      </c>
      <c r="EK7">
        <f>time_series_covid19_confirmed_g!EL7-time_series_covid19_confirmed_g!EK7</f>
        <v>826</v>
      </c>
      <c r="EL7">
        <f>time_series_covid19_confirmed_g!EM7-time_series_covid19_confirmed_g!EL7</f>
        <v>1141</v>
      </c>
      <c r="EM7">
        <f>time_series_covid19_confirmed_g!EN7-time_series_covid19_confirmed_g!EM7</f>
        <v>1226</v>
      </c>
      <c r="EN7">
        <f>time_series_covid19_confirmed_g!EO7-time_series_covid19_confirmed_g!EN7</f>
        <v>1386</v>
      </c>
      <c r="EO7">
        <f>time_series_covid19_confirmed_g!EP7-time_series_covid19_confirmed_g!EO7</f>
        <v>1391</v>
      </c>
      <c r="EP7">
        <f>time_series_covid19_confirmed_g!EQ7-time_series_covid19_confirmed_g!EP7</f>
        <v>1531</v>
      </c>
      <c r="EQ7">
        <f>time_series_covid19_confirmed_g!ER7-time_series_covid19_confirmed_g!EQ7</f>
        <v>1282</v>
      </c>
      <c r="ER7">
        <f>time_series_covid19_confirmed_g!ES7-time_series_covid19_confirmed_g!ER7</f>
        <v>1208</v>
      </c>
      <c r="ES7">
        <f>time_series_covid19_confirmed_g!ET7-time_series_covid19_confirmed_g!ES7</f>
        <v>1374</v>
      </c>
      <c r="ET7">
        <f>time_series_covid19_confirmed_g!EU7-time_series_covid19_confirmed_g!ET7</f>
        <v>1393</v>
      </c>
      <c r="EU7">
        <f>time_series_covid19_confirmed_g!EV7-time_series_covid19_confirmed_g!EU7</f>
        <v>1958</v>
      </c>
      <c r="EV7">
        <f>time_series_covid19_confirmed_g!EW7-time_series_covid19_confirmed_g!EV7</f>
        <v>2060</v>
      </c>
      <c r="EW7">
        <f>time_series_covid19_confirmed_g!EX7-time_series_covid19_confirmed_g!EW7</f>
        <v>1634</v>
      </c>
      <c r="EX7">
        <f>time_series_covid19_confirmed_g!EY7-time_series_covid19_confirmed_g!EX7</f>
        <v>1581</v>
      </c>
      <c r="EY7">
        <f>time_series_covid19_confirmed_g!EZ7-time_series_covid19_confirmed_g!EY7</f>
        <v>2146</v>
      </c>
      <c r="EZ7">
        <f>time_series_covid19_confirmed_g!FA7-time_series_covid19_confirmed_g!EZ7</f>
        <v>2272</v>
      </c>
      <c r="FA7">
        <f>time_series_covid19_confirmed_g!FB7-time_series_covid19_confirmed_g!FA7</f>
        <v>2648</v>
      </c>
      <c r="FB7">
        <f>time_series_covid19_confirmed_g!FC7-time_series_covid19_confirmed_g!FB7</f>
        <v>2606</v>
      </c>
      <c r="FC7">
        <f>time_series_covid19_confirmed_g!FD7-time_series_covid19_confirmed_g!FC7</f>
        <v>2886</v>
      </c>
      <c r="FD7">
        <f>time_series_covid19_confirmed_g!FE7-time_series_covid19_confirmed_g!FD7</f>
        <v>2401</v>
      </c>
    </row>
    <row r="8" spans="1:160" x14ac:dyDescent="0.3">
      <c r="A8" t="s">
        <v>9</v>
      </c>
      <c r="B8">
        <v>40.069099999999999</v>
      </c>
      <c r="C8">
        <v>45.038200000000003</v>
      </c>
      <c r="D8">
        <f>time_series_covid19_confirmed_g!E8-time_series_covid19_confirmed_g!D8</f>
        <v>0</v>
      </c>
      <c r="E8">
        <f>time_series_covid19_confirmed_g!F8-time_series_covid19_confirmed_g!E8</f>
        <v>0</v>
      </c>
      <c r="F8">
        <f>time_series_covid19_confirmed_g!G8-time_series_covid19_confirmed_g!F8</f>
        <v>0</v>
      </c>
      <c r="G8">
        <f>time_series_covid19_confirmed_g!H8-time_series_covid19_confirmed_g!G8</f>
        <v>0</v>
      </c>
      <c r="H8">
        <f>time_series_covid19_confirmed_g!I8-time_series_covid19_confirmed_g!H8</f>
        <v>0</v>
      </c>
      <c r="I8">
        <f>time_series_covid19_confirmed_g!J8-time_series_covid19_confirmed_g!I8</f>
        <v>0</v>
      </c>
      <c r="J8">
        <f>time_series_covid19_confirmed_g!K8-time_series_covid19_confirmed_g!J8</f>
        <v>0</v>
      </c>
      <c r="K8">
        <f>time_series_covid19_confirmed_g!L8-time_series_covid19_confirmed_g!K8</f>
        <v>0</v>
      </c>
      <c r="L8">
        <f>time_series_covid19_confirmed_g!M8-time_series_covid19_confirmed_g!L8</f>
        <v>0</v>
      </c>
      <c r="M8">
        <f>time_series_covid19_confirmed_g!N8-time_series_covid19_confirmed_g!M8</f>
        <v>0</v>
      </c>
      <c r="N8">
        <f>time_series_covid19_confirmed_g!O8-time_series_covid19_confirmed_g!N8</f>
        <v>0</v>
      </c>
      <c r="O8">
        <f>time_series_covid19_confirmed_g!P8-time_series_covid19_confirmed_g!O8</f>
        <v>0</v>
      </c>
      <c r="P8">
        <f>time_series_covid19_confirmed_g!Q8-time_series_covid19_confirmed_g!P8</f>
        <v>0</v>
      </c>
      <c r="Q8">
        <f>time_series_covid19_confirmed_g!R8-time_series_covid19_confirmed_g!Q8</f>
        <v>0</v>
      </c>
      <c r="R8">
        <f>time_series_covid19_confirmed_g!S8-time_series_covid19_confirmed_g!R8</f>
        <v>0</v>
      </c>
      <c r="S8">
        <f>time_series_covid19_confirmed_g!T8-time_series_covid19_confirmed_g!S8</f>
        <v>0</v>
      </c>
      <c r="T8">
        <f>time_series_covid19_confirmed_g!U8-time_series_covid19_confirmed_g!T8</f>
        <v>0</v>
      </c>
      <c r="U8">
        <f>time_series_covid19_confirmed_g!V8-time_series_covid19_confirmed_g!U8</f>
        <v>0</v>
      </c>
      <c r="V8">
        <f>time_series_covid19_confirmed_g!W8-time_series_covid19_confirmed_g!V8</f>
        <v>0</v>
      </c>
      <c r="W8">
        <f>time_series_covid19_confirmed_g!X8-time_series_covid19_confirmed_g!W8</f>
        <v>0</v>
      </c>
      <c r="X8">
        <f>time_series_covid19_confirmed_g!Y8-time_series_covid19_confirmed_g!X8</f>
        <v>0</v>
      </c>
      <c r="Y8">
        <f>time_series_covid19_confirmed_g!Z8-time_series_covid19_confirmed_g!Y8</f>
        <v>0</v>
      </c>
      <c r="Z8">
        <f>time_series_covid19_confirmed_g!AA8-time_series_covid19_confirmed_g!Z8</f>
        <v>0</v>
      </c>
      <c r="AA8">
        <f>time_series_covid19_confirmed_g!AB8-time_series_covid19_confirmed_g!AA8</f>
        <v>0</v>
      </c>
      <c r="AB8">
        <f>time_series_covid19_confirmed_g!AC8-time_series_covid19_confirmed_g!AB8</f>
        <v>0</v>
      </c>
      <c r="AC8">
        <f>time_series_covid19_confirmed_g!AD8-time_series_covid19_confirmed_g!AC8</f>
        <v>0</v>
      </c>
      <c r="AD8">
        <f>time_series_covid19_confirmed_g!AE8-time_series_covid19_confirmed_g!AD8</f>
        <v>0</v>
      </c>
      <c r="AE8">
        <f>time_series_covid19_confirmed_g!AF8-time_series_covid19_confirmed_g!AE8</f>
        <v>0</v>
      </c>
      <c r="AF8">
        <f>time_series_covid19_confirmed_g!AG8-time_series_covid19_confirmed_g!AF8</f>
        <v>0</v>
      </c>
      <c r="AG8">
        <f>time_series_covid19_confirmed_g!AH8-time_series_covid19_confirmed_g!AG8</f>
        <v>0</v>
      </c>
      <c r="AH8">
        <f>time_series_covid19_confirmed_g!AI8-time_series_covid19_confirmed_g!AH8</f>
        <v>0</v>
      </c>
      <c r="AI8">
        <f>time_series_covid19_confirmed_g!AJ8-time_series_covid19_confirmed_g!AI8</f>
        <v>0</v>
      </c>
      <c r="AJ8">
        <f>time_series_covid19_confirmed_g!AK8-time_series_covid19_confirmed_g!AJ8</f>
        <v>0</v>
      </c>
      <c r="AK8">
        <f>time_series_covid19_confirmed_g!AL8-time_series_covid19_confirmed_g!AK8</f>
        <v>0</v>
      </c>
      <c r="AL8">
        <f>time_series_covid19_confirmed_g!AM8-time_series_covid19_confirmed_g!AL8</f>
        <v>0</v>
      </c>
      <c r="AM8">
        <f>time_series_covid19_confirmed_g!AN8-time_series_covid19_confirmed_g!AM8</f>
        <v>0</v>
      </c>
      <c r="AN8">
        <f>time_series_covid19_confirmed_g!AO8-time_series_covid19_confirmed_g!AN8</f>
        <v>0</v>
      </c>
      <c r="AO8">
        <f>time_series_covid19_confirmed_g!AP8-time_series_covid19_confirmed_g!AO8</f>
        <v>0</v>
      </c>
      <c r="AP8">
        <f>time_series_covid19_confirmed_g!AQ8-time_series_covid19_confirmed_g!AP8</f>
        <v>1</v>
      </c>
      <c r="AQ8">
        <f>time_series_covid19_confirmed_g!AR8-time_series_covid19_confirmed_g!AQ8</f>
        <v>0</v>
      </c>
      <c r="AR8">
        <f>time_series_covid19_confirmed_g!AS8-time_series_covid19_confirmed_g!AR8</f>
        <v>0</v>
      </c>
      <c r="AS8">
        <f>time_series_covid19_confirmed_g!AT8-time_series_covid19_confirmed_g!AS8</f>
        <v>0</v>
      </c>
      <c r="AT8">
        <f>time_series_covid19_confirmed_g!AU8-time_series_covid19_confirmed_g!AT8</f>
        <v>0</v>
      </c>
      <c r="AU8">
        <f>time_series_covid19_confirmed_g!AV8-time_series_covid19_confirmed_g!AU8</f>
        <v>0</v>
      </c>
      <c r="AV8">
        <f>time_series_covid19_confirmed_g!AW8-time_series_covid19_confirmed_g!AV8</f>
        <v>0</v>
      </c>
      <c r="AW8">
        <f>time_series_covid19_confirmed_g!AX8-time_series_covid19_confirmed_g!AW8</f>
        <v>0</v>
      </c>
      <c r="AX8">
        <f>time_series_covid19_confirmed_g!AY8-time_series_covid19_confirmed_g!AX8</f>
        <v>0</v>
      </c>
      <c r="AY8">
        <f>time_series_covid19_confirmed_g!AZ8-time_series_covid19_confirmed_g!AY8</f>
        <v>0</v>
      </c>
      <c r="AZ8">
        <f>time_series_covid19_confirmed_g!BA8-time_series_covid19_confirmed_g!AZ8</f>
        <v>0</v>
      </c>
      <c r="BA8">
        <f>time_series_covid19_confirmed_g!BB8-time_series_covid19_confirmed_g!BA8</f>
        <v>3</v>
      </c>
      <c r="BB8">
        <f>time_series_covid19_confirmed_g!BC8-time_series_covid19_confirmed_g!BB8</f>
        <v>4</v>
      </c>
      <c r="BC8">
        <f>time_series_covid19_confirmed_g!BD8-time_series_covid19_confirmed_g!BC8</f>
        <v>10</v>
      </c>
      <c r="BD8">
        <f>time_series_covid19_confirmed_g!BE8-time_series_covid19_confirmed_g!BD8</f>
        <v>8</v>
      </c>
      <c r="BE8">
        <f>time_series_covid19_confirmed_g!BF8-time_series_covid19_confirmed_g!BE8</f>
        <v>26</v>
      </c>
      <c r="BF8">
        <f>time_series_covid19_confirmed_g!BG8-time_series_covid19_confirmed_g!BF8</f>
        <v>26</v>
      </c>
      <c r="BG8">
        <f>time_series_covid19_confirmed_g!BH8-time_series_covid19_confirmed_g!BG8</f>
        <v>6</v>
      </c>
      <c r="BH8">
        <f>time_series_covid19_confirmed_g!BI8-time_series_covid19_confirmed_g!BH8</f>
        <v>31</v>
      </c>
      <c r="BI8">
        <f>time_series_covid19_confirmed_g!BJ8-time_series_covid19_confirmed_g!BI8</f>
        <v>21</v>
      </c>
      <c r="BJ8">
        <f>time_series_covid19_confirmed_g!BK8-time_series_covid19_confirmed_g!BJ8</f>
        <v>24</v>
      </c>
      <c r="BK8">
        <f>time_series_covid19_confirmed_g!BL8-time_series_covid19_confirmed_g!BK8</f>
        <v>34</v>
      </c>
      <c r="BL8">
        <f>time_series_covid19_confirmed_g!BM8-time_series_covid19_confirmed_g!BL8</f>
        <v>41</v>
      </c>
      <c r="BM8">
        <f>time_series_covid19_confirmed_g!BN8-time_series_covid19_confirmed_g!BM8</f>
        <v>14</v>
      </c>
      <c r="BN8">
        <f>time_series_covid19_confirmed_g!BO8-time_series_covid19_confirmed_g!BN8</f>
        <v>16</v>
      </c>
      <c r="BO8">
        <f>time_series_covid19_confirmed_g!BP8-time_series_covid19_confirmed_g!BO8</f>
        <v>25</v>
      </c>
      <c r="BP8">
        <f>time_series_covid19_confirmed_g!BQ8-time_series_covid19_confirmed_g!BP8</f>
        <v>39</v>
      </c>
      <c r="BQ8">
        <f>time_series_covid19_confirmed_g!BR8-time_series_covid19_confirmed_g!BQ8</f>
        <v>78</v>
      </c>
      <c r="BR8">
        <f>time_series_covid19_confirmed_g!BS8-time_series_covid19_confirmed_g!BR8</f>
        <v>17</v>
      </c>
      <c r="BS8">
        <f>time_series_covid19_confirmed_g!BT8-time_series_covid19_confirmed_g!BS8</f>
        <v>58</v>
      </c>
      <c r="BT8">
        <f>time_series_covid19_confirmed_g!BU8-time_series_covid19_confirmed_g!BT8</f>
        <v>50</v>
      </c>
      <c r="BU8">
        <f>time_series_covid19_confirmed_g!BV8-time_series_covid19_confirmed_g!BU8</f>
        <v>39</v>
      </c>
      <c r="BV8">
        <f>time_series_covid19_confirmed_g!BW8-time_series_covid19_confirmed_g!BV8</f>
        <v>92</v>
      </c>
      <c r="BW8">
        <f>time_series_covid19_confirmed_g!BX8-time_series_covid19_confirmed_g!BW8</f>
        <v>73</v>
      </c>
      <c r="BX8">
        <f>time_series_covid19_confirmed_g!BY8-time_series_covid19_confirmed_g!BX8</f>
        <v>34</v>
      </c>
      <c r="BY8">
        <f>time_series_covid19_confirmed_g!BZ8-time_series_covid19_confirmed_g!BY8</f>
        <v>52</v>
      </c>
      <c r="BZ8">
        <f>time_series_covid19_confirmed_g!CA8-time_series_covid19_confirmed_g!BZ8</f>
        <v>11</v>
      </c>
      <c r="CA8">
        <f>time_series_covid19_confirmed_g!CB8-time_series_covid19_confirmed_g!CA8</f>
        <v>20</v>
      </c>
      <c r="CB8">
        <f>time_series_covid19_confirmed_g!CC8-time_series_covid19_confirmed_g!CB8</f>
        <v>28</v>
      </c>
      <c r="CC8">
        <f>time_series_covid19_confirmed_g!CD8-time_series_covid19_confirmed_g!CC8</f>
        <v>40</v>
      </c>
      <c r="CD8">
        <f>time_series_covid19_confirmed_g!CE8-time_series_covid19_confirmed_g!CD8</f>
        <v>16</v>
      </c>
      <c r="CE8">
        <f>time_series_covid19_confirmed_g!CF8-time_series_covid19_confirmed_g!CE8</f>
        <v>30</v>
      </c>
      <c r="CF8">
        <f>time_series_covid19_confirmed_g!CG8-time_series_covid19_confirmed_g!CF8</f>
        <v>46</v>
      </c>
      <c r="CG8">
        <f>time_series_covid19_confirmed_g!CH8-time_series_covid19_confirmed_g!CG8</f>
        <v>26</v>
      </c>
      <c r="CH8">
        <f>time_series_covid19_confirmed_g!CI8-time_series_covid19_confirmed_g!CH8</f>
        <v>28</v>
      </c>
      <c r="CI8">
        <f>time_series_covid19_confirmed_g!CJ8-time_series_covid19_confirmed_g!CI8</f>
        <v>44</v>
      </c>
      <c r="CJ8">
        <f>time_series_covid19_confirmed_g!CK8-time_series_covid19_confirmed_g!CJ8</f>
        <v>48</v>
      </c>
      <c r="CK8">
        <f>time_series_covid19_confirmed_g!CL8-time_series_covid19_confirmed_g!CK8</f>
        <v>42</v>
      </c>
      <c r="CL8">
        <f>time_series_covid19_confirmed_g!CM8-time_series_covid19_confirmed_g!CL8</f>
        <v>47</v>
      </c>
      <c r="CM8">
        <f>time_series_covid19_confirmed_g!CN8-time_series_covid19_confirmed_g!CM8</f>
        <v>43</v>
      </c>
      <c r="CN8">
        <f>time_series_covid19_confirmed_g!CO8-time_series_covid19_confirmed_g!CN8</f>
        <v>48</v>
      </c>
      <c r="CO8">
        <f>time_series_covid19_confirmed_g!CP8-time_series_covid19_confirmed_g!CO8</f>
        <v>62</v>
      </c>
      <c r="CP8">
        <f>time_series_covid19_confirmed_g!CQ8-time_series_covid19_confirmed_g!CP8</f>
        <v>72</v>
      </c>
      <c r="CQ8">
        <f>time_series_covid19_confirmed_g!CR8-time_series_covid19_confirmed_g!CQ8</f>
        <v>50</v>
      </c>
      <c r="CR8">
        <f>time_series_covid19_confirmed_g!CS8-time_series_covid19_confirmed_g!CR8</f>
        <v>73</v>
      </c>
      <c r="CS8">
        <f>time_series_covid19_confirmed_g!CT8-time_series_covid19_confirmed_g!CS8</f>
        <v>81</v>
      </c>
      <c r="CT8">
        <f>time_series_covid19_confirmed_g!CU8-time_series_covid19_confirmed_g!CT8</f>
        <v>69</v>
      </c>
      <c r="CU8">
        <f>time_series_covid19_confirmed_g!CV8-time_series_covid19_confirmed_g!CU8</f>
        <v>62</v>
      </c>
      <c r="CV8">
        <f>time_series_covid19_confirmed_g!CW8-time_series_covid19_confirmed_g!CV8</f>
        <v>59</v>
      </c>
      <c r="CW8">
        <f>time_series_covid19_confirmed_g!CX8-time_series_covid19_confirmed_g!CW8</f>
        <v>65</v>
      </c>
      <c r="CX8">
        <f>time_series_covid19_confirmed_g!CY8-time_series_covid19_confirmed_g!CX8</f>
        <v>134</v>
      </c>
      <c r="CY8">
        <f>time_series_covid19_confirmed_g!CZ8-time_series_covid19_confirmed_g!CY8</f>
        <v>82</v>
      </c>
      <c r="CZ8">
        <f>time_series_covid19_confirmed_g!DA8-time_series_covid19_confirmed_g!CZ8</f>
        <v>125</v>
      </c>
      <c r="DA8">
        <f>time_series_covid19_confirmed_g!DB8-time_series_covid19_confirmed_g!DA8</f>
        <v>113</v>
      </c>
      <c r="DB8">
        <f>time_series_covid19_confirmed_g!DC8-time_series_covid19_confirmed_g!DB8</f>
        <v>121</v>
      </c>
      <c r="DC8">
        <f>time_series_covid19_confirmed_g!DD8-time_series_covid19_confirmed_g!DC8</f>
        <v>112</v>
      </c>
      <c r="DD8">
        <f>time_series_covid19_confirmed_g!DE8-time_series_covid19_confirmed_g!DD8</f>
        <v>163</v>
      </c>
      <c r="DE8">
        <f>time_series_covid19_confirmed_g!DF8-time_series_covid19_confirmed_g!DE8</f>
        <v>102</v>
      </c>
      <c r="DF8">
        <f>time_series_covid19_confirmed_g!DG8-time_series_covid19_confirmed_g!DF8</f>
        <v>145</v>
      </c>
      <c r="DG8">
        <f>time_series_covid19_confirmed_g!DH8-time_series_covid19_confirmed_g!DG8</f>
        <v>146</v>
      </c>
      <c r="DH8">
        <f>time_series_covid19_confirmed_g!DI8-time_series_covid19_confirmed_g!DH8</f>
        <v>138</v>
      </c>
      <c r="DI8">
        <f>time_series_covid19_confirmed_g!DJ8-time_series_covid19_confirmed_g!DI8</f>
        <v>79</v>
      </c>
      <c r="DJ8">
        <f>time_series_covid19_confirmed_g!DK8-time_series_covid19_confirmed_g!DJ8</f>
        <v>146</v>
      </c>
      <c r="DK8">
        <f>time_series_covid19_confirmed_g!DL8-time_series_covid19_confirmed_g!DK8</f>
        <v>180</v>
      </c>
      <c r="DL8">
        <f>time_series_covid19_confirmed_g!DM8-time_series_covid19_confirmed_g!DL8</f>
        <v>142</v>
      </c>
      <c r="DM8">
        <f>time_series_covid19_confirmed_g!DN8-time_series_covid19_confirmed_g!DM8</f>
        <v>184</v>
      </c>
      <c r="DN8">
        <f>time_series_covid19_confirmed_g!DO8-time_series_covid19_confirmed_g!DN8</f>
        <v>239</v>
      </c>
      <c r="DO8">
        <f>time_series_covid19_confirmed_g!DP8-time_series_covid19_confirmed_g!DO8</f>
        <v>189</v>
      </c>
      <c r="DP8">
        <f>time_series_covid19_confirmed_g!DQ8-time_series_covid19_confirmed_g!DP8</f>
        <v>351</v>
      </c>
      <c r="DQ8">
        <f>time_series_covid19_confirmed_g!DR8-time_series_covid19_confirmed_g!DQ8</f>
        <v>218</v>
      </c>
      <c r="DR8">
        <f>time_series_covid19_confirmed_g!DS8-time_series_covid19_confirmed_g!DR8</f>
        <v>230</v>
      </c>
      <c r="DS8">
        <f>time_series_covid19_confirmed_g!DT8-time_series_covid19_confirmed_g!DS8</f>
        <v>335</v>
      </c>
      <c r="DT8">
        <f>time_series_covid19_confirmed_g!DU8-time_series_covid19_confirmed_g!DT8</f>
        <v>322</v>
      </c>
      <c r="DU8">
        <f>time_series_covid19_confirmed_g!DV8-time_series_covid19_confirmed_g!DU8</f>
        <v>374</v>
      </c>
      <c r="DV8">
        <f>time_series_covid19_confirmed_g!DW8-time_series_covid19_confirmed_g!DV8</f>
        <v>359</v>
      </c>
      <c r="DW8">
        <f>time_series_covid19_confirmed_g!DX8-time_series_covid19_confirmed_g!DW8</f>
        <v>452</v>
      </c>
      <c r="DX8">
        <f>time_series_covid19_confirmed_g!DY8-time_series_covid19_confirmed_g!DX8</f>
        <v>289</v>
      </c>
      <c r="DY8">
        <f>time_series_covid19_confirmed_g!DZ8-time_series_covid19_confirmed_g!DY8</f>
        <v>372</v>
      </c>
      <c r="DZ8">
        <f>time_series_covid19_confirmed_g!EA8-time_series_covid19_confirmed_g!DZ8</f>
        <v>442</v>
      </c>
      <c r="EA8">
        <f>time_series_covid19_confirmed_g!EB8-time_series_covid19_confirmed_g!EA8</f>
        <v>460</v>
      </c>
      <c r="EB8">
        <f>time_series_covid19_confirmed_g!EC8-time_series_covid19_confirmed_g!EB8</f>
        <v>251</v>
      </c>
      <c r="EC8">
        <f>time_series_covid19_confirmed_g!ED8-time_series_covid19_confirmed_g!EC8</f>
        <v>355</v>
      </c>
      <c r="ED8">
        <f>time_series_covid19_confirmed_g!EE8-time_series_covid19_confirmed_g!ED8</f>
        <v>210</v>
      </c>
      <c r="EE8">
        <f>time_series_covid19_confirmed_g!EF8-time_series_covid19_confirmed_g!EE8</f>
        <v>517</v>
      </c>
      <c r="EF8">
        <f>time_series_covid19_confirmed_g!EG8-time_series_covid19_confirmed_g!EF8</f>
        <v>515</v>
      </c>
      <c r="EG8">
        <f>time_series_covid19_confirmed_g!EH8-time_series_covid19_confirmed_g!EG8</f>
        <v>697</v>
      </c>
      <c r="EH8">
        <f>time_series_covid19_confirmed_g!EI8-time_series_covid19_confirmed_g!EH8</f>
        <v>596</v>
      </c>
      <c r="EI8">
        <f>time_series_covid19_confirmed_g!EJ8-time_series_covid19_confirmed_g!EI8</f>
        <v>547</v>
      </c>
      <c r="EJ8">
        <f>time_series_covid19_confirmed_g!EK8-time_series_covid19_confirmed_g!EJ8</f>
        <v>766</v>
      </c>
      <c r="EK8">
        <f>time_series_covid19_confirmed_g!EL8-time_series_covid19_confirmed_g!EK8</f>
        <v>195</v>
      </c>
      <c r="EL8">
        <f>time_series_covid19_confirmed_g!EM8-time_series_covid19_confirmed_g!EL8</f>
        <v>350</v>
      </c>
      <c r="EM8">
        <f>time_series_covid19_confirmed_g!EN8-time_series_covid19_confirmed_g!EM8</f>
        <v>428</v>
      </c>
      <c r="EN8">
        <f>time_series_covid19_confirmed_g!EO8-time_series_covid19_confirmed_g!EN8</f>
        <v>566</v>
      </c>
      <c r="EO8">
        <f>time_series_covid19_confirmed_g!EP8-time_series_covid19_confirmed_g!EO8</f>
        <v>612</v>
      </c>
      <c r="EP8">
        <f>time_series_covid19_confirmed_g!EQ8-time_series_covid19_confirmed_g!EP8</f>
        <v>723</v>
      </c>
      <c r="EQ8">
        <f>time_series_covid19_confirmed_g!ER8-time_series_covid19_confirmed_g!EQ8</f>
        <v>663</v>
      </c>
      <c r="ER8">
        <f>time_series_covid19_confirmed_g!ES8-time_series_covid19_confirmed_g!ER8</f>
        <v>397</v>
      </c>
      <c r="ES8">
        <f>time_series_covid19_confirmed_g!ET8-time_series_covid19_confirmed_g!ES8</f>
        <v>425</v>
      </c>
      <c r="ET8">
        <f>time_series_covid19_confirmed_g!EU8-time_series_covid19_confirmed_g!ET8</f>
        <v>544</v>
      </c>
      <c r="EU8">
        <f>time_series_covid19_confirmed_g!EV8-time_series_covid19_confirmed_g!EU8</f>
        <v>665</v>
      </c>
      <c r="EV8">
        <f>time_series_covid19_confirmed_g!EW8-time_series_covid19_confirmed_g!EV8</f>
        <v>459</v>
      </c>
      <c r="EW8">
        <f>time_series_covid19_confirmed_g!EX8-time_series_covid19_confirmed_g!EW8</f>
        <v>551</v>
      </c>
      <c r="EX8">
        <f>time_series_covid19_confirmed_g!EY8-time_series_covid19_confirmed_g!EX8</f>
        <v>560</v>
      </c>
      <c r="EY8">
        <f>time_series_covid19_confirmed_g!EZ8-time_series_covid19_confirmed_g!EY8</f>
        <v>320</v>
      </c>
      <c r="EZ8">
        <f>time_series_covid19_confirmed_g!FA8-time_series_covid19_confirmed_g!EZ8</f>
        <v>418</v>
      </c>
      <c r="FA8">
        <f>time_series_covid19_confirmed_g!FB8-time_series_covid19_confirmed_g!FA8</f>
        <v>711</v>
      </c>
      <c r="FB8">
        <f>time_series_covid19_confirmed_g!FC8-time_series_covid19_confirmed_g!FB8</f>
        <v>771</v>
      </c>
      <c r="FC8">
        <f>time_series_covid19_confirmed_g!FD8-time_series_covid19_confirmed_g!FC8</f>
        <v>759</v>
      </c>
      <c r="FD8">
        <f>time_series_covid19_confirmed_g!FE8-time_series_covid19_confirmed_g!FD8</f>
        <v>662</v>
      </c>
    </row>
    <row r="9" spans="1:160" x14ac:dyDescent="0.3">
      <c r="A9" t="s">
        <v>108</v>
      </c>
      <c r="B9">
        <v>12.518599999999999</v>
      </c>
      <c r="C9">
        <v>-70.035799999999995</v>
      </c>
      <c r="D9">
        <f>time_series_covid19_confirmed_g!E9-time_series_covid19_confirmed_g!D9</f>
        <v>0</v>
      </c>
      <c r="E9">
        <f>time_series_covid19_confirmed_g!F9-time_series_covid19_confirmed_g!E9</f>
        <v>0</v>
      </c>
      <c r="F9">
        <f>time_series_covid19_confirmed_g!G9-time_series_covid19_confirmed_g!F9</f>
        <v>0</v>
      </c>
      <c r="G9">
        <f>time_series_covid19_confirmed_g!H9-time_series_covid19_confirmed_g!G9</f>
        <v>0</v>
      </c>
      <c r="H9">
        <f>time_series_covid19_confirmed_g!I9-time_series_covid19_confirmed_g!H9</f>
        <v>0</v>
      </c>
      <c r="I9">
        <f>time_series_covid19_confirmed_g!J9-time_series_covid19_confirmed_g!I9</f>
        <v>0</v>
      </c>
      <c r="J9">
        <f>time_series_covid19_confirmed_g!K9-time_series_covid19_confirmed_g!J9</f>
        <v>0</v>
      </c>
      <c r="K9">
        <f>time_series_covid19_confirmed_g!L9-time_series_covid19_confirmed_g!K9</f>
        <v>0</v>
      </c>
      <c r="L9">
        <f>time_series_covid19_confirmed_g!M9-time_series_covid19_confirmed_g!L9</f>
        <v>0</v>
      </c>
      <c r="M9">
        <f>time_series_covid19_confirmed_g!N9-time_series_covid19_confirmed_g!M9</f>
        <v>0</v>
      </c>
      <c r="N9">
        <f>time_series_covid19_confirmed_g!O9-time_series_covid19_confirmed_g!N9</f>
        <v>0</v>
      </c>
      <c r="O9">
        <f>time_series_covid19_confirmed_g!P9-time_series_covid19_confirmed_g!O9</f>
        <v>0</v>
      </c>
      <c r="P9">
        <f>time_series_covid19_confirmed_g!Q9-time_series_covid19_confirmed_g!P9</f>
        <v>0</v>
      </c>
      <c r="Q9">
        <f>time_series_covid19_confirmed_g!R9-time_series_covid19_confirmed_g!Q9</f>
        <v>0</v>
      </c>
      <c r="R9">
        <f>time_series_covid19_confirmed_g!S9-time_series_covid19_confirmed_g!R9</f>
        <v>0</v>
      </c>
      <c r="S9">
        <f>time_series_covid19_confirmed_g!T9-time_series_covid19_confirmed_g!S9</f>
        <v>0</v>
      </c>
      <c r="T9">
        <f>time_series_covid19_confirmed_g!U9-time_series_covid19_confirmed_g!T9</f>
        <v>0</v>
      </c>
      <c r="U9">
        <f>time_series_covid19_confirmed_g!V9-time_series_covid19_confirmed_g!U9</f>
        <v>0</v>
      </c>
      <c r="V9">
        <f>time_series_covid19_confirmed_g!W9-time_series_covid19_confirmed_g!V9</f>
        <v>0</v>
      </c>
      <c r="W9">
        <f>time_series_covid19_confirmed_g!X9-time_series_covid19_confirmed_g!W9</f>
        <v>0</v>
      </c>
      <c r="X9">
        <f>time_series_covid19_confirmed_g!Y9-time_series_covid19_confirmed_g!X9</f>
        <v>0</v>
      </c>
      <c r="Y9">
        <f>time_series_covid19_confirmed_g!Z9-time_series_covid19_confirmed_g!Y9</f>
        <v>0</v>
      </c>
      <c r="Z9">
        <f>time_series_covid19_confirmed_g!AA9-time_series_covid19_confirmed_g!Z9</f>
        <v>0</v>
      </c>
      <c r="AA9">
        <f>time_series_covid19_confirmed_g!AB9-time_series_covid19_confirmed_g!AA9</f>
        <v>0</v>
      </c>
      <c r="AB9">
        <f>time_series_covid19_confirmed_g!AC9-time_series_covid19_confirmed_g!AB9</f>
        <v>0</v>
      </c>
      <c r="AC9">
        <f>time_series_covid19_confirmed_g!AD9-time_series_covid19_confirmed_g!AC9</f>
        <v>0</v>
      </c>
      <c r="AD9">
        <f>time_series_covid19_confirmed_g!AE9-time_series_covid19_confirmed_g!AD9</f>
        <v>0</v>
      </c>
      <c r="AE9">
        <f>time_series_covid19_confirmed_g!AF9-time_series_covid19_confirmed_g!AE9</f>
        <v>0</v>
      </c>
      <c r="AF9">
        <f>time_series_covid19_confirmed_g!AG9-time_series_covid19_confirmed_g!AF9</f>
        <v>0</v>
      </c>
      <c r="AG9">
        <f>time_series_covid19_confirmed_g!AH9-time_series_covid19_confirmed_g!AG9</f>
        <v>0</v>
      </c>
      <c r="AH9">
        <f>time_series_covid19_confirmed_g!AI9-time_series_covid19_confirmed_g!AH9</f>
        <v>0</v>
      </c>
      <c r="AI9">
        <f>time_series_covid19_confirmed_g!AJ9-time_series_covid19_confirmed_g!AI9</f>
        <v>0</v>
      </c>
      <c r="AJ9">
        <f>time_series_covid19_confirmed_g!AK9-time_series_covid19_confirmed_g!AJ9</f>
        <v>0</v>
      </c>
      <c r="AK9">
        <f>time_series_covid19_confirmed_g!AL9-time_series_covid19_confirmed_g!AK9</f>
        <v>0</v>
      </c>
      <c r="AL9">
        <f>time_series_covid19_confirmed_g!AM9-time_series_covid19_confirmed_g!AL9</f>
        <v>0</v>
      </c>
      <c r="AM9">
        <f>time_series_covid19_confirmed_g!AN9-time_series_covid19_confirmed_g!AM9</f>
        <v>0</v>
      </c>
      <c r="AN9">
        <f>time_series_covid19_confirmed_g!AO9-time_series_covid19_confirmed_g!AN9</f>
        <v>0</v>
      </c>
      <c r="AO9">
        <f>time_series_covid19_confirmed_g!AP9-time_series_covid19_confirmed_g!AO9</f>
        <v>0</v>
      </c>
      <c r="AP9">
        <f>time_series_covid19_confirmed_g!AQ9-time_series_covid19_confirmed_g!AP9</f>
        <v>0</v>
      </c>
      <c r="AQ9">
        <f>time_series_covid19_confirmed_g!AR9-time_series_covid19_confirmed_g!AQ9</f>
        <v>0</v>
      </c>
      <c r="AR9">
        <f>time_series_covid19_confirmed_g!AS9-time_series_covid19_confirmed_g!AR9</f>
        <v>0</v>
      </c>
      <c r="AS9">
        <f>time_series_covid19_confirmed_g!AT9-time_series_covid19_confirmed_g!AS9</f>
        <v>0</v>
      </c>
      <c r="AT9">
        <f>time_series_covid19_confirmed_g!AU9-time_series_covid19_confirmed_g!AT9</f>
        <v>0</v>
      </c>
      <c r="AU9">
        <f>time_series_covid19_confirmed_g!AV9-time_series_covid19_confirmed_g!AU9</f>
        <v>0</v>
      </c>
      <c r="AV9">
        <f>time_series_covid19_confirmed_g!AW9-time_series_covid19_confirmed_g!AV9</f>
        <v>0</v>
      </c>
      <c r="AW9">
        <f>time_series_covid19_confirmed_g!AX9-time_series_covid19_confirmed_g!AW9</f>
        <v>0</v>
      </c>
      <c r="AX9">
        <f>time_series_covid19_confirmed_g!AY9-time_series_covid19_confirmed_g!AX9</f>
        <v>0</v>
      </c>
      <c r="AY9">
        <f>time_series_covid19_confirmed_g!AZ9-time_series_covid19_confirmed_g!AY9</f>
        <v>0</v>
      </c>
      <c r="AZ9">
        <f>time_series_covid19_confirmed_g!BA9-time_series_covid19_confirmed_g!AZ9</f>
        <v>0</v>
      </c>
      <c r="BA9">
        <f>time_series_covid19_confirmed_g!BB9-time_series_covid19_confirmed_g!BA9</f>
        <v>0</v>
      </c>
      <c r="BB9">
        <f>time_series_covid19_confirmed_g!BC9-time_series_covid19_confirmed_g!BB9</f>
        <v>2</v>
      </c>
      <c r="BC9">
        <f>time_series_covid19_confirmed_g!BD9-time_series_covid19_confirmed_g!BC9</f>
        <v>0</v>
      </c>
      <c r="BD9">
        <f>time_series_covid19_confirmed_g!BE9-time_series_covid19_confirmed_g!BD9</f>
        <v>0</v>
      </c>
      <c r="BE9">
        <f>time_series_covid19_confirmed_g!BF9-time_series_covid19_confirmed_g!BE9</f>
        <v>0</v>
      </c>
      <c r="BF9">
        <f>time_series_covid19_confirmed_g!BG9-time_series_covid19_confirmed_g!BF9</f>
        <v>1</v>
      </c>
      <c r="BG9">
        <f>time_series_covid19_confirmed_g!BH9-time_series_covid19_confirmed_g!BG9</f>
        <v>1</v>
      </c>
      <c r="BH9">
        <f>time_series_covid19_confirmed_g!BI9-time_series_covid19_confirmed_g!BH9</f>
        <v>0</v>
      </c>
      <c r="BI9">
        <f>time_series_covid19_confirmed_g!BJ9-time_series_covid19_confirmed_g!BI9</f>
        <v>1</v>
      </c>
      <c r="BJ9">
        <f>time_series_covid19_confirmed_g!BK9-time_series_covid19_confirmed_g!BJ9</f>
        <v>0</v>
      </c>
      <c r="BK9">
        <f>time_series_covid19_confirmed_g!BL9-time_series_covid19_confirmed_g!BK9</f>
        <v>4</v>
      </c>
      <c r="BL9">
        <f>time_series_covid19_confirmed_g!BM9-time_series_covid19_confirmed_g!BL9</f>
        <v>0</v>
      </c>
      <c r="BM9">
        <f>time_series_covid19_confirmed_g!BN9-time_series_covid19_confirmed_g!BM9</f>
        <v>3</v>
      </c>
      <c r="BN9">
        <f>time_series_covid19_confirmed_g!BO9-time_series_covid19_confirmed_g!BN9</f>
        <v>5</v>
      </c>
      <c r="BO9">
        <f>time_series_covid19_confirmed_g!BP9-time_series_covid19_confirmed_g!BO9</f>
        <v>11</v>
      </c>
      <c r="BP9">
        <f>time_series_covid19_confirmed_g!BQ9-time_series_covid19_confirmed_g!BP9</f>
        <v>5</v>
      </c>
      <c r="BQ9">
        <f>time_series_covid19_confirmed_g!BR9-time_series_covid19_confirmed_g!BQ9</f>
        <v>13</v>
      </c>
      <c r="BR9">
        <f>time_series_covid19_confirmed_g!BS9-time_series_covid19_confirmed_g!BR9</f>
        <v>4</v>
      </c>
      <c r="BS9">
        <f>time_series_covid19_confirmed_g!BT9-time_series_covid19_confirmed_g!BS9</f>
        <v>0</v>
      </c>
      <c r="BT9">
        <f>time_series_covid19_confirmed_g!BU9-time_series_covid19_confirmed_g!BT9</f>
        <v>5</v>
      </c>
      <c r="BU9">
        <f>time_series_covid19_confirmed_g!BV9-time_series_covid19_confirmed_g!BU9</f>
        <v>0</v>
      </c>
      <c r="BV9">
        <f>time_series_covid19_confirmed_g!BW9-time_series_covid19_confirmed_g!BV9</f>
        <v>5</v>
      </c>
      <c r="BW9">
        <f>time_series_covid19_confirmed_g!BX9-time_series_covid19_confirmed_g!BW9</f>
        <v>2</v>
      </c>
      <c r="BX9">
        <f>time_series_covid19_confirmed_g!BY9-time_series_covid19_confirmed_g!BX9</f>
        <v>2</v>
      </c>
      <c r="BY9">
        <f>time_series_covid19_confirmed_g!BZ9-time_series_covid19_confirmed_g!BY9</f>
        <v>0</v>
      </c>
      <c r="BZ9">
        <f>time_series_covid19_confirmed_g!CA9-time_series_covid19_confirmed_g!BZ9</f>
        <v>7</v>
      </c>
      <c r="CA9">
        <f>time_series_covid19_confirmed_g!CB9-time_series_covid19_confirmed_g!CA9</f>
        <v>3</v>
      </c>
      <c r="CB9">
        <f>time_series_covid19_confirmed_g!CC9-time_series_covid19_confirmed_g!CB9</f>
        <v>3</v>
      </c>
      <c r="CC9">
        <f>time_series_covid19_confirmed_g!CD9-time_series_covid19_confirmed_g!CC9</f>
        <v>5</v>
      </c>
      <c r="CD9">
        <f>time_series_covid19_confirmed_g!CE9-time_series_covid19_confirmed_g!CD9</f>
        <v>4</v>
      </c>
      <c r="CE9">
        <f>time_series_covid19_confirmed_g!CF9-time_series_covid19_confirmed_g!CE9</f>
        <v>6</v>
      </c>
      <c r="CF9">
        <f>time_series_covid19_confirmed_g!CG9-time_series_covid19_confirmed_g!CF9</f>
        <v>0</v>
      </c>
      <c r="CG9">
        <f>time_series_covid19_confirmed_g!CH9-time_series_covid19_confirmed_g!CG9</f>
        <v>0</v>
      </c>
      <c r="CH9">
        <f>time_series_covid19_confirmed_g!CI9-time_series_covid19_confirmed_g!CH9</f>
        <v>0</v>
      </c>
      <c r="CI9">
        <f>time_series_covid19_confirmed_g!CJ9-time_series_covid19_confirmed_g!CI9</f>
        <v>1</v>
      </c>
      <c r="CJ9">
        <f>time_series_covid19_confirmed_g!CK9-time_series_covid19_confirmed_g!CJ9</f>
        <v>2</v>
      </c>
      <c r="CK9">
        <f>time_series_covid19_confirmed_g!CL9-time_series_covid19_confirmed_g!CK9</f>
        <v>1</v>
      </c>
      <c r="CL9">
        <f>time_series_covid19_confirmed_g!CM9-time_series_covid19_confirmed_g!CL9</f>
        <v>0</v>
      </c>
      <c r="CM9">
        <f>time_series_covid19_confirmed_g!CN9-time_series_covid19_confirmed_g!CM9</f>
        <v>1</v>
      </c>
      <c r="CN9">
        <f>time_series_covid19_confirmed_g!CO9-time_series_covid19_confirmed_g!CN9</f>
        <v>0</v>
      </c>
      <c r="CO9">
        <f>time_series_covid19_confirmed_g!CP9-time_series_covid19_confirmed_g!CO9</f>
        <v>0</v>
      </c>
      <c r="CP9">
        <f>time_series_covid19_confirmed_g!CQ9-time_series_covid19_confirmed_g!CP9</f>
        <v>3</v>
      </c>
      <c r="CQ9">
        <f>time_series_covid19_confirmed_g!CR9-time_series_covid19_confirmed_g!CQ9</f>
        <v>0</v>
      </c>
      <c r="CR9">
        <f>time_series_covid19_confirmed_g!CS9-time_series_covid19_confirmed_g!CR9</f>
        <v>0</v>
      </c>
      <c r="CS9">
        <f>time_series_covid19_confirmed_g!CT9-time_series_covid19_confirmed_g!CS9</f>
        <v>0</v>
      </c>
      <c r="CT9">
        <f>time_series_covid19_confirmed_g!CU9-time_series_covid19_confirmed_g!CT9</f>
        <v>0</v>
      </c>
      <c r="CU9">
        <f>time_series_covid19_confirmed_g!CV9-time_series_covid19_confirmed_g!CU9</f>
        <v>0</v>
      </c>
      <c r="CV9">
        <f>time_series_covid19_confirmed_g!CW9-time_series_covid19_confirmed_g!CV9</f>
        <v>0</v>
      </c>
      <c r="CW9">
        <f>time_series_covid19_confirmed_g!CX9-time_series_covid19_confirmed_g!CW9</f>
        <v>0</v>
      </c>
      <c r="CX9">
        <f>time_series_covid19_confirmed_g!CY9-time_series_covid19_confirmed_g!CX9</f>
        <v>0</v>
      </c>
      <c r="CY9">
        <f>time_series_covid19_confirmed_g!CZ9-time_series_covid19_confirmed_g!CY9</f>
        <v>0</v>
      </c>
      <c r="CZ9">
        <f>time_series_covid19_confirmed_g!DA9-time_series_covid19_confirmed_g!CZ9</f>
        <v>0</v>
      </c>
      <c r="DA9">
        <f>time_series_covid19_confirmed_g!DB9-time_series_covid19_confirmed_g!DA9</f>
        <v>0</v>
      </c>
      <c r="DB9">
        <f>time_series_covid19_confirmed_g!DC9-time_series_covid19_confirmed_g!DB9</f>
        <v>0</v>
      </c>
      <c r="DC9">
        <f>time_series_covid19_confirmed_g!DD9-time_series_covid19_confirmed_g!DC9</f>
        <v>1</v>
      </c>
      <c r="DD9">
        <f>time_series_covid19_confirmed_g!DE9-time_series_covid19_confirmed_g!DD9</f>
        <v>0</v>
      </c>
      <c r="DE9">
        <f>time_series_covid19_confirmed_g!DF9-time_series_covid19_confirmed_g!DE9</f>
        <v>0</v>
      </c>
      <c r="DF9">
        <f>time_series_covid19_confirmed_g!DG9-time_series_covid19_confirmed_g!DF9</f>
        <v>0</v>
      </c>
      <c r="DG9">
        <f>time_series_covid19_confirmed_g!DH9-time_series_covid19_confirmed_g!DG9</f>
        <v>0</v>
      </c>
      <c r="DH9">
        <f>time_series_covid19_confirmed_g!DI9-time_series_covid19_confirmed_g!DH9</f>
        <v>0</v>
      </c>
      <c r="DI9">
        <f>time_series_covid19_confirmed_g!DJ9-time_series_covid19_confirmed_g!DI9</f>
        <v>0</v>
      </c>
      <c r="DJ9">
        <f>time_series_covid19_confirmed_g!DK9-time_series_covid19_confirmed_g!DJ9</f>
        <v>0</v>
      </c>
      <c r="DK9">
        <f>time_series_covid19_confirmed_g!DL9-time_series_covid19_confirmed_g!DK9</f>
        <v>0</v>
      </c>
      <c r="DL9">
        <f>time_series_covid19_confirmed_g!DM9-time_series_covid19_confirmed_g!DL9</f>
        <v>0</v>
      </c>
      <c r="DM9">
        <f>time_series_covid19_confirmed_g!DN9-time_series_covid19_confirmed_g!DM9</f>
        <v>0</v>
      </c>
      <c r="DN9">
        <f>time_series_covid19_confirmed_g!DO9-time_series_covid19_confirmed_g!DN9</f>
        <v>0</v>
      </c>
      <c r="DO9">
        <f>time_series_covid19_confirmed_g!DP9-time_series_covid19_confirmed_g!DO9</f>
        <v>0</v>
      </c>
      <c r="DP9">
        <f>time_series_covid19_confirmed_g!DQ9-time_series_covid19_confirmed_g!DP9</f>
        <v>0</v>
      </c>
      <c r="DQ9">
        <f>time_series_covid19_confirmed_g!DR9-time_series_covid19_confirmed_g!DQ9</f>
        <v>0</v>
      </c>
      <c r="DR9">
        <f>time_series_covid19_confirmed_g!DS9-time_series_covid19_confirmed_g!DR9</f>
        <v>0</v>
      </c>
      <c r="DS9">
        <f>time_series_covid19_confirmed_g!DT9-time_series_covid19_confirmed_g!DS9</f>
        <v>0</v>
      </c>
      <c r="DT9">
        <f>time_series_covid19_confirmed_g!DU9-time_series_covid19_confirmed_g!DT9</f>
        <v>0</v>
      </c>
      <c r="DU9">
        <f>time_series_covid19_confirmed_g!DV9-time_series_covid19_confirmed_g!DU9</f>
        <v>0</v>
      </c>
      <c r="DV9">
        <f>time_series_covid19_confirmed_g!DW9-time_series_covid19_confirmed_g!DV9</f>
        <v>0</v>
      </c>
      <c r="DW9">
        <f>time_series_covid19_confirmed_g!DX9-time_series_covid19_confirmed_g!DW9</f>
        <v>0</v>
      </c>
      <c r="DX9">
        <f>time_series_covid19_confirmed_g!DY9-time_series_covid19_confirmed_g!DX9</f>
        <v>0</v>
      </c>
      <c r="DY9">
        <f>time_series_covid19_confirmed_g!DZ9-time_series_covid19_confirmed_g!DY9</f>
        <v>0</v>
      </c>
      <c r="DZ9">
        <f>time_series_covid19_confirmed_g!EA9-time_series_covid19_confirmed_g!DZ9</f>
        <v>0</v>
      </c>
      <c r="EA9">
        <f>time_series_covid19_confirmed_g!EB9-time_series_covid19_confirmed_g!EA9</f>
        <v>0</v>
      </c>
      <c r="EB9">
        <f>time_series_covid19_confirmed_g!EC9-time_series_covid19_confirmed_g!EB9</f>
        <v>0</v>
      </c>
      <c r="EC9">
        <f>time_series_covid19_confirmed_g!ED9-time_series_covid19_confirmed_g!EC9</f>
        <v>0</v>
      </c>
      <c r="ED9">
        <f>time_series_covid19_confirmed_g!EE9-time_series_covid19_confirmed_g!ED9</f>
        <v>0</v>
      </c>
      <c r="EE9">
        <f>time_series_covid19_confirmed_g!EF9-time_series_covid19_confirmed_g!EE9</f>
        <v>0</v>
      </c>
      <c r="EF9">
        <f>time_series_covid19_confirmed_g!EG9-time_series_covid19_confirmed_g!EF9</f>
        <v>0</v>
      </c>
      <c r="EG9">
        <f>time_series_covid19_confirmed_g!EH9-time_series_covid19_confirmed_g!EG9</f>
        <v>0</v>
      </c>
      <c r="EH9">
        <f>time_series_covid19_confirmed_g!EI9-time_series_covid19_confirmed_g!EH9</f>
        <v>0</v>
      </c>
      <c r="EI9">
        <f>time_series_covid19_confirmed_g!EJ9-time_series_covid19_confirmed_g!EI9</f>
        <v>0</v>
      </c>
      <c r="EJ9">
        <f>time_series_covid19_confirmed_g!EK9-time_series_covid19_confirmed_g!EJ9</f>
        <v>0</v>
      </c>
      <c r="EK9">
        <f>time_series_covid19_confirmed_g!EL9-time_series_covid19_confirmed_g!EK9</f>
        <v>0</v>
      </c>
      <c r="EL9">
        <f>time_series_covid19_confirmed_g!EM9-time_series_covid19_confirmed_g!EL9</f>
        <v>0</v>
      </c>
      <c r="EM9">
        <f>time_series_covid19_confirmed_g!EN9-time_series_covid19_confirmed_g!EM9</f>
        <v>0</v>
      </c>
      <c r="EN9">
        <f>time_series_covid19_confirmed_g!EO9-time_series_covid19_confirmed_g!EN9</f>
        <v>0</v>
      </c>
      <c r="EO9">
        <f>time_series_covid19_confirmed_g!EP9-time_series_covid19_confirmed_g!EO9</f>
        <v>0</v>
      </c>
      <c r="EP9">
        <f>time_series_covid19_confirmed_g!EQ9-time_series_covid19_confirmed_g!EP9</f>
        <v>0</v>
      </c>
      <c r="EQ9">
        <f>time_series_covid19_confirmed_g!ER9-time_series_covid19_confirmed_g!EQ9</f>
        <v>0</v>
      </c>
      <c r="ER9">
        <f>time_series_covid19_confirmed_g!ES9-time_series_covid19_confirmed_g!ER9</f>
        <v>0</v>
      </c>
      <c r="ES9">
        <f>time_series_covid19_confirmed_g!ET9-time_series_covid19_confirmed_g!ES9</f>
        <v>0</v>
      </c>
      <c r="ET9">
        <f>time_series_covid19_confirmed_g!EU9-time_series_covid19_confirmed_g!ET9</f>
        <v>0</v>
      </c>
      <c r="EU9">
        <f>time_series_covid19_confirmed_g!EV9-time_series_covid19_confirmed_g!EU9</f>
        <v>0</v>
      </c>
      <c r="EV9">
        <f>time_series_covid19_confirmed_g!EW9-time_series_covid19_confirmed_g!EV9</f>
        <v>0</v>
      </c>
      <c r="EW9">
        <f>time_series_covid19_confirmed_g!EX9-time_series_covid19_confirmed_g!EW9</f>
        <v>0</v>
      </c>
      <c r="EX9">
        <f>time_series_covid19_confirmed_g!EY9-time_series_covid19_confirmed_g!EX9</f>
        <v>0</v>
      </c>
      <c r="EY9">
        <f>time_series_covid19_confirmed_g!EZ9-time_series_covid19_confirmed_g!EY9</f>
        <v>0</v>
      </c>
      <c r="EZ9">
        <f>time_series_covid19_confirmed_g!FA9-time_series_covid19_confirmed_g!EZ9</f>
        <v>0</v>
      </c>
      <c r="FA9">
        <f>time_series_covid19_confirmed_g!FB9-time_series_covid19_confirmed_g!FA9</f>
        <v>0</v>
      </c>
      <c r="FB9">
        <f>time_series_covid19_confirmed_g!FC9-time_series_covid19_confirmed_g!FB9</f>
        <v>0</v>
      </c>
      <c r="FC9">
        <f>time_series_covid19_confirmed_g!FD9-time_series_covid19_confirmed_g!FC9</f>
        <v>0</v>
      </c>
      <c r="FD9">
        <f>time_series_covid19_confirmed_g!FE9-time_series_covid19_confirmed_g!FD9</f>
        <v>0</v>
      </c>
    </row>
    <row r="10" spans="1:160" x14ac:dyDescent="0.3">
      <c r="A10" t="s">
        <v>10</v>
      </c>
      <c r="D10">
        <f>time_series_covid19_confirmed_g!E10-time_series_covid19_confirmed_g!D10</f>
        <v>0</v>
      </c>
      <c r="E10">
        <f>time_series_covid19_confirmed_g!F10-time_series_covid19_confirmed_g!E10</f>
        <v>0</v>
      </c>
      <c r="F10">
        <f>time_series_covid19_confirmed_g!G10-time_series_covid19_confirmed_g!F10</f>
        <v>0</v>
      </c>
      <c r="G10">
        <f>time_series_covid19_confirmed_g!H10-time_series_covid19_confirmed_g!G10</f>
        <v>4</v>
      </c>
      <c r="H10">
        <f>time_series_covid19_confirmed_g!I10-time_series_covid19_confirmed_g!H10</f>
        <v>1</v>
      </c>
      <c r="I10">
        <f>time_series_covid19_confirmed_g!J10-time_series_covid19_confirmed_g!I10</f>
        <v>0</v>
      </c>
      <c r="J10">
        <f>time_series_covid19_confirmed_g!K10-time_series_covid19_confirmed_g!J10</f>
        <v>1</v>
      </c>
      <c r="K10">
        <f>time_series_covid19_confirmed_g!L10-time_series_covid19_confirmed_g!K10</f>
        <v>3</v>
      </c>
      <c r="L10">
        <f>time_series_covid19_confirmed_g!M10-time_series_covid19_confirmed_g!L10</f>
        <v>0</v>
      </c>
      <c r="M10">
        <f>time_series_covid19_confirmed_g!N10-time_series_covid19_confirmed_g!M10</f>
        <v>3</v>
      </c>
      <c r="N10">
        <f>time_series_covid19_confirmed_g!O10-time_series_covid19_confirmed_g!N10</f>
        <v>0</v>
      </c>
      <c r="O10">
        <f>time_series_covid19_confirmed_g!P10-time_series_covid19_confirmed_g!O10</f>
        <v>0</v>
      </c>
      <c r="P10">
        <f>time_series_covid19_confirmed_g!Q10-time_series_covid19_confirmed_g!P10</f>
        <v>1</v>
      </c>
      <c r="Q10">
        <f>time_series_covid19_confirmed_g!R10-time_series_covid19_confirmed_g!Q10</f>
        <v>0</v>
      </c>
      <c r="R10">
        <f>time_series_covid19_confirmed_g!S10-time_series_covid19_confirmed_g!R10</f>
        <v>1</v>
      </c>
      <c r="S10">
        <f>time_series_covid19_confirmed_g!T10-time_series_covid19_confirmed_g!S10</f>
        <v>1</v>
      </c>
      <c r="T10">
        <f>time_series_covid19_confirmed_g!U10-time_series_covid19_confirmed_g!T10</f>
        <v>0</v>
      </c>
      <c r="U10">
        <f>time_series_covid19_confirmed_g!V10-time_series_covid19_confirmed_g!U10</f>
        <v>0</v>
      </c>
      <c r="V10">
        <f>time_series_covid19_confirmed_g!W10-time_series_covid19_confirmed_g!V10</f>
        <v>0</v>
      </c>
      <c r="W10">
        <f>time_series_covid19_confirmed_g!X10-time_series_covid19_confirmed_g!W10</f>
        <v>0</v>
      </c>
      <c r="X10">
        <f>time_series_covid19_confirmed_g!Y10-time_series_covid19_confirmed_g!X10</f>
        <v>0</v>
      </c>
      <c r="Y10">
        <f>time_series_covid19_confirmed_g!Z10-time_series_covid19_confirmed_g!Y10</f>
        <v>0</v>
      </c>
      <c r="Z10">
        <f>time_series_covid19_confirmed_g!AA10-time_series_covid19_confirmed_g!Z10</f>
        <v>0</v>
      </c>
      <c r="AA10">
        <f>time_series_covid19_confirmed_g!AB10-time_series_covid19_confirmed_g!AA10</f>
        <v>0</v>
      </c>
      <c r="AB10">
        <f>time_series_covid19_confirmed_g!AC10-time_series_covid19_confirmed_g!AB10</f>
        <v>0</v>
      </c>
      <c r="AC10">
        <f>time_series_covid19_confirmed_g!AD10-time_series_covid19_confirmed_g!AC10</f>
        <v>0</v>
      </c>
      <c r="AD10">
        <f>time_series_covid19_confirmed_g!AE10-time_series_covid19_confirmed_g!AD10</f>
        <v>0</v>
      </c>
      <c r="AE10">
        <f>time_series_covid19_confirmed_g!AF10-time_series_covid19_confirmed_g!AE10</f>
        <v>0</v>
      </c>
      <c r="AF10">
        <f>time_series_covid19_confirmed_g!AG10-time_series_covid19_confirmed_g!AF10</f>
        <v>0</v>
      </c>
      <c r="AG10">
        <f>time_series_covid19_confirmed_g!AH10-time_series_covid19_confirmed_g!AG10</f>
        <v>0</v>
      </c>
      <c r="AH10">
        <f>time_series_covid19_confirmed_g!AI10-time_series_covid19_confirmed_g!AH10</f>
        <v>0</v>
      </c>
      <c r="AI10">
        <f>time_series_covid19_confirmed_g!AJ10-time_series_covid19_confirmed_g!AI10</f>
        <v>0</v>
      </c>
      <c r="AJ10">
        <f>time_series_covid19_confirmed_g!AK10-time_series_covid19_confirmed_g!AJ10</f>
        <v>0</v>
      </c>
      <c r="AK10">
        <f>time_series_covid19_confirmed_g!AL10-time_series_covid19_confirmed_g!AK10</f>
        <v>0</v>
      </c>
      <c r="AL10">
        <f>time_series_covid19_confirmed_g!AM10-time_series_covid19_confirmed_g!AL10</f>
        <v>0</v>
      </c>
      <c r="AM10">
        <f>time_series_covid19_confirmed_g!AN10-time_series_covid19_confirmed_g!AM10</f>
        <v>0</v>
      </c>
      <c r="AN10">
        <f>time_series_covid19_confirmed_g!AO10-time_series_covid19_confirmed_g!AN10</f>
        <v>0</v>
      </c>
      <c r="AO10">
        <f>time_series_covid19_confirmed_g!AP10-time_series_covid19_confirmed_g!AO10</f>
        <v>10</v>
      </c>
      <c r="AP10">
        <f>time_series_covid19_confirmed_g!AQ10-time_series_covid19_confirmed_g!AP10</f>
        <v>2</v>
      </c>
      <c r="AQ10">
        <f>time_series_covid19_confirmed_g!AR10-time_series_covid19_confirmed_g!AQ10</f>
        <v>3</v>
      </c>
      <c r="AR10">
        <f>time_series_covid19_confirmed_g!AS10-time_series_covid19_confirmed_g!AR10</f>
        <v>9</v>
      </c>
      <c r="AS10">
        <f>time_series_covid19_confirmed_g!AT10-time_series_covid19_confirmed_g!AS10</f>
        <v>13</v>
      </c>
      <c r="AT10">
        <f>time_series_covid19_confirmed_g!AU10-time_series_covid19_confirmed_g!AT10</f>
        <v>3</v>
      </c>
      <c r="AU10">
        <f>time_series_covid19_confirmed_g!AV10-time_series_covid19_confirmed_g!AU10</f>
        <v>5</v>
      </c>
      <c r="AV10">
        <f>time_series_covid19_confirmed_g!AW10-time_series_covid19_confirmed_g!AV10</f>
        <v>3</v>
      </c>
      <c r="AW10">
        <f>time_series_covid19_confirmed_g!AX10-time_series_covid19_confirmed_g!AW10</f>
        <v>13</v>
      </c>
      <c r="AX10">
        <f>time_series_covid19_confirmed_g!AY10-time_series_covid19_confirmed_g!AX10</f>
        <v>15</v>
      </c>
      <c r="AY10">
        <f>time_series_covid19_confirmed_g!AZ10-time_series_covid19_confirmed_g!AY10</f>
        <v>16</v>
      </c>
      <c r="AZ10">
        <f>time_series_covid19_confirmed_g!BA10-time_series_covid19_confirmed_g!AZ10</f>
        <v>21</v>
      </c>
      <c r="BA10">
        <f>time_series_covid19_confirmed_g!BB10-time_series_covid19_confirmed_g!BA10</f>
        <v>0</v>
      </c>
      <c r="BB10">
        <f>time_series_covid19_confirmed_g!BC10-time_series_covid19_confirmed_g!BB10</f>
        <v>72</v>
      </c>
      <c r="BC10">
        <f>time_series_covid19_confirmed_g!BD10-time_series_covid19_confirmed_g!BC10</f>
        <v>50</v>
      </c>
      <c r="BD10">
        <f>time_series_covid19_confirmed_g!BE10-time_series_covid19_confirmed_g!BD10</f>
        <v>47</v>
      </c>
      <c r="BE10">
        <f>time_series_covid19_confirmed_g!BF10-time_series_covid19_confirmed_g!BE10</f>
        <v>80</v>
      </c>
      <c r="BF10">
        <f>time_series_covid19_confirmed_g!BG10-time_series_covid19_confirmed_g!BF10</f>
        <v>75</v>
      </c>
      <c r="BG10">
        <f>time_series_covid19_confirmed_g!BH10-time_series_covid19_confirmed_g!BG10</f>
        <v>116</v>
      </c>
      <c r="BH10">
        <f>time_series_covid19_confirmed_g!BI10-time_series_covid19_confirmed_g!BH10</f>
        <v>113</v>
      </c>
      <c r="BI10">
        <f>time_series_covid19_confirmed_g!BJ10-time_series_covid19_confirmed_g!BI10</f>
        <v>110</v>
      </c>
      <c r="BJ10">
        <f>time_series_covid19_confirmed_g!BK10-time_series_covid19_confirmed_g!BJ10</f>
        <v>280</v>
      </c>
      <c r="BK10">
        <f>time_series_covid19_confirmed_g!BL10-time_series_covid19_confirmed_g!BK10</f>
        <v>478</v>
      </c>
      <c r="BL10">
        <f>time_series_covid19_confirmed_g!BM10-time_series_covid19_confirmed_g!BL10</f>
        <v>133</v>
      </c>
      <c r="BM10">
        <f>time_series_covid19_confirmed_g!BN10-time_series_covid19_confirmed_g!BM10</f>
        <v>362</v>
      </c>
      <c r="BN10">
        <f>time_series_covid19_confirmed_g!BO10-time_series_covid19_confirmed_g!BN10</f>
        <v>320</v>
      </c>
      <c r="BO10">
        <f>time_series_covid19_confirmed_g!BP10-time_series_covid19_confirmed_g!BO10</f>
        <v>446</v>
      </c>
      <c r="BP10">
        <f>time_series_covid19_confirmed_g!BQ10-time_series_covid19_confirmed_g!BP10</f>
        <v>333</v>
      </c>
      <c r="BQ10">
        <f>time_series_covid19_confirmed_g!BR10-time_series_covid19_confirmed_g!BQ10</f>
        <v>497</v>
      </c>
      <c r="BR10">
        <f>time_series_covid19_confirmed_g!BS10-time_series_covid19_confirmed_g!BR10</f>
        <v>344</v>
      </c>
      <c r="BS10">
        <f>time_series_covid19_confirmed_g!BT10-time_series_covid19_confirmed_g!BS10</f>
        <v>377</v>
      </c>
      <c r="BT10">
        <f>time_series_covid19_confirmed_g!BU10-time_series_covid19_confirmed_g!BT10</f>
        <v>198</v>
      </c>
      <c r="BU10">
        <f>time_series_covid19_confirmed_g!BV10-time_series_covid19_confirmed_g!BU10</f>
        <v>303</v>
      </c>
      <c r="BV10">
        <f>time_series_covid19_confirmed_g!BW10-time_series_covid19_confirmed_g!BV10</f>
        <v>254</v>
      </c>
      <c r="BW10">
        <f>time_series_covid19_confirmed_g!BX10-time_series_covid19_confirmed_g!BW10</f>
        <v>214</v>
      </c>
      <c r="BX10">
        <f>time_series_covid19_confirmed_g!BY10-time_series_covid19_confirmed_g!BX10</f>
        <v>220</v>
      </c>
      <c r="BY10">
        <f>time_series_covid19_confirmed_g!BZ10-time_series_covid19_confirmed_g!BY10</f>
        <v>137</v>
      </c>
      <c r="BZ10">
        <f>time_series_covid19_confirmed_g!CA10-time_series_covid19_confirmed_g!BZ10</f>
        <v>110</v>
      </c>
      <c r="CA10">
        <f>time_series_covid19_confirmed_g!CB10-time_series_covid19_confirmed_g!CA10</f>
        <v>98</v>
      </c>
      <c r="CB10">
        <f>time_series_covid19_confirmed_g!CC10-time_series_covid19_confirmed_g!CB10</f>
        <v>115</v>
      </c>
      <c r="CC10">
        <f>time_series_covid19_confirmed_g!CD10-time_series_covid19_confirmed_g!CC10</f>
        <v>98</v>
      </c>
      <c r="CD10">
        <f>time_series_covid19_confirmed_g!CE10-time_series_covid19_confirmed_g!CD10</f>
        <v>107</v>
      </c>
      <c r="CE10">
        <f>time_series_covid19_confirmed_g!CF10-time_series_covid19_confirmed_g!CE10</f>
        <v>88</v>
      </c>
      <c r="CF10">
        <f>time_series_covid19_confirmed_g!CG10-time_series_covid19_confirmed_g!CF10</f>
        <v>12</v>
      </c>
      <c r="CG10">
        <f>time_series_covid19_confirmed_g!CH10-time_series_covid19_confirmed_g!CG10</f>
        <v>36</v>
      </c>
      <c r="CH10">
        <f>time_series_covid19_confirmed_g!CI10-time_series_covid19_confirmed_g!CH10</f>
        <v>64</v>
      </c>
      <c r="CI10">
        <f>time_series_covid19_confirmed_g!CJ10-time_series_covid19_confirmed_g!CI10</f>
        <v>25</v>
      </c>
      <c r="CJ10">
        <f>time_series_covid19_confirmed_g!CK10-time_series_covid19_confirmed_g!CJ10</f>
        <v>22</v>
      </c>
      <c r="CK10">
        <f>time_series_covid19_confirmed_g!CL10-time_series_covid19_confirmed_g!CK10</f>
        <v>60</v>
      </c>
      <c r="CL10">
        <f>time_series_covid19_confirmed_g!CM10-time_series_covid19_confirmed_g!CL10</f>
        <v>46</v>
      </c>
      <c r="CM10">
        <f>time_series_covid19_confirmed_g!CN10-time_series_covid19_confirmed_g!CM10</f>
        <v>42</v>
      </c>
      <c r="CN10">
        <f>time_series_covid19_confirmed_g!CO10-time_series_covid19_confirmed_g!CN10</f>
        <v>13</v>
      </c>
      <c r="CO10">
        <f>time_series_covid19_confirmed_g!CP10-time_series_covid19_confirmed_g!CO10</f>
        <v>22</v>
      </c>
      <c r="CP10">
        <f>time_series_covid19_confirmed_g!CQ10-time_series_covid19_confirmed_g!CP10</f>
        <v>7</v>
      </c>
      <c r="CQ10">
        <f>time_series_covid19_confirmed_g!CR10-time_series_covid19_confirmed_g!CQ10</f>
        <v>10</v>
      </c>
      <c r="CR10">
        <f>time_series_covid19_confirmed_g!CS10-time_series_covid19_confirmed_g!CR10</f>
        <v>15</v>
      </c>
      <c r="CS10">
        <f>time_series_covid19_confirmed_g!CT10-time_series_covid19_confirmed_g!CS10</f>
        <v>17</v>
      </c>
      <c r="CT10">
        <f>time_series_covid19_confirmed_g!CU10-time_series_covid19_confirmed_g!CT10</f>
        <v>20</v>
      </c>
      <c r="CU10">
        <f>time_series_covid19_confirmed_g!CV10-time_series_covid19_confirmed_g!CU10</f>
        <v>7</v>
      </c>
      <c r="CV10">
        <f>time_series_covid19_confirmed_g!CW10-time_series_covid19_confirmed_g!CV10</f>
        <v>23</v>
      </c>
      <c r="CW10">
        <f>time_series_covid19_confirmed_g!CX10-time_series_covid19_confirmed_g!CW10</f>
        <v>8</v>
      </c>
      <c r="CX10">
        <f>time_series_covid19_confirmed_g!CY10-time_series_covid19_confirmed_g!CX10</f>
        <v>14</v>
      </c>
      <c r="CY10">
        <f>time_series_covid19_confirmed_g!CZ10-time_series_covid19_confirmed_g!CY10</f>
        <v>12</v>
      </c>
      <c r="CZ10">
        <f>time_series_covid19_confirmed_g!DA10-time_series_covid19_confirmed_g!CZ10</f>
        <v>21</v>
      </c>
      <c r="DA10">
        <f>time_series_covid19_confirmed_g!DB10-time_series_covid19_confirmed_g!DA10</f>
        <v>23</v>
      </c>
      <c r="DB10">
        <f>time_series_covid19_confirmed_g!DC10-time_series_covid19_confirmed_g!DB10</f>
        <v>25</v>
      </c>
      <c r="DC10">
        <f>time_series_covid19_confirmed_g!DD10-time_series_covid19_confirmed_g!DC10</f>
        <v>28</v>
      </c>
      <c r="DD10">
        <f>time_series_covid19_confirmed_g!DE10-time_series_covid19_confirmed_g!DD10</f>
        <v>19</v>
      </c>
      <c r="DE10">
        <f>time_series_covid19_confirmed_g!DF10-time_series_covid19_confirmed_g!DE10</f>
        <v>19</v>
      </c>
      <c r="DF10">
        <f>time_series_covid19_confirmed_g!DG10-time_series_covid19_confirmed_g!DF10</f>
        <v>5</v>
      </c>
      <c r="DG10">
        <f>time_series_covid19_confirmed_g!DH10-time_series_covid19_confirmed_g!DG10</f>
        <v>21</v>
      </c>
      <c r="DH10">
        <f>time_series_covid19_confirmed_g!DI10-time_series_covid19_confirmed_g!DH10</f>
        <v>9</v>
      </c>
      <c r="DI10">
        <f>time_series_covid19_confirmed_g!DJ10-time_series_covid19_confirmed_g!DI10</f>
        <v>22</v>
      </c>
      <c r="DJ10">
        <f>time_series_covid19_confirmed_g!DK10-time_series_covid19_confirmed_g!DJ10</f>
        <v>10</v>
      </c>
      <c r="DK10">
        <f>time_series_covid19_confirmed_g!DL10-time_series_covid19_confirmed_g!DK10</f>
        <v>9</v>
      </c>
      <c r="DL10">
        <f>time_series_covid19_confirmed_g!DM10-time_series_covid19_confirmed_g!DL10</f>
        <v>30</v>
      </c>
      <c r="DM10">
        <f>time_series_covid19_confirmed_g!DN10-time_series_covid19_confirmed_g!DM10</f>
        <v>16</v>
      </c>
      <c r="DN10">
        <f>time_series_covid19_confirmed_g!DO10-time_series_covid19_confirmed_g!DN10</f>
        <v>9</v>
      </c>
      <c r="DO10">
        <f>time_series_covid19_confirmed_g!DP10-time_series_covid19_confirmed_g!DO10</f>
        <v>10</v>
      </c>
      <c r="DP10">
        <f>time_series_covid19_confirmed_g!DQ10-time_series_covid19_confirmed_g!DP10</f>
        <v>14</v>
      </c>
      <c r="DQ10">
        <f>time_series_covid19_confirmed_g!DR10-time_series_covid19_confirmed_g!DQ10</f>
        <v>4</v>
      </c>
      <c r="DR10">
        <f>time_series_covid19_confirmed_g!DS10-time_series_covid19_confirmed_g!DR10</f>
        <v>9</v>
      </c>
      <c r="DS10">
        <f>time_series_covid19_confirmed_g!DT10-time_series_covid19_confirmed_g!DS10</f>
        <v>14</v>
      </c>
      <c r="DT10">
        <f>time_series_covid19_confirmed_g!DU10-time_series_covid19_confirmed_g!DT10</f>
        <v>4</v>
      </c>
      <c r="DU10">
        <f>time_series_covid19_confirmed_g!DV10-time_series_covid19_confirmed_g!DU10</f>
        <v>15</v>
      </c>
      <c r="DV10">
        <f>time_series_covid19_confirmed_g!DW10-time_series_covid19_confirmed_g!DV10</f>
        <v>0</v>
      </c>
      <c r="DW10">
        <f>time_series_covid19_confirmed_g!DX10-time_series_covid19_confirmed_g!DW10</f>
        <v>12</v>
      </c>
      <c r="DX10">
        <f>time_series_covid19_confirmed_g!DY10-time_series_covid19_confirmed_g!DX10</f>
        <v>13</v>
      </c>
      <c r="DY10">
        <f>time_series_covid19_confirmed_g!DZ10-time_series_covid19_confirmed_g!DY10</f>
        <v>11</v>
      </c>
      <c r="DZ10">
        <f>time_series_covid19_confirmed_g!EA10-time_series_covid19_confirmed_g!DZ10</f>
        <v>15</v>
      </c>
      <c r="EA10">
        <f>time_series_covid19_confirmed_g!EB10-time_series_covid19_confirmed_g!EA10</f>
        <v>19</v>
      </c>
      <c r="EB10">
        <f>time_series_covid19_confirmed_g!EC10-time_series_covid19_confirmed_g!EB10</f>
        <v>8</v>
      </c>
      <c r="EC10">
        <f>time_series_covid19_confirmed_g!ED10-time_series_covid19_confirmed_g!EC10</f>
        <v>10</v>
      </c>
      <c r="ED10">
        <f>time_series_covid19_confirmed_g!EE10-time_series_covid19_confirmed_g!ED10</f>
        <v>19</v>
      </c>
      <c r="EE10">
        <f>time_series_covid19_confirmed_g!EF10-time_series_covid19_confirmed_g!EE10</f>
        <v>8</v>
      </c>
      <c r="EF10">
        <f>time_series_covid19_confirmed_g!EG10-time_series_covid19_confirmed_g!EF10</f>
        <v>11</v>
      </c>
      <c r="EG10">
        <f>time_series_covid19_confirmed_g!EH10-time_series_covid19_confirmed_g!EG10</f>
        <v>7</v>
      </c>
      <c r="EH10">
        <f>time_series_covid19_confirmed_g!EI10-time_series_covid19_confirmed_g!EH10</f>
        <v>5</v>
      </c>
      <c r="EI10">
        <f>time_series_covid19_confirmed_g!EJ10-time_series_covid19_confirmed_g!EI10</f>
        <v>7</v>
      </c>
      <c r="EJ10">
        <f>time_series_covid19_confirmed_g!EK10-time_series_covid19_confirmed_g!EJ10</f>
        <v>6</v>
      </c>
      <c r="EK10">
        <f>time_series_covid19_confirmed_g!EL10-time_series_covid19_confirmed_g!EK10</f>
        <v>2</v>
      </c>
      <c r="EL10">
        <f>time_series_covid19_confirmed_g!EM10-time_series_covid19_confirmed_g!EL10</f>
        <v>7</v>
      </c>
      <c r="EM10">
        <f>time_series_covid19_confirmed_g!EN10-time_series_covid19_confirmed_g!EM10</f>
        <v>11</v>
      </c>
      <c r="EN10">
        <f>time_series_covid19_confirmed_g!EO10-time_series_covid19_confirmed_g!EN10</f>
        <v>4</v>
      </c>
      <c r="EO10">
        <f>time_series_covid19_confirmed_g!EP10-time_series_covid19_confirmed_g!EO10</f>
        <v>5</v>
      </c>
      <c r="EP10">
        <f>time_series_covid19_confirmed_g!EQ10-time_series_covid19_confirmed_g!EP10</f>
        <v>26</v>
      </c>
      <c r="EQ10">
        <f>time_series_covid19_confirmed_g!ER10-time_series_covid19_confirmed_g!EQ10</f>
        <v>15</v>
      </c>
      <c r="ER10">
        <f>time_series_covid19_confirmed_g!ES10-time_series_covid19_confirmed_g!ER10</f>
        <v>12</v>
      </c>
      <c r="ES10">
        <f>time_series_covid19_confirmed_g!ET10-time_series_covid19_confirmed_g!ES10</f>
        <v>23</v>
      </c>
      <c r="ET10">
        <f>time_series_covid19_confirmed_g!EU10-time_series_covid19_confirmed_g!ET10</f>
        <v>21</v>
      </c>
      <c r="EU10">
        <f>time_series_covid19_confirmed_g!EV10-time_series_covid19_confirmed_g!EU10</f>
        <v>18</v>
      </c>
      <c r="EV10">
        <f>time_series_covid19_confirmed_g!EW10-time_series_covid19_confirmed_g!EV10</f>
        <v>2</v>
      </c>
      <c r="EW10">
        <f>time_series_covid19_confirmed_g!EX10-time_series_covid19_confirmed_g!EW10</f>
        <v>50</v>
      </c>
      <c r="EX10">
        <f>time_series_covid19_confirmed_g!EY10-time_series_covid19_confirmed_g!EX10</f>
        <v>13</v>
      </c>
      <c r="EY10">
        <f>time_series_covid19_confirmed_g!EZ10-time_series_covid19_confirmed_g!EY10</f>
        <v>18</v>
      </c>
      <c r="EZ10">
        <f>time_series_covid19_confirmed_g!FA10-time_series_covid19_confirmed_g!EZ10</f>
        <v>29</v>
      </c>
      <c r="FA10">
        <f>time_series_covid19_confirmed_g!FB10-time_series_covid19_confirmed_g!FA10</f>
        <v>37</v>
      </c>
      <c r="FB10">
        <f>time_series_covid19_confirmed_g!FC10-time_series_covid19_confirmed_g!FB10</f>
        <v>37</v>
      </c>
      <c r="FC10">
        <f>time_series_covid19_confirmed_g!FD10-time_series_covid19_confirmed_g!FC10</f>
        <v>6</v>
      </c>
      <c r="FD10">
        <f>time_series_covid19_confirmed_g!FE10-time_series_covid19_confirmed_g!FD10</f>
        <v>85</v>
      </c>
    </row>
    <row r="11" spans="1:160" x14ac:dyDescent="0.3">
      <c r="A11" t="s">
        <v>11</v>
      </c>
      <c r="B11">
        <v>47.516199999999998</v>
      </c>
      <c r="C11">
        <v>14.5501</v>
      </c>
      <c r="D11">
        <f>time_series_covid19_confirmed_g!E11-time_series_covid19_confirmed_g!D11</f>
        <v>0</v>
      </c>
      <c r="E11">
        <f>time_series_covid19_confirmed_g!F11-time_series_covid19_confirmed_g!E11</f>
        <v>0</v>
      </c>
      <c r="F11">
        <f>time_series_covid19_confirmed_g!G11-time_series_covid19_confirmed_g!F11</f>
        <v>0</v>
      </c>
      <c r="G11">
        <f>time_series_covid19_confirmed_g!H11-time_series_covid19_confirmed_g!G11</f>
        <v>0</v>
      </c>
      <c r="H11">
        <f>time_series_covid19_confirmed_g!I11-time_series_covid19_confirmed_g!H11</f>
        <v>0</v>
      </c>
      <c r="I11">
        <f>time_series_covid19_confirmed_g!J11-time_series_covid19_confirmed_g!I11</f>
        <v>0</v>
      </c>
      <c r="J11">
        <f>time_series_covid19_confirmed_g!K11-time_series_covid19_confirmed_g!J11</f>
        <v>0</v>
      </c>
      <c r="K11">
        <f>time_series_covid19_confirmed_g!L11-time_series_covid19_confirmed_g!K11</f>
        <v>0</v>
      </c>
      <c r="L11">
        <f>time_series_covid19_confirmed_g!M11-time_series_covid19_confirmed_g!L11</f>
        <v>0</v>
      </c>
      <c r="M11">
        <f>time_series_covid19_confirmed_g!N11-time_series_covid19_confirmed_g!M11</f>
        <v>0</v>
      </c>
      <c r="N11">
        <f>time_series_covid19_confirmed_g!O11-time_series_covid19_confirmed_g!N11</f>
        <v>0</v>
      </c>
      <c r="O11">
        <f>time_series_covid19_confirmed_g!P11-time_series_covid19_confirmed_g!O11</f>
        <v>0</v>
      </c>
      <c r="P11">
        <f>time_series_covid19_confirmed_g!Q11-time_series_covid19_confirmed_g!P11</f>
        <v>0</v>
      </c>
      <c r="Q11">
        <f>time_series_covid19_confirmed_g!R11-time_series_covid19_confirmed_g!Q11</f>
        <v>0</v>
      </c>
      <c r="R11">
        <f>time_series_covid19_confirmed_g!S11-time_series_covid19_confirmed_g!R11</f>
        <v>0</v>
      </c>
      <c r="S11">
        <f>time_series_covid19_confirmed_g!T11-time_series_covid19_confirmed_g!S11</f>
        <v>0</v>
      </c>
      <c r="T11">
        <f>time_series_covid19_confirmed_g!U11-time_series_covid19_confirmed_g!T11</f>
        <v>0</v>
      </c>
      <c r="U11">
        <f>time_series_covid19_confirmed_g!V11-time_series_covid19_confirmed_g!U11</f>
        <v>0</v>
      </c>
      <c r="V11">
        <f>time_series_covid19_confirmed_g!W11-time_series_covid19_confirmed_g!V11</f>
        <v>0</v>
      </c>
      <c r="W11">
        <f>time_series_covid19_confirmed_g!X11-time_series_covid19_confirmed_g!W11</f>
        <v>0</v>
      </c>
      <c r="X11">
        <f>time_series_covid19_confirmed_g!Y11-time_series_covid19_confirmed_g!X11</f>
        <v>0</v>
      </c>
      <c r="Y11">
        <f>time_series_covid19_confirmed_g!Z11-time_series_covid19_confirmed_g!Y11</f>
        <v>0</v>
      </c>
      <c r="Z11">
        <f>time_series_covid19_confirmed_g!AA11-time_series_covid19_confirmed_g!Z11</f>
        <v>0</v>
      </c>
      <c r="AA11">
        <f>time_series_covid19_confirmed_g!AB11-time_series_covid19_confirmed_g!AA11</f>
        <v>0</v>
      </c>
      <c r="AB11">
        <f>time_series_covid19_confirmed_g!AC11-time_series_covid19_confirmed_g!AB11</f>
        <v>0</v>
      </c>
      <c r="AC11">
        <f>time_series_covid19_confirmed_g!AD11-time_series_covid19_confirmed_g!AC11</f>
        <v>0</v>
      </c>
      <c r="AD11">
        <f>time_series_covid19_confirmed_g!AE11-time_series_covid19_confirmed_g!AD11</f>
        <v>0</v>
      </c>
      <c r="AE11">
        <f>time_series_covid19_confirmed_g!AF11-time_series_covid19_confirmed_g!AE11</f>
        <v>0</v>
      </c>
      <c r="AF11">
        <f>time_series_covid19_confirmed_g!AG11-time_series_covid19_confirmed_g!AF11</f>
        <v>0</v>
      </c>
      <c r="AG11">
        <f>time_series_covid19_confirmed_g!AH11-time_series_covid19_confirmed_g!AG11</f>
        <v>0</v>
      </c>
      <c r="AH11">
        <f>time_series_covid19_confirmed_g!AI11-time_series_covid19_confirmed_g!AH11</f>
        <v>0</v>
      </c>
      <c r="AI11">
        <f>time_series_covid19_confirmed_g!AJ11-time_series_covid19_confirmed_g!AI11</f>
        <v>0</v>
      </c>
      <c r="AJ11">
        <f>time_series_covid19_confirmed_g!AK11-time_series_covid19_confirmed_g!AJ11</f>
        <v>0</v>
      </c>
      <c r="AK11">
        <f>time_series_covid19_confirmed_g!AL11-time_series_covid19_confirmed_g!AK11</f>
        <v>2</v>
      </c>
      <c r="AL11">
        <f>time_series_covid19_confirmed_g!AM11-time_series_covid19_confirmed_g!AL11</f>
        <v>0</v>
      </c>
      <c r="AM11">
        <f>time_series_covid19_confirmed_g!AN11-time_series_covid19_confirmed_g!AM11</f>
        <v>1</v>
      </c>
      <c r="AN11">
        <f>time_series_covid19_confirmed_g!AO11-time_series_covid19_confirmed_g!AN11</f>
        <v>0</v>
      </c>
      <c r="AO11">
        <f>time_series_covid19_confirmed_g!AP11-time_series_covid19_confirmed_g!AO11</f>
        <v>6</v>
      </c>
      <c r="AP11">
        <f>time_series_covid19_confirmed_g!AQ11-time_series_covid19_confirmed_g!AP11</f>
        <v>5</v>
      </c>
      <c r="AQ11">
        <f>time_series_covid19_confirmed_g!AR11-time_series_covid19_confirmed_g!AQ11</f>
        <v>4</v>
      </c>
      <c r="AR11">
        <f>time_series_covid19_confirmed_g!AS11-time_series_covid19_confirmed_g!AR11</f>
        <v>3</v>
      </c>
      <c r="AS11">
        <f>time_series_covid19_confirmed_g!AT11-time_series_covid19_confirmed_g!AS11</f>
        <v>8</v>
      </c>
      <c r="AT11">
        <f>time_series_covid19_confirmed_g!AU11-time_series_covid19_confirmed_g!AT11</f>
        <v>12</v>
      </c>
      <c r="AU11">
        <f>time_series_covid19_confirmed_g!AV11-time_series_covid19_confirmed_g!AU11</f>
        <v>14</v>
      </c>
      <c r="AV11">
        <f>time_series_covid19_confirmed_g!AW11-time_series_covid19_confirmed_g!AV11</f>
        <v>24</v>
      </c>
      <c r="AW11">
        <f>time_series_covid19_confirmed_g!AX11-time_series_covid19_confirmed_g!AW11</f>
        <v>25</v>
      </c>
      <c r="AX11">
        <f>time_series_covid19_confirmed_g!AY11-time_series_covid19_confirmed_g!AX11</f>
        <v>27</v>
      </c>
      <c r="AY11">
        <f>time_series_covid19_confirmed_g!AZ11-time_series_covid19_confirmed_g!AY11</f>
        <v>51</v>
      </c>
      <c r="AZ11">
        <f>time_series_covid19_confirmed_g!BA11-time_series_covid19_confirmed_g!AZ11</f>
        <v>64</v>
      </c>
      <c r="BA11">
        <f>time_series_covid19_confirmed_g!BB11-time_series_covid19_confirmed_g!BA11</f>
        <v>56</v>
      </c>
      <c r="BB11">
        <f>time_series_covid19_confirmed_g!BC11-time_series_covid19_confirmed_g!BB11</f>
        <v>202</v>
      </c>
      <c r="BC11">
        <f>time_series_covid19_confirmed_g!BD11-time_series_covid19_confirmed_g!BC11</f>
        <v>151</v>
      </c>
      <c r="BD11">
        <f>time_series_covid19_confirmed_g!BE11-time_series_covid19_confirmed_g!BD11</f>
        <v>205</v>
      </c>
      <c r="BE11">
        <f>time_series_covid19_confirmed_g!BF11-time_series_covid19_confirmed_g!BE11</f>
        <v>158</v>
      </c>
      <c r="BF11">
        <f>time_series_covid19_confirmed_g!BG11-time_series_covid19_confirmed_g!BF11</f>
        <v>314</v>
      </c>
      <c r="BG11">
        <f>time_series_covid19_confirmed_g!BH11-time_series_covid19_confirmed_g!BG11</f>
        <v>314</v>
      </c>
      <c r="BH11">
        <f>time_series_covid19_confirmed_g!BI11-time_series_covid19_confirmed_g!BH11</f>
        <v>367</v>
      </c>
      <c r="BI11">
        <f>time_series_covid19_confirmed_g!BJ11-time_series_covid19_confirmed_g!BI11</f>
        <v>375</v>
      </c>
      <c r="BJ11">
        <f>time_series_covid19_confirmed_g!BK11-time_series_covid19_confirmed_g!BJ11</f>
        <v>426</v>
      </c>
      <c r="BK11">
        <f>time_series_covid19_confirmed_g!BL11-time_series_covid19_confirmed_g!BK11</f>
        <v>768</v>
      </c>
      <c r="BL11">
        <f>time_series_covid19_confirmed_g!BM11-time_series_covid19_confirmed_g!BL11</f>
        <v>892</v>
      </c>
      <c r="BM11">
        <f>time_series_covid19_confirmed_g!BN11-time_series_covid19_confirmed_g!BM11</f>
        <v>809</v>
      </c>
      <c r="BN11">
        <f>time_series_covid19_confirmed_g!BO11-time_series_covid19_confirmed_g!BN11</f>
        <v>305</v>
      </c>
      <c r="BO11">
        <f>time_series_covid19_confirmed_g!BP11-time_series_covid19_confirmed_g!BO11</f>
        <v>1321</v>
      </c>
      <c r="BP11">
        <f>time_series_covid19_confirmed_g!BQ11-time_series_covid19_confirmed_g!BP11</f>
        <v>748</v>
      </c>
      <c r="BQ11">
        <f>time_series_covid19_confirmed_g!BR11-time_series_covid19_confirmed_g!BQ11</f>
        <v>614</v>
      </c>
      <c r="BR11">
        <f>time_series_covid19_confirmed_g!BS11-time_series_covid19_confirmed_g!BR11</f>
        <v>517</v>
      </c>
      <c r="BS11">
        <f>time_series_covid19_confirmed_g!BT11-time_series_covid19_confirmed_g!BS11</f>
        <v>830</v>
      </c>
      <c r="BT11">
        <f>time_series_covid19_confirmed_g!BU11-time_series_covid19_confirmed_g!BT11</f>
        <v>562</v>
      </c>
      <c r="BU11">
        <f>time_series_covid19_confirmed_g!BV11-time_series_covid19_confirmed_g!BU11</f>
        <v>531</v>
      </c>
      <c r="BV11">
        <f>time_series_covid19_confirmed_g!BW11-time_series_covid19_confirmed_g!BV11</f>
        <v>418</v>
      </c>
      <c r="BW11">
        <f>time_series_covid19_confirmed_g!BX11-time_series_covid19_confirmed_g!BW11</f>
        <v>395</v>
      </c>
      <c r="BX11">
        <f>time_series_covid19_confirmed_g!BY11-time_series_covid19_confirmed_g!BX11</f>
        <v>257</v>
      </c>
      <c r="BY11">
        <f>time_series_covid19_confirmed_g!BZ11-time_series_covid19_confirmed_g!BY11</f>
        <v>270</v>
      </c>
      <c r="BZ11">
        <f>time_series_covid19_confirmed_g!CA11-time_series_covid19_confirmed_g!BZ11</f>
        <v>246</v>
      </c>
      <c r="CA11">
        <f>time_series_covid19_confirmed_g!CB11-time_series_covid19_confirmed_g!CA11</f>
        <v>342</v>
      </c>
      <c r="CB11">
        <f>time_series_covid19_confirmed_g!CC11-time_series_covid19_confirmed_g!CB11</f>
        <v>303</v>
      </c>
      <c r="CC11">
        <f>time_series_covid19_confirmed_g!CD11-time_series_covid19_confirmed_g!CC11</f>
        <v>302</v>
      </c>
      <c r="CD11">
        <f>time_series_covid19_confirmed_g!CE11-time_series_covid19_confirmed_g!CD11</f>
        <v>311</v>
      </c>
      <c r="CE11">
        <f>time_series_covid19_confirmed_g!CF11-time_series_covid19_confirmed_g!CE11</f>
        <v>251</v>
      </c>
      <c r="CF11">
        <f>time_series_covid19_confirmed_g!CG11-time_series_covid19_confirmed_g!CF11</f>
        <v>139</v>
      </c>
      <c r="CG11">
        <f>time_series_covid19_confirmed_g!CH11-time_series_covid19_confirmed_g!CG11</f>
        <v>96</v>
      </c>
      <c r="CH11">
        <f>time_series_covid19_confirmed_g!CI11-time_series_covid19_confirmed_g!CH11</f>
        <v>185</v>
      </c>
      <c r="CI11">
        <f>time_series_covid19_confirmed_g!CJ11-time_series_covid19_confirmed_g!CI11</f>
        <v>110</v>
      </c>
      <c r="CJ11">
        <f>time_series_covid19_confirmed_g!CK11-time_series_covid19_confirmed_g!CJ11</f>
        <v>140</v>
      </c>
      <c r="CK11">
        <f>time_series_covid19_confirmed_g!CL11-time_series_covid19_confirmed_g!CK11</f>
        <v>119</v>
      </c>
      <c r="CL11">
        <f>time_series_covid19_confirmed_g!CM11-time_series_covid19_confirmed_g!CL11</f>
        <v>76</v>
      </c>
      <c r="CM11">
        <f>time_series_covid19_confirmed_g!CN11-time_series_covid19_confirmed_g!CM11</f>
        <v>78</v>
      </c>
      <c r="CN11">
        <f>time_series_covid19_confirmed_g!CO11-time_series_covid19_confirmed_g!CN11</f>
        <v>46</v>
      </c>
      <c r="CO11">
        <f>time_series_covid19_confirmed_g!CP11-time_series_covid19_confirmed_g!CO11</f>
        <v>78</v>
      </c>
      <c r="CP11">
        <f>time_series_covid19_confirmed_g!CQ11-time_series_covid19_confirmed_g!CP11</f>
        <v>52</v>
      </c>
      <c r="CQ11">
        <f>time_series_covid19_confirmed_g!CR11-time_series_covid19_confirmed_g!CQ11</f>
        <v>77</v>
      </c>
      <c r="CR11">
        <f>time_series_covid19_confirmed_g!CS11-time_series_covid19_confirmed_g!CR11</f>
        <v>69</v>
      </c>
      <c r="CS11">
        <f>time_series_covid19_confirmed_g!CT11-time_series_covid19_confirmed_g!CS11</f>
        <v>77</v>
      </c>
      <c r="CT11">
        <f>time_series_covid19_confirmed_g!CU11-time_series_covid19_confirmed_g!CT11</f>
        <v>77</v>
      </c>
      <c r="CU11">
        <f>time_series_covid19_confirmed_g!CV11-time_series_covid19_confirmed_g!CU11</f>
        <v>49</v>
      </c>
      <c r="CV11">
        <f>time_series_covid19_confirmed_g!CW11-time_series_covid19_confirmed_g!CV11</f>
        <v>83</v>
      </c>
      <c r="CW11">
        <f>time_series_covid19_confirmed_g!CX11-time_series_covid19_confirmed_g!CW11</f>
        <v>45</v>
      </c>
      <c r="CX11">
        <f>time_series_covid19_confirmed_g!CY11-time_series_covid19_confirmed_g!CX11</f>
        <v>50</v>
      </c>
      <c r="CY11">
        <f>time_series_covid19_confirmed_g!CZ11-time_series_covid19_confirmed_g!CY11</f>
        <v>79</v>
      </c>
      <c r="CZ11">
        <f>time_series_covid19_confirmed_g!DA11-time_series_covid19_confirmed_g!CZ11</f>
        <v>27</v>
      </c>
      <c r="DA11">
        <f>time_series_covid19_confirmed_g!DB11-time_series_covid19_confirmed_g!DA11</f>
        <v>39</v>
      </c>
      <c r="DB11">
        <f>time_series_covid19_confirmed_g!DC11-time_series_covid19_confirmed_g!DB11</f>
        <v>24</v>
      </c>
      <c r="DC11">
        <f>time_series_covid19_confirmed_g!DD11-time_series_covid19_confirmed_g!DC11</f>
        <v>29</v>
      </c>
      <c r="DD11">
        <f>time_series_covid19_confirmed_g!DE11-time_series_covid19_confirmed_g!DD11</f>
        <v>34</v>
      </c>
      <c r="DE11">
        <f>time_series_covid19_confirmed_g!DF11-time_series_covid19_confirmed_g!DE11</f>
        <v>68</v>
      </c>
      <c r="DF11">
        <f>time_series_covid19_confirmed_g!DG11-time_series_covid19_confirmed_g!DF11</f>
        <v>22</v>
      </c>
      <c r="DG11">
        <f>time_series_covid19_confirmed_g!DH11-time_series_covid19_confirmed_g!DG11</f>
        <v>59</v>
      </c>
      <c r="DH11">
        <f>time_series_covid19_confirmed_g!DI11-time_series_covid19_confirmed_g!DH11</f>
        <v>38</v>
      </c>
      <c r="DI11">
        <f>time_series_covid19_confirmed_g!DJ11-time_series_covid19_confirmed_g!DI11</f>
        <v>11</v>
      </c>
      <c r="DJ11">
        <f>time_series_covid19_confirmed_g!DK11-time_series_covid19_confirmed_g!DJ11</f>
        <v>79</v>
      </c>
      <c r="DK11">
        <f>time_series_covid19_confirmed_g!DL11-time_series_covid19_confirmed_g!DK11</f>
        <v>36</v>
      </c>
      <c r="DL11">
        <f>time_series_covid19_confirmed_g!DM11-time_series_covid19_confirmed_g!DL11</f>
        <v>61</v>
      </c>
      <c r="DM11">
        <f>time_series_covid19_confirmed_g!DN11-time_series_covid19_confirmed_g!DM11</f>
        <v>51</v>
      </c>
      <c r="DN11">
        <f>time_series_covid19_confirmed_g!DO11-time_series_covid19_confirmed_g!DN11</f>
        <v>92</v>
      </c>
      <c r="DO11">
        <f>time_series_covid19_confirmed_g!DP11-time_series_covid19_confirmed_g!DO11</f>
        <v>41</v>
      </c>
      <c r="DP11">
        <f>time_series_covid19_confirmed_g!DQ11-time_series_covid19_confirmed_g!DP11</f>
        <v>27</v>
      </c>
      <c r="DQ11">
        <f>time_series_covid19_confirmed_g!DR11-time_series_covid19_confirmed_g!DQ11</f>
        <v>52</v>
      </c>
      <c r="DR11">
        <f>time_series_covid19_confirmed_g!DS11-time_series_covid19_confirmed_g!DR11</f>
        <v>32</v>
      </c>
      <c r="DS11">
        <f>time_series_covid19_confirmed_g!DT11-time_series_covid19_confirmed_g!DS11</f>
        <v>51</v>
      </c>
      <c r="DT11">
        <f>time_series_covid19_confirmed_g!DU11-time_series_covid19_confirmed_g!DT11</f>
        <v>32</v>
      </c>
      <c r="DU11">
        <f>time_series_covid19_confirmed_g!DV11-time_series_covid19_confirmed_g!DU11</f>
        <v>50</v>
      </c>
      <c r="DV11">
        <f>time_series_covid19_confirmed_g!DW11-time_series_covid19_confirmed_g!DV11</f>
        <v>17</v>
      </c>
      <c r="DW11">
        <f>time_series_covid19_confirmed_g!DX11-time_series_covid19_confirmed_g!DW11</f>
        <v>36</v>
      </c>
      <c r="DX11">
        <f>time_series_covid19_confirmed_g!DY11-time_series_covid19_confirmed_g!DX11</f>
        <v>18</v>
      </c>
      <c r="DY11">
        <f>time_series_covid19_confirmed_g!DZ11-time_series_covid19_confirmed_g!DY11</f>
        <v>34</v>
      </c>
      <c r="DZ11">
        <f>time_series_covid19_confirmed_g!EA11-time_series_covid19_confirmed_g!DZ11</f>
        <v>37</v>
      </c>
      <c r="EA11">
        <f>time_series_covid19_confirmed_g!EB11-time_series_covid19_confirmed_g!EA11</f>
        <v>27</v>
      </c>
      <c r="EB11">
        <f>time_series_covid19_confirmed_g!EC11-time_series_covid19_confirmed_g!EB11</f>
        <v>30</v>
      </c>
      <c r="EC11">
        <f>time_series_covid19_confirmed_g!ED11-time_series_covid19_confirmed_g!EC11</f>
        <v>46</v>
      </c>
      <c r="ED11">
        <f>time_series_covid19_confirmed_g!EE11-time_series_covid19_confirmed_g!ED11</f>
        <v>2</v>
      </c>
      <c r="EE11">
        <f>time_series_covid19_confirmed_g!EF11-time_series_covid19_confirmed_g!EE11</f>
        <v>26</v>
      </c>
      <c r="EF11">
        <f>time_series_covid19_confirmed_g!EG11-time_series_covid19_confirmed_g!EF11</f>
        <v>12</v>
      </c>
      <c r="EG11">
        <f>time_series_covid19_confirmed_g!EH11-time_series_covid19_confirmed_g!EG11</f>
        <v>34</v>
      </c>
      <c r="EH11">
        <f>time_series_covid19_confirmed_g!EI11-time_series_covid19_confirmed_g!EH11</f>
        <v>38</v>
      </c>
      <c r="EI11">
        <f>time_series_covid19_confirmed_g!EJ11-time_series_covid19_confirmed_g!EI11</f>
        <v>55</v>
      </c>
      <c r="EJ11">
        <f>time_series_covid19_confirmed_g!EK11-time_series_covid19_confirmed_g!EJ11</f>
        <v>4</v>
      </c>
      <c r="EK11">
        <f>time_series_covid19_confirmed_g!EL11-time_series_covid19_confirmed_g!EK11</f>
        <v>66</v>
      </c>
      <c r="EL11">
        <f>time_series_covid19_confirmed_g!EM11-time_series_covid19_confirmed_g!EL11</f>
        <v>11</v>
      </c>
      <c r="EM11">
        <f>time_series_covid19_confirmed_g!EN11-time_series_covid19_confirmed_g!EM11</f>
        <v>26</v>
      </c>
      <c r="EN11">
        <f>time_series_covid19_confirmed_g!EO11-time_series_covid19_confirmed_g!EN11</f>
        <v>29</v>
      </c>
      <c r="EO11">
        <f>time_series_covid19_confirmed_g!EP11-time_series_covid19_confirmed_g!EO11</f>
        <v>30</v>
      </c>
      <c r="EP11">
        <f>time_series_covid19_confirmed_g!EQ11-time_series_covid19_confirmed_g!EP11</f>
        <v>14</v>
      </c>
      <c r="EQ11">
        <f>time_series_covid19_confirmed_g!ER11-time_series_covid19_confirmed_g!EQ11</f>
        <v>31</v>
      </c>
      <c r="ER11">
        <f>time_series_covid19_confirmed_g!ES11-time_series_covid19_confirmed_g!ER11</f>
        <v>26</v>
      </c>
      <c r="ES11">
        <f>time_series_covid19_confirmed_g!ET11-time_series_covid19_confirmed_g!ES11</f>
        <v>54</v>
      </c>
      <c r="ET11">
        <f>time_series_covid19_confirmed_g!EU11-time_series_covid19_confirmed_g!ET11</f>
        <v>14</v>
      </c>
      <c r="EU11">
        <f>time_series_covid19_confirmed_g!EV11-time_series_covid19_confirmed_g!EU11</f>
        <v>20</v>
      </c>
      <c r="EV11">
        <f>time_series_covid19_confirmed_g!EW11-time_series_covid19_confirmed_g!EV11</f>
        <v>48</v>
      </c>
      <c r="EW11">
        <f>time_series_covid19_confirmed_g!EX11-time_series_covid19_confirmed_g!EW11</f>
        <v>52</v>
      </c>
      <c r="EX11">
        <f>time_series_covid19_confirmed_g!EY11-time_series_covid19_confirmed_g!EX11</f>
        <v>18</v>
      </c>
      <c r="EY11">
        <f>time_series_covid19_confirmed_g!EZ11-time_series_covid19_confirmed_g!EY11</f>
        <v>39</v>
      </c>
      <c r="EZ11">
        <f>time_series_covid19_confirmed_g!FA11-time_series_covid19_confirmed_g!EZ11</f>
        <v>28</v>
      </c>
      <c r="FA11">
        <f>time_series_covid19_confirmed_g!FB11-time_series_covid19_confirmed_g!FA11</f>
        <v>41</v>
      </c>
      <c r="FB11">
        <f>time_series_covid19_confirmed_g!FC11-time_series_covid19_confirmed_g!FB11</f>
        <v>28</v>
      </c>
      <c r="FC11">
        <f>time_series_covid19_confirmed_g!FD11-time_series_covid19_confirmed_g!FC11</f>
        <v>45</v>
      </c>
      <c r="FD11">
        <f>time_series_covid19_confirmed_g!FE11-time_series_covid19_confirmed_g!FD11</f>
        <v>58</v>
      </c>
    </row>
    <row r="12" spans="1:160" x14ac:dyDescent="0.3">
      <c r="A12" t="s">
        <v>12</v>
      </c>
      <c r="B12">
        <v>40.143099999999997</v>
      </c>
      <c r="C12">
        <v>47.576900000000002</v>
      </c>
      <c r="D12">
        <f>time_series_covid19_confirmed_g!E12-time_series_covid19_confirmed_g!D12</f>
        <v>0</v>
      </c>
      <c r="E12">
        <f>time_series_covid19_confirmed_g!F12-time_series_covid19_confirmed_g!E12</f>
        <v>0</v>
      </c>
      <c r="F12">
        <f>time_series_covid19_confirmed_g!G12-time_series_covid19_confirmed_g!F12</f>
        <v>0</v>
      </c>
      <c r="G12">
        <f>time_series_covid19_confirmed_g!H12-time_series_covid19_confirmed_g!G12</f>
        <v>0</v>
      </c>
      <c r="H12">
        <f>time_series_covid19_confirmed_g!I12-time_series_covid19_confirmed_g!H12</f>
        <v>0</v>
      </c>
      <c r="I12">
        <f>time_series_covid19_confirmed_g!J12-time_series_covid19_confirmed_g!I12</f>
        <v>0</v>
      </c>
      <c r="J12">
        <f>time_series_covid19_confirmed_g!K12-time_series_covid19_confirmed_g!J12</f>
        <v>0</v>
      </c>
      <c r="K12">
        <f>time_series_covid19_confirmed_g!L12-time_series_covid19_confirmed_g!K12</f>
        <v>0</v>
      </c>
      <c r="L12">
        <f>time_series_covid19_confirmed_g!M12-time_series_covid19_confirmed_g!L12</f>
        <v>0</v>
      </c>
      <c r="M12">
        <f>time_series_covid19_confirmed_g!N12-time_series_covid19_confirmed_g!M12</f>
        <v>0</v>
      </c>
      <c r="N12">
        <f>time_series_covid19_confirmed_g!O12-time_series_covid19_confirmed_g!N12</f>
        <v>0</v>
      </c>
      <c r="O12">
        <f>time_series_covid19_confirmed_g!P12-time_series_covid19_confirmed_g!O12</f>
        <v>0</v>
      </c>
      <c r="P12">
        <f>time_series_covid19_confirmed_g!Q12-time_series_covid19_confirmed_g!P12</f>
        <v>0</v>
      </c>
      <c r="Q12">
        <f>time_series_covid19_confirmed_g!R12-time_series_covid19_confirmed_g!Q12</f>
        <v>0</v>
      </c>
      <c r="R12">
        <f>time_series_covid19_confirmed_g!S12-time_series_covid19_confirmed_g!R12</f>
        <v>0</v>
      </c>
      <c r="S12">
        <f>time_series_covid19_confirmed_g!T12-time_series_covid19_confirmed_g!S12</f>
        <v>0</v>
      </c>
      <c r="T12">
        <f>time_series_covid19_confirmed_g!U12-time_series_covid19_confirmed_g!T12</f>
        <v>0</v>
      </c>
      <c r="U12">
        <f>time_series_covid19_confirmed_g!V12-time_series_covid19_confirmed_g!U12</f>
        <v>0</v>
      </c>
      <c r="V12">
        <f>time_series_covid19_confirmed_g!W12-time_series_covid19_confirmed_g!V12</f>
        <v>0</v>
      </c>
      <c r="W12">
        <f>time_series_covid19_confirmed_g!X12-time_series_covid19_confirmed_g!W12</f>
        <v>0</v>
      </c>
      <c r="X12">
        <f>time_series_covid19_confirmed_g!Y12-time_series_covid19_confirmed_g!X12</f>
        <v>0</v>
      </c>
      <c r="Y12">
        <f>time_series_covid19_confirmed_g!Z12-time_series_covid19_confirmed_g!Y12</f>
        <v>0</v>
      </c>
      <c r="Z12">
        <f>time_series_covid19_confirmed_g!AA12-time_series_covid19_confirmed_g!Z12</f>
        <v>0</v>
      </c>
      <c r="AA12">
        <f>time_series_covid19_confirmed_g!AB12-time_series_covid19_confirmed_g!AA12</f>
        <v>0</v>
      </c>
      <c r="AB12">
        <f>time_series_covid19_confirmed_g!AC12-time_series_covid19_confirmed_g!AB12</f>
        <v>0</v>
      </c>
      <c r="AC12">
        <f>time_series_covid19_confirmed_g!AD12-time_series_covid19_confirmed_g!AC12</f>
        <v>0</v>
      </c>
      <c r="AD12">
        <f>time_series_covid19_confirmed_g!AE12-time_series_covid19_confirmed_g!AD12</f>
        <v>0</v>
      </c>
      <c r="AE12">
        <f>time_series_covid19_confirmed_g!AF12-time_series_covid19_confirmed_g!AE12</f>
        <v>0</v>
      </c>
      <c r="AF12">
        <f>time_series_covid19_confirmed_g!AG12-time_series_covid19_confirmed_g!AF12</f>
        <v>0</v>
      </c>
      <c r="AG12">
        <f>time_series_covid19_confirmed_g!AH12-time_series_covid19_confirmed_g!AG12</f>
        <v>0</v>
      </c>
      <c r="AH12">
        <f>time_series_covid19_confirmed_g!AI12-time_series_covid19_confirmed_g!AH12</f>
        <v>0</v>
      </c>
      <c r="AI12">
        <f>time_series_covid19_confirmed_g!AJ12-time_series_covid19_confirmed_g!AI12</f>
        <v>0</v>
      </c>
      <c r="AJ12">
        <f>time_series_covid19_confirmed_g!AK12-time_series_covid19_confirmed_g!AJ12</f>
        <v>0</v>
      </c>
      <c r="AK12">
        <f>time_series_covid19_confirmed_g!AL12-time_series_covid19_confirmed_g!AK12</f>
        <v>0</v>
      </c>
      <c r="AL12">
        <f>time_series_covid19_confirmed_g!AM12-time_series_covid19_confirmed_g!AL12</f>
        <v>0</v>
      </c>
      <c r="AM12">
        <f>time_series_covid19_confirmed_g!AN12-time_series_covid19_confirmed_g!AM12</f>
        <v>0</v>
      </c>
      <c r="AN12">
        <f>time_series_covid19_confirmed_g!AO12-time_series_covid19_confirmed_g!AN12</f>
        <v>0</v>
      </c>
      <c r="AO12">
        <f>time_series_covid19_confirmed_g!AP12-time_series_covid19_confirmed_g!AO12</f>
        <v>0</v>
      </c>
      <c r="AP12">
        <f>time_series_covid19_confirmed_g!AQ12-time_series_covid19_confirmed_g!AP12</f>
        <v>3</v>
      </c>
      <c r="AQ12">
        <f>time_series_covid19_confirmed_g!AR12-time_series_covid19_confirmed_g!AQ12</f>
        <v>0</v>
      </c>
      <c r="AR12">
        <f>time_series_covid19_confirmed_g!AS12-time_series_covid19_confirmed_g!AR12</f>
        <v>0</v>
      </c>
      <c r="AS12">
        <f>time_series_covid19_confirmed_g!AT12-time_series_covid19_confirmed_g!AS12</f>
        <v>0</v>
      </c>
      <c r="AT12">
        <f>time_series_covid19_confirmed_g!AU12-time_series_covid19_confirmed_g!AT12</f>
        <v>3</v>
      </c>
      <c r="AU12">
        <f>time_series_covid19_confirmed_g!AV12-time_series_covid19_confirmed_g!AU12</f>
        <v>0</v>
      </c>
      <c r="AV12">
        <f>time_series_covid19_confirmed_g!AW12-time_series_covid19_confirmed_g!AV12</f>
        <v>3</v>
      </c>
      <c r="AW12">
        <f>time_series_covid19_confirmed_g!AX12-time_series_covid19_confirmed_g!AW12</f>
        <v>0</v>
      </c>
      <c r="AX12">
        <f>time_series_covid19_confirmed_g!AY12-time_series_covid19_confirmed_g!AX12</f>
        <v>0</v>
      </c>
      <c r="AY12">
        <f>time_series_covid19_confirmed_g!AZ12-time_series_covid19_confirmed_g!AY12</f>
        <v>2</v>
      </c>
      <c r="AZ12">
        <f>time_series_covid19_confirmed_g!BA12-time_series_covid19_confirmed_g!AZ12</f>
        <v>0</v>
      </c>
      <c r="BA12">
        <f>time_series_covid19_confirmed_g!BB12-time_series_covid19_confirmed_g!BA12</f>
        <v>0</v>
      </c>
      <c r="BB12">
        <f>time_series_covid19_confirmed_g!BC12-time_series_covid19_confirmed_g!BB12</f>
        <v>4</v>
      </c>
      <c r="BC12">
        <f>time_series_covid19_confirmed_g!BD12-time_series_covid19_confirmed_g!BC12</f>
        <v>0</v>
      </c>
      <c r="BD12">
        <f>time_series_covid19_confirmed_g!BE12-time_series_covid19_confirmed_g!BD12</f>
        <v>8</v>
      </c>
      <c r="BE12">
        <f>time_series_covid19_confirmed_g!BF12-time_series_covid19_confirmed_g!BE12</f>
        <v>5</v>
      </c>
      <c r="BF12">
        <f>time_series_covid19_confirmed_g!BG12-time_series_covid19_confirmed_g!BF12</f>
        <v>0</v>
      </c>
      <c r="BG12">
        <f>time_series_covid19_confirmed_g!BH12-time_series_covid19_confirmed_g!BG12</f>
        <v>0</v>
      </c>
      <c r="BH12">
        <f>time_series_covid19_confirmed_g!BI12-time_series_covid19_confirmed_g!BH12</f>
        <v>16</v>
      </c>
      <c r="BI12">
        <f>time_series_covid19_confirmed_g!BJ12-time_series_covid19_confirmed_g!BI12</f>
        <v>0</v>
      </c>
      <c r="BJ12">
        <f>time_series_covid19_confirmed_g!BK12-time_series_covid19_confirmed_g!BJ12</f>
        <v>9</v>
      </c>
      <c r="BK12">
        <f>time_series_covid19_confirmed_g!BL12-time_series_covid19_confirmed_g!BK12</f>
        <v>12</v>
      </c>
      <c r="BL12">
        <f>time_series_covid19_confirmed_g!BM12-time_series_covid19_confirmed_g!BL12</f>
        <v>7</v>
      </c>
      <c r="BM12">
        <f>time_series_covid19_confirmed_g!BN12-time_series_covid19_confirmed_g!BM12</f>
        <v>15</v>
      </c>
      <c r="BN12">
        <f>time_series_covid19_confirmed_g!BO12-time_series_covid19_confirmed_g!BN12</f>
        <v>6</v>
      </c>
      <c r="BO12">
        <f>time_series_covid19_confirmed_g!BP12-time_series_covid19_confirmed_g!BO12</f>
        <v>29</v>
      </c>
      <c r="BP12">
        <f>time_series_covid19_confirmed_g!BQ12-time_series_covid19_confirmed_g!BP12</f>
        <v>43</v>
      </c>
      <c r="BQ12">
        <f>time_series_covid19_confirmed_g!BR12-time_series_covid19_confirmed_g!BQ12</f>
        <v>17</v>
      </c>
      <c r="BR12">
        <f>time_series_covid19_confirmed_g!BS12-time_series_covid19_confirmed_g!BR12</f>
        <v>27</v>
      </c>
      <c r="BS12">
        <f>time_series_covid19_confirmed_g!BT12-time_series_covid19_confirmed_g!BS12</f>
        <v>64</v>
      </c>
      <c r="BT12">
        <f>time_series_covid19_confirmed_g!BU12-time_series_covid19_confirmed_g!BT12</f>
        <v>25</v>
      </c>
      <c r="BU12">
        <f>time_series_covid19_confirmed_g!BV12-time_series_covid19_confirmed_g!BU12</f>
        <v>61</v>
      </c>
      <c r="BV12">
        <f>time_series_covid19_confirmed_g!BW12-time_series_covid19_confirmed_g!BV12</f>
        <v>41</v>
      </c>
      <c r="BW12">
        <f>time_series_covid19_confirmed_g!BX12-time_series_covid19_confirmed_g!BW12</f>
        <v>43</v>
      </c>
      <c r="BX12">
        <f>time_series_covid19_confirmed_g!BY12-time_series_covid19_confirmed_g!BX12</f>
        <v>78</v>
      </c>
      <c r="BY12">
        <f>time_series_covid19_confirmed_g!BZ12-time_series_covid19_confirmed_g!BY12</f>
        <v>63</v>
      </c>
      <c r="BZ12">
        <f>time_series_covid19_confirmed_g!CA12-time_series_covid19_confirmed_g!BZ12</f>
        <v>57</v>
      </c>
      <c r="CA12">
        <f>time_series_covid19_confirmed_g!CB12-time_series_covid19_confirmed_g!CA12</f>
        <v>76</v>
      </c>
      <c r="CB12">
        <f>time_series_covid19_confirmed_g!CC12-time_series_covid19_confirmed_g!CB12</f>
        <v>105</v>
      </c>
      <c r="CC12">
        <f>time_series_covid19_confirmed_g!CD12-time_series_covid19_confirmed_g!CC12</f>
        <v>104</v>
      </c>
      <c r="CD12">
        <f>time_series_covid19_confirmed_g!CE12-time_series_covid19_confirmed_g!CD12</f>
        <v>65</v>
      </c>
      <c r="CE12">
        <f>time_series_covid19_confirmed_g!CF12-time_series_covid19_confirmed_g!CE12</f>
        <v>67</v>
      </c>
      <c r="CF12">
        <f>time_series_covid19_confirmed_g!CG12-time_series_covid19_confirmed_g!CF12</f>
        <v>40</v>
      </c>
      <c r="CG12">
        <f>time_series_covid19_confirmed_g!CH12-time_series_covid19_confirmed_g!CG12</f>
        <v>50</v>
      </c>
      <c r="CH12">
        <f>time_series_covid19_confirmed_g!CI12-time_series_covid19_confirmed_g!CH12</f>
        <v>49</v>
      </c>
      <c r="CI12">
        <f>time_series_covid19_confirmed_g!CJ12-time_series_covid19_confirmed_g!CI12</f>
        <v>56</v>
      </c>
      <c r="CJ12">
        <f>time_series_covid19_confirmed_g!CK12-time_series_covid19_confirmed_g!CJ12</f>
        <v>30</v>
      </c>
      <c r="CK12">
        <f>time_series_covid19_confirmed_g!CL12-time_series_covid19_confirmed_g!CK12</f>
        <v>57</v>
      </c>
      <c r="CL12">
        <f>time_series_covid19_confirmed_g!CM12-time_series_covid19_confirmed_g!CL12</f>
        <v>33</v>
      </c>
      <c r="CM12">
        <f>time_series_covid19_confirmed_g!CN12-time_series_covid19_confirmed_g!CM12</f>
        <v>25</v>
      </c>
      <c r="CN12">
        <f>time_series_covid19_confirmed_g!CO12-time_series_covid19_confirmed_g!CN12</f>
        <v>38</v>
      </c>
      <c r="CO12">
        <f>time_series_covid19_confirmed_g!CP12-time_series_covid19_confirmed_g!CO12</f>
        <v>44</v>
      </c>
      <c r="CP12">
        <f>time_series_covid19_confirmed_g!CQ12-time_series_covid19_confirmed_g!CP12</f>
        <v>38</v>
      </c>
      <c r="CQ12">
        <f>time_series_covid19_confirmed_g!CR12-time_series_covid19_confirmed_g!CQ12</f>
        <v>30</v>
      </c>
      <c r="CR12">
        <f>time_series_covid19_confirmed_g!CS12-time_series_covid19_confirmed_g!CR12</f>
        <v>44</v>
      </c>
      <c r="CS12">
        <f>time_series_covid19_confirmed_g!CT12-time_series_covid19_confirmed_g!CS12</f>
        <v>25</v>
      </c>
      <c r="CT12">
        <f>time_series_covid19_confirmed_g!CU12-time_series_covid19_confirmed_g!CT12</f>
        <v>28</v>
      </c>
      <c r="CU12">
        <f>time_series_covid19_confirmed_g!CV12-time_series_covid19_confirmed_g!CU12</f>
        <v>33</v>
      </c>
      <c r="CV12">
        <f>time_series_covid19_confirmed_g!CW12-time_series_covid19_confirmed_g!CV12</f>
        <v>39</v>
      </c>
      <c r="CW12">
        <f>time_series_covid19_confirmed_g!CX12-time_series_covid19_confirmed_g!CW12</f>
        <v>49</v>
      </c>
      <c r="CX12">
        <f>time_series_covid19_confirmed_g!CY12-time_series_covid19_confirmed_g!CX12</f>
        <v>38</v>
      </c>
      <c r="CY12">
        <f>time_series_covid19_confirmed_g!CZ12-time_series_covid19_confirmed_g!CY12</f>
        <v>50</v>
      </c>
      <c r="CZ12">
        <f>time_series_covid19_confirmed_g!DA12-time_series_covid19_confirmed_g!CZ12</f>
        <v>40</v>
      </c>
      <c r="DA12">
        <f>time_series_covid19_confirmed_g!DB12-time_series_covid19_confirmed_g!DA12</f>
        <v>38</v>
      </c>
      <c r="DB12">
        <f>time_series_covid19_confirmed_g!DC12-time_series_covid19_confirmed_g!DB12</f>
        <v>52</v>
      </c>
      <c r="DC12">
        <f>time_series_covid19_confirmed_g!DD12-time_series_covid19_confirmed_g!DC12</f>
        <v>76</v>
      </c>
      <c r="DD12">
        <f>time_series_covid19_confirmed_g!DE12-time_series_covid19_confirmed_g!DD12</f>
        <v>67</v>
      </c>
      <c r="DE12">
        <f>time_series_covid19_confirmed_g!DF12-time_series_covid19_confirmed_g!DE12</f>
        <v>77</v>
      </c>
      <c r="DF12">
        <f>time_series_covid19_confirmed_g!DG12-time_series_covid19_confirmed_g!DF12</f>
        <v>75</v>
      </c>
      <c r="DG12">
        <f>time_series_covid19_confirmed_g!DH12-time_series_covid19_confirmed_g!DG12</f>
        <v>143</v>
      </c>
      <c r="DH12">
        <f>time_series_covid19_confirmed_g!DI12-time_series_covid19_confirmed_g!DH12</f>
        <v>97</v>
      </c>
      <c r="DI12">
        <f>time_series_covid19_confirmed_g!DJ12-time_series_covid19_confirmed_g!DI12</f>
        <v>70</v>
      </c>
      <c r="DJ12">
        <f>time_series_covid19_confirmed_g!DK12-time_series_covid19_confirmed_g!DJ12</f>
        <v>104</v>
      </c>
      <c r="DK12">
        <f>time_series_covid19_confirmed_g!DL12-time_series_covid19_confirmed_g!DK12</f>
        <v>65</v>
      </c>
      <c r="DL12">
        <f>time_series_covid19_confirmed_g!DM12-time_series_covid19_confirmed_g!DL12</f>
        <v>121</v>
      </c>
      <c r="DM12">
        <f>time_series_covid19_confirmed_g!DN12-time_series_covid19_confirmed_g!DM12</f>
        <v>101</v>
      </c>
      <c r="DN12">
        <f>time_series_covid19_confirmed_g!DO12-time_series_covid19_confirmed_g!DN12</f>
        <v>158</v>
      </c>
      <c r="DO12">
        <f>time_series_covid19_confirmed_g!DP12-time_series_covid19_confirmed_g!DO12</f>
        <v>136</v>
      </c>
      <c r="DP12">
        <f>time_series_covid19_confirmed_g!DQ12-time_series_covid19_confirmed_g!DP12</f>
        <v>113</v>
      </c>
      <c r="DQ12">
        <f>time_series_covid19_confirmed_g!DR12-time_series_covid19_confirmed_g!DQ12</f>
        <v>131</v>
      </c>
      <c r="DR12">
        <f>time_series_covid19_confirmed_g!DS12-time_series_covid19_confirmed_g!DR12</f>
        <v>113</v>
      </c>
      <c r="DS12">
        <f>time_series_covid19_confirmed_g!DT12-time_series_covid19_confirmed_g!DS12</f>
        <v>118</v>
      </c>
      <c r="DT12">
        <f>time_series_covid19_confirmed_g!DU12-time_series_covid19_confirmed_g!DT12</f>
        <v>106</v>
      </c>
      <c r="DU12">
        <f>time_series_covid19_confirmed_g!DV12-time_series_covid19_confirmed_g!DU12</f>
        <v>127</v>
      </c>
      <c r="DV12">
        <f>time_series_covid19_confirmed_g!DW12-time_series_covid19_confirmed_g!DV12</f>
        <v>140</v>
      </c>
      <c r="DW12">
        <f>time_series_covid19_confirmed_g!DX12-time_series_covid19_confirmed_g!DW12</f>
        <v>149</v>
      </c>
      <c r="DX12">
        <f>time_series_covid19_confirmed_g!DY12-time_series_covid19_confirmed_g!DX12</f>
        <v>132</v>
      </c>
      <c r="DY12">
        <f>time_series_covid19_confirmed_g!DZ12-time_series_covid19_confirmed_g!DY12</f>
        <v>165</v>
      </c>
      <c r="DZ12">
        <f>time_series_covid19_confirmed_g!EA12-time_series_covid19_confirmed_g!DZ12</f>
        <v>191</v>
      </c>
      <c r="EA12">
        <f>time_series_covid19_confirmed_g!EB12-time_series_covid19_confirmed_g!EA12</f>
        <v>230</v>
      </c>
      <c r="EB12">
        <f>time_series_covid19_confirmed_g!EC12-time_series_covid19_confirmed_g!EB12</f>
        <v>257</v>
      </c>
      <c r="EC12">
        <f>time_series_covid19_confirmed_g!ED12-time_series_covid19_confirmed_g!EC12</f>
        <v>248</v>
      </c>
      <c r="ED12">
        <f>time_series_covid19_confirmed_g!EE12-time_series_covid19_confirmed_g!ED12</f>
        <v>168</v>
      </c>
      <c r="EE12">
        <f>time_series_covid19_confirmed_g!EF12-time_series_covid19_confirmed_g!EE12</f>
        <v>273</v>
      </c>
      <c r="EF12">
        <f>time_series_covid19_confirmed_g!EG12-time_series_covid19_confirmed_g!EF12</f>
        <v>325</v>
      </c>
      <c r="EG12">
        <f>time_series_covid19_confirmed_g!EH12-time_series_covid19_confirmed_g!EG12</f>
        <v>262</v>
      </c>
      <c r="EH12">
        <f>time_series_covid19_confirmed_g!EI12-time_series_covid19_confirmed_g!EH12</f>
        <v>338</v>
      </c>
      <c r="EI12">
        <f>time_series_covid19_confirmed_g!EJ12-time_series_covid19_confirmed_g!EI12</f>
        <v>379</v>
      </c>
      <c r="EJ12">
        <f>time_series_covid19_confirmed_g!EK12-time_series_covid19_confirmed_g!EJ12</f>
        <v>314</v>
      </c>
      <c r="EK12">
        <f>time_series_covid19_confirmed_g!EL12-time_series_covid19_confirmed_g!EK12</f>
        <v>323</v>
      </c>
      <c r="EL12">
        <f>time_series_covid19_confirmed_g!EM12-time_series_covid19_confirmed_g!EL12</f>
        <v>315</v>
      </c>
      <c r="EM12">
        <f>time_series_covid19_confirmed_g!EN12-time_series_covid19_confirmed_g!EM12</f>
        <v>339</v>
      </c>
      <c r="EN12">
        <f>time_series_covid19_confirmed_g!EO12-time_series_covid19_confirmed_g!EN12</f>
        <v>352</v>
      </c>
      <c r="EO12">
        <f>time_series_covid19_confirmed_g!EP12-time_series_covid19_confirmed_g!EO12</f>
        <v>336</v>
      </c>
      <c r="EP12">
        <f>time_series_covid19_confirmed_g!EQ12-time_series_covid19_confirmed_g!EP12</f>
        <v>352</v>
      </c>
      <c r="EQ12">
        <f>time_series_covid19_confirmed_g!ER12-time_series_covid19_confirmed_g!EQ12</f>
        <v>387</v>
      </c>
      <c r="ER12">
        <f>time_series_covid19_confirmed_g!ES12-time_series_covid19_confirmed_g!ER12</f>
        <v>367</v>
      </c>
      <c r="ES12">
        <f>time_series_covid19_confirmed_g!ET12-time_series_covid19_confirmed_g!ES12</f>
        <v>338</v>
      </c>
      <c r="ET12">
        <f>time_series_covid19_confirmed_g!EU12-time_series_covid19_confirmed_g!ET12</f>
        <v>329</v>
      </c>
      <c r="EU12">
        <f>time_series_covid19_confirmed_g!EV12-time_series_covid19_confirmed_g!EU12</f>
        <v>338</v>
      </c>
      <c r="EV12">
        <f>time_series_covid19_confirmed_g!EW12-time_series_covid19_confirmed_g!EV12</f>
        <v>438</v>
      </c>
      <c r="EW12">
        <f>time_series_covid19_confirmed_g!EX12-time_series_covid19_confirmed_g!EW12</f>
        <v>471</v>
      </c>
      <c r="EX12">
        <f>time_series_covid19_confirmed_g!EY12-time_series_covid19_confirmed_g!EX12</f>
        <v>491</v>
      </c>
      <c r="EY12">
        <f>time_series_covid19_confirmed_g!EZ12-time_series_covid19_confirmed_g!EY12</f>
        <v>478</v>
      </c>
      <c r="EZ12">
        <f>time_series_covid19_confirmed_g!FA12-time_series_covid19_confirmed_g!EZ12</f>
        <v>508</v>
      </c>
      <c r="FA12">
        <f>time_series_covid19_confirmed_g!FB12-time_series_covid19_confirmed_g!FA12</f>
        <v>590</v>
      </c>
      <c r="FB12">
        <f>time_series_covid19_confirmed_g!FC12-time_series_covid19_confirmed_g!FB12</f>
        <v>547</v>
      </c>
      <c r="FC12">
        <f>time_series_covid19_confirmed_g!FD12-time_series_covid19_confirmed_g!FC12</f>
        <v>517</v>
      </c>
      <c r="FD12">
        <f>time_series_covid19_confirmed_g!FE12-time_series_covid19_confirmed_g!FD12</f>
        <v>521</v>
      </c>
    </row>
    <row r="13" spans="1:160" x14ac:dyDescent="0.3">
      <c r="A13" t="s">
        <v>13</v>
      </c>
      <c r="B13">
        <v>25.034300000000002</v>
      </c>
      <c r="C13">
        <v>-77.396299999999997</v>
      </c>
      <c r="D13">
        <f>time_series_covid19_confirmed_g!E13-time_series_covid19_confirmed_g!D13</f>
        <v>0</v>
      </c>
      <c r="E13">
        <f>time_series_covid19_confirmed_g!F13-time_series_covid19_confirmed_g!E13</f>
        <v>0</v>
      </c>
      <c r="F13">
        <f>time_series_covid19_confirmed_g!G13-time_series_covid19_confirmed_g!F13</f>
        <v>0</v>
      </c>
      <c r="G13">
        <f>time_series_covid19_confirmed_g!H13-time_series_covid19_confirmed_g!G13</f>
        <v>0</v>
      </c>
      <c r="H13">
        <f>time_series_covid19_confirmed_g!I13-time_series_covid19_confirmed_g!H13</f>
        <v>0</v>
      </c>
      <c r="I13">
        <f>time_series_covid19_confirmed_g!J13-time_series_covid19_confirmed_g!I13</f>
        <v>0</v>
      </c>
      <c r="J13">
        <f>time_series_covid19_confirmed_g!K13-time_series_covid19_confirmed_g!J13</f>
        <v>0</v>
      </c>
      <c r="K13">
        <f>time_series_covid19_confirmed_g!L13-time_series_covid19_confirmed_g!K13</f>
        <v>0</v>
      </c>
      <c r="L13">
        <f>time_series_covid19_confirmed_g!M13-time_series_covid19_confirmed_g!L13</f>
        <v>0</v>
      </c>
      <c r="M13">
        <f>time_series_covid19_confirmed_g!N13-time_series_covid19_confirmed_g!M13</f>
        <v>0</v>
      </c>
      <c r="N13">
        <f>time_series_covid19_confirmed_g!O13-time_series_covid19_confirmed_g!N13</f>
        <v>0</v>
      </c>
      <c r="O13">
        <f>time_series_covid19_confirmed_g!P13-time_series_covid19_confirmed_g!O13</f>
        <v>0</v>
      </c>
      <c r="P13">
        <f>time_series_covid19_confirmed_g!Q13-time_series_covid19_confirmed_g!P13</f>
        <v>0</v>
      </c>
      <c r="Q13">
        <f>time_series_covid19_confirmed_g!R13-time_series_covid19_confirmed_g!Q13</f>
        <v>0</v>
      </c>
      <c r="R13">
        <f>time_series_covid19_confirmed_g!S13-time_series_covid19_confirmed_g!R13</f>
        <v>0</v>
      </c>
      <c r="S13">
        <f>time_series_covid19_confirmed_g!T13-time_series_covid19_confirmed_g!S13</f>
        <v>0</v>
      </c>
      <c r="T13">
        <f>time_series_covid19_confirmed_g!U13-time_series_covid19_confirmed_g!T13</f>
        <v>0</v>
      </c>
      <c r="U13">
        <f>time_series_covid19_confirmed_g!V13-time_series_covid19_confirmed_g!U13</f>
        <v>0</v>
      </c>
      <c r="V13">
        <f>time_series_covid19_confirmed_g!W13-time_series_covid19_confirmed_g!V13</f>
        <v>0</v>
      </c>
      <c r="W13">
        <f>time_series_covid19_confirmed_g!X13-time_series_covid19_confirmed_g!W13</f>
        <v>0</v>
      </c>
      <c r="X13">
        <f>time_series_covid19_confirmed_g!Y13-time_series_covid19_confirmed_g!X13</f>
        <v>0</v>
      </c>
      <c r="Y13">
        <f>time_series_covid19_confirmed_g!Z13-time_series_covid19_confirmed_g!Y13</f>
        <v>0</v>
      </c>
      <c r="Z13">
        <f>time_series_covid19_confirmed_g!AA13-time_series_covid19_confirmed_g!Z13</f>
        <v>0</v>
      </c>
      <c r="AA13">
        <f>time_series_covid19_confirmed_g!AB13-time_series_covid19_confirmed_g!AA13</f>
        <v>0</v>
      </c>
      <c r="AB13">
        <f>time_series_covid19_confirmed_g!AC13-time_series_covid19_confirmed_g!AB13</f>
        <v>0</v>
      </c>
      <c r="AC13">
        <f>time_series_covid19_confirmed_g!AD13-time_series_covid19_confirmed_g!AC13</f>
        <v>0</v>
      </c>
      <c r="AD13">
        <f>time_series_covid19_confirmed_g!AE13-time_series_covid19_confirmed_g!AD13</f>
        <v>0</v>
      </c>
      <c r="AE13">
        <f>time_series_covid19_confirmed_g!AF13-time_series_covid19_confirmed_g!AE13</f>
        <v>0</v>
      </c>
      <c r="AF13">
        <f>time_series_covid19_confirmed_g!AG13-time_series_covid19_confirmed_g!AF13</f>
        <v>0</v>
      </c>
      <c r="AG13">
        <f>time_series_covid19_confirmed_g!AH13-time_series_covid19_confirmed_g!AG13</f>
        <v>0</v>
      </c>
      <c r="AH13">
        <f>time_series_covid19_confirmed_g!AI13-time_series_covid19_confirmed_g!AH13</f>
        <v>0</v>
      </c>
      <c r="AI13">
        <f>time_series_covid19_confirmed_g!AJ13-time_series_covid19_confirmed_g!AI13</f>
        <v>0</v>
      </c>
      <c r="AJ13">
        <f>time_series_covid19_confirmed_g!AK13-time_series_covid19_confirmed_g!AJ13</f>
        <v>0</v>
      </c>
      <c r="AK13">
        <f>time_series_covid19_confirmed_g!AL13-time_series_covid19_confirmed_g!AK13</f>
        <v>0</v>
      </c>
      <c r="AL13">
        <f>time_series_covid19_confirmed_g!AM13-time_series_covid19_confirmed_g!AL13</f>
        <v>0</v>
      </c>
      <c r="AM13">
        <f>time_series_covid19_confirmed_g!AN13-time_series_covid19_confirmed_g!AM13</f>
        <v>0</v>
      </c>
      <c r="AN13">
        <f>time_series_covid19_confirmed_g!AO13-time_series_covid19_confirmed_g!AN13</f>
        <v>0</v>
      </c>
      <c r="AO13">
        <f>time_series_covid19_confirmed_g!AP13-time_series_covid19_confirmed_g!AO13</f>
        <v>0</v>
      </c>
      <c r="AP13">
        <f>time_series_covid19_confirmed_g!AQ13-time_series_covid19_confirmed_g!AP13</f>
        <v>0</v>
      </c>
      <c r="AQ13">
        <f>time_series_covid19_confirmed_g!AR13-time_series_covid19_confirmed_g!AQ13</f>
        <v>0</v>
      </c>
      <c r="AR13">
        <f>time_series_covid19_confirmed_g!AS13-time_series_covid19_confirmed_g!AR13</f>
        <v>0</v>
      </c>
      <c r="AS13">
        <f>time_series_covid19_confirmed_g!AT13-time_series_covid19_confirmed_g!AS13</f>
        <v>0</v>
      </c>
      <c r="AT13">
        <f>time_series_covid19_confirmed_g!AU13-time_series_covid19_confirmed_g!AT13</f>
        <v>0</v>
      </c>
      <c r="AU13">
        <f>time_series_covid19_confirmed_g!AV13-time_series_covid19_confirmed_g!AU13</f>
        <v>0</v>
      </c>
      <c r="AV13">
        <f>time_series_covid19_confirmed_g!AW13-time_series_covid19_confirmed_g!AV13</f>
        <v>0</v>
      </c>
      <c r="AW13">
        <f>time_series_covid19_confirmed_g!AX13-time_series_covid19_confirmed_g!AW13</f>
        <v>0</v>
      </c>
      <c r="AX13">
        <f>time_series_covid19_confirmed_g!AY13-time_series_covid19_confirmed_g!AX13</f>
        <v>0</v>
      </c>
      <c r="AY13">
        <f>time_series_covid19_confirmed_g!AZ13-time_series_covid19_confirmed_g!AY13</f>
        <v>0</v>
      </c>
      <c r="AZ13">
        <f>time_series_covid19_confirmed_g!BA13-time_series_covid19_confirmed_g!AZ13</f>
        <v>0</v>
      </c>
      <c r="BA13">
        <f>time_series_covid19_confirmed_g!BB13-time_series_covid19_confirmed_g!BA13</f>
        <v>0</v>
      </c>
      <c r="BB13">
        <f>time_series_covid19_confirmed_g!BC13-time_series_covid19_confirmed_g!BB13</f>
        <v>0</v>
      </c>
      <c r="BC13">
        <f>time_series_covid19_confirmed_g!BD13-time_series_covid19_confirmed_g!BC13</f>
        <v>0</v>
      </c>
      <c r="BD13">
        <f>time_series_covid19_confirmed_g!BE13-time_series_covid19_confirmed_g!BD13</f>
        <v>0</v>
      </c>
      <c r="BE13">
        <f>time_series_covid19_confirmed_g!BF13-time_series_covid19_confirmed_g!BE13</f>
        <v>1</v>
      </c>
      <c r="BF13">
        <f>time_series_covid19_confirmed_g!BG13-time_series_covid19_confirmed_g!BF13</f>
        <v>0</v>
      </c>
      <c r="BG13">
        <f>time_series_covid19_confirmed_g!BH13-time_series_covid19_confirmed_g!BG13</f>
        <v>0</v>
      </c>
      <c r="BH13">
        <f>time_series_covid19_confirmed_g!BI13-time_series_covid19_confirmed_g!BH13</f>
        <v>2</v>
      </c>
      <c r="BI13">
        <f>time_series_covid19_confirmed_g!BJ13-time_series_covid19_confirmed_g!BI13</f>
        <v>0</v>
      </c>
      <c r="BJ13">
        <f>time_series_covid19_confirmed_g!BK13-time_series_covid19_confirmed_g!BJ13</f>
        <v>1</v>
      </c>
      <c r="BK13">
        <f>time_series_covid19_confirmed_g!BL13-time_series_covid19_confirmed_g!BK13</f>
        <v>0</v>
      </c>
      <c r="BL13">
        <f>time_series_covid19_confirmed_g!BM13-time_series_covid19_confirmed_g!BL13</f>
        <v>0</v>
      </c>
      <c r="BM13">
        <f>time_series_covid19_confirmed_g!BN13-time_series_covid19_confirmed_g!BM13</f>
        <v>1</v>
      </c>
      <c r="BN13">
        <f>time_series_covid19_confirmed_g!BO13-time_series_covid19_confirmed_g!BN13</f>
        <v>0</v>
      </c>
      <c r="BO13">
        <f>time_series_covid19_confirmed_g!BP13-time_series_covid19_confirmed_g!BO13</f>
        <v>4</v>
      </c>
      <c r="BP13">
        <f>time_series_covid19_confirmed_g!BQ13-time_series_covid19_confirmed_g!BP13</f>
        <v>1</v>
      </c>
      <c r="BQ13">
        <f>time_series_covid19_confirmed_g!BR13-time_series_covid19_confirmed_g!BQ13</f>
        <v>0</v>
      </c>
      <c r="BR13">
        <f>time_series_covid19_confirmed_g!BS13-time_series_covid19_confirmed_g!BR13</f>
        <v>1</v>
      </c>
      <c r="BS13">
        <f>time_series_covid19_confirmed_g!BT13-time_series_covid19_confirmed_g!BS13</f>
        <v>3</v>
      </c>
      <c r="BT13">
        <f>time_series_covid19_confirmed_g!BU13-time_series_covid19_confirmed_g!BT13</f>
        <v>0</v>
      </c>
      <c r="BU13">
        <f>time_series_covid19_confirmed_g!BV13-time_series_covid19_confirmed_g!BU13</f>
        <v>7</v>
      </c>
      <c r="BV13">
        <f>time_series_covid19_confirmed_g!BW13-time_series_covid19_confirmed_g!BV13</f>
        <v>3</v>
      </c>
      <c r="BW13">
        <f>time_series_covid19_confirmed_g!BX13-time_series_covid19_confirmed_g!BW13</f>
        <v>0</v>
      </c>
      <c r="BX13">
        <f>time_series_covid19_confirmed_g!BY13-time_series_covid19_confirmed_g!BX13</f>
        <v>4</v>
      </c>
      <c r="BY13">
        <f>time_series_covid19_confirmed_g!BZ13-time_series_covid19_confirmed_g!BY13</f>
        <v>0</v>
      </c>
      <c r="BZ13">
        <f>time_series_covid19_confirmed_g!CA13-time_series_covid19_confirmed_g!BZ13</f>
        <v>1</v>
      </c>
      <c r="CA13">
        <f>time_series_covid19_confirmed_g!CB13-time_series_covid19_confirmed_g!CA13</f>
        <v>4</v>
      </c>
      <c r="CB13">
        <f>time_series_covid19_confirmed_g!CC13-time_series_covid19_confirmed_g!CB13</f>
        <v>7</v>
      </c>
      <c r="CC13">
        <f>time_series_covid19_confirmed_g!CD13-time_series_covid19_confirmed_g!CC13</f>
        <v>1</v>
      </c>
      <c r="CD13">
        <f>time_series_covid19_confirmed_g!CE13-time_series_covid19_confirmed_g!CD13</f>
        <v>1</v>
      </c>
      <c r="CE13">
        <f>time_series_covid19_confirmed_g!CF13-time_series_covid19_confirmed_g!CE13</f>
        <v>4</v>
      </c>
      <c r="CF13">
        <f>time_series_covid19_confirmed_g!CG13-time_series_covid19_confirmed_g!CF13</f>
        <v>0</v>
      </c>
      <c r="CG13">
        <f>time_series_covid19_confirmed_g!CH13-time_series_covid19_confirmed_g!CG13</f>
        <v>1</v>
      </c>
      <c r="CH13">
        <f>time_series_covid19_confirmed_g!CI13-time_series_covid19_confirmed_g!CH13</f>
        <v>2</v>
      </c>
      <c r="CI13">
        <f>time_series_covid19_confirmed_g!CJ13-time_series_covid19_confirmed_g!CI13</f>
        <v>0</v>
      </c>
      <c r="CJ13">
        <f>time_series_covid19_confirmed_g!CK13-time_series_covid19_confirmed_g!CJ13</f>
        <v>4</v>
      </c>
      <c r="CK13">
        <f>time_series_covid19_confirmed_g!CL13-time_series_covid19_confirmed_g!CK13</f>
        <v>1</v>
      </c>
      <c r="CL13">
        <f>time_series_covid19_confirmed_g!CM13-time_series_covid19_confirmed_g!CL13</f>
        <v>1</v>
      </c>
      <c r="CM13">
        <f>time_series_covid19_confirmed_g!CN13-time_series_covid19_confirmed_g!CM13</f>
        <v>0</v>
      </c>
      <c r="CN13">
        <f>time_series_covid19_confirmed_g!CO13-time_series_covid19_confirmed_g!CN13</f>
        <v>5</v>
      </c>
      <c r="CO13">
        <f>time_series_covid19_confirmed_g!CP13-time_series_covid19_confirmed_g!CO13</f>
        <v>5</v>
      </c>
      <c r="CP13">
        <f>time_series_covid19_confirmed_g!CQ13-time_series_covid19_confirmed_g!CP13</f>
        <v>0</v>
      </c>
      <c r="CQ13">
        <f>time_series_covid19_confirmed_g!CR13-time_series_covid19_confirmed_g!CQ13</f>
        <v>7</v>
      </c>
      <c r="CR13">
        <f>time_series_covid19_confirmed_g!CS13-time_series_covid19_confirmed_g!CR13</f>
        <v>1</v>
      </c>
      <c r="CS13">
        <f>time_series_covid19_confirmed_g!CT13-time_series_covid19_confirmed_g!CS13</f>
        <v>5</v>
      </c>
      <c r="CT13">
        <f>time_series_covid19_confirmed_g!CU13-time_series_covid19_confirmed_g!CT13</f>
        <v>2</v>
      </c>
      <c r="CU13">
        <f>time_series_covid19_confirmed_g!CV13-time_series_covid19_confirmed_g!CU13</f>
        <v>0</v>
      </c>
      <c r="CV13">
        <f>time_series_covid19_confirmed_g!CW13-time_series_covid19_confirmed_g!CV13</f>
        <v>0</v>
      </c>
      <c r="CW13">
        <f>time_series_covid19_confirmed_g!CX13-time_series_covid19_confirmed_g!CW13</f>
        <v>0</v>
      </c>
      <c r="CX13">
        <f>time_series_covid19_confirmed_g!CY13-time_series_covid19_confirmed_g!CX13</f>
        <v>1</v>
      </c>
      <c r="CY13">
        <f>time_series_covid19_confirmed_g!CZ13-time_series_covid19_confirmed_g!CY13</f>
        <v>0</v>
      </c>
      <c r="CZ13">
        <f>time_series_covid19_confirmed_g!DA13-time_series_covid19_confirmed_g!CZ13</f>
        <v>2</v>
      </c>
      <c r="DA13">
        <f>time_series_covid19_confirmed_g!DB13-time_series_covid19_confirmed_g!DA13</f>
        <v>0</v>
      </c>
      <c r="DB13">
        <f>time_series_covid19_confirmed_g!DC13-time_series_covid19_confirmed_g!DB13</f>
        <v>0</v>
      </c>
      <c r="DC13">
        <f>time_series_covid19_confirmed_g!DD13-time_series_covid19_confirmed_g!DC13</f>
        <v>6</v>
      </c>
      <c r="DD13">
        <f>time_series_covid19_confirmed_g!DE13-time_series_covid19_confirmed_g!DD13</f>
        <v>3</v>
      </c>
      <c r="DE13">
        <f>time_series_covid19_confirmed_g!DF13-time_series_covid19_confirmed_g!DE13</f>
        <v>0</v>
      </c>
      <c r="DF13">
        <f>time_series_covid19_confirmed_g!DG13-time_series_covid19_confirmed_g!DF13</f>
        <v>0</v>
      </c>
      <c r="DG13">
        <f>time_series_covid19_confirmed_g!DH13-time_series_covid19_confirmed_g!DG13</f>
        <v>0</v>
      </c>
      <c r="DH13">
        <f>time_series_covid19_confirmed_g!DI13-time_series_covid19_confirmed_g!DH13</f>
        <v>0</v>
      </c>
      <c r="DI13">
        <f>time_series_covid19_confirmed_g!DJ13-time_series_covid19_confirmed_g!DI13</f>
        <v>1</v>
      </c>
      <c r="DJ13">
        <f>time_series_covid19_confirmed_g!DK13-time_series_covid19_confirmed_g!DJ13</f>
        <v>0</v>
      </c>
      <c r="DK13">
        <f>time_series_covid19_confirmed_g!DL13-time_series_covid19_confirmed_g!DK13</f>
        <v>1</v>
      </c>
      <c r="DL13">
        <f>time_series_covid19_confirmed_g!DM13-time_series_covid19_confirmed_g!DL13</f>
        <v>2</v>
      </c>
      <c r="DM13">
        <f>time_series_covid19_confirmed_g!DN13-time_series_covid19_confirmed_g!DM13</f>
        <v>0</v>
      </c>
      <c r="DN13">
        <f>time_series_covid19_confirmed_g!DO13-time_series_covid19_confirmed_g!DN13</f>
        <v>0</v>
      </c>
      <c r="DO13">
        <f>time_series_covid19_confirmed_g!DP13-time_series_covid19_confirmed_g!DO13</f>
        <v>0</v>
      </c>
      <c r="DP13">
        <f>time_series_covid19_confirmed_g!DQ13-time_series_covid19_confirmed_g!DP13</f>
        <v>0</v>
      </c>
      <c r="DQ13">
        <f>time_series_covid19_confirmed_g!DR13-time_series_covid19_confirmed_g!DQ13</f>
        <v>0</v>
      </c>
      <c r="DR13">
        <f>time_series_covid19_confirmed_g!DS13-time_series_covid19_confirmed_g!DR13</f>
        <v>1</v>
      </c>
      <c r="DS13">
        <f>time_series_covid19_confirmed_g!DT13-time_series_covid19_confirmed_g!DS13</f>
        <v>0</v>
      </c>
      <c r="DT13">
        <f>time_series_covid19_confirmed_g!DU13-time_series_covid19_confirmed_g!DT13</f>
        <v>0</v>
      </c>
      <c r="DU13">
        <f>time_series_covid19_confirmed_g!DV13-time_series_covid19_confirmed_g!DU13</f>
        <v>3</v>
      </c>
      <c r="DV13">
        <f>time_series_covid19_confirmed_g!DW13-time_series_covid19_confirmed_g!DV13</f>
        <v>0</v>
      </c>
      <c r="DW13">
        <f>time_series_covid19_confirmed_g!DX13-time_series_covid19_confirmed_g!DW13</f>
        <v>0</v>
      </c>
      <c r="DX13">
        <f>time_series_covid19_confirmed_g!DY13-time_series_covid19_confirmed_g!DX13</f>
        <v>0</v>
      </c>
      <c r="DY13">
        <f>time_series_covid19_confirmed_g!DZ13-time_series_covid19_confirmed_g!DY13</f>
        <v>0</v>
      </c>
      <c r="DZ13">
        <f>time_series_covid19_confirmed_g!EA13-time_series_covid19_confirmed_g!DZ13</f>
        <v>1</v>
      </c>
      <c r="EA13">
        <f>time_series_covid19_confirmed_g!EB13-time_series_covid19_confirmed_g!EA13</f>
        <v>1</v>
      </c>
      <c r="EB13">
        <f>time_series_covid19_confirmed_g!EC13-time_series_covid19_confirmed_g!EB13</f>
        <v>0</v>
      </c>
      <c r="EC13">
        <f>time_series_covid19_confirmed_g!ED13-time_series_covid19_confirmed_g!EC13</f>
        <v>0</v>
      </c>
      <c r="ED13">
        <f>time_series_covid19_confirmed_g!EE13-time_series_covid19_confirmed_g!ED13</f>
        <v>0</v>
      </c>
      <c r="EE13">
        <f>time_series_covid19_confirmed_g!EF13-time_series_covid19_confirmed_g!EE13</f>
        <v>0</v>
      </c>
      <c r="EF13">
        <f>time_series_covid19_confirmed_g!EG13-time_series_covid19_confirmed_g!EF13</f>
        <v>0</v>
      </c>
      <c r="EG13">
        <f>time_series_covid19_confirmed_g!EH13-time_series_covid19_confirmed_g!EG13</f>
        <v>0</v>
      </c>
      <c r="EH13">
        <f>time_series_covid19_confirmed_g!EI13-time_series_covid19_confirmed_g!EH13</f>
        <v>0</v>
      </c>
      <c r="EI13">
        <f>time_series_covid19_confirmed_g!EJ13-time_series_covid19_confirmed_g!EI13</f>
        <v>1</v>
      </c>
      <c r="EJ13">
        <f>time_series_covid19_confirmed_g!EK13-time_series_covid19_confirmed_g!EJ13</f>
        <v>0</v>
      </c>
      <c r="EK13">
        <f>time_series_covid19_confirmed_g!EL13-time_series_covid19_confirmed_g!EK13</f>
        <v>0</v>
      </c>
      <c r="EL13">
        <f>time_series_covid19_confirmed_g!EM13-time_series_covid19_confirmed_g!EL13</f>
        <v>0</v>
      </c>
      <c r="EM13">
        <f>time_series_covid19_confirmed_g!EN13-time_series_covid19_confirmed_g!EM13</f>
        <v>0</v>
      </c>
      <c r="EN13">
        <f>time_series_covid19_confirmed_g!EO13-time_series_covid19_confirmed_g!EN13</f>
        <v>0</v>
      </c>
      <c r="EO13">
        <f>time_series_covid19_confirmed_g!EP13-time_series_covid19_confirmed_g!EO13</f>
        <v>0</v>
      </c>
      <c r="EP13">
        <f>time_series_covid19_confirmed_g!EQ13-time_series_covid19_confirmed_g!EP13</f>
        <v>0</v>
      </c>
      <c r="EQ13">
        <f>time_series_covid19_confirmed_g!ER13-time_series_covid19_confirmed_g!EQ13</f>
        <v>0</v>
      </c>
      <c r="ER13">
        <f>time_series_covid19_confirmed_g!ES13-time_series_covid19_confirmed_g!ER13</f>
        <v>0</v>
      </c>
      <c r="ES13">
        <f>time_series_covid19_confirmed_g!ET13-time_series_covid19_confirmed_g!ES13</f>
        <v>1</v>
      </c>
      <c r="ET13">
        <f>time_series_covid19_confirmed_g!EU13-time_series_covid19_confirmed_g!ET13</f>
        <v>0</v>
      </c>
      <c r="EU13">
        <f>time_series_covid19_confirmed_g!EV13-time_series_covid19_confirmed_g!EU13</f>
        <v>0</v>
      </c>
      <c r="EV13">
        <f>time_series_covid19_confirmed_g!EW13-time_series_covid19_confirmed_g!EV13</f>
        <v>0</v>
      </c>
      <c r="EW13">
        <f>time_series_covid19_confirmed_g!EX13-time_series_covid19_confirmed_g!EW13</f>
        <v>0</v>
      </c>
      <c r="EX13">
        <f>time_series_covid19_confirmed_g!EY13-time_series_covid19_confirmed_g!EX13</f>
        <v>0</v>
      </c>
      <c r="EY13">
        <f>time_series_covid19_confirmed_g!EZ13-time_series_covid19_confirmed_g!EY13</f>
        <v>0</v>
      </c>
      <c r="EZ13">
        <f>time_series_covid19_confirmed_g!FA13-time_series_covid19_confirmed_g!EZ13</f>
        <v>0</v>
      </c>
      <c r="FA13">
        <f>time_series_covid19_confirmed_g!FB13-time_series_covid19_confirmed_g!FA13</f>
        <v>0</v>
      </c>
      <c r="FB13">
        <f>time_series_covid19_confirmed_g!FC13-time_series_covid19_confirmed_g!FB13</f>
        <v>0</v>
      </c>
      <c r="FC13">
        <f>time_series_covid19_confirmed_g!FD13-time_series_covid19_confirmed_g!FC13</f>
        <v>0</v>
      </c>
      <c r="FD13">
        <f>time_series_covid19_confirmed_g!FE13-time_series_covid19_confirmed_g!FD13</f>
        <v>0</v>
      </c>
    </row>
    <row r="14" spans="1:160" x14ac:dyDescent="0.3">
      <c r="A14" t="s">
        <v>14</v>
      </c>
      <c r="B14">
        <v>26.0275</v>
      </c>
      <c r="C14">
        <v>50.55</v>
      </c>
      <c r="D14">
        <f>time_series_covid19_confirmed_g!E14-time_series_covid19_confirmed_g!D14</f>
        <v>0</v>
      </c>
      <c r="E14">
        <f>time_series_covid19_confirmed_g!F14-time_series_covid19_confirmed_g!E14</f>
        <v>0</v>
      </c>
      <c r="F14">
        <f>time_series_covid19_confirmed_g!G14-time_series_covid19_confirmed_g!F14</f>
        <v>0</v>
      </c>
      <c r="G14">
        <f>time_series_covid19_confirmed_g!H14-time_series_covid19_confirmed_g!G14</f>
        <v>0</v>
      </c>
      <c r="H14">
        <f>time_series_covid19_confirmed_g!I14-time_series_covid19_confirmed_g!H14</f>
        <v>0</v>
      </c>
      <c r="I14">
        <f>time_series_covid19_confirmed_g!J14-time_series_covid19_confirmed_g!I14</f>
        <v>0</v>
      </c>
      <c r="J14">
        <f>time_series_covid19_confirmed_g!K14-time_series_covid19_confirmed_g!J14</f>
        <v>0</v>
      </c>
      <c r="K14">
        <f>time_series_covid19_confirmed_g!L14-time_series_covid19_confirmed_g!K14</f>
        <v>0</v>
      </c>
      <c r="L14">
        <f>time_series_covid19_confirmed_g!M14-time_series_covid19_confirmed_g!L14</f>
        <v>0</v>
      </c>
      <c r="M14">
        <f>time_series_covid19_confirmed_g!N14-time_series_covid19_confirmed_g!M14</f>
        <v>0</v>
      </c>
      <c r="N14">
        <f>time_series_covid19_confirmed_g!O14-time_series_covid19_confirmed_g!N14</f>
        <v>0</v>
      </c>
      <c r="O14">
        <f>time_series_covid19_confirmed_g!P14-time_series_covid19_confirmed_g!O14</f>
        <v>0</v>
      </c>
      <c r="P14">
        <f>time_series_covid19_confirmed_g!Q14-time_series_covid19_confirmed_g!P14</f>
        <v>0</v>
      </c>
      <c r="Q14">
        <f>time_series_covid19_confirmed_g!R14-time_series_covid19_confirmed_g!Q14</f>
        <v>0</v>
      </c>
      <c r="R14">
        <f>time_series_covid19_confirmed_g!S14-time_series_covid19_confirmed_g!R14</f>
        <v>0</v>
      </c>
      <c r="S14">
        <f>time_series_covid19_confirmed_g!T14-time_series_covid19_confirmed_g!S14</f>
        <v>0</v>
      </c>
      <c r="T14">
        <f>time_series_covid19_confirmed_g!U14-time_series_covid19_confirmed_g!T14</f>
        <v>0</v>
      </c>
      <c r="U14">
        <f>time_series_covid19_confirmed_g!V14-time_series_covid19_confirmed_g!U14</f>
        <v>0</v>
      </c>
      <c r="V14">
        <f>time_series_covid19_confirmed_g!W14-time_series_covid19_confirmed_g!V14</f>
        <v>0</v>
      </c>
      <c r="W14">
        <f>time_series_covid19_confirmed_g!X14-time_series_covid19_confirmed_g!W14</f>
        <v>0</v>
      </c>
      <c r="X14">
        <f>time_series_covid19_confirmed_g!Y14-time_series_covid19_confirmed_g!X14</f>
        <v>0</v>
      </c>
      <c r="Y14">
        <f>time_series_covid19_confirmed_g!Z14-time_series_covid19_confirmed_g!Y14</f>
        <v>0</v>
      </c>
      <c r="Z14">
        <f>time_series_covid19_confirmed_g!AA14-time_series_covid19_confirmed_g!Z14</f>
        <v>0</v>
      </c>
      <c r="AA14">
        <f>time_series_covid19_confirmed_g!AB14-time_series_covid19_confirmed_g!AA14</f>
        <v>0</v>
      </c>
      <c r="AB14">
        <f>time_series_covid19_confirmed_g!AC14-time_series_covid19_confirmed_g!AB14</f>
        <v>0</v>
      </c>
      <c r="AC14">
        <f>time_series_covid19_confirmed_g!AD14-time_series_covid19_confirmed_g!AC14</f>
        <v>0</v>
      </c>
      <c r="AD14">
        <f>time_series_covid19_confirmed_g!AE14-time_series_covid19_confirmed_g!AD14</f>
        <v>0</v>
      </c>
      <c r="AE14">
        <f>time_series_covid19_confirmed_g!AF14-time_series_covid19_confirmed_g!AE14</f>
        <v>0</v>
      </c>
      <c r="AF14">
        <f>time_series_covid19_confirmed_g!AG14-time_series_covid19_confirmed_g!AF14</f>
        <v>0</v>
      </c>
      <c r="AG14">
        <f>time_series_covid19_confirmed_g!AH14-time_series_covid19_confirmed_g!AG14</f>
        <v>0</v>
      </c>
      <c r="AH14">
        <f>time_series_covid19_confirmed_g!AI14-time_series_covid19_confirmed_g!AH14</f>
        <v>0</v>
      </c>
      <c r="AI14">
        <f>time_series_covid19_confirmed_g!AJ14-time_series_covid19_confirmed_g!AI14</f>
        <v>0</v>
      </c>
      <c r="AJ14">
        <f>time_series_covid19_confirmed_g!AK14-time_series_covid19_confirmed_g!AJ14</f>
        <v>1</v>
      </c>
      <c r="AK14">
        <f>time_series_covid19_confirmed_g!AL14-time_series_covid19_confirmed_g!AK14</f>
        <v>22</v>
      </c>
      <c r="AL14">
        <f>time_series_covid19_confirmed_g!AM14-time_series_covid19_confirmed_g!AL14</f>
        <v>10</v>
      </c>
      <c r="AM14">
        <f>time_series_covid19_confirmed_g!AN14-time_series_covid19_confirmed_g!AM14</f>
        <v>0</v>
      </c>
      <c r="AN14">
        <f>time_series_covid19_confirmed_g!AO14-time_series_covid19_confirmed_g!AN14</f>
        <v>3</v>
      </c>
      <c r="AO14">
        <f>time_series_covid19_confirmed_g!AP14-time_series_covid19_confirmed_g!AO14</f>
        <v>5</v>
      </c>
      <c r="AP14">
        <f>time_series_covid19_confirmed_g!AQ14-time_series_covid19_confirmed_g!AP14</f>
        <v>6</v>
      </c>
      <c r="AQ14">
        <f>time_series_covid19_confirmed_g!AR14-time_series_covid19_confirmed_g!AQ14</f>
        <v>2</v>
      </c>
      <c r="AR14">
        <f>time_series_covid19_confirmed_g!AS14-time_series_covid19_confirmed_g!AR14</f>
        <v>0</v>
      </c>
      <c r="AS14">
        <f>time_series_covid19_confirmed_g!AT14-time_series_covid19_confirmed_g!AS14</f>
        <v>3</v>
      </c>
      <c r="AT14">
        <f>time_series_covid19_confirmed_g!AU14-time_series_covid19_confirmed_g!AT14</f>
        <v>3</v>
      </c>
      <c r="AU14">
        <f>time_series_covid19_confirmed_g!AV14-time_series_covid19_confirmed_g!AU14</f>
        <v>5</v>
      </c>
      <c r="AV14">
        <f>time_series_covid19_confirmed_g!AW14-time_series_covid19_confirmed_g!AV14</f>
        <v>25</v>
      </c>
      <c r="AW14">
        <f>time_series_covid19_confirmed_g!AX14-time_series_covid19_confirmed_g!AW14</f>
        <v>0</v>
      </c>
      <c r="AX14">
        <f>time_series_covid19_confirmed_g!AY14-time_series_covid19_confirmed_g!AX14</f>
        <v>10</v>
      </c>
      <c r="AY14">
        <f>time_series_covid19_confirmed_g!AZ14-time_series_covid19_confirmed_g!AY14</f>
        <v>15</v>
      </c>
      <c r="AZ14">
        <f>time_series_covid19_confirmed_g!BA14-time_series_covid19_confirmed_g!AZ14</f>
        <v>85</v>
      </c>
      <c r="BA14">
        <f>time_series_covid19_confirmed_g!BB14-time_series_covid19_confirmed_g!BA14</f>
        <v>0</v>
      </c>
      <c r="BB14">
        <f>time_series_covid19_confirmed_g!BC14-time_series_covid19_confirmed_g!BB14</f>
        <v>0</v>
      </c>
      <c r="BC14">
        <f>time_series_covid19_confirmed_g!BD14-time_series_covid19_confirmed_g!BC14</f>
        <v>15</v>
      </c>
      <c r="BD14">
        <f>time_series_covid19_confirmed_g!BE14-time_series_covid19_confirmed_g!BD14</f>
        <v>4</v>
      </c>
      <c r="BE14">
        <f>time_series_covid19_confirmed_g!BF14-time_series_covid19_confirmed_g!BE14</f>
        <v>0</v>
      </c>
      <c r="BF14">
        <f>time_series_covid19_confirmed_g!BG14-time_series_covid19_confirmed_g!BF14</f>
        <v>14</v>
      </c>
      <c r="BG14">
        <f>time_series_covid19_confirmed_g!BH14-time_series_covid19_confirmed_g!BG14</f>
        <v>28</v>
      </c>
      <c r="BH14">
        <f>time_series_covid19_confirmed_g!BI14-time_series_covid19_confirmed_g!BH14</f>
        <v>22</v>
      </c>
      <c r="BI14">
        <f>time_series_covid19_confirmed_g!BJ14-time_series_covid19_confirmed_g!BI14</f>
        <v>7</v>
      </c>
      <c r="BJ14">
        <f>time_series_covid19_confirmed_g!BK14-time_series_covid19_confirmed_g!BJ14</f>
        <v>20</v>
      </c>
      <c r="BK14">
        <f>time_series_covid19_confirmed_g!BL14-time_series_covid19_confirmed_g!BK14</f>
        <v>29</v>
      </c>
      <c r="BL14">
        <f>time_series_covid19_confirmed_g!BM14-time_series_covid19_confirmed_g!BL14</f>
        <v>43</v>
      </c>
      <c r="BM14">
        <f>time_series_covid19_confirmed_g!BN14-time_series_covid19_confirmed_g!BM14</f>
        <v>15</v>
      </c>
      <c r="BN14">
        <f>time_series_covid19_confirmed_g!BO14-time_series_covid19_confirmed_g!BN14</f>
        <v>27</v>
      </c>
      <c r="BO14">
        <f>time_series_covid19_confirmed_g!BP14-time_series_covid19_confirmed_g!BO14</f>
        <v>39</v>
      </c>
      <c r="BP14">
        <f>time_series_covid19_confirmed_g!BQ14-time_series_covid19_confirmed_g!BP14</f>
        <v>8</v>
      </c>
      <c r="BQ14">
        <f>time_series_covid19_confirmed_g!BR14-time_series_covid19_confirmed_g!BQ14</f>
        <v>10</v>
      </c>
      <c r="BR14">
        <f>time_series_covid19_confirmed_g!BS14-time_series_covid19_confirmed_g!BR14</f>
        <v>23</v>
      </c>
      <c r="BS14">
        <f>time_series_covid19_confirmed_g!BT14-time_series_covid19_confirmed_g!BS14</f>
        <v>16</v>
      </c>
      <c r="BT14">
        <f>time_series_covid19_confirmed_g!BU14-time_series_covid19_confirmed_g!BT14</f>
        <v>52</v>
      </c>
      <c r="BU14">
        <f>time_series_covid19_confirmed_g!BV14-time_series_covid19_confirmed_g!BU14</f>
        <v>2</v>
      </c>
      <c r="BV14">
        <f>time_series_covid19_confirmed_g!BW14-time_series_covid19_confirmed_g!BV14</f>
        <v>74</v>
      </c>
      <c r="BW14">
        <f>time_series_covid19_confirmed_g!BX14-time_series_covid19_confirmed_g!BW14</f>
        <v>29</v>
      </c>
      <c r="BX14">
        <f>time_series_covid19_confirmed_g!BY14-time_series_covid19_confirmed_g!BX14</f>
        <v>16</v>
      </c>
      <c r="BY14">
        <f>time_series_covid19_confirmed_g!BZ14-time_series_covid19_confirmed_g!BY14</f>
        <v>12</v>
      </c>
      <c r="BZ14">
        <f>time_series_covid19_confirmed_g!CA14-time_series_covid19_confirmed_g!BZ14</f>
        <v>56</v>
      </c>
      <c r="CA14">
        <f>time_series_covid19_confirmed_g!CB14-time_series_covid19_confirmed_g!CA14</f>
        <v>55</v>
      </c>
      <c r="CB14">
        <f>time_series_covid19_confirmed_g!CC14-time_series_covid19_confirmed_g!CB14</f>
        <v>12</v>
      </c>
      <c r="CC14">
        <f>time_series_covid19_confirmed_g!CD14-time_series_covid19_confirmed_g!CC14</f>
        <v>64</v>
      </c>
      <c r="CD14">
        <f>time_series_covid19_confirmed_g!CE14-time_series_covid19_confirmed_g!CD14</f>
        <v>38</v>
      </c>
      <c r="CE14">
        <f>time_series_covid19_confirmed_g!CF14-time_series_covid19_confirmed_g!CE14</f>
        <v>115</v>
      </c>
      <c r="CF14">
        <f>time_series_covid19_confirmed_g!CG14-time_series_covid19_confirmed_g!CF14</f>
        <v>96</v>
      </c>
      <c r="CG14">
        <f>time_series_covid19_confirmed_g!CH14-time_series_covid19_confirmed_g!CG14</f>
        <v>225</v>
      </c>
      <c r="CH14">
        <f>time_series_covid19_confirmed_g!CI14-time_series_covid19_confirmed_g!CH14</f>
        <v>167</v>
      </c>
      <c r="CI14">
        <f>time_series_covid19_confirmed_g!CJ14-time_series_covid19_confirmed_g!CI14</f>
        <v>143</v>
      </c>
      <c r="CJ14">
        <f>time_series_covid19_confirmed_g!CK14-time_series_covid19_confirmed_g!CJ14</f>
        <v>29</v>
      </c>
      <c r="CK14">
        <f>time_series_covid19_confirmed_g!CL14-time_series_covid19_confirmed_g!CK14</f>
        <v>40</v>
      </c>
      <c r="CL14">
        <f>time_series_covid19_confirmed_g!CM14-time_series_covid19_confirmed_g!CL14</f>
        <v>33</v>
      </c>
      <c r="CM14">
        <f>time_series_covid19_confirmed_g!CN14-time_series_covid19_confirmed_g!CM14</f>
        <v>108</v>
      </c>
      <c r="CN14">
        <f>time_series_covid19_confirmed_g!CO14-time_series_covid19_confirmed_g!CN14</f>
        <v>26</v>
      </c>
      <c r="CO14">
        <f>time_series_covid19_confirmed_g!CP14-time_series_covid19_confirmed_g!CO14</f>
        <v>66</v>
      </c>
      <c r="CP14">
        <f>time_series_covid19_confirmed_g!CQ14-time_series_covid19_confirmed_g!CP14</f>
        <v>54</v>
      </c>
      <c r="CQ14">
        <f>time_series_covid19_confirmed_g!CR14-time_series_covid19_confirmed_g!CQ14</f>
        <v>190</v>
      </c>
      <c r="CR14">
        <f>time_series_covid19_confirmed_g!CS14-time_series_covid19_confirmed_g!CR14</f>
        <v>301</v>
      </c>
      <c r="CS14">
        <f>time_series_covid19_confirmed_g!CT14-time_series_covid19_confirmed_g!CS14</f>
        <v>70</v>
      </c>
      <c r="CT14">
        <f>time_series_covid19_confirmed_g!CU14-time_series_covid19_confirmed_g!CT14</f>
        <v>59</v>
      </c>
      <c r="CU14">
        <f>time_series_covid19_confirmed_g!CV14-time_series_covid19_confirmed_g!CU14</f>
        <v>76</v>
      </c>
      <c r="CV14">
        <f>time_series_covid19_confirmed_g!CW14-time_series_covid19_confirmed_g!CV14</f>
        <v>88</v>
      </c>
      <c r="CW14">
        <f>time_series_covid19_confirmed_g!CX14-time_series_covid19_confirmed_g!CW14</f>
        <v>110</v>
      </c>
      <c r="CX14">
        <f>time_series_covid19_confirmed_g!CY14-time_series_covid19_confirmed_g!CX14</f>
        <v>119</v>
      </c>
      <c r="CY14">
        <f>time_series_covid19_confirmed_g!CZ14-time_series_covid19_confirmed_g!CY14</f>
        <v>130</v>
      </c>
      <c r="CZ14">
        <f>time_series_covid19_confirmed_g!DA14-time_series_covid19_confirmed_g!CZ14</f>
        <v>114</v>
      </c>
      <c r="DA14">
        <f>time_series_covid19_confirmed_g!DB14-time_series_covid19_confirmed_g!DA14</f>
        <v>99</v>
      </c>
      <c r="DB14">
        <f>time_series_covid19_confirmed_g!DC14-time_series_covid19_confirmed_g!DB14</f>
        <v>150</v>
      </c>
      <c r="DC14">
        <f>time_series_covid19_confirmed_g!DD14-time_series_covid19_confirmed_g!DC14</f>
        <v>187</v>
      </c>
      <c r="DD14">
        <f>time_series_covid19_confirmed_g!DE14-time_series_covid19_confirmed_g!DD14</f>
        <v>214</v>
      </c>
      <c r="DE14">
        <f>time_series_covid19_confirmed_g!DF14-time_series_covid19_confirmed_g!DE14</f>
        <v>265</v>
      </c>
      <c r="DF14">
        <f>time_series_covid19_confirmed_g!DG14-time_series_covid19_confirmed_g!DF14</f>
        <v>245</v>
      </c>
      <c r="DG14">
        <f>time_series_covid19_confirmed_g!DH14-time_series_covid19_confirmed_g!DG14</f>
        <v>330</v>
      </c>
      <c r="DH14">
        <f>time_series_covid19_confirmed_g!DI14-time_series_covid19_confirmed_g!DH14</f>
        <v>167</v>
      </c>
      <c r="DI14">
        <f>time_series_covid19_confirmed_g!DJ14-time_series_covid19_confirmed_g!DI14</f>
        <v>295</v>
      </c>
      <c r="DJ14">
        <f>time_series_covid19_confirmed_g!DK14-time_series_covid19_confirmed_g!DJ14</f>
        <v>295</v>
      </c>
      <c r="DK14">
        <f>time_series_covid19_confirmed_g!DL14-time_series_covid19_confirmed_g!DK14</f>
        <v>285</v>
      </c>
      <c r="DL14">
        <f>time_series_covid19_confirmed_g!DM14-time_series_covid19_confirmed_g!DL14</f>
        <v>382</v>
      </c>
      <c r="DM14">
        <f>time_series_covid19_confirmed_g!DN14-time_series_covid19_confirmed_g!DM14</f>
        <v>385</v>
      </c>
      <c r="DN14">
        <f>time_series_covid19_confirmed_g!DO14-time_series_covid19_confirmed_g!DN14</f>
        <v>164</v>
      </c>
      <c r="DO14">
        <f>time_series_covid19_confirmed_g!DP14-time_series_covid19_confirmed_g!DO14</f>
        <v>209</v>
      </c>
      <c r="DP14">
        <f>time_series_covid19_confirmed_g!DQ14-time_series_covid19_confirmed_g!DP14</f>
        <v>228</v>
      </c>
      <c r="DQ14">
        <f>time_series_covid19_confirmed_g!DR14-time_series_covid19_confirmed_g!DQ14</f>
        <v>348</v>
      </c>
      <c r="DR14">
        <f>time_series_covid19_confirmed_g!DS14-time_series_covid19_confirmed_g!DR14</f>
        <v>356</v>
      </c>
      <c r="DS14">
        <f>time_series_covid19_confirmed_g!DT14-time_series_covid19_confirmed_g!DS14</f>
        <v>286</v>
      </c>
      <c r="DT14">
        <f>time_series_covid19_confirmed_g!DU14-time_series_covid19_confirmed_g!DT14</f>
        <v>240</v>
      </c>
      <c r="DU14">
        <f>time_series_covid19_confirmed_g!DV14-time_series_covid19_confirmed_g!DU14</f>
        <v>388</v>
      </c>
      <c r="DV14">
        <f>time_series_covid19_confirmed_g!DW14-time_series_covid19_confirmed_g!DV14</f>
        <v>336</v>
      </c>
      <c r="DW14">
        <f>time_series_covid19_confirmed_g!DX14-time_series_covid19_confirmed_g!DW14</f>
        <v>33</v>
      </c>
      <c r="DX14">
        <f>time_series_covid19_confirmed_g!DY14-time_series_covid19_confirmed_g!DX14</f>
        <v>195</v>
      </c>
      <c r="DY14">
        <f>time_series_covid19_confirmed_g!DZ14-time_series_covid19_confirmed_g!DY14</f>
        <v>326</v>
      </c>
      <c r="DZ14">
        <f>time_series_covid19_confirmed_g!EA14-time_series_covid19_confirmed_g!DZ14</f>
        <v>360</v>
      </c>
      <c r="EA14">
        <f>time_series_covid19_confirmed_g!EB14-time_series_covid19_confirmed_g!EA14</f>
        <v>397</v>
      </c>
      <c r="EB14">
        <f>time_series_covid19_confirmed_g!EC14-time_series_covid19_confirmed_g!EB14</f>
        <v>344</v>
      </c>
      <c r="EC14">
        <f>time_series_covid19_confirmed_g!ED14-time_series_covid19_confirmed_g!EC14</f>
        <v>605</v>
      </c>
      <c r="ED14">
        <f>time_series_covid19_confirmed_g!EE14-time_series_covid19_confirmed_g!ED14</f>
        <v>473</v>
      </c>
      <c r="EE14">
        <f>time_series_covid19_confirmed_g!EF14-time_series_covid19_confirmed_g!EE14</f>
        <v>440</v>
      </c>
      <c r="EF14">
        <f>time_series_covid19_confirmed_g!EG14-time_series_covid19_confirmed_g!EF14</f>
        <v>504</v>
      </c>
      <c r="EG14">
        <f>time_series_covid19_confirmed_g!EH14-time_series_covid19_confirmed_g!EG14</f>
        <v>481</v>
      </c>
      <c r="EH14">
        <f>time_series_covid19_confirmed_g!EI14-time_series_covid19_confirmed_g!EH14</f>
        <v>539</v>
      </c>
      <c r="EI14">
        <f>time_series_covid19_confirmed_g!EJ14-time_series_covid19_confirmed_g!EI14</f>
        <v>548</v>
      </c>
      <c r="EJ14">
        <f>time_series_covid19_confirmed_g!EK14-time_series_covid19_confirmed_g!EJ14</f>
        <v>380</v>
      </c>
      <c r="EK14">
        <f>time_series_covid19_confirmed_g!EL14-time_series_covid19_confirmed_g!EK14</f>
        <v>654</v>
      </c>
      <c r="EL14">
        <f>time_series_covid19_confirmed_g!EM14-time_series_covid19_confirmed_g!EL14</f>
        <v>314</v>
      </c>
      <c r="EM14">
        <f>time_series_covid19_confirmed_g!EN14-time_series_covid19_confirmed_g!EM14</f>
        <v>469</v>
      </c>
      <c r="EN14">
        <f>time_series_covid19_confirmed_g!EO14-time_series_covid19_confirmed_g!EN14</f>
        <v>467</v>
      </c>
      <c r="EO14">
        <f>time_series_covid19_confirmed_g!EP14-time_series_covid19_confirmed_g!EO14</f>
        <v>602</v>
      </c>
      <c r="EP14">
        <f>time_series_covid19_confirmed_g!EQ14-time_series_covid19_confirmed_g!EP14</f>
        <v>444</v>
      </c>
      <c r="EQ14">
        <f>time_series_covid19_confirmed_g!ER14-time_series_covid19_confirmed_g!EQ14</f>
        <v>514</v>
      </c>
      <c r="ER14">
        <f>time_series_covid19_confirmed_g!ES14-time_series_covid19_confirmed_g!ER14</f>
        <v>786</v>
      </c>
      <c r="ES14">
        <f>time_series_covid19_confirmed_g!ET14-time_series_covid19_confirmed_g!ES14</f>
        <v>540</v>
      </c>
      <c r="ET14">
        <f>time_series_covid19_confirmed_g!EU14-time_series_covid19_confirmed_g!ET14</f>
        <v>408</v>
      </c>
      <c r="EU14">
        <f>time_series_covid19_confirmed_g!EV14-time_series_covid19_confirmed_g!EU14</f>
        <v>469</v>
      </c>
      <c r="EV14">
        <f>time_series_covid19_confirmed_g!EW14-time_series_covid19_confirmed_g!EV14</f>
        <v>486</v>
      </c>
      <c r="EW14">
        <f>time_series_covid19_confirmed_g!EX14-time_series_covid19_confirmed_g!EW14</f>
        <v>415</v>
      </c>
      <c r="EX14">
        <f>time_series_covid19_confirmed_g!EY14-time_series_covid19_confirmed_g!EX14</f>
        <v>433</v>
      </c>
      <c r="EY14">
        <f>time_series_covid19_confirmed_g!EZ14-time_series_covid19_confirmed_g!EY14</f>
        <v>643</v>
      </c>
      <c r="EZ14">
        <f>time_series_covid19_confirmed_g!FA14-time_series_covid19_confirmed_g!EZ14</f>
        <v>655</v>
      </c>
      <c r="FA14">
        <f>time_series_covid19_confirmed_g!FB14-time_series_covid19_confirmed_g!FA14</f>
        <v>508</v>
      </c>
      <c r="FB14">
        <f>time_series_covid19_confirmed_g!FC14-time_series_covid19_confirmed_g!FB14</f>
        <v>511</v>
      </c>
      <c r="FC14">
        <f>time_series_covid19_confirmed_g!FD14-time_series_covid19_confirmed_g!FC14</f>
        <v>724</v>
      </c>
      <c r="FD14">
        <f>time_series_covid19_confirmed_g!FE14-time_series_covid19_confirmed_g!FD14</f>
        <v>462</v>
      </c>
    </row>
    <row r="15" spans="1:160" x14ac:dyDescent="0.3">
      <c r="A15" t="s">
        <v>15</v>
      </c>
      <c r="B15">
        <v>23.684999999999999</v>
      </c>
      <c r="C15">
        <v>90.356300000000005</v>
      </c>
      <c r="D15">
        <f>time_series_covid19_confirmed_g!E15-time_series_covid19_confirmed_g!D15</f>
        <v>0</v>
      </c>
      <c r="E15">
        <f>time_series_covid19_confirmed_g!F15-time_series_covid19_confirmed_g!E15</f>
        <v>0</v>
      </c>
      <c r="F15">
        <f>time_series_covid19_confirmed_g!G15-time_series_covid19_confirmed_g!F15</f>
        <v>0</v>
      </c>
      <c r="G15">
        <f>time_series_covid19_confirmed_g!H15-time_series_covid19_confirmed_g!G15</f>
        <v>0</v>
      </c>
      <c r="H15">
        <f>time_series_covid19_confirmed_g!I15-time_series_covid19_confirmed_g!H15</f>
        <v>0</v>
      </c>
      <c r="I15">
        <f>time_series_covid19_confirmed_g!J15-time_series_covid19_confirmed_g!I15</f>
        <v>0</v>
      </c>
      <c r="J15">
        <f>time_series_covid19_confirmed_g!K15-time_series_covid19_confirmed_g!J15</f>
        <v>0</v>
      </c>
      <c r="K15">
        <f>time_series_covid19_confirmed_g!L15-time_series_covid19_confirmed_g!K15</f>
        <v>0</v>
      </c>
      <c r="L15">
        <f>time_series_covid19_confirmed_g!M15-time_series_covid19_confirmed_g!L15</f>
        <v>0</v>
      </c>
      <c r="M15">
        <f>time_series_covid19_confirmed_g!N15-time_series_covid19_confirmed_g!M15</f>
        <v>0</v>
      </c>
      <c r="N15">
        <f>time_series_covid19_confirmed_g!O15-time_series_covid19_confirmed_g!N15</f>
        <v>0</v>
      </c>
      <c r="O15">
        <f>time_series_covid19_confirmed_g!P15-time_series_covid19_confirmed_g!O15</f>
        <v>0</v>
      </c>
      <c r="P15">
        <f>time_series_covid19_confirmed_g!Q15-time_series_covid19_confirmed_g!P15</f>
        <v>0</v>
      </c>
      <c r="Q15">
        <f>time_series_covid19_confirmed_g!R15-time_series_covid19_confirmed_g!Q15</f>
        <v>0</v>
      </c>
      <c r="R15">
        <f>time_series_covid19_confirmed_g!S15-time_series_covid19_confirmed_g!R15</f>
        <v>0</v>
      </c>
      <c r="S15">
        <f>time_series_covid19_confirmed_g!T15-time_series_covid19_confirmed_g!S15</f>
        <v>0</v>
      </c>
      <c r="T15">
        <f>time_series_covid19_confirmed_g!U15-time_series_covid19_confirmed_g!T15</f>
        <v>0</v>
      </c>
      <c r="U15">
        <f>time_series_covid19_confirmed_g!V15-time_series_covid19_confirmed_g!U15</f>
        <v>0</v>
      </c>
      <c r="V15">
        <f>time_series_covid19_confirmed_g!W15-time_series_covid19_confirmed_g!V15</f>
        <v>0</v>
      </c>
      <c r="W15">
        <f>time_series_covid19_confirmed_g!X15-time_series_covid19_confirmed_g!W15</f>
        <v>0</v>
      </c>
      <c r="X15">
        <f>time_series_covid19_confirmed_g!Y15-time_series_covid19_confirmed_g!X15</f>
        <v>0</v>
      </c>
      <c r="Y15">
        <f>time_series_covid19_confirmed_g!Z15-time_series_covid19_confirmed_g!Y15</f>
        <v>0</v>
      </c>
      <c r="Z15">
        <f>time_series_covid19_confirmed_g!AA15-time_series_covid19_confirmed_g!Z15</f>
        <v>0</v>
      </c>
      <c r="AA15">
        <f>time_series_covid19_confirmed_g!AB15-time_series_covid19_confirmed_g!AA15</f>
        <v>0</v>
      </c>
      <c r="AB15">
        <f>time_series_covid19_confirmed_g!AC15-time_series_covid19_confirmed_g!AB15</f>
        <v>0</v>
      </c>
      <c r="AC15">
        <f>time_series_covid19_confirmed_g!AD15-time_series_covid19_confirmed_g!AC15</f>
        <v>0</v>
      </c>
      <c r="AD15">
        <f>time_series_covid19_confirmed_g!AE15-time_series_covid19_confirmed_g!AD15</f>
        <v>0</v>
      </c>
      <c r="AE15">
        <f>time_series_covid19_confirmed_g!AF15-time_series_covid19_confirmed_g!AE15</f>
        <v>0</v>
      </c>
      <c r="AF15">
        <f>time_series_covid19_confirmed_g!AG15-time_series_covid19_confirmed_g!AF15</f>
        <v>0</v>
      </c>
      <c r="AG15">
        <f>time_series_covid19_confirmed_g!AH15-time_series_covid19_confirmed_g!AG15</f>
        <v>0</v>
      </c>
      <c r="AH15">
        <f>time_series_covid19_confirmed_g!AI15-time_series_covid19_confirmed_g!AH15</f>
        <v>0</v>
      </c>
      <c r="AI15">
        <f>time_series_covid19_confirmed_g!AJ15-time_series_covid19_confirmed_g!AI15</f>
        <v>0</v>
      </c>
      <c r="AJ15">
        <f>time_series_covid19_confirmed_g!AK15-time_series_covid19_confirmed_g!AJ15</f>
        <v>0</v>
      </c>
      <c r="AK15">
        <f>time_series_covid19_confirmed_g!AL15-time_series_covid19_confirmed_g!AK15</f>
        <v>0</v>
      </c>
      <c r="AL15">
        <f>time_series_covid19_confirmed_g!AM15-time_series_covid19_confirmed_g!AL15</f>
        <v>0</v>
      </c>
      <c r="AM15">
        <f>time_series_covid19_confirmed_g!AN15-time_series_covid19_confirmed_g!AM15</f>
        <v>0</v>
      </c>
      <c r="AN15">
        <f>time_series_covid19_confirmed_g!AO15-time_series_covid19_confirmed_g!AN15</f>
        <v>0</v>
      </c>
      <c r="AO15">
        <f>time_series_covid19_confirmed_g!AP15-time_series_covid19_confirmed_g!AO15</f>
        <v>0</v>
      </c>
      <c r="AP15">
        <f>time_series_covid19_confirmed_g!AQ15-time_series_covid19_confirmed_g!AP15</f>
        <v>0</v>
      </c>
      <c r="AQ15">
        <f>time_series_covid19_confirmed_g!AR15-time_series_covid19_confirmed_g!AQ15</f>
        <v>0</v>
      </c>
      <c r="AR15">
        <f>time_series_covid19_confirmed_g!AS15-time_series_covid19_confirmed_g!AR15</f>
        <v>0</v>
      </c>
      <c r="AS15">
        <f>time_series_covid19_confirmed_g!AT15-time_series_covid19_confirmed_g!AS15</f>
        <v>0</v>
      </c>
      <c r="AT15">
        <f>time_series_covid19_confirmed_g!AU15-time_series_covid19_confirmed_g!AT15</f>
        <v>0</v>
      </c>
      <c r="AU15">
        <f>time_series_covid19_confirmed_g!AV15-time_series_covid19_confirmed_g!AU15</f>
        <v>0</v>
      </c>
      <c r="AV15">
        <f>time_series_covid19_confirmed_g!AW15-time_series_covid19_confirmed_g!AV15</f>
        <v>0</v>
      </c>
      <c r="AW15">
        <f>time_series_covid19_confirmed_g!AX15-time_series_covid19_confirmed_g!AW15</f>
        <v>3</v>
      </c>
      <c r="AX15">
        <f>time_series_covid19_confirmed_g!AY15-time_series_covid19_confirmed_g!AX15</f>
        <v>0</v>
      </c>
      <c r="AY15">
        <f>time_series_covid19_confirmed_g!AZ15-time_series_covid19_confirmed_g!AY15</f>
        <v>0</v>
      </c>
      <c r="AZ15">
        <f>time_series_covid19_confirmed_g!BA15-time_series_covid19_confirmed_g!AZ15</f>
        <v>0</v>
      </c>
      <c r="BA15">
        <f>time_series_covid19_confirmed_g!BB15-time_series_covid19_confirmed_g!BA15</f>
        <v>0</v>
      </c>
      <c r="BB15">
        <f>time_series_covid19_confirmed_g!BC15-time_series_covid19_confirmed_g!BB15</f>
        <v>0</v>
      </c>
      <c r="BC15">
        <f>time_series_covid19_confirmed_g!BD15-time_series_covid19_confirmed_g!BC15</f>
        <v>0</v>
      </c>
      <c r="BD15">
        <f>time_series_covid19_confirmed_g!BE15-time_series_covid19_confirmed_g!BD15</f>
        <v>2</v>
      </c>
      <c r="BE15">
        <f>time_series_covid19_confirmed_g!BF15-time_series_covid19_confirmed_g!BE15</f>
        <v>3</v>
      </c>
      <c r="BF15">
        <f>time_series_covid19_confirmed_g!BG15-time_series_covid19_confirmed_g!BF15</f>
        <v>2</v>
      </c>
      <c r="BG15">
        <f>time_series_covid19_confirmed_g!BH15-time_series_covid19_confirmed_g!BG15</f>
        <v>4</v>
      </c>
      <c r="BH15">
        <f>time_series_covid19_confirmed_g!BI15-time_series_covid19_confirmed_g!BH15</f>
        <v>3</v>
      </c>
      <c r="BI15">
        <f>time_series_covid19_confirmed_g!BJ15-time_series_covid19_confirmed_g!BI15</f>
        <v>3</v>
      </c>
      <c r="BJ15">
        <f>time_series_covid19_confirmed_g!BK15-time_series_covid19_confirmed_g!BJ15</f>
        <v>5</v>
      </c>
      <c r="BK15">
        <f>time_series_covid19_confirmed_g!BL15-time_series_covid19_confirmed_g!BK15</f>
        <v>2</v>
      </c>
      <c r="BL15">
        <f>time_series_covid19_confirmed_g!BM15-time_series_covid19_confirmed_g!BL15</f>
        <v>6</v>
      </c>
      <c r="BM15">
        <f>time_series_covid19_confirmed_g!BN15-time_series_covid19_confirmed_g!BM15</f>
        <v>6</v>
      </c>
      <c r="BN15">
        <f>time_series_covid19_confirmed_g!BO15-time_series_covid19_confirmed_g!BN15</f>
        <v>0</v>
      </c>
      <c r="BO15">
        <f>time_series_covid19_confirmed_g!BP15-time_series_covid19_confirmed_g!BO15</f>
        <v>5</v>
      </c>
      <c r="BP15">
        <f>time_series_covid19_confirmed_g!BQ15-time_series_covid19_confirmed_g!BP15</f>
        <v>4</v>
      </c>
      <c r="BQ15">
        <f>time_series_covid19_confirmed_g!BR15-time_series_covid19_confirmed_g!BQ15</f>
        <v>0</v>
      </c>
      <c r="BR15">
        <f>time_series_covid19_confirmed_g!BS15-time_series_covid19_confirmed_g!BR15</f>
        <v>0</v>
      </c>
      <c r="BS15">
        <f>time_series_covid19_confirmed_g!BT15-time_series_covid19_confirmed_g!BS15</f>
        <v>1</v>
      </c>
      <c r="BT15">
        <f>time_series_covid19_confirmed_g!BU15-time_series_covid19_confirmed_g!BT15</f>
        <v>2</v>
      </c>
      <c r="BU15">
        <f>time_series_covid19_confirmed_g!BV15-time_series_covid19_confirmed_g!BU15</f>
        <v>3</v>
      </c>
      <c r="BV15">
        <f>time_series_covid19_confirmed_g!BW15-time_series_covid19_confirmed_g!BV15</f>
        <v>2</v>
      </c>
      <c r="BW15">
        <f>time_series_covid19_confirmed_g!BX15-time_series_covid19_confirmed_g!BW15</f>
        <v>5</v>
      </c>
      <c r="BX15">
        <f>time_series_covid19_confirmed_g!BY15-time_series_covid19_confirmed_g!BX15</f>
        <v>9</v>
      </c>
      <c r="BY15">
        <f>time_series_covid19_confirmed_g!BZ15-time_series_covid19_confirmed_g!BY15</f>
        <v>18</v>
      </c>
      <c r="BZ15">
        <f>time_series_covid19_confirmed_g!CA15-time_series_covid19_confirmed_g!BZ15</f>
        <v>35</v>
      </c>
      <c r="CA15">
        <f>time_series_covid19_confirmed_g!CB15-time_series_covid19_confirmed_g!CA15</f>
        <v>41</v>
      </c>
      <c r="CB15">
        <f>time_series_covid19_confirmed_g!CC15-time_series_covid19_confirmed_g!CB15</f>
        <v>54</v>
      </c>
      <c r="CC15">
        <f>time_series_covid19_confirmed_g!CD15-time_series_covid19_confirmed_g!CC15</f>
        <v>112</v>
      </c>
      <c r="CD15">
        <f>time_series_covid19_confirmed_g!CE15-time_series_covid19_confirmed_g!CD15</f>
        <v>94</v>
      </c>
      <c r="CE15">
        <f>time_series_covid19_confirmed_g!CF15-time_series_covid19_confirmed_g!CE15</f>
        <v>58</v>
      </c>
      <c r="CF15">
        <f>time_series_covid19_confirmed_g!CG15-time_series_covid19_confirmed_g!CF15</f>
        <v>139</v>
      </c>
      <c r="CG15">
        <f>time_series_covid19_confirmed_g!CH15-time_series_covid19_confirmed_g!CG15</f>
        <v>182</v>
      </c>
      <c r="CH15">
        <f>time_series_covid19_confirmed_g!CI15-time_series_covid19_confirmed_g!CH15</f>
        <v>209</v>
      </c>
      <c r="CI15">
        <f>time_series_covid19_confirmed_g!CJ15-time_series_covid19_confirmed_g!CI15</f>
        <v>219</v>
      </c>
      <c r="CJ15">
        <f>time_series_covid19_confirmed_g!CK15-time_series_covid19_confirmed_g!CJ15</f>
        <v>341</v>
      </c>
      <c r="CK15">
        <f>time_series_covid19_confirmed_g!CL15-time_series_covid19_confirmed_g!CK15</f>
        <v>266</v>
      </c>
      <c r="CL15">
        <f>time_series_covid19_confirmed_g!CM15-time_series_covid19_confirmed_g!CL15</f>
        <v>306</v>
      </c>
      <c r="CM15">
        <f>time_series_covid19_confirmed_g!CN15-time_series_covid19_confirmed_g!CM15</f>
        <v>312</v>
      </c>
      <c r="CN15">
        <f>time_series_covid19_confirmed_g!CO15-time_series_covid19_confirmed_g!CN15</f>
        <v>492</v>
      </c>
      <c r="CO15">
        <f>time_series_covid19_confirmed_g!CP15-time_series_covid19_confirmed_g!CO15</f>
        <v>434</v>
      </c>
      <c r="CP15">
        <f>time_series_covid19_confirmed_g!CQ15-time_series_covid19_confirmed_g!CP15</f>
        <v>390</v>
      </c>
      <c r="CQ15">
        <f>time_series_covid19_confirmed_g!CR15-time_series_covid19_confirmed_g!CQ15</f>
        <v>414</v>
      </c>
      <c r="CR15">
        <f>time_series_covid19_confirmed_g!CS15-time_series_covid19_confirmed_g!CR15</f>
        <v>503</v>
      </c>
      <c r="CS15">
        <f>time_series_covid19_confirmed_g!CT15-time_series_covid19_confirmed_g!CS15</f>
        <v>309</v>
      </c>
      <c r="CT15">
        <f>time_series_covid19_confirmed_g!CU15-time_series_covid19_confirmed_g!CT15</f>
        <v>418</v>
      </c>
      <c r="CU15">
        <f>time_series_covid19_confirmed_g!CV15-time_series_covid19_confirmed_g!CU15</f>
        <v>497</v>
      </c>
      <c r="CV15">
        <f>time_series_covid19_confirmed_g!CW15-time_series_covid19_confirmed_g!CV15</f>
        <v>549</v>
      </c>
      <c r="CW15">
        <f>time_series_covid19_confirmed_g!CX15-time_series_covid19_confirmed_g!CW15</f>
        <v>641</v>
      </c>
      <c r="CX15">
        <f>time_series_covid19_confirmed_g!CY15-time_series_covid19_confirmed_g!CX15</f>
        <v>564</v>
      </c>
      <c r="CY15">
        <f>time_series_covid19_confirmed_g!CZ15-time_series_covid19_confirmed_g!CY15</f>
        <v>571</v>
      </c>
      <c r="CZ15">
        <f>time_series_covid19_confirmed_g!DA15-time_series_covid19_confirmed_g!CZ15</f>
        <v>552</v>
      </c>
      <c r="DA15">
        <f>time_series_covid19_confirmed_g!DB15-time_series_covid19_confirmed_g!DA15</f>
        <v>665</v>
      </c>
      <c r="DB15">
        <f>time_series_covid19_confirmed_g!DC15-time_series_covid19_confirmed_g!DB15</f>
        <v>688</v>
      </c>
      <c r="DC15">
        <f>time_series_covid19_confirmed_g!DD15-time_series_covid19_confirmed_g!DC15</f>
        <v>786</v>
      </c>
      <c r="DD15">
        <f>time_series_covid19_confirmed_g!DE15-time_series_covid19_confirmed_g!DD15</f>
        <v>790</v>
      </c>
      <c r="DE15">
        <f>time_series_covid19_confirmed_g!DF15-time_series_covid19_confirmed_g!DE15</f>
        <v>706</v>
      </c>
      <c r="DF15">
        <f>time_series_covid19_confirmed_g!DG15-time_series_covid19_confirmed_g!DF15</f>
        <v>709</v>
      </c>
      <c r="DG15">
        <f>time_series_covid19_confirmed_g!DH15-time_series_covid19_confirmed_g!DG15</f>
        <v>636</v>
      </c>
      <c r="DH15">
        <f>time_series_covid19_confirmed_g!DI15-time_series_covid19_confirmed_g!DH15</f>
        <v>887</v>
      </c>
      <c r="DI15">
        <f>time_series_covid19_confirmed_g!DJ15-time_series_covid19_confirmed_g!DI15</f>
        <v>1034</v>
      </c>
      <c r="DJ15">
        <f>time_series_covid19_confirmed_g!DK15-time_series_covid19_confirmed_g!DJ15</f>
        <v>969</v>
      </c>
      <c r="DK15">
        <f>time_series_covid19_confirmed_g!DL15-time_series_covid19_confirmed_g!DK15</f>
        <v>1162</v>
      </c>
      <c r="DL15">
        <f>time_series_covid19_confirmed_g!DM15-time_series_covid19_confirmed_g!DL15</f>
        <v>1041</v>
      </c>
      <c r="DM15">
        <f>time_series_covid19_confirmed_g!DN15-time_series_covid19_confirmed_g!DM15</f>
        <v>1202</v>
      </c>
      <c r="DN15">
        <f>time_series_covid19_confirmed_g!DO15-time_series_covid19_confirmed_g!DN15</f>
        <v>930</v>
      </c>
      <c r="DO15">
        <f>time_series_covid19_confirmed_g!DP15-time_series_covid19_confirmed_g!DO15</f>
        <v>1273</v>
      </c>
      <c r="DP15">
        <f>time_series_covid19_confirmed_g!DQ15-time_series_covid19_confirmed_g!DP15</f>
        <v>1602</v>
      </c>
      <c r="DQ15">
        <f>time_series_covid19_confirmed_g!DR15-time_series_covid19_confirmed_g!DQ15</f>
        <v>1251</v>
      </c>
      <c r="DR15">
        <f>time_series_covid19_confirmed_g!DS15-time_series_covid19_confirmed_g!DR15</f>
        <v>1617</v>
      </c>
      <c r="DS15">
        <f>time_series_covid19_confirmed_g!DT15-time_series_covid19_confirmed_g!DS15</f>
        <v>1773</v>
      </c>
      <c r="DT15">
        <f>time_series_covid19_confirmed_g!DU15-time_series_covid19_confirmed_g!DT15</f>
        <v>1694</v>
      </c>
      <c r="DU15">
        <f>time_series_covid19_confirmed_g!DV15-time_series_covid19_confirmed_g!DU15</f>
        <v>1873</v>
      </c>
      <c r="DV15">
        <f>time_series_covid19_confirmed_g!DW15-time_series_covid19_confirmed_g!DV15</f>
        <v>1532</v>
      </c>
      <c r="DW15">
        <f>time_series_covid19_confirmed_g!DX15-time_series_covid19_confirmed_g!DW15</f>
        <v>1975</v>
      </c>
      <c r="DX15">
        <f>time_series_covid19_confirmed_g!DY15-time_series_covid19_confirmed_g!DX15</f>
        <v>1166</v>
      </c>
      <c r="DY15">
        <f>time_series_covid19_confirmed_g!DZ15-time_series_covid19_confirmed_g!DY15</f>
        <v>1541</v>
      </c>
      <c r="DZ15">
        <f>time_series_covid19_confirmed_g!EA15-time_series_covid19_confirmed_g!DZ15</f>
        <v>2029</v>
      </c>
      <c r="EA15">
        <f>time_series_covid19_confirmed_g!EB15-time_series_covid19_confirmed_g!EA15</f>
        <v>2523</v>
      </c>
      <c r="EB15">
        <f>time_series_covid19_confirmed_g!EC15-time_series_covid19_confirmed_g!EB15</f>
        <v>1764</v>
      </c>
      <c r="EC15">
        <f>time_series_covid19_confirmed_g!ED15-time_series_covid19_confirmed_g!EC15</f>
        <v>2545</v>
      </c>
      <c r="ED15">
        <f>time_series_covid19_confirmed_g!EE15-time_series_covid19_confirmed_g!ED15</f>
        <v>2381</v>
      </c>
      <c r="EE15">
        <f>time_series_covid19_confirmed_g!EF15-time_series_covid19_confirmed_g!EE15</f>
        <v>2911</v>
      </c>
      <c r="EF15">
        <f>time_series_covid19_confirmed_g!EG15-time_series_covid19_confirmed_g!EF15</f>
        <v>2695</v>
      </c>
      <c r="EG15">
        <f>time_series_covid19_confirmed_g!EH15-time_series_covid19_confirmed_g!EG15</f>
        <v>2423</v>
      </c>
      <c r="EH15">
        <f>time_series_covid19_confirmed_g!EI15-time_series_covid19_confirmed_g!EH15</f>
        <v>2828</v>
      </c>
      <c r="EI15">
        <f>time_series_covid19_confirmed_g!EJ15-time_series_covid19_confirmed_g!EI15</f>
        <v>2635</v>
      </c>
      <c r="EJ15">
        <f>time_series_covid19_confirmed_g!EK15-time_series_covid19_confirmed_g!EJ15</f>
        <v>2743</v>
      </c>
      <c r="EK15">
        <f>time_series_covid19_confirmed_g!EL15-time_series_covid19_confirmed_g!EK15</f>
        <v>2735</v>
      </c>
      <c r="EL15">
        <f>time_series_covid19_confirmed_g!EM15-time_series_covid19_confirmed_g!EL15</f>
        <v>3171</v>
      </c>
      <c r="EM15">
        <f>time_series_covid19_confirmed_g!EN15-time_series_covid19_confirmed_g!EM15</f>
        <v>3190</v>
      </c>
      <c r="EN15">
        <f>time_series_covid19_confirmed_g!EO15-time_series_covid19_confirmed_g!EN15</f>
        <v>3187</v>
      </c>
      <c r="EO15">
        <f>time_series_covid19_confirmed_g!EP15-time_series_covid19_confirmed_g!EO15</f>
        <v>3471</v>
      </c>
      <c r="EP15">
        <f>time_series_covid19_confirmed_g!EQ15-time_series_covid19_confirmed_g!EP15</f>
        <v>2856</v>
      </c>
      <c r="EQ15">
        <f>time_series_covid19_confirmed_g!ER15-time_series_covid19_confirmed_g!EQ15</f>
        <v>3141</v>
      </c>
      <c r="ER15">
        <f>time_series_covid19_confirmed_g!ES15-time_series_covid19_confirmed_g!ER15</f>
        <v>3099</v>
      </c>
      <c r="ES15">
        <f>time_series_covid19_confirmed_g!ET15-time_series_covid19_confirmed_g!ES15</f>
        <v>3862</v>
      </c>
      <c r="ET15">
        <f>time_series_covid19_confirmed_g!EU15-time_series_covid19_confirmed_g!ET15</f>
        <v>4008</v>
      </c>
      <c r="EU15">
        <f>time_series_covid19_confirmed_g!EV15-time_series_covid19_confirmed_g!EU15</f>
        <v>3803</v>
      </c>
      <c r="EV15">
        <f>time_series_covid19_confirmed_g!EW15-time_series_covid19_confirmed_g!EV15</f>
        <v>3243</v>
      </c>
      <c r="EW15">
        <f>time_series_covid19_confirmed_g!EX15-time_series_covid19_confirmed_g!EW15</f>
        <v>3240</v>
      </c>
      <c r="EX15">
        <f>time_series_covid19_confirmed_g!EY15-time_series_covid19_confirmed_g!EX15</f>
        <v>3531</v>
      </c>
      <c r="EY15">
        <f>time_series_covid19_confirmed_g!EZ15-time_series_covid19_confirmed_g!EY15</f>
        <v>3480</v>
      </c>
      <c r="EZ15">
        <f>time_series_covid19_confirmed_g!FA15-time_series_covid19_confirmed_g!EZ15</f>
        <v>3412</v>
      </c>
      <c r="FA15">
        <f>time_series_covid19_confirmed_g!FB15-time_series_covid19_confirmed_g!FA15</f>
        <v>3462</v>
      </c>
      <c r="FB15">
        <f>time_series_covid19_confirmed_g!FC15-time_series_covid19_confirmed_g!FB15</f>
        <v>3946</v>
      </c>
      <c r="FC15">
        <f>time_series_covid19_confirmed_g!FD15-time_series_covid19_confirmed_g!FC15</f>
        <v>3868</v>
      </c>
      <c r="FD15">
        <f>time_series_covid19_confirmed_g!FE15-time_series_covid19_confirmed_g!FD15</f>
        <v>3504</v>
      </c>
    </row>
    <row r="16" spans="1:160" x14ac:dyDescent="0.3">
      <c r="A16" t="s">
        <v>16</v>
      </c>
      <c r="B16">
        <v>53.709800000000001</v>
      </c>
      <c r="C16">
        <v>27.953399999999998</v>
      </c>
      <c r="D16">
        <f>time_series_covid19_confirmed_g!E16-time_series_covid19_confirmed_g!D16</f>
        <v>0</v>
      </c>
      <c r="E16">
        <f>time_series_covid19_confirmed_g!F16-time_series_covid19_confirmed_g!E16</f>
        <v>0</v>
      </c>
      <c r="F16">
        <f>time_series_covid19_confirmed_g!G16-time_series_covid19_confirmed_g!F16</f>
        <v>0</v>
      </c>
      <c r="G16">
        <f>time_series_covid19_confirmed_g!H16-time_series_covid19_confirmed_g!G16</f>
        <v>0</v>
      </c>
      <c r="H16">
        <f>time_series_covid19_confirmed_g!I16-time_series_covid19_confirmed_g!H16</f>
        <v>0</v>
      </c>
      <c r="I16">
        <f>time_series_covid19_confirmed_g!J16-time_series_covid19_confirmed_g!I16</f>
        <v>0</v>
      </c>
      <c r="J16">
        <f>time_series_covid19_confirmed_g!K16-time_series_covid19_confirmed_g!J16</f>
        <v>0</v>
      </c>
      <c r="K16">
        <f>time_series_covid19_confirmed_g!L16-time_series_covid19_confirmed_g!K16</f>
        <v>0</v>
      </c>
      <c r="L16">
        <f>time_series_covid19_confirmed_g!M16-time_series_covid19_confirmed_g!L16</f>
        <v>0</v>
      </c>
      <c r="M16">
        <f>time_series_covid19_confirmed_g!N16-time_series_covid19_confirmed_g!M16</f>
        <v>0</v>
      </c>
      <c r="N16">
        <f>time_series_covid19_confirmed_g!O16-time_series_covid19_confirmed_g!N16</f>
        <v>0</v>
      </c>
      <c r="O16">
        <f>time_series_covid19_confirmed_g!P16-time_series_covid19_confirmed_g!O16</f>
        <v>0</v>
      </c>
      <c r="P16">
        <f>time_series_covid19_confirmed_g!Q16-time_series_covid19_confirmed_g!P16</f>
        <v>0</v>
      </c>
      <c r="Q16">
        <f>time_series_covid19_confirmed_g!R16-time_series_covid19_confirmed_g!Q16</f>
        <v>0</v>
      </c>
      <c r="R16">
        <f>time_series_covid19_confirmed_g!S16-time_series_covid19_confirmed_g!R16</f>
        <v>0</v>
      </c>
      <c r="S16">
        <f>time_series_covid19_confirmed_g!T16-time_series_covid19_confirmed_g!S16</f>
        <v>0</v>
      </c>
      <c r="T16">
        <f>time_series_covid19_confirmed_g!U16-time_series_covid19_confirmed_g!T16</f>
        <v>0</v>
      </c>
      <c r="U16">
        <f>time_series_covid19_confirmed_g!V16-time_series_covid19_confirmed_g!U16</f>
        <v>0</v>
      </c>
      <c r="V16">
        <f>time_series_covid19_confirmed_g!W16-time_series_covid19_confirmed_g!V16</f>
        <v>0</v>
      </c>
      <c r="W16">
        <f>time_series_covid19_confirmed_g!X16-time_series_covid19_confirmed_g!W16</f>
        <v>0</v>
      </c>
      <c r="X16">
        <f>time_series_covid19_confirmed_g!Y16-time_series_covid19_confirmed_g!X16</f>
        <v>0</v>
      </c>
      <c r="Y16">
        <f>time_series_covid19_confirmed_g!Z16-time_series_covid19_confirmed_g!Y16</f>
        <v>0</v>
      </c>
      <c r="Z16">
        <f>time_series_covid19_confirmed_g!AA16-time_series_covid19_confirmed_g!Z16</f>
        <v>0</v>
      </c>
      <c r="AA16">
        <f>time_series_covid19_confirmed_g!AB16-time_series_covid19_confirmed_g!AA16</f>
        <v>0</v>
      </c>
      <c r="AB16">
        <f>time_series_covid19_confirmed_g!AC16-time_series_covid19_confirmed_g!AB16</f>
        <v>0</v>
      </c>
      <c r="AC16">
        <f>time_series_covid19_confirmed_g!AD16-time_series_covid19_confirmed_g!AC16</f>
        <v>0</v>
      </c>
      <c r="AD16">
        <f>time_series_covid19_confirmed_g!AE16-time_series_covid19_confirmed_g!AD16</f>
        <v>0</v>
      </c>
      <c r="AE16">
        <f>time_series_covid19_confirmed_g!AF16-time_series_covid19_confirmed_g!AE16</f>
        <v>0</v>
      </c>
      <c r="AF16">
        <f>time_series_covid19_confirmed_g!AG16-time_series_covid19_confirmed_g!AF16</f>
        <v>0</v>
      </c>
      <c r="AG16">
        <f>time_series_covid19_confirmed_g!AH16-time_series_covid19_confirmed_g!AG16</f>
        <v>0</v>
      </c>
      <c r="AH16">
        <f>time_series_covid19_confirmed_g!AI16-time_series_covid19_confirmed_g!AH16</f>
        <v>0</v>
      </c>
      <c r="AI16">
        <f>time_series_covid19_confirmed_g!AJ16-time_series_covid19_confirmed_g!AI16</f>
        <v>0</v>
      </c>
      <c r="AJ16">
        <f>time_series_covid19_confirmed_g!AK16-time_series_covid19_confirmed_g!AJ16</f>
        <v>0</v>
      </c>
      <c r="AK16">
        <f>time_series_covid19_confirmed_g!AL16-time_series_covid19_confirmed_g!AK16</f>
        <v>0</v>
      </c>
      <c r="AL16">
        <f>time_series_covid19_confirmed_g!AM16-time_series_covid19_confirmed_g!AL16</f>
        <v>0</v>
      </c>
      <c r="AM16">
        <f>time_series_covid19_confirmed_g!AN16-time_series_covid19_confirmed_g!AM16</f>
        <v>0</v>
      </c>
      <c r="AN16">
        <f>time_series_covid19_confirmed_g!AO16-time_series_covid19_confirmed_g!AN16</f>
        <v>1</v>
      </c>
      <c r="AO16">
        <f>time_series_covid19_confirmed_g!AP16-time_series_covid19_confirmed_g!AO16</f>
        <v>0</v>
      </c>
      <c r="AP16">
        <f>time_series_covid19_confirmed_g!AQ16-time_series_covid19_confirmed_g!AP16</f>
        <v>0</v>
      </c>
      <c r="AQ16">
        <f>time_series_covid19_confirmed_g!AR16-time_series_covid19_confirmed_g!AQ16</f>
        <v>0</v>
      </c>
      <c r="AR16">
        <f>time_series_covid19_confirmed_g!AS16-time_series_covid19_confirmed_g!AR16</f>
        <v>0</v>
      </c>
      <c r="AS16">
        <f>time_series_covid19_confirmed_g!AT16-time_series_covid19_confirmed_g!AS16</f>
        <v>5</v>
      </c>
      <c r="AT16">
        <f>time_series_covid19_confirmed_g!AU16-time_series_covid19_confirmed_g!AT16</f>
        <v>0</v>
      </c>
      <c r="AU16">
        <f>time_series_covid19_confirmed_g!AV16-time_series_covid19_confirmed_g!AU16</f>
        <v>0</v>
      </c>
      <c r="AV16">
        <f>time_series_covid19_confirmed_g!AW16-time_series_covid19_confirmed_g!AV16</f>
        <v>0</v>
      </c>
      <c r="AW16">
        <f>time_series_covid19_confirmed_g!AX16-time_series_covid19_confirmed_g!AW16</f>
        <v>0</v>
      </c>
      <c r="AX16">
        <f>time_series_covid19_confirmed_g!AY16-time_series_covid19_confirmed_g!AX16</f>
        <v>0</v>
      </c>
      <c r="AY16">
        <f>time_series_covid19_confirmed_g!AZ16-time_series_covid19_confirmed_g!AY16</f>
        <v>3</v>
      </c>
      <c r="AZ16">
        <f>time_series_covid19_confirmed_g!BA16-time_series_covid19_confirmed_g!AZ16</f>
        <v>0</v>
      </c>
      <c r="BA16">
        <f>time_series_covid19_confirmed_g!BB16-time_series_covid19_confirmed_g!BA16</f>
        <v>3</v>
      </c>
      <c r="BB16">
        <f>time_series_covid19_confirmed_g!BC16-time_series_covid19_confirmed_g!BB16</f>
        <v>15</v>
      </c>
      <c r="BC16">
        <f>time_series_covid19_confirmed_g!BD16-time_series_covid19_confirmed_g!BC16</f>
        <v>0</v>
      </c>
      <c r="BD16">
        <f>time_series_covid19_confirmed_g!BE16-time_series_covid19_confirmed_g!BD16</f>
        <v>0</v>
      </c>
      <c r="BE16">
        <f>time_series_covid19_confirmed_g!BF16-time_series_covid19_confirmed_g!BE16</f>
        <v>9</v>
      </c>
      <c r="BF16">
        <f>time_series_covid19_confirmed_g!BG16-time_series_covid19_confirmed_g!BF16</f>
        <v>0</v>
      </c>
      <c r="BG16">
        <f>time_series_covid19_confirmed_g!BH16-time_series_covid19_confirmed_g!BG16</f>
        <v>15</v>
      </c>
      <c r="BH16">
        <f>time_series_covid19_confirmed_g!BI16-time_series_covid19_confirmed_g!BH16</f>
        <v>0</v>
      </c>
      <c r="BI16">
        <f>time_series_covid19_confirmed_g!BJ16-time_series_covid19_confirmed_g!BI16</f>
        <v>18</v>
      </c>
      <c r="BJ16">
        <f>time_series_covid19_confirmed_g!BK16-time_series_covid19_confirmed_g!BJ16</f>
        <v>7</v>
      </c>
      <c r="BK16">
        <f>time_series_covid19_confirmed_g!BL16-time_series_covid19_confirmed_g!BK16</f>
        <v>0</v>
      </c>
      <c r="BL16">
        <f>time_series_covid19_confirmed_g!BM16-time_series_covid19_confirmed_g!BL16</f>
        <v>5</v>
      </c>
      <c r="BM16">
        <f>time_series_covid19_confirmed_g!BN16-time_series_covid19_confirmed_g!BM16</f>
        <v>0</v>
      </c>
      <c r="BN16">
        <f>time_series_covid19_confirmed_g!BO16-time_series_covid19_confirmed_g!BN16</f>
        <v>5</v>
      </c>
      <c r="BO16">
        <f>time_series_covid19_confirmed_g!BP16-time_series_covid19_confirmed_g!BO16</f>
        <v>0</v>
      </c>
      <c r="BP16">
        <f>time_series_covid19_confirmed_g!BQ16-time_series_covid19_confirmed_g!BP16</f>
        <v>8</v>
      </c>
      <c r="BQ16">
        <f>time_series_covid19_confirmed_g!BR16-time_series_covid19_confirmed_g!BQ16</f>
        <v>0</v>
      </c>
      <c r="BR16">
        <f>time_series_covid19_confirmed_g!BS16-time_series_covid19_confirmed_g!BR16</f>
        <v>0</v>
      </c>
      <c r="BS16">
        <f>time_series_covid19_confirmed_g!BT16-time_series_covid19_confirmed_g!BS16</f>
        <v>58</v>
      </c>
      <c r="BT16">
        <f>time_series_covid19_confirmed_g!BU16-time_series_covid19_confirmed_g!BT16</f>
        <v>0</v>
      </c>
      <c r="BU16">
        <f>time_series_covid19_confirmed_g!BV16-time_series_covid19_confirmed_g!BU16</f>
        <v>11</v>
      </c>
      <c r="BV16">
        <f>time_series_covid19_confirmed_g!BW16-time_series_covid19_confirmed_g!BV16</f>
        <v>141</v>
      </c>
      <c r="BW16">
        <f>time_series_covid19_confirmed_g!BX16-time_series_covid19_confirmed_g!BW16</f>
        <v>47</v>
      </c>
      <c r="BX16">
        <f>time_series_covid19_confirmed_g!BY16-time_series_covid19_confirmed_g!BX16</f>
        <v>89</v>
      </c>
      <c r="BY16">
        <f>time_series_covid19_confirmed_g!BZ16-time_series_covid19_confirmed_g!BY16</f>
        <v>122</v>
      </c>
      <c r="BZ16">
        <f>time_series_covid19_confirmed_g!CA16-time_series_covid19_confirmed_g!BZ16</f>
        <v>138</v>
      </c>
      <c r="CA16">
        <f>time_series_covid19_confirmed_g!CB16-time_series_covid19_confirmed_g!CA16</f>
        <v>161</v>
      </c>
      <c r="CB16">
        <f>time_series_covid19_confirmed_g!CC16-time_series_covid19_confirmed_g!CB16</f>
        <v>205</v>
      </c>
      <c r="CC16">
        <f>time_series_covid19_confirmed_g!CD16-time_series_covid19_confirmed_g!CC16</f>
        <v>420</v>
      </c>
      <c r="CD16">
        <f>time_series_covid19_confirmed_g!CE16-time_series_covid19_confirmed_g!CD16</f>
        <v>495</v>
      </c>
      <c r="CE16">
        <f>time_series_covid19_confirmed_g!CF16-time_series_covid19_confirmed_g!CE16</f>
        <v>245</v>
      </c>
      <c r="CF16">
        <f>time_series_covid19_confirmed_g!CG16-time_series_covid19_confirmed_g!CF16</f>
        <v>352</v>
      </c>
      <c r="CG16">
        <f>time_series_covid19_confirmed_g!CH16-time_series_covid19_confirmed_g!CG16</f>
        <v>341</v>
      </c>
      <c r="CH16">
        <f>time_series_covid19_confirmed_g!CI16-time_series_covid19_confirmed_g!CH16</f>
        <v>362</v>
      </c>
      <c r="CI16">
        <f>time_series_covid19_confirmed_g!CJ16-time_series_covid19_confirmed_g!CI16</f>
        <v>447</v>
      </c>
      <c r="CJ16">
        <f>time_series_covid19_confirmed_g!CK16-time_series_covid19_confirmed_g!CJ16</f>
        <v>476</v>
      </c>
      <c r="CK16">
        <f>time_series_covid19_confirmed_g!CL16-time_series_covid19_confirmed_g!CK16</f>
        <v>575</v>
      </c>
      <c r="CL16">
        <f>time_series_covid19_confirmed_g!CM16-time_series_covid19_confirmed_g!CL16</f>
        <v>518</v>
      </c>
      <c r="CM16">
        <f>time_series_covid19_confirmed_g!CN16-time_series_covid19_confirmed_g!CM16</f>
        <v>510</v>
      </c>
      <c r="CN16">
        <f>time_series_covid19_confirmed_g!CO16-time_series_covid19_confirmed_g!CN16</f>
        <v>457</v>
      </c>
      <c r="CO16">
        <f>time_series_covid19_confirmed_g!CP16-time_series_covid19_confirmed_g!CO16</f>
        <v>459</v>
      </c>
      <c r="CP16">
        <f>time_series_covid19_confirmed_g!CQ16-time_series_covid19_confirmed_g!CP16</f>
        <v>558</v>
      </c>
      <c r="CQ16">
        <f>time_series_covid19_confirmed_g!CR16-time_series_covid19_confirmed_g!CQ16</f>
        <v>741</v>
      </c>
      <c r="CR16">
        <f>time_series_covid19_confirmed_g!CS16-time_series_covid19_confirmed_g!CR16</f>
        <v>751</v>
      </c>
      <c r="CS16">
        <f>time_series_covid19_confirmed_g!CT16-time_series_covid19_confirmed_g!CS16</f>
        <v>817</v>
      </c>
      <c r="CT16">
        <f>time_series_covid19_confirmed_g!CU16-time_series_covid19_confirmed_g!CT16</f>
        <v>873</v>
      </c>
      <c r="CU16">
        <f>time_series_covid19_confirmed_g!CV16-time_series_covid19_confirmed_g!CU16</f>
        <v>826</v>
      </c>
      <c r="CV16">
        <f>time_series_covid19_confirmed_g!CW16-time_series_covid19_confirmed_g!CV16</f>
        <v>919</v>
      </c>
      <c r="CW16">
        <f>time_series_covid19_confirmed_g!CX16-time_series_covid19_confirmed_g!CW16</f>
        <v>973</v>
      </c>
      <c r="CX16">
        <f>time_series_covid19_confirmed_g!CY16-time_series_covid19_confirmed_g!CX16</f>
        <v>846</v>
      </c>
      <c r="CY16">
        <f>time_series_covid19_confirmed_g!CZ16-time_series_covid19_confirmed_g!CY16</f>
        <v>890</v>
      </c>
      <c r="CZ16">
        <f>time_series_covid19_confirmed_g!DA16-time_series_covid19_confirmed_g!CZ16</f>
        <v>911</v>
      </c>
      <c r="DA16">
        <f>time_series_covid19_confirmed_g!DB16-time_series_covid19_confirmed_g!DA16</f>
        <v>877</v>
      </c>
      <c r="DB16">
        <f>time_series_covid19_confirmed_g!DC16-time_series_covid19_confirmed_g!DB16</f>
        <v>784</v>
      </c>
      <c r="DC16">
        <f>time_series_covid19_confirmed_g!DD16-time_series_covid19_confirmed_g!DC16</f>
        <v>861</v>
      </c>
      <c r="DD16">
        <f>time_series_covid19_confirmed_g!DE16-time_series_covid19_confirmed_g!DD16</f>
        <v>905</v>
      </c>
      <c r="DE16">
        <f>time_series_covid19_confirmed_g!DF16-time_series_covid19_confirmed_g!DE16</f>
        <v>913</v>
      </c>
      <c r="DF16">
        <f>time_series_covid19_confirmed_g!DG16-time_series_covid19_confirmed_g!DF16</f>
        <v>933</v>
      </c>
      <c r="DG16">
        <f>time_series_covid19_confirmed_g!DH16-time_series_covid19_confirmed_g!DG16</f>
        <v>951</v>
      </c>
      <c r="DH16">
        <f>time_series_covid19_confirmed_g!DI16-time_series_covid19_confirmed_g!DH16</f>
        <v>921</v>
      </c>
      <c r="DI16">
        <f>time_series_covid19_confirmed_g!DJ16-time_series_covid19_confirmed_g!DI16</f>
        <v>933</v>
      </c>
      <c r="DJ16">
        <f>time_series_covid19_confirmed_g!DK16-time_series_covid19_confirmed_g!DJ16</f>
        <v>967</v>
      </c>
      <c r="DK16">
        <f>time_series_covid19_confirmed_g!DL16-time_series_covid19_confirmed_g!DK16</f>
        <v>952</v>
      </c>
      <c r="DL16">
        <f>time_series_covid19_confirmed_g!DM16-time_series_covid19_confirmed_g!DL16</f>
        <v>947</v>
      </c>
      <c r="DM16">
        <f>time_series_covid19_confirmed_g!DN16-time_series_covid19_confirmed_g!DM16</f>
        <v>958</v>
      </c>
      <c r="DN16">
        <f>time_series_covid19_confirmed_g!DO16-time_series_covid19_confirmed_g!DN16</f>
        <v>951</v>
      </c>
      <c r="DO16">
        <f>time_series_covid19_confirmed_g!DP16-time_series_covid19_confirmed_g!DO16</f>
        <v>969</v>
      </c>
      <c r="DP16">
        <f>time_series_covid19_confirmed_g!DQ16-time_series_covid19_confirmed_g!DP16</f>
        <v>922</v>
      </c>
      <c r="DQ16">
        <f>time_series_covid19_confirmed_g!DR16-time_series_covid19_confirmed_g!DQ16</f>
        <v>936</v>
      </c>
      <c r="DR16">
        <f>time_series_covid19_confirmed_g!DS16-time_series_covid19_confirmed_g!DR16</f>
        <v>918</v>
      </c>
      <c r="DS16">
        <f>time_series_covid19_confirmed_g!DT16-time_series_covid19_confirmed_g!DS16</f>
        <v>945</v>
      </c>
      <c r="DT16">
        <f>time_series_covid19_confirmed_g!DU16-time_series_covid19_confirmed_g!DT16</f>
        <v>932</v>
      </c>
      <c r="DU16">
        <f>time_series_covid19_confirmed_g!DV16-time_series_covid19_confirmed_g!DU16</f>
        <v>941</v>
      </c>
      <c r="DV16">
        <f>time_series_covid19_confirmed_g!DW16-time_series_covid19_confirmed_g!DV16</f>
        <v>954</v>
      </c>
      <c r="DW16">
        <f>time_series_covid19_confirmed_g!DX16-time_series_covid19_confirmed_g!DW16</f>
        <v>946</v>
      </c>
      <c r="DX16">
        <f>time_series_covid19_confirmed_g!DY16-time_series_covid19_confirmed_g!DX16</f>
        <v>915</v>
      </c>
      <c r="DY16">
        <f>time_series_covid19_confirmed_g!DZ16-time_series_covid19_confirmed_g!DY16</f>
        <v>897</v>
      </c>
      <c r="DZ16">
        <f>time_series_covid19_confirmed_g!EA16-time_series_covid19_confirmed_g!DZ16</f>
        <v>902</v>
      </c>
      <c r="EA16">
        <f>time_series_covid19_confirmed_g!EB16-time_series_covid19_confirmed_g!EA16</f>
        <v>906</v>
      </c>
      <c r="EB16">
        <f>time_series_covid19_confirmed_g!EC16-time_series_covid19_confirmed_g!EB16</f>
        <v>894</v>
      </c>
      <c r="EC16">
        <f>time_series_covid19_confirmed_g!ED16-time_series_covid19_confirmed_g!EC16</f>
        <v>898</v>
      </c>
      <c r="ED16">
        <f>time_series_covid19_confirmed_g!EE16-time_series_covid19_confirmed_g!ED16</f>
        <v>847</v>
      </c>
      <c r="EE16">
        <f>time_series_covid19_confirmed_g!EF16-time_series_covid19_confirmed_g!EE16</f>
        <v>852</v>
      </c>
      <c r="EF16">
        <f>time_series_covid19_confirmed_g!EG16-time_series_covid19_confirmed_g!EF16</f>
        <v>861</v>
      </c>
      <c r="EG16">
        <f>time_series_covid19_confirmed_g!EH16-time_series_covid19_confirmed_g!EG16</f>
        <v>865</v>
      </c>
      <c r="EH16">
        <f>time_series_covid19_confirmed_g!EI16-time_series_covid19_confirmed_g!EH16</f>
        <v>887</v>
      </c>
      <c r="EI16">
        <f>time_series_covid19_confirmed_g!EJ16-time_series_covid19_confirmed_g!EI16</f>
        <v>883</v>
      </c>
      <c r="EJ16">
        <f>time_series_covid19_confirmed_g!EK16-time_series_covid19_confirmed_g!EJ16</f>
        <v>879</v>
      </c>
      <c r="EK16">
        <f>time_series_covid19_confirmed_g!EL16-time_series_covid19_confirmed_g!EK16</f>
        <v>823</v>
      </c>
      <c r="EL16">
        <f>time_series_covid19_confirmed_g!EM16-time_series_covid19_confirmed_g!EL16</f>
        <v>812</v>
      </c>
      <c r="EM16">
        <f>time_series_covid19_confirmed_g!EN16-time_series_covid19_confirmed_g!EM16</f>
        <v>801</v>
      </c>
      <c r="EN16">
        <f>time_series_covid19_confirmed_g!EO16-time_series_covid19_confirmed_g!EN16</f>
        <v>750</v>
      </c>
      <c r="EO16">
        <f>time_series_covid19_confirmed_g!EP16-time_series_covid19_confirmed_g!EO16</f>
        <v>704</v>
      </c>
      <c r="EP16">
        <f>time_series_covid19_confirmed_g!EQ16-time_series_covid19_confirmed_g!EP16</f>
        <v>721</v>
      </c>
      <c r="EQ16">
        <f>time_series_covid19_confirmed_g!ER16-time_series_covid19_confirmed_g!EQ16</f>
        <v>732</v>
      </c>
      <c r="ER16">
        <f>time_series_covid19_confirmed_g!ES16-time_series_covid19_confirmed_g!ER16</f>
        <v>707</v>
      </c>
      <c r="ES16">
        <f>time_series_covid19_confirmed_g!ET16-time_series_covid19_confirmed_g!ES16</f>
        <v>689</v>
      </c>
      <c r="ET16">
        <f>time_series_covid19_confirmed_g!EU16-time_series_covid19_confirmed_g!ET16</f>
        <v>663</v>
      </c>
      <c r="EU16">
        <f>time_series_covid19_confirmed_g!EV16-time_series_covid19_confirmed_g!EU16</f>
        <v>625</v>
      </c>
      <c r="EV16">
        <f>time_series_covid19_confirmed_g!EW16-time_series_covid19_confirmed_g!EV16</f>
        <v>676</v>
      </c>
      <c r="EW16">
        <f>time_series_covid19_confirmed_g!EX16-time_series_covid19_confirmed_g!EW16</f>
        <v>603</v>
      </c>
      <c r="EX16">
        <f>time_series_covid19_confirmed_g!EY16-time_series_covid19_confirmed_g!EX16</f>
        <v>569</v>
      </c>
      <c r="EY16">
        <f>time_series_covid19_confirmed_g!EZ16-time_series_covid19_confirmed_g!EY16</f>
        <v>518</v>
      </c>
      <c r="EZ16">
        <f>time_series_covid19_confirmed_g!FA16-time_series_covid19_confirmed_g!EZ16</f>
        <v>464</v>
      </c>
      <c r="FA16">
        <f>time_series_covid19_confirmed_g!FB16-time_series_covid19_confirmed_g!FA16</f>
        <v>458</v>
      </c>
      <c r="FB16">
        <f>time_series_covid19_confirmed_g!FC16-time_series_covid19_confirmed_g!FB16</f>
        <v>437</v>
      </c>
      <c r="FC16">
        <f>time_series_covid19_confirmed_g!FD16-time_series_covid19_confirmed_g!FC16</f>
        <v>331</v>
      </c>
      <c r="FD16">
        <f>time_series_covid19_confirmed_g!FE16-time_series_covid19_confirmed_g!FD16</f>
        <v>382</v>
      </c>
    </row>
    <row r="17" spans="1:160" x14ac:dyDescent="0.3">
      <c r="A17" t="s">
        <v>17</v>
      </c>
      <c r="B17">
        <v>50.833300000000001</v>
      </c>
      <c r="C17">
        <v>4</v>
      </c>
      <c r="D17">
        <f>time_series_covid19_confirmed_g!E17-time_series_covid19_confirmed_g!D17</f>
        <v>0</v>
      </c>
      <c r="E17">
        <f>time_series_covid19_confirmed_g!F17-time_series_covid19_confirmed_g!E17</f>
        <v>0</v>
      </c>
      <c r="F17">
        <f>time_series_covid19_confirmed_g!G17-time_series_covid19_confirmed_g!F17</f>
        <v>0</v>
      </c>
      <c r="G17">
        <f>time_series_covid19_confirmed_g!H17-time_series_covid19_confirmed_g!G17</f>
        <v>0</v>
      </c>
      <c r="H17">
        <f>time_series_covid19_confirmed_g!I17-time_series_covid19_confirmed_g!H17</f>
        <v>0</v>
      </c>
      <c r="I17">
        <f>time_series_covid19_confirmed_g!J17-time_series_covid19_confirmed_g!I17</f>
        <v>0</v>
      </c>
      <c r="J17">
        <f>time_series_covid19_confirmed_g!K17-time_series_covid19_confirmed_g!J17</f>
        <v>0</v>
      </c>
      <c r="K17">
        <f>time_series_covid19_confirmed_g!L17-time_series_covid19_confirmed_g!K17</f>
        <v>0</v>
      </c>
      <c r="L17">
        <f>time_series_covid19_confirmed_g!M17-time_series_covid19_confirmed_g!L17</f>
        <v>0</v>
      </c>
      <c r="M17">
        <f>time_series_covid19_confirmed_g!N17-time_series_covid19_confirmed_g!M17</f>
        <v>0</v>
      </c>
      <c r="N17">
        <f>time_series_covid19_confirmed_g!O17-time_series_covid19_confirmed_g!N17</f>
        <v>0</v>
      </c>
      <c r="O17">
        <f>time_series_covid19_confirmed_g!P17-time_series_covid19_confirmed_g!O17</f>
        <v>0</v>
      </c>
      <c r="P17">
        <f>time_series_covid19_confirmed_g!Q17-time_series_covid19_confirmed_g!P17</f>
        <v>1</v>
      </c>
      <c r="Q17">
        <f>time_series_covid19_confirmed_g!R17-time_series_covid19_confirmed_g!Q17</f>
        <v>0</v>
      </c>
      <c r="R17">
        <f>time_series_covid19_confirmed_g!S17-time_series_covid19_confirmed_g!R17</f>
        <v>0</v>
      </c>
      <c r="S17">
        <f>time_series_covid19_confirmed_g!T17-time_series_covid19_confirmed_g!S17</f>
        <v>0</v>
      </c>
      <c r="T17">
        <f>time_series_covid19_confirmed_g!U17-time_series_covid19_confirmed_g!T17</f>
        <v>0</v>
      </c>
      <c r="U17">
        <f>time_series_covid19_confirmed_g!V17-time_series_covid19_confirmed_g!U17</f>
        <v>0</v>
      </c>
      <c r="V17">
        <f>time_series_covid19_confirmed_g!W17-time_series_covid19_confirmed_g!V17</f>
        <v>0</v>
      </c>
      <c r="W17">
        <f>time_series_covid19_confirmed_g!X17-time_series_covid19_confirmed_g!W17</f>
        <v>0</v>
      </c>
      <c r="X17">
        <f>time_series_covid19_confirmed_g!Y17-time_series_covid19_confirmed_g!X17</f>
        <v>0</v>
      </c>
      <c r="Y17">
        <f>time_series_covid19_confirmed_g!Z17-time_series_covid19_confirmed_g!Y17</f>
        <v>0</v>
      </c>
      <c r="Z17">
        <f>time_series_covid19_confirmed_g!AA17-time_series_covid19_confirmed_g!Z17</f>
        <v>0</v>
      </c>
      <c r="AA17">
        <f>time_series_covid19_confirmed_g!AB17-time_series_covid19_confirmed_g!AA17</f>
        <v>0</v>
      </c>
      <c r="AB17">
        <f>time_series_covid19_confirmed_g!AC17-time_series_covid19_confirmed_g!AB17</f>
        <v>0</v>
      </c>
      <c r="AC17">
        <f>time_series_covid19_confirmed_g!AD17-time_series_covid19_confirmed_g!AC17</f>
        <v>0</v>
      </c>
      <c r="AD17">
        <f>time_series_covid19_confirmed_g!AE17-time_series_covid19_confirmed_g!AD17</f>
        <v>0</v>
      </c>
      <c r="AE17">
        <f>time_series_covid19_confirmed_g!AF17-time_series_covid19_confirmed_g!AE17</f>
        <v>0</v>
      </c>
      <c r="AF17">
        <f>time_series_covid19_confirmed_g!AG17-time_series_covid19_confirmed_g!AF17</f>
        <v>0</v>
      </c>
      <c r="AG17">
        <f>time_series_covid19_confirmed_g!AH17-time_series_covid19_confirmed_g!AG17</f>
        <v>0</v>
      </c>
      <c r="AH17">
        <f>time_series_covid19_confirmed_g!AI17-time_series_covid19_confirmed_g!AH17</f>
        <v>0</v>
      </c>
      <c r="AI17">
        <f>time_series_covid19_confirmed_g!AJ17-time_series_covid19_confirmed_g!AI17</f>
        <v>0</v>
      </c>
      <c r="AJ17">
        <f>time_series_covid19_confirmed_g!AK17-time_series_covid19_confirmed_g!AJ17</f>
        <v>0</v>
      </c>
      <c r="AK17">
        <f>time_series_covid19_confirmed_g!AL17-time_series_covid19_confirmed_g!AK17</f>
        <v>0</v>
      </c>
      <c r="AL17">
        <f>time_series_covid19_confirmed_g!AM17-time_series_covid19_confirmed_g!AL17</f>
        <v>0</v>
      </c>
      <c r="AM17">
        <f>time_series_covid19_confirmed_g!AN17-time_series_covid19_confirmed_g!AM17</f>
        <v>0</v>
      </c>
      <c r="AN17">
        <f>time_series_covid19_confirmed_g!AO17-time_series_covid19_confirmed_g!AN17</f>
        <v>0</v>
      </c>
      <c r="AO17">
        <f>time_series_covid19_confirmed_g!AP17-time_series_covid19_confirmed_g!AO17</f>
        <v>0</v>
      </c>
      <c r="AP17">
        <f>time_series_covid19_confirmed_g!AQ17-time_series_covid19_confirmed_g!AP17</f>
        <v>1</v>
      </c>
      <c r="AQ17">
        <f>time_series_covid19_confirmed_g!AR17-time_series_covid19_confirmed_g!AQ17</f>
        <v>6</v>
      </c>
      <c r="AR17">
        <f>time_series_covid19_confirmed_g!AS17-time_series_covid19_confirmed_g!AR17</f>
        <v>5</v>
      </c>
      <c r="AS17">
        <f>time_series_covid19_confirmed_g!AT17-time_series_covid19_confirmed_g!AS17</f>
        <v>10</v>
      </c>
      <c r="AT17">
        <f>time_series_covid19_confirmed_g!AU17-time_series_covid19_confirmed_g!AT17</f>
        <v>27</v>
      </c>
      <c r="AU17">
        <f>time_series_covid19_confirmed_g!AV17-time_series_covid19_confirmed_g!AU17</f>
        <v>59</v>
      </c>
      <c r="AV17">
        <f>time_series_covid19_confirmed_g!AW17-time_series_covid19_confirmed_g!AV17</f>
        <v>60</v>
      </c>
      <c r="AW17">
        <f>time_series_covid19_confirmed_g!AX17-time_series_covid19_confirmed_g!AW17</f>
        <v>31</v>
      </c>
      <c r="AX17">
        <f>time_series_covid19_confirmed_g!AY17-time_series_covid19_confirmed_g!AX17</f>
        <v>39</v>
      </c>
      <c r="AY17">
        <f>time_series_covid19_confirmed_g!AZ17-time_series_covid19_confirmed_g!AY17</f>
        <v>28</v>
      </c>
      <c r="AZ17">
        <f>time_series_covid19_confirmed_g!BA17-time_series_covid19_confirmed_g!AZ17</f>
        <v>47</v>
      </c>
      <c r="BA17">
        <f>time_series_covid19_confirmed_g!BB17-time_series_covid19_confirmed_g!BA17</f>
        <v>0</v>
      </c>
      <c r="BB17">
        <f>time_series_covid19_confirmed_g!BC17-time_series_covid19_confirmed_g!BB17</f>
        <v>245</v>
      </c>
      <c r="BC17">
        <f>time_series_covid19_confirmed_g!BD17-time_series_covid19_confirmed_g!BC17</f>
        <v>130</v>
      </c>
      <c r="BD17">
        <f>time_series_covid19_confirmed_g!BE17-time_series_covid19_confirmed_g!BD17</f>
        <v>197</v>
      </c>
      <c r="BE17">
        <f>time_series_covid19_confirmed_g!BF17-time_series_covid19_confirmed_g!BE17</f>
        <v>172</v>
      </c>
      <c r="BF17">
        <f>time_series_covid19_confirmed_g!BG17-time_series_covid19_confirmed_g!BF17</f>
        <v>185</v>
      </c>
      <c r="BG17">
        <f>time_series_covid19_confirmed_g!BH17-time_series_covid19_confirmed_g!BG17</f>
        <v>243</v>
      </c>
      <c r="BH17">
        <f>time_series_covid19_confirmed_g!BI17-time_series_covid19_confirmed_g!BH17</f>
        <v>309</v>
      </c>
      <c r="BI17">
        <f>time_series_covid19_confirmed_g!BJ17-time_series_covid19_confirmed_g!BI17</f>
        <v>462</v>
      </c>
      <c r="BJ17">
        <f>time_series_covid19_confirmed_g!BK17-time_series_covid19_confirmed_g!BJ17</f>
        <v>558</v>
      </c>
      <c r="BK17">
        <f>time_series_covid19_confirmed_g!BL17-time_series_covid19_confirmed_g!BK17</f>
        <v>586</v>
      </c>
      <c r="BL17">
        <f>time_series_covid19_confirmed_g!BM17-time_series_covid19_confirmed_g!BL17</f>
        <v>342</v>
      </c>
      <c r="BM17">
        <f>time_series_covid19_confirmed_g!BN17-time_series_covid19_confirmed_g!BM17</f>
        <v>526</v>
      </c>
      <c r="BN17">
        <f>time_series_covid19_confirmed_g!BO17-time_series_covid19_confirmed_g!BN17</f>
        <v>668</v>
      </c>
      <c r="BO17">
        <f>time_series_covid19_confirmed_g!BP17-time_series_covid19_confirmed_g!BO17</f>
        <v>1298</v>
      </c>
      <c r="BP17">
        <f>time_series_covid19_confirmed_g!BQ17-time_series_covid19_confirmed_g!BP17</f>
        <v>1049</v>
      </c>
      <c r="BQ17">
        <f>time_series_covid19_confirmed_g!BR17-time_series_covid19_confirmed_g!BQ17</f>
        <v>1850</v>
      </c>
      <c r="BR17">
        <f>time_series_covid19_confirmed_g!BS17-time_series_covid19_confirmed_g!BR17</f>
        <v>1702</v>
      </c>
      <c r="BS17">
        <f>time_series_covid19_confirmed_g!BT17-time_series_covid19_confirmed_g!BS17</f>
        <v>1063</v>
      </c>
      <c r="BT17">
        <f>time_series_covid19_confirmed_g!BU17-time_series_covid19_confirmed_g!BT17</f>
        <v>876</v>
      </c>
      <c r="BU17">
        <f>time_series_covid19_confirmed_g!BV17-time_series_covid19_confirmed_g!BU17</f>
        <v>1189</v>
      </c>
      <c r="BV17">
        <f>time_series_covid19_confirmed_g!BW17-time_series_covid19_confirmed_g!BV17</f>
        <v>1384</v>
      </c>
      <c r="BW17">
        <f>time_series_covid19_confirmed_g!BX17-time_series_covid19_confirmed_g!BW17</f>
        <v>1422</v>
      </c>
      <c r="BX17">
        <f>time_series_covid19_confirmed_g!BY17-time_series_covid19_confirmed_g!BX17</f>
        <v>1661</v>
      </c>
      <c r="BY17">
        <f>time_series_covid19_confirmed_g!BZ17-time_series_covid19_confirmed_g!BY17</f>
        <v>1260</v>
      </c>
      <c r="BZ17">
        <f>time_series_covid19_confirmed_g!CA17-time_series_covid19_confirmed_g!BZ17</f>
        <v>1123</v>
      </c>
      <c r="CA17">
        <f>time_series_covid19_confirmed_g!CB17-time_series_covid19_confirmed_g!CA17</f>
        <v>1380</v>
      </c>
      <c r="CB17">
        <f>time_series_covid19_confirmed_g!CC17-time_series_covid19_confirmed_g!CB17</f>
        <v>1209</v>
      </c>
      <c r="CC17">
        <f>time_series_covid19_confirmed_g!CD17-time_series_covid19_confirmed_g!CC17</f>
        <v>1580</v>
      </c>
      <c r="CD17">
        <f>time_series_covid19_confirmed_g!CE17-time_series_covid19_confirmed_g!CD17</f>
        <v>1684</v>
      </c>
      <c r="CE17">
        <f>time_series_covid19_confirmed_g!CF17-time_series_covid19_confirmed_g!CE17</f>
        <v>1351</v>
      </c>
      <c r="CF17">
        <f>time_series_covid19_confirmed_g!CG17-time_series_covid19_confirmed_g!CF17</f>
        <v>1629</v>
      </c>
      <c r="CG17">
        <f>time_series_covid19_confirmed_g!CH17-time_series_covid19_confirmed_g!CG17</f>
        <v>942</v>
      </c>
      <c r="CH17">
        <f>time_series_covid19_confirmed_g!CI17-time_series_covid19_confirmed_g!CH17</f>
        <v>530</v>
      </c>
      <c r="CI17">
        <f>time_series_covid19_confirmed_g!CJ17-time_series_covid19_confirmed_g!CI17</f>
        <v>2454</v>
      </c>
      <c r="CJ17">
        <f>time_series_covid19_confirmed_g!CK17-time_series_covid19_confirmed_g!CJ17</f>
        <v>1236</v>
      </c>
      <c r="CK17">
        <f>time_series_covid19_confirmed_g!CL17-time_series_covid19_confirmed_g!CK17</f>
        <v>1329</v>
      </c>
      <c r="CL17">
        <f>time_series_covid19_confirmed_g!CM17-time_series_covid19_confirmed_g!CL17</f>
        <v>1045</v>
      </c>
      <c r="CM17">
        <f>time_series_covid19_confirmed_g!CN17-time_series_covid19_confirmed_g!CM17</f>
        <v>1313</v>
      </c>
      <c r="CN17">
        <f>time_series_covid19_confirmed_g!CO17-time_series_covid19_confirmed_g!CN17</f>
        <v>1487</v>
      </c>
      <c r="CO17">
        <f>time_series_covid19_confirmed_g!CP17-time_series_covid19_confirmed_g!CO17</f>
        <v>973</v>
      </c>
      <c r="CP17">
        <f>time_series_covid19_confirmed_g!CQ17-time_series_covid19_confirmed_g!CP17</f>
        <v>933</v>
      </c>
      <c r="CQ17">
        <f>time_series_covid19_confirmed_g!CR17-time_series_covid19_confirmed_g!CQ17</f>
        <v>908</v>
      </c>
      <c r="CR17">
        <f>time_series_covid19_confirmed_g!CS17-time_series_covid19_confirmed_g!CR17</f>
        <v>1496</v>
      </c>
      <c r="CS17">
        <f>time_series_covid19_confirmed_g!CT17-time_series_covid19_confirmed_g!CS17</f>
        <v>1032</v>
      </c>
      <c r="CT17">
        <f>time_series_covid19_confirmed_g!CU17-time_series_covid19_confirmed_g!CT17</f>
        <v>809</v>
      </c>
      <c r="CU17">
        <f>time_series_covid19_confirmed_g!CV17-time_series_covid19_confirmed_g!CU17</f>
        <v>553</v>
      </c>
      <c r="CV17">
        <f>time_series_covid19_confirmed_g!CW17-time_series_covid19_confirmed_g!CV17</f>
        <v>647</v>
      </c>
      <c r="CW17">
        <f>time_series_covid19_confirmed_g!CX17-time_series_covid19_confirmed_g!CW17</f>
        <v>525</v>
      </c>
      <c r="CX17">
        <f>time_series_covid19_confirmed_g!CY17-time_series_covid19_confirmed_g!CX17</f>
        <v>660</v>
      </c>
      <c r="CY17">
        <f>time_series_covid19_confirmed_g!CZ17-time_series_covid19_confirmed_g!CY17</f>
        <v>513</v>
      </c>
      <c r="CZ17">
        <f>time_series_covid19_confirmed_g!DA17-time_series_covid19_confirmed_g!CZ17</f>
        <v>485</v>
      </c>
      <c r="DA17">
        <f>time_series_covid19_confirmed_g!DB17-time_series_covid19_confirmed_g!DA17</f>
        <v>389</v>
      </c>
      <c r="DB17">
        <f>time_series_covid19_confirmed_g!DC17-time_series_covid19_confirmed_g!DB17</f>
        <v>361</v>
      </c>
      <c r="DC17">
        <f>time_series_covid19_confirmed_g!DD17-time_series_covid19_confirmed_g!DC17</f>
        <v>242</v>
      </c>
      <c r="DD17">
        <f>time_series_covid19_confirmed_g!DE17-time_series_covid19_confirmed_g!DD17</f>
        <v>272</v>
      </c>
      <c r="DE17">
        <f>time_series_covid19_confirmed_g!DF17-time_series_covid19_confirmed_g!DE17</f>
        <v>639</v>
      </c>
      <c r="DF17">
        <f>time_series_covid19_confirmed_g!DG17-time_series_covid19_confirmed_g!DF17</f>
        <v>591</v>
      </c>
      <c r="DG17">
        <f>time_series_covid19_confirmed_g!DH17-time_series_covid19_confirmed_g!DG17</f>
        <v>585</v>
      </c>
      <c r="DH17">
        <f>time_series_covid19_confirmed_g!DI17-time_series_covid19_confirmed_g!DH17</f>
        <v>485</v>
      </c>
      <c r="DI17">
        <f>time_series_covid19_confirmed_g!DJ17-time_series_covid19_confirmed_g!DI17</f>
        <v>368</v>
      </c>
      <c r="DJ17">
        <f>time_series_covid19_confirmed_g!DK17-time_series_covid19_confirmed_g!DJ17</f>
        <v>330</v>
      </c>
      <c r="DK17">
        <f>time_series_covid19_confirmed_g!DL17-time_series_covid19_confirmed_g!DK17</f>
        <v>202</v>
      </c>
      <c r="DL17">
        <f>time_series_covid19_confirmed_g!DM17-time_series_covid19_confirmed_g!DL17</f>
        <v>307</v>
      </c>
      <c r="DM17">
        <f>time_series_covid19_confirmed_g!DN17-time_series_covid19_confirmed_g!DM17</f>
        <v>356</v>
      </c>
      <c r="DN17">
        <f>time_series_covid19_confirmed_g!DO17-time_series_covid19_confirmed_g!DN17</f>
        <v>345</v>
      </c>
      <c r="DO17">
        <f>time_series_covid19_confirmed_g!DP17-time_series_covid19_confirmed_g!DO17</f>
        <v>291</v>
      </c>
      <c r="DP17">
        <f>time_series_covid19_confirmed_g!DQ17-time_series_covid19_confirmed_g!DP17</f>
        <v>279</v>
      </c>
      <c r="DQ17">
        <f>time_series_covid19_confirmed_g!DR17-time_series_covid19_confirmed_g!DQ17</f>
        <v>232</v>
      </c>
      <c r="DR17">
        <f>time_series_covid19_confirmed_g!DS17-time_series_covid19_confirmed_g!DR17</f>
        <v>192</v>
      </c>
      <c r="DS17">
        <f>time_series_covid19_confirmed_g!DT17-time_series_covid19_confirmed_g!DS17</f>
        <v>252</v>
      </c>
      <c r="DT17">
        <f>time_series_covid19_confirmed_g!DU17-time_series_covid19_confirmed_g!DT17</f>
        <v>276</v>
      </c>
      <c r="DU17">
        <f>time_series_covid19_confirmed_g!DV17-time_series_covid19_confirmed_g!DU17</f>
        <v>299</v>
      </c>
      <c r="DV17">
        <f>time_series_covid19_confirmed_g!DW17-time_series_covid19_confirmed_g!DV17</f>
        <v>282</v>
      </c>
      <c r="DW17">
        <f>time_series_covid19_confirmed_g!DX17-time_series_covid19_confirmed_g!DW17</f>
        <v>250</v>
      </c>
      <c r="DX17">
        <f>time_series_covid19_confirmed_g!DY17-time_series_covid19_confirmed_g!DX17</f>
        <v>113</v>
      </c>
      <c r="DY17">
        <f>time_series_covid19_confirmed_g!DZ17-time_series_covid19_confirmed_g!DY17</f>
        <v>137</v>
      </c>
      <c r="DZ17">
        <f>time_series_covid19_confirmed_g!EA17-time_series_covid19_confirmed_g!DZ17</f>
        <v>257</v>
      </c>
      <c r="EA17">
        <f>time_series_covid19_confirmed_g!EB17-time_series_covid19_confirmed_g!EA17</f>
        <v>212</v>
      </c>
      <c r="EB17">
        <f>time_series_covid19_confirmed_g!EC17-time_series_covid19_confirmed_g!EB17</f>
        <v>125</v>
      </c>
      <c r="EC17">
        <f>time_series_covid19_confirmed_g!ED17-time_series_covid19_confirmed_g!EC17</f>
        <v>195</v>
      </c>
      <c r="ED17">
        <f>time_series_covid19_confirmed_g!EE17-time_series_covid19_confirmed_g!ED17</f>
        <v>136</v>
      </c>
      <c r="EE17">
        <f>time_series_covid19_confirmed_g!EF17-time_series_covid19_confirmed_g!EE17</f>
        <v>98</v>
      </c>
      <c r="EF17">
        <f>time_series_covid19_confirmed_g!EG17-time_series_covid19_confirmed_g!EF17</f>
        <v>70</v>
      </c>
      <c r="EG17">
        <f>time_series_covid19_confirmed_g!EH17-time_series_covid19_confirmed_g!EG17</f>
        <v>82</v>
      </c>
      <c r="EH17">
        <f>time_series_covid19_confirmed_g!EI17-time_series_covid19_confirmed_g!EH17</f>
        <v>140</v>
      </c>
      <c r="EI17">
        <f>time_series_covid19_confirmed_g!EJ17-time_series_covid19_confirmed_g!EI17</f>
        <v>165</v>
      </c>
      <c r="EJ17">
        <f>time_series_covid19_confirmed_g!EK17-time_series_covid19_confirmed_g!EJ17</f>
        <v>154</v>
      </c>
      <c r="EK17">
        <f>time_series_covid19_confirmed_g!EL17-time_series_covid19_confirmed_g!EK17</f>
        <v>122</v>
      </c>
      <c r="EL17">
        <f>time_series_covid19_confirmed_g!EM17-time_series_covid19_confirmed_g!EL17</f>
        <v>89</v>
      </c>
      <c r="EM17">
        <f>time_series_covid19_confirmed_g!EN17-time_series_covid19_confirmed_g!EM17</f>
        <v>132</v>
      </c>
      <c r="EN17">
        <f>time_series_covid19_confirmed_g!EO17-time_series_covid19_confirmed_g!EN17</f>
        <v>142</v>
      </c>
      <c r="EO17">
        <f>time_series_covid19_confirmed_g!EP17-time_series_covid19_confirmed_g!EO17</f>
        <v>108</v>
      </c>
      <c r="EP17">
        <f>time_series_covid19_confirmed_g!EQ17-time_series_covid19_confirmed_g!EP17</f>
        <v>99</v>
      </c>
      <c r="EQ17">
        <f>time_series_covid19_confirmed_g!ER17-time_series_covid19_confirmed_g!EQ17</f>
        <v>111</v>
      </c>
      <c r="ER17">
        <f>time_series_covid19_confirmed_g!ES17-time_series_covid19_confirmed_g!ER17</f>
        <v>71</v>
      </c>
      <c r="ES17">
        <f>time_series_covid19_confirmed_g!ET17-time_series_covid19_confirmed_g!ES17</f>
        <v>55</v>
      </c>
      <c r="ET17">
        <f>time_series_covid19_confirmed_g!EU17-time_series_covid19_confirmed_g!ET17</f>
        <v>89</v>
      </c>
      <c r="EU17">
        <f>time_series_covid19_confirmed_g!EV17-time_series_covid19_confirmed_g!EU17</f>
        <v>104</v>
      </c>
      <c r="EV17">
        <f>time_series_covid19_confirmed_g!EW17-time_series_covid19_confirmed_g!EV17</f>
        <v>128</v>
      </c>
      <c r="EW17">
        <f>time_series_covid19_confirmed_g!EX17-time_series_covid19_confirmed_g!EW17</f>
        <v>74</v>
      </c>
      <c r="EX17">
        <f>time_series_covid19_confirmed_g!EY17-time_series_covid19_confirmed_g!EX17</f>
        <v>0</v>
      </c>
      <c r="EY17">
        <f>time_series_covid19_confirmed_g!EZ17-time_series_covid19_confirmed_g!EY17</f>
        <v>0</v>
      </c>
      <c r="EZ17">
        <f>time_series_covid19_confirmed_g!FA17-time_series_covid19_confirmed_g!EZ17</f>
        <v>260</v>
      </c>
      <c r="FA17">
        <f>time_series_covid19_confirmed_g!FB17-time_series_covid19_confirmed_g!FA17</f>
        <v>88</v>
      </c>
      <c r="FB17">
        <f>time_series_covid19_confirmed_g!FC17-time_series_covid19_confirmed_g!FB17</f>
        <v>109</v>
      </c>
      <c r="FC17">
        <f>time_series_covid19_confirmed_g!FD17-time_series_covid19_confirmed_g!FC17</f>
        <v>99</v>
      </c>
      <c r="FD17">
        <f>time_series_covid19_confirmed_g!FE17-time_series_covid19_confirmed_g!FD17</f>
        <v>103</v>
      </c>
    </row>
    <row r="18" spans="1:160" x14ac:dyDescent="0.3">
      <c r="A18" t="s">
        <v>18</v>
      </c>
      <c r="B18">
        <v>9.3077000000000005</v>
      </c>
      <c r="C18">
        <v>2.3157999999999999</v>
      </c>
      <c r="D18">
        <f>time_series_covid19_confirmed_g!E18-time_series_covid19_confirmed_g!D18</f>
        <v>0</v>
      </c>
      <c r="E18">
        <f>time_series_covid19_confirmed_g!F18-time_series_covid19_confirmed_g!E18</f>
        <v>0</v>
      </c>
      <c r="F18">
        <f>time_series_covid19_confirmed_g!G18-time_series_covid19_confirmed_g!F18</f>
        <v>0</v>
      </c>
      <c r="G18">
        <f>time_series_covid19_confirmed_g!H18-time_series_covid19_confirmed_g!G18</f>
        <v>0</v>
      </c>
      <c r="H18">
        <f>time_series_covid19_confirmed_g!I18-time_series_covid19_confirmed_g!H18</f>
        <v>0</v>
      </c>
      <c r="I18">
        <f>time_series_covid19_confirmed_g!J18-time_series_covid19_confirmed_g!I18</f>
        <v>0</v>
      </c>
      <c r="J18">
        <f>time_series_covid19_confirmed_g!K18-time_series_covid19_confirmed_g!J18</f>
        <v>0</v>
      </c>
      <c r="K18">
        <f>time_series_covid19_confirmed_g!L18-time_series_covid19_confirmed_g!K18</f>
        <v>0</v>
      </c>
      <c r="L18">
        <f>time_series_covid19_confirmed_g!M18-time_series_covid19_confirmed_g!L18</f>
        <v>0</v>
      </c>
      <c r="M18">
        <f>time_series_covid19_confirmed_g!N18-time_series_covid19_confirmed_g!M18</f>
        <v>0</v>
      </c>
      <c r="N18">
        <f>time_series_covid19_confirmed_g!O18-time_series_covid19_confirmed_g!N18</f>
        <v>0</v>
      </c>
      <c r="O18">
        <f>time_series_covid19_confirmed_g!P18-time_series_covid19_confirmed_g!O18</f>
        <v>0</v>
      </c>
      <c r="P18">
        <f>time_series_covid19_confirmed_g!Q18-time_series_covid19_confirmed_g!P18</f>
        <v>0</v>
      </c>
      <c r="Q18">
        <f>time_series_covid19_confirmed_g!R18-time_series_covid19_confirmed_g!Q18</f>
        <v>0</v>
      </c>
      <c r="R18">
        <f>time_series_covid19_confirmed_g!S18-time_series_covid19_confirmed_g!R18</f>
        <v>0</v>
      </c>
      <c r="S18">
        <f>time_series_covid19_confirmed_g!T18-time_series_covid19_confirmed_g!S18</f>
        <v>0</v>
      </c>
      <c r="T18">
        <f>time_series_covid19_confirmed_g!U18-time_series_covid19_confirmed_g!T18</f>
        <v>0</v>
      </c>
      <c r="U18">
        <f>time_series_covid19_confirmed_g!V18-time_series_covid19_confirmed_g!U18</f>
        <v>0</v>
      </c>
      <c r="V18">
        <f>time_series_covid19_confirmed_g!W18-time_series_covid19_confirmed_g!V18</f>
        <v>0</v>
      </c>
      <c r="W18">
        <f>time_series_covid19_confirmed_g!X18-time_series_covid19_confirmed_g!W18</f>
        <v>0</v>
      </c>
      <c r="X18">
        <f>time_series_covid19_confirmed_g!Y18-time_series_covid19_confirmed_g!X18</f>
        <v>0</v>
      </c>
      <c r="Y18">
        <f>time_series_covid19_confirmed_g!Z18-time_series_covid19_confirmed_g!Y18</f>
        <v>0</v>
      </c>
      <c r="Z18">
        <f>time_series_covid19_confirmed_g!AA18-time_series_covid19_confirmed_g!Z18</f>
        <v>0</v>
      </c>
      <c r="AA18">
        <f>time_series_covid19_confirmed_g!AB18-time_series_covid19_confirmed_g!AA18</f>
        <v>0</v>
      </c>
      <c r="AB18">
        <f>time_series_covid19_confirmed_g!AC18-time_series_covid19_confirmed_g!AB18</f>
        <v>0</v>
      </c>
      <c r="AC18">
        <f>time_series_covid19_confirmed_g!AD18-time_series_covid19_confirmed_g!AC18</f>
        <v>0</v>
      </c>
      <c r="AD18">
        <f>time_series_covid19_confirmed_g!AE18-time_series_covid19_confirmed_g!AD18</f>
        <v>0</v>
      </c>
      <c r="AE18">
        <f>time_series_covid19_confirmed_g!AF18-time_series_covid19_confirmed_g!AE18</f>
        <v>0</v>
      </c>
      <c r="AF18">
        <f>time_series_covid19_confirmed_g!AG18-time_series_covid19_confirmed_g!AF18</f>
        <v>0</v>
      </c>
      <c r="AG18">
        <f>time_series_covid19_confirmed_g!AH18-time_series_covid19_confirmed_g!AG18</f>
        <v>0</v>
      </c>
      <c r="AH18">
        <f>time_series_covid19_confirmed_g!AI18-time_series_covid19_confirmed_g!AH18</f>
        <v>0</v>
      </c>
      <c r="AI18">
        <f>time_series_covid19_confirmed_g!AJ18-time_series_covid19_confirmed_g!AI18</f>
        <v>0</v>
      </c>
      <c r="AJ18">
        <f>time_series_covid19_confirmed_g!AK18-time_series_covid19_confirmed_g!AJ18</f>
        <v>0</v>
      </c>
      <c r="AK18">
        <f>time_series_covid19_confirmed_g!AL18-time_series_covid19_confirmed_g!AK18</f>
        <v>0</v>
      </c>
      <c r="AL18">
        <f>time_series_covid19_confirmed_g!AM18-time_series_covid19_confirmed_g!AL18</f>
        <v>0</v>
      </c>
      <c r="AM18">
        <f>time_series_covid19_confirmed_g!AN18-time_series_covid19_confirmed_g!AM18</f>
        <v>0</v>
      </c>
      <c r="AN18">
        <f>time_series_covid19_confirmed_g!AO18-time_series_covid19_confirmed_g!AN18</f>
        <v>0</v>
      </c>
      <c r="AO18">
        <f>time_series_covid19_confirmed_g!AP18-time_series_covid19_confirmed_g!AO18</f>
        <v>0</v>
      </c>
      <c r="AP18">
        <f>time_series_covid19_confirmed_g!AQ18-time_series_covid19_confirmed_g!AP18</f>
        <v>0</v>
      </c>
      <c r="AQ18">
        <f>time_series_covid19_confirmed_g!AR18-time_series_covid19_confirmed_g!AQ18</f>
        <v>0</v>
      </c>
      <c r="AR18">
        <f>time_series_covid19_confirmed_g!AS18-time_series_covid19_confirmed_g!AR18</f>
        <v>0</v>
      </c>
      <c r="AS18">
        <f>time_series_covid19_confirmed_g!AT18-time_series_covid19_confirmed_g!AS18</f>
        <v>0</v>
      </c>
      <c r="AT18">
        <f>time_series_covid19_confirmed_g!AU18-time_series_covid19_confirmed_g!AT18</f>
        <v>0</v>
      </c>
      <c r="AU18">
        <f>time_series_covid19_confirmed_g!AV18-time_series_covid19_confirmed_g!AU18</f>
        <v>0</v>
      </c>
      <c r="AV18">
        <f>time_series_covid19_confirmed_g!AW18-time_series_covid19_confirmed_g!AV18</f>
        <v>0</v>
      </c>
      <c r="AW18">
        <f>time_series_covid19_confirmed_g!AX18-time_series_covid19_confirmed_g!AW18</f>
        <v>0</v>
      </c>
      <c r="AX18">
        <f>time_series_covid19_confirmed_g!AY18-time_series_covid19_confirmed_g!AX18</f>
        <v>0</v>
      </c>
      <c r="AY18">
        <f>time_series_covid19_confirmed_g!AZ18-time_series_covid19_confirmed_g!AY18</f>
        <v>0</v>
      </c>
      <c r="AZ18">
        <f>time_series_covid19_confirmed_g!BA18-time_series_covid19_confirmed_g!AZ18</f>
        <v>0</v>
      </c>
      <c r="BA18">
        <f>time_series_covid19_confirmed_g!BB18-time_series_covid19_confirmed_g!BA18</f>
        <v>0</v>
      </c>
      <c r="BB18">
        <f>time_series_covid19_confirmed_g!BC18-time_series_covid19_confirmed_g!BB18</f>
        <v>0</v>
      </c>
      <c r="BC18">
        <f>time_series_covid19_confirmed_g!BD18-time_series_covid19_confirmed_g!BC18</f>
        <v>0</v>
      </c>
      <c r="BD18">
        <f>time_series_covid19_confirmed_g!BE18-time_series_covid19_confirmed_g!BD18</f>
        <v>0</v>
      </c>
      <c r="BE18">
        <f>time_series_covid19_confirmed_g!BF18-time_series_covid19_confirmed_g!BE18</f>
        <v>1</v>
      </c>
      <c r="BF18">
        <f>time_series_covid19_confirmed_g!BG18-time_series_covid19_confirmed_g!BF18</f>
        <v>0</v>
      </c>
      <c r="BG18">
        <f>time_series_covid19_confirmed_g!BH18-time_series_covid19_confirmed_g!BG18</f>
        <v>1</v>
      </c>
      <c r="BH18">
        <f>time_series_covid19_confirmed_g!BI18-time_series_covid19_confirmed_g!BH18</f>
        <v>0</v>
      </c>
      <c r="BI18">
        <f>time_series_covid19_confirmed_g!BJ18-time_series_covid19_confirmed_g!BI18</f>
        <v>0</v>
      </c>
      <c r="BJ18">
        <f>time_series_covid19_confirmed_g!BK18-time_series_covid19_confirmed_g!BJ18</f>
        <v>0</v>
      </c>
      <c r="BK18">
        <f>time_series_covid19_confirmed_g!BL18-time_series_covid19_confirmed_g!BK18</f>
        <v>0</v>
      </c>
      <c r="BL18">
        <f>time_series_covid19_confirmed_g!BM18-time_series_covid19_confirmed_g!BL18</f>
        <v>3</v>
      </c>
      <c r="BM18">
        <f>time_series_covid19_confirmed_g!BN18-time_series_covid19_confirmed_g!BM18</f>
        <v>1</v>
      </c>
      <c r="BN18">
        <f>time_series_covid19_confirmed_g!BO18-time_series_covid19_confirmed_g!BN18</f>
        <v>0</v>
      </c>
      <c r="BO18">
        <f>time_series_covid19_confirmed_g!BP18-time_series_covid19_confirmed_g!BO18</f>
        <v>0</v>
      </c>
      <c r="BP18">
        <f>time_series_covid19_confirmed_g!BQ18-time_series_covid19_confirmed_g!BP18</f>
        <v>0</v>
      </c>
      <c r="BQ18">
        <f>time_series_covid19_confirmed_g!BR18-time_series_covid19_confirmed_g!BQ18</f>
        <v>0</v>
      </c>
      <c r="BR18">
        <f>time_series_covid19_confirmed_g!BS18-time_series_covid19_confirmed_g!BR18</f>
        <v>0</v>
      </c>
      <c r="BS18">
        <f>time_series_covid19_confirmed_g!BT18-time_series_covid19_confirmed_g!BS18</f>
        <v>0</v>
      </c>
      <c r="BT18">
        <f>time_series_covid19_confirmed_g!BU18-time_series_covid19_confirmed_g!BT18</f>
        <v>3</v>
      </c>
      <c r="BU18">
        <f>time_series_covid19_confirmed_g!BV18-time_series_covid19_confirmed_g!BU18</f>
        <v>4</v>
      </c>
      <c r="BV18">
        <f>time_series_covid19_confirmed_g!BW18-time_series_covid19_confirmed_g!BV18</f>
        <v>0</v>
      </c>
      <c r="BW18">
        <f>time_series_covid19_confirmed_g!BX18-time_series_covid19_confirmed_g!BW18</f>
        <v>3</v>
      </c>
      <c r="BX18">
        <f>time_series_covid19_confirmed_g!BY18-time_series_covid19_confirmed_g!BX18</f>
        <v>0</v>
      </c>
      <c r="BY18">
        <f>time_series_covid19_confirmed_g!BZ18-time_series_covid19_confirmed_g!BY18</f>
        <v>6</v>
      </c>
      <c r="BZ18">
        <f>time_series_covid19_confirmed_g!CA18-time_series_covid19_confirmed_g!BZ18</f>
        <v>4</v>
      </c>
      <c r="CA18">
        <f>time_series_covid19_confirmed_g!CB18-time_series_covid19_confirmed_g!CA18</f>
        <v>0</v>
      </c>
      <c r="CB18">
        <f>time_series_covid19_confirmed_g!CC18-time_series_covid19_confirmed_g!CB18</f>
        <v>0</v>
      </c>
      <c r="CC18">
        <f>time_series_covid19_confirmed_g!CD18-time_series_covid19_confirmed_g!CC18</f>
        <v>0</v>
      </c>
      <c r="CD18">
        <f>time_series_covid19_confirmed_g!CE18-time_series_covid19_confirmed_g!CD18</f>
        <v>9</v>
      </c>
      <c r="CE18">
        <f>time_series_covid19_confirmed_g!CF18-time_series_covid19_confirmed_g!CE18</f>
        <v>0</v>
      </c>
      <c r="CF18">
        <f>time_series_covid19_confirmed_g!CG18-time_series_covid19_confirmed_g!CF18</f>
        <v>0</v>
      </c>
      <c r="CG18">
        <f>time_series_covid19_confirmed_g!CH18-time_series_covid19_confirmed_g!CG18</f>
        <v>0</v>
      </c>
      <c r="CH18">
        <f>time_series_covid19_confirmed_g!CI18-time_series_covid19_confirmed_g!CH18</f>
        <v>0</v>
      </c>
      <c r="CI18">
        <f>time_series_covid19_confirmed_g!CJ18-time_series_covid19_confirmed_g!CI18</f>
        <v>0</v>
      </c>
      <c r="CJ18">
        <f>time_series_covid19_confirmed_g!CK18-time_series_covid19_confirmed_g!CJ18</f>
        <v>0</v>
      </c>
      <c r="CK18">
        <f>time_series_covid19_confirmed_g!CL18-time_series_covid19_confirmed_g!CK18</f>
        <v>0</v>
      </c>
      <c r="CL18">
        <f>time_series_covid19_confirmed_g!CM18-time_series_covid19_confirmed_g!CL18</f>
        <v>0</v>
      </c>
      <c r="CM18">
        <f>time_series_covid19_confirmed_g!CN18-time_series_covid19_confirmed_g!CM18</f>
        <v>0</v>
      </c>
      <c r="CN18">
        <f>time_series_covid19_confirmed_g!CO18-time_series_covid19_confirmed_g!CN18</f>
        <v>19</v>
      </c>
      <c r="CO18">
        <f>time_series_covid19_confirmed_g!CP18-time_series_covid19_confirmed_g!CO18</f>
        <v>0</v>
      </c>
      <c r="CP18">
        <f>time_series_covid19_confirmed_g!CQ18-time_series_covid19_confirmed_g!CP18</f>
        <v>0</v>
      </c>
      <c r="CQ18">
        <f>time_series_covid19_confirmed_g!CR18-time_series_covid19_confirmed_g!CQ18</f>
        <v>0</v>
      </c>
      <c r="CR18">
        <f>time_series_covid19_confirmed_g!CS18-time_series_covid19_confirmed_g!CR18</f>
        <v>0</v>
      </c>
      <c r="CS18">
        <f>time_series_covid19_confirmed_g!CT18-time_series_covid19_confirmed_g!CS18</f>
        <v>0</v>
      </c>
      <c r="CT18">
        <f>time_series_covid19_confirmed_g!CU18-time_series_covid19_confirmed_g!CT18</f>
        <v>10</v>
      </c>
      <c r="CU18">
        <f>time_series_covid19_confirmed_g!CV18-time_series_covid19_confirmed_g!CU18</f>
        <v>0</v>
      </c>
      <c r="CV18">
        <f>time_series_covid19_confirmed_g!CW18-time_series_covid19_confirmed_g!CV18</f>
        <v>0</v>
      </c>
      <c r="CW18">
        <f>time_series_covid19_confirmed_g!CX18-time_series_covid19_confirmed_g!CW18</f>
        <v>0</v>
      </c>
      <c r="CX18">
        <f>time_series_covid19_confirmed_g!CY18-time_series_covid19_confirmed_g!CX18</f>
        <v>0</v>
      </c>
      <c r="CY18">
        <f>time_series_covid19_confirmed_g!CZ18-time_series_covid19_confirmed_g!CY18</f>
        <v>26</v>
      </c>
      <c r="CZ18">
        <f>time_series_covid19_confirmed_g!DA18-time_series_covid19_confirmed_g!CZ18</f>
        <v>0</v>
      </c>
      <c r="DA18">
        <f>time_series_covid19_confirmed_g!DB18-time_series_covid19_confirmed_g!DA18</f>
        <v>0</v>
      </c>
      <c r="DB18">
        <f>time_series_covid19_confirmed_g!DC18-time_series_covid19_confirmed_g!DB18</f>
        <v>6</v>
      </c>
      <c r="DC18">
        <f>time_series_covid19_confirmed_g!DD18-time_series_covid19_confirmed_g!DC18</f>
        <v>0</v>
      </c>
      <c r="DD18">
        <f>time_series_covid19_confirmed_g!DE18-time_series_covid19_confirmed_g!DD18</f>
        <v>0</v>
      </c>
      <c r="DE18">
        <f>time_series_covid19_confirmed_g!DF18-time_series_covid19_confirmed_g!DE18</f>
        <v>44</v>
      </c>
      <c r="DF18">
        <f>time_series_covid19_confirmed_g!DG18-time_series_covid19_confirmed_g!DF18</f>
        <v>102</v>
      </c>
      <c r="DG18">
        <f>time_series_covid19_confirmed_g!DH18-time_series_covid19_confirmed_g!DG18</f>
        <v>42</v>
      </c>
      <c r="DH18">
        <f>time_series_covid19_confirmed_g!DI18-time_series_covid19_confirmed_g!DH18</f>
        <v>35</v>
      </c>
      <c r="DI18">
        <f>time_series_covid19_confirmed_g!DJ18-time_series_covid19_confirmed_g!DI18</f>
        <v>0</v>
      </c>
      <c r="DJ18">
        <f>time_series_covid19_confirmed_g!DK18-time_series_covid19_confirmed_g!DJ18</f>
        <v>8</v>
      </c>
      <c r="DK18">
        <f>time_series_covid19_confirmed_g!DL18-time_series_covid19_confirmed_g!DK18</f>
        <v>0</v>
      </c>
      <c r="DL18">
        <f>time_series_covid19_confirmed_g!DM18-time_series_covid19_confirmed_g!DL18</f>
        <v>12</v>
      </c>
      <c r="DM18">
        <f>time_series_covid19_confirmed_g!DN18-time_series_covid19_confirmed_g!DM18</f>
        <v>0</v>
      </c>
      <c r="DN18">
        <f>time_series_covid19_confirmed_g!DO18-time_series_covid19_confirmed_g!DN18</f>
        <v>0</v>
      </c>
      <c r="DO18">
        <f>time_series_covid19_confirmed_g!DP18-time_series_covid19_confirmed_g!DO18</f>
        <v>0</v>
      </c>
      <c r="DP18">
        <f>time_series_covid19_confirmed_g!DQ18-time_series_covid19_confirmed_g!DP18</f>
        <v>0</v>
      </c>
      <c r="DQ18">
        <f>time_series_covid19_confirmed_g!DR18-time_series_covid19_confirmed_g!DQ18</f>
        <v>-209</v>
      </c>
      <c r="DR18">
        <f>time_series_covid19_confirmed_g!DS18-time_series_covid19_confirmed_g!DR18</f>
        <v>0</v>
      </c>
      <c r="DS18">
        <f>time_series_covid19_confirmed_g!DT18-time_series_covid19_confirmed_g!DS18</f>
        <v>5</v>
      </c>
      <c r="DT18">
        <f>time_series_covid19_confirmed_g!DU18-time_series_covid19_confirmed_g!DT18</f>
        <v>0</v>
      </c>
      <c r="DU18">
        <f>time_series_covid19_confirmed_g!DV18-time_series_covid19_confirmed_g!DU18</f>
        <v>0</v>
      </c>
      <c r="DV18">
        <f>time_series_covid19_confirmed_g!DW18-time_series_covid19_confirmed_g!DV18</f>
        <v>56</v>
      </c>
      <c r="DW18">
        <f>time_series_covid19_confirmed_g!DX18-time_series_covid19_confirmed_g!DW18</f>
        <v>0</v>
      </c>
      <c r="DX18">
        <f>time_series_covid19_confirmed_g!DY18-time_series_covid19_confirmed_g!DX18</f>
        <v>17</v>
      </c>
      <c r="DY18">
        <f>time_series_covid19_confirmed_g!DZ18-time_series_covid19_confirmed_g!DY18</f>
        <v>2</v>
      </c>
      <c r="DZ18">
        <f>time_series_covid19_confirmed_g!EA18-time_series_covid19_confirmed_g!DZ18</f>
        <v>0</v>
      </c>
      <c r="EA18">
        <f>time_series_covid19_confirmed_g!EB18-time_series_covid19_confirmed_g!EA18</f>
        <v>14</v>
      </c>
      <c r="EB18">
        <f>time_series_covid19_confirmed_g!EC18-time_series_covid19_confirmed_g!EB18</f>
        <v>0</v>
      </c>
      <c r="EC18">
        <f>time_series_covid19_confirmed_g!ED18-time_series_covid19_confirmed_g!EC18</f>
        <v>8</v>
      </c>
      <c r="ED18">
        <f>time_series_covid19_confirmed_g!EE18-time_series_covid19_confirmed_g!ED18</f>
        <v>11</v>
      </c>
      <c r="EE18">
        <f>time_series_covid19_confirmed_g!EF18-time_series_covid19_confirmed_g!EE18</f>
        <v>1</v>
      </c>
      <c r="EF18">
        <f>time_series_covid19_confirmed_g!EG18-time_series_covid19_confirmed_g!EF18</f>
        <v>0</v>
      </c>
      <c r="EG18">
        <f>time_series_covid19_confirmed_g!EH18-time_series_covid19_confirmed_g!EG18</f>
        <v>17</v>
      </c>
      <c r="EH18">
        <f>time_series_covid19_confirmed_g!EI18-time_series_covid19_confirmed_g!EH18</f>
        <v>0</v>
      </c>
      <c r="EI18">
        <f>time_series_covid19_confirmed_g!EJ18-time_series_covid19_confirmed_g!EI18</f>
        <v>0</v>
      </c>
      <c r="EJ18">
        <f>time_series_covid19_confirmed_g!EK18-time_series_covid19_confirmed_g!EJ18</f>
        <v>0</v>
      </c>
      <c r="EK18">
        <f>time_series_covid19_confirmed_g!EL18-time_series_covid19_confirmed_g!EK18</f>
        <v>27</v>
      </c>
      <c r="EL18">
        <f>time_series_covid19_confirmed_g!EM18-time_series_covid19_confirmed_g!EL18</f>
        <v>17</v>
      </c>
      <c r="EM18">
        <f>time_series_covid19_confirmed_g!EN18-time_series_covid19_confirmed_g!EM18</f>
        <v>0</v>
      </c>
      <c r="EN18">
        <f>time_series_covid19_confirmed_g!EO18-time_series_covid19_confirmed_g!EN18</f>
        <v>0</v>
      </c>
      <c r="EO18">
        <f>time_series_covid19_confirmed_g!EP18-time_series_covid19_confirmed_g!EO18</f>
        <v>83</v>
      </c>
      <c r="EP18">
        <f>time_series_covid19_confirmed_g!EQ18-time_series_covid19_confirmed_g!EP18</f>
        <v>24</v>
      </c>
      <c r="EQ18">
        <f>time_series_covid19_confirmed_g!ER18-time_series_covid19_confirmed_g!EQ18</f>
        <v>30</v>
      </c>
      <c r="ER18">
        <f>time_series_covid19_confirmed_g!ES18-time_series_covid19_confirmed_g!ER18</f>
        <v>41</v>
      </c>
      <c r="ES18">
        <f>time_series_covid19_confirmed_g!ET18-time_series_covid19_confirmed_g!ES18</f>
        <v>49</v>
      </c>
      <c r="ET18">
        <f>time_series_covid19_confirmed_g!EU18-time_series_covid19_confirmed_g!ET18</f>
        <v>40</v>
      </c>
      <c r="EU18">
        <f>time_series_covid19_confirmed_g!EV18-time_series_covid19_confirmed_g!EU18</f>
        <v>25</v>
      </c>
      <c r="EV18">
        <f>time_series_covid19_confirmed_g!EW18-time_series_covid19_confirmed_g!EV18</f>
        <v>53</v>
      </c>
      <c r="EW18">
        <f>time_series_covid19_confirmed_g!EX18-time_series_covid19_confirmed_g!EW18</f>
        <v>0</v>
      </c>
      <c r="EX18">
        <f>time_series_covid19_confirmed_g!EY18-time_series_covid19_confirmed_g!EX18</f>
        <v>115</v>
      </c>
      <c r="EY18">
        <f>time_series_covid19_confirmed_g!EZ18-time_series_covid19_confirmed_g!EY18</f>
        <v>42</v>
      </c>
      <c r="EZ18">
        <f>time_series_covid19_confirmed_g!FA18-time_series_covid19_confirmed_g!EZ18</f>
        <v>43</v>
      </c>
      <c r="FA18">
        <f>time_series_covid19_confirmed_g!FB18-time_series_covid19_confirmed_g!FA18</f>
        <v>52</v>
      </c>
      <c r="FB18">
        <f>time_series_covid19_confirmed_g!FC18-time_series_covid19_confirmed_g!FB18</f>
        <v>115</v>
      </c>
      <c r="FC18">
        <f>time_series_covid19_confirmed_g!FD18-time_series_covid19_confirmed_g!FC18</f>
        <v>36</v>
      </c>
      <c r="FD18">
        <f>time_series_covid19_confirmed_g!FE18-time_series_covid19_confirmed_g!FD18</f>
        <v>71</v>
      </c>
    </row>
    <row r="19" spans="1:160" x14ac:dyDescent="0.3">
      <c r="A19" t="s">
        <v>153</v>
      </c>
      <c r="B19">
        <v>32.3078</v>
      </c>
      <c r="C19">
        <v>-64.750500000000002</v>
      </c>
      <c r="D19">
        <f>time_series_covid19_confirmed_g!E19-time_series_covid19_confirmed_g!D19</f>
        <v>0</v>
      </c>
      <c r="E19">
        <f>time_series_covid19_confirmed_g!F19-time_series_covid19_confirmed_g!E19</f>
        <v>0</v>
      </c>
      <c r="F19">
        <f>time_series_covid19_confirmed_g!G19-time_series_covid19_confirmed_g!F19</f>
        <v>0</v>
      </c>
      <c r="G19">
        <f>time_series_covid19_confirmed_g!H19-time_series_covid19_confirmed_g!G19</f>
        <v>0</v>
      </c>
      <c r="H19">
        <f>time_series_covid19_confirmed_g!I19-time_series_covid19_confirmed_g!H19</f>
        <v>0</v>
      </c>
      <c r="I19">
        <f>time_series_covid19_confirmed_g!J19-time_series_covid19_confirmed_g!I19</f>
        <v>0</v>
      </c>
      <c r="J19">
        <f>time_series_covid19_confirmed_g!K19-time_series_covid19_confirmed_g!J19</f>
        <v>0</v>
      </c>
      <c r="K19">
        <f>time_series_covid19_confirmed_g!L19-time_series_covid19_confirmed_g!K19</f>
        <v>0</v>
      </c>
      <c r="L19">
        <f>time_series_covid19_confirmed_g!M19-time_series_covid19_confirmed_g!L19</f>
        <v>0</v>
      </c>
      <c r="M19">
        <f>time_series_covid19_confirmed_g!N19-time_series_covid19_confirmed_g!M19</f>
        <v>0</v>
      </c>
      <c r="N19">
        <f>time_series_covid19_confirmed_g!O19-time_series_covid19_confirmed_g!N19</f>
        <v>0</v>
      </c>
      <c r="O19">
        <f>time_series_covid19_confirmed_g!P19-time_series_covid19_confirmed_g!O19</f>
        <v>0</v>
      </c>
      <c r="P19">
        <f>time_series_covid19_confirmed_g!Q19-time_series_covid19_confirmed_g!P19</f>
        <v>0</v>
      </c>
      <c r="Q19">
        <f>time_series_covid19_confirmed_g!R19-time_series_covid19_confirmed_g!Q19</f>
        <v>0</v>
      </c>
      <c r="R19">
        <f>time_series_covid19_confirmed_g!S19-time_series_covid19_confirmed_g!R19</f>
        <v>0</v>
      </c>
      <c r="S19">
        <f>time_series_covid19_confirmed_g!T19-time_series_covid19_confirmed_g!S19</f>
        <v>0</v>
      </c>
      <c r="T19">
        <f>time_series_covid19_confirmed_g!U19-time_series_covid19_confirmed_g!T19</f>
        <v>0</v>
      </c>
      <c r="U19">
        <f>time_series_covid19_confirmed_g!V19-time_series_covid19_confirmed_g!U19</f>
        <v>0</v>
      </c>
      <c r="V19">
        <f>time_series_covid19_confirmed_g!W19-time_series_covid19_confirmed_g!V19</f>
        <v>0</v>
      </c>
      <c r="W19">
        <f>time_series_covid19_confirmed_g!X19-time_series_covid19_confirmed_g!W19</f>
        <v>0</v>
      </c>
      <c r="X19">
        <f>time_series_covid19_confirmed_g!Y19-time_series_covid19_confirmed_g!X19</f>
        <v>0</v>
      </c>
      <c r="Y19">
        <f>time_series_covid19_confirmed_g!Z19-time_series_covid19_confirmed_g!Y19</f>
        <v>0</v>
      </c>
      <c r="Z19">
        <f>time_series_covid19_confirmed_g!AA19-time_series_covid19_confirmed_g!Z19</f>
        <v>0</v>
      </c>
      <c r="AA19">
        <f>time_series_covid19_confirmed_g!AB19-time_series_covid19_confirmed_g!AA19</f>
        <v>0</v>
      </c>
      <c r="AB19">
        <f>time_series_covid19_confirmed_g!AC19-time_series_covid19_confirmed_g!AB19</f>
        <v>0</v>
      </c>
      <c r="AC19">
        <f>time_series_covid19_confirmed_g!AD19-time_series_covid19_confirmed_g!AC19</f>
        <v>0</v>
      </c>
      <c r="AD19">
        <f>time_series_covid19_confirmed_g!AE19-time_series_covid19_confirmed_g!AD19</f>
        <v>0</v>
      </c>
      <c r="AE19">
        <f>time_series_covid19_confirmed_g!AF19-time_series_covid19_confirmed_g!AE19</f>
        <v>0</v>
      </c>
      <c r="AF19">
        <f>time_series_covid19_confirmed_g!AG19-time_series_covid19_confirmed_g!AF19</f>
        <v>0</v>
      </c>
      <c r="AG19">
        <f>time_series_covid19_confirmed_g!AH19-time_series_covid19_confirmed_g!AG19</f>
        <v>0</v>
      </c>
      <c r="AH19">
        <f>time_series_covid19_confirmed_g!AI19-time_series_covid19_confirmed_g!AH19</f>
        <v>0</v>
      </c>
      <c r="AI19">
        <f>time_series_covid19_confirmed_g!AJ19-time_series_covid19_confirmed_g!AI19</f>
        <v>0</v>
      </c>
      <c r="AJ19">
        <f>time_series_covid19_confirmed_g!AK19-time_series_covid19_confirmed_g!AJ19</f>
        <v>0</v>
      </c>
      <c r="AK19">
        <f>time_series_covid19_confirmed_g!AL19-time_series_covid19_confirmed_g!AK19</f>
        <v>0</v>
      </c>
      <c r="AL19">
        <f>time_series_covid19_confirmed_g!AM19-time_series_covid19_confirmed_g!AL19</f>
        <v>0</v>
      </c>
      <c r="AM19">
        <f>time_series_covid19_confirmed_g!AN19-time_series_covid19_confirmed_g!AM19</f>
        <v>0</v>
      </c>
      <c r="AN19">
        <f>time_series_covid19_confirmed_g!AO19-time_series_covid19_confirmed_g!AN19</f>
        <v>0</v>
      </c>
      <c r="AO19">
        <f>time_series_covid19_confirmed_g!AP19-time_series_covid19_confirmed_g!AO19</f>
        <v>0</v>
      </c>
      <c r="AP19">
        <f>time_series_covid19_confirmed_g!AQ19-time_series_covid19_confirmed_g!AP19</f>
        <v>0</v>
      </c>
      <c r="AQ19">
        <f>time_series_covid19_confirmed_g!AR19-time_series_covid19_confirmed_g!AQ19</f>
        <v>0</v>
      </c>
      <c r="AR19">
        <f>time_series_covid19_confirmed_g!AS19-time_series_covid19_confirmed_g!AR19</f>
        <v>0</v>
      </c>
      <c r="AS19">
        <f>time_series_covid19_confirmed_g!AT19-time_series_covid19_confirmed_g!AS19</f>
        <v>0</v>
      </c>
      <c r="AT19">
        <f>time_series_covid19_confirmed_g!AU19-time_series_covid19_confirmed_g!AT19</f>
        <v>0</v>
      </c>
      <c r="AU19">
        <f>time_series_covid19_confirmed_g!AV19-time_series_covid19_confirmed_g!AU19</f>
        <v>0</v>
      </c>
      <c r="AV19">
        <f>time_series_covid19_confirmed_g!AW19-time_series_covid19_confirmed_g!AV19</f>
        <v>0</v>
      </c>
      <c r="AW19">
        <f>time_series_covid19_confirmed_g!AX19-time_series_covid19_confirmed_g!AW19</f>
        <v>0</v>
      </c>
      <c r="AX19">
        <f>time_series_covid19_confirmed_g!AY19-time_series_covid19_confirmed_g!AX19</f>
        <v>0</v>
      </c>
      <c r="AY19">
        <f>time_series_covid19_confirmed_g!AZ19-time_series_covid19_confirmed_g!AY19</f>
        <v>0</v>
      </c>
      <c r="AZ19">
        <f>time_series_covid19_confirmed_g!BA19-time_series_covid19_confirmed_g!AZ19</f>
        <v>0</v>
      </c>
      <c r="BA19">
        <f>time_series_covid19_confirmed_g!BB19-time_series_covid19_confirmed_g!BA19</f>
        <v>0</v>
      </c>
      <c r="BB19">
        <f>time_series_covid19_confirmed_g!BC19-time_series_covid19_confirmed_g!BB19</f>
        <v>0</v>
      </c>
      <c r="BC19">
        <f>time_series_covid19_confirmed_g!BD19-time_series_covid19_confirmed_g!BC19</f>
        <v>0</v>
      </c>
      <c r="BD19">
        <f>time_series_covid19_confirmed_g!BE19-time_series_covid19_confirmed_g!BD19</f>
        <v>0</v>
      </c>
      <c r="BE19">
        <f>time_series_covid19_confirmed_g!BF19-time_series_covid19_confirmed_g!BE19</f>
        <v>0</v>
      </c>
      <c r="BF19">
        <f>time_series_covid19_confirmed_g!BG19-time_series_covid19_confirmed_g!BF19</f>
        <v>0</v>
      </c>
      <c r="BG19">
        <f>time_series_covid19_confirmed_g!BH19-time_series_covid19_confirmed_g!BG19</f>
        <v>0</v>
      </c>
      <c r="BH19">
        <f>time_series_covid19_confirmed_g!BI19-time_series_covid19_confirmed_g!BH19</f>
        <v>2</v>
      </c>
      <c r="BI19">
        <f>time_series_covid19_confirmed_g!BJ19-time_series_covid19_confirmed_g!BI19</f>
        <v>0</v>
      </c>
      <c r="BJ19">
        <f>time_series_covid19_confirmed_g!BK19-time_series_covid19_confirmed_g!BJ19</f>
        <v>0</v>
      </c>
      <c r="BK19">
        <f>time_series_covid19_confirmed_g!BL19-time_series_covid19_confirmed_g!BK19</f>
        <v>4</v>
      </c>
      <c r="BL19">
        <f>time_series_covid19_confirmed_g!BM19-time_series_covid19_confirmed_g!BL19</f>
        <v>0</v>
      </c>
      <c r="BM19">
        <f>time_series_covid19_confirmed_g!BN19-time_series_covid19_confirmed_g!BM19</f>
        <v>0</v>
      </c>
      <c r="BN19">
        <f>time_series_covid19_confirmed_g!BO19-time_series_covid19_confirmed_g!BN19</f>
        <v>1</v>
      </c>
      <c r="BO19">
        <f>time_series_covid19_confirmed_g!BP19-time_series_covid19_confirmed_g!BO19</f>
        <v>8</v>
      </c>
      <c r="BP19">
        <f>time_series_covid19_confirmed_g!BQ19-time_series_covid19_confirmed_g!BP19</f>
        <v>2</v>
      </c>
      <c r="BQ19">
        <f>time_series_covid19_confirmed_g!BR19-time_series_covid19_confirmed_g!BQ19</f>
        <v>0</v>
      </c>
      <c r="BR19">
        <f>time_series_covid19_confirmed_g!BS19-time_series_covid19_confirmed_g!BR19</f>
        <v>5</v>
      </c>
      <c r="BS19">
        <f>time_series_covid19_confirmed_g!BT19-time_series_covid19_confirmed_g!BS19</f>
        <v>5</v>
      </c>
      <c r="BT19">
        <f>time_series_covid19_confirmed_g!BU19-time_series_covid19_confirmed_g!BT19</f>
        <v>5</v>
      </c>
      <c r="BU19">
        <f>time_series_covid19_confirmed_g!BV19-time_series_covid19_confirmed_g!BU19</f>
        <v>0</v>
      </c>
      <c r="BV19">
        <f>time_series_covid19_confirmed_g!BW19-time_series_covid19_confirmed_g!BV19</f>
        <v>3</v>
      </c>
      <c r="BW19">
        <f>time_series_covid19_confirmed_g!BX19-time_series_covid19_confirmed_g!BW19</f>
        <v>0</v>
      </c>
      <c r="BX19">
        <f>time_series_covid19_confirmed_g!BY19-time_series_covid19_confirmed_g!BX19</f>
        <v>0</v>
      </c>
      <c r="BY19">
        <f>time_series_covid19_confirmed_g!BZ19-time_series_covid19_confirmed_g!BY19</f>
        <v>2</v>
      </c>
      <c r="BZ19">
        <f>time_series_covid19_confirmed_g!CA19-time_series_covid19_confirmed_g!BZ19</f>
        <v>2</v>
      </c>
      <c r="CA19">
        <f>time_series_covid19_confirmed_g!CB19-time_series_covid19_confirmed_g!CA19</f>
        <v>0</v>
      </c>
      <c r="CB19">
        <f>time_series_covid19_confirmed_g!CC19-time_series_covid19_confirmed_g!CB19</f>
        <v>0</v>
      </c>
      <c r="CC19">
        <f>time_series_covid19_confirmed_g!CD19-time_series_covid19_confirmed_g!CC19</f>
        <v>9</v>
      </c>
      <c r="CD19">
        <f>time_series_covid19_confirmed_g!CE19-time_series_covid19_confirmed_g!CD19</f>
        <v>0</v>
      </c>
      <c r="CE19">
        <f>time_series_covid19_confirmed_g!CF19-time_series_covid19_confirmed_g!CE19</f>
        <v>0</v>
      </c>
      <c r="CF19">
        <f>time_series_covid19_confirmed_g!CG19-time_series_covid19_confirmed_g!CF19</f>
        <v>9</v>
      </c>
      <c r="CG19">
        <f>time_series_covid19_confirmed_g!CH19-time_series_covid19_confirmed_g!CG19</f>
        <v>0</v>
      </c>
      <c r="CH19">
        <f>time_series_covid19_confirmed_g!CI19-time_series_covid19_confirmed_g!CH19</f>
        <v>0</v>
      </c>
      <c r="CI19">
        <f>time_series_covid19_confirmed_g!CJ19-time_series_covid19_confirmed_g!CI19</f>
        <v>24</v>
      </c>
      <c r="CJ19">
        <f>time_series_covid19_confirmed_g!CK19-time_series_covid19_confirmed_g!CJ19</f>
        <v>0</v>
      </c>
      <c r="CK19">
        <f>time_series_covid19_confirmed_g!CL19-time_series_covid19_confirmed_g!CK19</f>
        <v>2</v>
      </c>
      <c r="CL19">
        <f>time_series_covid19_confirmed_g!CM19-time_series_covid19_confirmed_g!CL19</f>
        <v>0</v>
      </c>
      <c r="CM19">
        <f>time_series_covid19_confirmed_g!CN19-time_series_covid19_confirmed_g!CM19</f>
        <v>3</v>
      </c>
      <c r="CN19">
        <f>time_series_covid19_confirmed_g!CO19-time_series_covid19_confirmed_g!CN19</f>
        <v>0</v>
      </c>
      <c r="CO19">
        <f>time_series_covid19_confirmed_g!CP19-time_series_covid19_confirmed_g!CO19</f>
        <v>0</v>
      </c>
      <c r="CP19">
        <f>time_series_covid19_confirmed_g!CQ19-time_series_covid19_confirmed_g!CP19</f>
        <v>13</v>
      </c>
      <c r="CQ19">
        <f>time_series_covid19_confirmed_g!CR19-time_series_covid19_confirmed_g!CQ19</f>
        <v>0</v>
      </c>
      <c r="CR19">
        <f>time_series_covid19_confirmed_g!CS19-time_series_covid19_confirmed_g!CR19</f>
        <v>0</v>
      </c>
      <c r="CS19">
        <f>time_series_covid19_confirmed_g!CT19-time_series_covid19_confirmed_g!CS19</f>
        <v>10</v>
      </c>
      <c r="CT19">
        <f>time_series_covid19_confirmed_g!CU19-time_series_covid19_confirmed_g!CT19</f>
        <v>0</v>
      </c>
      <c r="CU19">
        <f>time_series_covid19_confirmed_g!CV19-time_series_covid19_confirmed_g!CU19</f>
        <v>1</v>
      </c>
      <c r="CV19">
        <f>time_series_covid19_confirmed_g!CW19-time_series_covid19_confirmed_g!CV19</f>
        <v>0</v>
      </c>
      <c r="CW19">
        <f>time_series_covid19_confirmed_g!CX19-time_series_covid19_confirmed_g!CW19</f>
        <v>1</v>
      </c>
      <c r="CX19">
        <f>time_series_covid19_confirmed_g!CY19-time_series_covid19_confirmed_g!CX19</f>
        <v>3</v>
      </c>
      <c r="CY19">
        <f>time_series_covid19_confirmed_g!CZ19-time_series_covid19_confirmed_g!CY19</f>
        <v>0</v>
      </c>
      <c r="CZ19">
        <f>time_series_covid19_confirmed_g!DA19-time_series_covid19_confirmed_g!CZ19</f>
        <v>0</v>
      </c>
      <c r="DA19">
        <f>time_series_covid19_confirmed_g!DB19-time_series_covid19_confirmed_g!DA19</f>
        <v>1</v>
      </c>
      <c r="DB19">
        <f>time_series_covid19_confirmed_g!DC19-time_series_covid19_confirmed_g!DB19</f>
        <v>0</v>
      </c>
      <c r="DC19">
        <f>time_series_covid19_confirmed_g!DD19-time_series_covid19_confirmed_g!DC19</f>
        <v>0</v>
      </c>
      <c r="DD19">
        <f>time_series_covid19_confirmed_g!DE19-time_series_covid19_confirmed_g!DD19</f>
        <v>3</v>
      </c>
      <c r="DE19">
        <f>time_series_covid19_confirmed_g!DF19-time_series_covid19_confirmed_g!DE19</f>
        <v>0</v>
      </c>
      <c r="DF19">
        <f>time_series_covid19_confirmed_g!DG19-time_series_covid19_confirmed_g!DF19</f>
        <v>0</v>
      </c>
      <c r="DG19">
        <f>time_series_covid19_confirmed_g!DH19-time_series_covid19_confirmed_g!DG19</f>
        <v>0</v>
      </c>
      <c r="DH19">
        <f>time_series_covid19_confirmed_g!DI19-time_series_covid19_confirmed_g!DH19</f>
        <v>0</v>
      </c>
      <c r="DI19">
        <f>time_series_covid19_confirmed_g!DJ19-time_series_covid19_confirmed_g!DI19</f>
        <v>1</v>
      </c>
      <c r="DJ19">
        <f>time_series_covid19_confirmed_g!DK19-time_series_covid19_confirmed_g!DJ19</f>
        <v>2</v>
      </c>
      <c r="DK19">
        <f>time_series_covid19_confirmed_g!DL19-time_series_covid19_confirmed_g!DK19</f>
        <v>0</v>
      </c>
      <c r="DL19">
        <f>time_series_covid19_confirmed_g!DM19-time_series_covid19_confirmed_g!DL19</f>
        <v>1</v>
      </c>
      <c r="DM19">
        <f>time_series_covid19_confirmed_g!DN19-time_series_covid19_confirmed_g!DM19</f>
        <v>0</v>
      </c>
      <c r="DN19">
        <f>time_series_covid19_confirmed_g!DO19-time_series_covid19_confirmed_g!DN19</f>
        <v>1</v>
      </c>
      <c r="DO19">
        <f>time_series_covid19_confirmed_g!DP19-time_series_covid19_confirmed_g!DO19</f>
        <v>0</v>
      </c>
      <c r="DP19">
        <f>time_series_covid19_confirmed_g!DQ19-time_series_covid19_confirmed_g!DP19</f>
        <v>2</v>
      </c>
      <c r="DQ19">
        <f>time_series_covid19_confirmed_g!DR19-time_series_covid19_confirmed_g!DQ19</f>
        <v>0</v>
      </c>
      <c r="DR19">
        <f>time_series_covid19_confirmed_g!DS19-time_series_covid19_confirmed_g!DR19</f>
        <v>0</v>
      </c>
      <c r="DS19">
        <f>time_series_covid19_confirmed_g!DT19-time_series_covid19_confirmed_g!DS19</f>
        <v>0</v>
      </c>
      <c r="DT19">
        <f>time_series_covid19_confirmed_g!DU19-time_series_covid19_confirmed_g!DT19</f>
        <v>3</v>
      </c>
      <c r="DU19">
        <f>time_series_covid19_confirmed_g!DV19-time_series_covid19_confirmed_g!DU19</f>
        <v>0</v>
      </c>
      <c r="DV19">
        <f>time_series_covid19_confirmed_g!DW19-time_series_covid19_confirmed_g!DV19</f>
        <v>5</v>
      </c>
      <c r="DW19">
        <f>time_series_covid19_confirmed_g!DX19-time_series_covid19_confirmed_g!DW19</f>
        <v>0</v>
      </c>
      <c r="DX19">
        <f>time_series_covid19_confirmed_g!DY19-time_series_covid19_confirmed_g!DX19</f>
        <v>6</v>
      </c>
      <c r="DY19">
        <f>time_series_covid19_confirmed_g!DZ19-time_series_covid19_confirmed_g!DY19</f>
        <v>0</v>
      </c>
      <c r="DZ19">
        <f>time_series_covid19_confirmed_g!EA19-time_series_covid19_confirmed_g!DZ19</f>
        <v>1</v>
      </c>
      <c r="EA19">
        <f>time_series_covid19_confirmed_g!EB19-time_series_covid19_confirmed_g!EA19</f>
        <v>0</v>
      </c>
      <c r="EB19">
        <f>time_series_covid19_confirmed_g!EC19-time_series_covid19_confirmed_g!EB19</f>
        <v>0</v>
      </c>
      <c r="EC19">
        <f>time_series_covid19_confirmed_g!ED19-time_series_covid19_confirmed_g!EC19</f>
        <v>0</v>
      </c>
      <c r="ED19">
        <f>time_series_covid19_confirmed_g!EE19-time_series_covid19_confirmed_g!ED19</f>
        <v>1</v>
      </c>
      <c r="EE19">
        <f>time_series_covid19_confirmed_g!EF19-time_series_covid19_confirmed_g!EE19</f>
        <v>0</v>
      </c>
      <c r="EF19">
        <f>time_series_covid19_confirmed_g!EG19-time_series_covid19_confirmed_g!EF19</f>
        <v>0</v>
      </c>
      <c r="EG19">
        <f>time_series_covid19_confirmed_g!EH19-time_series_covid19_confirmed_g!EG19</f>
        <v>0</v>
      </c>
      <c r="EH19">
        <f>time_series_covid19_confirmed_g!EI19-time_series_covid19_confirmed_g!EH19</f>
        <v>0</v>
      </c>
      <c r="EI19">
        <f>time_series_covid19_confirmed_g!EJ19-time_series_covid19_confirmed_g!EI19</f>
        <v>0</v>
      </c>
      <c r="EJ19">
        <f>time_series_covid19_confirmed_g!EK19-time_series_covid19_confirmed_g!EJ19</f>
        <v>0</v>
      </c>
      <c r="EK19">
        <f>time_series_covid19_confirmed_g!EL19-time_series_covid19_confirmed_g!EK19</f>
        <v>0</v>
      </c>
      <c r="EL19">
        <f>time_series_covid19_confirmed_g!EM19-time_series_covid19_confirmed_g!EL19</f>
        <v>0</v>
      </c>
      <c r="EM19">
        <f>time_series_covid19_confirmed_g!EN19-time_series_covid19_confirmed_g!EM19</f>
        <v>0</v>
      </c>
      <c r="EN19">
        <f>time_series_covid19_confirmed_g!EO19-time_series_covid19_confirmed_g!EN19</f>
        <v>0</v>
      </c>
      <c r="EO19">
        <f>time_series_covid19_confirmed_g!EP19-time_series_covid19_confirmed_g!EO19</f>
        <v>0</v>
      </c>
      <c r="EP19">
        <f>time_series_covid19_confirmed_g!EQ19-time_series_covid19_confirmed_g!EP19</f>
        <v>1</v>
      </c>
      <c r="EQ19">
        <f>time_series_covid19_confirmed_g!ER19-time_series_covid19_confirmed_g!EQ19</f>
        <v>0</v>
      </c>
      <c r="ER19">
        <f>time_series_covid19_confirmed_g!ES19-time_series_covid19_confirmed_g!ER19</f>
        <v>2</v>
      </c>
      <c r="ES19">
        <f>time_series_covid19_confirmed_g!ET19-time_series_covid19_confirmed_g!ES19</f>
        <v>0</v>
      </c>
      <c r="ET19">
        <f>time_series_covid19_confirmed_g!EU19-time_series_covid19_confirmed_g!ET19</f>
        <v>0</v>
      </c>
      <c r="EU19">
        <f>time_series_covid19_confirmed_g!EV19-time_series_covid19_confirmed_g!EU19</f>
        <v>0</v>
      </c>
      <c r="EV19">
        <f>time_series_covid19_confirmed_g!EW19-time_series_covid19_confirmed_g!EV19</f>
        <v>2</v>
      </c>
      <c r="EW19">
        <f>time_series_covid19_confirmed_g!EX19-time_series_covid19_confirmed_g!EW19</f>
        <v>0</v>
      </c>
      <c r="EX19">
        <f>time_series_covid19_confirmed_g!EY19-time_series_covid19_confirmed_g!EX19</f>
        <v>0</v>
      </c>
      <c r="EY19">
        <f>time_series_covid19_confirmed_g!EZ19-time_series_covid19_confirmed_g!EY19</f>
        <v>0</v>
      </c>
      <c r="EZ19">
        <f>time_series_covid19_confirmed_g!FA19-time_series_covid19_confirmed_g!EZ19</f>
        <v>0</v>
      </c>
      <c r="FA19">
        <f>time_series_covid19_confirmed_g!FB19-time_series_covid19_confirmed_g!FA19</f>
        <v>0</v>
      </c>
      <c r="FB19">
        <f>time_series_covid19_confirmed_g!FC19-time_series_covid19_confirmed_g!FB19</f>
        <v>0</v>
      </c>
      <c r="FC19">
        <f>time_series_covid19_confirmed_g!FD19-time_series_covid19_confirmed_g!FC19</f>
        <v>0</v>
      </c>
      <c r="FD19">
        <f>time_series_covid19_confirmed_g!FE19-time_series_covid19_confirmed_g!FD19</f>
        <v>0</v>
      </c>
    </row>
    <row r="20" spans="1:160" x14ac:dyDescent="0.3">
      <c r="A20" t="s">
        <v>19</v>
      </c>
      <c r="B20">
        <v>-16.290199999999999</v>
      </c>
      <c r="C20">
        <v>-63.588700000000003</v>
      </c>
      <c r="D20">
        <f>time_series_covid19_confirmed_g!E20-time_series_covid19_confirmed_g!D20</f>
        <v>0</v>
      </c>
      <c r="E20">
        <f>time_series_covid19_confirmed_g!F20-time_series_covid19_confirmed_g!E20</f>
        <v>0</v>
      </c>
      <c r="F20">
        <f>time_series_covid19_confirmed_g!G20-time_series_covid19_confirmed_g!F20</f>
        <v>0</v>
      </c>
      <c r="G20">
        <f>time_series_covid19_confirmed_g!H20-time_series_covid19_confirmed_g!G20</f>
        <v>0</v>
      </c>
      <c r="H20">
        <f>time_series_covid19_confirmed_g!I20-time_series_covid19_confirmed_g!H20</f>
        <v>0</v>
      </c>
      <c r="I20">
        <f>time_series_covid19_confirmed_g!J20-time_series_covid19_confirmed_g!I20</f>
        <v>0</v>
      </c>
      <c r="J20">
        <f>time_series_covid19_confirmed_g!K20-time_series_covid19_confirmed_g!J20</f>
        <v>0</v>
      </c>
      <c r="K20">
        <f>time_series_covid19_confirmed_g!L20-time_series_covid19_confirmed_g!K20</f>
        <v>0</v>
      </c>
      <c r="L20">
        <f>time_series_covid19_confirmed_g!M20-time_series_covid19_confirmed_g!L20</f>
        <v>0</v>
      </c>
      <c r="M20">
        <f>time_series_covid19_confirmed_g!N20-time_series_covid19_confirmed_g!M20</f>
        <v>0</v>
      </c>
      <c r="N20">
        <f>time_series_covid19_confirmed_g!O20-time_series_covid19_confirmed_g!N20</f>
        <v>0</v>
      </c>
      <c r="O20">
        <f>time_series_covid19_confirmed_g!P20-time_series_covid19_confirmed_g!O20</f>
        <v>0</v>
      </c>
      <c r="P20">
        <f>time_series_covid19_confirmed_g!Q20-time_series_covid19_confirmed_g!P20</f>
        <v>0</v>
      </c>
      <c r="Q20">
        <f>time_series_covid19_confirmed_g!R20-time_series_covid19_confirmed_g!Q20</f>
        <v>0</v>
      </c>
      <c r="R20">
        <f>time_series_covid19_confirmed_g!S20-time_series_covid19_confirmed_g!R20</f>
        <v>0</v>
      </c>
      <c r="S20">
        <f>time_series_covid19_confirmed_g!T20-time_series_covid19_confirmed_g!S20</f>
        <v>0</v>
      </c>
      <c r="T20">
        <f>time_series_covid19_confirmed_g!U20-time_series_covid19_confirmed_g!T20</f>
        <v>0</v>
      </c>
      <c r="U20">
        <f>time_series_covid19_confirmed_g!V20-time_series_covid19_confirmed_g!U20</f>
        <v>0</v>
      </c>
      <c r="V20">
        <f>time_series_covid19_confirmed_g!W20-time_series_covid19_confirmed_g!V20</f>
        <v>0</v>
      </c>
      <c r="W20">
        <f>time_series_covid19_confirmed_g!X20-time_series_covid19_confirmed_g!W20</f>
        <v>0</v>
      </c>
      <c r="X20">
        <f>time_series_covid19_confirmed_g!Y20-time_series_covid19_confirmed_g!X20</f>
        <v>0</v>
      </c>
      <c r="Y20">
        <f>time_series_covid19_confirmed_g!Z20-time_series_covid19_confirmed_g!Y20</f>
        <v>0</v>
      </c>
      <c r="Z20">
        <f>time_series_covid19_confirmed_g!AA20-time_series_covid19_confirmed_g!Z20</f>
        <v>0</v>
      </c>
      <c r="AA20">
        <f>time_series_covid19_confirmed_g!AB20-time_series_covid19_confirmed_g!AA20</f>
        <v>0</v>
      </c>
      <c r="AB20">
        <f>time_series_covid19_confirmed_g!AC20-time_series_covid19_confirmed_g!AB20</f>
        <v>0</v>
      </c>
      <c r="AC20">
        <f>time_series_covid19_confirmed_g!AD20-time_series_covid19_confirmed_g!AC20</f>
        <v>0</v>
      </c>
      <c r="AD20">
        <f>time_series_covid19_confirmed_g!AE20-time_series_covid19_confirmed_g!AD20</f>
        <v>0</v>
      </c>
      <c r="AE20">
        <f>time_series_covid19_confirmed_g!AF20-time_series_covid19_confirmed_g!AE20</f>
        <v>0</v>
      </c>
      <c r="AF20">
        <f>time_series_covid19_confirmed_g!AG20-time_series_covid19_confirmed_g!AF20</f>
        <v>0</v>
      </c>
      <c r="AG20">
        <f>time_series_covid19_confirmed_g!AH20-time_series_covid19_confirmed_g!AG20</f>
        <v>0</v>
      </c>
      <c r="AH20">
        <f>time_series_covid19_confirmed_g!AI20-time_series_covid19_confirmed_g!AH20</f>
        <v>0</v>
      </c>
      <c r="AI20">
        <f>time_series_covid19_confirmed_g!AJ20-time_series_covid19_confirmed_g!AI20</f>
        <v>0</v>
      </c>
      <c r="AJ20">
        <f>time_series_covid19_confirmed_g!AK20-time_series_covid19_confirmed_g!AJ20</f>
        <v>0</v>
      </c>
      <c r="AK20">
        <f>time_series_covid19_confirmed_g!AL20-time_series_covid19_confirmed_g!AK20</f>
        <v>0</v>
      </c>
      <c r="AL20">
        <f>time_series_covid19_confirmed_g!AM20-time_series_covid19_confirmed_g!AL20</f>
        <v>0</v>
      </c>
      <c r="AM20">
        <f>time_series_covid19_confirmed_g!AN20-time_series_covid19_confirmed_g!AM20</f>
        <v>0</v>
      </c>
      <c r="AN20">
        <f>time_series_covid19_confirmed_g!AO20-time_series_covid19_confirmed_g!AN20</f>
        <v>0</v>
      </c>
      <c r="AO20">
        <f>time_series_covid19_confirmed_g!AP20-time_series_covid19_confirmed_g!AO20</f>
        <v>0</v>
      </c>
      <c r="AP20">
        <f>time_series_covid19_confirmed_g!AQ20-time_series_covid19_confirmed_g!AP20</f>
        <v>0</v>
      </c>
      <c r="AQ20">
        <f>time_series_covid19_confirmed_g!AR20-time_series_covid19_confirmed_g!AQ20</f>
        <v>0</v>
      </c>
      <c r="AR20">
        <f>time_series_covid19_confirmed_g!AS20-time_series_covid19_confirmed_g!AR20</f>
        <v>0</v>
      </c>
      <c r="AS20">
        <f>time_series_covid19_confirmed_g!AT20-time_series_covid19_confirmed_g!AS20</f>
        <v>0</v>
      </c>
      <c r="AT20">
        <f>time_series_covid19_confirmed_g!AU20-time_series_covid19_confirmed_g!AT20</f>
        <v>0</v>
      </c>
      <c r="AU20">
        <f>time_series_covid19_confirmed_g!AV20-time_series_covid19_confirmed_g!AU20</f>
        <v>0</v>
      </c>
      <c r="AV20">
        <f>time_series_covid19_confirmed_g!AW20-time_series_covid19_confirmed_g!AV20</f>
        <v>0</v>
      </c>
      <c r="AW20">
        <f>time_series_covid19_confirmed_g!AX20-time_series_covid19_confirmed_g!AW20</f>
        <v>0</v>
      </c>
      <c r="AX20">
        <f>time_series_covid19_confirmed_g!AY20-time_series_covid19_confirmed_g!AX20</f>
        <v>0</v>
      </c>
      <c r="AY20">
        <f>time_series_covid19_confirmed_g!AZ20-time_series_covid19_confirmed_g!AY20</f>
        <v>0</v>
      </c>
      <c r="AZ20">
        <f>time_series_covid19_confirmed_g!BA20-time_series_covid19_confirmed_g!AZ20</f>
        <v>2</v>
      </c>
      <c r="BA20">
        <f>time_series_covid19_confirmed_g!BB20-time_series_covid19_confirmed_g!BA20</f>
        <v>0</v>
      </c>
      <c r="BB20">
        <f>time_series_covid19_confirmed_g!BC20-time_series_covid19_confirmed_g!BB20</f>
        <v>1</v>
      </c>
      <c r="BC20">
        <f>time_series_covid19_confirmed_g!BD20-time_series_covid19_confirmed_g!BC20</f>
        <v>7</v>
      </c>
      <c r="BD20">
        <f>time_series_covid19_confirmed_g!BE20-time_series_covid19_confirmed_g!BD20</f>
        <v>0</v>
      </c>
      <c r="BE20">
        <f>time_series_covid19_confirmed_g!BF20-time_series_covid19_confirmed_g!BE20</f>
        <v>1</v>
      </c>
      <c r="BF20">
        <f>time_series_covid19_confirmed_g!BG20-time_series_covid19_confirmed_g!BF20</f>
        <v>0</v>
      </c>
      <c r="BG20">
        <f>time_series_covid19_confirmed_g!BH20-time_series_covid19_confirmed_g!BG20</f>
        <v>1</v>
      </c>
      <c r="BH20">
        <f>time_series_covid19_confirmed_g!BI20-time_series_covid19_confirmed_g!BH20</f>
        <v>0</v>
      </c>
      <c r="BI20">
        <f>time_series_covid19_confirmed_g!BJ20-time_series_covid19_confirmed_g!BI20</f>
        <v>3</v>
      </c>
      <c r="BJ20">
        <f>time_series_covid19_confirmed_g!BK20-time_series_covid19_confirmed_g!BJ20</f>
        <v>4</v>
      </c>
      <c r="BK20">
        <f>time_series_covid19_confirmed_g!BL20-time_series_covid19_confirmed_g!BK20</f>
        <v>5</v>
      </c>
      <c r="BL20">
        <f>time_series_covid19_confirmed_g!BM20-time_series_covid19_confirmed_g!BL20</f>
        <v>3</v>
      </c>
      <c r="BM20">
        <f>time_series_covid19_confirmed_g!BN20-time_series_covid19_confirmed_g!BM20</f>
        <v>2</v>
      </c>
      <c r="BN20">
        <f>time_series_covid19_confirmed_g!BO20-time_series_covid19_confirmed_g!BN20</f>
        <v>3</v>
      </c>
      <c r="BO20">
        <f>time_series_covid19_confirmed_g!BP20-time_series_covid19_confirmed_g!BO20</f>
        <v>11</v>
      </c>
      <c r="BP20">
        <f>time_series_covid19_confirmed_g!BQ20-time_series_covid19_confirmed_g!BP20</f>
        <v>18</v>
      </c>
      <c r="BQ20">
        <f>time_series_covid19_confirmed_g!BR20-time_series_covid19_confirmed_g!BQ20</f>
        <v>13</v>
      </c>
      <c r="BR20">
        <f>time_series_covid19_confirmed_g!BS20-time_series_covid19_confirmed_g!BR20</f>
        <v>7</v>
      </c>
      <c r="BS20">
        <f>time_series_covid19_confirmed_g!BT20-time_series_covid19_confirmed_g!BS20</f>
        <v>16</v>
      </c>
      <c r="BT20">
        <f>time_series_covid19_confirmed_g!BU20-time_series_covid19_confirmed_g!BT20</f>
        <v>10</v>
      </c>
      <c r="BU20">
        <f>time_series_covid19_confirmed_g!BV20-time_series_covid19_confirmed_g!BU20</f>
        <v>8</v>
      </c>
      <c r="BV20">
        <f>time_series_covid19_confirmed_g!BW20-time_series_covid19_confirmed_g!BV20</f>
        <v>8</v>
      </c>
      <c r="BW20">
        <f>time_series_covid19_confirmed_g!BX20-time_series_covid19_confirmed_g!BW20</f>
        <v>9</v>
      </c>
      <c r="BX20">
        <f>time_series_covid19_confirmed_g!BY20-time_series_covid19_confirmed_g!BX20</f>
        <v>7</v>
      </c>
      <c r="BY20">
        <f>time_series_covid19_confirmed_g!BZ20-time_series_covid19_confirmed_g!BY20</f>
        <v>18</v>
      </c>
      <c r="BZ20">
        <f>time_series_covid19_confirmed_g!CA20-time_series_covid19_confirmed_g!BZ20</f>
        <v>26</v>
      </c>
      <c r="CA20">
        <f>time_series_covid19_confirmed_g!CB20-time_series_covid19_confirmed_g!CA20</f>
        <v>11</v>
      </c>
      <c r="CB20">
        <f>time_series_covid19_confirmed_g!CC20-time_series_covid19_confirmed_g!CB20</f>
        <v>16</v>
      </c>
      <c r="CC20">
        <f>time_series_covid19_confirmed_g!CD20-time_series_covid19_confirmed_g!CC20</f>
        <v>54</v>
      </c>
      <c r="CD20">
        <f>time_series_covid19_confirmed_g!CE20-time_series_covid19_confirmed_g!CD20</f>
        <v>4</v>
      </c>
      <c r="CE20">
        <f>time_series_covid19_confirmed_g!CF20-time_series_covid19_confirmed_g!CE20</f>
        <v>7</v>
      </c>
      <c r="CF20">
        <f>time_series_covid19_confirmed_g!CG20-time_series_covid19_confirmed_g!CF20</f>
        <v>25</v>
      </c>
      <c r="CG20">
        <f>time_series_covid19_confirmed_g!CH20-time_series_covid19_confirmed_g!CG20</f>
        <v>30</v>
      </c>
      <c r="CH20">
        <f>time_series_covid19_confirmed_g!CI20-time_series_covid19_confirmed_g!CH20</f>
        <v>24</v>
      </c>
      <c r="CI20">
        <f>time_series_covid19_confirmed_g!CJ20-time_series_covid19_confirmed_g!CI20</f>
        <v>43</v>
      </c>
      <c r="CJ20">
        <f>time_series_covid19_confirmed_g!CK20-time_series_covid19_confirmed_g!CJ20</f>
        <v>44</v>
      </c>
      <c r="CK20">
        <f>time_series_covid19_confirmed_g!CL20-time_series_covid19_confirmed_g!CK20</f>
        <v>24</v>
      </c>
      <c r="CL20">
        <f>time_series_covid19_confirmed_g!CM20-time_series_covid19_confirmed_g!CL20</f>
        <v>28</v>
      </c>
      <c r="CM20">
        <f>time_series_covid19_confirmed_g!CN20-time_series_covid19_confirmed_g!CM20</f>
        <v>27</v>
      </c>
      <c r="CN20">
        <f>time_series_covid19_confirmed_g!CO20-time_series_covid19_confirmed_g!CN20</f>
        <v>44</v>
      </c>
      <c r="CO20">
        <f>time_series_covid19_confirmed_g!CP20-time_series_covid19_confirmed_g!CO20</f>
        <v>34</v>
      </c>
      <c r="CP20">
        <f>time_series_covid19_confirmed_g!CQ20-time_series_covid19_confirmed_g!CP20</f>
        <v>11</v>
      </c>
      <c r="CQ20">
        <f>time_series_covid19_confirmed_g!CR20-time_series_covid19_confirmed_g!CQ20</f>
        <v>94</v>
      </c>
      <c r="CR20">
        <f>time_series_covid19_confirmed_g!CS20-time_series_covid19_confirmed_g!CR20</f>
        <v>104</v>
      </c>
      <c r="CS20">
        <f>time_series_covid19_confirmed_g!CT20-time_series_covid19_confirmed_g!CS20</f>
        <v>59</v>
      </c>
      <c r="CT20">
        <f>time_series_covid19_confirmed_g!CU20-time_series_covid19_confirmed_g!CT20</f>
        <v>84</v>
      </c>
      <c r="CU20">
        <f>time_series_covid19_confirmed_g!CV20-time_series_covid19_confirmed_g!CU20</f>
        <v>64</v>
      </c>
      <c r="CV20">
        <f>time_series_covid19_confirmed_g!CW20-time_series_covid19_confirmed_g!CV20</f>
        <v>39</v>
      </c>
      <c r="CW20">
        <f>time_series_covid19_confirmed_g!CX20-time_series_covid19_confirmed_g!CW20</f>
        <v>57</v>
      </c>
      <c r="CX20">
        <f>time_series_covid19_confirmed_g!CY20-time_series_covid19_confirmed_g!CX20</f>
        <v>57</v>
      </c>
      <c r="CY20">
        <f>time_series_covid19_confirmed_g!CZ20-time_series_covid19_confirmed_g!CY20</f>
        <v>62</v>
      </c>
      <c r="CZ20">
        <f>time_series_covid19_confirmed_g!DA20-time_series_covid19_confirmed_g!CZ20</f>
        <v>241</v>
      </c>
      <c r="DA20">
        <f>time_series_covid19_confirmed_g!DB20-time_series_covid19_confirmed_g!DA20</f>
        <v>124</v>
      </c>
      <c r="DB20">
        <f>time_series_covid19_confirmed_g!DC20-time_series_covid19_confirmed_g!DB20</f>
        <v>87</v>
      </c>
      <c r="DC20">
        <f>time_series_covid19_confirmed_g!DD20-time_series_covid19_confirmed_g!DC20</f>
        <v>121</v>
      </c>
      <c r="DD20">
        <f>time_series_covid19_confirmed_g!DE20-time_series_covid19_confirmed_g!DD20</f>
        <v>84</v>
      </c>
      <c r="DE20">
        <f>time_series_covid19_confirmed_g!DF20-time_series_covid19_confirmed_g!DE20</f>
        <v>195</v>
      </c>
      <c r="DF20">
        <f>time_series_covid19_confirmed_g!DG20-time_series_covid19_confirmed_g!DF20</f>
        <v>185</v>
      </c>
      <c r="DG20">
        <f>time_series_covid19_confirmed_g!DH20-time_series_covid19_confirmed_g!DG20</f>
        <v>171</v>
      </c>
      <c r="DH20">
        <f>time_series_covid19_confirmed_g!DI20-time_series_covid19_confirmed_g!DH20</f>
        <v>119</v>
      </c>
      <c r="DI20">
        <f>time_series_covid19_confirmed_g!DJ20-time_series_covid19_confirmed_g!DI20</f>
        <v>275</v>
      </c>
      <c r="DJ20">
        <f>time_series_covid19_confirmed_g!DK20-time_series_covid19_confirmed_g!DJ20</f>
        <v>133</v>
      </c>
      <c r="DK20">
        <f>time_series_covid19_confirmed_g!DL20-time_series_covid19_confirmed_g!DK20</f>
        <v>184</v>
      </c>
      <c r="DL20">
        <f>time_series_covid19_confirmed_g!DM20-time_series_covid19_confirmed_g!DL20</f>
        <v>224</v>
      </c>
      <c r="DM20">
        <f>time_series_covid19_confirmed_g!DN20-time_series_covid19_confirmed_g!DM20</f>
        <v>205</v>
      </c>
      <c r="DN20">
        <f>time_series_covid19_confirmed_g!DO20-time_series_covid19_confirmed_g!DN20</f>
        <v>249</v>
      </c>
      <c r="DO20">
        <f>time_series_covid19_confirmed_g!DP20-time_series_covid19_confirmed_g!DO20</f>
        <v>262</v>
      </c>
      <c r="DP20">
        <f>time_series_covid19_confirmed_g!DQ20-time_series_covid19_confirmed_g!DP20</f>
        <v>175</v>
      </c>
      <c r="DQ20">
        <f>time_series_covid19_confirmed_g!DR20-time_series_covid19_confirmed_g!DQ20</f>
        <v>218</v>
      </c>
      <c r="DR20">
        <f>time_series_covid19_confirmed_g!DS20-time_series_covid19_confirmed_g!DR20</f>
        <v>438</v>
      </c>
      <c r="DS20">
        <f>time_series_covid19_confirmed_g!DT20-time_series_covid19_confirmed_g!DS20</f>
        <v>268</v>
      </c>
      <c r="DT20">
        <f>time_series_covid19_confirmed_g!DU20-time_series_covid19_confirmed_g!DT20</f>
        <v>392</v>
      </c>
      <c r="DU20">
        <f>time_series_covid19_confirmed_g!DV20-time_series_covid19_confirmed_g!DU20</f>
        <v>336</v>
      </c>
      <c r="DV20">
        <f>time_series_covid19_confirmed_g!DW20-time_series_covid19_confirmed_g!DV20</f>
        <v>348</v>
      </c>
      <c r="DW20">
        <f>time_series_covid19_confirmed_g!DX20-time_series_covid19_confirmed_g!DW20</f>
        <v>397</v>
      </c>
      <c r="DX20">
        <f>time_series_covid19_confirmed_g!DY20-time_series_covid19_confirmed_g!DX20</f>
        <v>476</v>
      </c>
      <c r="DY20">
        <f>time_series_covid19_confirmed_g!DZ20-time_series_covid19_confirmed_g!DY20</f>
        <v>632</v>
      </c>
      <c r="DZ20">
        <f>time_series_covid19_confirmed_g!EA20-time_series_covid19_confirmed_g!DZ20</f>
        <v>619</v>
      </c>
      <c r="EA20">
        <f>time_series_covid19_confirmed_g!EB20-time_series_covid19_confirmed_g!EA20</f>
        <v>344</v>
      </c>
      <c r="EB20">
        <f>time_series_covid19_confirmed_g!EC20-time_series_covid19_confirmed_g!EB20</f>
        <v>861</v>
      </c>
      <c r="EC20">
        <f>time_series_covid19_confirmed_g!ED20-time_series_covid19_confirmed_g!EC20</f>
        <v>390</v>
      </c>
      <c r="ED20">
        <f>time_series_covid19_confirmed_g!EE20-time_series_covid19_confirmed_g!ED20</f>
        <v>549</v>
      </c>
      <c r="EE20">
        <f>time_series_covid19_confirmed_g!EF20-time_series_covid19_confirmed_g!EE20</f>
        <v>460</v>
      </c>
      <c r="EF20">
        <f>time_series_covid19_confirmed_g!EG20-time_series_covid19_confirmed_g!EF20</f>
        <v>647</v>
      </c>
      <c r="EG20">
        <f>time_series_covid19_confirmed_g!EH20-time_series_covid19_confirmed_g!EG20</f>
        <v>607</v>
      </c>
      <c r="EH20">
        <f>time_series_covid19_confirmed_g!EI20-time_series_covid19_confirmed_g!EH20</f>
        <v>483</v>
      </c>
      <c r="EI20">
        <f>time_series_covid19_confirmed_g!EJ20-time_series_covid19_confirmed_g!EI20</f>
        <v>630</v>
      </c>
      <c r="EJ20">
        <f>time_series_covid19_confirmed_g!EK20-time_series_covid19_confirmed_g!EJ20</f>
        <v>285</v>
      </c>
      <c r="EK20">
        <f>time_series_covid19_confirmed_g!EL20-time_series_covid19_confirmed_g!EK20</f>
        <v>306</v>
      </c>
      <c r="EL20">
        <f>time_series_covid19_confirmed_g!EM20-time_series_covid19_confirmed_g!EL20</f>
        <v>695</v>
      </c>
      <c r="EM20">
        <f>time_series_covid19_confirmed_g!EN20-time_series_covid19_confirmed_g!EM20</f>
        <v>637</v>
      </c>
      <c r="EN20">
        <f>time_series_covid19_confirmed_g!EO20-time_series_covid19_confirmed_g!EN20</f>
        <v>884</v>
      </c>
      <c r="EO20">
        <f>time_series_covid19_confirmed_g!EP20-time_series_covid19_confirmed_g!EO20</f>
        <v>764</v>
      </c>
      <c r="EP20">
        <f>time_series_covid19_confirmed_g!EQ20-time_series_covid19_confirmed_g!EP20</f>
        <v>913</v>
      </c>
      <c r="EQ20">
        <f>time_series_covid19_confirmed_g!ER20-time_series_covid19_confirmed_g!EQ20</f>
        <v>617</v>
      </c>
      <c r="ER20">
        <f>time_series_covid19_confirmed_g!ES20-time_series_covid19_confirmed_g!ER20</f>
        <v>614</v>
      </c>
      <c r="ES20">
        <f>time_series_covid19_confirmed_g!ET20-time_series_covid19_confirmed_g!ES20</f>
        <v>810</v>
      </c>
      <c r="ET20">
        <f>time_series_covid19_confirmed_g!EU20-time_series_covid19_confirmed_g!ET20</f>
        <v>802</v>
      </c>
      <c r="EU20">
        <f>time_series_covid19_confirmed_g!EV20-time_series_covid19_confirmed_g!EU20</f>
        <v>814</v>
      </c>
      <c r="EV20">
        <f>time_series_covid19_confirmed_g!EW20-time_series_covid19_confirmed_g!EV20</f>
        <v>977</v>
      </c>
      <c r="EW20">
        <f>time_series_covid19_confirmed_g!EX20-time_series_covid19_confirmed_g!EW20</f>
        <v>1036</v>
      </c>
      <c r="EX20">
        <f>time_series_covid19_confirmed_g!EY20-time_series_covid19_confirmed_g!EX20</f>
        <v>876</v>
      </c>
      <c r="EY20">
        <f>time_series_covid19_confirmed_g!EZ20-time_series_covid19_confirmed_g!EY20</f>
        <v>1105</v>
      </c>
      <c r="EZ20">
        <f>time_series_covid19_confirmed_g!FA20-time_series_covid19_confirmed_g!EZ20</f>
        <v>896</v>
      </c>
      <c r="FA20">
        <f>time_series_covid19_confirmed_g!FB20-time_series_covid19_confirmed_g!FA20</f>
        <v>1098</v>
      </c>
      <c r="FB20">
        <f>time_series_covid19_confirmed_g!FC20-time_series_covid19_confirmed_g!FB20</f>
        <v>1016</v>
      </c>
      <c r="FC20">
        <f>time_series_covid19_confirmed_g!FD20-time_series_covid19_confirmed_g!FC20</f>
        <v>920</v>
      </c>
      <c r="FD20">
        <f>time_series_covid19_confirmed_g!FE20-time_series_covid19_confirmed_g!FD20</f>
        <v>1253</v>
      </c>
    </row>
    <row r="21" spans="1:160" x14ac:dyDescent="0.3">
      <c r="A21" t="s">
        <v>20</v>
      </c>
      <c r="B21">
        <v>43.915900000000001</v>
      </c>
      <c r="C21">
        <v>17.679099999999998</v>
      </c>
      <c r="D21">
        <f>time_series_covid19_confirmed_g!E21-time_series_covid19_confirmed_g!D21</f>
        <v>0</v>
      </c>
      <c r="E21">
        <f>time_series_covid19_confirmed_g!F21-time_series_covid19_confirmed_g!E21</f>
        <v>0</v>
      </c>
      <c r="F21">
        <f>time_series_covid19_confirmed_g!G21-time_series_covid19_confirmed_g!F21</f>
        <v>0</v>
      </c>
      <c r="G21">
        <f>time_series_covid19_confirmed_g!H21-time_series_covid19_confirmed_g!G21</f>
        <v>0</v>
      </c>
      <c r="H21">
        <f>time_series_covid19_confirmed_g!I21-time_series_covid19_confirmed_g!H21</f>
        <v>0</v>
      </c>
      <c r="I21">
        <f>time_series_covid19_confirmed_g!J21-time_series_covid19_confirmed_g!I21</f>
        <v>0</v>
      </c>
      <c r="J21">
        <f>time_series_covid19_confirmed_g!K21-time_series_covid19_confirmed_g!J21</f>
        <v>0</v>
      </c>
      <c r="K21">
        <f>time_series_covid19_confirmed_g!L21-time_series_covid19_confirmed_g!K21</f>
        <v>0</v>
      </c>
      <c r="L21">
        <f>time_series_covid19_confirmed_g!M21-time_series_covid19_confirmed_g!L21</f>
        <v>0</v>
      </c>
      <c r="M21">
        <f>time_series_covid19_confirmed_g!N21-time_series_covid19_confirmed_g!M21</f>
        <v>0</v>
      </c>
      <c r="N21">
        <f>time_series_covid19_confirmed_g!O21-time_series_covid19_confirmed_g!N21</f>
        <v>0</v>
      </c>
      <c r="O21">
        <f>time_series_covid19_confirmed_g!P21-time_series_covid19_confirmed_g!O21</f>
        <v>0</v>
      </c>
      <c r="P21">
        <f>time_series_covid19_confirmed_g!Q21-time_series_covid19_confirmed_g!P21</f>
        <v>0</v>
      </c>
      <c r="Q21">
        <f>time_series_covid19_confirmed_g!R21-time_series_covid19_confirmed_g!Q21</f>
        <v>0</v>
      </c>
      <c r="R21">
        <f>time_series_covid19_confirmed_g!S21-time_series_covid19_confirmed_g!R21</f>
        <v>0</v>
      </c>
      <c r="S21">
        <f>time_series_covid19_confirmed_g!T21-time_series_covid19_confirmed_g!S21</f>
        <v>0</v>
      </c>
      <c r="T21">
        <f>time_series_covid19_confirmed_g!U21-time_series_covid19_confirmed_g!T21</f>
        <v>0</v>
      </c>
      <c r="U21">
        <f>time_series_covid19_confirmed_g!V21-time_series_covid19_confirmed_g!U21</f>
        <v>0</v>
      </c>
      <c r="V21">
        <f>time_series_covid19_confirmed_g!W21-time_series_covid19_confirmed_g!V21</f>
        <v>0</v>
      </c>
      <c r="W21">
        <f>time_series_covid19_confirmed_g!X21-time_series_covid19_confirmed_g!W21</f>
        <v>0</v>
      </c>
      <c r="X21">
        <f>time_series_covid19_confirmed_g!Y21-time_series_covid19_confirmed_g!X21</f>
        <v>0</v>
      </c>
      <c r="Y21">
        <f>time_series_covid19_confirmed_g!Z21-time_series_covid19_confirmed_g!Y21</f>
        <v>0</v>
      </c>
      <c r="Z21">
        <f>time_series_covid19_confirmed_g!AA21-time_series_covid19_confirmed_g!Z21</f>
        <v>0</v>
      </c>
      <c r="AA21">
        <f>time_series_covid19_confirmed_g!AB21-time_series_covid19_confirmed_g!AA21</f>
        <v>0</v>
      </c>
      <c r="AB21">
        <f>time_series_covid19_confirmed_g!AC21-time_series_covid19_confirmed_g!AB21</f>
        <v>0</v>
      </c>
      <c r="AC21">
        <f>time_series_covid19_confirmed_g!AD21-time_series_covid19_confirmed_g!AC21</f>
        <v>0</v>
      </c>
      <c r="AD21">
        <f>time_series_covid19_confirmed_g!AE21-time_series_covid19_confirmed_g!AD21</f>
        <v>0</v>
      </c>
      <c r="AE21">
        <f>time_series_covid19_confirmed_g!AF21-time_series_covid19_confirmed_g!AE21</f>
        <v>0</v>
      </c>
      <c r="AF21">
        <f>time_series_covid19_confirmed_g!AG21-time_series_covid19_confirmed_g!AF21</f>
        <v>0</v>
      </c>
      <c r="AG21">
        <f>time_series_covid19_confirmed_g!AH21-time_series_covid19_confirmed_g!AG21</f>
        <v>0</v>
      </c>
      <c r="AH21">
        <f>time_series_covid19_confirmed_g!AI21-time_series_covid19_confirmed_g!AH21</f>
        <v>0</v>
      </c>
      <c r="AI21">
        <f>time_series_covid19_confirmed_g!AJ21-time_series_covid19_confirmed_g!AI21</f>
        <v>0</v>
      </c>
      <c r="AJ21">
        <f>time_series_covid19_confirmed_g!AK21-time_series_covid19_confirmed_g!AJ21</f>
        <v>0</v>
      </c>
      <c r="AK21">
        <f>time_series_covid19_confirmed_g!AL21-time_series_covid19_confirmed_g!AK21</f>
        <v>0</v>
      </c>
      <c r="AL21">
        <f>time_series_covid19_confirmed_g!AM21-time_series_covid19_confirmed_g!AL21</f>
        <v>0</v>
      </c>
      <c r="AM21">
        <f>time_series_covid19_confirmed_g!AN21-time_series_covid19_confirmed_g!AM21</f>
        <v>0</v>
      </c>
      <c r="AN21">
        <f>time_series_covid19_confirmed_g!AO21-time_series_covid19_confirmed_g!AN21</f>
        <v>0</v>
      </c>
      <c r="AO21">
        <f>time_series_covid19_confirmed_g!AP21-time_series_covid19_confirmed_g!AO21</f>
        <v>0</v>
      </c>
      <c r="AP21">
        <f>time_series_covid19_confirmed_g!AQ21-time_series_covid19_confirmed_g!AP21</f>
        <v>0</v>
      </c>
      <c r="AQ21">
        <f>time_series_covid19_confirmed_g!AR21-time_series_covid19_confirmed_g!AQ21</f>
        <v>0</v>
      </c>
      <c r="AR21">
        <f>time_series_covid19_confirmed_g!AS21-time_series_covid19_confirmed_g!AR21</f>
        <v>0</v>
      </c>
      <c r="AS21">
        <f>time_series_covid19_confirmed_g!AT21-time_series_covid19_confirmed_g!AS21</f>
        <v>0</v>
      </c>
      <c r="AT21">
        <f>time_series_covid19_confirmed_g!AU21-time_series_covid19_confirmed_g!AT21</f>
        <v>2</v>
      </c>
      <c r="AU21">
        <f>time_series_covid19_confirmed_g!AV21-time_series_covid19_confirmed_g!AU21</f>
        <v>0</v>
      </c>
      <c r="AV21">
        <f>time_series_covid19_confirmed_g!AW21-time_series_covid19_confirmed_g!AV21</f>
        <v>1</v>
      </c>
      <c r="AW21">
        <f>time_series_covid19_confirmed_g!AX21-time_series_covid19_confirmed_g!AW21</f>
        <v>0</v>
      </c>
      <c r="AX21">
        <f>time_series_covid19_confirmed_g!AY21-time_series_covid19_confirmed_g!AX21</f>
        <v>0</v>
      </c>
      <c r="AY21">
        <f>time_series_covid19_confirmed_g!AZ21-time_series_covid19_confirmed_g!AY21</f>
        <v>2</v>
      </c>
      <c r="AZ21">
        <f>time_series_covid19_confirmed_g!BA21-time_series_covid19_confirmed_g!AZ21</f>
        <v>2</v>
      </c>
      <c r="BA21">
        <f>time_series_covid19_confirmed_g!BB21-time_series_covid19_confirmed_g!BA21</f>
        <v>4</v>
      </c>
      <c r="BB21">
        <f>time_series_covid19_confirmed_g!BC21-time_series_covid19_confirmed_g!BB21</f>
        <v>2</v>
      </c>
      <c r="BC21">
        <f>time_series_covid19_confirmed_g!BD21-time_series_covid19_confirmed_g!BC21</f>
        <v>5</v>
      </c>
      <c r="BD21">
        <f>time_series_covid19_confirmed_g!BE21-time_series_covid19_confirmed_g!BD21</f>
        <v>6</v>
      </c>
      <c r="BE21">
        <f>time_series_covid19_confirmed_g!BF21-time_series_covid19_confirmed_g!BE21</f>
        <v>1</v>
      </c>
      <c r="BF21">
        <f>time_series_covid19_confirmed_g!BG21-time_series_covid19_confirmed_g!BF21</f>
        <v>1</v>
      </c>
      <c r="BG21">
        <f>time_series_covid19_confirmed_g!BH21-time_series_covid19_confirmed_g!BG21</f>
        <v>12</v>
      </c>
      <c r="BH21">
        <f>time_series_covid19_confirmed_g!BI21-time_series_covid19_confirmed_g!BH21</f>
        <v>25</v>
      </c>
      <c r="BI21">
        <f>time_series_covid19_confirmed_g!BJ21-time_series_covid19_confirmed_g!BI21</f>
        <v>26</v>
      </c>
      <c r="BJ21">
        <f>time_series_covid19_confirmed_g!BK21-time_series_covid19_confirmed_g!BJ21</f>
        <v>4</v>
      </c>
      <c r="BK21">
        <f>time_series_covid19_confirmed_g!BL21-time_series_covid19_confirmed_g!BK21</f>
        <v>33</v>
      </c>
      <c r="BL21">
        <f>time_series_covid19_confirmed_g!BM21-time_series_covid19_confirmed_g!BL21</f>
        <v>10</v>
      </c>
      <c r="BM21">
        <f>time_series_covid19_confirmed_g!BN21-time_series_covid19_confirmed_g!BM21</f>
        <v>30</v>
      </c>
      <c r="BN21">
        <f>time_series_covid19_confirmed_g!BO21-time_series_covid19_confirmed_g!BN21</f>
        <v>10</v>
      </c>
      <c r="BO21">
        <f>time_series_covid19_confirmed_g!BP21-time_series_covid19_confirmed_g!BO21</f>
        <v>15</v>
      </c>
      <c r="BP21">
        <f>time_series_covid19_confirmed_g!BQ21-time_series_covid19_confirmed_g!BP21</f>
        <v>46</v>
      </c>
      <c r="BQ21">
        <f>time_series_covid19_confirmed_g!BR21-time_series_covid19_confirmed_g!BQ21</f>
        <v>21</v>
      </c>
      <c r="BR21">
        <f>time_series_covid19_confirmed_g!BS21-time_series_covid19_confirmed_g!BR21</f>
        <v>65</v>
      </c>
      <c r="BS21">
        <f>time_series_covid19_confirmed_g!BT21-time_series_covid19_confirmed_g!BS21</f>
        <v>45</v>
      </c>
      <c r="BT21">
        <f>time_series_covid19_confirmed_g!BU21-time_series_covid19_confirmed_g!BT21</f>
        <v>52</v>
      </c>
      <c r="BU21">
        <f>time_series_covid19_confirmed_g!BV21-time_series_covid19_confirmed_g!BU21</f>
        <v>39</v>
      </c>
      <c r="BV21">
        <f>time_series_covid19_confirmed_g!BW21-time_series_covid19_confirmed_g!BV21</f>
        <v>74</v>
      </c>
      <c r="BW21">
        <f>time_series_covid19_confirmed_g!BX21-time_series_covid19_confirmed_g!BW21</f>
        <v>46</v>
      </c>
      <c r="BX21">
        <f>time_series_covid19_confirmed_g!BY21-time_series_covid19_confirmed_g!BX21</f>
        <v>45</v>
      </c>
      <c r="BY21">
        <f>time_series_covid19_confirmed_g!BZ21-time_series_covid19_confirmed_g!BY21</f>
        <v>30</v>
      </c>
      <c r="BZ21">
        <f>time_series_covid19_confirmed_g!CA21-time_series_covid19_confirmed_g!BZ21</f>
        <v>20</v>
      </c>
      <c r="CA21">
        <f>time_series_covid19_confirmed_g!CB21-time_series_covid19_confirmed_g!CA21</f>
        <v>90</v>
      </c>
      <c r="CB21">
        <f>time_series_covid19_confirmed_g!CC21-time_series_covid19_confirmed_g!CB21</f>
        <v>40</v>
      </c>
      <c r="CC21">
        <f>time_series_covid19_confirmed_g!CD21-time_series_covid19_confirmed_g!CC21</f>
        <v>54</v>
      </c>
      <c r="CD21">
        <f>time_series_covid19_confirmed_g!CE21-time_series_covid19_confirmed_g!CD21</f>
        <v>43</v>
      </c>
      <c r="CE21">
        <f>time_series_covid19_confirmed_g!CF21-time_series_covid19_confirmed_g!CE21</f>
        <v>45</v>
      </c>
      <c r="CF21">
        <f>time_series_covid19_confirmed_g!CG21-time_series_covid19_confirmed_g!CF21</f>
        <v>63</v>
      </c>
      <c r="CG21">
        <f>time_series_covid19_confirmed_g!CH21-time_series_covid19_confirmed_g!CG21</f>
        <v>28</v>
      </c>
      <c r="CH21">
        <f>time_series_covid19_confirmed_g!CI21-time_series_covid19_confirmed_g!CH21</f>
        <v>46</v>
      </c>
      <c r="CI21">
        <f>time_series_covid19_confirmed_g!CJ21-time_series_covid19_confirmed_g!CI21</f>
        <v>27</v>
      </c>
      <c r="CJ21">
        <f>time_series_covid19_confirmed_g!CK21-time_series_covid19_confirmed_g!CJ21</f>
        <v>57</v>
      </c>
      <c r="CK21">
        <f>time_series_covid19_confirmed_g!CL21-time_series_covid19_confirmed_g!CK21</f>
        <v>47</v>
      </c>
      <c r="CL21">
        <f>time_series_covid19_confirmed_g!CM21-time_series_covid19_confirmed_g!CL21</f>
        <v>54</v>
      </c>
      <c r="CM21">
        <f>time_series_covid19_confirmed_g!CN21-time_series_covid19_confirmed_g!CM21</f>
        <v>17</v>
      </c>
      <c r="CN21">
        <f>time_series_covid19_confirmed_g!CO21-time_series_covid19_confirmed_g!CN21</f>
        <v>24</v>
      </c>
      <c r="CO21">
        <f>time_series_covid19_confirmed_g!CP21-time_series_covid19_confirmed_g!CO21</f>
        <v>33</v>
      </c>
      <c r="CP21">
        <f>time_series_covid19_confirmed_g!CQ21-time_series_covid19_confirmed_g!CP21</f>
        <v>26</v>
      </c>
      <c r="CQ21">
        <f>time_series_covid19_confirmed_g!CR21-time_series_covid19_confirmed_g!CQ21</f>
        <v>45</v>
      </c>
      <c r="CR21">
        <f>time_series_covid19_confirmed_g!CS21-time_series_covid19_confirmed_g!CR21</f>
        <v>8</v>
      </c>
      <c r="CS21">
        <f>time_series_covid19_confirmed_g!CT21-time_series_covid19_confirmed_g!CS21</f>
        <v>65</v>
      </c>
      <c r="CT21">
        <f>time_series_covid19_confirmed_g!CU21-time_series_covid19_confirmed_g!CT21</f>
        <v>30</v>
      </c>
      <c r="CU21">
        <f>time_series_covid19_confirmed_g!CV21-time_series_covid19_confirmed_g!CU21</f>
        <v>49</v>
      </c>
      <c r="CV21">
        <f>time_series_covid19_confirmed_g!CW21-time_series_covid19_confirmed_g!CV21</f>
        <v>20</v>
      </c>
      <c r="CW21">
        <f>time_series_covid19_confirmed_g!CX21-time_series_covid19_confirmed_g!CW21</f>
        <v>92</v>
      </c>
      <c r="CX21">
        <f>time_series_covid19_confirmed_g!CY21-time_series_covid19_confirmed_g!CX21</f>
        <v>80</v>
      </c>
      <c r="CY21">
        <f>time_series_covid19_confirmed_g!CZ21-time_series_covid19_confirmed_g!CY21</f>
        <v>24</v>
      </c>
      <c r="CZ21">
        <f>time_series_covid19_confirmed_g!DA21-time_series_covid19_confirmed_g!CZ21</f>
        <v>58</v>
      </c>
      <c r="DA21">
        <f>time_series_covid19_confirmed_g!DB21-time_series_covid19_confirmed_g!DA21</f>
        <v>18</v>
      </c>
      <c r="DB21">
        <f>time_series_covid19_confirmed_g!DC21-time_series_covid19_confirmed_g!DB21</f>
        <v>69</v>
      </c>
      <c r="DC21">
        <f>time_series_covid19_confirmed_g!DD21-time_series_covid19_confirmed_g!DC21</f>
        <v>20</v>
      </c>
      <c r="DD21">
        <f>time_series_covid19_confirmed_g!DE21-time_series_covid19_confirmed_g!DD21</f>
        <v>41</v>
      </c>
      <c r="DE21">
        <f>time_series_covid19_confirmed_g!DF21-time_series_covid19_confirmed_g!DE21</f>
        <v>40</v>
      </c>
      <c r="DF21">
        <f>time_series_covid19_confirmed_g!DG21-time_series_covid19_confirmed_g!DF21</f>
        <v>43</v>
      </c>
      <c r="DG21">
        <f>time_series_covid19_confirmed_g!DH21-time_series_covid19_confirmed_g!DG21</f>
        <v>20</v>
      </c>
      <c r="DH21">
        <f>time_series_covid19_confirmed_g!DI21-time_series_covid19_confirmed_g!DH21</f>
        <v>27</v>
      </c>
      <c r="DI21">
        <f>time_series_covid19_confirmed_g!DJ21-time_series_covid19_confirmed_g!DI21</f>
        <v>24</v>
      </c>
      <c r="DJ21">
        <f>time_series_covid19_confirmed_g!DK21-time_series_covid19_confirmed_g!DJ21</f>
        <v>17</v>
      </c>
      <c r="DK21">
        <f>time_series_covid19_confirmed_g!DL21-time_series_covid19_confirmed_g!DK21</f>
        <v>23</v>
      </c>
      <c r="DL21">
        <f>time_series_covid19_confirmed_g!DM21-time_series_covid19_confirmed_g!DL21</f>
        <v>37</v>
      </c>
      <c r="DM21">
        <f>time_series_covid19_confirmed_g!DN21-time_series_covid19_confirmed_g!DM21</f>
        <v>18</v>
      </c>
      <c r="DN21">
        <f>time_series_covid19_confirmed_g!DO21-time_series_covid19_confirmed_g!DN21</f>
        <v>31</v>
      </c>
      <c r="DO21">
        <f>time_series_covid19_confirmed_g!DP21-time_series_covid19_confirmed_g!DO21</f>
        <v>23</v>
      </c>
      <c r="DP21">
        <f>time_series_covid19_confirmed_g!DQ21-time_series_covid19_confirmed_g!DP21</f>
        <v>14</v>
      </c>
      <c r="DQ21">
        <f>time_series_covid19_confirmed_g!DR21-time_series_covid19_confirmed_g!DQ21</f>
        <v>17</v>
      </c>
      <c r="DR21">
        <f>time_series_covid19_confirmed_g!DS21-time_series_covid19_confirmed_g!DR21</f>
        <v>17</v>
      </c>
      <c r="DS21">
        <f>time_series_covid19_confirmed_g!DT21-time_series_covid19_confirmed_g!DS21</f>
        <v>12</v>
      </c>
      <c r="DT21">
        <f>time_series_covid19_confirmed_g!DU21-time_series_covid19_confirmed_g!DT21</f>
        <v>22</v>
      </c>
      <c r="DU21">
        <f>time_series_covid19_confirmed_g!DV21-time_series_covid19_confirmed_g!DU21</f>
        <v>19</v>
      </c>
      <c r="DV21">
        <f>time_series_covid19_confirmed_g!DW21-time_series_covid19_confirmed_g!DV21</f>
        <v>10</v>
      </c>
      <c r="DW21">
        <f>time_series_covid19_confirmed_g!DX21-time_series_covid19_confirmed_g!DW21</f>
        <v>5</v>
      </c>
      <c r="DX21">
        <f>time_series_covid19_confirmed_g!DY21-time_series_covid19_confirmed_g!DX21</f>
        <v>10</v>
      </c>
      <c r="DY21">
        <f>time_series_covid19_confirmed_g!DZ21-time_series_covid19_confirmed_g!DY21</f>
        <v>19</v>
      </c>
      <c r="DZ21">
        <f>time_series_covid19_confirmed_g!EA21-time_series_covid19_confirmed_g!DZ21</f>
        <v>27</v>
      </c>
      <c r="EA21">
        <f>time_series_covid19_confirmed_g!EB21-time_series_covid19_confirmed_g!EA21</f>
        <v>23</v>
      </c>
      <c r="EB21">
        <f>time_series_covid19_confirmed_g!EC21-time_series_covid19_confirmed_g!EB21</f>
        <v>9</v>
      </c>
      <c r="EC21">
        <f>time_series_covid19_confirmed_g!ED21-time_series_covid19_confirmed_g!EC21</f>
        <v>16</v>
      </c>
      <c r="ED21">
        <f>time_series_covid19_confirmed_g!EE21-time_series_covid19_confirmed_g!ED21</f>
        <v>14</v>
      </c>
      <c r="EE21">
        <f>time_series_covid19_confirmed_g!EF21-time_series_covid19_confirmed_g!EE21</f>
        <v>11</v>
      </c>
      <c r="EF21">
        <f>time_series_covid19_confirmed_g!EG21-time_series_covid19_confirmed_g!EF21</f>
        <v>16</v>
      </c>
      <c r="EG21">
        <f>time_series_covid19_confirmed_g!EH21-time_series_covid19_confirmed_g!EG21</f>
        <v>43</v>
      </c>
      <c r="EH21">
        <f>time_series_covid19_confirmed_g!EI21-time_series_covid19_confirmed_g!EH21</f>
        <v>12</v>
      </c>
      <c r="EI21">
        <f>time_series_covid19_confirmed_g!EJ21-time_series_covid19_confirmed_g!EI21</f>
        <v>0</v>
      </c>
      <c r="EJ21">
        <f>time_series_covid19_confirmed_g!EK21-time_series_covid19_confirmed_g!EJ21</f>
        <v>0</v>
      </c>
      <c r="EK21">
        <f>time_series_covid19_confirmed_g!EL21-time_series_covid19_confirmed_g!EK21</f>
        <v>98</v>
      </c>
      <c r="EL21">
        <f>time_series_covid19_confirmed_g!EM21-time_series_covid19_confirmed_g!EL21</f>
        <v>24</v>
      </c>
      <c r="EM21">
        <f>time_series_covid19_confirmed_g!EN21-time_series_covid19_confirmed_g!EM21</f>
        <v>47</v>
      </c>
      <c r="EN21">
        <f>time_series_covid19_confirmed_g!EO21-time_series_covid19_confirmed_g!EN21</f>
        <v>57</v>
      </c>
      <c r="EO21">
        <f>time_series_covid19_confirmed_g!EP21-time_series_covid19_confirmed_g!EO21</f>
        <v>61</v>
      </c>
      <c r="EP21">
        <f>time_series_covid19_confirmed_g!EQ21-time_series_covid19_confirmed_g!EP21</f>
        <v>0</v>
      </c>
      <c r="EQ21">
        <f>time_series_covid19_confirmed_g!ER21-time_series_covid19_confirmed_g!EQ21</f>
        <v>0</v>
      </c>
      <c r="ER21">
        <f>time_series_covid19_confirmed_g!ES21-time_series_covid19_confirmed_g!ER21</f>
        <v>147</v>
      </c>
      <c r="ES21">
        <f>time_series_covid19_confirmed_g!ET21-time_series_covid19_confirmed_g!ES21</f>
        <v>45</v>
      </c>
      <c r="ET21">
        <f>time_series_covid19_confirmed_g!EU21-time_series_covid19_confirmed_g!ET21</f>
        <v>56</v>
      </c>
      <c r="EU21">
        <f>time_series_covid19_confirmed_g!EV21-time_series_covid19_confirmed_g!EU21</f>
        <v>33</v>
      </c>
      <c r="EV21">
        <f>time_series_covid19_confirmed_g!EW21-time_series_covid19_confirmed_g!EV21</f>
        <v>99</v>
      </c>
      <c r="EW21">
        <f>time_series_covid19_confirmed_g!EX21-time_series_covid19_confirmed_g!EW21</f>
        <v>0</v>
      </c>
      <c r="EX21">
        <f>time_series_covid19_confirmed_g!EY21-time_series_covid19_confirmed_g!EX21</f>
        <v>0</v>
      </c>
      <c r="EY21">
        <f>time_series_covid19_confirmed_g!EZ21-time_series_covid19_confirmed_g!EY21</f>
        <v>252</v>
      </c>
      <c r="EZ21">
        <f>time_series_covid19_confirmed_g!FA21-time_series_covid19_confirmed_g!EZ21</f>
        <v>63</v>
      </c>
      <c r="FA21">
        <f>time_series_covid19_confirmed_g!FB21-time_series_covid19_confirmed_g!FA21</f>
        <v>88</v>
      </c>
      <c r="FB21">
        <f>time_series_covid19_confirmed_g!FC21-time_series_covid19_confirmed_g!FB21</f>
        <v>120</v>
      </c>
      <c r="FC21">
        <f>time_series_covid19_confirmed_g!FD21-time_series_covid19_confirmed_g!FC21</f>
        <v>139</v>
      </c>
      <c r="FD21">
        <f>time_series_covid19_confirmed_g!FE21-time_series_covid19_confirmed_g!FD21</f>
        <v>0</v>
      </c>
    </row>
    <row r="22" spans="1:160" x14ac:dyDescent="0.3">
      <c r="A22" t="s">
        <v>21</v>
      </c>
      <c r="B22">
        <v>-14.234999999999999</v>
      </c>
      <c r="C22">
        <v>-51.9253</v>
      </c>
      <c r="D22">
        <f>time_series_covid19_confirmed_g!E22-time_series_covid19_confirmed_g!D22</f>
        <v>0</v>
      </c>
      <c r="E22">
        <f>time_series_covid19_confirmed_g!F22-time_series_covid19_confirmed_g!E22</f>
        <v>0</v>
      </c>
      <c r="F22">
        <f>time_series_covid19_confirmed_g!G22-time_series_covid19_confirmed_g!F22</f>
        <v>0</v>
      </c>
      <c r="G22">
        <f>time_series_covid19_confirmed_g!H22-time_series_covid19_confirmed_g!G22</f>
        <v>0</v>
      </c>
      <c r="H22">
        <f>time_series_covid19_confirmed_g!I22-time_series_covid19_confirmed_g!H22</f>
        <v>0</v>
      </c>
      <c r="I22">
        <f>time_series_covid19_confirmed_g!J22-time_series_covid19_confirmed_g!I22</f>
        <v>0</v>
      </c>
      <c r="J22">
        <f>time_series_covid19_confirmed_g!K22-time_series_covid19_confirmed_g!J22</f>
        <v>0</v>
      </c>
      <c r="K22">
        <f>time_series_covid19_confirmed_g!L22-time_series_covid19_confirmed_g!K22</f>
        <v>0</v>
      </c>
      <c r="L22">
        <f>time_series_covid19_confirmed_g!M22-time_series_covid19_confirmed_g!L22</f>
        <v>0</v>
      </c>
      <c r="M22">
        <f>time_series_covid19_confirmed_g!N22-time_series_covid19_confirmed_g!M22</f>
        <v>0</v>
      </c>
      <c r="N22">
        <f>time_series_covid19_confirmed_g!O22-time_series_covid19_confirmed_g!N22</f>
        <v>0</v>
      </c>
      <c r="O22">
        <f>time_series_covid19_confirmed_g!P22-time_series_covid19_confirmed_g!O22</f>
        <v>0</v>
      </c>
      <c r="P22">
        <f>time_series_covid19_confirmed_g!Q22-time_series_covid19_confirmed_g!P22</f>
        <v>0</v>
      </c>
      <c r="Q22">
        <f>time_series_covid19_confirmed_g!R22-time_series_covid19_confirmed_g!Q22</f>
        <v>0</v>
      </c>
      <c r="R22">
        <f>time_series_covid19_confirmed_g!S22-time_series_covid19_confirmed_g!R22</f>
        <v>0</v>
      </c>
      <c r="S22">
        <f>time_series_covid19_confirmed_g!T22-time_series_covid19_confirmed_g!S22</f>
        <v>0</v>
      </c>
      <c r="T22">
        <f>time_series_covid19_confirmed_g!U22-time_series_covid19_confirmed_g!T22</f>
        <v>0</v>
      </c>
      <c r="U22">
        <f>time_series_covid19_confirmed_g!V22-time_series_covid19_confirmed_g!U22</f>
        <v>0</v>
      </c>
      <c r="V22">
        <f>time_series_covid19_confirmed_g!W22-time_series_covid19_confirmed_g!V22</f>
        <v>0</v>
      </c>
      <c r="W22">
        <f>time_series_covid19_confirmed_g!X22-time_series_covid19_confirmed_g!W22</f>
        <v>0</v>
      </c>
      <c r="X22">
        <f>time_series_covid19_confirmed_g!Y22-time_series_covid19_confirmed_g!X22</f>
        <v>0</v>
      </c>
      <c r="Y22">
        <f>time_series_covid19_confirmed_g!Z22-time_series_covid19_confirmed_g!Y22</f>
        <v>0</v>
      </c>
      <c r="Z22">
        <f>time_series_covid19_confirmed_g!AA22-time_series_covid19_confirmed_g!Z22</f>
        <v>0</v>
      </c>
      <c r="AA22">
        <f>time_series_covid19_confirmed_g!AB22-time_series_covid19_confirmed_g!AA22</f>
        <v>0</v>
      </c>
      <c r="AB22">
        <f>time_series_covid19_confirmed_g!AC22-time_series_covid19_confirmed_g!AB22</f>
        <v>0</v>
      </c>
      <c r="AC22">
        <f>time_series_covid19_confirmed_g!AD22-time_series_covid19_confirmed_g!AC22</f>
        <v>0</v>
      </c>
      <c r="AD22">
        <f>time_series_covid19_confirmed_g!AE22-time_series_covid19_confirmed_g!AD22</f>
        <v>0</v>
      </c>
      <c r="AE22">
        <f>time_series_covid19_confirmed_g!AF22-time_series_covid19_confirmed_g!AE22</f>
        <v>0</v>
      </c>
      <c r="AF22">
        <f>time_series_covid19_confirmed_g!AG22-time_series_covid19_confirmed_g!AF22</f>
        <v>0</v>
      </c>
      <c r="AG22">
        <f>time_series_covid19_confirmed_g!AH22-time_series_covid19_confirmed_g!AG22</f>
        <v>0</v>
      </c>
      <c r="AH22">
        <f>time_series_covid19_confirmed_g!AI22-time_series_covid19_confirmed_g!AH22</f>
        <v>0</v>
      </c>
      <c r="AI22">
        <f>time_series_covid19_confirmed_g!AJ22-time_series_covid19_confirmed_g!AI22</f>
        <v>0</v>
      </c>
      <c r="AJ22">
        <f>time_series_covid19_confirmed_g!AK22-time_series_covid19_confirmed_g!AJ22</f>
        <v>0</v>
      </c>
      <c r="AK22">
        <f>time_series_covid19_confirmed_g!AL22-time_series_covid19_confirmed_g!AK22</f>
        <v>0</v>
      </c>
      <c r="AL22">
        <f>time_series_covid19_confirmed_g!AM22-time_series_covid19_confirmed_g!AL22</f>
        <v>1</v>
      </c>
      <c r="AM22">
        <f>time_series_covid19_confirmed_g!AN22-time_series_covid19_confirmed_g!AM22</f>
        <v>0</v>
      </c>
      <c r="AN22">
        <f>time_series_covid19_confirmed_g!AO22-time_series_covid19_confirmed_g!AN22</f>
        <v>0</v>
      </c>
      <c r="AO22">
        <f>time_series_covid19_confirmed_g!AP22-time_series_covid19_confirmed_g!AO22</f>
        <v>1</v>
      </c>
      <c r="AP22">
        <f>time_series_covid19_confirmed_g!AQ22-time_series_covid19_confirmed_g!AP22</f>
        <v>0</v>
      </c>
      <c r="AQ22">
        <f>time_series_covid19_confirmed_g!AR22-time_series_covid19_confirmed_g!AQ22</f>
        <v>0</v>
      </c>
      <c r="AR22">
        <f>time_series_covid19_confirmed_g!AS22-time_series_covid19_confirmed_g!AR22</f>
        <v>0</v>
      </c>
      <c r="AS22">
        <f>time_series_covid19_confirmed_g!AT22-time_series_covid19_confirmed_g!AS22</f>
        <v>2</v>
      </c>
      <c r="AT22">
        <f>time_series_covid19_confirmed_g!AU22-time_series_covid19_confirmed_g!AT22</f>
        <v>0</v>
      </c>
      <c r="AU22">
        <f>time_series_covid19_confirmed_g!AV22-time_series_covid19_confirmed_g!AU22</f>
        <v>9</v>
      </c>
      <c r="AV22">
        <f>time_series_covid19_confirmed_g!AW22-time_series_covid19_confirmed_g!AV22</f>
        <v>0</v>
      </c>
      <c r="AW22">
        <f>time_series_covid19_confirmed_g!AX22-time_series_covid19_confirmed_g!AW22</f>
        <v>7</v>
      </c>
      <c r="AX22">
        <f>time_series_covid19_confirmed_g!AY22-time_series_covid19_confirmed_g!AX22</f>
        <v>5</v>
      </c>
      <c r="AY22">
        <f>time_series_covid19_confirmed_g!AZ22-time_series_covid19_confirmed_g!AY22</f>
        <v>6</v>
      </c>
      <c r="AZ22">
        <f>time_series_covid19_confirmed_g!BA22-time_series_covid19_confirmed_g!AZ22</f>
        <v>7</v>
      </c>
      <c r="BA22">
        <f>time_series_covid19_confirmed_g!BB22-time_series_covid19_confirmed_g!BA22</f>
        <v>14</v>
      </c>
      <c r="BB22">
        <f>time_series_covid19_confirmed_g!BC22-time_series_covid19_confirmed_g!BB22</f>
        <v>99</v>
      </c>
      <c r="BC22">
        <f>time_series_covid19_confirmed_g!BD22-time_series_covid19_confirmed_g!BC22</f>
        <v>0</v>
      </c>
      <c r="BD22">
        <f>time_series_covid19_confirmed_g!BE22-time_series_covid19_confirmed_g!BD22</f>
        <v>11</v>
      </c>
      <c r="BE22">
        <f>time_series_covid19_confirmed_g!BF22-time_series_covid19_confirmed_g!BE22</f>
        <v>38</v>
      </c>
      <c r="BF22">
        <f>time_series_covid19_confirmed_g!BG22-time_series_covid19_confirmed_g!BF22</f>
        <v>121</v>
      </c>
      <c r="BG22">
        <f>time_series_covid19_confirmed_g!BH22-time_series_covid19_confirmed_g!BG22</f>
        <v>51</v>
      </c>
      <c r="BH22">
        <f>time_series_covid19_confirmed_g!BI22-time_series_covid19_confirmed_g!BH22</f>
        <v>249</v>
      </c>
      <c r="BI22">
        <f>time_series_covid19_confirmed_g!BJ22-time_series_covid19_confirmed_g!BI22</f>
        <v>172</v>
      </c>
      <c r="BJ22">
        <f>time_series_covid19_confirmed_g!BK22-time_series_covid19_confirmed_g!BJ22</f>
        <v>228</v>
      </c>
      <c r="BK22">
        <f>time_series_covid19_confirmed_g!BL22-time_series_covid19_confirmed_g!BK22</f>
        <v>525</v>
      </c>
      <c r="BL22">
        <f>time_series_covid19_confirmed_g!BM22-time_series_covid19_confirmed_g!BL22</f>
        <v>378</v>
      </c>
      <c r="BM22">
        <f>time_series_covid19_confirmed_g!BN22-time_series_covid19_confirmed_g!BM22</f>
        <v>323</v>
      </c>
      <c r="BN22">
        <f>time_series_covid19_confirmed_g!BO22-time_series_covid19_confirmed_g!BN22</f>
        <v>307</v>
      </c>
      <c r="BO22">
        <f>time_series_covid19_confirmed_g!BP22-time_series_covid19_confirmed_g!BO22</f>
        <v>431</v>
      </c>
      <c r="BP22">
        <f>time_series_covid19_confirmed_g!BQ22-time_series_covid19_confirmed_g!BP22</f>
        <v>432</v>
      </c>
      <c r="BQ22">
        <f>time_series_covid19_confirmed_g!BR22-time_series_covid19_confirmed_g!BQ22</f>
        <v>487</v>
      </c>
      <c r="BR22">
        <f>time_series_covid19_confirmed_g!BS22-time_series_covid19_confirmed_g!BR22</f>
        <v>352</v>
      </c>
      <c r="BS22">
        <f>time_series_covid19_confirmed_g!BT22-time_series_covid19_confirmed_g!BS22</f>
        <v>323</v>
      </c>
      <c r="BT22">
        <f>time_series_covid19_confirmed_g!BU22-time_series_covid19_confirmed_g!BT22</f>
        <v>1138</v>
      </c>
      <c r="BU22">
        <f>time_series_covid19_confirmed_g!BV22-time_series_covid19_confirmed_g!BU22</f>
        <v>1119</v>
      </c>
      <c r="BV22">
        <f>time_series_covid19_confirmed_g!BW22-time_series_covid19_confirmed_g!BV22</f>
        <v>1208</v>
      </c>
      <c r="BW22">
        <f>time_series_covid19_confirmed_g!BX22-time_series_covid19_confirmed_g!BW22</f>
        <v>1012</v>
      </c>
      <c r="BX22">
        <f>time_series_covid19_confirmed_g!BY22-time_series_covid19_confirmed_g!BX22</f>
        <v>1304</v>
      </c>
      <c r="BY22">
        <f>time_series_covid19_confirmed_g!BZ22-time_series_covid19_confirmed_g!BY22</f>
        <v>770</v>
      </c>
      <c r="BZ22">
        <f>time_series_covid19_confirmed_g!CA22-time_series_covid19_confirmed_g!BZ22</f>
        <v>1031</v>
      </c>
      <c r="CA22">
        <f>time_series_covid19_confirmed_g!CB22-time_series_covid19_confirmed_g!CA22</f>
        <v>1873</v>
      </c>
      <c r="CB22">
        <f>time_series_covid19_confirmed_g!CC22-time_series_covid19_confirmed_g!CB22</f>
        <v>2136</v>
      </c>
      <c r="CC22">
        <f>time_series_covid19_confirmed_g!CD22-time_series_covid19_confirmed_g!CC22</f>
        <v>1922</v>
      </c>
      <c r="CD22">
        <f>time_series_covid19_confirmed_g!CE22-time_series_covid19_confirmed_g!CD22</f>
        <v>1546</v>
      </c>
      <c r="CE22">
        <f>time_series_covid19_confirmed_g!CF22-time_series_covid19_confirmed_g!CE22</f>
        <v>1089</v>
      </c>
      <c r="CF22">
        <f>time_series_covid19_confirmed_g!CG22-time_series_covid19_confirmed_g!CF22</f>
        <v>1465</v>
      </c>
      <c r="CG22">
        <f>time_series_covid19_confirmed_g!CH22-time_series_covid19_confirmed_g!CG22</f>
        <v>1238</v>
      </c>
      <c r="CH22">
        <f>time_series_covid19_confirmed_g!CI22-time_series_covid19_confirmed_g!CH22</f>
        <v>1832</v>
      </c>
      <c r="CI22">
        <f>time_series_covid19_confirmed_g!CJ22-time_series_covid19_confirmed_g!CI22</f>
        <v>3058</v>
      </c>
      <c r="CJ22">
        <f>time_series_covid19_confirmed_g!CK22-time_series_covid19_confirmed_g!CJ22</f>
        <v>2105</v>
      </c>
      <c r="CK22">
        <f>time_series_covid19_confirmed_g!CL22-time_series_covid19_confirmed_g!CK22</f>
        <v>3257</v>
      </c>
      <c r="CL22">
        <f>time_series_covid19_confirmed_g!CM22-time_series_covid19_confirmed_g!CL22</f>
        <v>2976</v>
      </c>
      <c r="CM22">
        <f>time_series_covid19_confirmed_g!CN22-time_series_covid19_confirmed_g!CM22</f>
        <v>1996</v>
      </c>
      <c r="CN22">
        <f>time_series_covid19_confirmed_g!CO22-time_series_covid19_confirmed_g!CN22</f>
        <v>2089</v>
      </c>
      <c r="CO22">
        <f>time_series_covid19_confirmed_g!CP22-time_series_covid19_confirmed_g!CO22</f>
        <v>2336</v>
      </c>
      <c r="CP22">
        <f>time_series_covid19_confirmed_g!CQ22-time_series_covid19_confirmed_g!CP22</f>
        <v>2678</v>
      </c>
      <c r="CQ22">
        <f>time_series_covid19_confirmed_g!CR22-time_series_covid19_confirmed_g!CQ22</f>
        <v>4279</v>
      </c>
      <c r="CR22">
        <f>time_series_covid19_confirmed_g!CS22-time_series_covid19_confirmed_g!CR22</f>
        <v>4007</v>
      </c>
      <c r="CS22">
        <f>time_series_covid19_confirmed_g!CT22-time_series_covid19_confirmed_g!CS22</f>
        <v>5281</v>
      </c>
      <c r="CT22">
        <f>time_series_covid19_confirmed_g!CU22-time_series_covid19_confirmed_g!CT22</f>
        <v>3776</v>
      </c>
      <c r="CU22">
        <f>time_series_covid19_confirmed_g!CV22-time_series_covid19_confirmed_g!CU22</f>
        <v>4346</v>
      </c>
      <c r="CV22">
        <f>time_series_covid19_confirmed_g!CW22-time_series_covid19_confirmed_g!CV22</f>
        <v>5789</v>
      </c>
      <c r="CW22">
        <f>time_series_covid19_confirmed_g!CX22-time_series_covid19_confirmed_g!CW22</f>
        <v>6450</v>
      </c>
      <c r="CX22">
        <f>time_series_covid19_confirmed_g!CY22-time_series_covid19_confirmed_g!CX22</f>
        <v>7502</v>
      </c>
      <c r="CY22">
        <f>time_series_covid19_confirmed_g!CZ22-time_series_covid19_confirmed_g!CY22</f>
        <v>5015</v>
      </c>
      <c r="CZ22">
        <f>time_series_covid19_confirmed_g!DA22-time_series_covid19_confirmed_g!CZ22</f>
        <v>4898</v>
      </c>
      <c r="DA22">
        <f>time_series_covid19_confirmed_g!DB22-time_series_covid19_confirmed_g!DA22</f>
        <v>4726</v>
      </c>
      <c r="DB22">
        <f>time_series_covid19_confirmed_g!DC22-time_series_covid19_confirmed_g!DB22</f>
        <v>6794</v>
      </c>
      <c r="DC22">
        <f>time_series_covid19_confirmed_g!DD22-time_series_covid19_confirmed_g!DC22</f>
        <v>6835</v>
      </c>
      <c r="DD22">
        <f>time_series_covid19_confirmed_g!DE22-time_series_covid19_confirmed_g!DD22</f>
        <v>11156</v>
      </c>
      <c r="DE22">
        <f>time_series_covid19_confirmed_g!DF22-time_series_covid19_confirmed_g!DE22</f>
        <v>9162</v>
      </c>
      <c r="DF22">
        <f>time_series_covid19_confirmed_g!DG22-time_series_covid19_confirmed_g!DF22</f>
        <v>11121</v>
      </c>
      <c r="DG22">
        <f>time_series_covid19_confirmed_g!DH22-time_series_covid19_confirmed_g!DG22</f>
        <v>9167</v>
      </c>
      <c r="DH22">
        <f>time_series_covid19_confirmed_g!DI22-time_series_covid19_confirmed_g!DH22</f>
        <v>6638</v>
      </c>
      <c r="DI22">
        <f>time_series_covid19_confirmed_g!DJ22-time_series_covid19_confirmed_g!DI22</f>
        <v>6895</v>
      </c>
      <c r="DJ22">
        <f>time_series_covid19_confirmed_g!DK22-time_series_covid19_confirmed_g!DJ22</f>
        <v>8620</v>
      </c>
      <c r="DK22">
        <f>time_series_covid19_confirmed_g!DL22-time_series_covid19_confirmed_g!DK22</f>
        <v>11923</v>
      </c>
      <c r="DL22">
        <f>time_series_covid19_confirmed_g!DM22-time_series_covid19_confirmed_g!DL22</f>
        <v>13028</v>
      </c>
      <c r="DM22">
        <f>time_series_covid19_confirmed_g!DN22-time_series_covid19_confirmed_g!DM22</f>
        <v>17126</v>
      </c>
      <c r="DN22">
        <f>time_series_covid19_confirmed_g!DO22-time_series_covid19_confirmed_g!DN22</f>
        <v>13220</v>
      </c>
      <c r="DO22">
        <f>time_series_covid19_confirmed_g!DP22-time_series_covid19_confirmed_g!DO22</f>
        <v>7569</v>
      </c>
      <c r="DP22">
        <f>time_series_covid19_confirmed_g!DQ22-time_series_covid19_confirmed_g!DP22</f>
        <v>14288</v>
      </c>
      <c r="DQ22">
        <f>time_series_covid19_confirmed_g!DR22-time_series_covid19_confirmed_g!DQ22</f>
        <v>16517</v>
      </c>
      <c r="DR22">
        <f>time_series_covid19_confirmed_g!DS22-time_series_covid19_confirmed_g!DR22</f>
        <v>19694</v>
      </c>
      <c r="DS22">
        <f>time_series_covid19_confirmed_g!DT22-time_series_covid19_confirmed_g!DS22</f>
        <v>18508</v>
      </c>
      <c r="DT22">
        <f>time_series_covid19_confirmed_g!DU22-time_series_covid19_confirmed_g!DT22</f>
        <v>20803</v>
      </c>
      <c r="DU22">
        <f>time_series_covid19_confirmed_g!DV22-time_series_covid19_confirmed_g!DU22</f>
        <v>16508</v>
      </c>
      <c r="DV22">
        <f>time_series_covid19_confirmed_g!DW22-time_series_covid19_confirmed_g!DV22</f>
        <v>15813</v>
      </c>
      <c r="DW22">
        <f>time_series_covid19_confirmed_g!DX22-time_series_covid19_confirmed_g!DW22</f>
        <v>11687</v>
      </c>
      <c r="DX22">
        <f>time_series_covid19_confirmed_g!DY22-time_series_covid19_confirmed_g!DX22</f>
        <v>16324</v>
      </c>
      <c r="DY22">
        <f>time_series_covid19_confirmed_g!DZ22-time_series_covid19_confirmed_g!DY22</f>
        <v>20599</v>
      </c>
      <c r="DZ22">
        <f>time_series_covid19_confirmed_g!EA22-time_series_covid19_confirmed_g!DZ22</f>
        <v>26417</v>
      </c>
      <c r="EA22">
        <f>time_series_covid19_confirmed_g!EB22-time_series_covid19_confirmed_g!EA22</f>
        <v>26928</v>
      </c>
      <c r="EB22">
        <f>time_series_covid19_confirmed_g!EC22-time_series_covid19_confirmed_g!EB22</f>
        <v>33274</v>
      </c>
      <c r="EC22">
        <f>time_series_covid19_confirmed_g!ED22-time_series_covid19_confirmed_g!EC22</f>
        <v>16409</v>
      </c>
      <c r="ED22">
        <f>time_series_covid19_confirmed_g!EE22-time_series_covid19_confirmed_g!ED22</f>
        <v>11598</v>
      </c>
      <c r="EE22">
        <f>time_series_covid19_confirmed_g!EF22-time_series_covid19_confirmed_g!EE22</f>
        <v>28936</v>
      </c>
      <c r="EF22">
        <f>time_series_covid19_confirmed_g!EG22-time_series_covid19_confirmed_g!EF22</f>
        <v>28633</v>
      </c>
      <c r="EG22">
        <f>time_series_covid19_confirmed_g!EH22-time_series_covid19_confirmed_g!EG22</f>
        <v>30925</v>
      </c>
      <c r="EH22">
        <f>time_series_covid19_confirmed_g!EI22-time_series_covid19_confirmed_g!EH22</f>
        <v>30830</v>
      </c>
      <c r="EI22">
        <f>time_series_covid19_confirmed_g!EJ22-time_series_covid19_confirmed_g!EI22</f>
        <v>27075</v>
      </c>
      <c r="EJ22">
        <f>time_series_covid19_confirmed_g!EK22-time_series_covid19_confirmed_g!EJ22</f>
        <v>18912</v>
      </c>
      <c r="EK22">
        <f>time_series_covid19_confirmed_g!EL22-time_series_covid19_confirmed_g!EK22</f>
        <v>15654</v>
      </c>
      <c r="EL22">
        <f>time_series_covid19_confirmed_g!EM22-time_series_covid19_confirmed_g!EL22</f>
        <v>32091</v>
      </c>
      <c r="EM22">
        <f>time_series_covid19_confirmed_g!EN22-time_series_covid19_confirmed_g!EM22</f>
        <v>32913</v>
      </c>
      <c r="EN22">
        <f>time_series_covid19_confirmed_g!EO22-time_series_covid19_confirmed_g!EN22</f>
        <v>30412</v>
      </c>
      <c r="EO22">
        <f>time_series_covid19_confirmed_g!EP22-time_series_covid19_confirmed_g!EO22</f>
        <v>25982</v>
      </c>
      <c r="EP22">
        <f>time_series_covid19_confirmed_g!EQ22-time_series_covid19_confirmed_g!EP22</f>
        <v>21704</v>
      </c>
      <c r="EQ22">
        <f>time_series_covid19_confirmed_g!ER22-time_series_covid19_confirmed_g!EQ22</f>
        <v>17110</v>
      </c>
      <c r="ER22">
        <f>time_series_covid19_confirmed_g!ES22-time_series_covid19_confirmed_g!ER22</f>
        <v>20647</v>
      </c>
      <c r="ES22">
        <f>time_series_covid19_confirmed_g!ET22-time_series_covid19_confirmed_g!ES22</f>
        <v>34918</v>
      </c>
      <c r="ET22">
        <f>time_series_covid19_confirmed_g!EU22-time_series_covid19_confirmed_g!ET22</f>
        <v>32188</v>
      </c>
      <c r="EU22">
        <f>time_series_covid19_confirmed_g!EV22-time_series_covid19_confirmed_g!EU22</f>
        <v>22765</v>
      </c>
      <c r="EV22">
        <f>time_series_covid19_confirmed_g!EW22-time_series_covid19_confirmed_g!EV22</f>
        <v>54771</v>
      </c>
      <c r="EW22">
        <f>time_series_covid19_confirmed_g!EX22-time_series_covid19_confirmed_g!EW22</f>
        <v>34666</v>
      </c>
      <c r="EX22">
        <f>time_series_covid19_confirmed_g!EY22-time_series_covid19_confirmed_g!EX22</f>
        <v>15762</v>
      </c>
      <c r="EY22">
        <f>time_series_covid19_confirmed_g!EZ22-time_series_covid19_confirmed_g!EY22</f>
        <v>23129</v>
      </c>
      <c r="EZ22">
        <f>time_series_covid19_confirmed_g!FA22-time_series_covid19_confirmed_g!EZ22</f>
        <v>39436</v>
      </c>
      <c r="FA22">
        <f>time_series_covid19_confirmed_g!FB22-time_series_covid19_confirmed_g!FA22</f>
        <v>42725</v>
      </c>
      <c r="FB22">
        <f>time_series_covid19_confirmed_g!FC22-time_series_covid19_confirmed_g!FB22</f>
        <v>39483</v>
      </c>
      <c r="FC22">
        <f>time_series_covid19_confirmed_g!FD22-time_series_covid19_confirmed_g!FC22</f>
        <v>46860</v>
      </c>
      <c r="FD22">
        <f>time_series_covid19_confirmed_g!FE22-time_series_covid19_confirmed_g!FD22</f>
        <v>38693</v>
      </c>
    </row>
    <row r="23" spans="1:160" x14ac:dyDescent="0.3">
      <c r="A23" t="s">
        <v>22</v>
      </c>
      <c r="B23">
        <v>4.5353000000000003</v>
      </c>
      <c r="C23">
        <v>114.7277</v>
      </c>
      <c r="D23">
        <f>time_series_covid19_confirmed_g!E23-time_series_covid19_confirmed_g!D23</f>
        <v>0</v>
      </c>
      <c r="E23">
        <f>time_series_covid19_confirmed_g!F23-time_series_covid19_confirmed_g!E23</f>
        <v>0</v>
      </c>
      <c r="F23">
        <f>time_series_covid19_confirmed_g!G23-time_series_covid19_confirmed_g!F23</f>
        <v>0</v>
      </c>
      <c r="G23">
        <f>time_series_covid19_confirmed_g!H23-time_series_covid19_confirmed_g!G23</f>
        <v>0</v>
      </c>
      <c r="H23">
        <f>time_series_covid19_confirmed_g!I23-time_series_covid19_confirmed_g!H23</f>
        <v>0</v>
      </c>
      <c r="I23">
        <f>time_series_covid19_confirmed_g!J23-time_series_covid19_confirmed_g!I23</f>
        <v>0</v>
      </c>
      <c r="J23">
        <f>time_series_covid19_confirmed_g!K23-time_series_covid19_confirmed_g!J23</f>
        <v>0</v>
      </c>
      <c r="K23">
        <f>time_series_covid19_confirmed_g!L23-time_series_covid19_confirmed_g!K23</f>
        <v>0</v>
      </c>
      <c r="L23">
        <f>time_series_covid19_confirmed_g!M23-time_series_covid19_confirmed_g!L23</f>
        <v>0</v>
      </c>
      <c r="M23">
        <f>time_series_covid19_confirmed_g!N23-time_series_covid19_confirmed_g!M23</f>
        <v>0</v>
      </c>
      <c r="N23">
        <f>time_series_covid19_confirmed_g!O23-time_series_covid19_confirmed_g!N23</f>
        <v>0</v>
      </c>
      <c r="O23">
        <f>time_series_covid19_confirmed_g!P23-time_series_covid19_confirmed_g!O23</f>
        <v>0</v>
      </c>
      <c r="P23">
        <f>time_series_covid19_confirmed_g!Q23-time_series_covid19_confirmed_g!P23</f>
        <v>0</v>
      </c>
      <c r="Q23">
        <f>time_series_covid19_confirmed_g!R23-time_series_covid19_confirmed_g!Q23</f>
        <v>0</v>
      </c>
      <c r="R23">
        <f>time_series_covid19_confirmed_g!S23-time_series_covid19_confirmed_g!R23</f>
        <v>0</v>
      </c>
      <c r="S23">
        <f>time_series_covid19_confirmed_g!T23-time_series_covid19_confirmed_g!S23</f>
        <v>0</v>
      </c>
      <c r="T23">
        <f>time_series_covid19_confirmed_g!U23-time_series_covid19_confirmed_g!T23</f>
        <v>0</v>
      </c>
      <c r="U23">
        <f>time_series_covid19_confirmed_g!V23-time_series_covid19_confirmed_g!U23</f>
        <v>0</v>
      </c>
      <c r="V23">
        <f>time_series_covid19_confirmed_g!W23-time_series_covid19_confirmed_g!V23</f>
        <v>0</v>
      </c>
      <c r="W23">
        <f>time_series_covid19_confirmed_g!X23-time_series_covid19_confirmed_g!W23</f>
        <v>0</v>
      </c>
      <c r="X23">
        <f>time_series_covid19_confirmed_g!Y23-time_series_covid19_confirmed_g!X23</f>
        <v>0</v>
      </c>
      <c r="Y23">
        <f>time_series_covid19_confirmed_g!Z23-time_series_covid19_confirmed_g!Y23</f>
        <v>0</v>
      </c>
      <c r="Z23">
        <f>time_series_covid19_confirmed_g!AA23-time_series_covid19_confirmed_g!Z23</f>
        <v>0</v>
      </c>
      <c r="AA23">
        <f>time_series_covid19_confirmed_g!AB23-time_series_covid19_confirmed_g!AA23</f>
        <v>0</v>
      </c>
      <c r="AB23">
        <f>time_series_covid19_confirmed_g!AC23-time_series_covid19_confirmed_g!AB23</f>
        <v>0</v>
      </c>
      <c r="AC23">
        <f>time_series_covid19_confirmed_g!AD23-time_series_covid19_confirmed_g!AC23</f>
        <v>0</v>
      </c>
      <c r="AD23">
        <f>time_series_covid19_confirmed_g!AE23-time_series_covid19_confirmed_g!AD23</f>
        <v>0</v>
      </c>
      <c r="AE23">
        <f>time_series_covid19_confirmed_g!AF23-time_series_covid19_confirmed_g!AE23</f>
        <v>0</v>
      </c>
      <c r="AF23">
        <f>time_series_covid19_confirmed_g!AG23-time_series_covid19_confirmed_g!AF23</f>
        <v>0</v>
      </c>
      <c r="AG23">
        <f>time_series_covid19_confirmed_g!AH23-time_series_covid19_confirmed_g!AG23</f>
        <v>0</v>
      </c>
      <c r="AH23">
        <f>time_series_covid19_confirmed_g!AI23-time_series_covid19_confirmed_g!AH23</f>
        <v>0</v>
      </c>
      <c r="AI23">
        <f>time_series_covid19_confirmed_g!AJ23-time_series_covid19_confirmed_g!AI23</f>
        <v>0</v>
      </c>
      <c r="AJ23">
        <f>time_series_covid19_confirmed_g!AK23-time_series_covid19_confirmed_g!AJ23</f>
        <v>0</v>
      </c>
      <c r="AK23">
        <f>time_series_covid19_confirmed_g!AL23-time_series_covid19_confirmed_g!AK23</f>
        <v>0</v>
      </c>
      <c r="AL23">
        <f>time_series_covid19_confirmed_g!AM23-time_series_covid19_confirmed_g!AL23</f>
        <v>0</v>
      </c>
      <c r="AM23">
        <f>time_series_covid19_confirmed_g!AN23-time_series_covid19_confirmed_g!AM23</f>
        <v>0</v>
      </c>
      <c r="AN23">
        <f>time_series_covid19_confirmed_g!AO23-time_series_covid19_confirmed_g!AN23</f>
        <v>0</v>
      </c>
      <c r="AO23">
        <f>time_series_covid19_confirmed_g!AP23-time_series_covid19_confirmed_g!AO23</f>
        <v>0</v>
      </c>
      <c r="AP23">
        <f>time_series_covid19_confirmed_g!AQ23-time_series_covid19_confirmed_g!AP23</f>
        <v>0</v>
      </c>
      <c r="AQ23">
        <f>time_series_covid19_confirmed_g!AR23-time_series_covid19_confirmed_g!AQ23</f>
        <v>0</v>
      </c>
      <c r="AR23">
        <f>time_series_covid19_confirmed_g!AS23-time_series_covid19_confirmed_g!AR23</f>
        <v>0</v>
      </c>
      <c r="AS23">
        <f>time_series_covid19_confirmed_g!AT23-time_series_covid19_confirmed_g!AS23</f>
        <v>0</v>
      </c>
      <c r="AT23">
        <f>time_series_covid19_confirmed_g!AU23-time_series_covid19_confirmed_g!AT23</f>
        <v>0</v>
      </c>
      <c r="AU23">
        <f>time_series_covid19_confirmed_g!AV23-time_series_covid19_confirmed_g!AU23</f>
        <v>0</v>
      </c>
      <c r="AV23">
        <f>time_series_covid19_confirmed_g!AW23-time_series_covid19_confirmed_g!AV23</f>
        <v>0</v>
      </c>
      <c r="AW23">
        <f>time_series_covid19_confirmed_g!AX23-time_series_covid19_confirmed_g!AW23</f>
        <v>0</v>
      </c>
      <c r="AX23">
        <f>time_series_covid19_confirmed_g!AY23-time_series_covid19_confirmed_g!AX23</f>
        <v>1</v>
      </c>
      <c r="AY23">
        <f>time_series_covid19_confirmed_g!AZ23-time_series_covid19_confirmed_g!AY23</f>
        <v>0</v>
      </c>
      <c r="AZ23">
        <f>time_series_covid19_confirmed_g!BA23-time_series_covid19_confirmed_g!AZ23</f>
        <v>10</v>
      </c>
      <c r="BA23">
        <f>time_series_covid19_confirmed_g!BB23-time_series_covid19_confirmed_g!BA23</f>
        <v>0</v>
      </c>
      <c r="BB23">
        <f>time_series_covid19_confirmed_g!BC23-time_series_covid19_confirmed_g!BB23</f>
        <v>26</v>
      </c>
      <c r="BC23">
        <f>time_series_covid19_confirmed_g!BD23-time_series_covid19_confirmed_g!BC23</f>
        <v>3</v>
      </c>
      <c r="BD23">
        <f>time_series_covid19_confirmed_g!BE23-time_series_covid19_confirmed_g!BD23</f>
        <v>10</v>
      </c>
      <c r="BE23">
        <f>time_series_covid19_confirmed_g!BF23-time_series_covid19_confirmed_g!BE23</f>
        <v>4</v>
      </c>
      <c r="BF23">
        <f>time_series_covid19_confirmed_g!BG23-time_series_covid19_confirmed_g!BF23</f>
        <v>2</v>
      </c>
      <c r="BG23">
        <f>time_series_covid19_confirmed_g!BH23-time_series_covid19_confirmed_g!BG23</f>
        <v>12</v>
      </c>
      <c r="BH23">
        <f>time_series_covid19_confirmed_g!BI23-time_series_covid19_confirmed_g!BH23</f>
        <v>7</v>
      </c>
      <c r="BI23">
        <f>time_series_covid19_confirmed_g!BJ23-time_series_covid19_confirmed_g!BI23</f>
        <v>3</v>
      </c>
      <c r="BJ23">
        <f>time_series_covid19_confirmed_g!BK23-time_series_covid19_confirmed_g!BJ23</f>
        <v>5</v>
      </c>
      <c r="BK23">
        <f>time_series_covid19_confirmed_g!BL23-time_series_covid19_confirmed_g!BK23</f>
        <v>5</v>
      </c>
      <c r="BL23">
        <f>time_series_covid19_confirmed_g!BM23-time_series_covid19_confirmed_g!BL23</f>
        <v>3</v>
      </c>
      <c r="BM23">
        <f>time_series_covid19_confirmed_g!BN23-time_series_covid19_confirmed_g!BM23</f>
        <v>13</v>
      </c>
      <c r="BN23">
        <f>time_series_covid19_confirmed_g!BO23-time_series_covid19_confirmed_g!BN23</f>
        <v>5</v>
      </c>
      <c r="BO23">
        <f>time_series_covid19_confirmed_g!BP23-time_series_covid19_confirmed_g!BO23</f>
        <v>5</v>
      </c>
      <c r="BP23">
        <f>time_series_covid19_confirmed_g!BQ23-time_series_covid19_confirmed_g!BP23</f>
        <v>1</v>
      </c>
      <c r="BQ23">
        <f>time_series_covid19_confirmed_g!BR23-time_series_covid19_confirmed_g!BQ23</f>
        <v>5</v>
      </c>
      <c r="BR23">
        <f>time_series_covid19_confirmed_g!BS23-time_series_covid19_confirmed_g!BR23</f>
        <v>6</v>
      </c>
      <c r="BS23">
        <f>time_series_covid19_confirmed_g!BT23-time_series_covid19_confirmed_g!BS23</f>
        <v>1</v>
      </c>
      <c r="BT23">
        <f>time_series_covid19_confirmed_g!BU23-time_series_covid19_confirmed_g!BT23</f>
        <v>2</v>
      </c>
      <c r="BU23">
        <f>time_series_covid19_confirmed_g!BV23-time_series_covid19_confirmed_g!BU23</f>
        <v>2</v>
      </c>
      <c r="BV23">
        <f>time_series_covid19_confirmed_g!BW23-time_series_covid19_confirmed_g!BV23</f>
        <v>2</v>
      </c>
      <c r="BW23">
        <f>time_series_covid19_confirmed_g!BX23-time_series_covid19_confirmed_g!BW23</f>
        <v>1</v>
      </c>
      <c r="BX23">
        <f>time_series_covid19_confirmed_g!BY23-time_series_covid19_confirmed_g!BX23</f>
        <v>1</v>
      </c>
      <c r="BY23">
        <f>time_series_covid19_confirmed_g!BZ23-time_series_covid19_confirmed_g!BY23</f>
        <v>0</v>
      </c>
      <c r="BZ23">
        <f>time_series_covid19_confirmed_g!CA23-time_series_covid19_confirmed_g!BZ23</f>
        <v>0</v>
      </c>
      <c r="CA23">
        <f>time_series_covid19_confirmed_g!CB23-time_series_covid19_confirmed_g!CA23</f>
        <v>0</v>
      </c>
      <c r="CB23">
        <f>time_series_covid19_confirmed_g!CC23-time_series_covid19_confirmed_g!CB23</f>
        <v>0</v>
      </c>
      <c r="CC23">
        <f>time_series_covid19_confirmed_g!CD23-time_series_covid19_confirmed_g!CC23</f>
        <v>0</v>
      </c>
      <c r="CD23">
        <f>time_series_covid19_confirmed_g!CE23-time_series_covid19_confirmed_g!CD23</f>
        <v>1</v>
      </c>
      <c r="CE23">
        <f>time_series_covid19_confirmed_g!CF23-time_series_covid19_confirmed_g!CE23</f>
        <v>0</v>
      </c>
      <c r="CF23">
        <f>time_series_covid19_confirmed_g!CG23-time_series_covid19_confirmed_g!CF23</f>
        <v>0</v>
      </c>
      <c r="CG23">
        <f>time_series_covid19_confirmed_g!CH23-time_series_covid19_confirmed_g!CG23</f>
        <v>0</v>
      </c>
      <c r="CH23">
        <f>time_series_covid19_confirmed_g!CI23-time_series_covid19_confirmed_g!CH23</f>
        <v>0</v>
      </c>
      <c r="CI23">
        <f>time_series_covid19_confirmed_g!CJ23-time_series_covid19_confirmed_g!CI23</f>
        <v>0</v>
      </c>
      <c r="CJ23">
        <f>time_series_covid19_confirmed_g!CK23-time_series_covid19_confirmed_g!CJ23</f>
        <v>0</v>
      </c>
      <c r="CK23">
        <f>time_series_covid19_confirmed_g!CL23-time_series_covid19_confirmed_g!CK23</f>
        <v>0</v>
      </c>
      <c r="CL23">
        <f>time_series_covid19_confirmed_g!CM23-time_series_covid19_confirmed_g!CL23</f>
        <v>1</v>
      </c>
      <c r="CM23">
        <f>time_series_covid19_confirmed_g!CN23-time_series_covid19_confirmed_g!CM23</f>
        <v>1</v>
      </c>
      <c r="CN23">
        <f>time_series_covid19_confirmed_g!CO23-time_series_covid19_confirmed_g!CN23</f>
        <v>0</v>
      </c>
      <c r="CO23">
        <f>time_series_covid19_confirmed_g!CP23-time_series_covid19_confirmed_g!CO23</f>
        <v>0</v>
      </c>
      <c r="CP23">
        <f>time_series_covid19_confirmed_g!CQ23-time_series_covid19_confirmed_g!CP23</f>
        <v>0</v>
      </c>
      <c r="CQ23">
        <f>time_series_covid19_confirmed_g!CR23-time_series_covid19_confirmed_g!CQ23</f>
        <v>0</v>
      </c>
      <c r="CR23">
        <f>time_series_covid19_confirmed_g!CS23-time_series_covid19_confirmed_g!CR23</f>
        <v>0</v>
      </c>
      <c r="CS23">
        <f>time_series_covid19_confirmed_g!CT23-time_series_covid19_confirmed_g!CS23</f>
        <v>0</v>
      </c>
      <c r="CT23">
        <f>time_series_covid19_confirmed_g!CU23-time_series_covid19_confirmed_g!CT23</f>
        <v>0</v>
      </c>
      <c r="CU23">
        <f>time_series_covid19_confirmed_g!CV23-time_series_covid19_confirmed_g!CU23</f>
        <v>0</v>
      </c>
      <c r="CV23">
        <f>time_series_covid19_confirmed_g!CW23-time_series_covid19_confirmed_g!CV23</f>
        <v>0</v>
      </c>
      <c r="CW23">
        <f>time_series_covid19_confirmed_g!CX23-time_series_covid19_confirmed_g!CW23</f>
        <v>0</v>
      </c>
      <c r="CX23">
        <f>time_series_covid19_confirmed_g!CY23-time_series_covid19_confirmed_g!CX23</f>
        <v>0</v>
      </c>
      <c r="CY23">
        <f>time_series_covid19_confirmed_g!CZ23-time_series_covid19_confirmed_g!CY23</f>
        <v>0</v>
      </c>
      <c r="CZ23">
        <f>time_series_covid19_confirmed_g!DA23-time_series_covid19_confirmed_g!CZ23</f>
        <v>0</v>
      </c>
      <c r="DA23">
        <f>time_series_covid19_confirmed_g!DB23-time_series_covid19_confirmed_g!DA23</f>
        <v>0</v>
      </c>
      <c r="DB23">
        <f>time_series_covid19_confirmed_g!DC23-time_series_covid19_confirmed_g!DB23</f>
        <v>0</v>
      </c>
      <c r="DC23">
        <f>time_series_covid19_confirmed_g!DD23-time_series_covid19_confirmed_g!DC23</f>
        <v>0</v>
      </c>
      <c r="DD23">
        <f>time_series_covid19_confirmed_g!DE23-time_series_covid19_confirmed_g!DD23</f>
        <v>1</v>
      </c>
      <c r="DE23">
        <f>time_series_covid19_confirmed_g!DF23-time_series_covid19_confirmed_g!DE23</f>
        <v>2</v>
      </c>
      <c r="DF23">
        <f>time_series_covid19_confirmed_g!DG23-time_series_covid19_confirmed_g!DF23</f>
        <v>0</v>
      </c>
      <c r="DG23">
        <f>time_series_covid19_confirmed_g!DH23-time_series_covid19_confirmed_g!DG23</f>
        <v>0</v>
      </c>
      <c r="DH23">
        <f>time_series_covid19_confirmed_g!DI23-time_series_covid19_confirmed_g!DH23</f>
        <v>0</v>
      </c>
      <c r="DI23">
        <f>time_series_covid19_confirmed_g!DJ23-time_series_covid19_confirmed_g!DI23</f>
        <v>0</v>
      </c>
      <c r="DJ23">
        <f>time_series_covid19_confirmed_g!DK23-time_series_covid19_confirmed_g!DJ23</f>
        <v>0</v>
      </c>
      <c r="DK23">
        <f>time_series_covid19_confirmed_g!DL23-time_series_covid19_confirmed_g!DK23</f>
        <v>0</v>
      </c>
      <c r="DL23">
        <f>time_series_covid19_confirmed_g!DM23-time_series_covid19_confirmed_g!DL23</f>
        <v>0</v>
      </c>
      <c r="DM23">
        <f>time_series_covid19_confirmed_g!DN23-time_series_covid19_confirmed_g!DM23</f>
        <v>0</v>
      </c>
      <c r="DN23">
        <f>time_series_covid19_confirmed_g!DO23-time_series_covid19_confirmed_g!DN23</f>
        <v>0</v>
      </c>
      <c r="DO23">
        <f>time_series_covid19_confirmed_g!DP23-time_series_covid19_confirmed_g!DO23</f>
        <v>0</v>
      </c>
      <c r="DP23">
        <f>time_series_covid19_confirmed_g!DQ23-time_series_covid19_confirmed_g!DP23</f>
        <v>0</v>
      </c>
      <c r="DQ23">
        <f>time_series_covid19_confirmed_g!DR23-time_series_covid19_confirmed_g!DQ23</f>
        <v>0</v>
      </c>
      <c r="DR23">
        <f>time_series_covid19_confirmed_g!DS23-time_series_covid19_confirmed_g!DR23</f>
        <v>0</v>
      </c>
      <c r="DS23">
        <f>time_series_covid19_confirmed_g!DT23-time_series_covid19_confirmed_g!DS23</f>
        <v>0</v>
      </c>
      <c r="DT23">
        <f>time_series_covid19_confirmed_g!DU23-time_series_covid19_confirmed_g!DT23</f>
        <v>0</v>
      </c>
      <c r="DU23">
        <f>time_series_covid19_confirmed_g!DV23-time_series_covid19_confirmed_g!DU23</f>
        <v>0</v>
      </c>
      <c r="DV23">
        <f>time_series_covid19_confirmed_g!DW23-time_series_covid19_confirmed_g!DV23</f>
        <v>0</v>
      </c>
      <c r="DW23">
        <f>time_series_covid19_confirmed_g!DX23-time_series_covid19_confirmed_g!DW23</f>
        <v>0</v>
      </c>
      <c r="DX23">
        <f>time_series_covid19_confirmed_g!DY23-time_series_covid19_confirmed_g!DX23</f>
        <v>0</v>
      </c>
      <c r="DY23">
        <f>time_series_covid19_confirmed_g!DZ23-time_series_covid19_confirmed_g!DY23</f>
        <v>0</v>
      </c>
      <c r="DZ23">
        <f>time_series_covid19_confirmed_g!EA23-time_series_covid19_confirmed_g!DZ23</f>
        <v>0</v>
      </c>
      <c r="EA23">
        <f>time_series_covid19_confirmed_g!EB23-time_series_covid19_confirmed_g!EA23</f>
        <v>0</v>
      </c>
      <c r="EB23">
        <f>time_series_covid19_confirmed_g!EC23-time_series_covid19_confirmed_g!EB23</f>
        <v>0</v>
      </c>
      <c r="EC23">
        <f>time_series_covid19_confirmed_g!ED23-time_series_covid19_confirmed_g!EC23</f>
        <v>0</v>
      </c>
      <c r="ED23">
        <f>time_series_covid19_confirmed_g!EE23-time_series_covid19_confirmed_g!ED23</f>
        <v>0</v>
      </c>
      <c r="EE23">
        <f>time_series_covid19_confirmed_g!EF23-time_series_covid19_confirmed_g!EE23</f>
        <v>0</v>
      </c>
      <c r="EF23">
        <f>time_series_covid19_confirmed_g!EG23-time_series_covid19_confirmed_g!EF23</f>
        <v>0</v>
      </c>
      <c r="EG23">
        <f>time_series_covid19_confirmed_g!EH23-time_series_covid19_confirmed_g!EG23</f>
        <v>0</v>
      </c>
      <c r="EH23">
        <f>time_series_covid19_confirmed_g!EI23-time_series_covid19_confirmed_g!EH23</f>
        <v>0</v>
      </c>
      <c r="EI23">
        <f>time_series_covid19_confirmed_g!EJ23-time_series_covid19_confirmed_g!EI23</f>
        <v>0</v>
      </c>
      <c r="EJ23">
        <f>time_series_covid19_confirmed_g!EK23-time_series_covid19_confirmed_g!EJ23</f>
        <v>0</v>
      </c>
      <c r="EK23">
        <f>time_series_covid19_confirmed_g!EL23-time_series_covid19_confirmed_g!EK23</f>
        <v>0</v>
      </c>
      <c r="EL23">
        <f>time_series_covid19_confirmed_g!EM23-time_series_covid19_confirmed_g!EL23</f>
        <v>0</v>
      </c>
      <c r="EM23">
        <f>time_series_covid19_confirmed_g!EN23-time_series_covid19_confirmed_g!EM23</f>
        <v>0</v>
      </c>
      <c r="EN23">
        <f>time_series_covid19_confirmed_g!EO23-time_series_covid19_confirmed_g!EN23</f>
        <v>0</v>
      </c>
      <c r="EO23">
        <f>time_series_covid19_confirmed_g!EP23-time_series_covid19_confirmed_g!EO23</f>
        <v>0</v>
      </c>
      <c r="EP23">
        <f>time_series_covid19_confirmed_g!EQ23-time_series_covid19_confirmed_g!EP23</f>
        <v>0</v>
      </c>
      <c r="EQ23">
        <f>time_series_covid19_confirmed_g!ER23-time_series_covid19_confirmed_g!EQ23</f>
        <v>0</v>
      </c>
      <c r="ER23">
        <f>time_series_covid19_confirmed_g!ES23-time_series_covid19_confirmed_g!ER23</f>
        <v>0</v>
      </c>
      <c r="ES23">
        <f>time_series_covid19_confirmed_g!ET23-time_series_covid19_confirmed_g!ES23</f>
        <v>0</v>
      </c>
      <c r="ET23">
        <f>time_series_covid19_confirmed_g!EU23-time_series_covid19_confirmed_g!ET23</f>
        <v>0</v>
      </c>
      <c r="EU23">
        <f>time_series_covid19_confirmed_g!EV23-time_series_covid19_confirmed_g!EU23</f>
        <v>0</v>
      </c>
      <c r="EV23">
        <f>time_series_covid19_confirmed_g!EW23-time_series_covid19_confirmed_g!EV23</f>
        <v>0</v>
      </c>
      <c r="EW23">
        <f>time_series_covid19_confirmed_g!EX23-time_series_covid19_confirmed_g!EW23</f>
        <v>0</v>
      </c>
      <c r="EX23">
        <f>time_series_covid19_confirmed_g!EY23-time_series_covid19_confirmed_g!EX23</f>
        <v>0</v>
      </c>
      <c r="EY23">
        <f>time_series_covid19_confirmed_g!EZ23-time_series_covid19_confirmed_g!EY23</f>
        <v>0</v>
      </c>
      <c r="EZ23">
        <f>time_series_covid19_confirmed_g!FA23-time_series_covid19_confirmed_g!EZ23</f>
        <v>0</v>
      </c>
      <c r="FA23">
        <f>time_series_covid19_confirmed_g!FB23-time_series_covid19_confirmed_g!FA23</f>
        <v>0</v>
      </c>
      <c r="FB23">
        <f>time_series_covid19_confirmed_g!FC23-time_series_covid19_confirmed_g!FB23</f>
        <v>0</v>
      </c>
      <c r="FC23">
        <f>time_series_covid19_confirmed_g!FD23-time_series_covid19_confirmed_g!FC23</f>
        <v>0</v>
      </c>
      <c r="FD23">
        <f>time_series_covid19_confirmed_g!FE23-time_series_covid19_confirmed_g!FD23</f>
        <v>0</v>
      </c>
    </row>
    <row r="24" spans="1:160" x14ac:dyDescent="0.3">
      <c r="A24" t="s">
        <v>23</v>
      </c>
      <c r="B24">
        <v>42.733899999999998</v>
      </c>
      <c r="C24">
        <v>25.485800000000001</v>
      </c>
      <c r="D24">
        <f>time_series_covid19_confirmed_g!E24-time_series_covid19_confirmed_g!D24</f>
        <v>0</v>
      </c>
      <c r="E24">
        <f>time_series_covid19_confirmed_g!F24-time_series_covid19_confirmed_g!E24</f>
        <v>0</v>
      </c>
      <c r="F24">
        <f>time_series_covid19_confirmed_g!G24-time_series_covid19_confirmed_g!F24</f>
        <v>0</v>
      </c>
      <c r="G24">
        <f>time_series_covid19_confirmed_g!H24-time_series_covid19_confirmed_g!G24</f>
        <v>0</v>
      </c>
      <c r="H24">
        <f>time_series_covid19_confirmed_g!I24-time_series_covid19_confirmed_g!H24</f>
        <v>0</v>
      </c>
      <c r="I24">
        <f>time_series_covid19_confirmed_g!J24-time_series_covid19_confirmed_g!I24</f>
        <v>0</v>
      </c>
      <c r="J24">
        <f>time_series_covid19_confirmed_g!K24-time_series_covid19_confirmed_g!J24</f>
        <v>0</v>
      </c>
      <c r="K24">
        <f>time_series_covid19_confirmed_g!L24-time_series_covid19_confirmed_g!K24</f>
        <v>0</v>
      </c>
      <c r="L24">
        <f>time_series_covid19_confirmed_g!M24-time_series_covid19_confirmed_g!L24</f>
        <v>0</v>
      </c>
      <c r="M24">
        <f>time_series_covid19_confirmed_g!N24-time_series_covid19_confirmed_g!M24</f>
        <v>0</v>
      </c>
      <c r="N24">
        <f>time_series_covid19_confirmed_g!O24-time_series_covid19_confirmed_g!N24</f>
        <v>0</v>
      </c>
      <c r="O24">
        <f>time_series_covid19_confirmed_g!P24-time_series_covid19_confirmed_g!O24</f>
        <v>0</v>
      </c>
      <c r="P24">
        <f>time_series_covid19_confirmed_g!Q24-time_series_covid19_confirmed_g!P24</f>
        <v>0</v>
      </c>
      <c r="Q24">
        <f>time_series_covid19_confirmed_g!R24-time_series_covid19_confirmed_g!Q24</f>
        <v>0</v>
      </c>
      <c r="R24">
        <f>time_series_covid19_confirmed_g!S24-time_series_covid19_confirmed_g!R24</f>
        <v>0</v>
      </c>
      <c r="S24">
        <f>time_series_covid19_confirmed_g!T24-time_series_covid19_confirmed_g!S24</f>
        <v>0</v>
      </c>
      <c r="T24">
        <f>time_series_covid19_confirmed_g!U24-time_series_covid19_confirmed_g!T24</f>
        <v>0</v>
      </c>
      <c r="U24">
        <f>time_series_covid19_confirmed_g!V24-time_series_covid19_confirmed_g!U24</f>
        <v>0</v>
      </c>
      <c r="V24">
        <f>time_series_covid19_confirmed_g!W24-time_series_covid19_confirmed_g!V24</f>
        <v>0</v>
      </c>
      <c r="W24">
        <f>time_series_covid19_confirmed_g!X24-time_series_covid19_confirmed_g!W24</f>
        <v>0</v>
      </c>
      <c r="X24">
        <f>time_series_covid19_confirmed_g!Y24-time_series_covid19_confirmed_g!X24</f>
        <v>0</v>
      </c>
      <c r="Y24">
        <f>time_series_covid19_confirmed_g!Z24-time_series_covid19_confirmed_g!Y24</f>
        <v>0</v>
      </c>
      <c r="Z24">
        <f>time_series_covid19_confirmed_g!AA24-time_series_covid19_confirmed_g!Z24</f>
        <v>0</v>
      </c>
      <c r="AA24">
        <f>time_series_covid19_confirmed_g!AB24-time_series_covid19_confirmed_g!AA24</f>
        <v>0</v>
      </c>
      <c r="AB24">
        <f>time_series_covid19_confirmed_g!AC24-time_series_covid19_confirmed_g!AB24</f>
        <v>0</v>
      </c>
      <c r="AC24">
        <f>time_series_covid19_confirmed_g!AD24-time_series_covid19_confirmed_g!AC24</f>
        <v>0</v>
      </c>
      <c r="AD24">
        <f>time_series_covid19_confirmed_g!AE24-time_series_covid19_confirmed_g!AD24</f>
        <v>0</v>
      </c>
      <c r="AE24">
        <f>time_series_covid19_confirmed_g!AF24-time_series_covid19_confirmed_g!AE24</f>
        <v>0</v>
      </c>
      <c r="AF24">
        <f>time_series_covid19_confirmed_g!AG24-time_series_covid19_confirmed_g!AF24</f>
        <v>0</v>
      </c>
      <c r="AG24">
        <f>time_series_covid19_confirmed_g!AH24-time_series_covid19_confirmed_g!AG24</f>
        <v>0</v>
      </c>
      <c r="AH24">
        <f>time_series_covid19_confirmed_g!AI24-time_series_covid19_confirmed_g!AH24</f>
        <v>0</v>
      </c>
      <c r="AI24">
        <f>time_series_covid19_confirmed_g!AJ24-time_series_covid19_confirmed_g!AI24</f>
        <v>0</v>
      </c>
      <c r="AJ24">
        <f>time_series_covid19_confirmed_g!AK24-time_series_covid19_confirmed_g!AJ24</f>
        <v>0</v>
      </c>
      <c r="AK24">
        <f>time_series_covid19_confirmed_g!AL24-time_series_covid19_confirmed_g!AK24</f>
        <v>0</v>
      </c>
      <c r="AL24">
        <f>time_series_covid19_confirmed_g!AM24-time_series_covid19_confirmed_g!AL24</f>
        <v>0</v>
      </c>
      <c r="AM24">
        <f>time_series_covid19_confirmed_g!AN24-time_series_covid19_confirmed_g!AM24</f>
        <v>0</v>
      </c>
      <c r="AN24">
        <f>time_series_covid19_confirmed_g!AO24-time_series_covid19_confirmed_g!AN24</f>
        <v>0</v>
      </c>
      <c r="AO24">
        <f>time_series_covid19_confirmed_g!AP24-time_series_covid19_confirmed_g!AO24</f>
        <v>0</v>
      </c>
      <c r="AP24">
        <f>time_series_covid19_confirmed_g!AQ24-time_series_covid19_confirmed_g!AP24</f>
        <v>0</v>
      </c>
      <c r="AQ24">
        <f>time_series_covid19_confirmed_g!AR24-time_series_covid19_confirmed_g!AQ24</f>
        <v>0</v>
      </c>
      <c r="AR24">
        <f>time_series_covid19_confirmed_g!AS24-time_series_covid19_confirmed_g!AR24</f>
        <v>0</v>
      </c>
      <c r="AS24">
        <f>time_series_covid19_confirmed_g!AT24-time_series_covid19_confirmed_g!AS24</f>
        <v>0</v>
      </c>
      <c r="AT24">
        <f>time_series_covid19_confirmed_g!AU24-time_series_covid19_confirmed_g!AT24</f>
        <v>0</v>
      </c>
      <c r="AU24">
        <f>time_series_covid19_confirmed_g!AV24-time_series_covid19_confirmed_g!AU24</f>
        <v>0</v>
      </c>
      <c r="AV24">
        <f>time_series_covid19_confirmed_g!AW24-time_series_covid19_confirmed_g!AV24</f>
        <v>0</v>
      </c>
      <c r="AW24">
        <f>time_series_covid19_confirmed_g!AX24-time_series_covid19_confirmed_g!AW24</f>
        <v>4</v>
      </c>
      <c r="AX24">
        <f>time_series_covid19_confirmed_g!AY24-time_series_covid19_confirmed_g!AX24</f>
        <v>0</v>
      </c>
      <c r="AY24">
        <f>time_series_covid19_confirmed_g!AZ24-time_series_covid19_confirmed_g!AY24</f>
        <v>0</v>
      </c>
      <c r="AZ24">
        <f>time_series_covid19_confirmed_g!BA24-time_series_covid19_confirmed_g!AZ24</f>
        <v>3</v>
      </c>
      <c r="BA24">
        <f>time_series_covid19_confirmed_g!BB24-time_series_covid19_confirmed_g!BA24</f>
        <v>0</v>
      </c>
      <c r="BB24">
        <f>time_series_covid19_confirmed_g!BC24-time_series_covid19_confirmed_g!BB24</f>
        <v>16</v>
      </c>
      <c r="BC24">
        <f>time_series_covid19_confirmed_g!BD24-time_series_covid19_confirmed_g!BC24</f>
        <v>18</v>
      </c>
      <c r="BD24">
        <f>time_series_covid19_confirmed_g!BE24-time_series_covid19_confirmed_g!BD24</f>
        <v>10</v>
      </c>
      <c r="BE24">
        <f>time_series_covid19_confirmed_g!BF24-time_series_covid19_confirmed_g!BE24</f>
        <v>1</v>
      </c>
      <c r="BF24">
        <f>time_series_covid19_confirmed_g!BG24-time_series_covid19_confirmed_g!BF24</f>
        <v>15</v>
      </c>
      <c r="BG24">
        <f>time_series_covid19_confirmed_g!BH24-time_series_covid19_confirmed_g!BG24</f>
        <v>25</v>
      </c>
      <c r="BH24">
        <f>time_series_covid19_confirmed_g!BI24-time_series_covid19_confirmed_g!BH24</f>
        <v>2</v>
      </c>
      <c r="BI24">
        <f>time_series_covid19_confirmed_g!BJ24-time_series_covid19_confirmed_g!BI24</f>
        <v>33</v>
      </c>
      <c r="BJ24">
        <f>time_series_covid19_confirmed_g!BK24-time_series_covid19_confirmed_g!BJ24</f>
        <v>36</v>
      </c>
      <c r="BK24">
        <f>time_series_covid19_confirmed_g!BL24-time_series_covid19_confirmed_g!BK24</f>
        <v>24</v>
      </c>
      <c r="BL24">
        <f>time_series_covid19_confirmed_g!BM24-time_series_covid19_confirmed_g!BL24</f>
        <v>14</v>
      </c>
      <c r="BM24">
        <f>time_series_covid19_confirmed_g!BN24-time_series_covid19_confirmed_g!BM24</f>
        <v>17</v>
      </c>
      <c r="BN24">
        <f>time_series_covid19_confirmed_g!BO24-time_series_covid19_confirmed_g!BN24</f>
        <v>24</v>
      </c>
      <c r="BO24">
        <f>time_series_covid19_confirmed_g!BP24-time_series_covid19_confirmed_g!BO24</f>
        <v>22</v>
      </c>
      <c r="BP24">
        <f>time_series_covid19_confirmed_g!BQ24-time_series_covid19_confirmed_g!BP24</f>
        <v>29</v>
      </c>
      <c r="BQ24">
        <f>time_series_covid19_confirmed_g!BR24-time_series_covid19_confirmed_g!BQ24</f>
        <v>38</v>
      </c>
      <c r="BR24">
        <f>time_series_covid19_confirmed_g!BS24-time_series_covid19_confirmed_g!BR24</f>
        <v>15</v>
      </c>
      <c r="BS24">
        <f>time_series_covid19_confirmed_g!BT24-time_series_covid19_confirmed_g!BS24</f>
        <v>13</v>
      </c>
      <c r="BT24">
        <f>time_series_covid19_confirmed_g!BU24-time_series_covid19_confirmed_g!BT24</f>
        <v>40</v>
      </c>
      <c r="BU24">
        <f>time_series_covid19_confirmed_g!BV24-time_series_covid19_confirmed_g!BU24</f>
        <v>23</v>
      </c>
      <c r="BV24">
        <f>time_series_covid19_confirmed_g!BW24-time_series_covid19_confirmed_g!BV24</f>
        <v>35</v>
      </c>
      <c r="BW24">
        <f>time_series_covid19_confirmed_g!BX24-time_series_covid19_confirmed_g!BW24</f>
        <v>28</v>
      </c>
      <c r="BX24">
        <f>time_series_covid19_confirmed_g!BY24-time_series_covid19_confirmed_g!BX24</f>
        <v>18</v>
      </c>
      <c r="BY24">
        <f>time_series_covid19_confirmed_g!BZ24-time_series_covid19_confirmed_g!BY24</f>
        <v>28</v>
      </c>
      <c r="BZ24">
        <f>time_series_covid19_confirmed_g!CA24-time_series_covid19_confirmed_g!BZ24</f>
        <v>18</v>
      </c>
      <c r="CA24">
        <f>time_series_covid19_confirmed_g!CB24-time_series_covid19_confirmed_g!CA24</f>
        <v>28</v>
      </c>
      <c r="CB24">
        <f>time_series_covid19_confirmed_g!CC24-time_series_covid19_confirmed_g!CB24</f>
        <v>16</v>
      </c>
      <c r="CC24">
        <f>time_series_covid19_confirmed_g!CD24-time_series_covid19_confirmed_g!CC24</f>
        <v>25</v>
      </c>
      <c r="CD24">
        <f>time_series_covid19_confirmed_g!CE24-time_series_covid19_confirmed_g!CD24</f>
        <v>17</v>
      </c>
      <c r="CE24">
        <f>time_series_covid19_confirmed_g!CF24-time_series_covid19_confirmed_g!CE24</f>
        <v>26</v>
      </c>
      <c r="CF24">
        <f>time_series_covid19_confirmed_g!CG24-time_series_covid19_confirmed_g!CF24</f>
        <v>14</v>
      </c>
      <c r="CG24">
        <f>time_series_covid19_confirmed_g!CH24-time_series_covid19_confirmed_g!CG24</f>
        <v>10</v>
      </c>
      <c r="CH24">
        <f>time_series_covid19_confirmed_g!CI24-time_series_covid19_confirmed_g!CH24</f>
        <v>28</v>
      </c>
      <c r="CI24">
        <f>time_series_covid19_confirmed_g!CJ24-time_series_covid19_confirmed_g!CI24</f>
        <v>34</v>
      </c>
      <c r="CJ24">
        <f>time_series_covid19_confirmed_g!CK24-time_series_covid19_confirmed_g!CJ24</f>
        <v>53</v>
      </c>
      <c r="CK24">
        <f>time_series_covid19_confirmed_g!CL24-time_series_covid19_confirmed_g!CK24</f>
        <v>46</v>
      </c>
      <c r="CL24">
        <f>time_series_covid19_confirmed_g!CM24-time_series_covid19_confirmed_g!CL24</f>
        <v>32</v>
      </c>
      <c r="CM24">
        <f>time_series_covid19_confirmed_g!CN24-time_series_covid19_confirmed_g!CM24</f>
        <v>16</v>
      </c>
      <c r="CN24">
        <f>time_series_covid19_confirmed_g!CO24-time_series_covid19_confirmed_g!CN24</f>
        <v>35</v>
      </c>
      <c r="CO24">
        <f>time_series_covid19_confirmed_g!CP24-time_series_covid19_confirmed_g!CO24</f>
        <v>46</v>
      </c>
      <c r="CP24">
        <f>time_series_covid19_confirmed_g!CQ24-time_series_covid19_confirmed_g!CP24</f>
        <v>49</v>
      </c>
      <c r="CQ24">
        <f>time_series_covid19_confirmed_g!CR24-time_series_covid19_confirmed_g!CQ24</f>
        <v>73</v>
      </c>
      <c r="CR24">
        <f>time_series_covid19_confirmed_g!CS24-time_series_covid19_confirmed_g!CR24</f>
        <v>137</v>
      </c>
      <c r="CS24">
        <f>time_series_covid19_confirmed_g!CT24-time_series_covid19_confirmed_g!CS24</f>
        <v>13</v>
      </c>
      <c r="CT24">
        <f>time_series_covid19_confirmed_g!CU24-time_series_covid19_confirmed_g!CT24</f>
        <v>53</v>
      </c>
      <c r="CU24">
        <f>time_series_covid19_confirmed_g!CV24-time_series_covid19_confirmed_g!CU24</f>
        <v>63</v>
      </c>
      <c r="CV24">
        <f>time_series_covid19_confirmed_g!CW24-time_series_covid19_confirmed_g!CV24</f>
        <v>36</v>
      </c>
      <c r="CW24">
        <f>time_series_covid19_confirmed_g!CX24-time_series_covid19_confirmed_g!CW24</f>
        <v>48</v>
      </c>
      <c r="CX24">
        <f>time_series_covid19_confirmed_g!CY24-time_series_covid19_confirmed_g!CX24</f>
        <v>59</v>
      </c>
      <c r="CY24">
        <f>time_series_covid19_confirmed_g!CZ24-time_series_covid19_confirmed_g!CY24</f>
        <v>49</v>
      </c>
      <c r="CZ24">
        <f>time_series_covid19_confirmed_g!DA24-time_series_covid19_confirmed_g!CZ24</f>
        <v>39</v>
      </c>
      <c r="DA24">
        <f>time_series_covid19_confirmed_g!DB24-time_series_covid19_confirmed_g!DA24</f>
        <v>24</v>
      </c>
      <c r="DB24">
        <f>time_series_covid19_confirmed_g!DC24-time_series_covid19_confirmed_g!DB24</f>
        <v>34</v>
      </c>
      <c r="DC24">
        <f>time_series_covid19_confirmed_g!DD24-time_series_covid19_confirmed_g!DC24</f>
        <v>52</v>
      </c>
      <c r="DD24">
        <f>time_series_covid19_confirmed_g!DE24-time_series_covid19_confirmed_g!DD24</f>
        <v>74</v>
      </c>
      <c r="DE24">
        <f>time_series_covid19_confirmed_g!DF24-time_series_covid19_confirmed_g!DE24</f>
        <v>51</v>
      </c>
      <c r="DF24">
        <f>time_series_covid19_confirmed_g!DG24-time_series_covid19_confirmed_g!DF24</f>
        <v>43</v>
      </c>
      <c r="DG24">
        <f>time_series_covid19_confirmed_g!DH24-time_series_covid19_confirmed_g!DG24</f>
        <v>49</v>
      </c>
      <c r="DH24">
        <f>time_series_covid19_confirmed_g!DI24-time_series_covid19_confirmed_g!DH24</f>
        <v>44</v>
      </c>
      <c r="DI24">
        <f>time_series_covid19_confirmed_g!DJ24-time_series_covid19_confirmed_g!DI24</f>
        <v>25</v>
      </c>
      <c r="DJ24">
        <f>time_series_covid19_confirmed_g!DK24-time_series_covid19_confirmed_g!DJ24</f>
        <v>33</v>
      </c>
      <c r="DK24">
        <f>time_series_covid19_confirmed_g!DL24-time_series_covid19_confirmed_g!DK24</f>
        <v>46</v>
      </c>
      <c r="DL24">
        <f>time_series_covid19_confirmed_g!DM24-time_series_covid19_confirmed_g!DL24</f>
        <v>31</v>
      </c>
      <c r="DM24">
        <f>time_series_covid19_confirmed_g!DN24-time_series_covid19_confirmed_g!DM24</f>
        <v>38</v>
      </c>
      <c r="DN24">
        <f>time_series_covid19_confirmed_g!DO24-time_series_covid19_confirmed_g!DN24</f>
        <v>37</v>
      </c>
      <c r="DO24">
        <f>time_series_covid19_confirmed_g!DP24-time_series_covid19_confirmed_g!DO24</f>
        <v>36</v>
      </c>
      <c r="DP24">
        <f>time_series_covid19_confirmed_g!DQ24-time_series_covid19_confirmed_g!DP24</f>
        <v>24</v>
      </c>
      <c r="DQ24">
        <f>time_series_covid19_confirmed_g!DR24-time_series_covid19_confirmed_g!DQ24</f>
        <v>24</v>
      </c>
      <c r="DR24">
        <f>time_series_covid19_confirmed_g!DS24-time_series_covid19_confirmed_g!DR24</f>
        <v>33</v>
      </c>
      <c r="DS24">
        <f>time_series_covid19_confirmed_g!DT24-time_series_covid19_confirmed_g!DS24</f>
        <v>39</v>
      </c>
      <c r="DT24">
        <f>time_series_covid19_confirmed_g!DU24-time_series_covid19_confirmed_g!DT24</f>
        <v>41</v>
      </c>
      <c r="DU24">
        <f>time_series_covid19_confirmed_g!DV24-time_series_covid19_confirmed_g!DU24</f>
        <v>36</v>
      </c>
      <c r="DV24">
        <f>time_series_covid19_confirmed_g!DW24-time_series_covid19_confirmed_g!DV24</f>
        <v>19</v>
      </c>
      <c r="DW24">
        <f>time_series_covid19_confirmed_g!DX24-time_series_covid19_confirmed_g!DW24</f>
        <v>6</v>
      </c>
      <c r="DX24">
        <f>time_series_covid19_confirmed_g!DY24-time_series_covid19_confirmed_g!DX24</f>
        <v>10</v>
      </c>
      <c r="DY24">
        <f>time_series_covid19_confirmed_g!DZ24-time_series_covid19_confirmed_g!DY24</f>
        <v>17</v>
      </c>
      <c r="DZ24">
        <f>time_series_covid19_confirmed_g!EA24-time_series_covid19_confirmed_g!DZ24</f>
        <v>17</v>
      </c>
      <c r="EA24">
        <f>time_series_covid19_confirmed_g!EB24-time_series_covid19_confirmed_g!EA24</f>
        <v>8</v>
      </c>
      <c r="EB24">
        <f>time_series_covid19_confirmed_g!EC24-time_series_covid19_confirmed_g!EB24</f>
        <v>14</v>
      </c>
      <c r="EC24">
        <f>time_series_covid19_confirmed_g!ED24-time_series_covid19_confirmed_g!EC24</f>
        <v>14</v>
      </c>
      <c r="ED24">
        <f>time_series_covid19_confirmed_g!EE24-time_series_covid19_confirmed_g!ED24</f>
        <v>6</v>
      </c>
      <c r="EE24">
        <f>time_series_covid19_confirmed_g!EF24-time_series_covid19_confirmed_g!EE24</f>
        <v>19</v>
      </c>
      <c r="EF24">
        <f>time_series_covid19_confirmed_g!EG24-time_series_covid19_confirmed_g!EF24</f>
        <v>22</v>
      </c>
      <c r="EG24">
        <f>time_series_covid19_confirmed_g!EH24-time_series_covid19_confirmed_g!EG24</f>
        <v>25</v>
      </c>
      <c r="EH24">
        <f>time_series_covid19_confirmed_g!EI24-time_series_covid19_confirmed_g!EH24</f>
        <v>42</v>
      </c>
      <c r="EI24">
        <f>time_series_covid19_confirmed_g!EJ24-time_series_covid19_confirmed_g!EI24</f>
        <v>84</v>
      </c>
      <c r="EJ24">
        <f>time_series_covid19_confirmed_g!EK24-time_series_covid19_confirmed_g!EJ24</f>
        <v>16</v>
      </c>
      <c r="EK24">
        <f>time_series_covid19_confirmed_g!EL24-time_series_covid19_confirmed_g!EK24</f>
        <v>83</v>
      </c>
      <c r="EL24">
        <f>time_series_covid19_confirmed_g!EM24-time_series_covid19_confirmed_g!EL24</f>
        <v>79</v>
      </c>
      <c r="EM24">
        <f>time_series_covid19_confirmed_g!EN24-time_series_covid19_confirmed_g!EM24</f>
        <v>104</v>
      </c>
      <c r="EN24">
        <f>time_series_covid19_confirmed_g!EO24-time_series_covid19_confirmed_g!EN24</f>
        <v>93</v>
      </c>
      <c r="EO24">
        <f>time_series_covid19_confirmed_g!EP24-time_series_covid19_confirmed_g!EO24</f>
        <v>105</v>
      </c>
      <c r="EP24">
        <f>time_series_covid19_confirmed_g!EQ24-time_series_covid19_confirmed_g!EP24</f>
        <v>75</v>
      </c>
      <c r="EQ24">
        <f>time_series_covid19_confirmed_g!ER24-time_series_covid19_confirmed_g!EQ24</f>
        <v>24</v>
      </c>
      <c r="ER24">
        <f>time_series_covid19_confirmed_g!ES24-time_series_covid19_confirmed_g!ER24</f>
        <v>51</v>
      </c>
      <c r="ES24">
        <f>time_series_covid19_confirmed_g!ET24-time_series_covid19_confirmed_g!ES24</f>
        <v>112</v>
      </c>
      <c r="ET24">
        <f>time_series_covid19_confirmed_g!EU24-time_series_covid19_confirmed_g!ET24</f>
        <v>89</v>
      </c>
      <c r="EU24">
        <f>time_series_covid19_confirmed_g!EV24-time_series_covid19_confirmed_g!EU24</f>
        <v>132</v>
      </c>
      <c r="EV24">
        <f>time_series_covid19_confirmed_g!EW24-time_series_covid19_confirmed_g!EV24</f>
        <v>81</v>
      </c>
      <c r="EW24">
        <f>time_series_covid19_confirmed_g!EX24-time_series_covid19_confirmed_g!EW24</f>
        <v>117</v>
      </c>
      <c r="EX24">
        <f>time_series_covid19_confirmed_g!EY24-time_series_covid19_confirmed_g!EX24</f>
        <v>33</v>
      </c>
      <c r="EY24">
        <f>time_series_covid19_confirmed_g!EZ24-time_series_covid19_confirmed_g!EY24</f>
        <v>79</v>
      </c>
      <c r="EZ24">
        <f>time_series_covid19_confirmed_g!FA24-time_series_covid19_confirmed_g!EZ24</f>
        <v>130</v>
      </c>
      <c r="FA24">
        <f>time_series_covid19_confirmed_g!FB24-time_series_covid19_confirmed_g!FA24</f>
        <v>128</v>
      </c>
      <c r="FB24">
        <f>time_series_covid19_confirmed_g!FC24-time_series_covid19_confirmed_g!FB24</f>
        <v>166</v>
      </c>
      <c r="FC24">
        <f>time_series_covid19_confirmed_g!FD24-time_series_covid19_confirmed_g!FC24</f>
        <v>105</v>
      </c>
      <c r="FD24">
        <f>time_series_covid19_confirmed_g!FE24-time_series_covid19_confirmed_g!FD24</f>
        <v>112</v>
      </c>
    </row>
    <row r="25" spans="1:160" x14ac:dyDescent="0.3">
      <c r="A25" t="s">
        <v>24</v>
      </c>
      <c r="B25">
        <v>12.238300000000001</v>
      </c>
      <c r="C25">
        <v>-1.5616000000000001</v>
      </c>
      <c r="D25">
        <f>time_series_covid19_confirmed_g!E25-time_series_covid19_confirmed_g!D25</f>
        <v>0</v>
      </c>
      <c r="E25">
        <f>time_series_covid19_confirmed_g!F25-time_series_covid19_confirmed_g!E25</f>
        <v>0</v>
      </c>
      <c r="F25">
        <f>time_series_covid19_confirmed_g!G25-time_series_covid19_confirmed_g!F25</f>
        <v>0</v>
      </c>
      <c r="G25">
        <f>time_series_covid19_confirmed_g!H25-time_series_covid19_confirmed_g!G25</f>
        <v>0</v>
      </c>
      <c r="H25">
        <f>time_series_covid19_confirmed_g!I25-time_series_covid19_confirmed_g!H25</f>
        <v>0</v>
      </c>
      <c r="I25">
        <f>time_series_covid19_confirmed_g!J25-time_series_covid19_confirmed_g!I25</f>
        <v>0</v>
      </c>
      <c r="J25">
        <f>time_series_covid19_confirmed_g!K25-time_series_covid19_confirmed_g!J25</f>
        <v>0</v>
      </c>
      <c r="K25">
        <f>time_series_covid19_confirmed_g!L25-time_series_covid19_confirmed_g!K25</f>
        <v>0</v>
      </c>
      <c r="L25">
        <f>time_series_covid19_confirmed_g!M25-time_series_covid19_confirmed_g!L25</f>
        <v>0</v>
      </c>
      <c r="M25">
        <f>time_series_covid19_confirmed_g!N25-time_series_covid19_confirmed_g!M25</f>
        <v>0</v>
      </c>
      <c r="N25">
        <f>time_series_covid19_confirmed_g!O25-time_series_covid19_confirmed_g!N25</f>
        <v>0</v>
      </c>
      <c r="O25">
        <f>time_series_covid19_confirmed_g!P25-time_series_covid19_confirmed_g!O25</f>
        <v>0</v>
      </c>
      <c r="P25">
        <f>time_series_covid19_confirmed_g!Q25-time_series_covid19_confirmed_g!P25</f>
        <v>0</v>
      </c>
      <c r="Q25">
        <f>time_series_covid19_confirmed_g!R25-time_series_covid19_confirmed_g!Q25</f>
        <v>0</v>
      </c>
      <c r="R25">
        <f>time_series_covid19_confirmed_g!S25-time_series_covid19_confirmed_g!R25</f>
        <v>0</v>
      </c>
      <c r="S25">
        <f>time_series_covid19_confirmed_g!T25-time_series_covid19_confirmed_g!S25</f>
        <v>0</v>
      </c>
      <c r="T25">
        <f>time_series_covid19_confirmed_g!U25-time_series_covid19_confirmed_g!T25</f>
        <v>0</v>
      </c>
      <c r="U25">
        <f>time_series_covid19_confirmed_g!V25-time_series_covid19_confirmed_g!U25</f>
        <v>0</v>
      </c>
      <c r="V25">
        <f>time_series_covid19_confirmed_g!W25-time_series_covid19_confirmed_g!V25</f>
        <v>0</v>
      </c>
      <c r="W25">
        <f>time_series_covid19_confirmed_g!X25-time_series_covid19_confirmed_g!W25</f>
        <v>0</v>
      </c>
      <c r="X25">
        <f>time_series_covid19_confirmed_g!Y25-time_series_covid19_confirmed_g!X25</f>
        <v>0</v>
      </c>
      <c r="Y25">
        <f>time_series_covid19_confirmed_g!Z25-time_series_covid19_confirmed_g!Y25</f>
        <v>0</v>
      </c>
      <c r="Z25">
        <f>time_series_covid19_confirmed_g!AA25-time_series_covid19_confirmed_g!Z25</f>
        <v>0</v>
      </c>
      <c r="AA25">
        <f>time_series_covid19_confirmed_g!AB25-time_series_covid19_confirmed_g!AA25</f>
        <v>0</v>
      </c>
      <c r="AB25">
        <f>time_series_covid19_confirmed_g!AC25-time_series_covid19_confirmed_g!AB25</f>
        <v>0</v>
      </c>
      <c r="AC25">
        <f>time_series_covid19_confirmed_g!AD25-time_series_covid19_confirmed_g!AC25</f>
        <v>0</v>
      </c>
      <c r="AD25">
        <f>time_series_covid19_confirmed_g!AE25-time_series_covid19_confirmed_g!AD25</f>
        <v>0</v>
      </c>
      <c r="AE25">
        <f>time_series_covid19_confirmed_g!AF25-time_series_covid19_confirmed_g!AE25</f>
        <v>0</v>
      </c>
      <c r="AF25">
        <f>time_series_covid19_confirmed_g!AG25-time_series_covid19_confirmed_g!AF25</f>
        <v>0</v>
      </c>
      <c r="AG25">
        <f>time_series_covid19_confirmed_g!AH25-time_series_covid19_confirmed_g!AG25</f>
        <v>0</v>
      </c>
      <c r="AH25">
        <f>time_series_covid19_confirmed_g!AI25-time_series_covid19_confirmed_g!AH25</f>
        <v>0</v>
      </c>
      <c r="AI25">
        <f>time_series_covid19_confirmed_g!AJ25-time_series_covid19_confirmed_g!AI25</f>
        <v>0</v>
      </c>
      <c r="AJ25">
        <f>time_series_covid19_confirmed_g!AK25-time_series_covid19_confirmed_g!AJ25</f>
        <v>0</v>
      </c>
      <c r="AK25">
        <f>time_series_covid19_confirmed_g!AL25-time_series_covid19_confirmed_g!AK25</f>
        <v>0</v>
      </c>
      <c r="AL25">
        <f>time_series_covid19_confirmed_g!AM25-time_series_covid19_confirmed_g!AL25</f>
        <v>0</v>
      </c>
      <c r="AM25">
        <f>time_series_covid19_confirmed_g!AN25-time_series_covid19_confirmed_g!AM25</f>
        <v>0</v>
      </c>
      <c r="AN25">
        <f>time_series_covid19_confirmed_g!AO25-time_series_covid19_confirmed_g!AN25</f>
        <v>0</v>
      </c>
      <c r="AO25">
        <f>time_series_covid19_confirmed_g!AP25-time_series_covid19_confirmed_g!AO25</f>
        <v>0</v>
      </c>
      <c r="AP25">
        <f>time_series_covid19_confirmed_g!AQ25-time_series_covid19_confirmed_g!AP25</f>
        <v>0</v>
      </c>
      <c r="AQ25">
        <f>time_series_covid19_confirmed_g!AR25-time_series_covid19_confirmed_g!AQ25</f>
        <v>0</v>
      </c>
      <c r="AR25">
        <f>time_series_covid19_confirmed_g!AS25-time_series_covid19_confirmed_g!AR25</f>
        <v>0</v>
      </c>
      <c r="AS25">
        <f>time_series_covid19_confirmed_g!AT25-time_series_covid19_confirmed_g!AS25</f>
        <v>0</v>
      </c>
      <c r="AT25">
        <f>time_series_covid19_confirmed_g!AU25-time_series_covid19_confirmed_g!AT25</f>
        <v>0</v>
      </c>
      <c r="AU25">
        <f>time_series_covid19_confirmed_g!AV25-time_series_covid19_confirmed_g!AU25</f>
        <v>0</v>
      </c>
      <c r="AV25">
        <f>time_series_covid19_confirmed_g!AW25-time_series_covid19_confirmed_g!AV25</f>
        <v>0</v>
      </c>
      <c r="AW25">
        <f>time_series_covid19_confirmed_g!AX25-time_series_covid19_confirmed_g!AW25</f>
        <v>0</v>
      </c>
      <c r="AX25">
        <f>time_series_covid19_confirmed_g!AY25-time_series_covid19_confirmed_g!AX25</f>
        <v>0</v>
      </c>
      <c r="AY25">
        <f>time_series_covid19_confirmed_g!AZ25-time_series_covid19_confirmed_g!AY25</f>
        <v>1</v>
      </c>
      <c r="AZ25">
        <f>time_series_covid19_confirmed_g!BA25-time_series_covid19_confirmed_g!AZ25</f>
        <v>1</v>
      </c>
      <c r="BA25">
        <f>time_series_covid19_confirmed_g!BB25-time_series_covid19_confirmed_g!BA25</f>
        <v>0</v>
      </c>
      <c r="BB25">
        <f>time_series_covid19_confirmed_g!BC25-time_series_covid19_confirmed_g!BB25</f>
        <v>0</v>
      </c>
      <c r="BC25">
        <f>time_series_covid19_confirmed_g!BD25-time_series_covid19_confirmed_g!BC25</f>
        <v>0</v>
      </c>
      <c r="BD25">
        <f>time_series_covid19_confirmed_g!BE25-time_series_covid19_confirmed_g!BD25</f>
        <v>1</v>
      </c>
      <c r="BE25">
        <f>time_series_covid19_confirmed_g!BF25-time_series_covid19_confirmed_g!BE25</f>
        <v>12</v>
      </c>
      <c r="BF25">
        <f>time_series_covid19_confirmed_g!BG25-time_series_covid19_confirmed_g!BF25</f>
        <v>0</v>
      </c>
      <c r="BG25">
        <f>time_series_covid19_confirmed_g!BH25-time_series_covid19_confirmed_g!BG25</f>
        <v>5</v>
      </c>
      <c r="BH25">
        <f>time_series_covid19_confirmed_g!BI25-time_series_covid19_confirmed_g!BH25</f>
        <v>13</v>
      </c>
      <c r="BI25">
        <f>time_series_covid19_confirmed_g!BJ25-time_series_covid19_confirmed_g!BI25</f>
        <v>7</v>
      </c>
      <c r="BJ25">
        <f>time_series_covid19_confirmed_g!BK25-time_series_covid19_confirmed_g!BJ25</f>
        <v>24</v>
      </c>
      <c r="BK25">
        <f>time_series_covid19_confirmed_g!BL25-time_series_covid19_confirmed_g!BK25</f>
        <v>11</v>
      </c>
      <c r="BL25">
        <f>time_series_covid19_confirmed_g!BM25-time_series_covid19_confirmed_g!BL25</f>
        <v>24</v>
      </c>
      <c r="BM25">
        <f>time_series_covid19_confirmed_g!BN25-time_series_covid19_confirmed_g!BM25</f>
        <v>15</v>
      </c>
      <c r="BN25">
        <f>time_series_covid19_confirmed_g!BO25-time_series_covid19_confirmed_g!BN25</f>
        <v>32</v>
      </c>
      <c r="BO25">
        <f>time_series_covid19_confirmed_g!BP25-time_series_covid19_confirmed_g!BO25</f>
        <v>6</v>
      </c>
      <c r="BP25">
        <f>time_series_covid19_confirmed_g!BQ25-time_series_covid19_confirmed_g!BP25</f>
        <v>28</v>
      </c>
      <c r="BQ25">
        <f>time_series_covid19_confirmed_g!BR25-time_series_covid19_confirmed_g!BQ25</f>
        <v>27</v>
      </c>
      <c r="BR25">
        <f>time_series_covid19_confirmed_g!BS25-time_series_covid19_confirmed_g!BR25</f>
        <v>15</v>
      </c>
      <c r="BS25">
        <f>time_series_covid19_confirmed_g!BT25-time_series_covid19_confirmed_g!BS25</f>
        <v>24</v>
      </c>
      <c r="BT25">
        <f>time_series_covid19_confirmed_g!BU25-time_series_covid19_confirmed_g!BT25</f>
        <v>15</v>
      </c>
      <c r="BU25">
        <f>time_series_covid19_confirmed_g!BV25-time_series_covid19_confirmed_g!BU25</f>
        <v>21</v>
      </c>
      <c r="BV25">
        <f>time_series_covid19_confirmed_g!BW25-time_series_covid19_confirmed_g!BV25</f>
        <v>6</v>
      </c>
      <c r="BW25">
        <f>time_series_covid19_confirmed_g!BX25-time_series_covid19_confirmed_g!BW25</f>
        <v>14</v>
      </c>
      <c r="BX25">
        <f>time_series_covid19_confirmed_g!BY25-time_series_covid19_confirmed_g!BX25</f>
        <v>16</v>
      </c>
      <c r="BY25">
        <f>time_series_covid19_confirmed_g!BZ25-time_series_covid19_confirmed_g!BY25</f>
        <v>27</v>
      </c>
      <c r="BZ25">
        <f>time_series_covid19_confirmed_g!CA25-time_series_covid19_confirmed_g!BZ25</f>
        <v>19</v>
      </c>
      <c r="CA25">
        <f>time_series_covid19_confirmed_g!CB25-time_series_covid19_confirmed_g!CA25</f>
        <v>20</v>
      </c>
      <c r="CB25">
        <f>time_series_covid19_confirmed_g!CC25-time_series_covid19_confirmed_g!CB25</f>
        <v>30</v>
      </c>
      <c r="CC25">
        <f>time_series_covid19_confirmed_g!CD25-time_series_covid19_confirmed_g!CC25</f>
        <v>29</v>
      </c>
      <c r="CD25">
        <f>time_series_covid19_confirmed_g!CE25-time_series_covid19_confirmed_g!CD25</f>
        <v>0</v>
      </c>
      <c r="CE25">
        <f>time_series_covid19_confirmed_g!CF25-time_series_covid19_confirmed_g!CE25</f>
        <v>41</v>
      </c>
      <c r="CF25">
        <f>time_series_covid19_confirmed_g!CG25-time_series_covid19_confirmed_g!CF25</f>
        <v>13</v>
      </c>
      <c r="CG25">
        <f>time_series_covid19_confirmed_g!CH25-time_series_covid19_confirmed_g!CG25</f>
        <v>0</v>
      </c>
      <c r="CH25">
        <f>time_series_covid19_confirmed_g!CI25-time_series_covid19_confirmed_g!CH25</f>
        <v>31</v>
      </c>
      <c r="CI25">
        <f>time_series_covid19_confirmed_g!CJ25-time_series_covid19_confirmed_g!CI25</f>
        <v>14</v>
      </c>
      <c r="CJ25">
        <f>time_series_covid19_confirmed_g!CK25-time_series_covid19_confirmed_g!CJ25</f>
        <v>4</v>
      </c>
      <c r="CK25">
        <f>time_series_covid19_confirmed_g!CL25-time_series_covid19_confirmed_g!CK25</f>
        <v>11</v>
      </c>
      <c r="CL25">
        <f>time_series_covid19_confirmed_g!CM25-time_series_covid19_confirmed_g!CL25</f>
        <v>8</v>
      </c>
      <c r="CM25">
        <f>time_series_covid19_confirmed_g!CN25-time_series_covid19_confirmed_g!CM25</f>
        <v>11</v>
      </c>
      <c r="CN25">
        <f>time_series_covid19_confirmed_g!CO25-time_series_covid19_confirmed_g!CN25</f>
        <v>5</v>
      </c>
      <c r="CO25">
        <f>time_series_covid19_confirmed_g!CP25-time_series_covid19_confirmed_g!CO25</f>
        <v>19</v>
      </c>
      <c r="CP25">
        <f>time_series_covid19_confirmed_g!CQ25-time_series_covid19_confirmed_g!CP25</f>
        <v>9</v>
      </c>
      <c r="CQ25">
        <f>time_series_covid19_confirmed_g!CR25-time_series_covid19_confirmed_g!CQ25</f>
        <v>7</v>
      </c>
      <c r="CR25">
        <f>time_series_covid19_confirmed_g!CS25-time_series_covid19_confirmed_g!CR25</f>
        <v>13</v>
      </c>
      <c r="CS25">
        <f>time_series_covid19_confirmed_g!CT25-time_series_covid19_confirmed_g!CS25</f>
        <v>0</v>
      </c>
      <c r="CT25">
        <f>time_series_covid19_confirmed_g!CU25-time_series_covid19_confirmed_g!CT25</f>
        <v>3</v>
      </c>
      <c r="CU25">
        <f>time_series_covid19_confirmed_g!CV25-time_series_covid19_confirmed_g!CU25</f>
        <v>3</v>
      </c>
      <c r="CV25">
        <f>time_series_covid19_confirmed_g!CW25-time_series_covid19_confirmed_g!CV25</f>
        <v>3</v>
      </c>
      <c r="CW25">
        <f>time_series_covid19_confirmed_g!CX25-time_series_covid19_confirmed_g!CW25</f>
        <v>3</v>
      </c>
      <c r="CX25">
        <f>time_series_covid19_confirmed_g!CY25-time_series_covid19_confirmed_g!CX25</f>
        <v>4</v>
      </c>
      <c r="CY25">
        <f>time_series_covid19_confirmed_g!CZ25-time_series_covid19_confirmed_g!CY25</f>
        <v>4</v>
      </c>
      <c r="CZ25">
        <f>time_series_covid19_confirmed_g!DA25-time_series_covid19_confirmed_g!CZ25</f>
        <v>3</v>
      </c>
      <c r="DA25">
        <f>time_series_covid19_confirmed_g!DB25-time_series_covid19_confirmed_g!DA25</f>
        <v>10</v>
      </c>
      <c r="DB25">
        <f>time_series_covid19_confirmed_g!DC25-time_series_covid19_confirmed_g!DB25</f>
        <v>10</v>
      </c>
      <c r="DC25">
        <f>time_series_covid19_confirmed_g!DD25-time_series_covid19_confirmed_g!DC25</f>
        <v>16</v>
      </c>
      <c r="DD25">
        <f>time_series_covid19_confirmed_g!DE25-time_series_covid19_confirmed_g!DD25</f>
        <v>41</v>
      </c>
      <c r="DE25">
        <f>time_series_covid19_confirmed_g!DF25-time_series_covid19_confirmed_g!DE25</f>
        <v>7</v>
      </c>
      <c r="DF25">
        <f>time_series_covid19_confirmed_g!DG25-time_series_covid19_confirmed_g!DF25</f>
        <v>8</v>
      </c>
      <c r="DG25">
        <f>time_series_covid19_confirmed_g!DH25-time_series_covid19_confirmed_g!DG25</f>
        <v>4</v>
      </c>
      <c r="DH25">
        <f>time_series_covid19_confirmed_g!DI25-time_series_covid19_confirmed_g!DH25</f>
        <v>3</v>
      </c>
      <c r="DI25">
        <f>time_series_covid19_confirmed_g!DJ25-time_series_covid19_confirmed_g!DI25</f>
        <v>9</v>
      </c>
      <c r="DJ25">
        <f>time_series_covid19_confirmed_g!DK25-time_series_covid19_confirmed_g!DJ25</f>
        <v>6</v>
      </c>
      <c r="DK25">
        <f>time_series_covid19_confirmed_g!DL25-time_series_covid19_confirmed_g!DK25</f>
        <v>7</v>
      </c>
      <c r="DL25">
        <f>time_series_covid19_confirmed_g!DM25-time_series_covid19_confirmed_g!DL25</f>
        <v>0</v>
      </c>
      <c r="DM25">
        <f>time_series_covid19_confirmed_g!DN25-time_series_covid19_confirmed_g!DM25</f>
        <v>7</v>
      </c>
      <c r="DN25">
        <f>time_series_covid19_confirmed_g!DO25-time_series_covid19_confirmed_g!DN25</f>
        <v>2</v>
      </c>
      <c r="DO25">
        <f>time_series_covid19_confirmed_g!DP25-time_series_covid19_confirmed_g!DO25</f>
        <v>14</v>
      </c>
      <c r="DP25">
        <f>time_series_covid19_confirmed_g!DQ25-time_series_covid19_confirmed_g!DP25</f>
        <v>0</v>
      </c>
      <c r="DQ25">
        <f>time_series_covid19_confirmed_g!DR25-time_series_covid19_confirmed_g!DQ25</f>
        <v>0</v>
      </c>
      <c r="DR25">
        <f>time_series_covid19_confirmed_g!DS25-time_series_covid19_confirmed_g!DR25</f>
        <v>13</v>
      </c>
      <c r="DS25">
        <f>time_series_covid19_confirmed_g!DT25-time_series_covid19_confirmed_g!DS25</f>
        <v>3</v>
      </c>
      <c r="DT25">
        <f>time_series_covid19_confirmed_g!DU25-time_series_covid19_confirmed_g!DT25</f>
        <v>2</v>
      </c>
      <c r="DU25">
        <f>time_series_covid19_confirmed_g!DV25-time_series_covid19_confirmed_g!DU25</f>
        <v>0</v>
      </c>
      <c r="DV25">
        <f>time_series_covid19_confirmed_g!DW25-time_series_covid19_confirmed_g!DV25</f>
        <v>0</v>
      </c>
      <c r="DW25">
        <f>time_series_covid19_confirmed_g!DX25-time_series_covid19_confirmed_g!DW25</f>
        <v>18</v>
      </c>
      <c r="DX25">
        <f>time_series_covid19_confirmed_g!DY25-time_series_covid19_confirmed_g!DX25</f>
        <v>0</v>
      </c>
      <c r="DY25">
        <f>time_series_covid19_confirmed_g!DZ25-time_series_covid19_confirmed_g!DY25</f>
        <v>13</v>
      </c>
      <c r="DZ25">
        <f>time_series_covid19_confirmed_g!EA25-time_series_covid19_confirmed_g!DZ25</f>
        <v>2</v>
      </c>
      <c r="EA25">
        <f>time_series_covid19_confirmed_g!EB25-time_series_covid19_confirmed_g!EA25</f>
        <v>0</v>
      </c>
      <c r="EB25">
        <f>time_series_covid19_confirmed_g!EC25-time_series_covid19_confirmed_g!EB25</f>
        <v>0</v>
      </c>
      <c r="EC25">
        <f>time_series_covid19_confirmed_g!ED25-time_series_covid19_confirmed_g!EC25</f>
        <v>0</v>
      </c>
      <c r="ED25">
        <f>time_series_covid19_confirmed_g!EE25-time_series_covid19_confirmed_g!ED25</f>
        <v>0</v>
      </c>
      <c r="EE25">
        <f>time_series_covid19_confirmed_g!EF25-time_series_covid19_confirmed_g!EE25</f>
        <v>34</v>
      </c>
      <c r="EF25">
        <f>time_series_covid19_confirmed_g!EG25-time_series_covid19_confirmed_g!EF25</f>
        <v>3</v>
      </c>
      <c r="EG25">
        <f>time_series_covid19_confirmed_g!EH25-time_series_covid19_confirmed_g!EG25</f>
        <v>1</v>
      </c>
      <c r="EH25">
        <f>time_series_covid19_confirmed_g!EI25-time_series_covid19_confirmed_g!EH25</f>
        <v>3</v>
      </c>
      <c r="EI25">
        <f>time_series_covid19_confirmed_g!EJ25-time_series_covid19_confirmed_g!EI25</f>
        <v>0</v>
      </c>
      <c r="EJ25">
        <f>time_series_covid19_confirmed_g!EK25-time_series_covid19_confirmed_g!EJ25</f>
        <v>1</v>
      </c>
      <c r="EK25">
        <f>time_series_covid19_confirmed_g!EL25-time_series_covid19_confirmed_g!EK25</f>
        <v>1</v>
      </c>
      <c r="EL25">
        <f>time_series_covid19_confirmed_g!EM25-time_series_covid19_confirmed_g!EL25</f>
        <v>1</v>
      </c>
      <c r="EM25">
        <f>time_series_covid19_confirmed_g!EN25-time_series_covid19_confirmed_g!EM25</f>
        <v>0</v>
      </c>
      <c r="EN25">
        <f>time_series_covid19_confirmed_g!EO25-time_series_covid19_confirmed_g!EN25</f>
        <v>1</v>
      </c>
      <c r="EO25">
        <f>time_series_covid19_confirmed_g!EP25-time_series_covid19_confirmed_g!EO25</f>
        <v>0</v>
      </c>
      <c r="EP25">
        <f>time_series_covid19_confirmed_g!EQ25-time_series_covid19_confirmed_g!EP25</f>
        <v>0</v>
      </c>
      <c r="EQ25">
        <f>time_series_covid19_confirmed_g!ER25-time_series_covid19_confirmed_g!EQ25</f>
        <v>2</v>
      </c>
      <c r="ER25">
        <f>time_series_covid19_confirmed_g!ES25-time_series_covid19_confirmed_g!ER25</f>
        <v>0</v>
      </c>
      <c r="ES25">
        <f>time_series_covid19_confirmed_g!ET25-time_series_covid19_confirmed_g!ES25</f>
        <v>1</v>
      </c>
      <c r="ET25">
        <f>time_series_covid19_confirmed_g!EU25-time_series_covid19_confirmed_g!ET25</f>
        <v>4</v>
      </c>
      <c r="EU25">
        <f>time_series_covid19_confirmed_g!EV25-time_series_covid19_confirmed_g!EU25</f>
        <v>0</v>
      </c>
      <c r="EV25">
        <f>time_series_covid19_confirmed_g!EW25-time_series_covid19_confirmed_g!EV25</f>
        <v>1</v>
      </c>
      <c r="EW25">
        <f>time_series_covid19_confirmed_g!EX25-time_series_covid19_confirmed_g!EW25</f>
        <v>1</v>
      </c>
      <c r="EX25">
        <f>time_series_covid19_confirmed_g!EY25-time_series_covid19_confirmed_g!EX25</f>
        <v>2</v>
      </c>
      <c r="EY25">
        <f>time_series_covid19_confirmed_g!EZ25-time_series_covid19_confirmed_g!EY25</f>
        <v>0</v>
      </c>
      <c r="EZ25">
        <f>time_series_covid19_confirmed_g!FA25-time_series_covid19_confirmed_g!EZ25</f>
        <v>4</v>
      </c>
      <c r="FA25">
        <f>time_series_covid19_confirmed_g!FB25-time_series_covid19_confirmed_g!FA25</f>
        <v>12</v>
      </c>
      <c r="FB25">
        <f>time_series_covid19_confirmed_g!FC25-time_series_covid19_confirmed_g!FB25</f>
        <v>15</v>
      </c>
      <c r="FC25">
        <f>time_series_covid19_confirmed_g!FD25-time_series_covid19_confirmed_g!FC25</f>
        <v>7</v>
      </c>
      <c r="FD25">
        <f>time_series_covid19_confirmed_g!FE25-time_series_covid19_confirmed_g!FD25</f>
        <v>0</v>
      </c>
    </row>
    <row r="26" spans="1:160" x14ac:dyDescent="0.3">
      <c r="A26" t="s">
        <v>173</v>
      </c>
      <c r="B26">
        <v>21.9162</v>
      </c>
      <c r="C26">
        <v>95.956000000000003</v>
      </c>
      <c r="D26">
        <f>time_series_covid19_confirmed_g!E26-time_series_covid19_confirmed_g!D26</f>
        <v>0</v>
      </c>
      <c r="E26">
        <f>time_series_covid19_confirmed_g!F26-time_series_covid19_confirmed_g!E26</f>
        <v>0</v>
      </c>
      <c r="F26">
        <f>time_series_covid19_confirmed_g!G26-time_series_covid19_confirmed_g!F26</f>
        <v>0</v>
      </c>
      <c r="G26">
        <f>time_series_covid19_confirmed_g!H26-time_series_covid19_confirmed_g!G26</f>
        <v>0</v>
      </c>
      <c r="H26">
        <f>time_series_covid19_confirmed_g!I26-time_series_covid19_confirmed_g!H26</f>
        <v>0</v>
      </c>
      <c r="I26">
        <f>time_series_covid19_confirmed_g!J26-time_series_covid19_confirmed_g!I26</f>
        <v>0</v>
      </c>
      <c r="J26">
        <f>time_series_covid19_confirmed_g!K26-time_series_covid19_confirmed_g!J26</f>
        <v>0</v>
      </c>
      <c r="K26">
        <f>time_series_covid19_confirmed_g!L26-time_series_covid19_confirmed_g!K26</f>
        <v>0</v>
      </c>
      <c r="L26">
        <f>time_series_covid19_confirmed_g!M26-time_series_covid19_confirmed_g!L26</f>
        <v>0</v>
      </c>
      <c r="M26">
        <f>time_series_covid19_confirmed_g!N26-time_series_covid19_confirmed_g!M26</f>
        <v>0</v>
      </c>
      <c r="N26">
        <f>time_series_covid19_confirmed_g!O26-time_series_covid19_confirmed_g!N26</f>
        <v>0</v>
      </c>
      <c r="O26">
        <f>time_series_covid19_confirmed_g!P26-time_series_covid19_confirmed_g!O26</f>
        <v>0</v>
      </c>
      <c r="P26">
        <f>time_series_covid19_confirmed_g!Q26-time_series_covid19_confirmed_g!P26</f>
        <v>0</v>
      </c>
      <c r="Q26">
        <f>time_series_covid19_confirmed_g!R26-time_series_covid19_confirmed_g!Q26</f>
        <v>0</v>
      </c>
      <c r="R26">
        <f>time_series_covid19_confirmed_g!S26-time_series_covid19_confirmed_g!R26</f>
        <v>0</v>
      </c>
      <c r="S26">
        <f>time_series_covid19_confirmed_g!T26-time_series_covid19_confirmed_g!S26</f>
        <v>0</v>
      </c>
      <c r="T26">
        <f>time_series_covid19_confirmed_g!U26-time_series_covid19_confirmed_g!T26</f>
        <v>0</v>
      </c>
      <c r="U26">
        <f>time_series_covid19_confirmed_g!V26-time_series_covid19_confirmed_g!U26</f>
        <v>0</v>
      </c>
      <c r="V26">
        <f>time_series_covid19_confirmed_g!W26-time_series_covid19_confirmed_g!V26</f>
        <v>0</v>
      </c>
      <c r="W26">
        <f>time_series_covid19_confirmed_g!X26-time_series_covid19_confirmed_g!W26</f>
        <v>0</v>
      </c>
      <c r="X26">
        <f>time_series_covid19_confirmed_g!Y26-time_series_covid19_confirmed_g!X26</f>
        <v>0</v>
      </c>
      <c r="Y26">
        <f>time_series_covid19_confirmed_g!Z26-time_series_covid19_confirmed_g!Y26</f>
        <v>0</v>
      </c>
      <c r="Z26">
        <f>time_series_covid19_confirmed_g!AA26-time_series_covid19_confirmed_g!Z26</f>
        <v>0</v>
      </c>
      <c r="AA26">
        <f>time_series_covid19_confirmed_g!AB26-time_series_covid19_confirmed_g!AA26</f>
        <v>0</v>
      </c>
      <c r="AB26">
        <f>time_series_covid19_confirmed_g!AC26-time_series_covid19_confirmed_g!AB26</f>
        <v>0</v>
      </c>
      <c r="AC26">
        <f>time_series_covid19_confirmed_g!AD26-time_series_covid19_confirmed_g!AC26</f>
        <v>0</v>
      </c>
      <c r="AD26">
        <f>time_series_covid19_confirmed_g!AE26-time_series_covid19_confirmed_g!AD26</f>
        <v>0</v>
      </c>
      <c r="AE26">
        <f>time_series_covid19_confirmed_g!AF26-time_series_covid19_confirmed_g!AE26</f>
        <v>0</v>
      </c>
      <c r="AF26">
        <f>time_series_covid19_confirmed_g!AG26-time_series_covid19_confirmed_g!AF26</f>
        <v>0</v>
      </c>
      <c r="AG26">
        <f>time_series_covid19_confirmed_g!AH26-time_series_covid19_confirmed_g!AG26</f>
        <v>0</v>
      </c>
      <c r="AH26">
        <f>time_series_covid19_confirmed_g!AI26-time_series_covid19_confirmed_g!AH26</f>
        <v>0</v>
      </c>
      <c r="AI26">
        <f>time_series_covid19_confirmed_g!AJ26-time_series_covid19_confirmed_g!AI26</f>
        <v>0</v>
      </c>
      <c r="AJ26">
        <f>time_series_covid19_confirmed_g!AK26-time_series_covid19_confirmed_g!AJ26</f>
        <v>0</v>
      </c>
      <c r="AK26">
        <f>time_series_covid19_confirmed_g!AL26-time_series_covid19_confirmed_g!AK26</f>
        <v>0</v>
      </c>
      <c r="AL26">
        <f>time_series_covid19_confirmed_g!AM26-time_series_covid19_confirmed_g!AL26</f>
        <v>0</v>
      </c>
      <c r="AM26">
        <f>time_series_covid19_confirmed_g!AN26-time_series_covid19_confirmed_g!AM26</f>
        <v>0</v>
      </c>
      <c r="AN26">
        <f>time_series_covid19_confirmed_g!AO26-time_series_covid19_confirmed_g!AN26</f>
        <v>0</v>
      </c>
      <c r="AO26">
        <f>time_series_covid19_confirmed_g!AP26-time_series_covid19_confirmed_g!AO26</f>
        <v>0</v>
      </c>
      <c r="AP26">
        <f>time_series_covid19_confirmed_g!AQ26-time_series_covid19_confirmed_g!AP26</f>
        <v>0</v>
      </c>
      <c r="AQ26">
        <f>time_series_covid19_confirmed_g!AR26-time_series_covid19_confirmed_g!AQ26</f>
        <v>0</v>
      </c>
      <c r="AR26">
        <f>time_series_covid19_confirmed_g!AS26-time_series_covid19_confirmed_g!AR26</f>
        <v>0</v>
      </c>
      <c r="AS26">
        <f>time_series_covid19_confirmed_g!AT26-time_series_covid19_confirmed_g!AS26</f>
        <v>0</v>
      </c>
      <c r="AT26">
        <f>time_series_covid19_confirmed_g!AU26-time_series_covid19_confirmed_g!AT26</f>
        <v>0</v>
      </c>
      <c r="AU26">
        <f>time_series_covid19_confirmed_g!AV26-time_series_covid19_confirmed_g!AU26</f>
        <v>0</v>
      </c>
      <c r="AV26">
        <f>time_series_covid19_confirmed_g!AW26-time_series_covid19_confirmed_g!AV26</f>
        <v>0</v>
      </c>
      <c r="AW26">
        <f>time_series_covid19_confirmed_g!AX26-time_series_covid19_confirmed_g!AW26</f>
        <v>0</v>
      </c>
      <c r="AX26">
        <f>time_series_covid19_confirmed_g!AY26-time_series_covid19_confirmed_g!AX26</f>
        <v>0</v>
      </c>
      <c r="AY26">
        <f>time_series_covid19_confirmed_g!AZ26-time_series_covid19_confirmed_g!AY26</f>
        <v>0</v>
      </c>
      <c r="AZ26">
        <f>time_series_covid19_confirmed_g!BA26-time_series_covid19_confirmed_g!AZ26</f>
        <v>0</v>
      </c>
      <c r="BA26">
        <f>time_series_covid19_confirmed_g!BB26-time_series_covid19_confirmed_g!BA26</f>
        <v>0</v>
      </c>
      <c r="BB26">
        <f>time_series_covid19_confirmed_g!BC26-time_series_covid19_confirmed_g!BB26</f>
        <v>0</v>
      </c>
      <c r="BC26">
        <f>time_series_covid19_confirmed_g!BD26-time_series_covid19_confirmed_g!BC26</f>
        <v>0</v>
      </c>
      <c r="BD26">
        <f>time_series_covid19_confirmed_g!BE26-time_series_covid19_confirmed_g!BD26</f>
        <v>0</v>
      </c>
      <c r="BE26">
        <f>time_series_covid19_confirmed_g!BF26-time_series_covid19_confirmed_g!BE26</f>
        <v>0</v>
      </c>
      <c r="BF26">
        <f>time_series_covid19_confirmed_g!BG26-time_series_covid19_confirmed_g!BF26</f>
        <v>0</v>
      </c>
      <c r="BG26">
        <f>time_series_covid19_confirmed_g!BH26-time_series_covid19_confirmed_g!BG26</f>
        <v>0</v>
      </c>
      <c r="BH26">
        <f>time_series_covid19_confirmed_g!BI26-time_series_covid19_confirmed_g!BH26</f>
        <v>0</v>
      </c>
      <c r="BI26">
        <f>time_series_covid19_confirmed_g!BJ26-time_series_covid19_confirmed_g!BI26</f>
        <v>0</v>
      </c>
      <c r="BJ26">
        <f>time_series_covid19_confirmed_g!BK26-time_series_covid19_confirmed_g!BJ26</f>
        <v>0</v>
      </c>
      <c r="BK26">
        <f>time_series_covid19_confirmed_g!BL26-time_series_covid19_confirmed_g!BK26</f>
        <v>0</v>
      </c>
      <c r="BL26">
        <f>time_series_covid19_confirmed_g!BM26-time_series_covid19_confirmed_g!BL26</f>
        <v>0</v>
      </c>
      <c r="BM26">
        <f>time_series_covid19_confirmed_g!BN26-time_series_covid19_confirmed_g!BM26</f>
        <v>0</v>
      </c>
      <c r="BN26">
        <f>time_series_covid19_confirmed_g!BO26-time_series_covid19_confirmed_g!BN26</f>
        <v>0</v>
      </c>
      <c r="BO26">
        <f>time_series_covid19_confirmed_g!BP26-time_series_covid19_confirmed_g!BO26</f>
        <v>0</v>
      </c>
      <c r="BP26">
        <f>time_series_covid19_confirmed_g!BQ26-time_series_covid19_confirmed_g!BP26</f>
        <v>8</v>
      </c>
      <c r="BQ26">
        <f>time_series_covid19_confirmed_g!BR26-time_series_covid19_confirmed_g!BQ26</f>
        <v>0</v>
      </c>
      <c r="BR26">
        <f>time_series_covid19_confirmed_g!BS26-time_series_covid19_confirmed_g!BR26</f>
        <v>2</v>
      </c>
      <c r="BS26">
        <f>time_series_covid19_confirmed_g!BT26-time_series_covid19_confirmed_g!BS26</f>
        <v>4</v>
      </c>
      <c r="BT26">
        <f>time_series_covid19_confirmed_g!BU26-time_series_covid19_confirmed_g!BT26</f>
        <v>1</v>
      </c>
      <c r="BU26">
        <f>time_series_covid19_confirmed_g!BV26-time_series_covid19_confirmed_g!BU26</f>
        <v>0</v>
      </c>
      <c r="BV26">
        <f>time_series_covid19_confirmed_g!BW26-time_series_covid19_confirmed_g!BV26</f>
        <v>5</v>
      </c>
      <c r="BW26">
        <f>time_series_covid19_confirmed_g!BX26-time_series_covid19_confirmed_g!BW26</f>
        <v>0</v>
      </c>
      <c r="BX26">
        <f>time_series_covid19_confirmed_g!BY26-time_series_covid19_confirmed_g!BX26</f>
        <v>1</v>
      </c>
      <c r="BY26">
        <f>time_series_covid19_confirmed_g!BZ26-time_series_covid19_confirmed_g!BY26</f>
        <v>0</v>
      </c>
      <c r="BZ26">
        <f>time_series_covid19_confirmed_g!CA26-time_series_covid19_confirmed_g!BZ26</f>
        <v>1</v>
      </c>
      <c r="CA26">
        <f>time_series_covid19_confirmed_g!CB26-time_series_covid19_confirmed_g!CA26</f>
        <v>0</v>
      </c>
      <c r="CB26">
        <f>time_series_covid19_confirmed_g!CC26-time_series_covid19_confirmed_g!CB26</f>
        <v>0</v>
      </c>
      <c r="CC26">
        <f>time_series_covid19_confirmed_g!CD26-time_series_covid19_confirmed_g!CC26</f>
        <v>1</v>
      </c>
      <c r="CD26">
        <f>time_series_covid19_confirmed_g!CE26-time_series_covid19_confirmed_g!CD26</f>
        <v>4</v>
      </c>
      <c r="CE26">
        <f>time_series_covid19_confirmed_g!CF26-time_series_covid19_confirmed_g!CE26</f>
        <v>11</v>
      </c>
      <c r="CF26">
        <f>time_series_covid19_confirmed_g!CG26-time_series_covid19_confirmed_g!CF26</f>
        <v>3</v>
      </c>
      <c r="CG26">
        <f>time_series_covid19_confirmed_g!CH26-time_series_covid19_confirmed_g!CG26</f>
        <v>21</v>
      </c>
      <c r="CH26">
        <f>time_series_covid19_confirmed_g!CI26-time_series_covid19_confirmed_g!CH26</f>
        <v>1</v>
      </c>
      <c r="CI26">
        <f>time_series_covid19_confirmed_g!CJ26-time_series_covid19_confirmed_g!CI26</f>
        <v>11</v>
      </c>
      <c r="CJ26">
        <f>time_series_covid19_confirmed_g!CK26-time_series_covid19_confirmed_g!CJ26</f>
        <v>11</v>
      </c>
      <c r="CK26">
        <f>time_series_covid19_confirmed_g!CL26-time_series_covid19_confirmed_g!CK26</f>
        <v>3</v>
      </c>
      <c r="CL26">
        <f>time_series_covid19_confirmed_g!CM26-time_series_covid19_confirmed_g!CL26</f>
        <v>10</v>
      </c>
      <c r="CM26">
        <f>time_series_covid19_confirmed_g!CN26-time_series_covid19_confirmed_g!CM26</f>
        <v>13</v>
      </c>
      <c r="CN26">
        <f>time_series_covid19_confirmed_g!CO26-time_series_covid19_confirmed_g!CN26</f>
        <v>8</v>
      </c>
      <c r="CO26">
        <f>time_series_covid19_confirmed_g!CP26-time_series_covid19_confirmed_g!CO26</f>
        <v>2</v>
      </c>
      <c r="CP26">
        <f>time_series_covid19_confirmed_g!CQ26-time_series_covid19_confirmed_g!CP26</f>
        <v>2</v>
      </c>
      <c r="CQ26">
        <f>time_series_covid19_confirmed_g!CR26-time_series_covid19_confirmed_g!CQ26</f>
        <v>16</v>
      </c>
      <c r="CR26">
        <f>time_series_covid19_confirmed_g!CS26-time_series_covid19_confirmed_g!CR26</f>
        <v>5</v>
      </c>
      <c r="CS26">
        <f>time_series_covid19_confirmed_g!CT26-time_series_covid19_confirmed_g!CS26</f>
        <v>2</v>
      </c>
      <c r="CT26">
        <f>time_series_covid19_confirmed_g!CU26-time_series_covid19_confirmed_g!CT26</f>
        <v>0</v>
      </c>
      <c r="CU26">
        <f>time_series_covid19_confirmed_g!CV26-time_series_covid19_confirmed_g!CU26</f>
        <v>0</v>
      </c>
      <c r="CV26">
        <f>time_series_covid19_confirmed_g!CW26-time_series_covid19_confirmed_g!CV26</f>
        <v>4</v>
      </c>
      <c r="CW26">
        <f>time_series_covid19_confirmed_g!CX26-time_series_covid19_confirmed_g!CW26</f>
        <v>0</v>
      </c>
      <c r="CX26">
        <f>time_series_covid19_confirmed_g!CY26-time_series_covid19_confirmed_g!CX26</f>
        <v>1</v>
      </c>
      <c r="CY26">
        <f>time_series_covid19_confirmed_g!CZ26-time_series_covid19_confirmed_g!CY26</f>
        <v>0</v>
      </c>
      <c r="CZ26">
        <f>time_series_covid19_confirmed_g!DA26-time_series_covid19_confirmed_g!CZ26</f>
        <v>0</v>
      </c>
      <c r="DA26">
        <f>time_series_covid19_confirmed_g!DB26-time_series_covid19_confirmed_g!DA26</f>
        <v>4</v>
      </c>
      <c r="DB26">
        <f>time_series_covid19_confirmed_g!DC26-time_series_covid19_confirmed_g!DB26</f>
        <v>6</v>
      </c>
      <c r="DC26">
        <f>time_series_covid19_confirmed_g!DD26-time_series_covid19_confirmed_g!DC26</f>
        <v>0</v>
      </c>
      <c r="DD26">
        <f>time_series_covid19_confirmed_g!DE26-time_series_covid19_confirmed_g!DD26</f>
        <v>0</v>
      </c>
      <c r="DE26">
        <f>time_series_covid19_confirmed_g!DF26-time_series_covid19_confirmed_g!DE26</f>
        <v>15</v>
      </c>
      <c r="DF26">
        <f>time_series_covid19_confirmed_g!DG26-time_series_covid19_confirmed_g!DF26</f>
        <v>1</v>
      </c>
      <c r="DG26">
        <f>time_series_covid19_confirmed_g!DH26-time_series_covid19_confirmed_g!DG26</f>
        <v>1</v>
      </c>
      <c r="DH26">
        <f>time_series_covid19_confirmed_g!DI26-time_series_covid19_confirmed_g!DH26</f>
        <v>2</v>
      </c>
      <c r="DI26">
        <f>time_series_covid19_confirmed_g!DJ26-time_series_covid19_confirmed_g!DI26</f>
        <v>0</v>
      </c>
      <c r="DJ26">
        <f>time_series_covid19_confirmed_g!DK26-time_series_covid19_confirmed_g!DJ26</f>
        <v>0</v>
      </c>
      <c r="DK26">
        <f>time_series_covid19_confirmed_g!DL26-time_series_covid19_confirmed_g!DK26</f>
        <v>1</v>
      </c>
      <c r="DL26">
        <f>time_series_covid19_confirmed_g!DM26-time_series_covid19_confirmed_g!DL26</f>
        <v>0</v>
      </c>
      <c r="DM26">
        <f>time_series_covid19_confirmed_g!DN26-time_series_covid19_confirmed_g!DM26</f>
        <v>1</v>
      </c>
      <c r="DN26">
        <f>time_series_covid19_confirmed_g!DO26-time_series_covid19_confirmed_g!DN26</f>
        <v>0</v>
      </c>
      <c r="DO26">
        <f>time_series_covid19_confirmed_g!DP26-time_series_covid19_confirmed_g!DO26</f>
        <v>2</v>
      </c>
      <c r="DP26">
        <f>time_series_covid19_confirmed_g!DQ26-time_series_covid19_confirmed_g!DP26</f>
        <v>7</v>
      </c>
      <c r="DQ26">
        <f>time_series_covid19_confirmed_g!DR26-time_series_covid19_confirmed_g!DQ26</f>
        <v>2</v>
      </c>
      <c r="DR26">
        <f>time_series_covid19_confirmed_g!DS26-time_series_covid19_confirmed_g!DR26</f>
        <v>6</v>
      </c>
      <c r="DS26">
        <f>time_series_covid19_confirmed_g!DT26-time_series_covid19_confirmed_g!DS26</f>
        <v>0</v>
      </c>
      <c r="DT26">
        <f>time_series_covid19_confirmed_g!DU26-time_series_covid19_confirmed_g!DT26</f>
        <v>0</v>
      </c>
      <c r="DU26">
        <f>time_series_covid19_confirmed_g!DV26-time_series_covid19_confirmed_g!DU26</f>
        <v>2</v>
      </c>
      <c r="DV26">
        <f>time_series_covid19_confirmed_g!DW26-time_series_covid19_confirmed_g!DV26</f>
        <v>0</v>
      </c>
      <c r="DW26">
        <f>time_series_covid19_confirmed_g!DX26-time_series_covid19_confirmed_g!DW26</f>
        <v>2</v>
      </c>
      <c r="DX26">
        <f>time_series_covid19_confirmed_g!DY26-time_series_covid19_confirmed_g!DX26</f>
        <v>3</v>
      </c>
      <c r="DY26">
        <f>time_series_covid19_confirmed_g!DZ26-time_series_covid19_confirmed_g!DY26</f>
        <v>0</v>
      </c>
      <c r="DZ26">
        <f>time_series_covid19_confirmed_g!EA26-time_series_covid19_confirmed_g!DZ26</f>
        <v>0</v>
      </c>
      <c r="EA26">
        <f>time_series_covid19_confirmed_g!EB26-time_series_covid19_confirmed_g!EA26</f>
        <v>1</v>
      </c>
      <c r="EB26">
        <f>time_series_covid19_confirmed_g!EC26-time_series_covid19_confirmed_g!EB26</f>
        <v>17</v>
      </c>
      <c r="EC26">
        <f>time_series_covid19_confirmed_g!ED26-time_series_covid19_confirmed_g!EC26</f>
        <v>0</v>
      </c>
      <c r="ED26">
        <f>time_series_covid19_confirmed_g!EE26-time_series_covid19_confirmed_g!ED26</f>
        <v>4</v>
      </c>
      <c r="EE26">
        <f>time_series_covid19_confirmed_g!EF26-time_series_covid19_confirmed_g!EE26</f>
        <v>4</v>
      </c>
      <c r="EF26">
        <f>time_series_covid19_confirmed_g!EG26-time_series_covid19_confirmed_g!EF26</f>
        <v>1</v>
      </c>
      <c r="EG26">
        <f>time_series_covid19_confirmed_g!EH26-time_series_covid19_confirmed_g!EG26</f>
        <v>3</v>
      </c>
      <c r="EH26">
        <f>time_series_covid19_confirmed_g!EI26-time_series_covid19_confirmed_g!EH26</f>
        <v>0</v>
      </c>
      <c r="EI26">
        <f>time_series_covid19_confirmed_g!EJ26-time_series_covid19_confirmed_g!EI26</f>
        <v>4</v>
      </c>
      <c r="EJ26">
        <f>time_series_covid19_confirmed_g!EK26-time_series_covid19_confirmed_g!EJ26</f>
        <v>2</v>
      </c>
      <c r="EK26">
        <f>time_series_covid19_confirmed_g!EL26-time_series_covid19_confirmed_g!EK26</f>
        <v>2</v>
      </c>
      <c r="EL26">
        <f>time_series_covid19_confirmed_g!EM26-time_series_covid19_confirmed_g!EL26</f>
        <v>2</v>
      </c>
      <c r="EM26">
        <f>time_series_covid19_confirmed_g!EN26-time_series_covid19_confirmed_g!EM26</f>
        <v>2</v>
      </c>
      <c r="EN26">
        <f>time_series_covid19_confirmed_g!EO26-time_series_covid19_confirmed_g!EN26</f>
        <v>12</v>
      </c>
      <c r="EO26">
        <f>time_series_covid19_confirmed_g!EP26-time_series_covid19_confirmed_g!EO26</f>
        <v>1</v>
      </c>
      <c r="EP26">
        <f>time_series_covid19_confirmed_g!EQ26-time_series_covid19_confirmed_g!EP26</f>
        <v>0</v>
      </c>
      <c r="EQ26">
        <f>time_series_covid19_confirmed_g!ER26-time_series_covid19_confirmed_g!EQ26</f>
        <v>0</v>
      </c>
      <c r="ER26">
        <f>time_series_covid19_confirmed_g!ES26-time_series_covid19_confirmed_g!ER26</f>
        <v>1</v>
      </c>
      <c r="ES26">
        <f>time_series_covid19_confirmed_g!ET26-time_series_covid19_confirmed_g!ES26</f>
        <v>0</v>
      </c>
      <c r="ET26">
        <f>time_series_covid19_confirmed_g!EU26-time_series_covid19_confirmed_g!ET26</f>
        <v>0</v>
      </c>
      <c r="EU26">
        <f>time_series_covid19_confirmed_g!EV26-time_series_covid19_confirmed_g!EU26</f>
        <v>24</v>
      </c>
      <c r="EV26">
        <f>time_series_covid19_confirmed_g!EW26-time_series_covid19_confirmed_g!EV26</f>
        <v>0</v>
      </c>
      <c r="EW26">
        <f>time_series_covid19_confirmed_g!EX26-time_series_covid19_confirmed_g!EW26</f>
        <v>1</v>
      </c>
      <c r="EX26">
        <f>time_series_covid19_confirmed_g!EY26-time_series_covid19_confirmed_g!EX26</f>
        <v>3</v>
      </c>
      <c r="EY26">
        <f>time_series_covid19_confirmed_g!EZ26-time_series_covid19_confirmed_g!EY26</f>
        <v>1</v>
      </c>
      <c r="EZ26">
        <f>time_series_covid19_confirmed_g!FA26-time_series_covid19_confirmed_g!EZ26</f>
        <v>1</v>
      </c>
      <c r="FA26">
        <f>time_series_covid19_confirmed_g!FB26-time_series_covid19_confirmed_g!FA26</f>
        <v>1</v>
      </c>
      <c r="FB26">
        <f>time_series_covid19_confirmed_g!FC26-time_series_covid19_confirmed_g!FB26</f>
        <v>0</v>
      </c>
      <c r="FC26">
        <f>time_series_covid19_confirmed_g!FD26-time_series_covid19_confirmed_g!FC26</f>
        <v>0</v>
      </c>
      <c r="FD26">
        <f>time_series_covid19_confirmed_g!FE26-time_series_covid19_confirmed_g!FD26</f>
        <v>3</v>
      </c>
    </row>
    <row r="27" spans="1:160" x14ac:dyDescent="0.3">
      <c r="A27" t="s">
        <v>174</v>
      </c>
      <c r="B27">
        <v>-3.3731</v>
      </c>
      <c r="C27">
        <v>29.918900000000001</v>
      </c>
      <c r="D27">
        <f>time_series_covid19_confirmed_g!E27-time_series_covid19_confirmed_g!D27</f>
        <v>0</v>
      </c>
      <c r="E27">
        <f>time_series_covid19_confirmed_g!F27-time_series_covid19_confirmed_g!E27</f>
        <v>0</v>
      </c>
      <c r="F27">
        <f>time_series_covid19_confirmed_g!G27-time_series_covid19_confirmed_g!F27</f>
        <v>0</v>
      </c>
      <c r="G27">
        <f>time_series_covid19_confirmed_g!H27-time_series_covid19_confirmed_g!G27</f>
        <v>0</v>
      </c>
      <c r="H27">
        <f>time_series_covid19_confirmed_g!I27-time_series_covid19_confirmed_g!H27</f>
        <v>0</v>
      </c>
      <c r="I27">
        <f>time_series_covid19_confirmed_g!J27-time_series_covid19_confirmed_g!I27</f>
        <v>0</v>
      </c>
      <c r="J27">
        <f>time_series_covid19_confirmed_g!K27-time_series_covid19_confirmed_g!J27</f>
        <v>0</v>
      </c>
      <c r="K27">
        <f>time_series_covid19_confirmed_g!L27-time_series_covid19_confirmed_g!K27</f>
        <v>0</v>
      </c>
      <c r="L27">
        <f>time_series_covid19_confirmed_g!M27-time_series_covid19_confirmed_g!L27</f>
        <v>0</v>
      </c>
      <c r="M27">
        <f>time_series_covid19_confirmed_g!N27-time_series_covid19_confirmed_g!M27</f>
        <v>0</v>
      </c>
      <c r="N27">
        <f>time_series_covid19_confirmed_g!O27-time_series_covid19_confirmed_g!N27</f>
        <v>0</v>
      </c>
      <c r="O27">
        <f>time_series_covid19_confirmed_g!P27-time_series_covid19_confirmed_g!O27</f>
        <v>0</v>
      </c>
      <c r="P27">
        <f>time_series_covid19_confirmed_g!Q27-time_series_covid19_confirmed_g!P27</f>
        <v>0</v>
      </c>
      <c r="Q27">
        <f>time_series_covid19_confirmed_g!R27-time_series_covid19_confirmed_g!Q27</f>
        <v>0</v>
      </c>
      <c r="R27">
        <f>time_series_covid19_confirmed_g!S27-time_series_covid19_confirmed_g!R27</f>
        <v>0</v>
      </c>
      <c r="S27">
        <f>time_series_covid19_confirmed_g!T27-time_series_covid19_confirmed_g!S27</f>
        <v>0</v>
      </c>
      <c r="T27">
        <f>time_series_covid19_confirmed_g!U27-time_series_covid19_confirmed_g!T27</f>
        <v>0</v>
      </c>
      <c r="U27">
        <f>time_series_covid19_confirmed_g!V27-time_series_covid19_confirmed_g!U27</f>
        <v>0</v>
      </c>
      <c r="V27">
        <f>time_series_covid19_confirmed_g!W27-time_series_covid19_confirmed_g!V27</f>
        <v>0</v>
      </c>
      <c r="W27">
        <f>time_series_covid19_confirmed_g!X27-time_series_covid19_confirmed_g!W27</f>
        <v>0</v>
      </c>
      <c r="X27">
        <f>time_series_covid19_confirmed_g!Y27-time_series_covid19_confirmed_g!X27</f>
        <v>0</v>
      </c>
      <c r="Y27">
        <f>time_series_covid19_confirmed_g!Z27-time_series_covid19_confirmed_g!Y27</f>
        <v>0</v>
      </c>
      <c r="Z27">
        <f>time_series_covid19_confirmed_g!AA27-time_series_covid19_confirmed_g!Z27</f>
        <v>0</v>
      </c>
      <c r="AA27">
        <f>time_series_covid19_confirmed_g!AB27-time_series_covid19_confirmed_g!AA27</f>
        <v>0</v>
      </c>
      <c r="AB27">
        <f>time_series_covid19_confirmed_g!AC27-time_series_covid19_confirmed_g!AB27</f>
        <v>0</v>
      </c>
      <c r="AC27">
        <f>time_series_covid19_confirmed_g!AD27-time_series_covid19_confirmed_g!AC27</f>
        <v>0</v>
      </c>
      <c r="AD27">
        <f>time_series_covid19_confirmed_g!AE27-time_series_covid19_confirmed_g!AD27</f>
        <v>0</v>
      </c>
      <c r="AE27">
        <f>time_series_covid19_confirmed_g!AF27-time_series_covid19_confirmed_g!AE27</f>
        <v>0</v>
      </c>
      <c r="AF27">
        <f>time_series_covid19_confirmed_g!AG27-time_series_covid19_confirmed_g!AF27</f>
        <v>0</v>
      </c>
      <c r="AG27">
        <f>time_series_covid19_confirmed_g!AH27-time_series_covid19_confirmed_g!AG27</f>
        <v>0</v>
      </c>
      <c r="AH27">
        <f>time_series_covid19_confirmed_g!AI27-time_series_covid19_confirmed_g!AH27</f>
        <v>0</v>
      </c>
      <c r="AI27">
        <f>time_series_covid19_confirmed_g!AJ27-time_series_covid19_confirmed_g!AI27</f>
        <v>0</v>
      </c>
      <c r="AJ27">
        <f>time_series_covid19_confirmed_g!AK27-time_series_covid19_confirmed_g!AJ27</f>
        <v>0</v>
      </c>
      <c r="AK27">
        <f>time_series_covid19_confirmed_g!AL27-time_series_covid19_confirmed_g!AK27</f>
        <v>0</v>
      </c>
      <c r="AL27">
        <f>time_series_covid19_confirmed_g!AM27-time_series_covid19_confirmed_g!AL27</f>
        <v>0</v>
      </c>
      <c r="AM27">
        <f>time_series_covid19_confirmed_g!AN27-time_series_covid19_confirmed_g!AM27</f>
        <v>0</v>
      </c>
      <c r="AN27">
        <f>time_series_covid19_confirmed_g!AO27-time_series_covid19_confirmed_g!AN27</f>
        <v>0</v>
      </c>
      <c r="AO27">
        <f>time_series_covid19_confirmed_g!AP27-time_series_covid19_confirmed_g!AO27</f>
        <v>0</v>
      </c>
      <c r="AP27">
        <f>time_series_covid19_confirmed_g!AQ27-time_series_covid19_confirmed_g!AP27</f>
        <v>0</v>
      </c>
      <c r="AQ27">
        <f>time_series_covid19_confirmed_g!AR27-time_series_covid19_confirmed_g!AQ27</f>
        <v>0</v>
      </c>
      <c r="AR27">
        <f>time_series_covid19_confirmed_g!AS27-time_series_covid19_confirmed_g!AR27</f>
        <v>0</v>
      </c>
      <c r="AS27">
        <f>time_series_covid19_confirmed_g!AT27-time_series_covid19_confirmed_g!AS27</f>
        <v>0</v>
      </c>
      <c r="AT27">
        <f>time_series_covid19_confirmed_g!AU27-time_series_covid19_confirmed_g!AT27</f>
        <v>0</v>
      </c>
      <c r="AU27">
        <f>time_series_covid19_confirmed_g!AV27-time_series_covid19_confirmed_g!AU27</f>
        <v>0</v>
      </c>
      <c r="AV27">
        <f>time_series_covid19_confirmed_g!AW27-time_series_covid19_confirmed_g!AV27</f>
        <v>0</v>
      </c>
      <c r="AW27">
        <f>time_series_covid19_confirmed_g!AX27-time_series_covid19_confirmed_g!AW27</f>
        <v>0</v>
      </c>
      <c r="AX27">
        <f>time_series_covid19_confirmed_g!AY27-time_series_covid19_confirmed_g!AX27</f>
        <v>0</v>
      </c>
      <c r="AY27">
        <f>time_series_covid19_confirmed_g!AZ27-time_series_covid19_confirmed_g!AY27</f>
        <v>0</v>
      </c>
      <c r="AZ27">
        <f>time_series_covid19_confirmed_g!BA27-time_series_covid19_confirmed_g!AZ27</f>
        <v>0</v>
      </c>
      <c r="BA27">
        <f>time_series_covid19_confirmed_g!BB27-time_series_covid19_confirmed_g!BA27</f>
        <v>0</v>
      </c>
      <c r="BB27">
        <f>time_series_covid19_confirmed_g!BC27-time_series_covid19_confirmed_g!BB27</f>
        <v>0</v>
      </c>
      <c r="BC27">
        <f>time_series_covid19_confirmed_g!BD27-time_series_covid19_confirmed_g!BC27</f>
        <v>0</v>
      </c>
      <c r="BD27">
        <f>time_series_covid19_confirmed_g!BE27-time_series_covid19_confirmed_g!BD27</f>
        <v>0</v>
      </c>
      <c r="BE27">
        <f>time_series_covid19_confirmed_g!BF27-time_series_covid19_confirmed_g!BE27</f>
        <v>0</v>
      </c>
      <c r="BF27">
        <f>time_series_covid19_confirmed_g!BG27-time_series_covid19_confirmed_g!BF27</f>
        <v>0</v>
      </c>
      <c r="BG27">
        <f>time_series_covid19_confirmed_g!BH27-time_series_covid19_confirmed_g!BG27</f>
        <v>0</v>
      </c>
      <c r="BH27">
        <f>time_series_covid19_confirmed_g!BI27-time_series_covid19_confirmed_g!BH27</f>
        <v>0</v>
      </c>
      <c r="BI27">
        <f>time_series_covid19_confirmed_g!BJ27-time_series_covid19_confirmed_g!BI27</f>
        <v>0</v>
      </c>
      <c r="BJ27">
        <f>time_series_covid19_confirmed_g!BK27-time_series_covid19_confirmed_g!BJ27</f>
        <v>0</v>
      </c>
      <c r="BK27">
        <f>time_series_covid19_confirmed_g!BL27-time_series_covid19_confirmed_g!BK27</f>
        <v>0</v>
      </c>
      <c r="BL27">
        <f>time_series_covid19_confirmed_g!BM27-time_series_covid19_confirmed_g!BL27</f>
        <v>0</v>
      </c>
      <c r="BM27">
        <f>time_series_covid19_confirmed_g!BN27-time_series_covid19_confirmed_g!BM27</f>
        <v>0</v>
      </c>
      <c r="BN27">
        <f>time_series_covid19_confirmed_g!BO27-time_series_covid19_confirmed_g!BN27</f>
        <v>0</v>
      </c>
      <c r="BO27">
        <f>time_series_covid19_confirmed_g!BP27-time_series_covid19_confirmed_g!BO27</f>
        <v>0</v>
      </c>
      <c r="BP27">
        <f>time_series_covid19_confirmed_g!BQ27-time_series_covid19_confirmed_g!BP27</f>
        <v>0</v>
      </c>
      <c r="BQ27">
        <f>time_series_covid19_confirmed_g!BR27-time_series_covid19_confirmed_g!BQ27</f>
        <v>0</v>
      </c>
      <c r="BR27">
        <f>time_series_covid19_confirmed_g!BS27-time_series_covid19_confirmed_g!BR27</f>
        <v>0</v>
      </c>
      <c r="BS27">
        <f>time_series_covid19_confirmed_g!BT27-time_series_covid19_confirmed_g!BS27</f>
        <v>0</v>
      </c>
      <c r="BT27">
        <f>time_series_covid19_confirmed_g!BU27-time_series_covid19_confirmed_g!BT27</f>
        <v>2</v>
      </c>
      <c r="BU27">
        <f>time_series_covid19_confirmed_g!BV27-time_series_covid19_confirmed_g!BU27</f>
        <v>0</v>
      </c>
      <c r="BV27">
        <f>time_series_covid19_confirmed_g!BW27-time_series_covid19_confirmed_g!BV27</f>
        <v>1</v>
      </c>
      <c r="BW27">
        <f>time_series_covid19_confirmed_g!BX27-time_series_covid19_confirmed_g!BW27</f>
        <v>0</v>
      </c>
      <c r="BX27">
        <f>time_series_covid19_confirmed_g!BY27-time_series_covid19_confirmed_g!BX27</f>
        <v>0</v>
      </c>
      <c r="BY27">
        <f>time_series_covid19_confirmed_g!BZ27-time_series_covid19_confirmed_g!BY27</f>
        <v>0</v>
      </c>
      <c r="BZ27">
        <f>time_series_covid19_confirmed_g!CA27-time_series_covid19_confirmed_g!BZ27</f>
        <v>0</v>
      </c>
      <c r="CA27">
        <f>time_series_covid19_confirmed_g!CB27-time_series_covid19_confirmed_g!CA27</f>
        <v>0</v>
      </c>
      <c r="CB27">
        <f>time_series_covid19_confirmed_g!CC27-time_series_covid19_confirmed_g!CB27</f>
        <v>0</v>
      </c>
      <c r="CC27">
        <f>time_series_covid19_confirmed_g!CD27-time_series_covid19_confirmed_g!CC27</f>
        <v>0</v>
      </c>
      <c r="CD27">
        <f>time_series_covid19_confirmed_g!CE27-time_series_covid19_confirmed_g!CD27</f>
        <v>0</v>
      </c>
      <c r="CE27">
        <f>time_series_covid19_confirmed_g!CF27-time_series_covid19_confirmed_g!CE27</f>
        <v>2</v>
      </c>
      <c r="CF27">
        <f>time_series_covid19_confirmed_g!CG27-time_series_covid19_confirmed_g!CF27</f>
        <v>0</v>
      </c>
      <c r="CG27">
        <f>time_series_covid19_confirmed_g!CH27-time_series_covid19_confirmed_g!CG27</f>
        <v>0</v>
      </c>
      <c r="CH27">
        <f>time_series_covid19_confirmed_g!CI27-time_series_covid19_confirmed_g!CH27</f>
        <v>0</v>
      </c>
      <c r="CI27">
        <f>time_series_covid19_confirmed_g!CJ27-time_series_covid19_confirmed_g!CI27</f>
        <v>0</v>
      </c>
      <c r="CJ27">
        <f>time_series_covid19_confirmed_g!CK27-time_series_covid19_confirmed_g!CJ27</f>
        <v>0</v>
      </c>
      <c r="CK27">
        <f>time_series_covid19_confirmed_g!CL27-time_series_covid19_confirmed_g!CK27</f>
        <v>0</v>
      </c>
      <c r="CL27">
        <f>time_series_covid19_confirmed_g!CM27-time_series_covid19_confirmed_g!CL27</f>
        <v>0</v>
      </c>
      <c r="CM27">
        <f>time_series_covid19_confirmed_g!CN27-time_series_covid19_confirmed_g!CM27</f>
        <v>0</v>
      </c>
      <c r="CN27">
        <f>time_series_covid19_confirmed_g!CO27-time_series_covid19_confirmed_g!CN27</f>
        <v>0</v>
      </c>
      <c r="CO27">
        <f>time_series_covid19_confirmed_g!CP27-time_series_covid19_confirmed_g!CO27</f>
        <v>0</v>
      </c>
      <c r="CP27">
        <f>time_series_covid19_confirmed_g!CQ27-time_series_covid19_confirmed_g!CP27</f>
        <v>6</v>
      </c>
      <c r="CQ27">
        <f>time_series_covid19_confirmed_g!CR27-time_series_covid19_confirmed_g!CQ27</f>
        <v>0</v>
      </c>
      <c r="CR27">
        <f>time_series_covid19_confirmed_g!CS27-time_series_covid19_confirmed_g!CR27</f>
        <v>0</v>
      </c>
      <c r="CS27">
        <f>time_series_covid19_confirmed_g!CT27-time_series_covid19_confirmed_g!CS27</f>
        <v>0</v>
      </c>
      <c r="CT27">
        <f>time_series_covid19_confirmed_g!CU27-time_series_covid19_confirmed_g!CT27</f>
        <v>0</v>
      </c>
      <c r="CU27">
        <f>time_series_covid19_confirmed_g!CV27-time_series_covid19_confirmed_g!CU27</f>
        <v>0</v>
      </c>
      <c r="CV27">
        <f>time_series_covid19_confirmed_g!CW27-time_series_covid19_confirmed_g!CV27</f>
        <v>0</v>
      </c>
      <c r="CW27">
        <f>time_series_covid19_confirmed_g!CX27-time_series_covid19_confirmed_g!CW27</f>
        <v>0</v>
      </c>
      <c r="CX27">
        <f>time_series_covid19_confirmed_g!CY27-time_series_covid19_confirmed_g!CX27</f>
        <v>0</v>
      </c>
      <c r="CY27">
        <f>time_series_covid19_confirmed_g!CZ27-time_series_covid19_confirmed_g!CY27</f>
        <v>0</v>
      </c>
      <c r="CZ27">
        <f>time_series_covid19_confirmed_g!DA27-time_series_covid19_confirmed_g!CZ27</f>
        <v>4</v>
      </c>
      <c r="DA27">
        <f>time_series_covid19_confirmed_g!DB27-time_series_covid19_confirmed_g!DA27</f>
        <v>0</v>
      </c>
      <c r="DB27">
        <f>time_series_covid19_confirmed_g!DC27-time_series_covid19_confirmed_g!DB27</f>
        <v>0</v>
      </c>
      <c r="DC27">
        <f>time_series_covid19_confirmed_g!DD27-time_series_covid19_confirmed_g!DC27</f>
        <v>0</v>
      </c>
      <c r="DD27">
        <f>time_series_covid19_confirmed_g!DE27-time_series_covid19_confirmed_g!DD27</f>
        <v>0</v>
      </c>
      <c r="DE27">
        <f>time_series_covid19_confirmed_g!DF27-time_series_covid19_confirmed_g!DE27</f>
        <v>0</v>
      </c>
      <c r="DF27">
        <f>time_series_covid19_confirmed_g!DG27-time_series_covid19_confirmed_g!DF27</f>
        <v>0</v>
      </c>
      <c r="DG27">
        <f>time_series_covid19_confirmed_g!DH27-time_series_covid19_confirmed_g!DG27</f>
        <v>0</v>
      </c>
      <c r="DH27">
        <f>time_series_covid19_confirmed_g!DI27-time_series_covid19_confirmed_g!DH27</f>
        <v>0</v>
      </c>
      <c r="DI27">
        <f>time_series_covid19_confirmed_g!DJ27-time_series_covid19_confirmed_g!DI27</f>
        <v>0</v>
      </c>
      <c r="DJ27">
        <f>time_series_covid19_confirmed_g!DK27-time_series_covid19_confirmed_g!DJ27</f>
        <v>0</v>
      </c>
      <c r="DK27">
        <f>time_series_covid19_confirmed_g!DL27-time_series_covid19_confirmed_g!DK27</f>
        <v>0</v>
      </c>
      <c r="DL27">
        <f>time_series_covid19_confirmed_g!DM27-time_series_covid19_confirmed_g!DL27</f>
        <v>0</v>
      </c>
      <c r="DM27">
        <f>time_series_covid19_confirmed_g!DN27-time_series_covid19_confirmed_g!DM27</f>
        <v>0</v>
      </c>
      <c r="DN27">
        <f>time_series_covid19_confirmed_g!DO27-time_series_covid19_confirmed_g!DN27</f>
        <v>0</v>
      </c>
      <c r="DO27">
        <f>time_series_covid19_confirmed_g!DP27-time_series_covid19_confirmed_g!DO27</f>
        <v>8</v>
      </c>
      <c r="DP27">
        <f>time_series_covid19_confirmed_g!DQ27-time_series_covid19_confirmed_g!DP27</f>
        <v>19</v>
      </c>
      <c r="DQ27">
        <f>time_series_covid19_confirmed_g!DR27-time_series_covid19_confirmed_g!DQ27</f>
        <v>0</v>
      </c>
      <c r="DR27">
        <f>time_series_covid19_confirmed_g!DS27-time_series_covid19_confirmed_g!DR27</f>
        <v>0</v>
      </c>
      <c r="DS27">
        <f>time_series_covid19_confirmed_g!DT27-time_series_covid19_confirmed_g!DS27</f>
        <v>0</v>
      </c>
      <c r="DT27">
        <f>time_series_covid19_confirmed_g!DU27-time_series_covid19_confirmed_g!DT27</f>
        <v>0</v>
      </c>
      <c r="DU27">
        <f>time_series_covid19_confirmed_g!DV27-time_series_covid19_confirmed_g!DU27</f>
        <v>0</v>
      </c>
      <c r="DV27">
        <f>time_series_covid19_confirmed_g!DW27-time_series_covid19_confirmed_g!DV27</f>
        <v>0</v>
      </c>
      <c r="DW27">
        <f>time_series_covid19_confirmed_g!DX27-time_series_covid19_confirmed_g!DW27</f>
        <v>0</v>
      </c>
      <c r="DX27">
        <f>time_series_covid19_confirmed_g!DY27-time_series_covid19_confirmed_g!DX27</f>
        <v>0</v>
      </c>
      <c r="DY27">
        <f>time_series_covid19_confirmed_g!DZ27-time_series_covid19_confirmed_g!DY27</f>
        <v>0</v>
      </c>
      <c r="DZ27">
        <f>time_series_covid19_confirmed_g!EA27-time_series_covid19_confirmed_g!DZ27</f>
        <v>0</v>
      </c>
      <c r="EA27">
        <f>time_series_covid19_confirmed_g!EB27-time_series_covid19_confirmed_g!EA27</f>
        <v>0</v>
      </c>
      <c r="EB27">
        <f>time_series_covid19_confirmed_g!EC27-time_series_covid19_confirmed_g!EB27</f>
        <v>21</v>
      </c>
      <c r="EC27">
        <f>time_series_covid19_confirmed_g!ED27-time_series_covid19_confirmed_g!EC27</f>
        <v>0</v>
      </c>
      <c r="ED27">
        <f>time_series_covid19_confirmed_g!EE27-time_series_covid19_confirmed_g!ED27</f>
        <v>0</v>
      </c>
      <c r="EE27">
        <f>time_series_covid19_confirmed_g!EF27-time_series_covid19_confirmed_g!EE27</f>
        <v>0</v>
      </c>
      <c r="EF27">
        <f>time_series_covid19_confirmed_g!EG27-time_series_covid19_confirmed_g!EF27</f>
        <v>0</v>
      </c>
      <c r="EG27">
        <f>time_series_covid19_confirmed_g!EH27-time_series_covid19_confirmed_g!EG27</f>
        <v>0</v>
      </c>
      <c r="EH27">
        <f>time_series_covid19_confirmed_g!EI27-time_series_covid19_confirmed_g!EH27</f>
        <v>0</v>
      </c>
      <c r="EI27">
        <f>time_series_covid19_confirmed_g!EJ27-time_series_covid19_confirmed_g!EI27</f>
        <v>20</v>
      </c>
      <c r="EJ27">
        <f>time_series_covid19_confirmed_g!EK27-time_series_covid19_confirmed_g!EJ27</f>
        <v>0</v>
      </c>
      <c r="EK27">
        <f>time_series_covid19_confirmed_g!EL27-time_series_covid19_confirmed_g!EK27</f>
        <v>0</v>
      </c>
      <c r="EL27">
        <f>time_series_covid19_confirmed_g!EM27-time_series_covid19_confirmed_g!EL27</f>
        <v>0</v>
      </c>
      <c r="EM27">
        <f>time_series_covid19_confirmed_g!EN27-time_series_covid19_confirmed_g!EM27</f>
        <v>0</v>
      </c>
      <c r="EN27">
        <f>time_series_covid19_confirmed_g!EO27-time_series_covid19_confirmed_g!EN27</f>
        <v>2</v>
      </c>
      <c r="EO27">
        <f>time_series_covid19_confirmed_g!EP27-time_series_covid19_confirmed_g!EO27</f>
        <v>0</v>
      </c>
      <c r="EP27">
        <f>time_series_covid19_confirmed_g!EQ27-time_series_covid19_confirmed_g!EP27</f>
        <v>0</v>
      </c>
      <c r="EQ27">
        <f>time_series_covid19_confirmed_g!ER27-time_series_covid19_confirmed_g!EQ27</f>
        <v>0</v>
      </c>
      <c r="ER27">
        <f>time_series_covid19_confirmed_g!ES27-time_series_covid19_confirmed_g!ER27</f>
        <v>0</v>
      </c>
      <c r="ES27">
        <f>time_series_covid19_confirmed_g!ET27-time_series_covid19_confirmed_g!ES27</f>
        <v>19</v>
      </c>
      <c r="ET27">
        <f>time_series_covid19_confirmed_g!EU27-time_series_covid19_confirmed_g!ET27</f>
        <v>0</v>
      </c>
      <c r="EU27">
        <f>time_series_covid19_confirmed_g!EV27-time_series_covid19_confirmed_g!EU27</f>
        <v>0</v>
      </c>
      <c r="EV27">
        <f>time_series_covid19_confirmed_g!EW27-time_series_covid19_confirmed_g!EV27</f>
        <v>0</v>
      </c>
      <c r="EW27">
        <f>time_series_covid19_confirmed_g!EX27-time_series_covid19_confirmed_g!EW27</f>
        <v>0</v>
      </c>
      <c r="EX27">
        <f>time_series_covid19_confirmed_g!EY27-time_series_covid19_confirmed_g!EX27</f>
        <v>40</v>
      </c>
      <c r="EY27">
        <f>time_series_covid19_confirmed_g!EZ27-time_series_covid19_confirmed_g!EY27</f>
        <v>0</v>
      </c>
      <c r="EZ27">
        <f>time_series_covid19_confirmed_g!FA27-time_series_covid19_confirmed_g!EZ27</f>
        <v>0</v>
      </c>
      <c r="FA27">
        <f>time_series_covid19_confirmed_g!FB27-time_series_covid19_confirmed_g!FA27</f>
        <v>0</v>
      </c>
      <c r="FB27">
        <f>time_series_covid19_confirmed_g!FC27-time_series_covid19_confirmed_g!FB27</f>
        <v>0</v>
      </c>
      <c r="FC27">
        <f>time_series_covid19_confirmed_g!FD27-time_series_covid19_confirmed_g!FC27</f>
        <v>0</v>
      </c>
      <c r="FD27">
        <f>time_series_covid19_confirmed_g!FE27-time_series_covid19_confirmed_g!FD27</f>
        <v>26</v>
      </c>
    </row>
    <row r="28" spans="1:160" x14ac:dyDescent="0.3">
      <c r="A28" t="s">
        <v>25</v>
      </c>
      <c r="B28">
        <v>16.538799999999998</v>
      </c>
      <c r="C28">
        <v>-23.041799999999999</v>
      </c>
      <c r="D28">
        <f>time_series_covid19_confirmed_g!E28-time_series_covid19_confirmed_g!D28</f>
        <v>0</v>
      </c>
      <c r="E28">
        <f>time_series_covid19_confirmed_g!F28-time_series_covid19_confirmed_g!E28</f>
        <v>0</v>
      </c>
      <c r="F28">
        <f>time_series_covid19_confirmed_g!G28-time_series_covid19_confirmed_g!F28</f>
        <v>0</v>
      </c>
      <c r="G28">
        <f>time_series_covid19_confirmed_g!H28-time_series_covid19_confirmed_g!G28</f>
        <v>0</v>
      </c>
      <c r="H28">
        <f>time_series_covid19_confirmed_g!I28-time_series_covid19_confirmed_g!H28</f>
        <v>0</v>
      </c>
      <c r="I28">
        <f>time_series_covid19_confirmed_g!J28-time_series_covid19_confirmed_g!I28</f>
        <v>0</v>
      </c>
      <c r="J28">
        <f>time_series_covid19_confirmed_g!K28-time_series_covid19_confirmed_g!J28</f>
        <v>0</v>
      </c>
      <c r="K28">
        <f>time_series_covid19_confirmed_g!L28-time_series_covid19_confirmed_g!K28</f>
        <v>0</v>
      </c>
      <c r="L28">
        <f>time_series_covid19_confirmed_g!M28-time_series_covid19_confirmed_g!L28</f>
        <v>0</v>
      </c>
      <c r="M28">
        <f>time_series_covid19_confirmed_g!N28-time_series_covid19_confirmed_g!M28</f>
        <v>0</v>
      </c>
      <c r="N28">
        <f>time_series_covid19_confirmed_g!O28-time_series_covid19_confirmed_g!N28</f>
        <v>0</v>
      </c>
      <c r="O28">
        <f>time_series_covid19_confirmed_g!P28-time_series_covid19_confirmed_g!O28</f>
        <v>0</v>
      </c>
      <c r="P28">
        <f>time_series_covid19_confirmed_g!Q28-time_series_covid19_confirmed_g!P28</f>
        <v>0</v>
      </c>
      <c r="Q28">
        <f>time_series_covid19_confirmed_g!R28-time_series_covid19_confirmed_g!Q28</f>
        <v>0</v>
      </c>
      <c r="R28">
        <f>time_series_covid19_confirmed_g!S28-time_series_covid19_confirmed_g!R28</f>
        <v>0</v>
      </c>
      <c r="S28">
        <f>time_series_covid19_confirmed_g!T28-time_series_covid19_confirmed_g!S28</f>
        <v>0</v>
      </c>
      <c r="T28">
        <f>time_series_covid19_confirmed_g!U28-time_series_covid19_confirmed_g!T28</f>
        <v>0</v>
      </c>
      <c r="U28">
        <f>time_series_covid19_confirmed_g!V28-time_series_covid19_confirmed_g!U28</f>
        <v>0</v>
      </c>
      <c r="V28">
        <f>time_series_covid19_confirmed_g!W28-time_series_covid19_confirmed_g!V28</f>
        <v>0</v>
      </c>
      <c r="W28">
        <f>time_series_covid19_confirmed_g!X28-time_series_covid19_confirmed_g!W28</f>
        <v>0</v>
      </c>
      <c r="X28">
        <f>time_series_covid19_confirmed_g!Y28-time_series_covid19_confirmed_g!X28</f>
        <v>0</v>
      </c>
      <c r="Y28">
        <f>time_series_covid19_confirmed_g!Z28-time_series_covid19_confirmed_g!Y28</f>
        <v>0</v>
      </c>
      <c r="Z28">
        <f>time_series_covid19_confirmed_g!AA28-time_series_covid19_confirmed_g!Z28</f>
        <v>0</v>
      </c>
      <c r="AA28">
        <f>time_series_covid19_confirmed_g!AB28-time_series_covid19_confirmed_g!AA28</f>
        <v>0</v>
      </c>
      <c r="AB28">
        <f>time_series_covid19_confirmed_g!AC28-time_series_covid19_confirmed_g!AB28</f>
        <v>0</v>
      </c>
      <c r="AC28">
        <f>time_series_covid19_confirmed_g!AD28-time_series_covid19_confirmed_g!AC28</f>
        <v>0</v>
      </c>
      <c r="AD28">
        <f>time_series_covid19_confirmed_g!AE28-time_series_covid19_confirmed_g!AD28</f>
        <v>0</v>
      </c>
      <c r="AE28">
        <f>time_series_covid19_confirmed_g!AF28-time_series_covid19_confirmed_g!AE28</f>
        <v>0</v>
      </c>
      <c r="AF28">
        <f>time_series_covid19_confirmed_g!AG28-time_series_covid19_confirmed_g!AF28</f>
        <v>0</v>
      </c>
      <c r="AG28">
        <f>time_series_covid19_confirmed_g!AH28-time_series_covid19_confirmed_g!AG28</f>
        <v>0</v>
      </c>
      <c r="AH28">
        <f>time_series_covid19_confirmed_g!AI28-time_series_covid19_confirmed_g!AH28</f>
        <v>0</v>
      </c>
      <c r="AI28">
        <f>time_series_covid19_confirmed_g!AJ28-time_series_covid19_confirmed_g!AI28</f>
        <v>0</v>
      </c>
      <c r="AJ28">
        <f>time_series_covid19_confirmed_g!AK28-time_series_covid19_confirmed_g!AJ28</f>
        <v>0</v>
      </c>
      <c r="AK28">
        <f>time_series_covid19_confirmed_g!AL28-time_series_covid19_confirmed_g!AK28</f>
        <v>0</v>
      </c>
      <c r="AL28">
        <f>time_series_covid19_confirmed_g!AM28-time_series_covid19_confirmed_g!AL28</f>
        <v>0</v>
      </c>
      <c r="AM28">
        <f>time_series_covid19_confirmed_g!AN28-time_series_covid19_confirmed_g!AM28</f>
        <v>0</v>
      </c>
      <c r="AN28">
        <f>time_series_covid19_confirmed_g!AO28-time_series_covid19_confirmed_g!AN28</f>
        <v>0</v>
      </c>
      <c r="AO28">
        <f>time_series_covid19_confirmed_g!AP28-time_series_covid19_confirmed_g!AO28</f>
        <v>0</v>
      </c>
      <c r="AP28">
        <f>time_series_covid19_confirmed_g!AQ28-time_series_covid19_confirmed_g!AP28</f>
        <v>0</v>
      </c>
      <c r="AQ28">
        <f>time_series_covid19_confirmed_g!AR28-time_series_covid19_confirmed_g!AQ28</f>
        <v>0</v>
      </c>
      <c r="AR28">
        <f>time_series_covid19_confirmed_g!AS28-time_series_covid19_confirmed_g!AR28</f>
        <v>0</v>
      </c>
      <c r="AS28">
        <f>time_series_covid19_confirmed_g!AT28-time_series_covid19_confirmed_g!AS28</f>
        <v>0</v>
      </c>
      <c r="AT28">
        <f>time_series_covid19_confirmed_g!AU28-time_series_covid19_confirmed_g!AT28</f>
        <v>0</v>
      </c>
      <c r="AU28">
        <f>time_series_covid19_confirmed_g!AV28-time_series_covid19_confirmed_g!AU28</f>
        <v>0</v>
      </c>
      <c r="AV28">
        <f>time_series_covid19_confirmed_g!AW28-time_series_covid19_confirmed_g!AV28</f>
        <v>0</v>
      </c>
      <c r="AW28">
        <f>time_series_covid19_confirmed_g!AX28-time_series_covid19_confirmed_g!AW28</f>
        <v>0</v>
      </c>
      <c r="AX28">
        <f>time_series_covid19_confirmed_g!AY28-time_series_covid19_confirmed_g!AX28</f>
        <v>0</v>
      </c>
      <c r="AY28">
        <f>time_series_covid19_confirmed_g!AZ28-time_series_covid19_confirmed_g!AY28</f>
        <v>0</v>
      </c>
      <c r="AZ28">
        <f>time_series_covid19_confirmed_g!BA28-time_series_covid19_confirmed_g!AZ28</f>
        <v>0</v>
      </c>
      <c r="BA28">
        <f>time_series_covid19_confirmed_g!BB28-time_series_covid19_confirmed_g!BA28</f>
        <v>0</v>
      </c>
      <c r="BB28">
        <f>time_series_covid19_confirmed_g!BC28-time_series_covid19_confirmed_g!BB28</f>
        <v>0</v>
      </c>
      <c r="BC28">
        <f>time_series_covid19_confirmed_g!BD28-time_series_covid19_confirmed_g!BC28</f>
        <v>0</v>
      </c>
      <c r="BD28">
        <f>time_series_covid19_confirmed_g!BE28-time_series_covid19_confirmed_g!BD28</f>
        <v>0</v>
      </c>
      <c r="BE28">
        <f>time_series_covid19_confirmed_g!BF28-time_series_covid19_confirmed_g!BE28</f>
        <v>0</v>
      </c>
      <c r="BF28">
        <f>time_series_covid19_confirmed_g!BG28-time_series_covid19_confirmed_g!BF28</f>
        <v>0</v>
      </c>
      <c r="BG28">
        <f>time_series_covid19_confirmed_g!BH28-time_series_covid19_confirmed_g!BG28</f>
        <v>0</v>
      </c>
      <c r="BH28">
        <f>time_series_covid19_confirmed_g!BI28-time_series_covid19_confirmed_g!BH28</f>
        <v>0</v>
      </c>
      <c r="BI28">
        <f>time_series_covid19_confirmed_g!BJ28-time_series_covid19_confirmed_g!BI28</f>
        <v>1</v>
      </c>
      <c r="BJ28">
        <f>time_series_covid19_confirmed_g!BK28-time_series_covid19_confirmed_g!BJ28</f>
        <v>2</v>
      </c>
      <c r="BK28">
        <f>time_series_covid19_confirmed_g!BL28-time_series_covid19_confirmed_g!BK28</f>
        <v>0</v>
      </c>
      <c r="BL28">
        <f>time_series_covid19_confirmed_g!BM28-time_series_covid19_confirmed_g!BL28</f>
        <v>0</v>
      </c>
      <c r="BM28">
        <f>time_series_covid19_confirmed_g!BN28-time_series_covid19_confirmed_g!BM28</f>
        <v>0</v>
      </c>
      <c r="BN28">
        <f>time_series_covid19_confirmed_g!BO28-time_series_covid19_confirmed_g!BN28</f>
        <v>1</v>
      </c>
      <c r="BO28">
        <f>time_series_covid19_confirmed_g!BP28-time_series_covid19_confirmed_g!BO28</f>
        <v>0</v>
      </c>
      <c r="BP28">
        <f>time_series_covid19_confirmed_g!BQ28-time_series_covid19_confirmed_g!BP28</f>
        <v>1</v>
      </c>
      <c r="BQ28">
        <f>time_series_covid19_confirmed_g!BR28-time_series_covid19_confirmed_g!BQ28</f>
        <v>0</v>
      </c>
      <c r="BR28">
        <f>time_series_covid19_confirmed_g!BS28-time_series_covid19_confirmed_g!BR28</f>
        <v>1</v>
      </c>
      <c r="BS28">
        <f>time_series_covid19_confirmed_g!BT28-time_series_covid19_confirmed_g!BS28</f>
        <v>0</v>
      </c>
      <c r="BT28">
        <f>time_series_covid19_confirmed_g!BU28-time_series_covid19_confirmed_g!BT28</f>
        <v>0</v>
      </c>
      <c r="BU28">
        <f>time_series_covid19_confirmed_g!BV28-time_series_covid19_confirmed_g!BU28</f>
        <v>0</v>
      </c>
      <c r="BV28">
        <f>time_series_covid19_confirmed_g!BW28-time_series_covid19_confirmed_g!BV28</f>
        <v>0</v>
      </c>
      <c r="BW28">
        <f>time_series_covid19_confirmed_g!BX28-time_series_covid19_confirmed_g!BW28</f>
        <v>0</v>
      </c>
      <c r="BX28">
        <f>time_series_covid19_confirmed_g!BY28-time_series_covid19_confirmed_g!BX28</f>
        <v>1</v>
      </c>
      <c r="BY28">
        <f>time_series_covid19_confirmed_g!BZ28-time_series_covid19_confirmed_g!BY28</f>
        <v>0</v>
      </c>
      <c r="BZ28">
        <f>time_series_covid19_confirmed_g!CA28-time_series_covid19_confirmed_g!BZ28</f>
        <v>0</v>
      </c>
      <c r="CA28">
        <f>time_series_covid19_confirmed_g!CB28-time_series_covid19_confirmed_g!CA28</f>
        <v>0</v>
      </c>
      <c r="CB28">
        <f>time_series_covid19_confirmed_g!CC28-time_series_covid19_confirmed_g!CB28</f>
        <v>0</v>
      </c>
      <c r="CC28">
        <f>time_series_covid19_confirmed_g!CD28-time_series_covid19_confirmed_g!CC28</f>
        <v>0</v>
      </c>
      <c r="CD28">
        <f>time_series_covid19_confirmed_g!CE28-time_series_covid19_confirmed_g!CD28</f>
        <v>0</v>
      </c>
      <c r="CE28">
        <f>time_series_covid19_confirmed_g!CF28-time_series_covid19_confirmed_g!CE28</f>
        <v>1</v>
      </c>
      <c r="CF28">
        <f>time_series_covid19_confirmed_g!CG28-time_series_covid19_confirmed_g!CF28</f>
        <v>0</v>
      </c>
      <c r="CG28">
        <f>time_series_covid19_confirmed_g!CH28-time_series_covid19_confirmed_g!CG28</f>
        <v>2</v>
      </c>
      <c r="CH28">
        <f>time_series_covid19_confirmed_g!CI28-time_series_covid19_confirmed_g!CH28</f>
        <v>1</v>
      </c>
      <c r="CI28">
        <f>time_series_covid19_confirmed_g!CJ28-time_series_covid19_confirmed_g!CI28</f>
        <v>45</v>
      </c>
      <c r="CJ28">
        <f>time_series_covid19_confirmed_g!CK28-time_series_covid19_confirmed_g!CJ28</f>
        <v>0</v>
      </c>
      <c r="CK28">
        <f>time_series_covid19_confirmed_g!CL28-time_series_covid19_confirmed_g!CK28</f>
        <v>0</v>
      </c>
      <c r="CL28">
        <f>time_series_covid19_confirmed_g!CM28-time_series_covid19_confirmed_g!CL28</f>
        <v>2</v>
      </c>
      <c r="CM28">
        <f>time_series_covid19_confirmed_g!CN28-time_series_covid19_confirmed_g!CM28</f>
        <v>3</v>
      </c>
      <c r="CN28">
        <f>time_series_covid19_confirmed_g!CO28-time_series_covid19_confirmed_g!CN28</f>
        <v>6</v>
      </c>
      <c r="CO28">
        <f>time_series_covid19_confirmed_g!CP28-time_series_covid19_confirmed_g!CO28</f>
        <v>1</v>
      </c>
      <c r="CP28">
        <f>time_series_covid19_confirmed_g!CQ28-time_series_covid19_confirmed_g!CP28</f>
        <v>5</v>
      </c>
      <c r="CQ28">
        <f>time_series_covid19_confirmed_g!CR28-time_series_covid19_confirmed_g!CQ28</f>
        <v>9</v>
      </c>
      <c r="CR28">
        <f>time_series_covid19_confirmed_g!CS28-time_series_covid19_confirmed_g!CR28</f>
        <v>6</v>
      </c>
      <c r="CS28">
        <f>time_series_covid19_confirmed_g!CT28-time_series_covid19_confirmed_g!CS28</f>
        <v>2</v>
      </c>
      <c r="CT28">
        <f>time_series_covid19_confirmed_g!CU28-time_series_covid19_confirmed_g!CT28</f>
        <v>16</v>
      </c>
      <c r="CU28">
        <f>time_series_covid19_confirmed_g!CV28-time_series_covid19_confirmed_g!CU28</f>
        <v>3</v>
      </c>
      <c r="CV28">
        <f>time_series_covid19_confirmed_g!CW28-time_series_covid19_confirmed_g!CV28</f>
        <v>5</v>
      </c>
      <c r="CW28">
        <f>time_series_covid19_confirmed_g!CX28-time_series_covid19_confirmed_g!CW28</f>
        <v>0</v>
      </c>
      <c r="CX28">
        <f>time_series_covid19_confirmed_g!CY28-time_series_covid19_confirmed_g!CX28</f>
        <v>7</v>
      </c>
      <c r="CY28">
        <f>time_series_covid19_confirmed_g!CZ28-time_series_covid19_confirmed_g!CY28</f>
        <v>1</v>
      </c>
      <c r="CZ28">
        <f>time_series_covid19_confirmed_g!DA28-time_series_covid19_confirmed_g!CZ28</f>
        <v>30</v>
      </c>
      <c r="DA28">
        <f>time_series_covid19_confirmed_g!DB28-time_series_covid19_confirmed_g!DA28</f>
        <v>13</v>
      </c>
      <c r="DB28">
        <f>time_series_covid19_confirmed_g!DC28-time_series_covid19_confirmed_g!DB28</f>
        <v>10</v>
      </c>
      <c r="DC28">
        <f>time_series_covid19_confirmed_g!DD28-time_series_covid19_confirmed_g!DC28</f>
        <v>11</v>
      </c>
      <c r="DD28">
        <f>time_series_covid19_confirmed_g!DE28-time_series_covid19_confirmed_g!DD28</f>
        <v>5</v>
      </c>
      <c r="DE28">
        <f>time_series_covid19_confirmed_g!DF28-time_series_covid19_confirmed_g!DE28</f>
        <v>27</v>
      </c>
      <c r="DF28">
        <f>time_series_covid19_confirmed_g!DG28-time_series_covid19_confirmed_g!DF28</f>
        <v>12</v>
      </c>
      <c r="DG28">
        <f>time_series_covid19_confirmed_g!DH28-time_series_covid19_confirmed_g!DG28</f>
        <v>6</v>
      </c>
      <c r="DH28">
        <f>time_series_covid19_confirmed_g!DI28-time_series_covid19_confirmed_g!DH28</f>
        <v>10</v>
      </c>
      <c r="DI28">
        <f>time_series_covid19_confirmed_g!DJ28-time_series_covid19_confirmed_g!DI28</f>
        <v>14</v>
      </c>
      <c r="DJ28">
        <f>time_series_covid19_confirmed_g!DK28-time_series_covid19_confirmed_g!DJ28</f>
        <v>7</v>
      </c>
      <c r="DK28">
        <f>time_series_covid19_confirmed_g!DL28-time_series_covid19_confirmed_g!DK28</f>
        <v>22</v>
      </c>
      <c r="DL28">
        <f>time_series_covid19_confirmed_g!DM28-time_series_covid19_confirmed_g!DL28</f>
        <v>26</v>
      </c>
      <c r="DM28">
        <f>time_series_covid19_confirmed_g!DN28-time_series_covid19_confirmed_g!DM28</f>
        <v>11</v>
      </c>
      <c r="DN28">
        <f>time_series_covid19_confirmed_g!DO28-time_series_covid19_confirmed_g!DN28</f>
        <v>2</v>
      </c>
      <c r="DO28">
        <f>time_series_covid19_confirmed_g!DP28-time_series_covid19_confirmed_g!DO28</f>
        <v>0</v>
      </c>
      <c r="DP28">
        <f>time_series_covid19_confirmed_g!DQ28-time_series_covid19_confirmed_g!DP28</f>
        <v>0</v>
      </c>
      <c r="DQ28">
        <f>time_series_covid19_confirmed_g!DR28-time_series_covid19_confirmed_g!DQ28</f>
        <v>7</v>
      </c>
      <c r="DR28">
        <f>time_series_covid19_confirmed_g!DS28-time_series_covid19_confirmed_g!DR28</f>
        <v>14</v>
      </c>
      <c r="DS28">
        <f>time_series_covid19_confirmed_g!DT28-time_series_covid19_confirmed_g!DS28</f>
        <v>7</v>
      </c>
      <c r="DT28">
        <f>time_series_covid19_confirmed_g!DU28-time_series_covid19_confirmed_g!DT28</f>
        <v>6</v>
      </c>
      <c r="DU28">
        <f>time_series_covid19_confirmed_g!DV28-time_series_covid19_confirmed_g!DU28</f>
        <v>9</v>
      </c>
      <c r="DV28">
        <f>time_series_covid19_confirmed_g!DW28-time_series_covid19_confirmed_g!DV28</f>
        <v>9</v>
      </c>
      <c r="DW28">
        <f>time_series_covid19_confirmed_g!DX28-time_series_covid19_confirmed_g!DW28</f>
        <v>10</v>
      </c>
      <c r="DX28">
        <f>time_series_covid19_confirmed_g!DY28-time_series_covid19_confirmed_g!DX28</f>
        <v>0</v>
      </c>
      <c r="DY28">
        <f>time_series_covid19_confirmed_g!DZ28-time_series_covid19_confirmed_g!DY28</f>
        <v>0</v>
      </c>
      <c r="DZ28">
        <f>time_series_covid19_confirmed_g!EA28-time_series_covid19_confirmed_g!DZ28</f>
        <v>0</v>
      </c>
      <c r="EA28">
        <f>time_series_covid19_confirmed_g!EB28-time_series_covid19_confirmed_g!EA28</f>
        <v>15</v>
      </c>
      <c r="EB28">
        <f>time_series_covid19_confirmed_g!EC28-time_series_covid19_confirmed_g!EB28</f>
        <v>16</v>
      </c>
      <c r="EC28">
        <f>time_series_covid19_confirmed_g!ED28-time_series_covid19_confirmed_g!EC28</f>
        <v>14</v>
      </c>
      <c r="ED28">
        <f>time_series_covid19_confirmed_g!EE28-time_series_covid19_confirmed_g!ED28</f>
        <v>23</v>
      </c>
      <c r="EE28">
        <f>time_series_covid19_confirmed_g!EF28-time_series_covid19_confirmed_g!EE28</f>
        <v>8</v>
      </c>
      <c r="EF28">
        <f>time_series_covid19_confirmed_g!EG28-time_series_covid19_confirmed_g!EF28</f>
        <v>11</v>
      </c>
      <c r="EG28">
        <f>time_series_covid19_confirmed_g!EH28-time_series_covid19_confirmed_g!EG28</f>
        <v>25</v>
      </c>
      <c r="EH28">
        <f>time_series_covid19_confirmed_g!EI28-time_series_covid19_confirmed_g!EH28</f>
        <v>34</v>
      </c>
      <c r="EI28">
        <f>time_series_covid19_confirmed_g!EJ28-time_series_covid19_confirmed_g!EI28</f>
        <v>6</v>
      </c>
      <c r="EJ28">
        <f>time_series_covid19_confirmed_g!EK28-time_series_covid19_confirmed_g!EJ28</f>
        <v>12</v>
      </c>
      <c r="EK28">
        <f>time_series_covid19_confirmed_g!EL28-time_series_covid19_confirmed_g!EK28</f>
        <v>13</v>
      </c>
      <c r="EL28">
        <f>time_series_covid19_confirmed_g!EM28-time_series_covid19_confirmed_g!EL28</f>
        <v>18</v>
      </c>
      <c r="EM28">
        <f>time_series_covid19_confirmed_g!EN28-time_series_covid19_confirmed_g!EM28</f>
        <v>30</v>
      </c>
      <c r="EN28">
        <f>time_series_covid19_confirmed_g!EO28-time_series_covid19_confirmed_g!EN28</f>
        <v>42</v>
      </c>
      <c r="EO28">
        <f>time_series_covid19_confirmed_g!EP28-time_series_covid19_confirmed_g!EO28</f>
        <v>40</v>
      </c>
      <c r="EP28">
        <f>time_series_covid19_confirmed_g!EQ28-time_series_covid19_confirmed_g!EP28</f>
        <v>29</v>
      </c>
      <c r="EQ28">
        <f>time_series_covid19_confirmed_g!ER28-time_series_covid19_confirmed_g!EQ28</f>
        <v>24</v>
      </c>
      <c r="ER28">
        <f>time_series_covid19_confirmed_g!ES28-time_series_covid19_confirmed_g!ER28</f>
        <v>10</v>
      </c>
      <c r="ES28">
        <f>time_series_covid19_confirmed_g!ET28-time_series_covid19_confirmed_g!ES28</f>
        <v>21</v>
      </c>
      <c r="ET28">
        <f>time_series_covid19_confirmed_g!EU28-time_series_covid19_confirmed_g!ET28</f>
        <v>11</v>
      </c>
      <c r="EU28">
        <f>time_series_covid19_confirmed_g!EV28-time_series_covid19_confirmed_g!EU28</f>
        <v>31</v>
      </c>
      <c r="EV28">
        <f>time_series_covid19_confirmed_g!EW28-time_series_covid19_confirmed_g!EV28</f>
        <v>25</v>
      </c>
      <c r="EW28">
        <f>time_series_covid19_confirmed_g!EX28-time_series_covid19_confirmed_g!EW28</f>
        <v>15</v>
      </c>
      <c r="EX28">
        <f>time_series_covid19_confirmed_g!EY28-time_series_covid19_confirmed_g!EX28</f>
        <v>27</v>
      </c>
      <c r="EY28">
        <f>time_series_covid19_confirmed_g!EZ28-time_series_covid19_confirmed_g!EY28</f>
        <v>54</v>
      </c>
      <c r="EZ28">
        <f>time_series_covid19_confirmed_g!FA28-time_series_covid19_confirmed_g!EZ28</f>
        <v>38</v>
      </c>
      <c r="FA28">
        <f>time_series_covid19_confirmed_g!FB28-time_series_covid19_confirmed_g!FA28</f>
        <v>17</v>
      </c>
      <c r="FB28">
        <f>time_series_covid19_confirmed_g!FC28-time_series_covid19_confirmed_g!FB28</f>
        <v>4</v>
      </c>
      <c r="FC28">
        <f>time_series_covid19_confirmed_g!FD28-time_series_covid19_confirmed_g!FC28</f>
        <v>24</v>
      </c>
      <c r="FD28">
        <f>time_series_covid19_confirmed_g!FE28-time_series_covid19_confirmed_g!FD28</f>
        <v>64</v>
      </c>
    </row>
    <row r="29" spans="1:160" x14ac:dyDescent="0.3">
      <c r="A29" t="s">
        <v>26</v>
      </c>
      <c r="B29">
        <v>11.55</v>
      </c>
      <c r="C29">
        <v>104.91670000000001</v>
      </c>
      <c r="D29">
        <f>time_series_covid19_confirmed_g!E29-time_series_covid19_confirmed_g!D29</f>
        <v>0</v>
      </c>
      <c r="E29">
        <f>time_series_covid19_confirmed_g!F29-time_series_covid19_confirmed_g!E29</f>
        <v>0</v>
      </c>
      <c r="F29">
        <f>time_series_covid19_confirmed_g!G29-time_series_covid19_confirmed_g!F29</f>
        <v>0</v>
      </c>
      <c r="G29">
        <f>time_series_covid19_confirmed_g!H29-time_series_covid19_confirmed_g!G29</f>
        <v>0</v>
      </c>
      <c r="H29">
        <f>time_series_covid19_confirmed_g!I29-time_series_covid19_confirmed_g!H29</f>
        <v>1</v>
      </c>
      <c r="I29">
        <f>time_series_covid19_confirmed_g!J29-time_series_covid19_confirmed_g!I29</f>
        <v>0</v>
      </c>
      <c r="J29">
        <f>time_series_covid19_confirmed_g!K29-time_series_covid19_confirmed_g!J29</f>
        <v>0</v>
      </c>
      <c r="K29">
        <f>time_series_covid19_confirmed_g!L29-time_series_covid19_confirmed_g!K29</f>
        <v>0</v>
      </c>
      <c r="L29">
        <f>time_series_covid19_confirmed_g!M29-time_series_covid19_confirmed_g!L29</f>
        <v>0</v>
      </c>
      <c r="M29">
        <f>time_series_covid19_confirmed_g!N29-time_series_covid19_confirmed_g!M29</f>
        <v>0</v>
      </c>
      <c r="N29">
        <f>time_series_covid19_confirmed_g!O29-time_series_covid19_confirmed_g!N29</f>
        <v>0</v>
      </c>
      <c r="O29">
        <f>time_series_covid19_confirmed_g!P29-time_series_covid19_confirmed_g!O29</f>
        <v>0</v>
      </c>
      <c r="P29">
        <f>time_series_covid19_confirmed_g!Q29-time_series_covid19_confirmed_g!P29</f>
        <v>0</v>
      </c>
      <c r="Q29">
        <f>time_series_covid19_confirmed_g!R29-time_series_covid19_confirmed_g!Q29</f>
        <v>0</v>
      </c>
      <c r="R29">
        <f>time_series_covid19_confirmed_g!S29-time_series_covid19_confirmed_g!R29</f>
        <v>0</v>
      </c>
      <c r="S29">
        <f>time_series_covid19_confirmed_g!T29-time_series_covid19_confirmed_g!S29</f>
        <v>0</v>
      </c>
      <c r="T29">
        <f>time_series_covid19_confirmed_g!U29-time_series_covid19_confirmed_g!T29</f>
        <v>0</v>
      </c>
      <c r="U29">
        <f>time_series_covid19_confirmed_g!V29-time_series_covid19_confirmed_g!U29</f>
        <v>0</v>
      </c>
      <c r="V29">
        <f>time_series_covid19_confirmed_g!W29-time_series_covid19_confirmed_g!V29</f>
        <v>0</v>
      </c>
      <c r="W29">
        <f>time_series_covid19_confirmed_g!X29-time_series_covid19_confirmed_g!W29</f>
        <v>0</v>
      </c>
      <c r="X29">
        <f>time_series_covid19_confirmed_g!Y29-time_series_covid19_confirmed_g!X29</f>
        <v>0</v>
      </c>
      <c r="Y29">
        <f>time_series_covid19_confirmed_g!Z29-time_series_covid19_confirmed_g!Y29</f>
        <v>0</v>
      </c>
      <c r="Z29">
        <f>time_series_covid19_confirmed_g!AA29-time_series_covid19_confirmed_g!Z29</f>
        <v>0</v>
      </c>
      <c r="AA29">
        <f>time_series_covid19_confirmed_g!AB29-time_series_covid19_confirmed_g!AA29</f>
        <v>0</v>
      </c>
      <c r="AB29">
        <f>time_series_covid19_confirmed_g!AC29-time_series_covid19_confirmed_g!AB29</f>
        <v>0</v>
      </c>
      <c r="AC29">
        <f>time_series_covid19_confirmed_g!AD29-time_series_covid19_confirmed_g!AC29</f>
        <v>0</v>
      </c>
      <c r="AD29">
        <f>time_series_covid19_confirmed_g!AE29-time_series_covid19_confirmed_g!AD29</f>
        <v>0</v>
      </c>
      <c r="AE29">
        <f>time_series_covid19_confirmed_g!AF29-time_series_covid19_confirmed_g!AE29</f>
        <v>0</v>
      </c>
      <c r="AF29">
        <f>time_series_covid19_confirmed_g!AG29-time_series_covid19_confirmed_g!AF29</f>
        <v>0</v>
      </c>
      <c r="AG29">
        <f>time_series_covid19_confirmed_g!AH29-time_series_covid19_confirmed_g!AG29</f>
        <v>0</v>
      </c>
      <c r="AH29">
        <f>time_series_covid19_confirmed_g!AI29-time_series_covid19_confirmed_g!AH29</f>
        <v>0</v>
      </c>
      <c r="AI29">
        <f>time_series_covid19_confirmed_g!AJ29-time_series_covid19_confirmed_g!AI29</f>
        <v>0</v>
      </c>
      <c r="AJ29">
        <f>time_series_covid19_confirmed_g!AK29-time_series_covid19_confirmed_g!AJ29</f>
        <v>0</v>
      </c>
      <c r="AK29">
        <f>time_series_covid19_confirmed_g!AL29-time_series_covid19_confirmed_g!AK29</f>
        <v>0</v>
      </c>
      <c r="AL29">
        <f>time_series_covid19_confirmed_g!AM29-time_series_covid19_confirmed_g!AL29</f>
        <v>0</v>
      </c>
      <c r="AM29">
        <f>time_series_covid19_confirmed_g!AN29-time_series_covid19_confirmed_g!AM29</f>
        <v>0</v>
      </c>
      <c r="AN29">
        <f>time_series_covid19_confirmed_g!AO29-time_series_covid19_confirmed_g!AN29</f>
        <v>0</v>
      </c>
      <c r="AO29">
        <f>time_series_covid19_confirmed_g!AP29-time_series_covid19_confirmed_g!AO29</f>
        <v>0</v>
      </c>
      <c r="AP29">
        <f>time_series_covid19_confirmed_g!AQ29-time_series_covid19_confirmed_g!AP29</f>
        <v>0</v>
      </c>
      <c r="AQ29">
        <f>time_series_covid19_confirmed_g!AR29-time_series_covid19_confirmed_g!AQ29</f>
        <v>0</v>
      </c>
      <c r="AR29">
        <f>time_series_covid19_confirmed_g!AS29-time_series_covid19_confirmed_g!AR29</f>
        <v>0</v>
      </c>
      <c r="AS29">
        <f>time_series_covid19_confirmed_g!AT29-time_series_covid19_confirmed_g!AS29</f>
        <v>0</v>
      </c>
      <c r="AT29">
        <f>time_series_covid19_confirmed_g!AU29-time_series_covid19_confirmed_g!AT29</f>
        <v>0</v>
      </c>
      <c r="AU29">
        <f>time_series_covid19_confirmed_g!AV29-time_series_covid19_confirmed_g!AU29</f>
        <v>0</v>
      </c>
      <c r="AV29">
        <f>time_series_covid19_confirmed_g!AW29-time_series_covid19_confirmed_g!AV29</f>
        <v>0</v>
      </c>
      <c r="AW29">
        <f>time_series_covid19_confirmed_g!AX29-time_series_covid19_confirmed_g!AW29</f>
        <v>1</v>
      </c>
      <c r="AX29">
        <f>time_series_covid19_confirmed_g!AY29-time_series_covid19_confirmed_g!AX29</f>
        <v>0</v>
      </c>
      <c r="AY29">
        <f>time_series_covid19_confirmed_g!AZ29-time_series_covid19_confirmed_g!AY29</f>
        <v>0</v>
      </c>
      <c r="AZ29">
        <f>time_series_covid19_confirmed_g!BA29-time_series_covid19_confirmed_g!AZ29</f>
        <v>1</v>
      </c>
      <c r="BA29">
        <f>time_series_covid19_confirmed_g!BB29-time_series_covid19_confirmed_g!BA29</f>
        <v>0</v>
      </c>
      <c r="BB29">
        <f>time_series_covid19_confirmed_g!BC29-time_series_covid19_confirmed_g!BB29</f>
        <v>2</v>
      </c>
      <c r="BC29">
        <f>time_series_covid19_confirmed_g!BD29-time_series_covid19_confirmed_g!BC29</f>
        <v>2</v>
      </c>
      <c r="BD29">
        <f>time_series_covid19_confirmed_g!BE29-time_series_covid19_confirmed_g!BD29</f>
        <v>0</v>
      </c>
      <c r="BE29">
        <f>time_series_covid19_confirmed_g!BF29-time_series_covid19_confirmed_g!BE29</f>
        <v>0</v>
      </c>
      <c r="BF29">
        <f>time_series_covid19_confirmed_g!BG29-time_series_covid19_confirmed_g!BF29</f>
        <v>26</v>
      </c>
      <c r="BG29">
        <f>time_series_covid19_confirmed_g!BH29-time_series_covid19_confirmed_g!BG29</f>
        <v>2</v>
      </c>
      <c r="BH29">
        <f>time_series_covid19_confirmed_g!BI29-time_series_covid19_confirmed_g!BH29</f>
        <v>2</v>
      </c>
      <c r="BI29">
        <f>time_series_covid19_confirmed_g!BJ29-time_series_covid19_confirmed_g!BI29</f>
        <v>14</v>
      </c>
      <c r="BJ29">
        <f>time_series_covid19_confirmed_g!BK29-time_series_covid19_confirmed_g!BJ29</f>
        <v>2</v>
      </c>
      <c r="BK29">
        <f>time_series_covid19_confirmed_g!BL29-time_series_covid19_confirmed_g!BK29</f>
        <v>31</v>
      </c>
      <c r="BL29">
        <f>time_series_covid19_confirmed_g!BM29-time_series_covid19_confirmed_g!BL29</f>
        <v>3</v>
      </c>
      <c r="BM29">
        <f>time_series_covid19_confirmed_g!BN29-time_series_covid19_confirmed_g!BM29</f>
        <v>4</v>
      </c>
      <c r="BN29">
        <f>time_series_covid19_confirmed_g!BO29-time_series_covid19_confirmed_g!BN29</f>
        <v>5</v>
      </c>
      <c r="BO29">
        <f>time_series_covid19_confirmed_g!BP29-time_series_covid19_confirmed_g!BO29</f>
        <v>0</v>
      </c>
      <c r="BP29">
        <f>time_series_covid19_confirmed_g!BQ29-time_series_covid19_confirmed_g!BP29</f>
        <v>3</v>
      </c>
      <c r="BQ29">
        <f>time_series_covid19_confirmed_g!BR29-time_series_covid19_confirmed_g!BQ29</f>
        <v>0</v>
      </c>
      <c r="BR29">
        <f>time_series_covid19_confirmed_g!BS29-time_series_covid19_confirmed_g!BR29</f>
        <v>4</v>
      </c>
      <c r="BS29">
        <f>time_series_covid19_confirmed_g!BT29-time_series_covid19_confirmed_g!BS29</f>
        <v>4</v>
      </c>
      <c r="BT29">
        <f>time_series_covid19_confirmed_g!BU29-time_series_covid19_confirmed_g!BT29</f>
        <v>2</v>
      </c>
      <c r="BU29">
        <f>time_series_covid19_confirmed_g!BV29-time_series_covid19_confirmed_g!BU29</f>
        <v>0</v>
      </c>
      <c r="BV29">
        <f>time_series_covid19_confirmed_g!BW29-time_series_covid19_confirmed_g!BV29</f>
        <v>1</v>
      </c>
      <c r="BW29">
        <f>time_series_covid19_confirmed_g!BX29-time_series_covid19_confirmed_g!BW29</f>
        <v>4</v>
      </c>
      <c r="BX29">
        <f>time_series_covid19_confirmed_g!BY29-time_series_covid19_confirmed_g!BX29</f>
        <v>0</v>
      </c>
      <c r="BY29">
        <f>time_series_covid19_confirmed_g!BZ29-time_series_covid19_confirmed_g!BY29</f>
        <v>0</v>
      </c>
      <c r="BZ29">
        <f>time_series_covid19_confirmed_g!CA29-time_series_covid19_confirmed_g!BZ29</f>
        <v>0</v>
      </c>
      <c r="CA29">
        <f>time_series_covid19_confirmed_g!CB29-time_series_covid19_confirmed_g!CA29</f>
        <v>1</v>
      </c>
      <c r="CB29">
        <f>time_series_covid19_confirmed_g!CC29-time_series_covid19_confirmed_g!CB29</f>
        <v>2</v>
      </c>
      <c r="CC29">
        <f>time_series_covid19_confirmed_g!CD29-time_series_covid19_confirmed_g!CC29</f>
        <v>2</v>
      </c>
      <c r="CD29">
        <f>time_series_covid19_confirmed_g!CE29-time_series_covid19_confirmed_g!CD29</f>
        <v>0</v>
      </c>
      <c r="CE29">
        <f>time_series_covid19_confirmed_g!CF29-time_series_covid19_confirmed_g!CE29</f>
        <v>1</v>
      </c>
      <c r="CF29">
        <f>time_series_covid19_confirmed_g!CG29-time_series_covid19_confirmed_g!CF29</f>
        <v>2</v>
      </c>
      <c r="CG29">
        <f>time_series_covid19_confirmed_g!CH29-time_series_covid19_confirmed_g!CG29</f>
        <v>0</v>
      </c>
      <c r="CH29">
        <f>time_series_covid19_confirmed_g!CI29-time_series_covid19_confirmed_g!CH29</f>
        <v>0</v>
      </c>
      <c r="CI29">
        <f>time_series_covid19_confirmed_g!CJ29-time_series_covid19_confirmed_g!CI29</f>
        <v>0</v>
      </c>
      <c r="CJ29">
        <f>time_series_covid19_confirmed_g!CK29-time_series_covid19_confirmed_g!CJ29</f>
        <v>0</v>
      </c>
      <c r="CK29">
        <f>time_series_covid19_confirmed_g!CL29-time_series_covid19_confirmed_g!CK29</f>
        <v>0</v>
      </c>
      <c r="CL29">
        <f>time_series_covid19_confirmed_g!CM29-time_series_covid19_confirmed_g!CL29</f>
        <v>0</v>
      </c>
      <c r="CM29">
        <f>time_series_covid19_confirmed_g!CN29-time_series_covid19_confirmed_g!CM29</f>
        <v>0</v>
      </c>
      <c r="CN29">
        <f>time_series_covid19_confirmed_g!CO29-time_series_covid19_confirmed_g!CN29</f>
        <v>0</v>
      </c>
      <c r="CO29">
        <f>time_series_covid19_confirmed_g!CP29-time_series_covid19_confirmed_g!CO29</f>
        <v>0</v>
      </c>
      <c r="CP29">
        <f>time_series_covid19_confirmed_g!CQ29-time_series_covid19_confirmed_g!CP29</f>
        <v>0</v>
      </c>
      <c r="CQ29">
        <f>time_series_covid19_confirmed_g!CR29-time_series_covid19_confirmed_g!CQ29</f>
        <v>0</v>
      </c>
      <c r="CR29">
        <f>time_series_covid19_confirmed_g!CS29-time_series_covid19_confirmed_g!CR29</f>
        <v>0</v>
      </c>
      <c r="CS29">
        <f>time_series_covid19_confirmed_g!CT29-time_series_covid19_confirmed_g!CS29</f>
        <v>0</v>
      </c>
      <c r="CT29">
        <f>time_series_covid19_confirmed_g!CU29-time_series_covid19_confirmed_g!CT29</f>
        <v>0</v>
      </c>
      <c r="CU29">
        <f>time_series_covid19_confirmed_g!CV29-time_series_covid19_confirmed_g!CU29</f>
        <v>0</v>
      </c>
      <c r="CV29">
        <f>time_series_covid19_confirmed_g!CW29-time_series_covid19_confirmed_g!CV29</f>
        <v>0</v>
      </c>
      <c r="CW29">
        <f>time_series_covid19_confirmed_g!CX29-time_series_covid19_confirmed_g!CW29</f>
        <v>0</v>
      </c>
      <c r="CX29">
        <f>time_series_covid19_confirmed_g!CY29-time_series_covid19_confirmed_g!CX29</f>
        <v>0</v>
      </c>
      <c r="CY29">
        <f>time_series_covid19_confirmed_g!CZ29-time_series_covid19_confirmed_g!CY29</f>
        <v>0</v>
      </c>
      <c r="CZ29">
        <f>time_series_covid19_confirmed_g!DA29-time_series_covid19_confirmed_g!CZ29</f>
        <v>0</v>
      </c>
      <c r="DA29">
        <f>time_series_covid19_confirmed_g!DB29-time_series_covid19_confirmed_g!DA29</f>
        <v>0</v>
      </c>
      <c r="DB29">
        <f>time_series_covid19_confirmed_g!DC29-time_series_covid19_confirmed_g!DB29</f>
        <v>0</v>
      </c>
      <c r="DC29">
        <f>time_series_covid19_confirmed_g!DD29-time_series_covid19_confirmed_g!DC29</f>
        <v>0</v>
      </c>
      <c r="DD29">
        <f>time_series_covid19_confirmed_g!DE29-time_series_covid19_confirmed_g!DD29</f>
        <v>0</v>
      </c>
      <c r="DE29">
        <f>time_series_covid19_confirmed_g!DF29-time_series_covid19_confirmed_g!DE29</f>
        <v>0</v>
      </c>
      <c r="DF29">
        <f>time_series_covid19_confirmed_g!DG29-time_series_covid19_confirmed_g!DF29</f>
        <v>0</v>
      </c>
      <c r="DG29">
        <f>time_series_covid19_confirmed_g!DH29-time_series_covid19_confirmed_g!DG29</f>
        <v>0</v>
      </c>
      <c r="DH29">
        <f>time_series_covid19_confirmed_g!DI29-time_series_covid19_confirmed_g!DH29</f>
        <v>0</v>
      </c>
      <c r="DI29">
        <f>time_series_covid19_confirmed_g!DJ29-time_series_covid19_confirmed_g!DI29</f>
        <v>0</v>
      </c>
      <c r="DJ29">
        <f>time_series_covid19_confirmed_g!DK29-time_series_covid19_confirmed_g!DJ29</f>
        <v>0</v>
      </c>
      <c r="DK29">
        <f>time_series_covid19_confirmed_g!DL29-time_series_covid19_confirmed_g!DK29</f>
        <v>0</v>
      </c>
      <c r="DL29">
        <f>time_series_covid19_confirmed_g!DM29-time_series_covid19_confirmed_g!DL29</f>
        <v>0</v>
      </c>
      <c r="DM29">
        <f>time_series_covid19_confirmed_g!DN29-time_series_covid19_confirmed_g!DM29</f>
        <v>0</v>
      </c>
      <c r="DN29">
        <f>time_series_covid19_confirmed_g!DO29-time_series_covid19_confirmed_g!DN29</f>
        <v>0</v>
      </c>
      <c r="DO29">
        <f>time_series_covid19_confirmed_g!DP29-time_series_covid19_confirmed_g!DO29</f>
        <v>0</v>
      </c>
      <c r="DP29">
        <f>time_series_covid19_confirmed_g!DQ29-time_series_covid19_confirmed_g!DP29</f>
        <v>0</v>
      </c>
      <c r="DQ29">
        <f>time_series_covid19_confirmed_g!DR29-time_series_covid19_confirmed_g!DQ29</f>
        <v>0</v>
      </c>
      <c r="DR29">
        <f>time_series_covid19_confirmed_g!DS29-time_series_covid19_confirmed_g!DR29</f>
        <v>0</v>
      </c>
      <c r="DS29">
        <f>time_series_covid19_confirmed_g!DT29-time_series_covid19_confirmed_g!DS29</f>
        <v>1</v>
      </c>
      <c r="DT29">
        <f>time_series_covid19_confirmed_g!DU29-time_series_covid19_confirmed_g!DT29</f>
        <v>0</v>
      </c>
      <c r="DU29">
        <f>time_series_covid19_confirmed_g!DV29-time_series_covid19_confirmed_g!DU29</f>
        <v>1</v>
      </c>
      <c r="DV29">
        <f>time_series_covid19_confirmed_g!DW29-time_series_covid19_confirmed_g!DV29</f>
        <v>0</v>
      </c>
      <c r="DW29">
        <f>time_series_covid19_confirmed_g!DX29-time_series_covid19_confirmed_g!DW29</f>
        <v>0</v>
      </c>
      <c r="DX29">
        <f>time_series_covid19_confirmed_g!DY29-time_series_covid19_confirmed_g!DX29</f>
        <v>0</v>
      </c>
      <c r="DY29">
        <f>time_series_covid19_confirmed_g!DZ29-time_series_covid19_confirmed_g!DY29</f>
        <v>0</v>
      </c>
      <c r="DZ29">
        <f>time_series_covid19_confirmed_g!EA29-time_series_covid19_confirmed_g!DZ29</f>
        <v>0</v>
      </c>
      <c r="EA29">
        <f>time_series_covid19_confirmed_g!EB29-time_series_covid19_confirmed_g!EA29</f>
        <v>0</v>
      </c>
      <c r="EB29">
        <f>time_series_covid19_confirmed_g!EC29-time_series_covid19_confirmed_g!EB29</f>
        <v>1</v>
      </c>
      <c r="EC29">
        <f>time_series_covid19_confirmed_g!ED29-time_series_covid19_confirmed_g!EC29</f>
        <v>0</v>
      </c>
      <c r="ED29">
        <f>time_series_covid19_confirmed_g!EE29-time_series_covid19_confirmed_g!ED29</f>
        <v>0</v>
      </c>
      <c r="EE29">
        <f>time_series_covid19_confirmed_g!EF29-time_series_covid19_confirmed_g!EE29</f>
        <v>0</v>
      </c>
      <c r="EF29">
        <f>time_series_covid19_confirmed_g!EG29-time_series_covid19_confirmed_g!EF29</f>
        <v>0</v>
      </c>
      <c r="EG29">
        <f>time_series_covid19_confirmed_g!EH29-time_series_covid19_confirmed_g!EG29</f>
        <v>0</v>
      </c>
      <c r="EH29">
        <f>time_series_covid19_confirmed_g!EI29-time_series_covid19_confirmed_g!EH29</f>
        <v>0</v>
      </c>
      <c r="EI29">
        <f>time_series_covid19_confirmed_g!EJ29-time_series_covid19_confirmed_g!EI29</f>
        <v>0</v>
      </c>
      <c r="EJ29">
        <f>time_series_covid19_confirmed_g!EK29-time_series_covid19_confirmed_g!EJ29</f>
        <v>1</v>
      </c>
      <c r="EK29">
        <f>time_series_covid19_confirmed_g!EL29-time_series_covid19_confirmed_g!EK29</f>
        <v>0</v>
      </c>
      <c r="EL29">
        <f>time_series_covid19_confirmed_g!EM29-time_series_covid19_confirmed_g!EL29</f>
        <v>0</v>
      </c>
      <c r="EM29">
        <f>time_series_covid19_confirmed_g!EN29-time_series_covid19_confirmed_g!EM29</f>
        <v>0</v>
      </c>
      <c r="EN29">
        <f>time_series_covid19_confirmed_g!EO29-time_series_covid19_confirmed_g!EN29</f>
        <v>0</v>
      </c>
      <c r="EO29">
        <f>time_series_covid19_confirmed_g!EP29-time_series_covid19_confirmed_g!EO29</f>
        <v>0</v>
      </c>
      <c r="EP29">
        <f>time_series_covid19_confirmed_g!EQ29-time_series_covid19_confirmed_g!EP29</f>
        <v>2</v>
      </c>
      <c r="EQ29">
        <f>time_series_covid19_confirmed_g!ER29-time_series_covid19_confirmed_g!EQ29</f>
        <v>0</v>
      </c>
      <c r="ER29">
        <f>time_series_covid19_confirmed_g!ES29-time_series_covid19_confirmed_g!ER29</f>
        <v>0</v>
      </c>
      <c r="ES29">
        <f>time_series_covid19_confirmed_g!ET29-time_series_covid19_confirmed_g!ES29</f>
        <v>0</v>
      </c>
      <c r="ET29">
        <f>time_series_covid19_confirmed_g!EU29-time_series_covid19_confirmed_g!ET29</f>
        <v>0</v>
      </c>
      <c r="EU29">
        <f>time_series_covid19_confirmed_g!EV29-time_series_covid19_confirmed_g!EU29</f>
        <v>1</v>
      </c>
      <c r="EV29">
        <f>time_series_covid19_confirmed_g!EW29-time_series_covid19_confirmed_g!EV29</f>
        <v>0</v>
      </c>
      <c r="EW29">
        <f>time_series_covid19_confirmed_g!EX29-time_series_covid19_confirmed_g!EW29</f>
        <v>0</v>
      </c>
      <c r="EX29">
        <f>time_series_covid19_confirmed_g!EY29-time_series_covid19_confirmed_g!EX29</f>
        <v>0</v>
      </c>
      <c r="EY29">
        <f>time_series_covid19_confirmed_g!EZ29-time_series_covid19_confirmed_g!EY29</f>
        <v>1</v>
      </c>
      <c r="EZ29">
        <f>time_series_covid19_confirmed_g!FA29-time_series_covid19_confirmed_g!EZ29</f>
        <v>0</v>
      </c>
      <c r="FA29">
        <f>time_series_covid19_confirmed_g!FB29-time_series_covid19_confirmed_g!FA29</f>
        <v>0</v>
      </c>
      <c r="FB29">
        <f>time_series_covid19_confirmed_g!FC29-time_series_covid19_confirmed_g!FB29</f>
        <v>0</v>
      </c>
      <c r="FC29">
        <f>time_series_covid19_confirmed_g!FD29-time_series_covid19_confirmed_g!FC29</f>
        <v>9</v>
      </c>
      <c r="FD29">
        <f>time_series_covid19_confirmed_g!FE29-time_series_covid19_confirmed_g!FD29</f>
        <v>2</v>
      </c>
    </row>
    <row r="30" spans="1:160" x14ac:dyDescent="0.3">
      <c r="A30" t="s">
        <v>27</v>
      </c>
      <c r="B30">
        <v>3.8479999999999999</v>
      </c>
      <c r="C30">
        <v>11.5021</v>
      </c>
      <c r="D30">
        <f>time_series_covid19_confirmed_g!E30-time_series_covid19_confirmed_g!D30</f>
        <v>0</v>
      </c>
      <c r="E30">
        <f>time_series_covid19_confirmed_g!F30-time_series_covid19_confirmed_g!E30</f>
        <v>0</v>
      </c>
      <c r="F30">
        <f>time_series_covid19_confirmed_g!G30-time_series_covid19_confirmed_g!F30</f>
        <v>0</v>
      </c>
      <c r="G30">
        <f>time_series_covid19_confirmed_g!H30-time_series_covid19_confirmed_g!G30</f>
        <v>0</v>
      </c>
      <c r="H30">
        <f>time_series_covid19_confirmed_g!I30-time_series_covid19_confirmed_g!H30</f>
        <v>0</v>
      </c>
      <c r="I30">
        <f>time_series_covid19_confirmed_g!J30-time_series_covid19_confirmed_g!I30</f>
        <v>0</v>
      </c>
      <c r="J30">
        <f>time_series_covid19_confirmed_g!K30-time_series_covid19_confirmed_g!J30</f>
        <v>0</v>
      </c>
      <c r="K30">
        <f>time_series_covid19_confirmed_g!L30-time_series_covid19_confirmed_g!K30</f>
        <v>0</v>
      </c>
      <c r="L30">
        <f>time_series_covid19_confirmed_g!M30-time_series_covid19_confirmed_g!L30</f>
        <v>0</v>
      </c>
      <c r="M30">
        <f>time_series_covid19_confirmed_g!N30-time_series_covid19_confirmed_g!M30</f>
        <v>0</v>
      </c>
      <c r="N30">
        <f>time_series_covid19_confirmed_g!O30-time_series_covid19_confirmed_g!N30</f>
        <v>0</v>
      </c>
      <c r="O30">
        <f>time_series_covid19_confirmed_g!P30-time_series_covid19_confirmed_g!O30</f>
        <v>0</v>
      </c>
      <c r="P30">
        <f>time_series_covid19_confirmed_g!Q30-time_series_covid19_confirmed_g!P30</f>
        <v>0</v>
      </c>
      <c r="Q30">
        <f>time_series_covid19_confirmed_g!R30-time_series_covid19_confirmed_g!Q30</f>
        <v>0</v>
      </c>
      <c r="R30">
        <f>time_series_covid19_confirmed_g!S30-time_series_covid19_confirmed_g!R30</f>
        <v>0</v>
      </c>
      <c r="S30">
        <f>time_series_covid19_confirmed_g!T30-time_series_covid19_confirmed_g!S30</f>
        <v>0</v>
      </c>
      <c r="T30">
        <f>time_series_covid19_confirmed_g!U30-time_series_covid19_confirmed_g!T30</f>
        <v>0</v>
      </c>
      <c r="U30">
        <f>time_series_covid19_confirmed_g!V30-time_series_covid19_confirmed_g!U30</f>
        <v>0</v>
      </c>
      <c r="V30">
        <f>time_series_covid19_confirmed_g!W30-time_series_covid19_confirmed_g!V30</f>
        <v>0</v>
      </c>
      <c r="W30">
        <f>time_series_covid19_confirmed_g!X30-time_series_covid19_confirmed_g!W30</f>
        <v>0</v>
      </c>
      <c r="X30">
        <f>time_series_covid19_confirmed_g!Y30-time_series_covid19_confirmed_g!X30</f>
        <v>0</v>
      </c>
      <c r="Y30">
        <f>time_series_covid19_confirmed_g!Z30-time_series_covid19_confirmed_g!Y30</f>
        <v>0</v>
      </c>
      <c r="Z30">
        <f>time_series_covid19_confirmed_g!AA30-time_series_covid19_confirmed_g!Z30</f>
        <v>0</v>
      </c>
      <c r="AA30">
        <f>time_series_covid19_confirmed_g!AB30-time_series_covid19_confirmed_g!AA30</f>
        <v>0</v>
      </c>
      <c r="AB30">
        <f>time_series_covid19_confirmed_g!AC30-time_series_covid19_confirmed_g!AB30</f>
        <v>0</v>
      </c>
      <c r="AC30">
        <f>time_series_covid19_confirmed_g!AD30-time_series_covid19_confirmed_g!AC30</f>
        <v>0</v>
      </c>
      <c r="AD30">
        <f>time_series_covid19_confirmed_g!AE30-time_series_covid19_confirmed_g!AD30</f>
        <v>0</v>
      </c>
      <c r="AE30">
        <f>time_series_covid19_confirmed_g!AF30-time_series_covid19_confirmed_g!AE30</f>
        <v>0</v>
      </c>
      <c r="AF30">
        <f>time_series_covid19_confirmed_g!AG30-time_series_covid19_confirmed_g!AF30</f>
        <v>0</v>
      </c>
      <c r="AG30">
        <f>time_series_covid19_confirmed_g!AH30-time_series_covid19_confirmed_g!AG30</f>
        <v>0</v>
      </c>
      <c r="AH30">
        <f>time_series_covid19_confirmed_g!AI30-time_series_covid19_confirmed_g!AH30</f>
        <v>0</v>
      </c>
      <c r="AI30">
        <f>time_series_covid19_confirmed_g!AJ30-time_series_covid19_confirmed_g!AI30</f>
        <v>0</v>
      </c>
      <c r="AJ30">
        <f>time_series_covid19_confirmed_g!AK30-time_series_covid19_confirmed_g!AJ30</f>
        <v>0</v>
      </c>
      <c r="AK30">
        <f>time_series_covid19_confirmed_g!AL30-time_series_covid19_confirmed_g!AK30</f>
        <v>0</v>
      </c>
      <c r="AL30">
        <f>time_series_covid19_confirmed_g!AM30-time_series_covid19_confirmed_g!AL30</f>
        <v>0</v>
      </c>
      <c r="AM30">
        <f>time_series_covid19_confirmed_g!AN30-time_series_covid19_confirmed_g!AM30</f>
        <v>0</v>
      </c>
      <c r="AN30">
        <f>time_series_covid19_confirmed_g!AO30-time_series_covid19_confirmed_g!AN30</f>
        <v>0</v>
      </c>
      <c r="AO30">
        <f>time_series_covid19_confirmed_g!AP30-time_series_covid19_confirmed_g!AO30</f>
        <v>0</v>
      </c>
      <c r="AP30">
        <f>time_series_covid19_confirmed_g!AQ30-time_series_covid19_confirmed_g!AP30</f>
        <v>0</v>
      </c>
      <c r="AQ30">
        <f>time_series_covid19_confirmed_g!AR30-time_series_covid19_confirmed_g!AQ30</f>
        <v>0</v>
      </c>
      <c r="AR30">
        <f>time_series_covid19_confirmed_g!AS30-time_series_covid19_confirmed_g!AR30</f>
        <v>0</v>
      </c>
      <c r="AS30">
        <f>time_series_covid19_confirmed_g!AT30-time_series_covid19_confirmed_g!AS30</f>
        <v>0</v>
      </c>
      <c r="AT30">
        <f>time_series_covid19_confirmed_g!AU30-time_series_covid19_confirmed_g!AT30</f>
        <v>0</v>
      </c>
      <c r="AU30">
        <f>time_series_covid19_confirmed_g!AV30-time_series_covid19_confirmed_g!AU30</f>
        <v>1</v>
      </c>
      <c r="AV30">
        <f>time_series_covid19_confirmed_g!AW30-time_series_covid19_confirmed_g!AV30</f>
        <v>0</v>
      </c>
      <c r="AW30">
        <f>time_series_covid19_confirmed_g!AX30-time_series_covid19_confirmed_g!AW30</f>
        <v>1</v>
      </c>
      <c r="AX30">
        <f>time_series_covid19_confirmed_g!AY30-time_series_covid19_confirmed_g!AX30</f>
        <v>0</v>
      </c>
      <c r="AY30">
        <f>time_series_covid19_confirmed_g!AZ30-time_series_covid19_confirmed_g!AY30</f>
        <v>0</v>
      </c>
      <c r="AZ30">
        <f>time_series_covid19_confirmed_g!BA30-time_series_covid19_confirmed_g!AZ30</f>
        <v>0</v>
      </c>
      <c r="BA30">
        <f>time_series_covid19_confirmed_g!BB30-time_series_covid19_confirmed_g!BA30</f>
        <v>0</v>
      </c>
      <c r="BB30">
        <f>time_series_covid19_confirmed_g!BC30-time_series_covid19_confirmed_g!BB30</f>
        <v>0</v>
      </c>
      <c r="BC30">
        <f>time_series_covid19_confirmed_g!BD30-time_series_covid19_confirmed_g!BC30</f>
        <v>0</v>
      </c>
      <c r="BD30">
        <f>time_series_covid19_confirmed_g!BE30-time_series_covid19_confirmed_g!BD30</f>
        <v>0</v>
      </c>
      <c r="BE30">
        <f>time_series_covid19_confirmed_g!BF30-time_series_covid19_confirmed_g!BE30</f>
        <v>2</v>
      </c>
      <c r="BF30">
        <f>time_series_covid19_confirmed_g!BG30-time_series_covid19_confirmed_g!BF30</f>
        <v>6</v>
      </c>
      <c r="BG30">
        <f>time_series_covid19_confirmed_g!BH30-time_series_covid19_confirmed_g!BG30</f>
        <v>0</v>
      </c>
      <c r="BH30">
        <f>time_series_covid19_confirmed_g!BI30-time_series_covid19_confirmed_g!BH30</f>
        <v>3</v>
      </c>
      <c r="BI30">
        <f>time_series_covid19_confirmed_g!BJ30-time_series_covid19_confirmed_g!BI30</f>
        <v>7</v>
      </c>
      <c r="BJ30">
        <f>time_series_covid19_confirmed_g!BK30-time_series_covid19_confirmed_g!BJ30</f>
        <v>7</v>
      </c>
      <c r="BK30">
        <f>time_series_covid19_confirmed_g!BL30-time_series_covid19_confirmed_g!BK30</f>
        <v>13</v>
      </c>
      <c r="BL30">
        <f>time_series_covid19_confirmed_g!BM30-time_series_covid19_confirmed_g!BL30</f>
        <v>16</v>
      </c>
      <c r="BM30">
        <f>time_series_covid19_confirmed_g!BN30-time_series_covid19_confirmed_g!BM30</f>
        <v>10</v>
      </c>
      <c r="BN30">
        <f>time_series_covid19_confirmed_g!BO30-time_series_covid19_confirmed_g!BN30</f>
        <v>9</v>
      </c>
      <c r="BO30">
        <f>time_series_covid19_confirmed_g!BP30-time_series_covid19_confirmed_g!BO30</f>
        <v>0</v>
      </c>
      <c r="BP30">
        <f>time_series_covid19_confirmed_g!BQ30-time_series_covid19_confirmed_g!BP30</f>
        <v>16</v>
      </c>
      <c r="BQ30">
        <f>time_series_covid19_confirmed_g!BR30-time_series_covid19_confirmed_g!BQ30</f>
        <v>0</v>
      </c>
      <c r="BR30">
        <f>time_series_covid19_confirmed_g!BS30-time_series_covid19_confirmed_g!BR30</f>
        <v>48</v>
      </c>
      <c r="BS30">
        <f>time_series_covid19_confirmed_g!BT30-time_series_covid19_confirmed_g!BS30</f>
        <v>0</v>
      </c>
      <c r="BT30">
        <f>time_series_covid19_confirmed_g!BU30-time_series_covid19_confirmed_g!BT30</f>
        <v>54</v>
      </c>
      <c r="BU30">
        <f>time_series_covid19_confirmed_g!BV30-time_series_covid19_confirmed_g!BU30</f>
        <v>40</v>
      </c>
      <c r="BV30">
        <f>time_series_covid19_confirmed_g!BW30-time_series_covid19_confirmed_g!BV30</f>
        <v>73</v>
      </c>
      <c r="BW30">
        <f>time_series_covid19_confirmed_g!BX30-time_series_covid19_confirmed_g!BW30</f>
        <v>203</v>
      </c>
      <c r="BX30">
        <f>time_series_covid19_confirmed_g!BY30-time_series_covid19_confirmed_g!BX30</f>
        <v>46</v>
      </c>
      <c r="BY30">
        <f>time_series_covid19_confirmed_g!BZ30-time_series_covid19_confirmed_g!BY30</f>
        <v>95</v>
      </c>
      <c r="BZ30">
        <f>time_series_covid19_confirmed_g!CA30-time_series_covid19_confirmed_g!BZ30</f>
        <v>8</v>
      </c>
      <c r="CA30">
        <f>time_series_covid19_confirmed_g!CB30-time_series_covid19_confirmed_g!CA30</f>
        <v>0</v>
      </c>
      <c r="CB30">
        <f>time_series_covid19_confirmed_g!CC30-time_series_covid19_confirmed_g!CB30</f>
        <v>72</v>
      </c>
      <c r="CC30">
        <f>time_series_covid19_confirmed_g!CD30-time_series_covid19_confirmed_g!CC30</f>
        <v>0</v>
      </c>
      <c r="CD30">
        <f>time_series_covid19_confirmed_g!CE30-time_series_covid19_confirmed_g!CD30</f>
        <v>90</v>
      </c>
      <c r="CE30">
        <f>time_series_covid19_confirmed_g!CF30-time_series_covid19_confirmed_g!CE30</f>
        <v>0</v>
      </c>
      <c r="CF30">
        <f>time_series_covid19_confirmed_g!CG30-time_series_covid19_confirmed_g!CF30</f>
        <v>0</v>
      </c>
      <c r="CG30">
        <f>time_series_covid19_confirmed_g!CH30-time_series_covid19_confirmed_g!CG30</f>
        <v>0</v>
      </c>
      <c r="CH30">
        <f>time_series_covid19_confirmed_g!CI30-time_series_covid19_confirmed_g!CH30</f>
        <v>28</v>
      </c>
      <c r="CI30">
        <f>time_series_covid19_confirmed_g!CJ30-time_series_covid19_confirmed_g!CI30</f>
        <v>0</v>
      </c>
      <c r="CJ30">
        <f>time_series_covid19_confirmed_g!CK30-time_series_covid19_confirmed_g!CJ30</f>
        <v>148</v>
      </c>
      <c r="CK30">
        <f>time_series_covid19_confirmed_g!CL30-time_series_covid19_confirmed_g!CK30</f>
        <v>0</v>
      </c>
      <c r="CL30">
        <f>time_series_covid19_confirmed_g!CM30-time_series_covid19_confirmed_g!CL30</f>
        <v>21</v>
      </c>
      <c r="CM30">
        <f>time_series_covid19_confirmed_g!CN30-time_series_covid19_confirmed_g!CM30</f>
        <v>0</v>
      </c>
      <c r="CN30">
        <f>time_series_covid19_confirmed_g!CO30-time_series_covid19_confirmed_g!CN30</f>
        <v>146</v>
      </c>
      <c r="CO30">
        <f>time_series_covid19_confirmed_g!CP30-time_series_covid19_confirmed_g!CO30</f>
        <v>0</v>
      </c>
      <c r="CP30">
        <f>time_series_covid19_confirmed_g!CQ30-time_series_covid19_confirmed_g!CP30</f>
        <v>0</v>
      </c>
      <c r="CQ30">
        <f>time_series_covid19_confirmed_g!CR30-time_series_covid19_confirmed_g!CQ30</f>
        <v>171</v>
      </c>
      <c r="CR30">
        <f>time_series_covid19_confirmed_g!CS30-time_series_covid19_confirmed_g!CR30</f>
        <v>96</v>
      </c>
      <c r="CS30">
        <f>time_series_covid19_confirmed_g!CT30-time_series_covid19_confirmed_g!CS30</f>
        <v>88</v>
      </c>
      <c r="CT30">
        <f>time_series_covid19_confirmed_g!CU30-time_series_covid19_confirmed_g!CT30</f>
        <v>103</v>
      </c>
      <c r="CU30">
        <f>time_series_covid19_confirmed_g!CV30-time_series_covid19_confirmed_g!CU30</f>
        <v>84</v>
      </c>
      <c r="CV30">
        <f>time_series_covid19_confirmed_g!CW30-time_series_covid19_confirmed_g!CV30</f>
        <v>0</v>
      </c>
      <c r="CW30">
        <f>time_series_covid19_confirmed_g!CX30-time_series_covid19_confirmed_g!CW30</f>
        <v>127</v>
      </c>
      <c r="CX30">
        <f>time_series_covid19_confirmed_g!CY30-time_series_covid19_confirmed_g!CX30</f>
        <v>0</v>
      </c>
      <c r="CY30">
        <f>time_series_covid19_confirmed_g!CZ30-time_series_covid19_confirmed_g!CY30</f>
        <v>0</v>
      </c>
      <c r="CZ30">
        <f>time_series_covid19_confirmed_g!DA30-time_series_covid19_confirmed_g!CZ30</f>
        <v>245</v>
      </c>
      <c r="DA30">
        <f>time_series_covid19_confirmed_g!DB30-time_series_covid19_confirmed_g!DA30</f>
        <v>0</v>
      </c>
      <c r="DB30">
        <f>time_series_covid19_confirmed_g!DC30-time_series_covid19_confirmed_g!DB30</f>
        <v>27</v>
      </c>
      <c r="DC30">
        <f>time_series_covid19_confirmed_g!DD30-time_series_covid19_confirmed_g!DC30</f>
        <v>0</v>
      </c>
      <c r="DD30">
        <f>time_series_covid19_confirmed_g!DE30-time_series_covid19_confirmed_g!DD30</f>
        <v>161</v>
      </c>
      <c r="DE30">
        <f>time_series_covid19_confirmed_g!DF30-time_series_covid19_confirmed_g!DE30</f>
        <v>2</v>
      </c>
      <c r="DF30">
        <f>time_series_covid19_confirmed_g!DG30-time_series_covid19_confirmed_g!DF30</f>
        <v>0</v>
      </c>
      <c r="DG30">
        <f>time_series_covid19_confirmed_g!DH30-time_series_covid19_confirmed_g!DG30</f>
        <v>7</v>
      </c>
      <c r="DH30">
        <f>time_series_covid19_confirmed_g!DI30-time_series_covid19_confirmed_g!DH30</f>
        <v>305</v>
      </c>
      <c r="DI30">
        <f>time_series_covid19_confirmed_g!DJ30-time_series_covid19_confirmed_g!DI30</f>
        <v>110</v>
      </c>
      <c r="DJ30">
        <f>time_series_covid19_confirmed_g!DK30-time_series_covid19_confirmed_g!DJ30</f>
        <v>0</v>
      </c>
      <c r="DK30">
        <f>time_series_covid19_confirmed_g!DL30-time_series_covid19_confirmed_g!DK30</f>
        <v>111</v>
      </c>
      <c r="DL30">
        <f>time_series_covid19_confirmed_g!DM30-time_series_covid19_confirmed_g!DL30</f>
        <v>154</v>
      </c>
      <c r="DM30">
        <f>time_series_covid19_confirmed_g!DN30-time_series_covid19_confirmed_g!DM30</f>
        <v>151</v>
      </c>
      <c r="DN30">
        <f>time_series_covid19_confirmed_g!DO30-time_series_covid19_confirmed_g!DN30</f>
        <v>0</v>
      </c>
      <c r="DO30">
        <f>time_series_covid19_confirmed_g!DP30-time_series_covid19_confirmed_g!DO30</f>
        <v>0</v>
      </c>
      <c r="DP30">
        <f>time_series_covid19_confirmed_g!DQ30-time_series_covid19_confirmed_g!DP30</f>
        <v>424</v>
      </c>
      <c r="DQ30">
        <f>time_series_covid19_confirmed_g!DR30-time_series_covid19_confirmed_g!DQ30</f>
        <v>0</v>
      </c>
      <c r="DR30">
        <f>time_series_covid19_confirmed_g!DS30-time_series_covid19_confirmed_g!DR30</f>
        <v>204</v>
      </c>
      <c r="DS30">
        <f>time_series_covid19_confirmed_g!DT30-time_series_covid19_confirmed_g!DS30</f>
        <v>555</v>
      </c>
      <c r="DT30">
        <f>time_series_covid19_confirmed_g!DU30-time_series_covid19_confirmed_g!DT30</f>
        <v>112</v>
      </c>
      <c r="DU30">
        <f>time_series_covid19_confirmed_g!DV30-time_series_covid19_confirmed_g!DU30</f>
        <v>0</v>
      </c>
      <c r="DV30">
        <f>time_series_covid19_confirmed_g!DW30-time_series_covid19_confirmed_g!DV30</f>
        <v>490</v>
      </c>
      <c r="DW30">
        <f>time_series_covid19_confirmed_g!DX30-time_series_covid19_confirmed_g!DW30</f>
        <v>0</v>
      </c>
      <c r="DX30">
        <f>time_series_covid19_confirmed_g!DY30-time_series_covid19_confirmed_g!DX30</f>
        <v>546</v>
      </c>
      <c r="DY30">
        <f>time_series_covid19_confirmed_g!DZ30-time_series_covid19_confirmed_g!DY30</f>
        <v>0</v>
      </c>
      <c r="DZ30">
        <f>time_series_covid19_confirmed_g!EA30-time_series_covid19_confirmed_g!DZ30</f>
        <v>0</v>
      </c>
      <c r="EA30">
        <f>time_series_covid19_confirmed_g!EB30-time_series_covid19_confirmed_g!EA30</f>
        <v>0</v>
      </c>
      <c r="EB30">
        <f>time_series_covid19_confirmed_g!EC30-time_series_covid19_confirmed_g!EB30</f>
        <v>468</v>
      </c>
      <c r="EC30">
        <f>time_series_covid19_confirmed_g!ED30-time_series_covid19_confirmed_g!EC30</f>
        <v>0</v>
      </c>
      <c r="ED30">
        <f>time_series_covid19_confirmed_g!EE30-time_series_covid19_confirmed_g!ED30</f>
        <v>493</v>
      </c>
      <c r="EE30">
        <f>time_series_covid19_confirmed_g!EF30-time_series_covid19_confirmed_g!EE30</f>
        <v>188</v>
      </c>
      <c r="EF30">
        <f>time_series_covid19_confirmed_g!EG30-time_series_covid19_confirmed_g!EF30</f>
        <v>0</v>
      </c>
      <c r="EG30">
        <f>time_series_covid19_confirmed_g!EH30-time_series_covid19_confirmed_g!EG30</f>
        <v>204</v>
      </c>
      <c r="EH30">
        <f>time_series_covid19_confirmed_g!EI30-time_series_covid19_confirmed_g!EH30</f>
        <v>603</v>
      </c>
      <c r="EI30">
        <f>time_series_covid19_confirmed_g!EJ30-time_series_covid19_confirmed_g!EI30</f>
        <v>207</v>
      </c>
      <c r="EJ30">
        <f>time_series_covid19_confirmed_g!EK30-time_series_covid19_confirmed_g!EJ30</f>
        <v>309</v>
      </c>
      <c r="EK30">
        <f>time_series_covid19_confirmed_g!EL30-time_series_covid19_confirmed_g!EK30</f>
        <v>152</v>
      </c>
      <c r="EL30">
        <f>time_series_covid19_confirmed_g!EM30-time_series_covid19_confirmed_g!EL30</f>
        <v>252</v>
      </c>
      <c r="EM30">
        <f>time_series_covid19_confirmed_g!EN30-time_series_covid19_confirmed_g!EM30</f>
        <v>369</v>
      </c>
      <c r="EN30">
        <f>time_series_covid19_confirmed_g!EO30-time_series_covid19_confirmed_g!EN30</f>
        <v>0</v>
      </c>
      <c r="EO30">
        <f>time_series_covid19_confirmed_g!EP30-time_series_covid19_confirmed_g!EO30</f>
        <v>0</v>
      </c>
      <c r="EP30">
        <f>time_series_covid19_confirmed_g!EQ30-time_series_covid19_confirmed_g!EP30</f>
        <v>0</v>
      </c>
      <c r="EQ30">
        <f>time_series_covid19_confirmed_g!ER30-time_series_covid19_confirmed_g!EQ30</f>
        <v>0</v>
      </c>
      <c r="ER30">
        <f>time_series_covid19_confirmed_g!ES30-time_series_covid19_confirmed_g!ER30</f>
        <v>1183</v>
      </c>
      <c r="ES30">
        <f>time_series_covid19_confirmed_g!ET30-time_series_covid19_confirmed_g!ES30</f>
        <v>0</v>
      </c>
      <c r="ET30">
        <f>time_series_covid19_confirmed_g!EU30-time_series_covid19_confirmed_g!ET30</f>
        <v>0</v>
      </c>
      <c r="EU30">
        <f>time_series_covid19_confirmed_g!EV30-time_series_covid19_confirmed_g!EU30</f>
        <v>0</v>
      </c>
      <c r="EV30">
        <f>time_series_covid19_confirmed_g!EW30-time_series_covid19_confirmed_g!EV30</f>
        <v>774</v>
      </c>
      <c r="EW30">
        <f>time_series_covid19_confirmed_g!EX30-time_series_covid19_confirmed_g!EW30</f>
        <v>972</v>
      </c>
      <c r="EX30">
        <f>time_series_covid19_confirmed_g!EY30-time_series_covid19_confirmed_g!EX30</f>
        <v>282</v>
      </c>
      <c r="EY30">
        <f>time_series_covid19_confirmed_g!EZ30-time_series_covid19_confirmed_g!EY30</f>
        <v>149</v>
      </c>
      <c r="EZ30">
        <f>time_series_covid19_confirmed_g!FA30-time_series_covid19_confirmed_g!EZ30</f>
        <v>229</v>
      </c>
      <c r="FA30">
        <f>time_series_covid19_confirmed_g!FB30-time_series_covid19_confirmed_g!FA30</f>
        <v>322</v>
      </c>
      <c r="FB30">
        <f>time_series_covid19_confirmed_g!FC30-time_series_covid19_confirmed_g!FB30</f>
        <v>0</v>
      </c>
      <c r="FC30">
        <f>time_series_covid19_confirmed_g!FD30-time_series_covid19_confirmed_g!FC30</f>
        <v>0</v>
      </c>
      <c r="FD30">
        <f>time_series_covid19_confirmed_g!FE30-time_series_covid19_confirmed_g!FD30</f>
        <v>0</v>
      </c>
    </row>
    <row r="31" spans="1:160" x14ac:dyDescent="0.3">
      <c r="A31" t="s">
        <v>28</v>
      </c>
      <c r="D31">
        <f>time_series_covid19_confirmed_g!E31-time_series_covid19_confirmed_g!D31</f>
        <v>0</v>
      </c>
      <c r="E31">
        <f>time_series_covid19_confirmed_g!F31-time_series_covid19_confirmed_g!E31</f>
        <v>0</v>
      </c>
      <c r="F31">
        <f>time_series_covid19_confirmed_g!G31-time_series_covid19_confirmed_g!F31</f>
        <v>0</v>
      </c>
      <c r="G31">
        <f>time_series_covid19_confirmed_g!H31-time_series_covid19_confirmed_g!G31</f>
        <v>1</v>
      </c>
      <c r="H31">
        <f>time_series_covid19_confirmed_g!I31-time_series_covid19_confirmed_g!H31</f>
        <v>0</v>
      </c>
      <c r="I31">
        <f>time_series_covid19_confirmed_g!J31-time_series_covid19_confirmed_g!I31</f>
        <v>1</v>
      </c>
      <c r="J31">
        <f>time_series_covid19_confirmed_g!K31-time_series_covid19_confirmed_g!J31</f>
        <v>0</v>
      </c>
      <c r="K31">
        <f>time_series_covid19_confirmed_g!L31-time_series_covid19_confirmed_g!K31</f>
        <v>0</v>
      </c>
      <c r="L31">
        <f>time_series_covid19_confirmed_g!M31-time_series_covid19_confirmed_g!L31</f>
        <v>2</v>
      </c>
      <c r="M31">
        <f>time_series_covid19_confirmed_g!N31-time_series_covid19_confirmed_g!M31</f>
        <v>0</v>
      </c>
      <c r="N31">
        <f>time_series_covid19_confirmed_g!O31-time_series_covid19_confirmed_g!N31</f>
        <v>0</v>
      </c>
      <c r="O31">
        <f>time_series_covid19_confirmed_g!P31-time_series_covid19_confirmed_g!O31</f>
        <v>0</v>
      </c>
      <c r="P31">
        <f>time_series_covid19_confirmed_g!Q31-time_series_covid19_confirmed_g!P31</f>
        <v>0</v>
      </c>
      <c r="Q31">
        <f>time_series_covid19_confirmed_g!R31-time_series_covid19_confirmed_g!Q31</f>
        <v>1</v>
      </c>
      <c r="R31">
        <f>time_series_covid19_confirmed_g!S31-time_series_covid19_confirmed_g!R31</f>
        <v>0</v>
      </c>
      <c r="S31">
        <f>time_series_covid19_confirmed_g!T31-time_series_covid19_confirmed_g!S31</f>
        <v>2</v>
      </c>
      <c r="T31">
        <f>time_series_covid19_confirmed_g!U31-time_series_covid19_confirmed_g!T31</f>
        <v>0</v>
      </c>
      <c r="U31">
        <f>time_series_covid19_confirmed_g!V31-time_series_covid19_confirmed_g!U31</f>
        <v>0</v>
      </c>
      <c r="V31">
        <f>time_series_covid19_confirmed_g!W31-time_series_covid19_confirmed_g!V31</f>
        <v>0</v>
      </c>
      <c r="W31">
        <f>time_series_covid19_confirmed_g!X31-time_series_covid19_confirmed_g!W31</f>
        <v>0</v>
      </c>
      <c r="X31">
        <f>time_series_covid19_confirmed_g!Y31-time_series_covid19_confirmed_g!X31</f>
        <v>0</v>
      </c>
      <c r="Y31">
        <f>time_series_covid19_confirmed_g!Z31-time_series_covid19_confirmed_g!Y31</f>
        <v>0</v>
      </c>
      <c r="Z31">
        <f>time_series_covid19_confirmed_g!AA31-time_series_covid19_confirmed_g!Z31</f>
        <v>0</v>
      </c>
      <c r="AA31">
        <f>time_series_covid19_confirmed_g!AB31-time_series_covid19_confirmed_g!AA31</f>
        <v>0</v>
      </c>
      <c r="AB31">
        <f>time_series_covid19_confirmed_g!AC31-time_series_covid19_confirmed_g!AB31</f>
        <v>0</v>
      </c>
      <c r="AC31">
        <f>time_series_covid19_confirmed_g!AD31-time_series_covid19_confirmed_g!AC31</f>
        <v>1</v>
      </c>
      <c r="AD31">
        <f>time_series_covid19_confirmed_g!AE31-time_series_covid19_confirmed_g!AD31</f>
        <v>0</v>
      </c>
      <c r="AE31">
        <f>time_series_covid19_confirmed_g!AF31-time_series_covid19_confirmed_g!AE31</f>
        <v>0</v>
      </c>
      <c r="AF31">
        <f>time_series_covid19_confirmed_g!AG31-time_series_covid19_confirmed_g!AF31</f>
        <v>0</v>
      </c>
      <c r="AG31">
        <f>time_series_covid19_confirmed_g!AH31-time_series_covid19_confirmed_g!AG31</f>
        <v>1</v>
      </c>
      <c r="AH31">
        <f>time_series_covid19_confirmed_g!AI31-time_series_covid19_confirmed_g!AH31</f>
        <v>0</v>
      </c>
      <c r="AI31">
        <f>time_series_covid19_confirmed_g!AJ31-time_series_covid19_confirmed_g!AI31</f>
        <v>0</v>
      </c>
      <c r="AJ31">
        <f>time_series_covid19_confirmed_g!AK31-time_series_covid19_confirmed_g!AJ31</f>
        <v>1</v>
      </c>
      <c r="AK31">
        <f>time_series_covid19_confirmed_g!AL31-time_series_covid19_confirmed_g!AK31</f>
        <v>1</v>
      </c>
      <c r="AL31">
        <f>time_series_covid19_confirmed_g!AM31-time_series_covid19_confirmed_g!AL31</f>
        <v>0</v>
      </c>
      <c r="AM31">
        <f>time_series_covid19_confirmed_g!AN31-time_series_covid19_confirmed_g!AM31</f>
        <v>2</v>
      </c>
      <c r="AN31">
        <f>time_series_covid19_confirmed_g!AO31-time_series_covid19_confirmed_g!AN31</f>
        <v>1</v>
      </c>
      <c r="AO31">
        <f>time_series_covid19_confirmed_g!AP31-time_series_covid19_confirmed_g!AO31</f>
        <v>6</v>
      </c>
      <c r="AP31">
        <f>time_series_covid19_confirmed_g!AQ31-time_series_covid19_confirmed_g!AP31</f>
        <v>4</v>
      </c>
      <c r="AQ31">
        <f>time_series_covid19_confirmed_g!AR31-time_series_covid19_confirmed_g!AQ31</f>
        <v>3</v>
      </c>
      <c r="AR31">
        <f>time_series_covid19_confirmed_g!AS31-time_series_covid19_confirmed_g!AR31</f>
        <v>3</v>
      </c>
      <c r="AS31">
        <f>time_series_covid19_confirmed_g!AT31-time_series_covid19_confirmed_g!AS31</f>
        <v>3</v>
      </c>
      <c r="AT31">
        <f>time_series_covid19_confirmed_g!AU31-time_series_covid19_confirmed_g!AT31</f>
        <v>4</v>
      </c>
      <c r="AU31">
        <f>time_series_covid19_confirmed_g!AV31-time_series_covid19_confirmed_g!AU31</f>
        <v>12</v>
      </c>
      <c r="AV31">
        <f>time_series_covid19_confirmed_g!AW31-time_series_covid19_confirmed_g!AV31</f>
        <v>5</v>
      </c>
      <c r="AW31">
        <f>time_series_covid19_confirmed_g!AX31-time_series_covid19_confirmed_g!AW31</f>
        <v>10</v>
      </c>
      <c r="AX31">
        <f>time_series_covid19_confirmed_g!AY31-time_series_covid19_confirmed_g!AX31</f>
        <v>13</v>
      </c>
      <c r="AY31">
        <f>time_series_covid19_confirmed_g!AZ31-time_series_covid19_confirmed_g!AY31</f>
        <v>2</v>
      </c>
      <c r="AZ31">
        <f>time_series_covid19_confirmed_g!BA31-time_series_covid19_confirmed_g!AZ31</f>
        <v>29</v>
      </c>
      <c r="BA31">
        <f>time_series_covid19_confirmed_g!BB31-time_series_covid19_confirmed_g!BA31</f>
        <v>9</v>
      </c>
      <c r="BB31">
        <f>time_series_covid19_confirmed_g!BC31-time_series_covid19_confirmed_g!BB31</f>
        <v>76</v>
      </c>
      <c r="BC31">
        <f>time_series_covid19_confirmed_g!BD31-time_series_covid19_confirmed_g!BC31</f>
        <v>5</v>
      </c>
      <c r="BD31">
        <f>time_series_covid19_confirmed_g!BE31-time_series_covid19_confirmed_g!BD31</f>
        <v>54</v>
      </c>
      <c r="BE31">
        <f>time_series_covid19_confirmed_g!BF31-time_series_covid19_confirmed_g!BE31</f>
        <v>163</v>
      </c>
      <c r="BF31">
        <f>time_series_covid19_confirmed_g!BG31-time_series_covid19_confirmed_g!BF31</f>
        <v>63</v>
      </c>
      <c r="BG31">
        <f>time_series_covid19_confirmed_g!BH31-time_series_covid19_confirmed_g!BG31</f>
        <v>179</v>
      </c>
      <c r="BH31">
        <f>time_series_covid19_confirmed_g!BI31-time_series_covid19_confirmed_g!BH31</f>
        <v>143</v>
      </c>
      <c r="BI31">
        <f>time_series_covid19_confirmed_g!BJ31-time_series_covid19_confirmed_g!BI31</f>
        <v>143</v>
      </c>
      <c r="BJ31">
        <f>time_series_covid19_confirmed_g!BK31-time_series_covid19_confirmed_g!BJ31</f>
        <v>334</v>
      </c>
      <c r="BK31">
        <f>time_series_covid19_confirmed_g!BL31-time_series_covid19_confirmed_g!BK31</f>
        <v>192</v>
      </c>
      <c r="BL31">
        <f>time_series_covid19_confirmed_g!BM31-time_series_covid19_confirmed_g!BL31</f>
        <v>619</v>
      </c>
      <c r="BM31">
        <f>time_series_covid19_confirmed_g!BN31-time_series_covid19_confirmed_g!BM31</f>
        <v>702</v>
      </c>
      <c r="BN31">
        <f>time_series_covid19_confirmed_g!BO31-time_series_covid19_confirmed_g!BN31</f>
        <v>461</v>
      </c>
      <c r="BO31">
        <f>time_series_covid19_confirmed_g!BP31-time_series_covid19_confirmed_g!BO31</f>
        <v>787</v>
      </c>
      <c r="BP31">
        <f>time_series_covid19_confirmed_g!BQ31-time_series_covid19_confirmed_g!BP31</f>
        <v>640</v>
      </c>
      <c r="BQ31">
        <f>time_series_covid19_confirmed_g!BR31-time_series_covid19_confirmed_g!BQ31</f>
        <v>893</v>
      </c>
      <c r="BR31">
        <f>time_series_covid19_confirmed_g!BS31-time_series_covid19_confirmed_g!BR31</f>
        <v>704</v>
      </c>
      <c r="BS31">
        <f>time_series_covid19_confirmed_g!BT31-time_series_covid19_confirmed_g!BS31</f>
        <v>1118</v>
      </c>
      <c r="BT31">
        <f>time_series_covid19_confirmed_g!BU31-time_series_covid19_confirmed_g!BT31</f>
        <v>1128</v>
      </c>
      <c r="BU31">
        <f>time_series_covid19_confirmed_g!BV31-time_series_covid19_confirmed_g!BU31</f>
        <v>1032</v>
      </c>
      <c r="BV31">
        <f>time_series_covid19_confirmed_g!BW31-time_series_covid19_confirmed_g!BV31</f>
        <v>1723</v>
      </c>
      <c r="BW31">
        <f>time_series_covid19_confirmed_g!BX31-time_series_covid19_confirmed_g!BW31</f>
        <v>1153</v>
      </c>
      <c r="BX31">
        <f>time_series_covid19_confirmed_g!BY31-time_series_covid19_confirmed_g!BX31</f>
        <v>539</v>
      </c>
      <c r="BY31">
        <f>time_series_covid19_confirmed_g!BZ31-time_series_covid19_confirmed_g!BY31</f>
        <v>2778</v>
      </c>
      <c r="BZ31">
        <f>time_series_covid19_confirmed_g!CA31-time_series_covid19_confirmed_g!BZ31</f>
        <v>806</v>
      </c>
      <c r="CA31">
        <f>time_series_covid19_confirmed_g!CB31-time_series_covid19_confirmed_g!CA31</f>
        <v>1308</v>
      </c>
      <c r="CB31">
        <f>time_series_covid19_confirmed_g!CC31-time_series_covid19_confirmed_g!CB31</f>
        <v>1269</v>
      </c>
      <c r="CC31">
        <f>time_series_covid19_confirmed_g!CD31-time_series_covid19_confirmed_g!CC31</f>
        <v>1513</v>
      </c>
      <c r="CD31">
        <f>time_series_covid19_confirmed_g!CE31-time_series_covid19_confirmed_g!CD31</f>
        <v>1404</v>
      </c>
      <c r="CE31">
        <f>time_series_covid19_confirmed_g!CF31-time_series_covid19_confirmed_g!CE31</f>
        <v>1257</v>
      </c>
      <c r="CF31">
        <f>time_series_covid19_confirmed_g!CG31-time_series_covid19_confirmed_g!CF31</f>
        <v>983</v>
      </c>
      <c r="CG31">
        <f>time_series_covid19_confirmed_g!CH31-time_series_covid19_confirmed_g!CG31</f>
        <v>1381</v>
      </c>
      <c r="CH31">
        <f>time_series_covid19_confirmed_g!CI31-time_series_covid19_confirmed_g!CH31</f>
        <v>1355</v>
      </c>
      <c r="CI31">
        <f>time_series_covid19_confirmed_g!CJ31-time_series_covid19_confirmed_g!CI31</f>
        <v>1174</v>
      </c>
      <c r="CJ31">
        <f>time_series_covid19_confirmed_g!CK31-time_series_covid19_confirmed_g!CJ31</f>
        <v>2600</v>
      </c>
      <c r="CK31">
        <f>time_series_covid19_confirmed_g!CL31-time_series_covid19_confirmed_g!CK31</f>
        <v>2005</v>
      </c>
      <c r="CL31">
        <f>time_series_covid19_confirmed_g!CM31-time_series_covid19_confirmed_g!CL31</f>
        <v>1541</v>
      </c>
      <c r="CM31">
        <f>time_series_covid19_confirmed_g!CN31-time_series_covid19_confirmed_g!CM31</f>
        <v>1277</v>
      </c>
      <c r="CN31">
        <f>time_series_covid19_confirmed_g!CO31-time_series_covid19_confirmed_g!CN31</f>
        <v>2023</v>
      </c>
      <c r="CO31">
        <f>time_series_covid19_confirmed_g!CP31-time_series_covid19_confirmed_g!CO31</f>
        <v>1744</v>
      </c>
      <c r="CP31">
        <f>time_series_covid19_confirmed_g!CQ31-time_series_covid19_confirmed_g!CP31</f>
        <v>2261</v>
      </c>
      <c r="CQ31">
        <f>time_series_covid19_confirmed_g!CR31-time_series_covid19_confirmed_g!CQ31</f>
        <v>1636</v>
      </c>
      <c r="CR31">
        <f>time_series_covid19_confirmed_g!CS31-time_series_covid19_confirmed_g!CR31</f>
        <v>1620</v>
      </c>
      <c r="CS31">
        <f>time_series_covid19_confirmed_g!CT31-time_series_covid19_confirmed_g!CS31</f>
        <v>1452</v>
      </c>
      <c r="CT31">
        <f>time_series_covid19_confirmed_g!CU31-time_series_covid19_confirmed_g!CT31</f>
        <v>1662</v>
      </c>
      <c r="CU31">
        <f>time_series_covid19_confirmed_g!CV31-time_series_covid19_confirmed_g!CU31</f>
        <v>1583</v>
      </c>
      <c r="CV31">
        <f>time_series_covid19_confirmed_g!CW31-time_series_covid19_confirmed_g!CV31</f>
        <v>1534</v>
      </c>
      <c r="CW31">
        <f>time_series_covid19_confirmed_g!CX31-time_series_covid19_confirmed_g!CW31</f>
        <v>1715</v>
      </c>
      <c r="CX31">
        <f>time_series_covid19_confirmed_g!CY31-time_series_covid19_confirmed_g!CX31</f>
        <v>1592</v>
      </c>
      <c r="CY31">
        <f>time_series_covid19_confirmed_g!CZ31-time_series_covid19_confirmed_g!CY31</f>
        <v>1885</v>
      </c>
      <c r="CZ31">
        <f>time_series_covid19_confirmed_g!DA31-time_series_covid19_confirmed_g!CZ31</f>
        <v>1583</v>
      </c>
      <c r="DA31">
        <f>time_series_covid19_confirmed_g!DB31-time_series_covid19_confirmed_g!DA31</f>
        <v>2578</v>
      </c>
      <c r="DB31">
        <f>time_series_covid19_confirmed_g!DC31-time_series_covid19_confirmed_g!DB31</f>
        <v>1453</v>
      </c>
      <c r="DC31">
        <f>time_series_covid19_confirmed_g!DD31-time_series_covid19_confirmed_g!DC31</f>
        <v>1258</v>
      </c>
      <c r="DD31">
        <f>time_series_covid19_confirmed_g!DE31-time_series_covid19_confirmed_g!DD31</f>
        <v>1479</v>
      </c>
      <c r="DE31">
        <f>time_series_covid19_confirmed_g!DF31-time_series_covid19_confirmed_g!DE31</f>
        <v>1507</v>
      </c>
      <c r="DF31">
        <f>time_series_covid19_confirmed_g!DG31-time_series_covid19_confirmed_g!DF31</f>
        <v>1473</v>
      </c>
      <c r="DG31">
        <f>time_series_covid19_confirmed_g!DH31-time_series_covid19_confirmed_g!DG31</f>
        <v>1244</v>
      </c>
      <c r="DH31">
        <f>time_series_covid19_confirmed_g!DI31-time_series_covid19_confirmed_g!DH31</f>
        <v>1173</v>
      </c>
      <c r="DI31">
        <f>time_series_covid19_confirmed_g!DJ31-time_series_covid19_confirmed_g!DI31</f>
        <v>1173</v>
      </c>
      <c r="DJ31">
        <f>time_series_covid19_confirmed_g!DK31-time_series_covid19_confirmed_g!DJ31</f>
        <v>1155</v>
      </c>
      <c r="DK31">
        <f>time_series_covid19_confirmed_g!DL31-time_series_covid19_confirmed_g!DK31</f>
        <v>1149</v>
      </c>
      <c r="DL31">
        <f>time_series_covid19_confirmed_g!DM31-time_series_covid19_confirmed_g!DL31</f>
        <v>1213</v>
      </c>
      <c r="DM31">
        <f>time_series_covid19_confirmed_g!DN31-time_series_covid19_confirmed_g!DM31</f>
        <v>1178</v>
      </c>
      <c r="DN31">
        <f>time_series_covid19_confirmed_g!DO31-time_series_covid19_confirmed_g!DN31</f>
        <v>1247</v>
      </c>
      <c r="DO31">
        <f>time_series_covid19_confirmed_g!DP31-time_series_covid19_confirmed_g!DO31</f>
        <v>1126</v>
      </c>
      <c r="DP31">
        <f>time_series_covid19_confirmed_g!DQ31-time_series_covid19_confirmed_g!DP31</f>
        <v>1079</v>
      </c>
      <c r="DQ31">
        <f>time_series_covid19_confirmed_g!DR31-time_series_covid19_confirmed_g!DQ31</f>
        <v>1082</v>
      </c>
      <c r="DR31">
        <f>time_series_covid19_confirmed_g!DS31-time_series_covid19_confirmed_g!DR31</f>
        <v>1082</v>
      </c>
      <c r="DS31">
        <f>time_series_covid19_confirmed_g!DT31-time_series_covid19_confirmed_g!DS31</f>
        <v>1167</v>
      </c>
      <c r="DT31">
        <f>time_series_covid19_confirmed_g!DU31-time_series_covid19_confirmed_g!DT31</f>
        <v>1205</v>
      </c>
      <c r="DU31">
        <f>time_series_covid19_confirmed_g!DV31-time_series_covid19_confirmed_g!DU31</f>
        <v>1204</v>
      </c>
      <c r="DV31">
        <f>time_series_covid19_confirmed_g!DW31-time_series_covid19_confirmed_g!DV31</f>
        <v>955</v>
      </c>
      <c r="DW31">
        <f>time_series_covid19_confirmed_g!DX31-time_series_covid19_confirmed_g!DW31</f>
        <v>1013</v>
      </c>
      <c r="DX31">
        <f>time_series_covid19_confirmed_g!DY31-time_series_covid19_confirmed_g!DX31</f>
        <v>971</v>
      </c>
      <c r="DY31">
        <f>time_series_covid19_confirmed_g!DZ31-time_series_covid19_confirmed_g!DY31</f>
        <v>899</v>
      </c>
      <c r="DZ31">
        <f>time_series_covid19_confirmed_g!EA31-time_series_covid19_confirmed_g!DZ31</f>
        <v>987</v>
      </c>
      <c r="EA31">
        <f>time_series_covid19_confirmed_g!EB31-time_series_covid19_confirmed_g!EA31</f>
        <v>933</v>
      </c>
      <c r="EB31">
        <f>time_series_covid19_confirmed_g!EC31-time_series_covid19_confirmed_g!EB31</f>
        <v>772</v>
      </c>
      <c r="EC31">
        <f>time_series_covid19_confirmed_g!ED31-time_series_covid19_confirmed_g!EC31</f>
        <v>798</v>
      </c>
      <c r="ED31">
        <f>time_series_covid19_confirmed_g!EE31-time_series_covid19_confirmed_g!ED31</f>
        <v>809</v>
      </c>
      <c r="EE31">
        <f>time_series_covid19_confirmed_g!EF31-time_series_covid19_confirmed_g!EE31</f>
        <v>673</v>
      </c>
      <c r="EF31">
        <f>time_series_covid19_confirmed_g!EG31-time_series_covid19_confirmed_g!EF31</f>
        <v>681</v>
      </c>
      <c r="EG31">
        <f>time_series_covid19_confirmed_g!EH31-time_series_covid19_confirmed_g!EG31</f>
        <v>628</v>
      </c>
      <c r="EH31">
        <f>time_series_covid19_confirmed_g!EI31-time_series_covid19_confirmed_g!EH31</f>
        <v>678</v>
      </c>
      <c r="EI31">
        <f>time_series_covid19_confirmed_g!EJ31-time_series_covid19_confirmed_g!EI31</f>
        <v>528</v>
      </c>
      <c r="EJ31">
        <f>time_series_covid19_confirmed_g!EK31-time_series_covid19_confirmed_g!EJ31</f>
        <v>703</v>
      </c>
      <c r="EK31">
        <f>time_series_covid19_confirmed_g!EL31-time_series_covid19_confirmed_g!EK31</f>
        <v>601</v>
      </c>
      <c r="EL31">
        <f>time_series_covid19_confirmed_g!EM31-time_series_covid19_confirmed_g!EL31</f>
        <v>462</v>
      </c>
      <c r="EM31">
        <f>time_series_covid19_confirmed_g!EN31-time_series_covid19_confirmed_g!EM31</f>
        <v>479</v>
      </c>
      <c r="EN31">
        <f>time_series_covid19_confirmed_g!EO31-time_series_covid19_confirmed_g!EN31</f>
        <v>439</v>
      </c>
      <c r="EO31">
        <f>time_series_covid19_confirmed_g!EP31-time_series_covid19_confirmed_g!EO31</f>
        <v>436</v>
      </c>
      <c r="EP31">
        <f>time_series_covid19_confirmed_g!EQ31-time_series_covid19_confirmed_g!EP31</f>
        <v>448</v>
      </c>
      <c r="EQ31">
        <f>time_series_covid19_confirmed_g!ER31-time_series_covid19_confirmed_g!EQ31</f>
        <v>361</v>
      </c>
      <c r="ER31">
        <f>time_series_covid19_confirmed_g!ES31-time_series_covid19_confirmed_g!ER31</f>
        <v>359</v>
      </c>
      <c r="ES31">
        <f>time_series_covid19_confirmed_g!ET31-time_series_covid19_confirmed_g!ES31</f>
        <v>324</v>
      </c>
      <c r="ET31">
        <f>time_series_covid19_confirmed_g!EU31-time_series_covid19_confirmed_g!ET31</f>
        <v>404</v>
      </c>
      <c r="EU31">
        <f>time_series_covid19_confirmed_g!EV31-time_series_covid19_confirmed_g!EU31</f>
        <v>386</v>
      </c>
      <c r="EV31">
        <f>time_series_covid19_confirmed_g!EW31-time_series_covid19_confirmed_g!EV31</f>
        <v>437</v>
      </c>
      <c r="EW31">
        <f>time_series_covid19_confirmed_g!EX31-time_series_covid19_confirmed_g!EW31</f>
        <v>448</v>
      </c>
      <c r="EX31">
        <f>time_series_covid19_confirmed_g!EY31-time_series_covid19_confirmed_g!EX31</f>
        <v>316</v>
      </c>
      <c r="EY31">
        <f>time_series_covid19_confirmed_g!EZ31-time_series_covid19_confirmed_g!EY31</f>
        <v>340</v>
      </c>
      <c r="EZ31">
        <f>time_series_covid19_confirmed_g!FA31-time_series_covid19_confirmed_g!EZ31</f>
        <v>349</v>
      </c>
      <c r="FA31">
        <f>time_series_covid19_confirmed_g!FB31-time_series_covid19_confirmed_g!FA31</f>
        <v>320</v>
      </c>
      <c r="FB31">
        <f>time_series_covid19_confirmed_g!FC31-time_series_covid19_confirmed_g!FB31</f>
        <v>376</v>
      </c>
      <c r="FC31">
        <f>time_series_covid19_confirmed_g!FD31-time_series_covid19_confirmed_g!FC31</f>
        <v>166</v>
      </c>
      <c r="FD31">
        <f>time_series_covid19_confirmed_g!FE31-time_series_covid19_confirmed_g!FD31</f>
        <v>249</v>
      </c>
    </row>
    <row r="32" spans="1:160" x14ac:dyDescent="0.3">
      <c r="A32" t="s">
        <v>155</v>
      </c>
      <c r="B32">
        <v>19.313300000000002</v>
      </c>
      <c r="C32">
        <v>-81.254599999999996</v>
      </c>
      <c r="D32">
        <f>time_series_covid19_confirmed_g!E32-time_series_covid19_confirmed_g!D32</f>
        <v>0</v>
      </c>
      <c r="E32">
        <f>time_series_covid19_confirmed_g!F32-time_series_covid19_confirmed_g!E32</f>
        <v>0</v>
      </c>
      <c r="F32">
        <f>time_series_covid19_confirmed_g!G32-time_series_covid19_confirmed_g!F32</f>
        <v>0</v>
      </c>
      <c r="G32">
        <f>time_series_covid19_confirmed_g!H32-time_series_covid19_confirmed_g!G32</f>
        <v>0</v>
      </c>
      <c r="H32">
        <f>time_series_covid19_confirmed_g!I32-time_series_covid19_confirmed_g!H32</f>
        <v>0</v>
      </c>
      <c r="I32">
        <f>time_series_covid19_confirmed_g!J32-time_series_covid19_confirmed_g!I32</f>
        <v>0</v>
      </c>
      <c r="J32">
        <f>time_series_covid19_confirmed_g!K32-time_series_covid19_confirmed_g!J32</f>
        <v>0</v>
      </c>
      <c r="K32">
        <f>time_series_covid19_confirmed_g!L32-time_series_covid19_confirmed_g!K32</f>
        <v>0</v>
      </c>
      <c r="L32">
        <f>time_series_covid19_confirmed_g!M32-time_series_covid19_confirmed_g!L32</f>
        <v>0</v>
      </c>
      <c r="M32">
        <f>time_series_covid19_confirmed_g!N32-time_series_covid19_confirmed_g!M32</f>
        <v>0</v>
      </c>
      <c r="N32">
        <f>time_series_covid19_confirmed_g!O32-time_series_covid19_confirmed_g!N32</f>
        <v>0</v>
      </c>
      <c r="O32">
        <f>time_series_covid19_confirmed_g!P32-time_series_covid19_confirmed_g!O32</f>
        <v>0</v>
      </c>
      <c r="P32">
        <f>time_series_covid19_confirmed_g!Q32-time_series_covid19_confirmed_g!P32</f>
        <v>0</v>
      </c>
      <c r="Q32">
        <f>time_series_covid19_confirmed_g!R32-time_series_covid19_confirmed_g!Q32</f>
        <v>0</v>
      </c>
      <c r="R32">
        <f>time_series_covid19_confirmed_g!S32-time_series_covid19_confirmed_g!R32</f>
        <v>0</v>
      </c>
      <c r="S32">
        <f>time_series_covid19_confirmed_g!T32-time_series_covid19_confirmed_g!S32</f>
        <v>0</v>
      </c>
      <c r="T32">
        <f>time_series_covid19_confirmed_g!U32-time_series_covid19_confirmed_g!T32</f>
        <v>0</v>
      </c>
      <c r="U32">
        <f>time_series_covid19_confirmed_g!V32-time_series_covid19_confirmed_g!U32</f>
        <v>0</v>
      </c>
      <c r="V32">
        <f>time_series_covid19_confirmed_g!W32-time_series_covid19_confirmed_g!V32</f>
        <v>0</v>
      </c>
      <c r="W32">
        <f>time_series_covid19_confirmed_g!X32-time_series_covid19_confirmed_g!W32</f>
        <v>0</v>
      </c>
      <c r="X32">
        <f>time_series_covid19_confirmed_g!Y32-time_series_covid19_confirmed_g!X32</f>
        <v>0</v>
      </c>
      <c r="Y32">
        <f>time_series_covid19_confirmed_g!Z32-time_series_covid19_confirmed_g!Y32</f>
        <v>0</v>
      </c>
      <c r="Z32">
        <f>time_series_covid19_confirmed_g!AA32-time_series_covid19_confirmed_g!Z32</f>
        <v>0</v>
      </c>
      <c r="AA32">
        <f>time_series_covid19_confirmed_g!AB32-time_series_covid19_confirmed_g!AA32</f>
        <v>0</v>
      </c>
      <c r="AB32">
        <f>time_series_covid19_confirmed_g!AC32-time_series_covid19_confirmed_g!AB32</f>
        <v>0</v>
      </c>
      <c r="AC32">
        <f>time_series_covid19_confirmed_g!AD32-time_series_covid19_confirmed_g!AC32</f>
        <v>0</v>
      </c>
      <c r="AD32">
        <f>time_series_covid19_confirmed_g!AE32-time_series_covid19_confirmed_g!AD32</f>
        <v>0</v>
      </c>
      <c r="AE32">
        <f>time_series_covid19_confirmed_g!AF32-time_series_covid19_confirmed_g!AE32</f>
        <v>0</v>
      </c>
      <c r="AF32">
        <f>time_series_covid19_confirmed_g!AG32-time_series_covid19_confirmed_g!AF32</f>
        <v>0</v>
      </c>
      <c r="AG32">
        <f>time_series_covid19_confirmed_g!AH32-time_series_covid19_confirmed_g!AG32</f>
        <v>0</v>
      </c>
      <c r="AH32">
        <f>time_series_covid19_confirmed_g!AI32-time_series_covid19_confirmed_g!AH32</f>
        <v>0</v>
      </c>
      <c r="AI32">
        <f>time_series_covid19_confirmed_g!AJ32-time_series_covid19_confirmed_g!AI32</f>
        <v>0</v>
      </c>
      <c r="AJ32">
        <f>time_series_covid19_confirmed_g!AK32-time_series_covid19_confirmed_g!AJ32</f>
        <v>0</v>
      </c>
      <c r="AK32">
        <f>time_series_covid19_confirmed_g!AL32-time_series_covid19_confirmed_g!AK32</f>
        <v>0</v>
      </c>
      <c r="AL32">
        <f>time_series_covid19_confirmed_g!AM32-time_series_covid19_confirmed_g!AL32</f>
        <v>0</v>
      </c>
      <c r="AM32">
        <f>time_series_covid19_confirmed_g!AN32-time_series_covid19_confirmed_g!AM32</f>
        <v>0</v>
      </c>
      <c r="AN32">
        <f>time_series_covid19_confirmed_g!AO32-time_series_covid19_confirmed_g!AN32</f>
        <v>0</v>
      </c>
      <c r="AO32">
        <f>time_series_covid19_confirmed_g!AP32-time_series_covid19_confirmed_g!AO32</f>
        <v>0</v>
      </c>
      <c r="AP32">
        <f>time_series_covid19_confirmed_g!AQ32-time_series_covid19_confirmed_g!AP32</f>
        <v>0</v>
      </c>
      <c r="AQ32">
        <f>time_series_covid19_confirmed_g!AR32-time_series_covid19_confirmed_g!AQ32</f>
        <v>0</v>
      </c>
      <c r="AR32">
        <f>time_series_covid19_confirmed_g!AS32-time_series_covid19_confirmed_g!AR32</f>
        <v>0</v>
      </c>
      <c r="AS32">
        <f>time_series_covid19_confirmed_g!AT32-time_series_covid19_confirmed_g!AS32</f>
        <v>0</v>
      </c>
      <c r="AT32">
        <f>time_series_covid19_confirmed_g!AU32-time_series_covid19_confirmed_g!AT32</f>
        <v>0</v>
      </c>
      <c r="AU32">
        <f>time_series_covid19_confirmed_g!AV32-time_series_covid19_confirmed_g!AU32</f>
        <v>0</v>
      </c>
      <c r="AV32">
        <f>time_series_covid19_confirmed_g!AW32-time_series_covid19_confirmed_g!AV32</f>
        <v>0</v>
      </c>
      <c r="AW32">
        <f>time_series_covid19_confirmed_g!AX32-time_series_covid19_confirmed_g!AW32</f>
        <v>0</v>
      </c>
      <c r="AX32">
        <f>time_series_covid19_confirmed_g!AY32-time_series_covid19_confirmed_g!AX32</f>
        <v>0</v>
      </c>
      <c r="AY32">
        <f>time_series_covid19_confirmed_g!AZ32-time_series_covid19_confirmed_g!AY32</f>
        <v>0</v>
      </c>
      <c r="AZ32">
        <f>time_series_covid19_confirmed_g!BA32-time_series_covid19_confirmed_g!AZ32</f>
        <v>0</v>
      </c>
      <c r="BA32">
        <f>time_series_covid19_confirmed_g!BB32-time_series_covid19_confirmed_g!BA32</f>
        <v>0</v>
      </c>
      <c r="BB32">
        <f>time_series_covid19_confirmed_g!BC32-time_series_covid19_confirmed_g!BB32</f>
        <v>1</v>
      </c>
      <c r="BC32">
        <f>time_series_covid19_confirmed_g!BD32-time_series_covid19_confirmed_g!BC32</f>
        <v>0</v>
      </c>
      <c r="BD32">
        <f>time_series_covid19_confirmed_g!BE32-time_series_covid19_confirmed_g!BD32</f>
        <v>0</v>
      </c>
      <c r="BE32">
        <f>time_series_covid19_confirmed_g!BF32-time_series_covid19_confirmed_g!BE32</f>
        <v>0</v>
      </c>
      <c r="BF32">
        <f>time_series_covid19_confirmed_g!BG32-time_series_covid19_confirmed_g!BF32</f>
        <v>0</v>
      </c>
      <c r="BG32">
        <f>time_series_covid19_confirmed_g!BH32-time_series_covid19_confirmed_g!BG32</f>
        <v>0</v>
      </c>
      <c r="BH32">
        <f>time_series_covid19_confirmed_g!BI32-time_series_covid19_confirmed_g!BH32</f>
        <v>2</v>
      </c>
      <c r="BI32">
        <f>time_series_covid19_confirmed_g!BJ32-time_series_covid19_confirmed_g!BI32</f>
        <v>0</v>
      </c>
      <c r="BJ32">
        <f>time_series_covid19_confirmed_g!BK32-time_series_covid19_confirmed_g!BJ32</f>
        <v>0</v>
      </c>
      <c r="BK32">
        <f>time_series_covid19_confirmed_g!BL32-time_series_covid19_confirmed_g!BK32</f>
        <v>0</v>
      </c>
      <c r="BL32">
        <f>time_series_covid19_confirmed_g!BM32-time_series_covid19_confirmed_g!BL32</f>
        <v>2</v>
      </c>
      <c r="BM32">
        <f>time_series_covid19_confirmed_g!BN32-time_series_covid19_confirmed_g!BM32</f>
        <v>1</v>
      </c>
      <c r="BN32">
        <f>time_series_covid19_confirmed_g!BO32-time_series_covid19_confirmed_g!BN32</f>
        <v>2</v>
      </c>
      <c r="BO32">
        <f>time_series_covid19_confirmed_g!BP32-time_series_covid19_confirmed_g!BO32</f>
        <v>0</v>
      </c>
      <c r="BP32">
        <f>time_series_covid19_confirmed_g!BQ32-time_series_covid19_confirmed_g!BP32</f>
        <v>0</v>
      </c>
      <c r="BQ32">
        <f>time_series_covid19_confirmed_g!BR32-time_series_covid19_confirmed_g!BQ32</f>
        <v>0</v>
      </c>
      <c r="BR32">
        <f>time_series_covid19_confirmed_g!BS32-time_series_covid19_confirmed_g!BR32</f>
        <v>0</v>
      </c>
      <c r="BS32">
        <f>time_series_covid19_confirmed_g!BT32-time_series_covid19_confirmed_g!BS32</f>
        <v>4</v>
      </c>
      <c r="BT32">
        <f>time_series_covid19_confirmed_g!BU32-time_series_covid19_confirmed_g!BT32</f>
        <v>2</v>
      </c>
      <c r="BU32">
        <f>time_series_covid19_confirmed_g!BV32-time_series_covid19_confirmed_g!BU32</f>
        <v>8</v>
      </c>
      <c r="BV32">
        <f>time_series_covid19_confirmed_g!BW32-time_series_covid19_confirmed_g!BV32</f>
        <v>6</v>
      </c>
      <c r="BW32">
        <f>time_series_covid19_confirmed_g!BX32-time_series_covid19_confirmed_g!BW32</f>
        <v>0</v>
      </c>
      <c r="BX32">
        <f>time_series_covid19_confirmed_g!BY32-time_series_covid19_confirmed_g!BX32</f>
        <v>7</v>
      </c>
      <c r="BY32">
        <f>time_series_covid19_confirmed_g!BZ32-time_series_covid19_confirmed_g!BY32</f>
        <v>0</v>
      </c>
      <c r="BZ32">
        <f>time_series_covid19_confirmed_g!CA32-time_series_covid19_confirmed_g!BZ32</f>
        <v>4</v>
      </c>
      <c r="CA32">
        <f>time_series_covid19_confirmed_g!CB32-time_series_covid19_confirmed_g!CA32</f>
        <v>6</v>
      </c>
      <c r="CB32">
        <f>time_series_covid19_confirmed_g!CC32-time_series_covid19_confirmed_g!CB32</f>
        <v>0</v>
      </c>
      <c r="CC32">
        <f>time_series_covid19_confirmed_g!CD32-time_series_covid19_confirmed_g!CC32</f>
        <v>0</v>
      </c>
      <c r="CD32">
        <f>time_series_covid19_confirmed_g!CE32-time_series_covid19_confirmed_g!CD32</f>
        <v>0</v>
      </c>
      <c r="CE32">
        <f>time_series_covid19_confirmed_g!CF32-time_series_covid19_confirmed_g!CE32</f>
        <v>0</v>
      </c>
      <c r="CF32">
        <f>time_series_covid19_confirmed_g!CG32-time_series_covid19_confirmed_g!CF32</f>
        <v>8</v>
      </c>
      <c r="CG32">
        <f>time_series_covid19_confirmed_g!CH32-time_series_covid19_confirmed_g!CG32</f>
        <v>0</v>
      </c>
      <c r="CH32">
        <f>time_series_covid19_confirmed_g!CI32-time_series_covid19_confirmed_g!CH32</f>
        <v>1</v>
      </c>
      <c r="CI32">
        <f>time_series_covid19_confirmed_g!CJ32-time_series_covid19_confirmed_g!CI32</f>
        <v>0</v>
      </c>
      <c r="CJ32">
        <f>time_series_covid19_confirmed_g!CK32-time_series_covid19_confirmed_g!CJ32</f>
        <v>6</v>
      </c>
      <c r="CK32">
        <f>time_series_covid19_confirmed_g!CL32-time_series_covid19_confirmed_g!CK32</f>
        <v>1</v>
      </c>
      <c r="CL32">
        <f>time_series_covid19_confirmed_g!CM32-time_series_covid19_confirmed_g!CL32</f>
        <v>0</v>
      </c>
      <c r="CM32">
        <f>time_series_covid19_confirmed_g!CN32-time_series_covid19_confirmed_g!CM32</f>
        <v>0</v>
      </c>
      <c r="CN32">
        <f>time_series_covid19_confirmed_g!CO32-time_series_covid19_confirmed_g!CN32</f>
        <v>5</v>
      </c>
      <c r="CO32">
        <f>time_series_covid19_confirmed_g!CP32-time_series_covid19_confirmed_g!CO32</f>
        <v>0</v>
      </c>
      <c r="CP32">
        <f>time_series_covid19_confirmed_g!CQ32-time_series_covid19_confirmed_g!CP32</f>
        <v>0</v>
      </c>
      <c r="CQ32">
        <f>time_series_covid19_confirmed_g!CR32-time_series_covid19_confirmed_g!CQ32</f>
        <v>0</v>
      </c>
      <c r="CR32">
        <f>time_series_covid19_confirmed_g!CS32-time_series_covid19_confirmed_g!CR32</f>
        <v>4</v>
      </c>
      <c r="CS32">
        <f>time_series_covid19_confirmed_g!CT32-time_series_covid19_confirmed_g!CS32</f>
        <v>0</v>
      </c>
      <c r="CT32">
        <f>time_series_covid19_confirmed_g!CU32-time_series_covid19_confirmed_g!CT32</f>
        <v>0</v>
      </c>
      <c r="CU32">
        <f>time_series_covid19_confirmed_g!CV32-time_series_covid19_confirmed_g!CU32</f>
        <v>0</v>
      </c>
      <c r="CV32">
        <f>time_series_covid19_confirmed_g!CW32-time_series_covid19_confirmed_g!CV32</f>
        <v>0</v>
      </c>
      <c r="CW32">
        <f>time_series_covid19_confirmed_g!CX32-time_series_covid19_confirmed_g!CW32</f>
        <v>3</v>
      </c>
      <c r="CX32">
        <f>time_series_covid19_confirmed_g!CY32-time_series_covid19_confirmed_g!CX32</f>
        <v>0</v>
      </c>
      <c r="CY32">
        <f>time_series_covid19_confirmed_g!CZ32-time_series_covid19_confirmed_g!CY32</f>
        <v>1</v>
      </c>
      <c r="CZ32">
        <f>time_series_covid19_confirmed_g!DA32-time_series_covid19_confirmed_g!CZ32</f>
        <v>0</v>
      </c>
      <c r="DA32">
        <f>time_series_covid19_confirmed_g!DB32-time_series_covid19_confirmed_g!DA32</f>
        <v>0</v>
      </c>
      <c r="DB32">
        <f>time_series_covid19_confirmed_g!DC32-time_series_covid19_confirmed_g!DB32</f>
        <v>1</v>
      </c>
      <c r="DC32">
        <f>time_series_covid19_confirmed_g!DD32-time_series_covid19_confirmed_g!DC32</f>
        <v>3</v>
      </c>
      <c r="DD32">
        <f>time_series_covid19_confirmed_g!DE32-time_series_covid19_confirmed_g!DD32</f>
        <v>0</v>
      </c>
      <c r="DE32">
        <f>time_series_covid19_confirmed_g!DF32-time_series_covid19_confirmed_g!DE32</f>
        <v>2</v>
      </c>
      <c r="DF32">
        <f>time_series_covid19_confirmed_g!DG32-time_series_covid19_confirmed_g!DF32</f>
        <v>1</v>
      </c>
      <c r="DG32">
        <f>time_series_covid19_confirmed_g!DH32-time_series_covid19_confirmed_g!DG32</f>
        <v>0</v>
      </c>
      <c r="DH32">
        <f>time_series_covid19_confirmed_g!DI32-time_series_covid19_confirmed_g!DH32</f>
        <v>0</v>
      </c>
      <c r="DI32">
        <f>time_series_covid19_confirmed_g!DJ32-time_series_covid19_confirmed_g!DI32</f>
        <v>3</v>
      </c>
      <c r="DJ32">
        <f>time_series_covid19_confirmed_g!DK32-time_series_covid19_confirmed_g!DJ32</f>
        <v>1</v>
      </c>
      <c r="DK32">
        <f>time_series_covid19_confirmed_g!DL32-time_series_covid19_confirmed_g!DK32</f>
        <v>1</v>
      </c>
      <c r="DL32">
        <f>time_series_covid19_confirmed_g!DM32-time_series_covid19_confirmed_g!DL32</f>
        <v>7</v>
      </c>
      <c r="DM32">
        <f>time_series_covid19_confirmed_g!DN32-time_series_covid19_confirmed_g!DM32</f>
        <v>1</v>
      </c>
      <c r="DN32">
        <f>time_series_covid19_confirmed_g!DO32-time_series_covid19_confirmed_g!DN32</f>
        <v>0</v>
      </c>
      <c r="DO32">
        <f>time_series_covid19_confirmed_g!DP32-time_series_covid19_confirmed_g!DO32</f>
        <v>0</v>
      </c>
      <c r="DP32">
        <f>time_series_covid19_confirmed_g!DQ32-time_series_covid19_confirmed_g!DP32</f>
        <v>0</v>
      </c>
      <c r="DQ32">
        <f>time_series_covid19_confirmed_g!DR32-time_series_covid19_confirmed_g!DQ32</f>
        <v>17</v>
      </c>
      <c r="DR32">
        <f>time_series_covid19_confirmed_g!DS32-time_series_covid19_confirmed_g!DR32</f>
        <v>0</v>
      </c>
      <c r="DS32">
        <f>time_series_covid19_confirmed_g!DT32-time_series_covid19_confirmed_g!DS32</f>
        <v>10</v>
      </c>
      <c r="DT32">
        <f>time_series_covid19_confirmed_g!DU32-time_series_covid19_confirmed_g!DT32</f>
        <v>8</v>
      </c>
      <c r="DU32">
        <f>time_series_covid19_confirmed_g!DV32-time_series_covid19_confirmed_g!DU32</f>
        <v>0</v>
      </c>
      <c r="DV32">
        <f>time_series_covid19_confirmed_g!DW32-time_series_covid19_confirmed_g!DV32</f>
        <v>0</v>
      </c>
      <c r="DW32">
        <f>time_series_covid19_confirmed_g!DX32-time_series_covid19_confirmed_g!DW32</f>
        <v>5</v>
      </c>
      <c r="DX32">
        <f>time_series_covid19_confirmed_g!DY32-time_series_covid19_confirmed_g!DX32</f>
        <v>3</v>
      </c>
      <c r="DY32">
        <f>time_series_covid19_confirmed_g!DZ32-time_series_covid19_confirmed_g!DY32</f>
        <v>3</v>
      </c>
      <c r="DZ32">
        <f>time_series_covid19_confirmed_g!EA32-time_series_covid19_confirmed_g!DZ32</f>
        <v>0</v>
      </c>
      <c r="EA32">
        <f>time_series_covid19_confirmed_g!EB32-time_series_covid19_confirmed_g!EA32</f>
        <v>1</v>
      </c>
      <c r="EB32">
        <f>time_series_covid19_confirmed_g!EC32-time_series_covid19_confirmed_g!EB32</f>
        <v>0</v>
      </c>
      <c r="EC32">
        <f>time_series_covid19_confirmed_g!ED32-time_series_covid19_confirmed_g!EC32</f>
        <v>0</v>
      </c>
      <c r="ED32">
        <f>time_series_covid19_confirmed_g!EE32-time_series_covid19_confirmed_g!ED32</f>
        <v>9</v>
      </c>
      <c r="EE32">
        <f>time_series_covid19_confirmed_g!EF32-time_series_covid19_confirmed_g!EE32</f>
        <v>1</v>
      </c>
      <c r="EF32">
        <f>time_series_covid19_confirmed_g!EG32-time_series_covid19_confirmed_g!EF32</f>
        <v>5</v>
      </c>
      <c r="EG32">
        <f>time_series_covid19_confirmed_g!EH32-time_series_covid19_confirmed_g!EG32</f>
        <v>4</v>
      </c>
      <c r="EH32">
        <f>time_series_covid19_confirmed_g!EI32-time_series_covid19_confirmed_g!EH32</f>
        <v>4</v>
      </c>
      <c r="EI32">
        <f>time_series_covid19_confirmed_g!EJ32-time_series_covid19_confirmed_g!EI32</f>
        <v>0</v>
      </c>
      <c r="EJ32">
        <f>time_series_covid19_confirmed_g!EK32-time_series_covid19_confirmed_g!EJ32</f>
        <v>0</v>
      </c>
      <c r="EK32">
        <f>time_series_covid19_confirmed_g!EL32-time_series_covid19_confirmed_g!EK32</f>
        <v>7</v>
      </c>
      <c r="EL32">
        <f>time_series_covid19_confirmed_g!EM32-time_series_covid19_confirmed_g!EL32</f>
        <v>5</v>
      </c>
      <c r="EM32">
        <f>time_series_covid19_confirmed_g!EN32-time_series_covid19_confirmed_g!EM32</f>
        <v>4</v>
      </c>
      <c r="EN32">
        <f>time_series_covid19_confirmed_g!EO32-time_series_covid19_confirmed_g!EN32</f>
        <v>6</v>
      </c>
      <c r="EO32">
        <f>time_series_covid19_confirmed_g!EP32-time_series_covid19_confirmed_g!EO32</f>
        <v>1</v>
      </c>
      <c r="EP32">
        <f>time_series_covid19_confirmed_g!EQ32-time_series_covid19_confirmed_g!EP32</f>
        <v>0</v>
      </c>
      <c r="EQ32">
        <f>time_series_covid19_confirmed_g!ER32-time_series_covid19_confirmed_g!EQ32</f>
        <v>0</v>
      </c>
      <c r="ER32">
        <f>time_series_covid19_confirmed_g!ES32-time_series_covid19_confirmed_g!ER32</f>
        <v>0</v>
      </c>
      <c r="ES32">
        <f>time_series_covid19_confirmed_g!ET32-time_series_covid19_confirmed_g!ES32</f>
        <v>6</v>
      </c>
      <c r="ET32">
        <f>time_series_covid19_confirmed_g!EU32-time_series_covid19_confirmed_g!ET32</f>
        <v>0</v>
      </c>
      <c r="EU32">
        <f>time_series_covid19_confirmed_g!EV32-time_series_covid19_confirmed_g!EU32</f>
        <v>0</v>
      </c>
      <c r="EV32">
        <f>time_series_covid19_confirmed_g!EW32-time_series_covid19_confirmed_g!EV32</f>
        <v>2</v>
      </c>
      <c r="EW32">
        <f>time_series_covid19_confirmed_g!EX32-time_series_covid19_confirmed_g!EW32</f>
        <v>0</v>
      </c>
      <c r="EX32">
        <f>time_series_covid19_confirmed_g!EY32-time_series_covid19_confirmed_g!EX32</f>
        <v>0</v>
      </c>
      <c r="EY32">
        <f>time_series_covid19_confirmed_g!EZ32-time_series_covid19_confirmed_g!EY32</f>
        <v>0</v>
      </c>
      <c r="EZ32">
        <f>time_series_covid19_confirmed_g!FA32-time_series_covid19_confirmed_g!EZ32</f>
        <v>0</v>
      </c>
      <c r="FA32">
        <f>time_series_covid19_confirmed_g!FB32-time_series_covid19_confirmed_g!FA32</f>
        <v>1</v>
      </c>
      <c r="FB32">
        <f>time_series_covid19_confirmed_g!FC32-time_series_covid19_confirmed_g!FB32</f>
        <v>0</v>
      </c>
      <c r="FC32">
        <f>time_series_covid19_confirmed_g!FD32-time_series_covid19_confirmed_g!FC32</f>
        <v>0</v>
      </c>
      <c r="FD32">
        <f>time_series_covid19_confirmed_g!FE32-time_series_covid19_confirmed_g!FD32</f>
        <v>0</v>
      </c>
    </row>
    <row r="33" spans="1:160" x14ac:dyDescent="0.3">
      <c r="A33" t="s">
        <v>29</v>
      </c>
      <c r="B33">
        <v>6.6111000000000004</v>
      </c>
      <c r="C33">
        <v>20.939399999999999</v>
      </c>
      <c r="D33">
        <f>time_series_covid19_confirmed_g!E33-time_series_covid19_confirmed_g!D33</f>
        <v>0</v>
      </c>
      <c r="E33">
        <f>time_series_covid19_confirmed_g!F33-time_series_covid19_confirmed_g!E33</f>
        <v>0</v>
      </c>
      <c r="F33">
        <f>time_series_covid19_confirmed_g!G33-time_series_covid19_confirmed_g!F33</f>
        <v>0</v>
      </c>
      <c r="G33">
        <f>time_series_covid19_confirmed_g!H33-time_series_covid19_confirmed_g!G33</f>
        <v>0</v>
      </c>
      <c r="H33">
        <f>time_series_covid19_confirmed_g!I33-time_series_covid19_confirmed_g!H33</f>
        <v>0</v>
      </c>
      <c r="I33">
        <f>time_series_covid19_confirmed_g!J33-time_series_covid19_confirmed_g!I33</f>
        <v>0</v>
      </c>
      <c r="J33">
        <f>time_series_covid19_confirmed_g!K33-time_series_covid19_confirmed_g!J33</f>
        <v>0</v>
      </c>
      <c r="K33">
        <f>time_series_covid19_confirmed_g!L33-time_series_covid19_confirmed_g!K33</f>
        <v>0</v>
      </c>
      <c r="L33">
        <f>time_series_covid19_confirmed_g!M33-time_series_covid19_confirmed_g!L33</f>
        <v>0</v>
      </c>
      <c r="M33">
        <f>time_series_covid19_confirmed_g!N33-time_series_covid19_confirmed_g!M33</f>
        <v>0</v>
      </c>
      <c r="N33">
        <f>time_series_covid19_confirmed_g!O33-time_series_covid19_confirmed_g!N33</f>
        <v>0</v>
      </c>
      <c r="O33">
        <f>time_series_covid19_confirmed_g!P33-time_series_covid19_confirmed_g!O33</f>
        <v>0</v>
      </c>
      <c r="P33">
        <f>time_series_covid19_confirmed_g!Q33-time_series_covid19_confirmed_g!P33</f>
        <v>0</v>
      </c>
      <c r="Q33">
        <f>time_series_covid19_confirmed_g!R33-time_series_covid19_confirmed_g!Q33</f>
        <v>0</v>
      </c>
      <c r="R33">
        <f>time_series_covid19_confirmed_g!S33-time_series_covid19_confirmed_g!R33</f>
        <v>0</v>
      </c>
      <c r="S33">
        <f>time_series_covid19_confirmed_g!T33-time_series_covid19_confirmed_g!S33</f>
        <v>0</v>
      </c>
      <c r="T33">
        <f>time_series_covid19_confirmed_g!U33-time_series_covid19_confirmed_g!T33</f>
        <v>0</v>
      </c>
      <c r="U33">
        <f>time_series_covid19_confirmed_g!V33-time_series_covid19_confirmed_g!U33</f>
        <v>0</v>
      </c>
      <c r="V33">
        <f>time_series_covid19_confirmed_g!W33-time_series_covid19_confirmed_g!V33</f>
        <v>0</v>
      </c>
      <c r="W33">
        <f>time_series_covid19_confirmed_g!X33-time_series_covid19_confirmed_g!W33</f>
        <v>0</v>
      </c>
      <c r="X33">
        <f>time_series_covid19_confirmed_g!Y33-time_series_covid19_confirmed_g!X33</f>
        <v>0</v>
      </c>
      <c r="Y33">
        <f>time_series_covid19_confirmed_g!Z33-time_series_covid19_confirmed_g!Y33</f>
        <v>0</v>
      </c>
      <c r="Z33">
        <f>time_series_covid19_confirmed_g!AA33-time_series_covid19_confirmed_g!Z33</f>
        <v>0</v>
      </c>
      <c r="AA33">
        <f>time_series_covid19_confirmed_g!AB33-time_series_covid19_confirmed_g!AA33</f>
        <v>0</v>
      </c>
      <c r="AB33">
        <f>time_series_covid19_confirmed_g!AC33-time_series_covid19_confirmed_g!AB33</f>
        <v>0</v>
      </c>
      <c r="AC33">
        <f>time_series_covid19_confirmed_g!AD33-time_series_covid19_confirmed_g!AC33</f>
        <v>0</v>
      </c>
      <c r="AD33">
        <f>time_series_covid19_confirmed_g!AE33-time_series_covid19_confirmed_g!AD33</f>
        <v>0</v>
      </c>
      <c r="AE33">
        <f>time_series_covid19_confirmed_g!AF33-time_series_covid19_confirmed_g!AE33</f>
        <v>0</v>
      </c>
      <c r="AF33">
        <f>time_series_covid19_confirmed_g!AG33-time_series_covid19_confirmed_g!AF33</f>
        <v>0</v>
      </c>
      <c r="AG33">
        <f>time_series_covid19_confirmed_g!AH33-time_series_covid19_confirmed_g!AG33</f>
        <v>0</v>
      </c>
      <c r="AH33">
        <f>time_series_covid19_confirmed_g!AI33-time_series_covid19_confirmed_g!AH33</f>
        <v>0</v>
      </c>
      <c r="AI33">
        <f>time_series_covid19_confirmed_g!AJ33-time_series_covid19_confirmed_g!AI33</f>
        <v>0</v>
      </c>
      <c r="AJ33">
        <f>time_series_covid19_confirmed_g!AK33-time_series_covid19_confirmed_g!AJ33</f>
        <v>0</v>
      </c>
      <c r="AK33">
        <f>time_series_covid19_confirmed_g!AL33-time_series_covid19_confirmed_g!AK33</f>
        <v>0</v>
      </c>
      <c r="AL33">
        <f>time_series_covid19_confirmed_g!AM33-time_series_covid19_confirmed_g!AL33</f>
        <v>0</v>
      </c>
      <c r="AM33">
        <f>time_series_covid19_confirmed_g!AN33-time_series_covid19_confirmed_g!AM33</f>
        <v>0</v>
      </c>
      <c r="AN33">
        <f>time_series_covid19_confirmed_g!AO33-time_series_covid19_confirmed_g!AN33</f>
        <v>0</v>
      </c>
      <c r="AO33">
        <f>time_series_covid19_confirmed_g!AP33-time_series_covid19_confirmed_g!AO33</f>
        <v>0</v>
      </c>
      <c r="AP33">
        <f>time_series_covid19_confirmed_g!AQ33-time_series_covid19_confirmed_g!AP33</f>
        <v>0</v>
      </c>
      <c r="AQ33">
        <f>time_series_covid19_confirmed_g!AR33-time_series_covid19_confirmed_g!AQ33</f>
        <v>0</v>
      </c>
      <c r="AR33">
        <f>time_series_covid19_confirmed_g!AS33-time_series_covid19_confirmed_g!AR33</f>
        <v>0</v>
      </c>
      <c r="AS33">
        <f>time_series_covid19_confirmed_g!AT33-time_series_covid19_confirmed_g!AS33</f>
        <v>0</v>
      </c>
      <c r="AT33">
        <f>time_series_covid19_confirmed_g!AU33-time_series_covid19_confirmed_g!AT33</f>
        <v>0</v>
      </c>
      <c r="AU33">
        <f>time_series_covid19_confirmed_g!AV33-time_series_covid19_confirmed_g!AU33</f>
        <v>0</v>
      </c>
      <c r="AV33">
        <f>time_series_covid19_confirmed_g!AW33-time_series_covid19_confirmed_g!AV33</f>
        <v>0</v>
      </c>
      <c r="AW33">
        <f>time_series_covid19_confirmed_g!AX33-time_series_covid19_confirmed_g!AW33</f>
        <v>0</v>
      </c>
      <c r="AX33">
        <f>time_series_covid19_confirmed_g!AY33-time_series_covid19_confirmed_g!AX33</f>
        <v>0</v>
      </c>
      <c r="AY33">
        <f>time_series_covid19_confirmed_g!AZ33-time_series_covid19_confirmed_g!AY33</f>
        <v>0</v>
      </c>
      <c r="AZ33">
        <f>time_series_covid19_confirmed_g!BA33-time_series_covid19_confirmed_g!AZ33</f>
        <v>0</v>
      </c>
      <c r="BA33">
        <f>time_series_covid19_confirmed_g!BB33-time_series_covid19_confirmed_g!BA33</f>
        <v>0</v>
      </c>
      <c r="BB33">
        <f>time_series_covid19_confirmed_g!BC33-time_series_covid19_confirmed_g!BB33</f>
        <v>0</v>
      </c>
      <c r="BC33">
        <f>time_series_covid19_confirmed_g!BD33-time_series_covid19_confirmed_g!BC33</f>
        <v>0</v>
      </c>
      <c r="BD33">
        <f>time_series_covid19_confirmed_g!BE33-time_series_covid19_confirmed_g!BD33</f>
        <v>1</v>
      </c>
      <c r="BE33">
        <f>time_series_covid19_confirmed_g!BF33-time_series_covid19_confirmed_g!BE33</f>
        <v>0</v>
      </c>
      <c r="BF33">
        <f>time_series_covid19_confirmed_g!BG33-time_series_covid19_confirmed_g!BF33</f>
        <v>0</v>
      </c>
      <c r="BG33">
        <f>time_series_covid19_confirmed_g!BH33-time_series_covid19_confirmed_g!BG33</f>
        <v>0</v>
      </c>
      <c r="BH33">
        <f>time_series_covid19_confirmed_g!BI33-time_series_covid19_confirmed_g!BH33</f>
        <v>0</v>
      </c>
      <c r="BI33">
        <f>time_series_covid19_confirmed_g!BJ33-time_series_covid19_confirmed_g!BI33</f>
        <v>2</v>
      </c>
      <c r="BJ33">
        <f>time_series_covid19_confirmed_g!BK33-time_series_covid19_confirmed_g!BJ33</f>
        <v>0</v>
      </c>
      <c r="BK33">
        <f>time_series_covid19_confirmed_g!BL33-time_series_covid19_confirmed_g!BK33</f>
        <v>0</v>
      </c>
      <c r="BL33">
        <f>time_series_covid19_confirmed_g!BM33-time_series_covid19_confirmed_g!BL33</f>
        <v>0</v>
      </c>
      <c r="BM33">
        <f>time_series_covid19_confirmed_g!BN33-time_series_covid19_confirmed_g!BM33</f>
        <v>0</v>
      </c>
      <c r="BN33">
        <f>time_series_covid19_confirmed_g!BO33-time_series_covid19_confirmed_g!BN33</f>
        <v>0</v>
      </c>
      <c r="BO33">
        <f>time_series_covid19_confirmed_g!BP33-time_series_covid19_confirmed_g!BO33</f>
        <v>0</v>
      </c>
      <c r="BP33">
        <f>time_series_covid19_confirmed_g!BQ33-time_series_covid19_confirmed_g!BP33</f>
        <v>0</v>
      </c>
      <c r="BQ33">
        <f>time_series_covid19_confirmed_g!BR33-time_series_covid19_confirmed_g!BQ33</f>
        <v>0</v>
      </c>
      <c r="BR33">
        <f>time_series_covid19_confirmed_g!BS33-time_series_covid19_confirmed_g!BR33</f>
        <v>0</v>
      </c>
      <c r="BS33">
        <f>time_series_covid19_confirmed_g!BT33-time_series_covid19_confirmed_g!BS33</f>
        <v>0</v>
      </c>
      <c r="BT33">
        <f>time_series_covid19_confirmed_g!BU33-time_series_covid19_confirmed_g!BT33</f>
        <v>0</v>
      </c>
      <c r="BU33">
        <f>time_series_covid19_confirmed_g!BV33-time_series_covid19_confirmed_g!BU33</f>
        <v>0</v>
      </c>
      <c r="BV33">
        <f>time_series_covid19_confirmed_g!BW33-time_series_covid19_confirmed_g!BV33</f>
        <v>0</v>
      </c>
      <c r="BW33">
        <f>time_series_covid19_confirmed_g!BX33-time_series_covid19_confirmed_g!BW33</f>
        <v>5</v>
      </c>
      <c r="BX33">
        <f>time_series_covid19_confirmed_g!BY33-time_series_covid19_confirmed_g!BX33</f>
        <v>0</v>
      </c>
      <c r="BY33">
        <f>time_series_covid19_confirmed_g!BZ33-time_series_covid19_confirmed_g!BY33</f>
        <v>0</v>
      </c>
      <c r="BZ33">
        <f>time_series_covid19_confirmed_g!CA33-time_series_covid19_confirmed_g!BZ33</f>
        <v>0</v>
      </c>
      <c r="CA33">
        <f>time_series_covid19_confirmed_g!CB33-time_series_covid19_confirmed_g!CA33</f>
        <v>0</v>
      </c>
      <c r="CB33">
        <f>time_series_covid19_confirmed_g!CC33-time_series_covid19_confirmed_g!CB33</f>
        <v>0</v>
      </c>
      <c r="CC33">
        <f>time_series_covid19_confirmed_g!CD33-time_series_covid19_confirmed_g!CC33</f>
        <v>0</v>
      </c>
      <c r="CD33">
        <f>time_series_covid19_confirmed_g!CE33-time_series_covid19_confirmed_g!CD33</f>
        <v>0</v>
      </c>
      <c r="CE33">
        <f>time_series_covid19_confirmed_g!CF33-time_series_covid19_confirmed_g!CE33</f>
        <v>0</v>
      </c>
      <c r="CF33">
        <f>time_series_covid19_confirmed_g!CG33-time_series_covid19_confirmed_g!CF33</f>
        <v>0</v>
      </c>
      <c r="CG33">
        <f>time_series_covid19_confirmed_g!CH33-time_series_covid19_confirmed_g!CG33</f>
        <v>3</v>
      </c>
      <c r="CH33">
        <f>time_series_covid19_confirmed_g!CI33-time_series_covid19_confirmed_g!CH33</f>
        <v>0</v>
      </c>
      <c r="CI33">
        <f>time_series_covid19_confirmed_g!CJ33-time_series_covid19_confirmed_g!CI33</f>
        <v>1</v>
      </c>
      <c r="CJ33">
        <f>time_series_covid19_confirmed_g!CK33-time_series_covid19_confirmed_g!CJ33</f>
        <v>0</v>
      </c>
      <c r="CK33">
        <f>time_series_covid19_confirmed_g!CL33-time_series_covid19_confirmed_g!CK33</f>
        <v>0</v>
      </c>
      <c r="CL33">
        <f>time_series_covid19_confirmed_g!CM33-time_series_covid19_confirmed_g!CL33</f>
        <v>0</v>
      </c>
      <c r="CM33">
        <f>time_series_covid19_confirmed_g!CN33-time_series_covid19_confirmed_g!CM33</f>
        <v>0</v>
      </c>
      <c r="CN33">
        <f>time_series_covid19_confirmed_g!CO33-time_series_covid19_confirmed_g!CN33</f>
        <v>0</v>
      </c>
      <c r="CO33">
        <f>time_series_covid19_confirmed_g!CP33-time_series_covid19_confirmed_g!CO33</f>
        <v>2</v>
      </c>
      <c r="CP33">
        <f>time_series_covid19_confirmed_g!CQ33-time_series_covid19_confirmed_g!CP33</f>
        <v>0</v>
      </c>
      <c r="CQ33">
        <f>time_series_covid19_confirmed_g!CR33-time_series_covid19_confirmed_g!CQ33</f>
        <v>2</v>
      </c>
      <c r="CR33">
        <f>time_series_covid19_confirmed_g!CS33-time_series_covid19_confirmed_g!CR33</f>
        <v>0</v>
      </c>
      <c r="CS33">
        <f>time_series_covid19_confirmed_g!CT33-time_series_covid19_confirmed_g!CS33</f>
        <v>0</v>
      </c>
      <c r="CT33">
        <f>time_series_covid19_confirmed_g!CU33-time_series_covid19_confirmed_g!CT33</f>
        <v>3</v>
      </c>
      <c r="CU33">
        <f>time_series_covid19_confirmed_g!CV33-time_series_covid19_confirmed_g!CU33</f>
        <v>0</v>
      </c>
      <c r="CV33">
        <f>time_series_covid19_confirmed_g!CW33-time_series_covid19_confirmed_g!CV33</f>
        <v>31</v>
      </c>
      <c r="CW33">
        <f>time_series_covid19_confirmed_g!CX33-time_series_covid19_confirmed_g!CW33</f>
        <v>0</v>
      </c>
      <c r="CX33">
        <f>time_series_covid19_confirmed_g!CY33-time_series_covid19_confirmed_g!CX33</f>
        <v>0</v>
      </c>
      <c r="CY33">
        <f>time_series_covid19_confirmed_g!CZ33-time_series_covid19_confirmed_g!CY33</f>
        <v>22</v>
      </c>
      <c r="CZ33">
        <f>time_series_covid19_confirmed_g!DA33-time_series_covid19_confirmed_g!CZ33</f>
        <v>0</v>
      </c>
      <c r="DA33">
        <f>time_series_covid19_confirmed_g!DB33-time_series_covid19_confirmed_g!DA33</f>
        <v>0</v>
      </c>
      <c r="DB33">
        <f>time_series_covid19_confirmed_g!DC33-time_series_covid19_confirmed_g!DB33</f>
        <v>13</v>
      </c>
      <c r="DC33">
        <f>time_series_covid19_confirmed_g!DD33-time_series_covid19_confirmed_g!DC33</f>
        <v>0</v>
      </c>
      <c r="DD33">
        <f>time_series_covid19_confirmed_g!DE33-time_series_covid19_confirmed_g!DD33</f>
        <v>9</v>
      </c>
      <c r="DE33">
        <f>time_series_covid19_confirmed_g!DF33-time_series_covid19_confirmed_g!DE33</f>
        <v>0</v>
      </c>
      <c r="DF33">
        <f>time_series_covid19_confirmed_g!DG33-time_series_covid19_confirmed_g!DF33</f>
        <v>49</v>
      </c>
      <c r="DG33">
        <f>time_series_covid19_confirmed_g!DH33-time_series_covid19_confirmed_g!DG33</f>
        <v>0</v>
      </c>
      <c r="DH33">
        <f>time_series_covid19_confirmed_g!DI33-time_series_covid19_confirmed_g!DH33</f>
        <v>0</v>
      </c>
      <c r="DI33">
        <f>time_series_covid19_confirmed_g!DJ33-time_series_covid19_confirmed_g!DI33</f>
        <v>0</v>
      </c>
      <c r="DJ33">
        <f>time_series_covid19_confirmed_g!DK33-time_series_covid19_confirmed_g!DJ33</f>
        <v>0</v>
      </c>
      <c r="DK33">
        <f>time_series_covid19_confirmed_g!DL33-time_series_covid19_confirmed_g!DK33</f>
        <v>0</v>
      </c>
      <c r="DL33">
        <f>time_series_covid19_confirmed_g!DM33-time_series_covid19_confirmed_g!DL33</f>
        <v>0</v>
      </c>
      <c r="DM33">
        <f>time_series_covid19_confirmed_g!DN33-time_series_covid19_confirmed_g!DM33</f>
        <v>158</v>
      </c>
      <c r="DN33">
        <f>time_series_covid19_confirmed_g!DO33-time_series_covid19_confirmed_g!DN33</f>
        <v>26</v>
      </c>
      <c r="DO33">
        <f>time_series_covid19_confirmed_g!DP33-time_series_covid19_confirmed_g!DO33</f>
        <v>0</v>
      </c>
      <c r="DP33">
        <f>time_series_covid19_confirmed_g!DQ33-time_series_covid19_confirmed_g!DP33</f>
        <v>0</v>
      </c>
      <c r="DQ33">
        <f>time_series_covid19_confirmed_g!DR33-time_series_covid19_confirmed_g!DQ33</f>
        <v>39</v>
      </c>
      <c r="DR33">
        <f>time_series_covid19_confirmed_g!DS33-time_series_covid19_confirmed_g!DR33</f>
        <v>52</v>
      </c>
      <c r="DS33">
        <f>time_series_covid19_confirmed_g!DT33-time_series_covid19_confirmed_g!DS33</f>
        <v>18</v>
      </c>
      <c r="DT33">
        <f>time_series_covid19_confirmed_g!DU33-time_series_covid19_confirmed_g!DT33</f>
        <v>43</v>
      </c>
      <c r="DU33">
        <f>time_series_covid19_confirmed_g!DV33-time_series_covid19_confirmed_g!DU33</f>
        <v>73</v>
      </c>
      <c r="DV33">
        <f>time_series_covid19_confirmed_g!DW33-time_series_covid19_confirmed_g!DV33</f>
        <v>52</v>
      </c>
      <c r="DW33">
        <f>time_series_covid19_confirmed_g!DX33-time_series_covid19_confirmed_g!DW33</f>
        <v>48</v>
      </c>
      <c r="DX33">
        <f>time_series_covid19_confirmed_g!DY33-time_series_covid19_confirmed_g!DX33</f>
        <v>19</v>
      </c>
      <c r="DY33">
        <f>time_series_covid19_confirmed_g!DZ33-time_series_covid19_confirmed_g!DY33</f>
        <v>31</v>
      </c>
      <c r="DZ33">
        <f>time_series_covid19_confirmed_g!EA33-time_series_covid19_confirmed_g!DZ33</f>
        <v>53</v>
      </c>
      <c r="EA33">
        <f>time_series_covid19_confirmed_g!EB33-time_series_covid19_confirmed_g!EA33</f>
        <v>119</v>
      </c>
      <c r="EB33">
        <f>time_series_covid19_confirmed_g!EC33-time_series_covid19_confirmed_g!EB33</f>
        <v>88</v>
      </c>
      <c r="EC33">
        <f>time_series_covid19_confirmed_g!ED33-time_series_covid19_confirmed_g!EC33</f>
        <v>49</v>
      </c>
      <c r="ED33">
        <f>time_series_covid19_confirmed_g!EE33-time_series_covid19_confirmed_g!ED33</f>
        <v>58</v>
      </c>
      <c r="EE33">
        <f>time_series_covid19_confirmed_g!EF33-time_series_covid19_confirmed_g!EE33</f>
        <v>0</v>
      </c>
      <c r="EF33">
        <f>time_series_covid19_confirmed_g!EG33-time_series_covid19_confirmed_g!EF33</f>
        <v>104</v>
      </c>
      <c r="EG33">
        <f>time_series_covid19_confirmed_g!EH33-time_series_covid19_confirmed_g!EG33</f>
        <v>115</v>
      </c>
      <c r="EH33">
        <f>time_series_covid19_confirmed_g!EI33-time_series_covid19_confirmed_g!EH33</f>
        <v>163</v>
      </c>
      <c r="EI33">
        <f>time_series_covid19_confirmed_g!EJ33-time_series_covid19_confirmed_g!EI33</f>
        <v>119</v>
      </c>
      <c r="EJ33">
        <f>time_series_covid19_confirmed_g!EK33-time_series_covid19_confirmed_g!EJ33</f>
        <v>64</v>
      </c>
      <c r="EK33">
        <f>time_series_covid19_confirmed_g!EL33-time_series_covid19_confirmed_g!EK33</f>
        <v>216</v>
      </c>
      <c r="EL33">
        <f>time_series_covid19_confirmed_g!EM33-time_series_covid19_confirmed_g!EL33</f>
        <v>0</v>
      </c>
      <c r="EM33">
        <f>time_series_covid19_confirmed_g!EN33-time_series_covid19_confirmed_g!EM33</f>
        <v>38</v>
      </c>
      <c r="EN33">
        <f>time_series_covid19_confirmed_g!EO33-time_series_covid19_confirmed_g!EN33</f>
        <v>64</v>
      </c>
      <c r="EO33">
        <f>time_series_covid19_confirmed_g!EP33-time_series_covid19_confirmed_g!EO33</f>
        <v>92</v>
      </c>
      <c r="EP33">
        <f>time_series_covid19_confirmed_g!EQ33-time_series_covid19_confirmed_g!EP33</f>
        <v>13</v>
      </c>
      <c r="EQ33">
        <f>time_series_covid19_confirmed_g!ER33-time_series_covid19_confirmed_g!EQ33</f>
        <v>0</v>
      </c>
      <c r="ER33">
        <f>time_series_covid19_confirmed_g!ES33-time_series_covid19_confirmed_g!ER33</f>
        <v>165</v>
      </c>
      <c r="ES33">
        <f>time_series_covid19_confirmed_g!ET33-time_series_covid19_confirmed_g!ES33</f>
        <v>188</v>
      </c>
      <c r="ET33">
        <f>time_series_covid19_confirmed_g!EU33-time_series_covid19_confirmed_g!ET33</f>
        <v>154</v>
      </c>
      <c r="EU33">
        <f>time_series_covid19_confirmed_g!EV33-time_series_covid19_confirmed_g!EU33</f>
        <v>41</v>
      </c>
      <c r="EV33">
        <f>time_series_covid19_confirmed_g!EW33-time_series_covid19_confirmed_g!EV33</f>
        <v>0</v>
      </c>
      <c r="EW33">
        <f>time_series_covid19_confirmed_g!EX33-time_series_covid19_confirmed_g!EW33</f>
        <v>81</v>
      </c>
      <c r="EX33">
        <f>time_series_covid19_confirmed_g!EY33-time_series_covid19_confirmed_g!EX33</f>
        <v>122</v>
      </c>
      <c r="EY33">
        <f>time_series_covid19_confirmed_g!EZ33-time_series_covid19_confirmed_g!EY33</f>
        <v>155</v>
      </c>
      <c r="EZ33">
        <f>time_series_covid19_confirmed_g!FA33-time_series_covid19_confirmed_g!EZ33</f>
        <v>88</v>
      </c>
      <c r="FA33">
        <f>time_series_covid19_confirmed_g!FB33-time_series_covid19_confirmed_g!FA33</f>
        <v>48</v>
      </c>
      <c r="FB33">
        <f>time_series_covid19_confirmed_g!FC33-time_series_covid19_confirmed_g!FB33</f>
        <v>145</v>
      </c>
      <c r="FC33">
        <f>time_series_covid19_confirmed_g!FD33-time_series_covid19_confirmed_g!FC33</f>
        <v>96</v>
      </c>
      <c r="FD33">
        <f>time_series_covid19_confirmed_g!FE33-time_series_covid19_confirmed_g!FD33</f>
        <v>89</v>
      </c>
    </row>
    <row r="34" spans="1:160" x14ac:dyDescent="0.3">
      <c r="A34" t="s">
        <v>30</v>
      </c>
      <c r="B34">
        <v>15.4542</v>
      </c>
      <c r="C34">
        <v>18.732199999999999</v>
      </c>
      <c r="D34">
        <f>time_series_covid19_confirmed_g!E34-time_series_covid19_confirmed_g!D34</f>
        <v>0</v>
      </c>
      <c r="E34">
        <f>time_series_covid19_confirmed_g!F34-time_series_covid19_confirmed_g!E34</f>
        <v>0</v>
      </c>
      <c r="F34">
        <f>time_series_covid19_confirmed_g!G34-time_series_covid19_confirmed_g!F34</f>
        <v>0</v>
      </c>
      <c r="G34">
        <f>time_series_covid19_confirmed_g!H34-time_series_covid19_confirmed_g!G34</f>
        <v>0</v>
      </c>
      <c r="H34">
        <f>time_series_covid19_confirmed_g!I34-time_series_covid19_confirmed_g!H34</f>
        <v>0</v>
      </c>
      <c r="I34">
        <f>time_series_covid19_confirmed_g!J34-time_series_covid19_confirmed_g!I34</f>
        <v>0</v>
      </c>
      <c r="J34">
        <f>time_series_covid19_confirmed_g!K34-time_series_covid19_confirmed_g!J34</f>
        <v>0</v>
      </c>
      <c r="K34">
        <f>time_series_covid19_confirmed_g!L34-time_series_covid19_confirmed_g!K34</f>
        <v>0</v>
      </c>
      <c r="L34">
        <f>time_series_covid19_confirmed_g!M34-time_series_covid19_confirmed_g!L34</f>
        <v>0</v>
      </c>
      <c r="M34">
        <f>time_series_covid19_confirmed_g!N34-time_series_covid19_confirmed_g!M34</f>
        <v>0</v>
      </c>
      <c r="N34">
        <f>time_series_covid19_confirmed_g!O34-time_series_covid19_confirmed_g!N34</f>
        <v>0</v>
      </c>
      <c r="O34">
        <f>time_series_covid19_confirmed_g!P34-time_series_covid19_confirmed_g!O34</f>
        <v>0</v>
      </c>
      <c r="P34">
        <f>time_series_covid19_confirmed_g!Q34-time_series_covid19_confirmed_g!P34</f>
        <v>0</v>
      </c>
      <c r="Q34">
        <f>time_series_covid19_confirmed_g!R34-time_series_covid19_confirmed_g!Q34</f>
        <v>0</v>
      </c>
      <c r="R34">
        <f>time_series_covid19_confirmed_g!S34-time_series_covid19_confirmed_g!R34</f>
        <v>0</v>
      </c>
      <c r="S34">
        <f>time_series_covid19_confirmed_g!T34-time_series_covid19_confirmed_g!S34</f>
        <v>0</v>
      </c>
      <c r="T34">
        <f>time_series_covid19_confirmed_g!U34-time_series_covid19_confirmed_g!T34</f>
        <v>0</v>
      </c>
      <c r="U34">
        <f>time_series_covid19_confirmed_g!V34-time_series_covid19_confirmed_g!U34</f>
        <v>0</v>
      </c>
      <c r="V34">
        <f>time_series_covid19_confirmed_g!W34-time_series_covid19_confirmed_g!V34</f>
        <v>0</v>
      </c>
      <c r="W34">
        <f>time_series_covid19_confirmed_g!X34-time_series_covid19_confirmed_g!W34</f>
        <v>0</v>
      </c>
      <c r="X34">
        <f>time_series_covid19_confirmed_g!Y34-time_series_covid19_confirmed_g!X34</f>
        <v>0</v>
      </c>
      <c r="Y34">
        <f>time_series_covid19_confirmed_g!Z34-time_series_covid19_confirmed_g!Y34</f>
        <v>0</v>
      </c>
      <c r="Z34">
        <f>time_series_covid19_confirmed_g!AA34-time_series_covid19_confirmed_g!Z34</f>
        <v>0</v>
      </c>
      <c r="AA34">
        <f>time_series_covid19_confirmed_g!AB34-time_series_covid19_confirmed_g!AA34</f>
        <v>0</v>
      </c>
      <c r="AB34">
        <f>time_series_covid19_confirmed_g!AC34-time_series_covid19_confirmed_g!AB34</f>
        <v>0</v>
      </c>
      <c r="AC34">
        <f>time_series_covid19_confirmed_g!AD34-time_series_covid19_confirmed_g!AC34</f>
        <v>0</v>
      </c>
      <c r="AD34">
        <f>time_series_covid19_confirmed_g!AE34-time_series_covid19_confirmed_g!AD34</f>
        <v>0</v>
      </c>
      <c r="AE34">
        <f>time_series_covid19_confirmed_g!AF34-time_series_covid19_confirmed_g!AE34</f>
        <v>0</v>
      </c>
      <c r="AF34">
        <f>time_series_covid19_confirmed_g!AG34-time_series_covid19_confirmed_g!AF34</f>
        <v>0</v>
      </c>
      <c r="AG34">
        <f>time_series_covid19_confirmed_g!AH34-time_series_covid19_confirmed_g!AG34</f>
        <v>0</v>
      </c>
      <c r="AH34">
        <f>time_series_covid19_confirmed_g!AI34-time_series_covid19_confirmed_g!AH34</f>
        <v>0</v>
      </c>
      <c r="AI34">
        <f>time_series_covid19_confirmed_g!AJ34-time_series_covid19_confirmed_g!AI34</f>
        <v>0</v>
      </c>
      <c r="AJ34">
        <f>time_series_covid19_confirmed_g!AK34-time_series_covid19_confirmed_g!AJ34</f>
        <v>0</v>
      </c>
      <c r="AK34">
        <f>time_series_covid19_confirmed_g!AL34-time_series_covid19_confirmed_g!AK34</f>
        <v>0</v>
      </c>
      <c r="AL34">
        <f>time_series_covid19_confirmed_g!AM34-time_series_covid19_confirmed_g!AL34</f>
        <v>0</v>
      </c>
      <c r="AM34">
        <f>time_series_covid19_confirmed_g!AN34-time_series_covid19_confirmed_g!AM34</f>
        <v>0</v>
      </c>
      <c r="AN34">
        <f>time_series_covid19_confirmed_g!AO34-time_series_covid19_confirmed_g!AN34</f>
        <v>0</v>
      </c>
      <c r="AO34">
        <f>time_series_covid19_confirmed_g!AP34-time_series_covid19_confirmed_g!AO34</f>
        <v>0</v>
      </c>
      <c r="AP34">
        <f>time_series_covid19_confirmed_g!AQ34-time_series_covid19_confirmed_g!AP34</f>
        <v>0</v>
      </c>
      <c r="AQ34">
        <f>time_series_covid19_confirmed_g!AR34-time_series_covid19_confirmed_g!AQ34</f>
        <v>0</v>
      </c>
      <c r="AR34">
        <f>time_series_covid19_confirmed_g!AS34-time_series_covid19_confirmed_g!AR34</f>
        <v>0</v>
      </c>
      <c r="AS34">
        <f>time_series_covid19_confirmed_g!AT34-time_series_covid19_confirmed_g!AS34</f>
        <v>0</v>
      </c>
      <c r="AT34">
        <f>time_series_covid19_confirmed_g!AU34-time_series_covid19_confirmed_g!AT34</f>
        <v>0</v>
      </c>
      <c r="AU34">
        <f>time_series_covid19_confirmed_g!AV34-time_series_covid19_confirmed_g!AU34</f>
        <v>0</v>
      </c>
      <c r="AV34">
        <f>time_series_covid19_confirmed_g!AW34-time_series_covid19_confirmed_g!AV34</f>
        <v>0</v>
      </c>
      <c r="AW34">
        <f>time_series_covid19_confirmed_g!AX34-time_series_covid19_confirmed_g!AW34</f>
        <v>0</v>
      </c>
      <c r="AX34">
        <f>time_series_covid19_confirmed_g!AY34-time_series_covid19_confirmed_g!AX34</f>
        <v>0</v>
      </c>
      <c r="AY34">
        <f>time_series_covid19_confirmed_g!AZ34-time_series_covid19_confirmed_g!AY34</f>
        <v>0</v>
      </c>
      <c r="AZ34">
        <f>time_series_covid19_confirmed_g!BA34-time_series_covid19_confirmed_g!AZ34</f>
        <v>0</v>
      </c>
      <c r="BA34">
        <f>time_series_covid19_confirmed_g!BB34-time_series_covid19_confirmed_g!BA34</f>
        <v>0</v>
      </c>
      <c r="BB34">
        <f>time_series_covid19_confirmed_g!BC34-time_series_covid19_confirmed_g!BB34</f>
        <v>0</v>
      </c>
      <c r="BC34">
        <f>time_series_covid19_confirmed_g!BD34-time_series_covid19_confirmed_g!BC34</f>
        <v>0</v>
      </c>
      <c r="BD34">
        <f>time_series_covid19_confirmed_g!BE34-time_series_covid19_confirmed_g!BD34</f>
        <v>0</v>
      </c>
      <c r="BE34">
        <f>time_series_covid19_confirmed_g!BF34-time_series_covid19_confirmed_g!BE34</f>
        <v>0</v>
      </c>
      <c r="BF34">
        <f>time_series_covid19_confirmed_g!BG34-time_series_covid19_confirmed_g!BF34</f>
        <v>0</v>
      </c>
      <c r="BG34">
        <f>time_series_covid19_confirmed_g!BH34-time_series_covid19_confirmed_g!BG34</f>
        <v>0</v>
      </c>
      <c r="BH34">
        <f>time_series_covid19_confirmed_g!BI34-time_series_covid19_confirmed_g!BH34</f>
        <v>1</v>
      </c>
      <c r="BI34">
        <f>time_series_covid19_confirmed_g!BJ34-time_series_covid19_confirmed_g!BI34</f>
        <v>0</v>
      </c>
      <c r="BJ34">
        <f>time_series_covid19_confirmed_g!BK34-time_series_covid19_confirmed_g!BJ34</f>
        <v>0</v>
      </c>
      <c r="BK34">
        <f>time_series_covid19_confirmed_g!BL34-time_series_covid19_confirmed_g!BK34</f>
        <v>0</v>
      </c>
      <c r="BL34">
        <f>time_series_covid19_confirmed_g!BM34-time_series_covid19_confirmed_g!BL34</f>
        <v>0</v>
      </c>
      <c r="BM34">
        <f>time_series_covid19_confirmed_g!BN34-time_series_covid19_confirmed_g!BM34</f>
        <v>2</v>
      </c>
      <c r="BN34">
        <f>time_series_covid19_confirmed_g!BO34-time_series_covid19_confirmed_g!BN34</f>
        <v>0</v>
      </c>
      <c r="BO34">
        <f>time_series_covid19_confirmed_g!BP34-time_series_covid19_confirmed_g!BO34</f>
        <v>0</v>
      </c>
      <c r="BP34">
        <f>time_series_covid19_confirmed_g!BQ34-time_series_covid19_confirmed_g!BP34</f>
        <v>0</v>
      </c>
      <c r="BQ34">
        <f>time_series_covid19_confirmed_g!BR34-time_series_covid19_confirmed_g!BQ34</f>
        <v>0</v>
      </c>
      <c r="BR34">
        <f>time_series_covid19_confirmed_g!BS34-time_series_covid19_confirmed_g!BR34</f>
        <v>0</v>
      </c>
      <c r="BS34">
        <f>time_series_covid19_confirmed_g!BT34-time_series_covid19_confirmed_g!BS34</f>
        <v>2</v>
      </c>
      <c r="BT34">
        <f>time_series_covid19_confirmed_g!BU34-time_series_covid19_confirmed_g!BT34</f>
        <v>2</v>
      </c>
      <c r="BU34">
        <f>time_series_covid19_confirmed_g!BV34-time_series_covid19_confirmed_g!BU34</f>
        <v>0</v>
      </c>
      <c r="BV34">
        <f>time_series_covid19_confirmed_g!BW34-time_series_covid19_confirmed_g!BV34</f>
        <v>1</v>
      </c>
      <c r="BW34">
        <f>time_series_covid19_confirmed_g!BX34-time_series_covid19_confirmed_g!BW34</f>
        <v>0</v>
      </c>
      <c r="BX34">
        <f>time_series_covid19_confirmed_g!BY34-time_series_covid19_confirmed_g!BX34</f>
        <v>1</v>
      </c>
      <c r="BY34">
        <f>time_series_covid19_confirmed_g!BZ34-time_series_covid19_confirmed_g!BY34</f>
        <v>0</v>
      </c>
      <c r="BZ34">
        <f>time_series_covid19_confirmed_g!CA34-time_series_covid19_confirmed_g!BZ34</f>
        <v>0</v>
      </c>
      <c r="CA34">
        <f>time_series_covid19_confirmed_g!CB34-time_series_covid19_confirmed_g!CA34</f>
        <v>1</v>
      </c>
      <c r="CB34">
        <f>time_series_covid19_confirmed_g!CC34-time_series_covid19_confirmed_g!CB34</f>
        <v>0</v>
      </c>
      <c r="CC34">
        <f>time_series_covid19_confirmed_g!CD34-time_series_covid19_confirmed_g!CC34</f>
        <v>1</v>
      </c>
      <c r="CD34">
        <f>time_series_covid19_confirmed_g!CE34-time_series_covid19_confirmed_g!CD34</f>
        <v>0</v>
      </c>
      <c r="CE34">
        <f>time_series_covid19_confirmed_g!CF34-time_series_covid19_confirmed_g!CE34</f>
        <v>0</v>
      </c>
      <c r="CF34">
        <f>time_series_covid19_confirmed_g!CG34-time_series_covid19_confirmed_g!CF34</f>
        <v>7</v>
      </c>
      <c r="CG34">
        <f>time_series_covid19_confirmed_g!CH34-time_series_covid19_confirmed_g!CG34</f>
        <v>5</v>
      </c>
      <c r="CH34">
        <f>time_series_covid19_confirmed_g!CI34-time_series_covid19_confirmed_g!CH34</f>
        <v>0</v>
      </c>
      <c r="CI34">
        <f>time_series_covid19_confirmed_g!CJ34-time_series_covid19_confirmed_g!CI34</f>
        <v>0</v>
      </c>
      <c r="CJ34">
        <f>time_series_covid19_confirmed_g!CK34-time_series_covid19_confirmed_g!CJ34</f>
        <v>4</v>
      </c>
      <c r="CK34">
        <f>time_series_covid19_confirmed_g!CL34-time_series_covid19_confirmed_g!CK34</f>
        <v>0</v>
      </c>
      <c r="CL34">
        <f>time_series_covid19_confirmed_g!CM34-time_series_covid19_confirmed_g!CL34</f>
        <v>6</v>
      </c>
      <c r="CM34">
        <f>time_series_covid19_confirmed_g!CN34-time_series_covid19_confirmed_g!CM34</f>
        <v>0</v>
      </c>
      <c r="CN34">
        <f>time_series_covid19_confirmed_g!CO34-time_series_covid19_confirmed_g!CN34</f>
        <v>0</v>
      </c>
      <c r="CO34">
        <f>time_series_covid19_confirmed_g!CP34-time_series_covid19_confirmed_g!CO34</f>
        <v>0</v>
      </c>
      <c r="CP34">
        <f>time_series_covid19_confirmed_g!CQ34-time_series_covid19_confirmed_g!CP34</f>
        <v>0</v>
      </c>
      <c r="CQ34">
        <f>time_series_covid19_confirmed_g!CR34-time_series_covid19_confirmed_g!CQ34</f>
        <v>0</v>
      </c>
      <c r="CR34">
        <f>time_series_covid19_confirmed_g!CS34-time_series_covid19_confirmed_g!CR34</f>
        <v>7</v>
      </c>
      <c r="CS34">
        <f>time_series_covid19_confirmed_g!CT34-time_series_covid19_confirmed_g!CS34</f>
        <v>6</v>
      </c>
      <c r="CT34">
        <f>time_series_covid19_confirmed_g!CU34-time_series_covid19_confirmed_g!CT34</f>
        <v>0</v>
      </c>
      <c r="CU34">
        <f>time_series_covid19_confirmed_g!CV34-time_series_covid19_confirmed_g!CU34</f>
        <v>0</v>
      </c>
      <c r="CV34">
        <f>time_series_covid19_confirmed_g!CW34-time_series_covid19_confirmed_g!CV34</f>
        <v>6</v>
      </c>
      <c r="CW34">
        <f>time_series_covid19_confirmed_g!CX34-time_series_covid19_confirmed_g!CW34</f>
        <v>0</v>
      </c>
      <c r="CX34">
        <f>time_series_covid19_confirmed_g!CY34-time_series_covid19_confirmed_g!CX34</f>
        <v>21</v>
      </c>
      <c r="CY34">
        <f>time_series_covid19_confirmed_g!CZ34-time_series_covid19_confirmed_g!CY34</f>
        <v>0</v>
      </c>
      <c r="CZ34">
        <f>time_series_covid19_confirmed_g!DA34-time_series_covid19_confirmed_g!CZ34</f>
        <v>44</v>
      </c>
      <c r="DA34">
        <f>time_series_covid19_confirmed_g!DB34-time_series_covid19_confirmed_g!DA34</f>
        <v>0</v>
      </c>
      <c r="DB34">
        <f>time_series_covid19_confirmed_g!DC34-time_series_covid19_confirmed_g!DB34</f>
        <v>0</v>
      </c>
      <c r="DC34">
        <f>time_series_covid19_confirmed_g!DD34-time_series_covid19_confirmed_g!DC34</f>
        <v>53</v>
      </c>
      <c r="DD34">
        <f>time_series_covid19_confirmed_g!DE34-time_series_covid19_confirmed_g!DD34</f>
        <v>0</v>
      </c>
      <c r="DE34">
        <f>time_series_covid19_confirmed_g!DF34-time_series_covid19_confirmed_g!DE34</f>
        <v>83</v>
      </c>
      <c r="DF34">
        <f>time_series_covid19_confirmed_g!DG34-time_series_covid19_confirmed_g!DF34</f>
        <v>7</v>
      </c>
      <c r="DG34">
        <f>time_series_covid19_confirmed_g!DH34-time_series_covid19_confirmed_g!DG34</f>
        <v>62</v>
      </c>
      <c r="DH34">
        <f>time_series_covid19_confirmed_g!DI34-time_series_covid19_confirmed_g!DH34</f>
        <v>0</v>
      </c>
      <c r="DI34">
        <f>time_series_covid19_confirmed_g!DJ34-time_series_covid19_confirmed_g!DI34</f>
        <v>0</v>
      </c>
      <c r="DJ34">
        <f>time_series_covid19_confirmed_g!DK34-time_series_covid19_confirmed_g!DJ34</f>
        <v>35</v>
      </c>
      <c r="DK34">
        <f>time_series_covid19_confirmed_g!DL34-time_series_covid19_confirmed_g!DK34</f>
        <v>15</v>
      </c>
      <c r="DL34">
        <f>time_series_covid19_confirmed_g!DM34-time_series_covid19_confirmed_g!DL34</f>
        <v>27</v>
      </c>
      <c r="DM34">
        <f>time_series_covid19_confirmed_g!DN34-time_series_covid19_confirmed_g!DM34</f>
        <v>29</v>
      </c>
      <c r="DN34">
        <f>time_series_covid19_confirmed_g!DO34-time_series_covid19_confirmed_g!DN34</f>
        <v>46</v>
      </c>
      <c r="DO34">
        <f>time_series_covid19_confirmed_g!DP34-time_series_covid19_confirmed_g!DO34</f>
        <v>29</v>
      </c>
      <c r="DP34">
        <f>time_series_covid19_confirmed_g!DQ34-time_series_covid19_confirmed_g!DP34</f>
        <v>16</v>
      </c>
      <c r="DQ34">
        <f>time_series_covid19_confirmed_g!DR34-time_series_covid19_confirmed_g!DQ34</f>
        <v>26</v>
      </c>
      <c r="DR34">
        <f>time_series_covid19_confirmed_g!DS34-time_series_covid19_confirmed_g!DR34</f>
        <v>20</v>
      </c>
      <c r="DS34">
        <f>time_series_covid19_confirmed_g!DT34-time_series_covid19_confirmed_g!DS34</f>
        <v>23</v>
      </c>
      <c r="DT34">
        <f>time_series_covid19_confirmed_g!DU34-time_series_covid19_confirmed_g!DT34</f>
        <v>23</v>
      </c>
      <c r="DU34">
        <f>time_series_covid19_confirmed_g!DV34-time_series_covid19_confirmed_g!DU34</f>
        <v>37</v>
      </c>
      <c r="DV34">
        <f>time_series_covid19_confirmed_g!DW34-time_series_covid19_confirmed_g!DV34</f>
        <v>27</v>
      </c>
      <c r="DW34">
        <f>time_series_covid19_confirmed_g!DX34-time_series_covid19_confirmed_g!DW34</f>
        <v>12</v>
      </c>
      <c r="DX34">
        <f>time_series_covid19_confirmed_g!DY34-time_series_covid19_confirmed_g!DX34</f>
        <v>13</v>
      </c>
      <c r="DY34">
        <f>time_series_covid19_confirmed_g!DZ34-time_series_covid19_confirmed_g!DY34</f>
        <v>15</v>
      </c>
      <c r="DZ34">
        <f>time_series_covid19_confirmed_g!EA34-time_series_covid19_confirmed_g!DZ34</f>
        <v>11</v>
      </c>
      <c r="EA34">
        <f>time_series_covid19_confirmed_g!EB34-time_series_covid19_confirmed_g!EA34</f>
        <v>33</v>
      </c>
      <c r="EB34">
        <f>time_series_covid19_confirmed_g!EC34-time_series_covid19_confirmed_g!EB34</f>
        <v>0</v>
      </c>
      <c r="EC34">
        <f>time_series_covid19_confirmed_g!ED34-time_series_covid19_confirmed_g!EC34</f>
        <v>19</v>
      </c>
      <c r="ED34">
        <f>time_series_covid19_confirmed_g!EE34-time_series_covid19_confirmed_g!ED34</f>
        <v>12</v>
      </c>
      <c r="EE34">
        <f>time_series_covid19_confirmed_g!EF34-time_series_covid19_confirmed_g!EE34</f>
        <v>13</v>
      </c>
      <c r="EF34">
        <f>time_series_covid19_confirmed_g!EG34-time_series_covid19_confirmed_g!EF34</f>
        <v>17</v>
      </c>
      <c r="EG34">
        <f>time_series_covid19_confirmed_g!EH34-time_series_covid19_confirmed_g!EG34</f>
        <v>8</v>
      </c>
      <c r="EH34">
        <f>time_series_covid19_confirmed_g!EI34-time_series_covid19_confirmed_g!EH34</f>
        <v>8</v>
      </c>
      <c r="EI34">
        <f>time_series_covid19_confirmed_g!EJ34-time_series_covid19_confirmed_g!EI34</f>
        <v>0</v>
      </c>
      <c r="EJ34">
        <f>time_series_covid19_confirmed_g!EK34-time_series_covid19_confirmed_g!EJ34</f>
        <v>1</v>
      </c>
      <c r="EK34">
        <f>time_series_covid19_confirmed_g!EL34-time_series_covid19_confirmed_g!EK34</f>
        <v>2</v>
      </c>
      <c r="EL34">
        <f>time_series_covid19_confirmed_g!EM34-time_series_covid19_confirmed_g!EL34</f>
        <v>5</v>
      </c>
      <c r="EM34">
        <f>time_series_covid19_confirmed_g!EN34-time_series_covid19_confirmed_g!EM34</f>
        <v>2</v>
      </c>
      <c r="EN34">
        <f>time_series_covid19_confirmed_g!EO34-time_series_covid19_confirmed_g!EN34</f>
        <v>2</v>
      </c>
      <c r="EO34">
        <f>time_series_covid19_confirmed_g!EP34-time_series_covid19_confirmed_g!EO34</f>
        <v>0</v>
      </c>
      <c r="EP34">
        <f>time_series_covid19_confirmed_g!EQ34-time_series_covid19_confirmed_g!EP34</f>
        <v>0</v>
      </c>
      <c r="EQ34">
        <f>time_series_covid19_confirmed_g!ER34-time_series_covid19_confirmed_g!EQ34</f>
        <v>2</v>
      </c>
      <c r="ER34">
        <f>time_series_covid19_confirmed_g!ES34-time_series_covid19_confirmed_g!ER34</f>
        <v>0</v>
      </c>
      <c r="ES34">
        <f>time_series_covid19_confirmed_g!ET34-time_series_covid19_confirmed_g!ES34</f>
        <v>3</v>
      </c>
      <c r="ET34">
        <f>time_series_covid19_confirmed_g!EU34-time_series_covid19_confirmed_g!ET34</f>
        <v>1</v>
      </c>
      <c r="EU34">
        <f>time_series_covid19_confirmed_g!EV34-time_series_covid19_confirmed_g!EU34</f>
        <v>0</v>
      </c>
      <c r="EV34">
        <f>time_series_covid19_confirmed_g!EW34-time_series_covid19_confirmed_g!EV34</f>
        <v>4</v>
      </c>
      <c r="EW34">
        <f>time_series_covid19_confirmed_g!EX34-time_series_covid19_confirmed_g!EW34</f>
        <v>0</v>
      </c>
      <c r="EX34">
        <f>time_series_covid19_confirmed_g!EY34-time_series_covid19_confirmed_g!EX34</f>
        <v>0</v>
      </c>
      <c r="EY34">
        <f>time_series_covid19_confirmed_g!EZ34-time_series_covid19_confirmed_g!EY34</f>
        <v>0</v>
      </c>
      <c r="EZ34">
        <f>time_series_covid19_confirmed_g!FA34-time_series_covid19_confirmed_g!EZ34</f>
        <v>2</v>
      </c>
      <c r="FA34">
        <f>time_series_covid19_confirmed_g!FB34-time_series_covid19_confirmed_g!FA34</f>
        <v>0</v>
      </c>
      <c r="FB34">
        <f>time_series_covid19_confirmed_g!FC34-time_series_covid19_confirmed_g!FB34</f>
        <v>3</v>
      </c>
      <c r="FC34">
        <f>time_series_covid19_confirmed_g!FD34-time_series_covid19_confirmed_g!FC34</f>
        <v>2</v>
      </c>
      <c r="FD34">
        <f>time_series_covid19_confirmed_g!FE34-time_series_covid19_confirmed_g!FD34</f>
        <v>0</v>
      </c>
    </row>
    <row r="35" spans="1:160" x14ac:dyDescent="0.3">
      <c r="A35" t="s">
        <v>156</v>
      </c>
      <c r="B35">
        <v>49.372300000000003</v>
      </c>
      <c r="C35">
        <v>-2.3643999999999998</v>
      </c>
      <c r="D35">
        <f>time_series_covid19_confirmed_g!E35-time_series_covid19_confirmed_g!D35</f>
        <v>0</v>
      </c>
      <c r="E35">
        <f>time_series_covid19_confirmed_g!F35-time_series_covid19_confirmed_g!E35</f>
        <v>0</v>
      </c>
      <c r="F35">
        <f>time_series_covid19_confirmed_g!G35-time_series_covid19_confirmed_g!F35</f>
        <v>0</v>
      </c>
      <c r="G35">
        <f>time_series_covid19_confirmed_g!H35-time_series_covid19_confirmed_g!G35</f>
        <v>0</v>
      </c>
      <c r="H35">
        <f>time_series_covid19_confirmed_g!I35-time_series_covid19_confirmed_g!H35</f>
        <v>0</v>
      </c>
      <c r="I35">
        <f>time_series_covid19_confirmed_g!J35-time_series_covid19_confirmed_g!I35</f>
        <v>0</v>
      </c>
      <c r="J35">
        <f>time_series_covid19_confirmed_g!K35-time_series_covid19_confirmed_g!J35</f>
        <v>0</v>
      </c>
      <c r="K35">
        <f>time_series_covid19_confirmed_g!L35-time_series_covid19_confirmed_g!K35</f>
        <v>0</v>
      </c>
      <c r="L35">
        <f>time_series_covid19_confirmed_g!M35-time_series_covid19_confirmed_g!L35</f>
        <v>0</v>
      </c>
      <c r="M35">
        <f>time_series_covid19_confirmed_g!N35-time_series_covid19_confirmed_g!M35</f>
        <v>0</v>
      </c>
      <c r="N35">
        <f>time_series_covid19_confirmed_g!O35-time_series_covid19_confirmed_g!N35</f>
        <v>0</v>
      </c>
      <c r="O35">
        <f>time_series_covid19_confirmed_g!P35-time_series_covid19_confirmed_g!O35</f>
        <v>0</v>
      </c>
      <c r="P35">
        <f>time_series_covid19_confirmed_g!Q35-time_series_covid19_confirmed_g!P35</f>
        <v>0</v>
      </c>
      <c r="Q35">
        <f>time_series_covid19_confirmed_g!R35-time_series_covid19_confirmed_g!Q35</f>
        <v>0</v>
      </c>
      <c r="R35">
        <f>time_series_covid19_confirmed_g!S35-time_series_covid19_confirmed_g!R35</f>
        <v>0</v>
      </c>
      <c r="S35">
        <f>time_series_covid19_confirmed_g!T35-time_series_covid19_confirmed_g!S35</f>
        <v>0</v>
      </c>
      <c r="T35">
        <f>time_series_covid19_confirmed_g!U35-time_series_covid19_confirmed_g!T35</f>
        <v>0</v>
      </c>
      <c r="U35">
        <f>time_series_covid19_confirmed_g!V35-time_series_covid19_confirmed_g!U35</f>
        <v>0</v>
      </c>
      <c r="V35">
        <f>time_series_covid19_confirmed_g!W35-time_series_covid19_confirmed_g!V35</f>
        <v>0</v>
      </c>
      <c r="W35">
        <f>time_series_covid19_confirmed_g!X35-time_series_covid19_confirmed_g!W35</f>
        <v>0</v>
      </c>
      <c r="X35">
        <f>time_series_covid19_confirmed_g!Y35-time_series_covid19_confirmed_g!X35</f>
        <v>0</v>
      </c>
      <c r="Y35">
        <f>time_series_covid19_confirmed_g!Z35-time_series_covid19_confirmed_g!Y35</f>
        <v>0</v>
      </c>
      <c r="Z35">
        <f>time_series_covid19_confirmed_g!AA35-time_series_covid19_confirmed_g!Z35</f>
        <v>0</v>
      </c>
      <c r="AA35">
        <f>time_series_covid19_confirmed_g!AB35-time_series_covid19_confirmed_g!AA35</f>
        <v>0</v>
      </c>
      <c r="AB35">
        <f>time_series_covid19_confirmed_g!AC35-time_series_covid19_confirmed_g!AB35</f>
        <v>0</v>
      </c>
      <c r="AC35">
        <f>time_series_covid19_confirmed_g!AD35-time_series_covid19_confirmed_g!AC35</f>
        <v>0</v>
      </c>
      <c r="AD35">
        <f>time_series_covid19_confirmed_g!AE35-time_series_covid19_confirmed_g!AD35</f>
        <v>0</v>
      </c>
      <c r="AE35">
        <f>time_series_covid19_confirmed_g!AF35-time_series_covid19_confirmed_g!AE35</f>
        <v>0</v>
      </c>
      <c r="AF35">
        <f>time_series_covid19_confirmed_g!AG35-time_series_covid19_confirmed_g!AF35</f>
        <v>0</v>
      </c>
      <c r="AG35">
        <f>time_series_covid19_confirmed_g!AH35-time_series_covid19_confirmed_g!AG35</f>
        <v>0</v>
      </c>
      <c r="AH35">
        <f>time_series_covid19_confirmed_g!AI35-time_series_covid19_confirmed_g!AH35</f>
        <v>0</v>
      </c>
      <c r="AI35">
        <f>time_series_covid19_confirmed_g!AJ35-time_series_covid19_confirmed_g!AI35</f>
        <v>0</v>
      </c>
      <c r="AJ35">
        <f>time_series_covid19_confirmed_g!AK35-time_series_covid19_confirmed_g!AJ35</f>
        <v>0</v>
      </c>
      <c r="AK35">
        <f>time_series_covid19_confirmed_g!AL35-time_series_covid19_confirmed_g!AK35</f>
        <v>0</v>
      </c>
      <c r="AL35">
        <f>time_series_covid19_confirmed_g!AM35-time_series_covid19_confirmed_g!AL35</f>
        <v>0</v>
      </c>
      <c r="AM35">
        <f>time_series_covid19_confirmed_g!AN35-time_series_covid19_confirmed_g!AM35</f>
        <v>0</v>
      </c>
      <c r="AN35">
        <f>time_series_covid19_confirmed_g!AO35-time_series_covid19_confirmed_g!AN35</f>
        <v>0</v>
      </c>
      <c r="AO35">
        <f>time_series_covid19_confirmed_g!AP35-time_series_covid19_confirmed_g!AO35</f>
        <v>0</v>
      </c>
      <c r="AP35">
        <f>time_series_covid19_confirmed_g!AQ35-time_series_covid19_confirmed_g!AP35</f>
        <v>0</v>
      </c>
      <c r="AQ35">
        <f>time_series_covid19_confirmed_g!AR35-time_series_covid19_confirmed_g!AQ35</f>
        <v>0</v>
      </c>
      <c r="AR35">
        <f>time_series_covid19_confirmed_g!AS35-time_series_covid19_confirmed_g!AR35</f>
        <v>0</v>
      </c>
      <c r="AS35">
        <f>time_series_covid19_confirmed_g!AT35-time_series_covid19_confirmed_g!AS35</f>
        <v>0</v>
      </c>
      <c r="AT35">
        <f>time_series_covid19_confirmed_g!AU35-time_series_covid19_confirmed_g!AT35</f>
        <v>0</v>
      </c>
      <c r="AU35">
        <f>time_series_covid19_confirmed_g!AV35-time_series_covid19_confirmed_g!AU35</f>
        <v>0</v>
      </c>
      <c r="AV35">
        <f>time_series_covid19_confirmed_g!AW35-time_series_covid19_confirmed_g!AV35</f>
        <v>0</v>
      </c>
      <c r="AW35">
        <f>time_series_covid19_confirmed_g!AX35-time_series_covid19_confirmed_g!AW35</f>
        <v>0</v>
      </c>
      <c r="AX35">
        <f>time_series_covid19_confirmed_g!AY35-time_series_covid19_confirmed_g!AX35</f>
        <v>0</v>
      </c>
      <c r="AY35">
        <f>time_series_covid19_confirmed_g!AZ35-time_series_covid19_confirmed_g!AY35</f>
        <v>1</v>
      </c>
      <c r="AZ35">
        <f>time_series_covid19_confirmed_g!BA35-time_series_covid19_confirmed_g!AZ35</f>
        <v>1</v>
      </c>
      <c r="BA35">
        <f>time_series_covid19_confirmed_g!BB35-time_series_covid19_confirmed_g!BA35</f>
        <v>0</v>
      </c>
      <c r="BB35">
        <f>time_series_covid19_confirmed_g!BC35-time_series_covid19_confirmed_g!BB35</f>
        <v>0</v>
      </c>
      <c r="BC35">
        <f>time_series_covid19_confirmed_g!BD35-time_series_covid19_confirmed_g!BC35</f>
        <v>0</v>
      </c>
      <c r="BD35">
        <f>time_series_covid19_confirmed_g!BE35-time_series_covid19_confirmed_g!BD35</f>
        <v>1</v>
      </c>
      <c r="BE35">
        <f>time_series_covid19_confirmed_g!BF35-time_series_covid19_confirmed_g!BE35</f>
        <v>3</v>
      </c>
      <c r="BF35">
        <f>time_series_covid19_confirmed_g!BG35-time_series_covid19_confirmed_g!BF35</f>
        <v>0</v>
      </c>
      <c r="BG35">
        <f>time_series_covid19_confirmed_g!BH35-time_series_covid19_confirmed_g!BG35</f>
        <v>0</v>
      </c>
      <c r="BH35">
        <f>time_series_covid19_confirmed_g!BI35-time_series_covid19_confirmed_g!BH35</f>
        <v>5</v>
      </c>
      <c r="BI35">
        <f>time_series_covid19_confirmed_g!BJ35-time_series_covid19_confirmed_g!BI35</f>
        <v>3</v>
      </c>
      <c r="BJ35">
        <f>time_series_covid19_confirmed_g!BK35-time_series_covid19_confirmed_g!BJ35</f>
        <v>18</v>
      </c>
      <c r="BK35">
        <f>time_series_covid19_confirmed_g!BL35-time_series_covid19_confirmed_g!BK35</f>
        <v>0</v>
      </c>
      <c r="BL35">
        <f>time_series_covid19_confirmed_g!BM35-time_series_covid19_confirmed_g!BL35</f>
        <v>4</v>
      </c>
      <c r="BM35">
        <f>time_series_covid19_confirmed_g!BN35-time_series_covid19_confirmed_g!BM35</f>
        <v>0</v>
      </c>
      <c r="BN35">
        <f>time_series_covid19_confirmed_g!BO35-time_series_covid19_confirmed_g!BN35</f>
        <v>10</v>
      </c>
      <c r="BO35">
        <f>time_series_covid19_confirmed_g!BP35-time_series_covid19_confirmed_g!BO35</f>
        <v>20</v>
      </c>
      <c r="BP35">
        <f>time_series_covid19_confirmed_g!BQ35-time_series_covid19_confirmed_g!BP35</f>
        <v>22</v>
      </c>
      <c r="BQ35">
        <f>time_series_covid19_confirmed_g!BR35-time_series_covid19_confirmed_g!BQ35</f>
        <v>9</v>
      </c>
      <c r="BR35">
        <f>time_series_covid19_confirmed_g!BS35-time_series_covid19_confirmed_g!BR35</f>
        <v>11</v>
      </c>
      <c r="BS35">
        <f>time_series_covid19_confirmed_g!BT35-time_series_covid19_confirmed_g!BS35</f>
        <v>33</v>
      </c>
      <c r="BT35">
        <f>time_series_covid19_confirmed_g!BU35-time_series_covid19_confirmed_g!BT35</f>
        <v>0</v>
      </c>
      <c r="BU35">
        <f>time_series_covid19_confirmed_g!BV35-time_series_covid19_confirmed_g!BU35</f>
        <v>31</v>
      </c>
      <c r="BV35">
        <f>time_series_covid19_confirmed_g!BW35-time_series_covid19_confirmed_g!BV35</f>
        <v>21</v>
      </c>
      <c r="BW35">
        <f>time_series_covid19_confirmed_g!BX35-time_series_covid19_confirmed_g!BW35</f>
        <v>39</v>
      </c>
      <c r="BX35">
        <f>time_series_covid19_confirmed_g!BY35-time_series_covid19_confirmed_g!BX35</f>
        <v>30</v>
      </c>
      <c r="BY35">
        <f>time_series_covid19_confirmed_g!BZ35-time_series_covid19_confirmed_g!BY35</f>
        <v>47</v>
      </c>
      <c r="BZ35">
        <f>time_series_covid19_confirmed_g!CA35-time_series_covid19_confirmed_g!BZ35</f>
        <v>14</v>
      </c>
      <c r="CA35">
        <f>time_series_covid19_confirmed_g!CB35-time_series_covid19_confirmed_g!CA35</f>
        <v>12</v>
      </c>
      <c r="CB35">
        <f>time_series_covid19_confirmed_g!CC35-time_series_covid19_confirmed_g!CB35</f>
        <v>16</v>
      </c>
      <c r="CC35">
        <f>time_series_covid19_confirmed_g!CD35-time_series_covid19_confirmed_g!CC35</f>
        <v>10</v>
      </c>
      <c r="CD35">
        <f>time_series_covid19_confirmed_g!CE35-time_series_covid19_confirmed_g!CD35</f>
        <v>37</v>
      </c>
      <c r="CE35">
        <f>time_series_covid19_confirmed_g!CF35-time_series_covid19_confirmed_g!CE35</f>
        <v>9</v>
      </c>
      <c r="CF35">
        <f>time_series_covid19_confirmed_g!CG35-time_series_covid19_confirmed_g!CF35</f>
        <v>24</v>
      </c>
      <c r="CG35">
        <f>time_series_covid19_confirmed_g!CH35-time_series_covid19_confirmed_g!CG35</f>
        <v>5</v>
      </c>
      <c r="CH35">
        <f>time_series_covid19_confirmed_g!CI35-time_series_covid19_confirmed_g!CH35</f>
        <v>4</v>
      </c>
      <c r="CI35">
        <f>time_series_covid19_confirmed_g!CJ35-time_series_covid19_confirmed_g!CI35</f>
        <v>7</v>
      </c>
      <c r="CJ35">
        <f>time_series_covid19_confirmed_g!CK35-time_series_covid19_confirmed_g!CJ35</f>
        <v>10</v>
      </c>
      <c r="CK35">
        <f>time_series_covid19_confirmed_g!CL35-time_series_covid19_confirmed_g!CK35</f>
        <v>13</v>
      </c>
      <c r="CL35">
        <f>time_series_covid19_confirmed_g!CM35-time_series_covid19_confirmed_g!CL35</f>
        <v>14</v>
      </c>
      <c r="CM35">
        <f>time_series_covid19_confirmed_g!CN35-time_series_covid19_confirmed_g!CM35</f>
        <v>4</v>
      </c>
      <c r="CN35">
        <f>time_series_covid19_confirmed_g!CO35-time_series_covid19_confirmed_g!CN35</f>
        <v>0</v>
      </c>
      <c r="CO35">
        <f>time_series_covid19_confirmed_g!CP35-time_series_covid19_confirmed_g!CO35</f>
        <v>8</v>
      </c>
      <c r="CP35">
        <f>time_series_covid19_confirmed_g!CQ35-time_series_covid19_confirmed_g!CP35</f>
        <v>2</v>
      </c>
      <c r="CQ35">
        <f>time_series_covid19_confirmed_g!CR35-time_series_covid19_confirmed_g!CQ35</f>
        <v>23</v>
      </c>
      <c r="CR35">
        <f>time_series_covid19_confirmed_g!CS35-time_series_covid19_confirmed_g!CR35</f>
        <v>2</v>
      </c>
      <c r="CS35">
        <f>time_series_covid19_confirmed_g!CT35-time_series_covid19_confirmed_g!CS35</f>
        <v>2</v>
      </c>
      <c r="CT35">
        <f>time_series_covid19_confirmed_g!CU35-time_series_covid19_confirmed_g!CT35</f>
        <v>0</v>
      </c>
      <c r="CU35">
        <f>time_series_covid19_confirmed_g!CV35-time_series_covid19_confirmed_g!CU35</f>
        <v>0</v>
      </c>
      <c r="CV35">
        <f>time_series_covid19_confirmed_g!CW35-time_series_covid19_confirmed_g!CV35</f>
        <v>5</v>
      </c>
      <c r="CW35">
        <f>time_series_covid19_confirmed_g!CX35-time_series_covid19_confirmed_g!CW35</f>
        <v>7</v>
      </c>
      <c r="CX35">
        <f>time_series_covid19_confirmed_g!CY35-time_series_covid19_confirmed_g!CX35</f>
        <v>0</v>
      </c>
      <c r="CY35">
        <f>time_series_covid19_confirmed_g!CZ35-time_series_covid19_confirmed_g!CY35</f>
        <v>1</v>
      </c>
      <c r="CZ35">
        <f>time_series_covid19_confirmed_g!DA35-time_series_covid19_confirmed_g!CZ35</f>
        <v>5</v>
      </c>
      <c r="DA35">
        <f>time_series_covid19_confirmed_g!DB35-time_series_covid19_confirmed_g!DA35</f>
        <v>1</v>
      </c>
      <c r="DB35">
        <f>time_series_covid19_confirmed_g!DC35-time_series_covid19_confirmed_g!DB35</f>
        <v>0</v>
      </c>
      <c r="DC35">
        <f>time_series_covid19_confirmed_g!DD35-time_series_covid19_confirmed_g!DC35</f>
        <v>1</v>
      </c>
      <c r="DD35">
        <f>time_series_covid19_confirmed_g!DE35-time_series_covid19_confirmed_g!DD35</f>
        <v>0</v>
      </c>
      <c r="DE35">
        <f>time_series_covid19_confirmed_g!DF35-time_series_covid19_confirmed_g!DE35</f>
        <v>0</v>
      </c>
      <c r="DF35">
        <f>time_series_covid19_confirmed_g!DG35-time_series_covid19_confirmed_g!DF35</f>
        <v>0</v>
      </c>
      <c r="DG35">
        <f>time_series_covid19_confirmed_g!DH35-time_series_covid19_confirmed_g!DG35</f>
        <v>0</v>
      </c>
      <c r="DH35">
        <f>time_series_covid19_confirmed_g!DI35-time_series_covid19_confirmed_g!DH35</f>
        <v>0</v>
      </c>
      <c r="DI35">
        <f>time_series_covid19_confirmed_g!DJ35-time_series_covid19_confirmed_g!DI35</f>
        <v>1</v>
      </c>
      <c r="DJ35">
        <f>time_series_covid19_confirmed_g!DK35-time_series_covid19_confirmed_g!DJ35</f>
        <v>1</v>
      </c>
      <c r="DK35">
        <f>time_series_covid19_confirmed_g!DL35-time_series_covid19_confirmed_g!DK35</f>
        <v>1</v>
      </c>
      <c r="DL35">
        <f>time_series_covid19_confirmed_g!DM35-time_series_covid19_confirmed_g!DL35</f>
        <v>1</v>
      </c>
      <c r="DM35">
        <f>time_series_covid19_confirmed_g!DN35-time_series_covid19_confirmed_g!DM35</f>
        <v>0</v>
      </c>
      <c r="DN35">
        <f>time_series_covid19_confirmed_g!DO35-time_series_covid19_confirmed_g!DN35</f>
        <v>5</v>
      </c>
      <c r="DO35">
        <f>time_series_covid19_confirmed_g!DP35-time_series_covid19_confirmed_g!DO35</f>
        <v>0</v>
      </c>
      <c r="DP35">
        <f>time_series_covid19_confirmed_g!DQ35-time_series_covid19_confirmed_g!DP35</f>
        <v>1</v>
      </c>
      <c r="DQ35">
        <f>time_series_covid19_confirmed_g!DR35-time_series_covid19_confirmed_g!DQ35</f>
        <v>0</v>
      </c>
      <c r="DR35">
        <f>time_series_covid19_confirmed_g!DS35-time_series_covid19_confirmed_g!DR35</f>
        <v>3</v>
      </c>
      <c r="DS35">
        <f>time_series_covid19_confirmed_g!DT35-time_series_covid19_confirmed_g!DS35</f>
        <v>0</v>
      </c>
      <c r="DT35">
        <f>time_series_covid19_confirmed_g!DU35-time_series_covid19_confirmed_g!DT35</f>
        <v>0</v>
      </c>
      <c r="DU35">
        <f>time_series_covid19_confirmed_g!DV35-time_series_covid19_confirmed_g!DU35</f>
        <v>0</v>
      </c>
      <c r="DV35">
        <f>time_series_covid19_confirmed_g!DW35-time_series_covid19_confirmed_g!DV35</f>
        <v>0</v>
      </c>
      <c r="DW35">
        <f>time_series_covid19_confirmed_g!DX35-time_series_covid19_confirmed_g!DW35</f>
        <v>1</v>
      </c>
      <c r="DX35">
        <f>time_series_covid19_confirmed_g!DY35-time_series_covid19_confirmed_g!DX35</f>
        <v>0</v>
      </c>
      <c r="DY35">
        <f>time_series_covid19_confirmed_g!DZ35-time_series_covid19_confirmed_g!DY35</f>
        <v>1</v>
      </c>
      <c r="DZ35">
        <f>time_series_covid19_confirmed_g!EA35-time_series_covid19_confirmed_g!DZ35</f>
        <v>0</v>
      </c>
      <c r="EA35">
        <f>time_series_covid19_confirmed_g!EB35-time_series_covid19_confirmed_g!EA35</f>
        <v>0</v>
      </c>
      <c r="EB35">
        <f>time_series_covid19_confirmed_g!EC35-time_series_covid19_confirmed_g!EB35</f>
        <v>0</v>
      </c>
      <c r="EC35">
        <f>time_series_covid19_confirmed_g!ED35-time_series_covid19_confirmed_g!EC35</f>
        <v>0</v>
      </c>
      <c r="ED35">
        <f>time_series_covid19_confirmed_g!EE35-time_series_covid19_confirmed_g!ED35</f>
        <v>0</v>
      </c>
      <c r="EE35">
        <f>time_series_covid19_confirmed_g!EF35-time_series_covid19_confirmed_g!EE35</f>
        <v>0</v>
      </c>
      <c r="EF35">
        <f>time_series_covid19_confirmed_g!EG35-time_series_covid19_confirmed_g!EF35</f>
        <v>1</v>
      </c>
      <c r="EG35">
        <f>time_series_covid19_confirmed_g!EH35-time_series_covid19_confirmed_g!EG35</f>
        <v>0</v>
      </c>
      <c r="EH35">
        <f>time_series_covid19_confirmed_g!EI35-time_series_covid19_confirmed_g!EH35</f>
        <v>0</v>
      </c>
      <c r="EI35">
        <f>time_series_covid19_confirmed_g!EJ35-time_series_covid19_confirmed_g!EI35</f>
        <v>2</v>
      </c>
      <c r="EJ35">
        <f>time_series_covid19_confirmed_g!EK35-time_series_covid19_confirmed_g!EJ35</f>
        <v>0</v>
      </c>
      <c r="EK35">
        <f>time_series_covid19_confirmed_g!EL35-time_series_covid19_confirmed_g!EK35</f>
        <v>1</v>
      </c>
      <c r="EL35">
        <f>time_series_covid19_confirmed_g!EM35-time_series_covid19_confirmed_g!EL35</f>
        <v>1</v>
      </c>
      <c r="EM35">
        <f>time_series_covid19_confirmed_g!EN35-time_series_covid19_confirmed_g!EM35</f>
        <v>0</v>
      </c>
      <c r="EN35">
        <f>time_series_covid19_confirmed_g!EO35-time_series_covid19_confirmed_g!EN35</f>
        <v>0</v>
      </c>
      <c r="EO35">
        <f>time_series_covid19_confirmed_g!EP35-time_series_covid19_confirmed_g!EO35</f>
        <v>0</v>
      </c>
      <c r="EP35">
        <f>time_series_covid19_confirmed_g!EQ35-time_series_covid19_confirmed_g!EP35</f>
        <v>0</v>
      </c>
      <c r="EQ35">
        <f>time_series_covid19_confirmed_g!ER35-time_series_covid19_confirmed_g!EQ35</f>
        <v>0</v>
      </c>
      <c r="ER35">
        <f>time_series_covid19_confirmed_g!ES35-time_series_covid19_confirmed_g!ER35</f>
        <v>3</v>
      </c>
      <c r="ES35">
        <f>time_series_covid19_confirmed_g!ET35-time_series_covid19_confirmed_g!ES35</f>
        <v>0</v>
      </c>
      <c r="ET35">
        <f>time_series_covid19_confirmed_g!EU35-time_series_covid19_confirmed_g!ET35</f>
        <v>2</v>
      </c>
      <c r="EU35">
        <f>time_series_covid19_confirmed_g!EV35-time_series_covid19_confirmed_g!EU35</f>
        <v>0</v>
      </c>
      <c r="EV35">
        <f>time_series_covid19_confirmed_g!EW35-time_series_covid19_confirmed_g!EV35</f>
        <v>0</v>
      </c>
      <c r="EW35">
        <f>time_series_covid19_confirmed_g!EX35-time_series_covid19_confirmed_g!EW35</f>
        <v>0</v>
      </c>
      <c r="EX35">
        <f>time_series_covid19_confirmed_g!EY35-time_series_covid19_confirmed_g!EX35</f>
        <v>0</v>
      </c>
      <c r="EY35">
        <f>time_series_covid19_confirmed_g!EZ35-time_series_covid19_confirmed_g!EY35</f>
        <v>0</v>
      </c>
      <c r="EZ35">
        <f>time_series_covid19_confirmed_g!FA35-time_series_covid19_confirmed_g!EZ35</f>
        <v>0</v>
      </c>
      <c r="FA35">
        <f>time_series_covid19_confirmed_g!FB35-time_series_covid19_confirmed_g!FA35</f>
        <v>1</v>
      </c>
      <c r="FB35">
        <f>time_series_covid19_confirmed_g!FC35-time_series_covid19_confirmed_g!FB35</f>
        <v>0</v>
      </c>
      <c r="FC35">
        <f>time_series_covid19_confirmed_g!FD35-time_series_covid19_confirmed_g!FC35</f>
        <v>0</v>
      </c>
      <c r="FD35">
        <f>time_series_covid19_confirmed_g!FE35-time_series_covid19_confirmed_g!FD35</f>
        <v>0</v>
      </c>
    </row>
    <row r="36" spans="1:160" x14ac:dyDescent="0.3">
      <c r="A36" t="s">
        <v>31</v>
      </c>
      <c r="B36">
        <v>-35.6751</v>
      </c>
      <c r="C36">
        <v>-71.543000000000006</v>
      </c>
      <c r="D36">
        <f>time_series_covid19_confirmed_g!E36-time_series_covid19_confirmed_g!D36</f>
        <v>0</v>
      </c>
      <c r="E36">
        <f>time_series_covid19_confirmed_g!F36-time_series_covid19_confirmed_g!E36</f>
        <v>0</v>
      </c>
      <c r="F36">
        <f>time_series_covid19_confirmed_g!G36-time_series_covid19_confirmed_g!F36</f>
        <v>0</v>
      </c>
      <c r="G36">
        <f>time_series_covid19_confirmed_g!H36-time_series_covid19_confirmed_g!G36</f>
        <v>0</v>
      </c>
      <c r="H36">
        <f>time_series_covid19_confirmed_g!I36-time_series_covid19_confirmed_g!H36</f>
        <v>0</v>
      </c>
      <c r="I36">
        <f>time_series_covid19_confirmed_g!J36-time_series_covid19_confirmed_g!I36</f>
        <v>0</v>
      </c>
      <c r="J36">
        <f>time_series_covid19_confirmed_g!K36-time_series_covid19_confirmed_g!J36</f>
        <v>0</v>
      </c>
      <c r="K36">
        <f>time_series_covid19_confirmed_g!L36-time_series_covid19_confirmed_g!K36</f>
        <v>0</v>
      </c>
      <c r="L36">
        <f>time_series_covid19_confirmed_g!M36-time_series_covid19_confirmed_g!L36</f>
        <v>0</v>
      </c>
      <c r="M36">
        <f>time_series_covid19_confirmed_g!N36-time_series_covid19_confirmed_g!M36</f>
        <v>0</v>
      </c>
      <c r="N36">
        <f>time_series_covid19_confirmed_g!O36-time_series_covid19_confirmed_g!N36</f>
        <v>0</v>
      </c>
      <c r="O36">
        <f>time_series_covid19_confirmed_g!P36-time_series_covid19_confirmed_g!O36</f>
        <v>0</v>
      </c>
      <c r="P36">
        <f>time_series_covid19_confirmed_g!Q36-time_series_covid19_confirmed_g!P36</f>
        <v>0</v>
      </c>
      <c r="Q36">
        <f>time_series_covid19_confirmed_g!R36-time_series_covid19_confirmed_g!Q36</f>
        <v>0</v>
      </c>
      <c r="R36">
        <f>time_series_covid19_confirmed_g!S36-time_series_covid19_confirmed_g!R36</f>
        <v>0</v>
      </c>
      <c r="S36">
        <f>time_series_covid19_confirmed_g!T36-time_series_covid19_confirmed_g!S36</f>
        <v>0</v>
      </c>
      <c r="T36">
        <f>time_series_covid19_confirmed_g!U36-time_series_covid19_confirmed_g!T36</f>
        <v>0</v>
      </c>
      <c r="U36">
        <f>time_series_covid19_confirmed_g!V36-time_series_covid19_confirmed_g!U36</f>
        <v>0</v>
      </c>
      <c r="V36">
        <f>time_series_covid19_confirmed_g!W36-time_series_covid19_confirmed_g!V36</f>
        <v>0</v>
      </c>
      <c r="W36">
        <f>time_series_covid19_confirmed_g!X36-time_series_covid19_confirmed_g!W36</f>
        <v>0</v>
      </c>
      <c r="X36">
        <f>time_series_covid19_confirmed_g!Y36-time_series_covid19_confirmed_g!X36</f>
        <v>0</v>
      </c>
      <c r="Y36">
        <f>time_series_covid19_confirmed_g!Z36-time_series_covid19_confirmed_g!Y36</f>
        <v>0</v>
      </c>
      <c r="Z36">
        <f>time_series_covid19_confirmed_g!AA36-time_series_covid19_confirmed_g!Z36</f>
        <v>0</v>
      </c>
      <c r="AA36">
        <f>time_series_covid19_confirmed_g!AB36-time_series_covid19_confirmed_g!AA36</f>
        <v>0</v>
      </c>
      <c r="AB36">
        <f>time_series_covid19_confirmed_g!AC36-time_series_covid19_confirmed_g!AB36</f>
        <v>0</v>
      </c>
      <c r="AC36">
        <f>time_series_covid19_confirmed_g!AD36-time_series_covid19_confirmed_g!AC36</f>
        <v>0</v>
      </c>
      <c r="AD36">
        <f>time_series_covid19_confirmed_g!AE36-time_series_covid19_confirmed_g!AD36</f>
        <v>0</v>
      </c>
      <c r="AE36">
        <f>time_series_covid19_confirmed_g!AF36-time_series_covid19_confirmed_g!AE36</f>
        <v>0</v>
      </c>
      <c r="AF36">
        <f>time_series_covid19_confirmed_g!AG36-time_series_covid19_confirmed_g!AF36</f>
        <v>0</v>
      </c>
      <c r="AG36">
        <f>time_series_covid19_confirmed_g!AH36-time_series_covid19_confirmed_g!AG36</f>
        <v>0</v>
      </c>
      <c r="AH36">
        <f>time_series_covid19_confirmed_g!AI36-time_series_covid19_confirmed_g!AH36</f>
        <v>0</v>
      </c>
      <c r="AI36">
        <f>time_series_covid19_confirmed_g!AJ36-time_series_covid19_confirmed_g!AI36</f>
        <v>0</v>
      </c>
      <c r="AJ36">
        <f>time_series_covid19_confirmed_g!AK36-time_series_covid19_confirmed_g!AJ36</f>
        <v>0</v>
      </c>
      <c r="AK36">
        <f>time_series_covid19_confirmed_g!AL36-time_series_covid19_confirmed_g!AK36</f>
        <v>0</v>
      </c>
      <c r="AL36">
        <f>time_series_covid19_confirmed_g!AM36-time_series_covid19_confirmed_g!AL36</f>
        <v>0</v>
      </c>
      <c r="AM36">
        <f>time_series_covid19_confirmed_g!AN36-time_series_covid19_confirmed_g!AM36</f>
        <v>0</v>
      </c>
      <c r="AN36">
        <f>time_series_covid19_confirmed_g!AO36-time_series_covid19_confirmed_g!AN36</f>
        <v>0</v>
      </c>
      <c r="AO36">
        <f>time_series_covid19_confirmed_g!AP36-time_series_covid19_confirmed_g!AO36</f>
        <v>0</v>
      </c>
      <c r="AP36">
        <f>time_series_covid19_confirmed_g!AQ36-time_series_covid19_confirmed_g!AP36</f>
        <v>0</v>
      </c>
      <c r="AQ36">
        <f>time_series_covid19_confirmed_g!AR36-time_series_covid19_confirmed_g!AQ36</f>
        <v>0</v>
      </c>
      <c r="AR36">
        <f>time_series_covid19_confirmed_g!AS36-time_series_covid19_confirmed_g!AR36</f>
        <v>1</v>
      </c>
      <c r="AS36">
        <f>time_series_covid19_confirmed_g!AT36-time_series_covid19_confirmed_g!AS36</f>
        <v>0</v>
      </c>
      <c r="AT36">
        <f>time_series_covid19_confirmed_g!AU36-time_series_covid19_confirmed_g!AT36</f>
        <v>3</v>
      </c>
      <c r="AU36">
        <f>time_series_covid19_confirmed_g!AV36-time_series_covid19_confirmed_g!AU36</f>
        <v>0</v>
      </c>
      <c r="AV36">
        <f>time_series_covid19_confirmed_g!AW36-time_series_covid19_confirmed_g!AV36</f>
        <v>0</v>
      </c>
      <c r="AW36">
        <f>time_series_covid19_confirmed_g!AX36-time_series_covid19_confirmed_g!AW36</f>
        <v>4</v>
      </c>
      <c r="AX36">
        <f>time_series_covid19_confirmed_g!AY36-time_series_covid19_confirmed_g!AX36</f>
        <v>0</v>
      </c>
      <c r="AY36">
        <f>time_series_covid19_confirmed_g!AZ36-time_series_covid19_confirmed_g!AY36</f>
        <v>5</v>
      </c>
      <c r="AZ36">
        <f>time_series_covid19_confirmed_g!BA36-time_series_covid19_confirmed_g!AZ36</f>
        <v>10</v>
      </c>
      <c r="BA36">
        <f>time_series_covid19_confirmed_g!BB36-time_series_covid19_confirmed_g!BA36</f>
        <v>0</v>
      </c>
      <c r="BB36">
        <f>time_series_covid19_confirmed_g!BC36-time_series_covid19_confirmed_g!BB36</f>
        <v>20</v>
      </c>
      <c r="BC36">
        <f>time_series_covid19_confirmed_g!BD36-time_series_covid19_confirmed_g!BC36</f>
        <v>18</v>
      </c>
      <c r="BD36">
        <f>time_series_covid19_confirmed_g!BE36-time_series_covid19_confirmed_g!BD36</f>
        <v>13</v>
      </c>
      <c r="BE36">
        <f>time_series_covid19_confirmed_g!BF36-time_series_covid19_confirmed_g!BE36</f>
        <v>81</v>
      </c>
      <c r="BF36">
        <f>time_series_covid19_confirmed_g!BG36-time_series_covid19_confirmed_g!BF36</f>
        <v>46</v>
      </c>
      <c r="BG36">
        <f>time_series_covid19_confirmed_g!BH36-time_series_covid19_confirmed_g!BG36</f>
        <v>37</v>
      </c>
      <c r="BH36">
        <f>time_series_covid19_confirmed_g!BI36-time_series_covid19_confirmed_g!BH36</f>
        <v>0</v>
      </c>
      <c r="BI36">
        <f>time_series_covid19_confirmed_g!BJ36-time_series_covid19_confirmed_g!BI36</f>
        <v>196</v>
      </c>
      <c r="BJ36">
        <f>time_series_covid19_confirmed_g!BK36-time_series_covid19_confirmed_g!BJ36</f>
        <v>103</v>
      </c>
      <c r="BK36">
        <f>time_series_covid19_confirmed_g!BL36-time_series_covid19_confirmed_g!BK36</f>
        <v>95</v>
      </c>
      <c r="BL36">
        <f>time_series_covid19_confirmed_g!BM36-time_series_covid19_confirmed_g!BL36</f>
        <v>114</v>
      </c>
      <c r="BM36">
        <f>time_series_covid19_confirmed_g!BN36-time_series_covid19_confirmed_g!BM36</f>
        <v>176</v>
      </c>
      <c r="BN36">
        <f>time_series_covid19_confirmed_g!BO36-time_series_covid19_confirmed_g!BN36</f>
        <v>220</v>
      </c>
      <c r="BO36">
        <f>time_series_covid19_confirmed_g!BP36-time_series_covid19_confirmed_g!BO36</f>
        <v>164</v>
      </c>
      <c r="BP36">
        <f>time_series_covid19_confirmed_g!BQ36-time_series_covid19_confirmed_g!BP36</f>
        <v>304</v>
      </c>
      <c r="BQ36">
        <f>time_series_covid19_confirmed_g!BR36-time_series_covid19_confirmed_g!BQ36</f>
        <v>299</v>
      </c>
      <c r="BR36">
        <f>time_series_covid19_confirmed_g!BS36-time_series_covid19_confirmed_g!BR36</f>
        <v>230</v>
      </c>
      <c r="BS36">
        <f>time_series_covid19_confirmed_g!BT36-time_series_covid19_confirmed_g!BS36</f>
        <v>310</v>
      </c>
      <c r="BT36">
        <f>time_series_covid19_confirmed_g!BU36-time_series_covid19_confirmed_g!BT36</f>
        <v>289</v>
      </c>
      <c r="BU36">
        <f>time_series_covid19_confirmed_g!BV36-time_series_covid19_confirmed_g!BU36</f>
        <v>293</v>
      </c>
      <c r="BV36">
        <f>time_series_covid19_confirmed_g!BW36-time_series_covid19_confirmed_g!BV36</f>
        <v>373</v>
      </c>
      <c r="BW36">
        <f>time_series_covid19_confirmed_g!BX36-time_series_covid19_confirmed_g!BW36</f>
        <v>333</v>
      </c>
      <c r="BX36">
        <f>time_series_covid19_confirmed_g!BY36-time_series_covid19_confirmed_g!BX36</f>
        <v>424</v>
      </c>
      <c r="BY36">
        <f>time_series_covid19_confirmed_g!BZ36-time_series_covid19_confirmed_g!BY36</f>
        <v>310</v>
      </c>
      <c r="BZ36">
        <f>time_series_covid19_confirmed_g!CA36-time_series_covid19_confirmed_g!BZ36</f>
        <v>344</v>
      </c>
      <c r="CA36">
        <f>time_series_covid19_confirmed_g!CB36-time_series_covid19_confirmed_g!CA36</f>
        <v>301</v>
      </c>
      <c r="CB36">
        <f>time_series_covid19_confirmed_g!CC36-time_series_covid19_confirmed_g!CB36</f>
        <v>430</v>
      </c>
      <c r="CC36">
        <f>time_series_covid19_confirmed_g!CD36-time_series_covid19_confirmed_g!CC36</f>
        <v>426</v>
      </c>
      <c r="CD36">
        <f>time_series_covid19_confirmed_g!CE36-time_series_covid19_confirmed_g!CD36</f>
        <v>529</v>
      </c>
      <c r="CE36">
        <f>time_series_covid19_confirmed_g!CF36-time_series_covid19_confirmed_g!CE36</f>
        <v>426</v>
      </c>
      <c r="CF36">
        <f>time_series_covid19_confirmed_g!CG36-time_series_covid19_confirmed_g!CF36</f>
        <v>286</v>
      </c>
      <c r="CG36">
        <f>time_series_covid19_confirmed_g!CH36-time_series_covid19_confirmed_g!CG36</f>
        <v>312</v>
      </c>
      <c r="CH36">
        <f>time_series_covid19_confirmed_g!CI36-time_series_covid19_confirmed_g!CH36</f>
        <v>392</v>
      </c>
      <c r="CI36">
        <f>time_series_covid19_confirmed_g!CJ36-time_series_covid19_confirmed_g!CI36</f>
        <v>356</v>
      </c>
      <c r="CJ36">
        <f>time_series_covid19_confirmed_g!CK36-time_series_covid19_confirmed_g!CJ36</f>
        <v>534</v>
      </c>
      <c r="CK36">
        <f>time_series_covid19_confirmed_g!CL36-time_series_covid19_confirmed_g!CK36</f>
        <v>445</v>
      </c>
      <c r="CL36">
        <f>time_series_covid19_confirmed_g!CM36-time_series_covid19_confirmed_g!CL36</f>
        <v>478</v>
      </c>
      <c r="CM36">
        <f>time_series_covid19_confirmed_g!CN36-time_series_covid19_confirmed_g!CM36</f>
        <v>358</v>
      </c>
      <c r="CN36">
        <f>time_series_covid19_confirmed_g!CO36-time_series_covid19_confirmed_g!CN36</f>
        <v>419</v>
      </c>
      <c r="CO36">
        <f>time_series_covid19_confirmed_g!CP36-time_series_covid19_confirmed_g!CO36</f>
        <v>325</v>
      </c>
      <c r="CP36">
        <f>time_series_covid19_confirmed_g!CQ36-time_series_covid19_confirmed_g!CP36</f>
        <v>464</v>
      </c>
      <c r="CQ36">
        <f>time_series_covid19_confirmed_g!CR36-time_series_covid19_confirmed_g!CQ36</f>
        <v>516</v>
      </c>
      <c r="CR36">
        <f>time_series_covid19_confirmed_g!CS36-time_series_covid19_confirmed_g!CR36</f>
        <v>494</v>
      </c>
      <c r="CS36">
        <f>time_series_covid19_confirmed_g!CT36-time_series_covid19_confirmed_g!CS36</f>
        <v>552</v>
      </c>
      <c r="CT36">
        <f>time_series_covid19_confirmed_g!CU36-time_series_covid19_confirmed_g!CT36</f>
        <v>473</v>
      </c>
      <c r="CU36">
        <f>time_series_covid19_confirmed_g!CV36-time_series_covid19_confirmed_g!CU36</f>
        <v>482</v>
      </c>
      <c r="CV36">
        <f>time_series_covid19_confirmed_g!CW36-time_series_covid19_confirmed_g!CV36</f>
        <v>552</v>
      </c>
      <c r="CW36">
        <f>time_series_covid19_confirmed_g!CX36-time_series_covid19_confirmed_g!CW36</f>
        <v>520</v>
      </c>
      <c r="CX36">
        <f>time_series_covid19_confirmed_g!CY36-time_series_covid19_confirmed_g!CX36</f>
        <v>1138</v>
      </c>
      <c r="CY36">
        <f>time_series_covid19_confirmed_g!CZ36-time_series_covid19_confirmed_g!CY36</f>
        <v>985</v>
      </c>
      <c r="CZ36">
        <f>time_series_covid19_confirmed_g!DA36-time_series_covid19_confirmed_g!CZ36</f>
        <v>1427</v>
      </c>
      <c r="DA36">
        <f>time_series_covid19_confirmed_g!DB36-time_series_covid19_confirmed_g!DA36</f>
        <v>1228</v>
      </c>
      <c r="DB36">
        <f>time_series_covid19_confirmed_g!DC36-time_series_covid19_confirmed_g!DB36</f>
        <v>980</v>
      </c>
      <c r="DC36">
        <f>time_series_covid19_confirmed_g!DD36-time_series_covid19_confirmed_g!DC36</f>
        <v>1373</v>
      </c>
      <c r="DD36">
        <f>time_series_covid19_confirmed_g!DE36-time_series_covid19_confirmed_g!DD36</f>
        <v>1032</v>
      </c>
      <c r="DE36">
        <f>time_series_covid19_confirmed_g!DF36-time_series_covid19_confirmed_g!DE36</f>
        <v>1533</v>
      </c>
      <c r="DF36">
        <f>time_series_covid19_confirmed_g!DG36-time_series_covid19_confirmed_g!DF36</f>
        <v>1391</v>
      </c>
      <c r="DG36">
        <f>time_series_covid19_confirmed_g!DH36-time_series_covid19_confirmed_g!DG36</f>
        <v>1247</v>
      </c>
      <c r="DH36">
        <f>time_series_covid19_confirmed_g!DI36-time_series_covid19_confirmed_g!DH36</f>
        <v>1647</v>
      </c>
      <c r="DI36">
        <f>time_series_covid19_confirmed_g!DJ36-time_series_covid19_confirmed_g!DI36</f>
        <v>1197</v>
      </c>
      <c r="DJ36">
        <f>time_series_covid19_confirmed_g!DK36-time_series_covid19_confirmed_g!DJ36</f>
        <v>1658</v>
      </c>
      <c r="DK36">
        <f>time_series_covid19_confirmed_g!DL36-time_series_covid19_confirmed_g!DK36</f>
        <v>2660</v>
      </c>
      <c r="DL36">
        <f>time_series_covid19_confirmed_g!DM36-time_series_covid19_confirmed_g!DL36</f>
        <v>2659</v>
      </c>
      <c r="DM36">
        <f>time_series_covid19_confirmed_g!DN36-time_series_covid19_confirmed_g!DM36</f>
        <v>2502</v>
      </c>
      <c r="DN36">
        <f>time_series_covid19_confirmed_g!DO36-time_series_covid19_confirmed_g!DN36</f>
        <v>1886</v>
      </c>
      <c r="DO36">
        <f>time_series_covid19_confirmed_g!DP36-time_series_covid19_confirmed_g!DO36</f>
        <v>2353</v>
      </c>
      <c r="DP36">
        <f>time_series_covid19_confirmed_g!DQ36-time_series_covid19_confirmed_g!DP36</f>
        <v>2278</v>
      </c>
      <c r="DQ36">
        <f>time_series_covid19_confirmed_g!DR36-time_series_covid19_confirmed_g!DQ36</f>
        <v>3520</v>
      </c>
      <c r="DR36">
        <f>time_series_covid19_confirmed_g!DS36-time_series_covid19_confirmed_g!DR36</f>
        <v>4038</v>
      </c>
      <c r="DS36">
        <f>time_series_covid19_confirmed_g!DT36-time_series_covid19_confirmed_g!DS36</f>
        <v>3964</v>
      </c>
      <c r="DT36">
        <f>time_series_covid19_confirmed_g!DU36-time_series_covid19_confirmed_g!DT36</f>
        <v>4276</v>
      </c>
      <c r="DU36">
        <f>time_series_covid19_confirmed_g!DV36-time_series_covid19_confirmed_g!DU36</f>
        <v>3536</v>
      </c>
      <c r="DV36">
        <f>time_series_covid19_confirmed_g!DW36-time_series_covid19_confirmed_g!DV36</f>
        <v>3709</v>
      </c>
      <c r="DW36">
        <f>time_series_covid19_confirmed_g!DX36-time_series_covid19_confirmed_g!DW36</f>
        <v>4895</v>
      </c>
      <c r="DX36">
        <f>time_series_covid19_confirmed_g!DY36-time_series_covid19_confirmed_g!DX36</f>
        <v>3964</v>
      </c>
      <c r="DY36">
        <f>time_series_covid19_confirmed_g!DZ36-time_series_covid19_confirmed_g!DY36</f>
        <v>4328</v>
      </c>
      <c r="DZ36">
        <f>time_series_covid19_confirmed_g!EA36-time_series_covid19_confirmed_g!DZ36</f>
        <v>4654</v>
      </c>
      <c r="EA36">
        <f>time_series_covid19_confirmed_g!EB36-time_series_covid19_confirmed_g!EA36</f>
        <v>3695</v>
      </c>
      <c r="EB36">
        <f>time_series_covid19_confirmed_g!EC36-time_series_covid19_confirmed_g!EB36</f>
        <v>4220</v>
      </c>
      <c r="EC36">
        <f>time_series_covid19_confirmed_g!ED36-time_series_covid19_confirmed_g!EC36</f>
        <v>4830</v>
      </c>
      <c r="ED36">
        <f>time_series_covid19_confirmed_g!EE36-time_series_covid19_confirmed_g!ED36</f>
        <v>5470</v>
      </c>
      <c r="EE36">
        <f>time_series_covid19_confirmed_g!EF36-time_series_covid19_confirmed_g!EE36</f>
        <v>3528</v>
      </c>
      <c r="EF36">
        <f>time_series_covid19_confirmed_g!EG36-time_series_covid19_confirmed_g!EF36</f>
        <v>4942</v>
      </c>
      <c r="EG36">
        <f>time_series_covid19_confirmed_g!EH36-time_series_covid19_confirmed_g!EG36</f>
        <v>4664</v>
      </c>
      <c r="EH36">
        <f>time_series_covid19_confirmed_g!EI36-time_series_covid19_confirmed_g!EH36</f>
        <v>4207</v>
      </c>
      <c r="EI36">
        <f>time_series_covid19_confirmed_g!EJ36-time_series_covid19_confirmed_g!EI36</f>
        <v>5246</v>
      </c>
      <c r="EJ36">
        <f>time_series_covid19_confirmed_g!EK36-time_series_covid19_confirmed_g!EJ36</f>
        <v>6405</v>
      </c>
      <c r="EK36">
        <f>time_series_covid19_confirmed_g!EL36-time_series_covid19_confirmed_g!EK36</f>
        <v>4696</v>
      </c>
      <c r="EL36">
        <f>time_series_covid19_confirmed_g!EM36-time_series_covid19_confirmed_g!EL36</f>
        <v>3913</v>
      </c>
      <c r="EM36">
        <f>time_series_covid19_confirmed_g!EN36-time_series_covid19_confirmed_g!EM36</f>
        <v>5697</v>
      </c>
      <c r="EN36">
        <f>time_series_covid19_confirmed_g!EO36-time_series_covid19_confirmed_g!EN36</f>
        <v>5636</v>
      </c>
      <c r="EO36">
        <f>time_series_covid19_confirmed_g!EP36-time_series_covid19_confirmed_g!EO36</f>
        <v>6754</v>
      </c>
      <c r="EP36">
        <f>time_series_covid19_confirmed_g!EQ36-time_series_covid19_confirmed_g!EP36</f>
        <v>6509</v>
      </c>
      <c r="EQ36">
        <f>time_series_covid19_confirmed_g!ER36-time_series_covid19_confirmed_g!EQ36</f>
        <v>6938</v>
      </c>
      <c r="ER36">
        <f>time_series_covid19_confirmed_g!ES36-time_series_covid19_confirmed_g!ER36</f>
        <v>5143</v>
      </c>
      <c r="ES36">
        <f>time_series_covid19_confirmed_g!ET36-time_series_covid19_confirmed_g!ES36</f>
        <v>5013</v>
      </c>
      <c r="ET36">
        <f>time_series_covid19_confirmed_g!EU36-time_series_covid19_confirmed_g!ET36</f>
        <v>36179</v>
      </c>
      <c r="EU36">
        <f>time_series_covid19_confirmed_g!EV36-time_series_covid19_confirmed_g!EU36</f>
        <v>4475</v>
      </c>
      <c r="EV36">
        <f>time_series_covid19_confirmed_g!EW36-time_series_covid19_confirmed_g!EV36</f>
        <v>6290</v>
      </c>
      <c r="EW36">
        <f>time_series_covid19_confirmed_g!EX36-time_series_covid19_confirmed_g!EW36</f>
        <v>5355</v>
      </c>
      <c r="EX36">
        <f>time_series_covid19_confirmed_g!EY36-time_series_covid19_confirmed_g!EX36</f>
        <v>5607</v>
      </c>
      <c r="EY36">
        <f>time_series_covid19_confirmed_g!EZ36-time_series_covid19_confirmed_g!EY36</f>
        <v>4608</v>
      </c>
      <c r="EZ36">
        <f>time_series_covid19_confirmed_g!FA36-time_series_covid19_confirmed_g!EZ36</f>
        <v>3804</v>
      </c>
      <c r="FA36">
        <f>time_series_covid19_confirmed_g!FB36-time_series_covid19_confirmed_g!FA36</f>
        <v>3649</v>
      </c>
      <c r="FB36">
        <f>time_series_covid19_confirmed_g!FC36-time_series_covid19_confirmed_g!FB36</f>
        <v>4648</v>
      </c>
      <c r="FC36">
        <f>time_series_covid19_confirmed_g!FD36-time_series_covid19_confirmed_g!FC36</f>
        <v>4296</v>
      </c>
      <c r="FD36">
        <f>time_series_covid19_confirmed_g!FE36-time_series_covid19_confirmed_g!FD36</f>
        <v>4406</v>
      </c>
    </row>
    <row r="37" spans="1:160" x14ac:dyDescent="0.3">
      <c r="A37" t="s">
        <v>32</v>
      </c>
      <c r="D37">
        <f>time_series_covid19_confirmed_g!E37-time_series_covid19_confirmed_g!D37</f>
        <v>95</v>
      </c>
      <c r="E37">
        <f>time_series_covid19_confirmed_g!F37-time_series_covid19_confirmed_g!E37</f>
        <v>277</v>
      </c>
      <c r="F37">
        <f>time_series_covid19_confirmed_g!G37-time_series_covid19_confirmed_g!F37</f>
        <v>486</v>
      </c>
      <c r="G37">
        <f>time_series_covid19_confirmed_g!H37-time_series_covid19_confirmed_g!G37</f>
        <v>669</v>
      </c>
      <c r="H37">
        <f>time_series_covid19_confirmed_g!I37-time_series_covid19_confirmed_g!H37</f>
        <v>802</v>
      </c>
      <c r="I37">
        <f>time_series_covid19_confirmed_g!J37-time_series_covid19_confirmed_g!I37</f>
        <v>2632</v>
      </c>
      <c r="J37">
        <f>time_series_covid19_confirmed_g!K37-time_series_covid19_confirmed_g!J37</f>
        <v>578</v>
      </c>
      <c r="K37">
        <f>time_series_covid19_confirmed_g!L37-time_series_covid19_confirmed_g!K37</f>
        <v>2054</v>
      </c>
      <c r="L37">
        <f>time_series_covid19_confirmed_g!M37-time_series_covid19_confirmed_g!L37</f>
        <v>1661</v>
      </c>
      <c r="M37">
        <f>time_series_covid19_confirmed_g!N37-time_series_covid19_confirmed_g!M37</f>
        <v>2089</v>
      </c>
      <c r="N37">
        <f>time_series_covid19_confirmed_g!O37-time_series_covid19_confirmed_g!N37</f>
        <v>4739</v>
      </c>
      <c r="O37">
        <f>time_series_covid19_confirmed_g!P37-time_series_covid19_confirmed_g!O37</f>
        <v>3086</v>
      </c>
      <c r="P37">
        <f>time_series_covid19_confirmed_g!Q37-time_series_covid19_confirmed_g!P37</f>
        <v>3991</v>
      </c>
      <c r="Q37">
        <f>time_series_covid19_confirmed_g!R37-time_series_covid19_confirmed_g!Q37</f>
        <v>3733</v>
      </c>
      <c r="R37">
        <f>time_series_covid19_confirmed_g!S37-time_series_covid19_confirmed_g!R37</f>
        <v>3147</v>
      </c>
      <c r="S37">
        <f>time_series_covid19_confirmed_g!T37-time_series_covid19_confirmed_g!S37</f>
        <v>3523</v>
      </c>
      <c r="T37">
        <f>time_series_covid19_confirmed_g!U37-time_series_covid19_confirmed_g!T37</f>
        <v>2704</v>
      </c>
      <c r="U37">
        <f>time_series_covid19_confirmed_g!V37-time_series_covid19_confirmed_g!U37</f>
        <v>3015</v>
      </c>
      <c r="V37">
        <f>time_series_covid19_confirmed_g!W37-time_series_covid19_confirmed_g!V37</f>
        <v>2525</v>
      </c>
      <c r="W37">
        <f>time_series_covid19_confirmed_g!X37-time_series_covid19_confirmed_g!W37</f>
        <v>2032</v>
      </c>
      <c r="X37">
        <f>time_series_covid19_confirmed_g!Y37-time_series_covid19_confirmed_g!X37</f>
        <v>373</v>
      </c>
      <c r="Y37">
        <f>time_series_covid19_confirmed_g!Z37-time_series_covid19_confirmed_g!Y37</f>
        <v>15136</v>
      </c>
      <c r="Z37">
        <f>time_series_covid19_confirmed_g!AA37-time_series_covid19_confirmed_g!Z37</f>
        <v>6463</v>
      </c>
      <c r="AA37">
        <f>time_series_covid19_confirmed_g!AB37-time_series_covid19_confirmed_g!AA37</f>
        <v>2055</v>
      </c>
      <c r="AB37">
        <f>time_series_covid19_confirmed_g!AC37-time_series_covid19_confirmed_g!AB37</f>
        <v>2100</v>
      </c>
      <c r="AC37">
        <f>time_series_covid19_confirmed_g!AD37-time_series_covid19_confirmed_g!AC37</f>
        <v>1921</v>
      </c>
      <c r="AD37">
        <f>time_series_covid19_confirmed_g!AE37-time_series_covid19_confirmed_g!AD37</f>
        <v>1777</v>
      </c>
      <c r="AE37">
        <f>time_series_covid19_confirmed_g!AF37-time_series_covid19_confirmed_g!AE37</f>
        <v>408</v>
      </c>
      <c r="AF37">
        <f>time_series_covid19_confirmed_g!AG37-time_series_covid19_confirmed_g!AF37</f>
        <v>458</v>
      </c>
      <c r="AG37">
        <f>time_series_covid19_confirmed_g!AH37-time_series_covid19_confirmed_g!AG37</f>
        <v>473</v>
      </c>
      <c r="AH37">
        <f>time_series_covid19_confirmed_g!AI37-time_series_covid19_confirmed_g!AH37</f>
        <v>1451</v>
      </c>
      <c r="AI37">
        <f>time_series_covid19_confirmed_g!AJ37-time_series_covid19_confirmed_g!AI37</f>
        <v>21</v>
      </c>
      <c r="AJ37">
        <f>time_series_covid19_confirmed_g!AK37-time_series_covid19_confirmed_g!AJ37</f>
        <v>219</v>
      </c>
      <c r="AK37">
        <f>time_series_covid19_confirmed_g!AL37-time_series_covid19_confirmed_g!AK37</f>
        <v>513</v>
      </c>
      <c r="AL37">
        <f>time_series_covid19_confirmed_g!AM37-time_series_covid19_confirmed_g!AL37</f>
        <v>412</v>
      </c>
      <c r="AM37">
        <f>time_series_covid19_confirmed_g!AN37-time_series_covid19_confirmed_g!AM37</f>
        <v>434</v>
      </c>
      <c r="AN37">
        <f>time_series_covid19_confirmed_g!AO37-time_series_covid19_confirmed_g!AN37</f>
        <v>328</v>
      </c>
      <c r="AO37">
        <f>time_series_covid19_confirmed_g!AP37-time_series_covid19_confirmed_g!AO37</f>
        <v>428</v>
      </c>
      <c r="AP37">
        <f>time_series_covid19_confirmed_g!AQ37-time_series_covid19_confirmed_g!AP37</f>
        <v>576</v>
      </c>
      <c r="AQ37">
        <f>time_series_covid19_confirmed_g!AR37-time_series_covid19_confirmed_g!AQ37</f>
        <v>204</v>
      </c>
      <c r="AR37">
        <f>time_series_covid19_confirmed_g!AS37-time_series_covid19_confirmed_g!AR37</f>
        <v>125</v>
      </c>
      <c r="AS37">
        <f>time_series_covid19_confirmed_g!AT37-time_series_covid19_confirmed_g!AS37</f>
        <v>125</v>
      </c>
      <c r="AT37">
        <f>time_series_covid19_confirmed_g!AU37-time_series_covid19_confirmed_g!AT37</f>
        <v>151</v>
      </c>
      <c r="AU37">
        <f>time_series_covid19_confirmed_g!AV37-time_series_covid19_confirmed_g!AU37</f>
        <v>153</v>
      </c>
      <c r="AV37">
        <f>time_series_covid19_confirmed_g!AW37-time_series_covid19_confirmed_g!AV37</f>
        <v>80</v>
      </c>
      <c r="AW37">
        <f>time_series_covid19_confirmed_g!AX37-time_series_covid19_confirmed_g!AW37</f>
        <v>53</v>
      </c>
      <c r="AX37">
        <f>time_series_covid19_confirmed_g!AY37-time_series_covid19_confirmed_g!AX37</f>
        <v>37</v>
      </c>
      <c r="AY37">
        <f>time_series_covid19_confirmed_g!AZ37-time_series_covid19_confirmed_g!AY37</f>
        <v>27</v>
      </c>
      <c r="AZ37">
        <f>time_series_covid19_confirmed_g!BA37-time_series_covid19_confirmed_g!AZ37</f>
        <v>34</v>
      </c>
      <c r="BA37">
        <f>time_series_covid19_confirmed_g!BB37-time_series_covid19_confirmed_g!BA37</f>
        <v>11</v>
      </c>
      <c r="BB37">
        <f>time_series_covid19_confirmed_g!BC37-time_series_covid19_confirmed_g!BB37</f>
        <v>13</v>
      </c>
      <c r="BC37">
        <f>time_series_covid19_confirmed_g!BD37-time_series_covid19_confirmed_g!BC37</f>
        <v>32</v>
      </c>
      <c r="BD37">
        <f>time_series_covid19_confirmed_g!BE37-time_series_covid19_confirmed_g!BD37</f>
        <v>26</v>
      </c>
      <c r="BE37">
        <f>time_series_covid19_confirmed_g!BF37-time_series_covid19_confirmed_g!BE37</f>
        <v>30</v>
      </c>
      <c r="BF37">
        <f>time_series_covid19_confirmed_g!BG37-time_series_covid19_confirmed_g!BF37</f>
        <v>25</v>
      </c>
      <c r="BG37">
        <f>time_series_covid19_confirmed_g!BH37-time_series_covid19_confirmed_g!BG37</f>
        <v>44</v>
      </c>
      <c r="BH37">
        <f>time_series_covid19_confirmed_g!BI37-time_series_covid19_confirmed_g!BH37</f>
        <v>54</v>
      </c>
      <c r="BI37">
        <f>time_series_covid19_confirmed_g!BJ37-time_series_covid19_confirmed_g!BI37</f>
        <v>94</v>
      </c>
      <c r="BJ37">
        <f>time_series_covid19_confirmed_g!BK37-time_series_covid19_confirmed_g!BJ37</f>
        <v>55</v>
      </c>
      <c r="BK37">
        <f>time_series_covid19_confirmed_g!BL37-time_series_covid19_confirmed_g!BK37</f>
        <v>130</v>
      </c>
      <c r="BL37">
        <f>time_series_covid19_confirmed_g!BM37-time_series_covid19_confirmed_g!BL37</f>
        <v>63</v>
      </c>
      <c r="BM37">
        <f>time_series_covid19_confirmed_g!BN37-time_series_covid19_confirmed_g!BM37</f>
        <v>93</v>
      </c>
      <c r="BN37">
        <f>time_series_covid19_confirmed_g!BO37-time_series_covid19_confirmed_g!BN37</f>
        <v>70</v>
      </c>
      <c r="BO37">
        <f>time_series_covid19_confirmed_g!BP37-time_series_covid19_confirmed_g!BO37</f>
        <v>121</v>
      </c>
      <c r="BP37">
        <f>time_series_covid19_confirmed_g!BQ37-time_series_covid19_confirmed_g!BP37</f>
        <v>115</v>
      </c>
      <c r="BQ37">
        <f>time_series_covid19_confirmed_g!BR37-time_series_covid19_confirmed_g!BQ37</f>
        <v>102</v>
      </c>
      <c r="BR37">
        <f>time_series_covid19_confirmed_g!BS37-time_series_covid19_confirmed_g!BR37</f>
        <v>123</v>
      </c>
      <c r="BS37">
        <f>time_series_covid19_confirmed_g!BT37-time_series_covid19_confirmed_g!BS37</f>
        <v>76</v>
      </c>
      <c r="BT37">
        <f>time_series_covid19_confirmed_g!BU37-time_series_covid19_confirmed_g!BT37</f>
        <v>81</v>
      </c>
      <c r="BU37">
        <f>time_series_covid19_confirmed_g!BV37-time_series_covid19_confirmed_g!BU37</f>
        <v>82</v>
      </c>
      <c r="BV37">
        <f>time_series_covid19_confirmed_g!BW37-time_series_covid19_confirmed_g!BV37</f>
        <v>71</v>
      </c>
      <c r="BW37">
        <f>time_series_covid19_confirmed_g!BX37-time_series_covid19_confirmed_g!BW37</f>
        <v>79</v>
      </c>
      <c r="BX37">
        <f>time_series_covid19_confirmed_g!BY37-time_series_covid19_confirmed_g!BX37</f>
        <v>32</v>
      </c>
      <c r="BY37">
        <f>time_series_covid19_confirmed_g!BZ37-time_series_covid19_confirmed_g!BY37</f>
        <v>59</v>
      </c>
      <c r="BZ37">
        <f>time_series_covid19_confirmed_g!CA37-time_series_covid19_confirmed_g!BZ37</f>
        <v>63</v>
      </c>
      <c r="CA37">
        <f>time_series_covid19_confirmed_g!CB37-time_series_covid19_confirmed_g!CA37</f>
        <v>53</v>
      </c>
      <c r="CB37">
        <f>time_series_covid19_confirmed_g!CC37-time_series_covid19_confirmed_g!CB37</f>
        <v>91</v>
      </c>
      <c r="CC37">
        <f>time_series_covid19_confirmed_g!CD37-time_series_covid19_confirmed_g!CC37</f>
        <v>74</v>
      </c>
      <c r="CD37">
        <f>time_series_covid19_confirmed_g!CE37-time_series_covid19_confirmed_g!CD37</f>
        <v>58</v>
      </c>
      <c r="CE37">
        <f>time_series_covid19_confirmed_g!CF37-time_series_covid19_confirmed_g!CE37</f>
        <v>73</v>
      </c>
      <c r="CF37">
        <f>time_series_covid19_confirmed_g!CG37-time_series_covid19_confirmed_g!CF37</f>
        <v>120</v>
      </c>
      <c r="CG37">
        <f>time_series_covid19_confirmed_g!CH37-time_series_covid19_confirmed_g!CG37</f>
        <v>79</v>
      </c>
      <c r="CH37">
        <f>time_series_covid19_confirmed_g!CI37-time_series_covid19_confirmed_g!CH37</f>
        <v>93</v>
      </c>
      <c r="CI37">
        <f>time_series_covid19_confirmed_g!CJ37-time_series_covid19_confirmed_g!CI37</f>
        <v>50</v>
      </c>
      <c r="CJ37">
        <f>time_series_covid19_confirmed_g!CK37-time_series_covid19_confirmed_g!CJ37</f>
        <v>47</v>
      </c>
      <c r="CK37">
        <f>time_series_covid19_confirmed_g!CL37-time_series_covid19_confirmed_g!CK37</f>
        <v>357</v>
      </c>
      <c r="CL37">
        <f>time_series_covid19_confirmed_g!CM37-time_series_covid19_confirmed_g!CL37</f>
        <v>27</v>
      </c>
      <c r="CM37">
        <f>time_series_covid19_confirmed_g!CN37-time_series_covid19_confirmed_g!CM37</f>
        <v>18</v>
      </c>
      <c r="CN37">
        <f>time_series_covid19_confirmed_g!CO37-time_series_covid19_confirmed_g!CN37</f>
        <v>12</v>
      </c>
      <c r="CO37">
        <f>time_series_covid19_confirmed_g!CP37-time_series_covid19_confirmed_g!CO37</f>
        <v>36</v>
      </c>
      <c r="CP37">
        <f>time_series_covid19_confirmed_g!CQ37-time_series_covid19_confirmed_g!CP37</f>
        <v>15</v>
      </c>
      <c r="CQ37">
        <f>time_series_covid19_confirmed_g!CR37-time_series_covid19_confirmed_g!CQ37</f>
        <v>16</v>
      </c>
      <c r="CR37">
        <f>time_series_covid19_confirmed_g!CS37-time_series_covid19_confirmed_g!CR37</f>
        <v>15</v>
      </c>
      <c r="CS37">
        <f>time_series_covid19_confirmed_g!CT37-time_series_covid19_confirmed_g!CS37</f>
        <v>10</v>
      </c>
      <c r="CT37">
        <f>time_series_covid19_confirmed_g!CU37-time_series_covid19_confirmed_g!CT37</f>
        <v>3</v>
      </c>
      <c r="CU37">
        <f>time_series_covid19_confirmed_g!CV37-time_series_covid19_confirmed_g!CU37</f>
        <v>6</v>
      </c>
      <c r="CV37">
        <f>time_series_covid19_confirmed_g!CW37-time_series_covid19_confirmed_g!CV37</f>
        <v>22</v>
      </c>
      <c r="CW37">
        <f>time_series_covid19_confirmed_g!CX37-time_series_covid19_confirmed_g!CW37</f>
        <v>4</v>
      </c>
      <c r="CX37">
        <f>time_series_covid19_confirmed_g!CY37-time_series_covid19_confirmed_g!CX37</f>
        <v>12</v>
      </c>
      <c r="CY37">
        <f>time_series_covid19_confirmed_g!CZ37-time_series_covid19_confirmed_g!CY37</f>
        <v>3</v>
      </c>
      <c r="CZ37">
        <f>time_series_covid19_confirmed_g!DA37-time_series_covid19_confirmed_g!CZ37</f>
        <v>0</v>
      </c>
      <c r="DA37">
        <f>time_series_covid19_confirmed_g!DB37-time_series_covid19_confirmed_g!DA37</f>
        <v>5</v>
      </c>
      <c r="DB37">
        <f>time_series_covid19_confirmed_g!DC37-time_series_covid19_confirmed_g!DB37</f>
        <v>2</v>
      </c>
      <c r="DC37">
        <f>time_series_covid19_confirmed_g!DD37-time_series_covid19_confirmed_g!DC37</f>
        <v>2</v>
      </c>
      <c r="DD37">
        <f>time_series_covid19_confirmed_g!DE37-time_series_covid19_confirmed_g!DD37</f>
        <v>2</v>
      </c>
      <c r="DE37">
        <f>time_series_covid19_confirmed_g!DF37-time_series_covid19_confirmed_g!DE37</f>
        <v>5</v>
      </c>
      <c r="DF37">
        <f>time_series_covid19_confirmed_g!DG37-time_series_covid19_confirmed_g!DF37</f>
        <v>1</v>
      </c>
      <c r="DG37">
        <f>time_series_covid19_confirmed_g!DH37-time_series_covid19_confirmed_g!DG37</f>
        <v>14</v>
      </c>
      <c r="DH37">
        <f>time_series_covid19_confirmed_g!DI37-time_series_covid19_confirmed_g!DH37</f>
        <v>20</v>
      </c>
      <c r="DI37">
        <f>time_series_covid19_confirmed_g!DJ37-time_series_covid19_confirmed_g!DI37</f>
        <v>1</v>
      </c>
      <c r="DJ37">
        <f>time_series_covid19_confirmed_g!DK37-time_series_covid19_confirmed_g!DJ37</f>
        <v>7</v>
      </c>
      <c r="DK37">
        <f>time_series_covid19_confirmed_g!DL37-time_series_covid19_confirmed_g!DK37</f>
        <v>6</v>
      </c>
      <c r="DL37">
        <f>time_series_covid19_confirmed_g!DM37-time_series_covid19_confirmed_g!DL37</f>
        <v>5</v>
      </c>
      <c r="DM37">
        <f>time_series_covid19_confirmed_g!DN37-time_series_covid19_confirmed_g!DM37</f>
        <v>9</v>
      </c>
      <c r="DN37">
        <f>time_series_covid19_confirmed_g!DO37-time_series_covid19_confirmed_g!DN37</f>
        <v>6</v>
      </c>
      <c r="DO37">
        <f>time_series_covid19_confirmed_g!DP37-time_series_covid19_confirmed_g!DO37</f>
        <v>10</v>
      </c>
      <c r="DP37">
        <f>time_series_covid19_confirmed_g!DQ37-time_series_covid19_confirmed_g!DP37</f>
        <v>9</v>
      </c>
      <c r="DQ37">
        <f>time_series_covid19_confirmed_g!DR37-time_series_covid19_confirmed_g!DQ37</f>
        <v>0</v>
      </c>
      <c r="DR37">
        <f>time_series_covid19_confirmed_g!DS37-time_series_covid19_confirmed_g!DR37</f>
        <v>0</v>
      </c>
      <c r="DS37">
        <f>time_series_covid19_confirmed_g!DT37-time_series_covid19_confirmed_g!DS37</f>
        <v>0</v>
      </c>
      <c r="DT37">
        <f>time_series_covid19_confirmed_g!DU37-time_series_covid19_confirmed_g!DT37</f>
        <v>18</v>
      </c>
      <c r="DU37">
        <f>time_series_covid19_confirmed_g!DV37-time_series_covid19_confirmed_g!DU37</f>
        <v>3</v>
      </c>
      <c r="DV37">
        <f>time_series_covid19_confirmed_g!DW37-time_series_covid19_confirmed_g!DV37</f>
        <v>11</v>
      </c>
      <c r="DW37">
        <f>time_series_covid19_confirmed_g!DX37-time_series_covid19_confirmed_g!DW37</f>
        <v>7</v>
      </c>
      <c r="DX37">
        <f>time_series_covid19_confirmed_g!DY37-time_series_covid19_confirmed_g!DX37</f>
        <v>1</v>
      </c>
      <c r="DY37">
        <f>time_series_covid19_confirmed_g!DZ37-time_series_covid19_confirmed_g!DY37</f>
        <v>3</v>
      </c>
      <c r="DZ37">
        <f>time_series_covid19_confirmed_g!EA37-time_series_covid19_confirmed_g!DZ37</f>
        <v>0</v>
      </c>
      <c r="EA37">
        <f>time_series_covid19_confirmed_g!EB37-time_series_covid19_confirmed_g!EA37</f>
        <v>17</v>
      </c>
      <c r="EB37">
        <f>time_series_covid19_confirmed_g!EC37-time_series_covid19_confirmed_g!EB37</f>
        <v>5</v>
      </c>
      <c r="EC37">
        <f>time_series_covid19_confirmed_g!ED37-time_series_covid19_confirmed_g!EC37</f>
        <v>18</v>
      </c>
      <c r="ED37">
        <f>time_series_covid19_confirmed_g!EE37-time_series_covid19_confirmed_g!ED37</f>
        <v>8</v>
      </c>
      <c r="EE37">
        <f>time_series_covid19_confirmed_g!EF37-time_series_covid19_confirmed_g!EE37</f>
        <v>7</v>
      </c>
      <c r="EF37">
        <f>time_series_covid19_confirmed_g!EG37-time_series_covid19_confirmed_g!EF37</f>
        <v>-1</v>
      </c>
      <c r="EG37">
        <f>time_series_covid19_confirmed_g!EH37-time_series_covid19_confirmed_g!EG37</f>
        <v>11</v>
      </c>
      <c r="EH37">
        <f>time_series_covid19_confirmed_g!EI37-time_series_covid19_confirmed_g!EH37</f>
        <v>6</v>
      </c>
      <c r="EI37">
        <f>time_series_covid19_confirmed_g!EJ37-time_series_covid19_confirmed_g!EI37</f>
        <v>9</v>
      </c>
      <c r="EJ37">
        <f>time_series_covid19_confirmed_g!EK37-time_series_covid19_confirmed_g!EJ37</f>
        <v>5</v>
      </c>
      <c r="EK37">
        <f>time_series_covid19_confirmed_g!EL37-time_series_covid19_confirmed_g!EK37</f>
        <v>4</v>
      </c>
      <c r="EL37">
        <f>time_series_covid19_confirmed_g!EM37-time_series_covid19_confirmed_g!EL37</f>
        <v>3</v>
      </c>
      <c r="EM37">
        <f>time_series_covid19_confirmed_g!EN37-time_series_covid19_confirmed_g!EM37</f>
        <v>11</v>
      </c>
      <c r="EN37">
        <f>time_series_covid19_confirmed_g!EO37-time_series_covid19_confirmed_g!EN37</f>
        <v>7</v>
      </c>
      <c r="EO37">
        <f>time_series_covid19_confirmed_g!EP37-time_series_covid19_confirmed_g!EO37</f>
        <v>12</v>
      </c>
      <c r="EP37">
        <f>time_series_covid19_confirmed_g!EQ37-time_series_covid19_confirmed_g!EP37</f>
        <v>58</v>
      </c>
      <c r="EQ37">
        <f>time_series_covid19_confirmed_g!ER37-time_series_covid19_confirmed_g!EQ37</f>
        <v>49</v>
      </c>
      <c r="ER37">
        <f>time_series_covid19_confirmed_g!ES37-time_series_covid19_confirmed_g!ER37</f>
        <v>43</v>
      </c>
      <c r="ES37">
        <f>time_series_covid19_confirmed_g!ET37-time_series_covid19_confirmed_g!ES37</f>
        <v>44</v>
      </c>
      <c r="ET37">
        <f>time_series_covid19_confirmed_g!EU37-time_series_covid19_confirmed_g!ET37</f>
        <v>36</v>
      </c>
      <c r="EU37">
        <f>time_series_covid19_confirmed_g!EV37-time_series_covid19_confirmed_g!EU37</f>
        <v>36</v>
      </c>
      <c r="EV37">
        <f>time_series_covid19_confirmed_g!EW37-time_series_covid19_confirmed_g!EV37</f>
        <v>0</v>
      </c>
      <c r="EW37">
        <f>time_series_covid19_confirmed_g!EX37-time_series_covid19_confirmed_g!EW37</f>
        <v>59</v>
      </c>
      <c r="EX37">
        <f>time_series_covid19_confirmed_g!EY37-time_series_covid19_confirmed_g!EX37</f>
        <v>19</v>
      </c>
      <c r="EY37">
        <f>time_series_covid19_confirmed_g!EZ37-time_series_covid19_confirmed_g!EY37</f>
        <v>52</v>
      </c>
      <c r="EZ37">
        <f>time_series_covid19_confirmed_g!FA37-time_series_covid19_confirmed_g!EZ37</f>
        <v>29</v>
      </c>
      <c r="FA37">
        <f>time_series_covid19_confirmed_g!FB37-time_series_covid19_confirmed_g!FA37</f>
        <v>20</v>
      </c>
      <c r="FB37">
        <f>time_series_covid19_confirmed_g!FC37-time_series_covid19_confirmed_g!FB37</f>
        <v>28</v>
      </c>
      <c r="FC37">
        <f>time_series_covid19_confirmed_g!FD37-time_series_covid19_confirmed_g!FC37</f>
        <v>24</v>
      </c>
      <c r="FD37">
        <f>time_series_covid19_confirmed_g!FE37-time_series_covid19_confirmed_g!FD37</f>
        <v>18</v>
      </c>
    </row>
    <row r="38" spans="1:160" x14ac:dyDescent="0.3">
      <c r="A38" t="s">
        <v>33</v>
      </c>
      <c r="B38">
        <v>4.5709</v>
      </c>
      <c r="C38">
        <v>-74.297300000000007</v>
      </c>
      <c r="D38">
        <f>time_series_covid19_confirmed_g!E38-time_series_covid19_confirmed_g!D38</f>
        <v>0</v>
      </c>
      <c r="E38">
        <f>time_series_covid19_confirmed_g!F38-time_series_covid19_confirmed_g!E38</f>
        <v>0</v>
      </c>
      <c r="F38">
        <f>time_series_covid19_confirmed_g!G38-time_series_covid19_confirmed_g!F38</f>
        <v>0</v>
      </c>
      <c r="G38">
        <f>time_series_covid19_confirmed_g!H38-time_series_covid19_confirmed_g!G38</f>
        <v>0</v>
      </c>
      <c r="H38">
        <f>time_series_covid19_confirmed_g!I38-time_series_covid19_confirmed_g!H38</f>
        <v>0</v>
      </c>
      <c r="I38">
        <f>time_series_covid19_confirmed_g!J38-time_series_covid19_confirmed_g!I38</f>
        <v>0</v>
      </c>
      <c r="J38">
        <f>time_series_covid19_confirmed_g!K38-time_series_covid19_confirmed_g!J38</f>
        <v>0</v>
      </c>
      <c r="K38">
        <f>time_series_covid19_confirmed_g!L38-time_series_covid19_confirmed_g!K38</f>
        <v>0</v>
      </c>
      <c r="L38">
        <f>time_series_covid19_confirmed_g!M38-time_series_covid19_confirmed_g!L38</f>
        <v>0</v>
      </c>
      <c r="M38">
        <f>time_series_covid19_confirmed_g!N38-time_series_covid19_confirmed_g!M38</f>
        <v>0</v>
      </c>
      <c r="N38">
        <f>time_series_covid19_confirmed_g!O38-time_series_covid19_confirmed_g!N38</f>
        <v>0</v>
      </c>
      <c r="O38">
        <f>time_series_covid19_confirmed_g!P38-time_series_covid19_confirmed_g!O38</f>
        <v>0</v>
      </c>
      <c r="P38">
        <f>time_series_covid19_confirmed_g!Q38-time_series_covid19_confirmed_g!P38</f>
        <v>0</v>
      </c>
      <c r="Q38">
        <f>time_series_covid19_confirmed_g!R38-time_series_covid19_confirmed_g!Q38</f>
        <v>0</v>
      </c>
      <c r="R38">
        <f>time_series_covid19_confirmed_g!S38-time_series_covid19_confirmed_g!R38</f>
        <v>0</v>
      </c>
      <c r="S38">
        <f>time_series_covid19_confirmed_g!T38-time_series_covid19_confirmed_g!S38</f>
        <v>0</v>
      </c>
      <c r="T38">
        <f>time_series_covid19_confirmed_g!U38-time_series_covid19_confirmed_g!T38</f>
        <v>0</v>
      </c>
      <c r="U38">
        <f>time_series_covid19_confirmed_g!V38-time_series_covid19_confirmed_g!U38</f>
        <v>0</v>
      </c>
      <c r="V38">
        <f>time_series_covid19_confirmed_g!W38-time_series_covid19_confirmed_g!V38</f>
        <v>0</v>
      </c>
      <c r="W38">
        <f>time_series_covid19_confirmed_g!X38-time_series_covid19_confirmed_g!W38</f>
        <v>0</v>
      </c>
      <c r="X38">
        <f>time_series_covid19_confirmed_g!Y38-time_series_covid19_confirmed_g!X38</f>
        <v>0</v>
      </c>
      <c r="Y38">
        <f>time_series_covid19_confirmed_g!Z38-time_series_covid19_confirmed_g!Y38</f>
        <v>0</v>
      </c>
      <c r="Z38">
        <f>time_series_covid19_confirmed_g!AA38-time_series_covid19_confirmed_g!Z38</f>
        <v>0</v>
      </c>
      <c r="AA38">
        <f>time_series_covid19_confirmed_g!AB38-time_series_covid19_confirmed_g!AA38</f>
        <v>0</v>
      </c>
      <c r="AB38">
        <f>time_series_covid19_confirmed_g!AC38-time_series_covid19_confirmed_g!AB38</f>
        <v>0</v>
      </c>
      <c r="AC38">
        <f>time_series_covid19_confirmed_g!AD38-time_series_covid19_confirmed_g!AC38</f>
        <v>0</v>
      </c>
      <c r="AD38">
        <f>time_series_covid19_confirmed_g!AE38-time_series_covid19_confirmed_g!AD38</f>
        <v>0</v>
      </c>
      <c r="AE38">
        <f>time_series_covid19_confirmed_g!AF38-time_series_covid19_confirmed_g!AE38</f>
        <v>0</v>
      </c>
      <c r="AF38">
        <f>time_series_covid19_confirmed_g!AG38-time_series_covid19_confirmed_g!AF38</f>
        <v>0</v>
      </c>
      <c r="AG38">
        <f>time_series_covid19_confirmed_g!AH38-time_series_covid19_confirmed_g!AG38</f>
        <v>0</v>
      </c>
      <c r="AH38">
        <f>time_series_covid19_confirmed_g!AI38-time_series_covid19_confirmed_g!AH38</f>
        <v>0</v>
      </c>
      <c r="AI38">
        <f>time_series_covid19_confirmed_g!AJ38-time_series_covid19_confirmed_g!AI38</f>
        <v>0</v>
      </c>
      <c r="AJ38">
        <f>time_series_covid19_confirmed_g!AK38-time_series_covid19_confirmed_g!AJ38</f>
        <v>0</v>
      </c>
      <c r="AK38">
        <f>time_series_covid19_confirmed_g!AL38-time_series_covid19_confirmed_g!AK38</f>
        <v>0</v>
      </c>
      <c r="AL38">
        <f>time_series_covid19_confirmed_g!AM38-time_series_covid19_confirmed_g!AL38</f>
        <v>0</v>
      </c>
      <c r="AM38">
        <f>time_series_covid19_confirmed_g!AN38-time_series_covid19_confirmed_g!AM38</f>
        <v>0</v>
      </c>
      <c r="AN38">
        <f>time_series_covid19_confirmed_g!AO38-time_series_covid19_confirmed_g!AN38</f>
        <v>0</v>
      </c>
      <c r="AO38">
        <f>time_series_covid19_confirmed_g!AP38-time_series_covid19_confirmed_g!AO38</f>
        <v>0</v>
      </c>
      <c r="AP38">
        <f>time_series_covid19_confirmed_g!AQ38-time_series_covid19_confirmed_g!AP38</f>
        <v>0</v>
      </c>
      <c r="AQ38">
        <f>time_series_covid19_confirmed_g!AR38-time_series_covid19_confirmed_g!AQ38</f>
        <v>0</v>
      </c>
      <c r="AR38">
        <f>time_series_covid19_confirmed_g!AS38-time_series_covid19_confirmed_g!AR38</f>
        <v>0</v>
      </c>
      <c r="AS38">
        <f>time_series_covid19_confirmed_g!AT38-time_series_covid19_confirmed_g!AS38</f>
        <v>0</v>
      </c>
      <c r="AT38">
        <f>time_series_covid19_confirmed_g!AU38-time_series_covid19_confirmed_g!AT38</f>
        <v>0</v>
      </c>
      <c r="AU38">
        <f>time_series_covid19_confirmed_g!AV38-time_series_covid19_confirmed_g!AU38</f>
        <v>1</v>
      </c>
      <c r="AV38">
        <f>time_series_covid19_confirmed_g!AW38-time_series_covid19_confirmed_g!AV38</f>
        <v>0</v>
      </c>
      <c r="AW38">
        <f>time_series_covid19_confirmed_g!AX38-time_series_covid19_confirmed_g!AW38</f>
        <v>0</v>
      </c>
      <c r="AX38">
        <f>time_series_covid19_confirmed_g!AY38-time_series_covid19_confirmed_g!AX38</f>
        <v>0</v>
      </c>
      <c r="AY38">
        <f>time_series_covid19_confirmed_g!AZ38-time_series_covid19_confirmed_g!AY38</f>
        <v>2</v>
      </c>
      <c r="AZ38">
        <f>time_series_covid19_confirmed_g!BA38-time_series_covid19_confirmed_g!AZ38</f>
        <v>6</v>
      </c>
      <c r="BA38">
        <f>time_series_covid19_confirmed_g!BB38-time_series_covid19_confirmed_g!BA38</f>
        <v>0</v>
      </c>
      <c r="BB38">
        <f>time_series_covid19_confirmed_g!BC38-time_series_covid19_confirmed_g!BB38</f>
        <v>4</v>
      </c>
      <c r="BC38">
        <f>time_series_covid19_confirmed_g!BD38-time_series_covid19_confirmed_g!BC38</f>
        <v>9</v>
      </c>
      <c r="BD38">
        <f>time_series_covid19_confirmed_g!BE38-time_series_covid19_confirmed_g!BD38</f>
        <v>12</v>
      </c>
      <c r="BE38">
        <f>time_series_covid19_confirmed_g!BF38-time_series_covid19_confirmed_g!BE38</f>
        <v>20</v>
      </c>
      <c r="BF38">
        <f>time_series_covid19_confirmed_g!BG38-time_series_covid19_confirmed_g!BF38</f>
        <v>11</v>
      </c>
      <c r="BG38">
        <f>time_series_covid19_confirmed_g!BH38-time_series_covid19_confirmed_g!BG38</f>
        <v>28</v>
      </c>
      <c r="BH38">
        <f>time_series_covid19_confirmed_g!BI38-time_series_covid19_confirmed_g!BH38</f>
        <v>9</v>
      </c>
      <c r="BI38">
        <f>time_series_covid19_confirmed_g!BJ38-time_series_covid19_confirmed_g!BI38</f>
        <v>26</v>
      </c>
      <c r="BJ38">
        <f>time_series_covid19_confirmed_g!BK38-time_series_covid19_confirmed_g!BJ38</f>
        <v>68</v>
      </c>
      <c r="BK38">
        <f>time_series_covid19_confirmed_g!BL38-time_series_covid19_confirmed_g!BK38</f>
        <v>35</v>
      </c>
      <c r="BL38">
        <f>time_series_covid19_confirmed_g!BM38-time_series_covid19_confirmed_g!BL38</f>
        <v>46</v>
      </c>
      <c r="BM38">
        <f>time_series_covid19_confirmed_g!BN38-time_series_covid19_confirmed_g!BM38</f>
        <v>101</v>
      </c>
      <c r="BN38">
        <f>time_series_covid19_confirmed_g!BO38-time_series_covid19_confirmed_g!BN38</f>
        <v>92</v>
      </c>
      <c r="BO38">
        <f>time_series_covid19_confirmed_g!BP38-time_series_covid19_confirmed_g!BO38</f>
        <v>21</v>
      </c>
      <c r="BP38">
        <f>time_series_covid19_confirmed_g!BQ38-time_series_covid19_confirmed_g!BP38</f>
        <v>48</v>
      </c>
      <c r="BQ38">
        <f>time_series_covid19_confirmed_g!BR38-time_series_covid19_confirmed_g!BQ38</f>
        <v>69</v>
      </c>
      <c r="BR38">
        <f>time_series_covid19_confirmed_g!BS38-time_series_covid19_confirmed_g!BR38</f>
        <v>94</v>
      </c>
      <c r="BS38">
        <f>time_series_covid19_confirmed_g!BT38-time_series_covid19_confirmed_g!BS38</f>
        <v>96</v>
      </c>
      <c r="BT38">
        <f>time_series_covid19_confirmed_g!BU38-time_series_covid19_confirmed_g!BT38</f>
        <v>108</v>
      </c>
      <c r="BU38">
        <f>time_series_covid19_confirmed_g!BV38-time_series_covid19_confirmed_g!BU38</f>
        <v>159</v>
      </c>
      <c r="BV38">
        <f>time_series_covid19_confirmed_g!BW38-time_series_covid19_confirmed_g!BV38</f>
        <v>96</v>
      </c>
      <c r="BW38">
        <f>time_series_covid19_confirmed_g!BX38-time_series_covid19_confirmed_g!BW38</f>
        <v>106</v>
      </c>
      <c r="BX38">
        <f>time_series_covid19_confirmed_g!BY38-time_series_covid19_confirmed_g!BX38</f>
        <v>139</v>
      </c>
      <c r="BY38">
        <f>time_series_covid19_confirmed_g!BZ38-time_series_covid19_confirmed_g!BY38</f>
        <v>79</v>
      </c>
      <c r="BZ38">
        <f>time_series_covid19_confirmed_g!CA38-time_series_covid19_confirmed_g!BZ38</f>
        <v>94</v>
      </c>
      <c r="CA38">
        <f>time_series_covid19_confirmed_g!CB38-time_series_covid19_confirmed_g!CA38</f>
        <v>201</v>
      </c>
      <c r="CB38">
        <f>time_series_covid19_confirmed_g!CC38-time_series_covid19_confirmed_g!CB38</f>
        <v>274</v>
      </c>
      <c r="CC38">
        <f>time_series_covid19_confirmed_g!CD38-time_series_covid19_confirmed_g!CC38</f>
        <v>169</v>
      </c>
      <c r="CD38">
        <f>time_series_covid19_confirmed_g!CE38-time_series_covid19_confirmed_g!CD38</f>
        <v>250</v>
      </c>
      <c r="CE38">
        <f>time_series_covid19_confirmed_g!CF38-time_series_covid19_confirmed_g!CE38</f>
        <v>236</v>
      </c>
      <c r="CF38">
        <f>time_series_covid19_confirmed_g!CG38-time_series_covid19_confirmed_g!CF38</f>
        <v>67</v>
      </c>
      <c r="CG38">
        <f>time_series_covid19_confirmed_g!CH38-time_series_covid19_confirmed_g!CG38</f>
        <v>76</v>
      </c>
      <c r="CH38">
        <f>time_series_covid19_confirmed_g!CI38-time_series_covid19_confirmed_g!CH38</f>
        <v>127</v>
      </c>
      <c r="CI38">
        <f>time_series_covid19_confirmed_g!CJ38-time_series_covid19_confirmed_g!CI38</f>
        <v>126</v>
      </c>
      <c r="CJ38">
        <f>time_series_covid19_confirmed_g!CK38-time_series_covid19_confirmed_g!CJ38</f>
        <v>128</v>
      </c>
      <c r="CK38">
        <f>time_series_covid19_confirmed_g!CL38-time_series_covid19_confirmed_g!CK38</f>
        <v>206</v>
      </c>
      <c r="CL38">
        <f>time_series_covid19_confirmed_g!CM38-time_series_covid19_confirmed_g!CL38</f>
        <v>0</v>
      </c>
      <c r="CM38">
        <f>time_series_covid19_confirmed_g!CN38-time_series_covid19_confirmed_g!CM38</f>
        <v>353</v>
      </c>
      <c r="CN38">
        <f>time_series_covid19_confirmed_g!CO38-time_series_covid19_confirmed_g!CN38</f>
        <v>185</v>
      </c>
      <c r="CO38">
        <f>time_series_covid19_confirmed_g!CP38-time_series_covid19_confirmed_g!CO38</f>
        <v>172</v>
      </c>
      <c r="CP38">
        <f>time_series_covid19_confirmed_g!CQ38-time_series_covid19_confirmed_g!CP38</f>
        <v>207</v>
      </c>
      <c r="CQ38">
        <f>time_series_covid19_confirmed_g!CR38-time_series_covid19_confirmed_g!CQ38</f>
        <v>205</v>
      </c>
      <c r="CR38">
        <f>time_series_covid19_confirmed_g!CS38-time_series_covid19_confirmed_g!CR38</f>
        <v>320</v>
      </c>
      <c r="CS38">
        <f>time_series_covid19_confirmed_g!CT38-time_series_covid19_confirmed_g!CS38</f>
        <v>261</v>
      </c>
      <c r="CT38">
        <f>time_series_covid19_confirmed_g!CU38-time_series_covid19_confirmed_g!CT38</f>
        <v>237</v>
      </c>
      <c r="CU38">
        <f>time_series_covid19_confirmed_g!CV38-time_series_covid19_confirmed_g!CU38</f>
        <v>218</v>
      </c>
      <c r="CV38">
        <f>time_series_covid19_confirmed_g!CW38-time_series_covid19_confirmed_g!CV38</f>
        <v>352</v>
      </c>
      <c r="CW38">
        <f>time_series_covid19_confirmed_g!CX38-time_series_covid19_confirmed_g!CW38</f>
        <v>258</v>
      </c>
      <c r="CX38">
        <f>time_series_covid19_confirmed_g!CY38-time_series_covid19_confirmed_g!CX38</f>
        <v>300</v>
      </c>
      <c r="CY38">
        <f>time_series_covid19_confirmed_g!CZ38-time_series_covid19_confirmed_g!CY38</f>
        <v>499</v>
      </c>
      <c r="CZ38">
        <f>time_series_covid19_confirmed_g!DA38-time_series_covid19_confirmed_g!CZ38</f>
        <v>279</v>
      </c>
      <c r="DA38">
        <f>time_series_covid19_confirmed_g!DB38-time_series_covid19_confirmed_g!DA38</f>
        <v>383</v>
      </c>
      <c r="DB38">
        <f>time_series_covid19_confirmed_g!DC38-time_series_covid19_confirmed_g!DB38</f>
        <v>305</v>
      </c>
      <c r="DC38">
        <f>time_series_covid19_confirmed_g!DD38-time_series_covid19_confirmed_g!DC38</f>
        <v>640</v>
      </c>
      <c r="DD38">
        <f>time_series_covid19_confirmed_g!DE38-time_series_covid19_confirmed_g!DD38</f>
        <v>346</v>
      </c>
      <c r="DE38">
        <f>time_series_covid19_confirmed_g!DF38-time_series_covid19_confirmed_g!DE38</f>
        <v>497</v>
      </c>
      <c r="DF38">
        <f>time_series_covid19_confirmed_g!DG38-time_series_covid19_confirmed_g!DF38</f>
        <v>595</v>
      </c>
      <c r="DG38">
        <f>time_series_covid19_confirmed_g!DH38-time_series_covid19_confirmed_g!DG38</f>
        <v>444</v>
      </c>
      <c r="DH38">
        <f>time_series_covid19_confirmed_g!DI38-time_series_covid19_confirmed_g!DH38</f>
        <v>568</v>
      </c>
      <c r="DI38">
        <f>time_series_covid19_confirmed_g!DJ38-time_series_covid19_confirmed_g!DI38</f>
        <v>550</v>
      </c>
      <c r="DJ38">
        <f>time_series_covid19_confirmed_g!DK38-time_series_covid19_confirmed_g!DJ38</f>
        <v>659</v>
      </c>
      <c r="DK38">
        <f>time_series_covid19_confirmed_g!DL38-time_series_covid19_confirmed_g!DK38</f>
        <v>658</v>
      </c>
      <c r="DL38">
        <f>time_series_covid19_confirmed_g!DM38-time_series_covid19_confirmed_g!DL38</f>
        <v>680</v>
      </c>
      <c r="DM38">
        <f>time_series_covid19_confirmed_g!DN38-time_series_covid19_confirmed_g!DM38</f>
        <v>606</v>
      </c>
      <c r="DN38">
        <f>time_series_covid19_confirmed_g!DO38-time_series_covid19_confirmed_g!DN38</f>
        <v>723</v>
      </c>
      <c r="DO38">
        <f>time_series_covid19_confirmed_g!DP38-time_series_covid19_confirmed_g!DO38</f>
        <v>635</v>
      </c>
      <c r="DP38">
        <f>time_series_covid19_confirmed_g!DQ38-time_series_covid19_confirmed_g!DP38</f>
        <v>721</v>
      </c>
      <c r="DQ38">
        <f>time_series_covid19_confirmed_g!DR38-time_series_covid19_confirmed_g!DQ38</f>
        <v>640</v>
      </c>
      <c r="DR38">
        <f>time_series_covid19_confirmed_g!DS38-time_series_covid19_confirmed_g!DR38</f>
        <v>752</v>
      </c>
      <c r="DS38">
        <f>time_series_covid19_confirmed_g!DT38-time_series_covid19_confirmed_g!DS38</f>
        <v>643</v>
      </c>
      <c r="DT38">
        <f>time_series_covid19_confirmed_g!DU38-time_series_covid19_confirmed_g!DT38</f>
        <v>801</v>
      </c>
      <c r="DU38">
        <f>time_series_covid19_confirmed_g!DV38-time_series_covid19_confirmed_g!DU38</f>
        <v>1046</v>
      </c>
      <c r="DV38">
        <f>time_series_covid19_confirmed_g!DW38-time_series_covid19_confirmed_g!DV38</f>
        <v>998</v>
      </c>
      <c r="DW38">
        <f>time_series_covid19_confirmed_g!DX38-time_series_covid19_confirmed_g!DW38</f>
        <v>806</v>
      </c>
      <c r="DX38">
        <f>time_series_covid19_confirmed_g!DY38-time_series_covid19_confirmed_g!DX38</f>
        <v>1022</v>
      </c>
      <c r="DY38">
        <f>time_series_covid19_confirmed_g!DZ38-time_series_covid19_confirmed_g!DY38</f>
        <v>1101</v>
      </c>
      <c r="DZ38">
        <f>time_series_covid19_confirmed_g!EA38-time_series_covid19_confirmed_g!DZ38</f>
        <v>37</v>
      </c>
      <c r="EA38">
        <f>time_series_covid19_confirmed_g!EB38-time_series_covid19_confirmed_g!EA38</f>
        <v>1265</v>
      </c>
      <c r="EB38">
        <f>time_series_covid19_confirmed_g!EC38-time_series_covid19_confirmed_g!EB38</f>
        <v>1328</v>
      </c>
      <c r="EC38">
        <f>time_series_covid19_confirmed_g!ED38-time_series_covid19_confirmed_g!EC38</f>
        <v>485</v>
      </c>
      <c r="ED38">
        <f>time_series_covid19_confirmed_g!EE38-time_series_covid19_confirmed_g!ED38</f>
        <v>2165</v>
      </c>
      <c r="EE38">
        <f>time_series_covid19_confirmed_g!EF38-time_series_covid19_confirmed_g!EE38</f>
        <v>1209</v>
      </c>
      <c r="EF38">
        <f>time_series_covid19_confirmed_g!EG38-time_series_covid19_confirmed_g!EF38</f>
        <v>1342</v>
      </c>
      <c r="EG38">
        <f>time_series_covid19_confirmed_g!EH38-time_series_covid19_confirmed_g!EG38</f>
        <v>1531</v>
      </c>
      <c r="EH38">
        <f>time_series_covid19_confirmed_g!EI38-time_series_covid19_confirmed_g!EH38</f>
        <v>3293</v>
      </c>
      <c r="EI38">
        <f>time_series_covid19_confirmed_g!EJ38-time_series_covid19_confirmed_g!EI38</f>
        <v>0</v>
      </c>
      <c r="EJ38">
        <f>time_series_covid19_confirmed_g!EK38-time_series_covid19_confirmed_g!EJ38</f>
        <v>1390</v>
      </c>
      <c r="EK38">
        <f>time_series_covid19_confirmed_g!EL38-time_series_covid19_confirmed_g!EK38</f>
        <v>2698</v>
      </c>
      <c r="EL38">
        <f>time_series_covid19_confirmed_g!EM38-time_series_covid19_confirmed_g!EL38</f>
        <v>0</v>
      </c>
      <c r="EM38">
        <f>time_series_covid19_confirmed_g!EN38-time_series_covid19_confirmed_g!EM38</f>
        <v>1359</v>
      </c>
      <c r="EN38">
        <f>time_series_covid19_confirmed_g!EO38-time_series_covid19_confirmed_g!EN38</f>
        <v>1604</v>
      </c>
      <c r="EO38">
        <f>time_series_covid19_confirmed_g!EP38-time_series_covid19_confirmed_g!EO38</f>
        <v>1534</v>
      </c>
      <c r="EP38">
        <f>time_series_covid19_confirmed_g!EQ38-time_series_covid19_confirmed_g!EP38</f>
        <v>1650</v>
      </c>
      <c r="EQ38">
        <f>time_series_covid19_confirmed_g!ER38-time_series_covid19_confirmed_g!EQ38</f>
        <v>1902</v>
      </c>
      <c r="ER38">
        <f>time_series_covid19_confirmed_g!ES38-time_series_covid19_confirmed_g!ER38</f>
        <v>4272</v>
      </c>
      <c r="ES38">
        <f>time_series_covid19_confirmed_g!ET38-time_series_covid19_confirmed_g!ES38</f>
        <v>43</v>
      </c>
      <c r="ET38">
        <f>time_series_covid19_confirmed_g!EU38-time_series_covid19_confirmed_g!ET38</f>
        <v>1872</v>
      </c>
      <c r="EU38">
        <f>time_series_covid19_confirmed_g!EV38-time_series_covid19_confirmed_g!EU38</f>
        <v>2119</v>
      </c>
      <c r="EV38">
        <f>time_series_covid19_confirmed_g!EW38-time_series_covid19_confirmed_g!EV38</f>
        <v>3185</v>
      </c>
      <c r="EW38">
        <f>time_series_covid19_confirmed_g!EX38-time_series_covid19_confirmed_g!EW38</f>
        <v>3067</v>
      </c>
      <c r="EX38">
        <f>time_series_covid19_confirmed_g!EY38-time_series_covid19_confirmed_g!EX38</f>
        <v>5382</v>
      </c>
      <c r="EY38">
        <f>time_series_covid19_confirmed_g!EZ38-time_series_covid19_confirmed_g!EY38</f>
        <v>2531</v>
      </c>
      <c r="EZ38">
        <f>time_series_covid19_confirmed_g!FA38-time_series_covid19_confirmed_g!EZ38</f>
        <v>2393</v>
      </c>
      <c r="FA38">
        <f>time_series_covid19_confirmed_g!FB38-time_series_covid19_confirmed_g!FA38</f>
        <v>0</v>
      </c>
      <c r="FB38">
        <f>time_series_covid19_confirmed_g!FC38-time_series_covid19_confirmed_g!FB38</f>
        <v>3553</v>
      </c>
      <c r="FC38">
        <f>time_series_covid19_confirmed_g!FD38-time_series_covid19_confirmed_g!FC38</f>
        <v>3498</v>
      </c>
      <c r="FD38">
        <f>time_series_covid19_confirmed_g!FE38-time_series_covid19_confirmed_g!FD38</f>
        <v>3849</v>
      </c>
    </row>
    <row r="39" spans="1:160" x14ac:dyDescent="0.3">
      <c r="A39" t="s">
        <v>180</v>
      </c>
      <c r="B39">
        <v>-11.6455</v>
      </c>
      <c r="C39">
        <v>43.333300000000001</v>
      </c>
      <c r="D39">
        <f>time_series_covid19_confirmed_g!E39-time_series_covid19_confirmed_g!D39</f>
        <v>0</v>
      </c>
      <c r="E39">
        <f>time_series_covid19_confirmed_g!F39-time_series_covid19_confirmed_g!E39</f>
        <v>0</v>
      </c>
      <c r="F39">
        <f>time_series_covid19_confirmed_g!G39-time_series_covid19_confirmed_g!F39</f>
        <v>0</v>
      </c>
      <c r="G39">
        <f>time_series_covid19_confirmed_g!H39-time_series_covid19_confirmed_g!G39</f>
        <v>0</v>
      </c>
      <c r="H39">
        <f>time_series_covid19_confirmed_g!I39-time_series_covid19_confirmed_g!H39</f>
        <v>0</v>
      </c>
      <c r="I39">
        <f>time_series_covid19_confirmed_g!J39-time_series_covid19_confirmed_g!I39</f>
        <v>0</v>
      </c>
      <c r="J39">
        <f>time_series_covid19_confirmed_g!K39-time_series_covid19_confirmed_g!J39</f>
        <v>0</v>
      </c>
      <c r="K39">
        <f>time_series_covid19_confirmed_g!L39-time_series_covid19_confirmed_g!K39</f>
        <v>0</v>
      </c>
      <c r="L39">
        <f>time_series_covid19_confirmed_g!M39-time_series_covid19_confirmed_g!L39</f>
        <v>0</v>
      </c>
      <c r="M39">
        <f>time_series_covid19_confirmed_g!N39-time_series_covid19_confirmed_g!M39</f>
        <v>0</v>
      </c>
      <c r="N39">
        <f>time_series_covid19_confirmed_g!O39-time_series_covid19_confirmed_g!N39</f>
        <v>0</v>
      </c>
      <c r="O39">
        <f>time_series_covid19_confirmed_g!P39-time_series_covid19_confirmed_g!O39</f>
        <v>0</v>
      </c>
      <c r="P39">
        <f>time_series_covid19_confirmed_g!Q39-time_series_covid19_confirmed_g!P39</f>
        <v>0</v>
      </c>
      <c r="Q39">
        <f>time_series_covid19_confirmed_g!R39-time_series_covid19_confirmed_g!Q39</f>
        <v>0</v>
      </c>
      <c r="R39">
        <f>time_series_covid19_confirmed_g!S39-time_series_covid19_confirmed_g!R39</f>
        <v>0</v>
      </c>
      <c r="S39">
        <f>time_series_covid19_confirmed_g!T39-time_series_covid19_confirmed_g!S39</f>
        <v>0</v>
      </c>
      <c r="T39">
        <f>time_series_covid19_confirmed_g!U39-time_series_covid19_confirmed_g!T39</f>
        <v>0</v>
      </c>
      <c r="U39">
        <f>time_series_covid19_confirmed_g!V39-time_series_covid19_confirmed_g!U39</f>
        <v>0</v>
      </c>
      <c r="V39">
        <f>time_series_covid19_confirmed_g!W39-time_series_covid19_confirmed_g!V39</f>
        <v>0</v>
      </c>
      <c r="W39">
        <f>time_series_covid19_confirmed_g!X39-time_series_covid19_confirmed_g!W39</f>
        <v>0</v>
      </c>
      <c r="X39">
        <f>time_series_covid19_confirmed_g!Y39-time_series_covid19_confirmed_g!X39</f>
        <v>0</v>
      </c>
      <c r="Y39">
        <f>time_series_covid19_confirmed_g!Z39-time_series_covid19_confirmed_g!Y39</f>
        <v>0</v>
      </c>
      <c r="Z39">
        <f>time_series_covid19_confirmed_g!AA39-time_series_covid19_confirmed_g!Z39</f>
        <v>0</v>
      </c>
      <c r="AA39">
        <f>time_series_covid19_confirmed_g!AB39-time_series_covid19_confirmed_g!AA39</f>
        <v>0</v>
      </c>
      <c r="AB39">
        <f>time_series_covid19_confirmed_g!AC39-time_series_covid19_confirmed_g!AB39</f>
        <v>0</v>
      </c>
      <c r="AC39">
        <f>time_series_covid19_confirmed_g!AD39-time_series_covid19_confirmed_g!AC39</f>
        <v>0</v>
      </c>
      <c r="AD39">
        <f>time_series_covid19_confirmed_g!AE39-time_series_covid19_confirmed_g!AD39</f>
        <v>0</v>
      </c>
      <c r="AE39">
        <f>time_series_covid19_confirmed_g!AF39-time_series_covid19_confirmed_g!AE39</f>
        <v>0</v>
      </c>
      <c r="AF39">
        <f>time_series_covid19_confirmed_g!AG39-time_series_covid19_confirmed_g!AF39</f>
        <v>0</v>
      </c>
      <c r="AG39">
        <f>time_series_covid19_confirmed_g!AH39-time_series_covid19_confirmed_g!AG39</f>
        <v>0</v>
      </c>
      <c r="AH39">
        <f>time_series_covid19_confirmed_g!AI39-time_series_covid19_confirmed_g!AH39</f>
        <v>0</v>
      </c>
      <c r="AI39">
        <f>time_series_covid19_confirmed_g!AJ39-time_series_covid19_confirmed_g!AI39</f>
        <v>0</v>
      </c>
      <c r="AJ39">
        <f>time_series_covid19_confirmed_g!AK39-time_series_covid19_confirmed_g!AJ39</f>
        <v>0</v>
      </c>
      <c r="AK39">
        <f>time_series_covid19_confirmed_g!AL39-time_series_covid19_confirmed_g!AK39</f>
        <v>0</v>
      </c>
      <c r="AL39">
        <f>time_series_covid19_confirmed_g!AM39-time_series_covid19_confirmed_g!AL39</f>
        <v>0</v>
      </c>
      <c r="AM39">
        <f>time_series_covid19_confirmed_g!AN39-time_series_covid19_confirmed_g!AM39</f>
        <v>0</v>
      </c>
      <c r="AN39">
        <f>time_series_covid19_confirmed_g!AO39-time_series_covid19_confirmed_g!AN39</f>
        <v>0</v>
      </c>
      <c r="AO39">
        <f>time_series_covid19_confirmed_g!AP39-time_series_covid19_confirmed_g!AO39</f>
        <v>0</v>
      </c>
      <c r="AP39">
        <f>time_series_covid19_confirmed_g!AQ39-time_series_covid19_confirmed_g!AP39</f>
        <v>0</v>
      </c>
      <c r="AQ39">
        <f>time_series_covid19_confirmed_g!AR39-time_series_covid19_confirmed_g!AQ39</f>
        <v>0</v>
      </c>
      <c r="AR39">
        <f>time_series_covid19_confirmed_g!AS39-time_series_covid19_confirmed_g!AR39</f>
        <v>0</v>
      </c>
      <c r="AS39">
        <f>time_series_covid19_confirmed_g!AT39-time_series_covid19_confirmed_g!AS39</f>
        <v>0</v>
      </c>
      <c r="AT39">
        <f>time_series_covid19_confirmed_g!AU39-time_series_covid19_confirmed_g!AT39</f>
        <v>0</v>
      </c>
      <c r="AU39">
        <f>time_series_covid19_confirmed_g!AV39-time_series_covid19_confirmed_g!AU39</f>
        <v>0</v>
      </c>
      <c r="AV39">
        <f>time_series_covid19_confirmed_g!AW39-time_series_covid19_confirmed_g!AV39</f>
        <v>0</v>
      </c>
      <c r="AW39">
        <f>time_series_covid19_confirmed_g!AX39-time_series_covid19_confirmed_g!AW39</f>
        <v>0</v>
      </c>
      <c r="AX39">
        <f>time_series_covid19_confirmed_g!AY39-time_series_covid19_confirmed_g!AX39</f>
        <v>0</v>
      </c>
      <c r="AY39">
        <f>time_series_covid19_confirmed_g!AZ39-time_series_covid19_confirmed_g!AY39</f>
        <v>0</v>
      </c>
      <c r="AZ39">
        <f>time_series_covid19_confirmed_g!BA39-time_series_covid19_confirmed_g!AZ39</f>
        <v>0</v>
      </c>
      <c r="BA39">
        <f>time_series_covid19_confirmed_g!BB39-time_series_covid19_confirmed_g!BA39</f>
        <v>0</v>
      </c>
      <c r="BB39">
        <f>time_series_covid19_confirmed_g!BC39-time_series_covid19_confirmed_g!BB39</f>
        <v>0</v>
      </c>
      <c r="BC39">
        <f>time_series_covid19_confirmed_g!BD39-time_series_covid19_confirmed_g!BC39</f>
        <v>0</v>
      </c>
      <c r="BD39">
        <f>time_series_covid19_confirmed_g!BE39-time_series_covid19_confirmed_g!BD39</f>
        <v>0</v>
      </c>
      <c r="BE39">
        <f>time_series_covid19_confirmed_g!BF39-time_series_covid19_confirmed_g!BE39</f>
        <v>0</v>
      </c>
      <c r="BF39">
        <f>time_series_covid19_confirmed_g!BG39-time_series_covid19_confirmed_g!BF39</f>
        <v>0</v>
      </c>
      <c r="BG39">
        <f>time_series_covid19_confirmed_g!BH39-time_series_covid19_confirmed_g!BG39</f>
        <v>0</v>
      </c>
      <c r="BH39">
        <f>time_series_covid19_confirmed_g!BI39-time_series_covid19_confirmed_g!BH39</f>
        <v>0</v>
      </c>
      <c r="BI39">
        <f>time_series_covid19_confirmed_g!BJ39-time_series_covid19_confirmed_g!BI39</f>
        <v>0</v>
      </c>
      <c r="BJ39">
        <f>time_series_covid19_confirmed_g!BK39-time_series_covid19_confirmed_g!BJ39</f>
        <v>0</v>
      </c>
      <c r="BK39">
        <f>time_series_covid19_confirmed_g!BL39-time_series_covid19_confirmed_g!BK39</f>
        <v>0</v>
      </c>
      <c r="BL39">
        <f>time_series_covid19_confirmed_g!BM39-time_series_covid19_confirmed_g!BL39</f>
        <v>0</v>
      </c>
      <c r="BM39">
        <f>time_series_covid19_confirmed_g!BN39-time_series_covid19_confirmed_g!BM39</f>
        <v>0</v>
      </c>
      <c r="BN39">
        <f>time_series_covid19_confirmed_g!BO39-time_series_covid19_confirmed_g!BN39</f>
        <v>0</v>
      </c>
      <c r="BO39">
        <f>time_series_covid19_confirmed_g!BP39-time_series_covid19_confirmed_g!BO39</f>
        <v>0</v>
      </c>
      <c r="BP39">
        <f>time_series_covid19_confirmed_g!BQ39-time_series_covid19_confirmed_g!BP39</f>
        <v>0</v>
      </c>
      <c r="BQ39">
        <f>time_series_covid19_confirmed_g!BR39-time_series_covid19_confirmed_g!BQ39</f>
        <v>0</v>
      </c>
      <c r="BR39">
        <f>time_series_covid19_confirmed_g!BS39-time_series_covid19_confirmed_g!BR39</f>
        <v>0</v>
      </c>
      <c r="BS39">
        <f>time_series_covid19_confirmed_g!BT39-time_series_covid19_confirmed_g!BS39</f>
        <v>0</v>
      </c>
      <c r="BT39">
        <f>time_series_covid19_confirmed_g!BU39-time_series_covid19_confirmed_g!BT39</f>
        <v>0</v>
      </c>
      <c r="BU39">
        <f>time_series_covid19_confirmed_g!BV39-time_series_covid19_confirmed_g!BU39</f>
        <v>0</v>
      </c>
      <c r="BV39">
        <f>time_series_covid19_confirmed_g!BW39-time_series_covid19_confirmed_g!BV39</f>
        <v>0</v>
      </c>
      <c r="BW39">
        <f>time_series_covid19_confirmed_g!BX39-time_series_covid19_confirmed_g!BW39</f>
        <v>0</v>
      </c>
      <c r="BX39">
        <f>time_series_covid19_confirmed_g!BY39-time_series_covid19_confirmed_g!BX39</f>
        <v>0</v>
      </c>
      <c r="BY39">
        <f>time_series_covid19_confirmed_g!BZ39-time_series_covid19_confirmed_g!BY39</f>
        <v>0</v>
      </c>
      <c r="BZ39">
        <f>time_series_covid19_confirmed_g!CA39-time_series_covid19_confirmed_g!BZ39</f>
        <v>0</v>
      </c>
      <c r="CA39">
        <f>time_series_covid19_confirmed_g!CB39-time_series_covid19_confirmed_g!CA39</f>
        <v>0</v>
      </c>
      <c r="CB39">
        <f>time_series_covid19_confirmed_g!CC39-time_series_covid19_confirmed_g!CB39</f>
        <v>0</v>
      </c>
      <c r="CC39">
        <f>time_series_covid19_confirmed_g!CD39-time_series_covid19_confirmed_g!CC39</f>
        <v>0</v>
      </c>
      <c r="CD39">
        <f>time_series_covid19_confirmed_g!CE39-time_series_covid19_confirmed_g!CD39</f>
        <v>0</v>
      </c>
      <c r="CE39">
        <f>time_series_covid19_confirmed_g!CF39-time_series_covid19_confirmed_g!CE39</f>
        <v>0</v>
      </c>
      <c r="CF39">
        <f>time_series_covid19_confirmed_g!CG39-time_series_covid19_confirmed_g!CF39</f>
        <v>0</v>
      </c>
      <c r="CG39">
        <f>time_series_covid19_confirmed_g!CH39-time_series_covid19_confirmed_g!CG39</f>
        <v>0</v>
      </c>
      <c r="CH39">
        <f>time_series_covid19_confirmed_g!CI39-time_series_covid19_confirmed_g!CH39</f>
        <v>0</v>
      </c>
      <c r="CI39">
        <f>time_series_covid19_confirmed_g!CJ39-time_series_covid19_confirmed_g!CI39</f>
        <v>0</v>
      </c>
      <c r="CJ39">
        <f>time_series_covid19_confirmed_g!CK39-time_series_covid19_confirmed_g!CJ39</f>
        <v>0</v>
      </c>
      <c r="CK39">
        <f>time_series_covid19_confirmed_g!CL39-time_series_covid19_confirmed_g!CK39</f>
        <v>0</v>
      </c>
      <c r="CL39">
        <f>time_series_covid19_confirmed_g!CM39-time_series_covid19_confirmed_g!CL39</f>
        <v>0</v>
      </c>
      <c r="CM39">
        <f>time_series_covid19_confirmed_g!CN39-time_series_covid19_confirmed_g!CM39</f>
        <v>0</v>
      </c>
      <c r="CN39">
        <f>time_series_covid19_confirmed_g!CO39-time_series_covid19_confirmed_g!CN39</f>
        <v>0</v>
      </c>
      <c r="CO39">
        <f>time_series_covid19_confirmed_g!CP39-time_series_covid19_confirmed_g!CO39</f>
        <v>0</v>
      </c>
      <c r="CP39">
        <f>time_series_covid19_confirmed_g!CQ39-time_series_covid19_confirmed_g!CP39</f>
        <v>0</v>
      </c>
      <c r="CQ39">
        <f>time_series_covid19_confirmed_g!CR39-time_series_covid19_confirmed_g!CQ39</f>
        <v>0</v>
      </c>
      <c r="CR39">
        <f>time_series_covid19_confirmed_g!CS39-time_series_covid19_confirmed_g!CR39</f>
        <v>0</v>
      </c>
      <c r="CS39">
        <f>time_series_covid19_confirmed_g!CT39-time_series_covid19_confirmed_g!CS39</f>
        <v>0</v>
      </c>
      <c r="CT39">
        <f>time_series_covid19_confirmed_g!CU39-time_series_covid19_confirmed_g!CT39</f>
        <v>0</v>
      </c>
      <c r="CU39">
        <f>time_series_covid19_confirmed_g!CV39-time_series_covid19_confirmed_g!CU39</f>
        <v>0</v>
      </c>
      <c r="CV39">
        <f>time_series_covid19_confirmed_g!CW39-time_series_covid19_confirmed_g!CV39</f>
        <v>0</v>
      </c>
      <c r="CW39">
        <f>time_series_covid19_confirmed_g!CX39-time_series_covid19_confirmed_g!CW39</f>
        <v>0</v>
      </c>
      <c r="CX39">
        <f>time_series_covid19_confirmed_g!CY39-time_series_covid19_confirmed_g!CX39</f>
        <v>1</v>
      </c>
      <c r="CY39">
        <f>time_series_covid19_confirmed_g!CZ39-time_series_covid19_confirmed_g!CY39</f>
        <v>0</v>
      </c>
      <c r="CZ39">
        <f>time_series_covid19_confirmed_g!DA39-time_series_covid19_confirmed_g!CZ39</f>
        <v>2</v>
      </c>
      <c r="DA39">
        <f>time_series_covid19_confirmed_g!DB39-time_series_covid19_confirmed_g!DA39</f>
        <v>0</v>
      </c>
      <c r="DB39">
        <f>time_series_covid19_confirmed_g!DC39-time_series_covid19_confirmed_g!DB39</f>
        <v>0</v>
      </c>
      <c r="DC39">
        <f>time_series_covid19_confirmed_g!DD39-time_series_covid19_confirmed_g!DC39</f>
        <v>0</v>
      </c>
      <c r="DD39">
        <f>time_series_covid19_confirmed_g!DE39-time_series_covid19_confirmed_g!DD39</f>
        <v>5</v>
      </c>
      <c r="DE39">
        <f>time_series_covid19_confirmed_g!DF39-time_series_covid19_confirmed_g!DE39</f>
        <v>0</v>
      </c>
      <c r="DF39">
        <f>time_series_covid19_confirmed_g!DG39-time_series_covid19_confirmed_g!DF39</f>
        <v>0</v>
      </c>
      <c r="DG39">
        <f>time_series_covid19_confirmed_g!DH39-time_series_covid19_confirmed_g!DG39</f>
        <v>3</v>
      </c>
      <c r="DH39">
        <f>time_series_covid19_confirmed_g!DI39-time_series_covid19_confirmed_g!DH39</f>
        <v>0</v>
      </c>
      <c r="DI39">
        <f>time_series_covid19_confirmed_g!DJ39-time_series_covid19_confirmed_g!DI39</f>
        <v>0</v>
      </c>
      <c r="DJ39">
        <f>time_series_covid19_confirmed_g!DK39-time_series_covid19_confirmed_g!DJ39</f>
        <v>0</v>
      </c>
      <c r="DK39">
        <f>time_series_covid19_confirmed_g!DL39-time_series_covid19_confirmed_g!DK39</f>
        <v>0</v>
      </c>
      <c r="DL39">
        <f>time_series_covid19_confirmed_g!DM39-time_series_covid19_confirmed_g!DL39</f>
        <v>0</v>
      </c>
      <c r="DM39">
        <f>time_series_covid19_confirmed_g!DN39-time_series_covid19_confirmed_g!DM39</f>
        <v>0</v>
      </c>
      <c r="DN39">
        <f>time_series_covid19_confirmed_g!DO39-time_series_covid19_confirmed_g!DN39</f>
        <v>0</v>
      </c>
      <c r="DO39">
        <f>time_series_covid19_confirmed_g!DP39-time_series_covid19_confirmed_g!DO39</f>
        <v>0</v>
      </c>
      <c r="DP39">
        <f>time_series_covid19_confirmed_g!DQ39-time_series_covid19_confirmed_g!DP39</f>
        <v>0</v>
      </c>
      <c r="DQ39">
        <f>time_series_covid19_confirmed_g!DR39-time_series_covid19_confirmed_g!DQ39</f>
        <v>0</v>
      </c>
      <c r="DR39">
        <f>time_series_covid19_confirmed_g!DS39-time_series_covid19_confirmed_g!DR39</f>
        <v>23</v>
      </c>
      <c r="DS39">
        <f>time_series_covid19_confirmed_g!DT39-time_series_covid19_confirmed_g!DS39</f>
        <v>0</v>
      </c>
      <c r="DT39">
        <f>time_series_covid19_confirmed_g!DU39-time_series_covid19_confirmed_g!DT39</f>
        <v>44</v>
      </c>
      <c r="DU39">
        <f>time_series_covid19_confirmed_g!DV39-time_series_covid19_confirmed_g!DU39</f>
        <v>0</v>
      </c>
      <c r="DV39">
        <f>time_series_covid19_confirmed_g!DW39-time_series_covid19_confirmed_g!DV39</f>
        <v>9</v>
      </c>
      <c r="DW39">
        <f>time_series_covid19_confirmed_g!DX39-time_series_covid19_confirmed_g!DW39</f>
        <v>0</v>
      </c>
      <c r="DX39">
        <f>time_series_covid19_confirmed_g!DY39-time_series_covid19_confirmed_g!DX39</f>
        <v>0</v>
      </c>
      <c r="DY39">
        <f>time_series_covid19_confirmed_g!DZ39-time_series_covid19_confirmed_g!DY39</f>
        <v>0</v>
      </c>
      <c r="DZ39">
        <f>time_series_covid19_confirmed_g!EA39-time_series_covid19_confirmed_g!DZ39</f>
        <v>0</v>
      </c>
      <c r="EA39">
        <f>time_series_covid19_confirmed_g!EB39-time_series_covid19_confirmed_g!EA39</f>
        <v>0</v>
      </c>
      <c r="EB39">
        <f>time_series_covid19_confirmed_g!EC39-time_series_covid19_confirmed_g!EB39</f>
        <v>19</v>
      </c>
      <c r="EC39">
        <f>time_series_covid19_confirmed_g!ED39-time_series_covid19_confirmed_g!EC39</f>
        <v>0</v>
      </c>
      <c r="ED39">
        <f>time_series_covid19_confirmed_g!EE39-time_series_covid19_confirmed_g!ED39</f>
        <v>0</v>
      </c>
      <c r="EE39">
        <f>time_series_covid19_confirmed_g!EF39-time_series_covid19_confirmed_g!EE39</f>
        <v>26</v>
      </c>
      <c r="EF39">
        <f>time_series_covid19_confirmed_g!EG39-time_series_covid19_confirmed_g!EF39</f>
        <v>0</v>
      </c>
      <c r="EG39">
        <f>time_series_covid19_confirmed_g!EH39-time_series_covid19_confirmed_g!EG39</f>
        <v>0</v>
      </c>
      <c r="EH39">
        <f>time_series_covid19_confirmed_g!EI39-time_series_covid19_confirmed_g!EH39</f>
        <v>0</v>
      </c>
      <c r="EI39">
        <f>time_series_covid19_confirmed_g!EJ39-time_series_covid19_confirmed_g!EI39</f>
        <v>9</v>
      </c>
      <c r="EJ39">
        <f>time_series_covid19_confirmed_g!EK39-time_series_covid19_confirmed_g!EJ39</f>
        <v>0</v>
      </c>
      <c r="EK39">
        <f>time_series_covid19_confirmed_g!EL39-time_series_covid19_confirmed_g!EK39</f>
        <v>0</v>
      </c>
      <c r="EL39">
        <f>time_series_covid19_confirmed_g!EM39-time_series_covid19_confirmed_g!EL39</f>
        <v>0</v>
      </c>
      <c r="EM39">
        <f>time_series_covid19_confirmed_g!EN39-time_series_covid19_confirmed_g!EM39</f>
        <v>21</v>
      </c>
      <c r="EN39">
        <f>time_series_covid19_confirmed_g!EO39-time_series_covid19_confirmed_g!EN39</f>
        <v>0</v>
      </c>
      <c r="EO39">
        <f>time_series_covid19_confirmed_g!EP39-time_series_covid19_confirmed_g!EO39</f>
        <v>1</v>
      </c>
      <c r="EP39">
        <f>time_series_covid19_confirmed_g!EQ39-time_series_covid19_confirmed_g!EP39</f>
        <v>13</v>
      </c>
      <c r="EQ39">
        <f>time_series_covid19_confirmed_g!ER39-time_series_covid19_confirmed_g!EQ39</f>
        <v>0</v>
      </c>
      <c r="ER39">
        <f>time_series_covid19_confirmed_g!ES39-time_series_covid19_confirmed_g!ER39</f>
        <v>0</v>
      </c>
      <c r="ES39">
        <f>time_series_covid19_confirmed_g!ET39-time_series_covid19_confirmed_g!ES39</f>
        <v>21</v>
      </c>
      <c r="ET39">
        <f>time_series_covid19_confirmed_g!EU39-time_series_covid19_confirmed_g!ET39</f>
        <v>0</v>
      </c>
      <c r="EU39">
        <f>time_series_covid19_confirmed_g!EV39-time_series_covid19_confirmed_g!EU39</f>
        <v>13</v>
      </c>
      <c r="EV39">
        <f>time_series_covid19_confirmed_g!EW39-time_series_covid19_confirmed_g!EV39</f>
        <v>0</v>
      </c>
      <c r="EW39">
        <f>time_series_covid19_confirmed_g!EX39-time_series_covid19_confirmed_g!EW39</f>
        <v>37</v>
      </c>
      <c r="EX39">
        <f>time_series_covid19_confirmed_g!EY39-time_series_covid19_confirmed_g!EX39</f>
        <v>0</v>
      </c>
      <c r="EY39">
        <f>time_series_covid19_confirmed_g!EZ39-time_series_covid19_confirmed_g!EY39</f>
        <v>0</v>
      </c>
      <c r="EZ39">
        <f>time_series_covid19_confirmed_g!FA39-time_series_covid19_confirmed_g!EZ39</f>
        <v>18</v>
      </c>
      <c r="FA39">
        <f>time_series_covid19_confirmed_g!FB39-time_series_covid19_confirmed_g!FA39</f>
        <v>0</v>
      </c>
      <c r="FB39">
        <f>time_series_covid19_confirmed_g!FC39-time_series_covid19_confirmed_g!FB39</f>
        <v>7</v>
      </c>
      <c r="FC39">
        <f>time_series_covid19_confirmed_g!FD39-time_series_covid19_confirmed_g!FC39</f>
        <v>0</v>
      </c>
      <c r="FD39">
        <f>time_series_covid19_confirmed_g!FE39-time_series_covid19_confirmed_g!FD39</f>
        <v>0</v>
      </c>
    </row>
    <row r="40" spans="1:160" x14ac:dyDescent="0.3">
      <c r="A40" t="s">
        <v>34</v>
      </c>
      <c r="B40">
        <v>-4.0382999999999996</v>
      </c>
      <c r="C40">
        <v>21.758700000000001</v>
      </c>
      <c r="D40">
        <f>time_series_covid19_confirmed_g!E40-time_series_covid19_confirmed_g!D40</f>
        <v>0</v>
      </c>
      <c r="E40">
        <f>time_series_covid19_confirmed_g!F40-time_series_covid19_confirmed_g!E40</f>
        <v>0</v>
      </c>
      <c r="F40">
        <f>time_series_covid19_confirmed_g!G40-time_series_covid19_confirmed_g!F40</f>
        <v>0</v>
      </c>
      <c r="G40">
        <f>time_series_covid19_confirmed_g!H40-time_series_covid19_confirmed_g!G40</f>
        <v>0</v>
      </c>
      <c r="H40">
        <f>time_series_covid19_confirmed_g!I40-time_series_covid19_confirmed_g!H40</f>
        <v>0</v>
      </c>
      <c r="I40">
        <f>time_series_covid19_confirmed_g!J40-time_series_covid19_confirmed_g!I40</f>
        <v>0</v>
      </c>
      <c r="J40">
        <f>time_series_covid19_confirmed_g!K40-time_series_covid19_confirmed_g!J40</f>
        <v>0</v>
      </c>
      <c r="K40">
        <f>time_series_covid19_confirmed_g!L40-time_series_covid19_confirmed_g!K40</f>
        <v>0</v>
      </c>
      <c r="L40">
        <f>time_series_covid19_confirmed_g!M40-time_series_covid19_confirmed_g!L40</f>
        <v>0</v>
      </c>
      <c r="M40">
        <f>time_series_covid19_confirmed_g!N40-time_series_covid19_confirmed_g!M40</f>
        <v>0</v>
      </c>
      <c r="N40">
        <f>time_series_covid19_confirmed_g!O40-time_series_covid19_confirmed_g!N40</f>
        <v>0</v>
      </c>
      <c r="O40">
        <f>time_series_covid19_confirmed_g!P40-time_series_covid19_confirmed_g!O40</f>
        <v>0</v>
      </c>
      <c r="P40">
        <f>time_series_covid19_confirmed_g!Q40-time_series_covid19_confirmed_g!P40</f>
        <v>0</v>
      </c>
      <c r="Q40">
        <f>time_series_covid19_confirmed_g!R40-time_series_covid19_confirmed_g!Q40</f>
        <v>0</v>
      </c>
      <c r="R40">
        <f>time_series_covid19_confirmed_g!S40-time_series_covid19_confirmed_g!R40</f>
        <v>0</v>
      </c>
      <c r="S40">
        <f>time_series_covid19_confirmed_g!T40-time_series_covid19_confirmed_g!S40</f>
        <v>0</v>
      </c>
      <c r="T40">
        <f>time_series_covid19_confirmed_g!U40-time_series_covid19_confirmed_g!T40</f>
        <v>0</v>
      </c>
      <c r="U40">
        <f>time_series_covid19_confirmed_g!V40-time_series_covid19_confirmed_g!U40</f>
        <v>0</v>
      </c>
      <c r="V40">
        <f>time_series_covid19_confirmed_g!W40-time_series_covid19_confirmed_g!V40</f>
        <v>0</v>
      </c>
      <c r="W40">
        <f>time_series_covid19_confirmed_g!X40-time_series_covid19_confirmed_g!W40</f>
        <v>0</v>
      </c>
      <c r="X40">
        <f>time_series_covid19_confirmed_g!Y40-time_series_covid19_confirmed_g!X40</f>
        <v>0</v>
      </c>
      <c r="Y40">
        <f>time_series_covid19_confirmed_g!Z40-time_series_covid19_confirmed_g!Y40</f>
        <v>0</v>
      </c>
      <c r="Z40">
        <f>time_series_covid19_confirmed_g!AA40-time_series_covid19_confirmed_g!Z40</f>
        <v>0</v>
      </c>
      <c r="AA40">
        <f>time_series_covid19_confirmed_g!AB40-time_series_covid19_confirmed_g!AA40</f>
        <v>0</v>
      </c>
      <c r="AB40">
        <f>time_series_covid19_confirmed_g!AC40-time_series_covid19_confirmed_g!AB40</f>
        <v>0</v>
      </c>
      <c r="AC40">
        <f>time_series_covid19_confirmed_g!AD40-time_series_covid19_confirmed_g!AC40</f>
        <v>0</v>
      </c>
      <c r="AD40">
        <f>time_series_covid19_confirmed_g!AE40-time_series_covid19_confirmed_g!AD40</f>
        <v>0</v>
      </c>
      <c r="AE40">
        <f>time_series_covid19_confirmed_g!AF40-time_series_covid19_confirmed_g!AE40</f>
        <v>0</v>
      </c>
      <c r="AF40">
        <f>time_series_covid19_confirmed_g!AG40-time_series_covid19_confirmed_g!AF40</f>
        <v>0</v>
      </c>
      <c r="AG40">
        <f>time_series_covid19_confirmed_g!AH40-time_series_covid19_confirmed_g!AG40</f>
        <v>0</v>
      </c>
      <c r="AH40">
        <f>time_series_covid19_confirmed_g!AI40-time_series_covid19_confirmed_g!AH40</f>
        <v>0</v>
      </c>
      <c r="AI40">
        <f>time_series_covid19_confirmed_g!AJ40-time_series_covid19_confirmed_g!AI40</f>
        <v>0</v>
      </c>
      <c r="AJ40">
        <f>time_series_covid19_confirmed_g!AK40-time_series_covid19_confirmed_g!AJ40</f>
        <v>0</v>
      </c>
      <c r="AK40">
        <f>time_series_covid19_confirmed_g!AL40-time_series_covid19_confirmed_g!AK40</f>
        <v>0</v>
      </c>
      <c r="AL40">
        <f>time_series_covid19_confirmed_g!AM40-time_series_covid19_confirmed_g!AL40</f>
        <v>0</v>
      </c>
      <c r="AM40">
        <f>time_series_covid19_confirmed_g!AN40-time_series_covid19_confirmed_g!AM40</f>
        <v>0</v>
      </c>
      <c r="AN40">
        <f>time_series_covid19_confirmed_g!AO40-time_series_covid19_confirmed_g!AN40</f>
        <v>0</v>
      </c>
      <c r="AO40">
        <f>time_series_covid19_confirmed_g!AP40-time_series_covid19_confirmed_g!AO40</f>
        <v>0</v>
      </c>
      <c r="AP40">
        <f>time_series_covid19_confirmed_g!AQ40-time_series_covid19_confirmed_g!AP40</f>
        <v>0</v>
      </c>
      <c r="AQ40">
        <f>time_series_covid19_confirmed_g!AR40-time_series_covid19_confirmed_g!AQ40</f>
        <v>0</v>
      </c>
      <c r="AR40">
        <f>time_series_covid19_confirmed_g!AS40-time_series_covid19_confirmed_g!AR40</f>
        <v>0</v>
      </c>
      <c r="AS40">
        <f>time_series_covid19_confirmed_g!AT40-time_series_covid19_confirmed_g!AS40</f>
        <v>0</v>
      </c>
      <c r="AT40">
        <f>time_series_covid19_confirmed_g!AU40-time_series_covid19_confirmed_g!AT40</f>
        <v>0</v>
      </c>
      <c r="AU40">
        <f>time_series_covid19_confirmed_g!AV40-time_series_covid19_confirmed_g!AU40</f>
        <v>0</v>
      </c>
      <c r="AV40">
        <f>time_series_covid19_confirmed_g!AW40-time_series_covid19_confirmed_g!AV40</f>
        <v>0</v>
      </c>
      <c r="AW40">
        <f>time_series_covid19_confirmed_g!AX40-time_series_covid19_confirmed_g!AW40</f>
        <v>0</v>
      </c>
      <c r="AX40">
        <f>time_series_covid19_confirmed_g!AY40-time_series_covid19_confirmed_g!AX40</f>
        <v>0</v>
      </c>
      <c r="AY40">
        <f>time_series_covid19_confirmed_g!AZ40-time_series_covid19_confirmed_g!AY40</f>
        <v>0</v>
      </c>
      <c r="AZ40">
        <f>time_series_covid19_confirmed_g!BA40-time_series_covid19_confirmed_g!AZ40</f>
        <v>0</v>
      </c>
      <c r="BA40">
        <f>time_series_covid19_confirmed_g!BB40-time_series_covid19_confirmed_g!BA40</f>
        <v>0</v>
      </c>
      <c r="BB40">
        <f>time_series_covid19_confirmed_g!BC40-time_series_covid19_confirmed_g!BB40</f>
        <v>0</v>
      </c>
      <c r="BC40">
        <f>time_series_covid19_confirmed_g!BD40-time_series_covid19_confirmed_g!BC40</f>
        <v>0</v>
      </c>
      <c r="BD40">
        <f>time_series_covid19_confirmed_g!BE40-time_series_covid19_confirmed_g!BD40</f>
        <v>1</v>
      </c>
      <c r="BE40">
        <f>time_series_covid19_confirmed_g!BF40-time_series_covid19_confirmed_g!BE40</f>
        <v>0</v>
      </c>
      <c r="BF40">
        <f>time_series_covid19_confirmed_g!BG40-time_series_covid19_confirmed_g!BF40</f>
        <v>0</v>
      </c>
      <c r="BG40">
        <f>time_series_covid19_confirmed_g!BH40-time_series_covid19_confirmed_g!BG40</f>
        <v>0</v>
      </c>
      <c r="BH40">
        <f>time_series_covid19_confirmed_g!BI40-time_series_covid19_confirmed_g!BH40</f>
        <v>2</v>
      </c>
      <c r="BI40">
        <f>time_series_covid19_confirmed_g!BJ40-time_series_covid19_confirmed_g!BI40</f>
        <v>0</v>
      </c>
      <c r="BJ40">
        <f>time_series_covid19_confirmed_g!BK40-time_series_covid19_confirmed_g!BJ40</f>
        <v>0</v>
      </c>
      <c r="BK40">
        <f>time_series_covid19_confirmed_g!BL40-time_series_covid19_confirmed_g!BK40</f>
        <v>0</v>
      </c>
      <c r="BL40">
        <f>time_series_covid19_confirmed_g!BM40-time_series_covid19_confirmed_g!BL40</f>
        <v>1</v>
      </c>
      <c r="BM40">
        <f>time_series_covid19_confirmed_g!BN40-time_series_covid19_confirmed_g!BM40</f>
        <v>0</v>
      </c>
      <c r="BN40">
        <f>time_series_covid19_confirmed_g!BO40-time_series_covid19_confirmed_g!BN40</f>
        <v>0</v>
      </c>
      <c r="BO40">
        <f>time_series_covid19_confirmed_g!BP40-time_series_covid19_confirmed_g!BO40</f>
        <v>0</v>
      </c>
      <c r="BP40">
        <f>time_series_covid19_confirmed_g!BQ40-time_series_covid19_confirmed_g!BP40</f>
        <v>0</v>
      </c>
      <c r="BQ40">
        <f>time_series_covid19_confirmed_g!BR40-time_series_covid19_confirmed_g!BQ40</f>
        <v>0</v>
      </c>
      <c r="BR40">
        <f>time_series_covid19_confirmed_g!BS40-time_series_covid19_confirmed_g!BR40</f>
        <v>15</v>
      </c>
      <c r="BS40">
        <f>time_series_covid19_confirmed_g!BT40-time_series_covid19_confirmed_g!BS40</f>
        <v>0</v>
      </c>
      <c r="BT40">
        <f>time_series_covid19_confirmed_g!BU40-time_series_covid19_confirmed_g!BT40</f>
        <v>0</v>
      </c>
      <c r="BU40">
        <f>time_series_covid19_confirmed_g!BV40-time_series_covid19_confirmed_g!BU40</f>
        <v>0</v>
      </c>
      <c r="BV40">
        <f>time_series_covid19_confirmed_g!BW40-time_series_covid19_confirmed_g!BV40</f>
        <v>3</v>
      </c>
      <c r="BW40">
        <f>time_series_covid19_confirmed_g!BX40-time_series_covid19_confirmed_g!BW40</f>
        <v>0</v>
      </c>
      <c r="BX40">
        <f>time_series_covid19_confirmed_g!BY40-time_series_covid19_confirmed_g!BX40</f>
        <v>0</v>
      </c>
      <c r="BY40">
        <f>time_series_covid19_confirmed_g!BZ40-time_series_covid19_confirmed_g!BY40</f>
        <v>23</v>
      </c>
      <c r="BZ40">
        <f>time_series_covid19_confirmed_g!CA40-time_series_covid19_confirmed_g!BZ40</f>
        <v>0</v>
      </c>
      <c r="CA40">
        <f>time_series_covid19_confirmed_g!CB40-time_series_covid19_confirmed_g!CA40</f>
        <v>0</v>
      </c>
      <c r="CB40">
        <f>time_series_covid19_confirmed_g!CC40-time_series_covid19_confirmed_g!CB40</f>
        <v>0</v>
      </c>
      <c r="CC40">
        <f>time_series_covid19_confirmed_g!CD40-time_series_covid19_confirmed_g!CC40</f>
        <v>15</v>
      </c>
      <c r="CD40">
        <f>time_series_covid19_confirmed_g!CE40-time_series_covid19_confirmed_g!CD40</f>
        <v>0</v>
      </c>
      <c r="CE40">
        <f>time_series_covid19_confirmed_g!CF40-time_series_covid19_confirmed_g!CE40</f>
        <v>0</v>
      </c>
      <c r="CF40">
        <f>time_series_covid19_confirmed_g!CG40-time_series_covid19_confirmed_g!CF40</f>
        <v>0</v>
      </c>
      <c r="CG40">
        <f>time_series_covid19_confirmed_g!CH40-time_series_covid19_confirmed_g!CG40</f>
        <v>0</v>
      </c>
      <c r="CH40">
        <f>time_series_covid19_confirmed_g!CI40-time_series_covid19_confirmed_g!CH40</f>
        <v>0</v>
      </c>
      <c r="CI40">
        <f>time_series_covid19_confirmed_g!CJ40-time_series_covid19_confirmed_g!CI40</f>
        <v>57</v>
      </c>
      <c r="CJ40">
        <f>time_series_covid19_confirmed_g!CK40-time_series_covid19_confirmed_g!CJ40</f>
        <v>0</v>
      </c>
      <c r="CK40">
        <f>time_series_covid19_confirmed_g!CL40-time_series_covid19_confirmed_g!CK40</f>
        <v>26</v>
      </c>
      <c r="CL40">
        <f>time_series_covid19_confirmed_g!CM40-time_series_covid19_confirmed_g!CL40</f>
        <v>0</v>
      </c>
      <c r="CM40">
        <f>time_series_covid19_confirmed_g!CN40-time_series_covid19_confirmed_g!CM40</f>
        <v>0</v>
      </c>
      <c r="CN40">
        <f>time_series_covid19_confirmed_g!CO40-time_series_covid19_confirmed_g!CN40</f>
        <v>17</v>
      </c>
      <c r="CO40">
        <f>time_series_covid19_confirmed_g!CP40-time_series_covid19_confirmed_g!CO40</f>
        <v>5</v>
      </c>
      <c r="CP40">
        <f>time_series_covid19_confirmed_g!CQ40-time_series_covid19_confirmed_g!CP40</f>
        <v>21</v>
      </c>
      <c r="CQ40">
        <f>time_series_covid19_confirmed_g!CR40-time_series_covid19_confirmed_g!CQ40</f>
        <v>0</v>
      </c>
      <c r="CR40">
        <f>time_series_covid19_confirmed_g!CS40-time_series_covid19_confirmed_g!CR40</f>
        <v>14</v>
      </c>
      <c r="CS40">
        <f>time_series_covid19_confirmed_g!CT40-time_series_covid19_confirmed_g!CS40</f>
        <v>0</v>
      </c>
      <c r="CT40">
        <f>time_series_covid19_confirmed_g!CU40-time_series_covid19_confirmed_g!CT40</f>
        <v>0</v>
      </c>
      <c r="CU40">
        <f>time_series_covid19_confirmed_g!CV40-time_series_covid19_confirmed_g!CU40</f>
        <v>0</v>
      </c>
      <c r="CV40">
        <f>time_series_covid19_confirmed_g!CW40-time_series_covid19_confirmed_g!CV40</f>
        <v>7</v>
      </c>
      <c r="CW40">
        <f>time_series_covid19_confirmed_g!CX40-time_series_covid19_confirmed_g!CW40</f>
        <v>0</v>
      </c>
      <c r="CX40">
        <f>time_series_covid19_confirmed_g!CY40-time_series_covid19_confirmed_g!CX40</f>
        <v>13</v>
      </c>
      <c r="CY40">
        <f>time_series_covid19_confirmed_g!CZ40-time_series_covid19_confirmed_g!CY40</f>
        <v>9</v>
      </c>
      <c r="CZ40">
        <f>time_series_covid19_confirmed_g!DA40-time_series_covid19_confirmed_g!CZ40</f>
        <v>0</v>
      </c>
      <c r="DA40">
        <f>time_series_covid19_confirmed_g!DB40-time_series_covid19_confirmed_g!DA40</f>
        <v>0</v>
      </c>
      <c r="DB40">
        <f>time_series_covid19_confirmed_g!DC40-time_series_covid19_confirmed_g!DB40</f>
        <v>7</v>
      </c>
      <c r="DC40">
        <f>time_series_covid19_confirmed_g!DD40-time_series_covid19_confirmed_g!DC40</f>
        <v>0</v>
      </c>
      <c r="DD40">
        <f>time_series_covid19_confirmed_g!DE40-time_series_covid19_confirmed_g!DD40</f>
        <v>28</v>
      </c>
      <c r="DE40">
        <f>time_series_covid19_confirmed_g!DF40-time_series_covid19_confirmed_g!DE40</f>
        <v>0</v>
      </c>
      <c r="DF40">
        <f>time_series_covid19_confirmed_g!DG40-time_series_covid19_confirmed_g!DF40</f>
        <v>10</v>
      </c>
      <c r="DG40">
        <f>time_series_covid19_confirmed_g!DH40-time_series_covid19_confirmed_g!DG40</f>
        <v>0</v>
      </c>
      <c r="DH40">
        <f>time_series_covid19_confirmed_g!DI40-time_series_covid19_confirmed_g!DH40</f>
        <v>0</v>
      </c>
      <c r="DI40">
        <f>time_series_covid19_confirmed_g!DJ40-time_series_covid19_confirmed_g!DI40</f>
        <v>59</v>
      </c>
      <c r="DJ40">
        <f>time_series_covid19_confirmed_g!DK40-time_series_covid19_confirmed_g!DJ40</f>
        <v>0</v>
      </c>
      <c r="DK40">
        <f>time_series_covid19_confirmed_g!DL40-time_series_covid19_confirmed_g!DK40</f>
        <v>0</v>
      </c>
      <c r="DL40">
        <f>time_series_covid19_confirmed_g!DM40-time_series_covid19_confirmed_g!DL40</f>
        <v>58</v>
      </c>
      <c r="DM40">
        <f>time_series_covid19_confirmed_g!DN40-time_series_covid19_confirmed_g!DM40</f>
        <v>0</v>
      </c>
      <c r="DN40">
        <f>time_series_covid19_confirmed_g!DO40-time_series_covid19_confirmed_g!DN40</f>
        <v>0</v>
      </c>
      <c r="DO40">
        <f>time_series_covid19_confirmed_g!DP40-time_series_covid19_confirmed_g!DO40</f>
        <v>0</v>
      </c>
      <c r="DP40">
        <f>time_series_covid19_confirmed_g!DQ40-time_series_covid19_confirmed_g!DP40</f>
        <v>21</v>
      </c>
      <c r="DQ40">
        <f>time_series_covid19_confirmed_g!DR40-time_series_covid19_confirmed_g!DQ40</f>
        <v>8</v>
      </c>
      <c r="DR40">
        <f>time_series_covid19_confirmed_g!DS40-time_series_covid19_confirmed_g!DR40</f>
        <v>0</v>
      </c>
      <c r="DS40">
        <f>time_series_covid19_confirmed_g!DT40-time_series_covid19_confirmed_g!DS40</f>
        <v>49</v>
      </c>
      <c r="DT40">
        <f>time_series_covid19_confirmed_g!DU40-time_series_covid19_confirmed_g!DT40</f>
        <v>0</v>
      </c>
      <c r="DU40">
        <f>time_series_covid19_confirmed_g!DV40-time_series_covid19_confirmed_g!DU40</f>
        <v>18</v>
      </c>
      <c r="DV40">
        <f>time_series_covid19_confirmed_g!DW40-time_series_covid19_confirmed_g!DV40</f>
        <v>0</v>
      </c>
      <c r="DW40">
        <f>time_series_covid19_confirmed_g!DX40-time_series_covid19_confirmed_g!DW40</f>
        <v>0</v>
      </c>
      <c r="DX40">
        <f>time_series_covid19_confirmed_g!DY40-time_series_covid19_confirmed_g!DX40</f>
        <v>0</v>
      </c>
      <c r="DY40">
        <f>time_series_covid19_confirmed_g!DZ40-time_series_covid19_confirmed_g!DY40</f>
        <v>84</v>
      </c>
      <c r="DZ40">
        <f>time_series_covid19_confirmed_g!EA40-time_series_covid19_confirmed_g!DZ40</f>
        <v>0</v>
      </c>
      <c r="EA40">
        <f>time_series_covid19_confirmed_g!EB40-time_series_covid19_confirmed_g!EA40</f>
        <v>0</v>
      </c>
      <c r="EB40">
        <f>time_series_covid19_confirmed_g!EC40-time_series_covid19_confirmed_g!EB40</f>
        <v>0</v>
      </c>
      <c r="EC40">
        <f>time_series_covid19_confirmed_g!ED40-time_series_covid19_confirmed_g!EC40</f>
        <v>40</v>
      </c>
      <c r="ED40">
        <f>time_series_covid19_confirmed_g!EE40-time_series_covid19_confirmed_g!ED40</f>
        <v>0</v>
      </c>
      <c r="EE40">
        <f>time_series_covid19_confirmed_g!EF40-time_series_covid19_confirmed_g!EE40</f>
        <v>0</v>
      </c>
      <c r="EF40">
        <f>time_series_covid19_confirmed_g!EG40-time_series_covid19_confirmed_g!EF40</f>
        <v>0</v>
      </c>
      <c r="EG40">
        <f>time_series_covid19_confirmed_g!EH40-time_series_covid19_confirmed_g!EG40</f>
        <v>0</v>
      </c>
      <c r="EH40">
        <f>time_series_covid19_confirmed_g!EI40-time_series_covid19_confirmed_g!EH40</f>
        <v>24</v>
      </c>
      <c r="EI40">
        <f>time_series_covid19_confirmed_g!EJ40-time_series_covid19_confirmed_g!EI40</f>
        <v>48</v>
      </c>
      <c r="EJ40">
        <f>time_series_covid19_confirmed_g!EK40-time_series_covid19_confirmed_g!EJ40</f>
        <v>0</v>
      </c>
      <c r="EK40">
        <f>time_series_covid19_confirmed_g!EL40-time_series_covid19_confirmed_g!EK40</f>
        <v>0</v>
      </c>
      <c r="EL40">
        <f>time_series_covid19_confirmed_g!EM40-time_series_covid19_confirmed_g!EL40</f>
        <v>45</v>
      </c>
      <c r="EM40">
        <f>time_series_covid19_confirmed_g!EN40-time_series_covid19_confirmed_g!EM40</f>
        <v>0</v>
      </c>
      <c r="EN40">
        <f>time_series_covid19_confirmed_g!EO40-time_series_covid19_confirmed_g!EN40</f>
        <v>0</v>
      </c>
      <c r="EO40">
        <f>time_series_covid19_confirmed_g!EP40-time_series_covid19_confirmed_g!EO40</f>
        <v>0</v>
      </c>
      <c r="EP40">
        <f>time_series_covid19_confirmed_g!EQ40-time_series_covid19_confirmed_g!EP40</f>
        <v>0</v>
      </c>
      <c r="EQ40">
        <f>time_series_covid19_confirmed_g!ER40-time_series_covid19_confirmed_g!EQ40</f>
        <v>0</v>
      </c>
      <c r="ER40">
        <f>time_series_covid19_confirmed_g!ES40-time_series_covid19_confirmed_g!ER40</f>
        <v>155</v>
      </c>
      <c r="ES40">
        <f>time_series_covid19_confirmed_g!ET40-time_series_covid19_confirmed_g!ES40</f>
        <v>0</v>
      </c>
      <c r="ET40">
        <f>time_series_covid19_confirmed_g!EU40-time_series_covid19_confirmed_g!ET40</f>
        <v>0</v>
      </c>
      <c r="EU40">
        <f>time_series_covid19_confirmed_g!EV40-time_series_covid19_confirmed_g!EU40</f>
        <v>0</v>
      </c>
      <c r="EV40">
        <f>time_series_covid19_confirmed_g!EW40-time_series_covid19_confirmed_g!EV40</f>
        <v>0</v>
      </c>
      <c r="EW40">
        <f>time_series_covid19_confirmed_g!EX40-time_series_covid19_confirmed_g!EW40</f>
        <v>0</v>
      </c>
      <c r="EX40">
        <f>time_series_covid19_confirmed_g!EY40-time_series_covid19_confirmed_g!EX40</f>
        <v>0</v>
      </c>
      <c r="EY40">
        <f>time_series_covid19_confirmed_g!EZ40-time_series_covid19_confirmed_g!EY40</f>
        <v>204</v>
      </c>
      <c r="EZ40">
        <f>time_series_covid19_confirmed_g!FA40-time_series_covid19_confirmed_g!EZ40</f>
        <v>0</v>
      </c>
      <c r="FA40">
        <f>time_series_covid19_confirmed_g!FB40-time_series_covid19_confirmed_g!FA40</f>
        <v>0</v>
      </c>
      <c r="FB40">
        <f>time_series_covid19_confirmed_g!FC40-time_series_covid19_confirmed_g!FB40</f>
        <v>0</v>
      </c>
      <c r="FC40">
        <f>time_series_covid19_confirmed_g!FD40-time_series_covid19_confirmed_g!FC40</f>
        <v>0</v>
      </c>
      <c r="FD40">
        <f>time_series_covid19_confirmed_g!FE40-time_series_covid19_confirmed_g!FD40</f>
        <v>0</v>
      </c>
    </row>
    <row r="41" spans="1:160" x14ac:dyDescent="0.3">
      <c r="A41" t="s">
        <v>35</v>
      </c>
      <c r="B41">
        <v>-4.0382999999999996</v>
      </c>
      <c r="C41">
        <v>21.758700000000001</v>
      </c>
      <c r="D41">
        <f>time_series_covid19_confirmed_g!E41-time_series_covid19_confirmed_g!D41</f>
        <v>0</v>
      </c>
      <c r="E41">
        <f>time_series_covid19_confirmed_g!F41-time_series_covid19_confirmed_g!E41</f>
        <v>0</v>
      </c>
      <c r="F41">
        <f>time_series_covid19_confirmed_g!G41-time_series_covid19_confirmed_g!F41</f>
        <v>0</v>
      </c>
      <c r="G41">
        <f>time_series_covid19_confirmed_g!H41-time_series_covid19_confirmed_g!G41</f>
        <v>0</v>
      </c>
      <c r="H41">
        <f>time_series_covid19_confirmed_g!I41-time_series_covid19_confirmed_g!H41</f>
        <v>0</v>
      </c>
      <c r="I41">
        <f>time_series_covid19_confirmed_g!J41-time_series_covid19_confirmed_g!I41</f>
        <v>0</v>
      </c>
      <c r="J41">
        <f>time_series_covid19_confirmed_g!K41-time_series_covid19_confirmed_g!J41</f>
        <v>0</v>
      </c>
      <c r="K41">
        <f>time_series_covid19_confirmed_g!L41-time_series_covid19_confirmed_g!K41</f>
        <v>0</v>
      </c>
      <c r="L41">
        <f>time_series_covid19_confirmed_g!M41-time_series_covid19_confirmed_g!L41</f>
        <v>0</v>
      </c>
      <c r="M41">
        <f>time_series_covid19_confirmed_g!N41-time_series_covid19_confirmed_g!M41</f>
        <v>0</v>
      </c>
      <c r="N41">
        <f>time_series_covid19_confirmed_g!O41-time_series_covid19_confirmed_g!N41</f>
        <v>0</v>
      </c>
      <c r="O41">
        <f>time_series_covid19_confirmed_g!P41-time_series_covid19_confirmed_g!O41</f>
        <v>0</v>
      </c>
      <c r="P41">
        <f>time_series_covid19_confirmed_g!Q41-time_series_covid19_confirmed_g!P41</f>
        <v>0</v>
      </c>
      <c r="Q41">
        <f>time_series_covid19_confirmed_g!R41-time_series_covid19_confirmed_g!Q41</f>
        <v>0</v>
      </c>
      <c r="R41">
        <f>time_series_covid19_confirmed_g!S41-time_series_covid19_confirmed_g!R41</f>
        <v>0</v>
      </c>
      <c r="S41">
        <f>time_series_covid19_confirmed_g!T41-time_series_covid19_confirmed_g!S41</f>
        <v>0</v>
      </c>
      <c r="T41">
        <f>time_series_covid19_confirmed_g!U41-time_series_covid19_confirmed_g!T41</f>
        <v>0</v>
      </c>
      <c r="U41">
        <f>time_series_covid19_confirmed_g!V41-time_series_covid19_confirmed_g!U41</f>
        <v>0</v>
      </c>
      <c r="V41">
        <f>time_series_covid19_confirmed_g!W41-time_series_covid19_confirmed_g!V41</f>
        <v>0</v>
      </c>
      <c r="W41">
        <f>time_series_covid19_confirmed_g!X41-time_series_covid19_confirmed_g!W41</f>
        <v>0</v>
      </c>
      <c r="X41">
        <f>time_series_covid19_confirmed_g!Y41-time_series_covid19_confirmed_g!X41</f>
        <v>0</v>
      </c>
      <c r="Y41">
        <f>time_series_covid19_confirmed_g!Z41-time_series_covid19_confirmed_g!Y41</f>
        <v>0</v>
      </c>
      <c r="Z41">
        <f>time_series_covid19_confirmed_g!AA41-time_series_covid19_confirmed_g!Z41</f>
        <v>0</v>
      </c>
      <c r="AA41">
        <f>time_series_covid19_confirmed_g!AB41-time_series_covid19_confirmed_g!AA41</f>
        <v>0</v>
      </c>
      <c r="AB41">
        <f>time_series_covid19_confirmed_g!AC41-time_series_covid19_confirmed_g!AB41</f>
        <v>0</v>
      </c>
      <c r="AC41">
        <f>time_series_covid19_confirmed_g!AD41-time_series_covid19_confirmed_g!AC41</f>
        <v>0</v>
      </c>
      <c r="AD41">
        <f>time_series_covid19_confirmed_g!AE41-time_series_covid19_confirmed_g!AD41</f>
        <v>0</v>
      </c>
      <c r="AE41">
        <f>time_series_covid19_confirmed_g!AF41-time_series_covid19_confirmed_g!AE41</f>
        <v>0</v>
      </c>
      <c r="AF41">
        <f>time_series_covid19_confirmed_g!AG41-time_series_covid19_confirmed_g!AF41</f>
        <v>0</v>
      </c>
      <c r="AG41">
        <f>time_series_covid19_confirmed_g!AH41-time_series_covid19_confirmed_g!AG41</f>
        <v>0</v>
      </c>
      <c r="AH41">
        <f>time_series_covid19_confirmed_g!AI41-time_series_covid19_confirmed_g!AH41</f>
        <v>0</v>
      </c>
      <c r="AI41">
        <f>time_series_covid19_confirmed_g!AJ41-time_series_covid19_confirmed_g!AI41</f>
        <v>0</v>
      </c>
      <c r="AJ41">
        <f>time_series_covid19_confirmed_g!AK41-time_series_covid19_confirmed_g!AJ41</f>
        <v>0</v>
      </c>
      <c r="AK41">
        <f>time_series_covid19_confirmed_g!AL41-time_series_covid19_confirmed_g!AK41</f>
        <v>0</v>
      </c>
      <c r="AL41">
        <f>time_series_covid19_confirmed_g!AM41-time_series_covid19_confirmed_g!AL41</f>
        <v>0</v>
      </c>
      <c r="AM41">
        <f>time_series_covid19_confirmed_g!AN41-time_series_covid19_confirmed_g!AM41</f>
        <v>0</v>
      </c>
      <c r="AN41">
        <f>time_series_covid19_confirmed_g!AO41-time_series_covid19_confirmed_g!AN41</f>
        <v>0</v>
      </c>
      <c r="AO41">
        <f>time_series_covid19_confirmed_g!AP41-time_series_covid19_confirmed_g!AO41</f>
        <v>0</v>
      </c>
      <c r="AP41">
        <f>time_series_covid19_confirmed_g!AQ41-time_series_covid19_confirmed_g!AP41</f>
        <v>0</v>
      </c>
      <c r="AQ41">
        <f>time_series_covid19_confirmed_g!AR41-time_series_covid19_confirmed_g!AQ41</f>
        <v>0</v>
      </c>
      <c r="AR41">
        <f>time_series_covid19_confirmed_g!AS41-time_series_covid19_confirmed_g!AR41</f>
        <v>0</v>
      </c>
      <c r="AS41">
        <f>time_series_covid19_confirmed_g!AT41-time_series_covid19_confirmed_g!AS41</f>
        <v>0</v>
      </c>
      <c r="AT41">
        <f>time_series_covid19_confirmed_g!AU41-time_series_covid19_confirmed_g!AT41</f>
        <v>0</v>
      </c>
      <c r="AU41">
        <f>time_series_covid19_confirmed_g!AV41-time_series_covid19_confirmed_g!AU41</f>
        <v>0</v>
      </c>
      <c r="AV41">
        <f>time_series_covid19_confirmed_g!AW41-time_series_covid19_confirmed_g!AV41</f>
        <v>0</v>
      </c>
      <c r="AW41">
        <f>time_series_covid19_confirmed_g!AX41-time_series_covid19_confirmed_g!AW41</f>
        <v>0</v>
      </c>
      <c r="AX41">
        <f>time_series_covid19_confirmed_g!AY41-time_series_covid19_confirmed_g!AX41</f>
        <v>0</v>
      </c>
      <c r="AY41">
        <f>time_series_covid19_confirmed_g!AZ41-time_series_covid19_confirmed_g!AY41</f>
        <v>0</v>
      </c>
      <c r="AZ41">
        <f>time_series_covid19_confirmed_g!BA41-time_series_covid19_confirmed_g!AZ41</f>
        <v>1</v>
      </c>
      <c r="BA41">
        <f>time_series_covid19_confirmed_g!BB41-time_series_covid19_confirmed_g!BA41</f>
        <v>0</v>
      </c>
      <c r="BB41">
        <f>time_series_covid19_confirmed_g!BC41-time_series_covid19_confirmed_g!BB41</f>
        <v>1</v>
      </c>
      <c r="BC41">
        <f>time_series_covid19_confirmed_g!BD41-time_series_covid19_confirmed_g!BC41</f>
        <v>0</v>
      </c>
      <c r="BD41">
        <f>time_series_covid19_confirmed_g!BE41-time_series_covid19_confirmed_g!BD41</f>
        <v>0</v>
      </c>
      <c r="BE41">
        <f>time_series_covid19_confirmed_g!BF41-time_series_covid19_confirmed_g!BE41</f>
        <v>0</v>
      </c>
      <c r="BF41">
        <f>time_series_covid19_confirmed_g!BG41-time_series_covid19_confirmed_g!BF41</f>
        <v>1</v>
      </c>
      <c r="BG41">
        <f>time_series_covid19_confirmed_g!BH41-time_series_covid19_confirmed_g!BG41</f>
        <v>1</v>
      </c>
      <c r="BH41">
        <f>time_series_covid19_confirmed_g!BI41-time_series_covid19_confirmed_g!BH41</f>
        <v>10</v>
      </c>
      <c r="BI41">
        <f>time_series_covid19_confirmed_g!BJ41-time_series_covid19_confirmed_g!BI41</f>
        <v>4</v>
      </c>
      <c r="BJ41">
        <f>time_series_covid19_confirmed_g!BK41-time_series_covid19_confirmed_g!BJ41</f>
        <v>5</v>
      </c>
      <c r="BK41">
        <f>time_series_covid19_confirmed_g!BL41-time_series_covid19_confirmed_g!BK41</f>
        <v>7</v>
      </c>
      <c r="BL41">
        <f>time_series_covid19_confirmed_g!BM41-time_series_covid19_confirmed_g!BL41</f>
        <v>6</v>
      </c>
      <c r="BM41">
        <f>time_series_covid19_confirmed_g!BN41-time_series_covid19_confirmed_g!BM41</f>
        <v>9</v>
      </c>
      <c r="BN41">
        <f>time_series_covid19_confirmed_g!BO41-time_series_covid19_confirmed_g!BN41</f>
        <v>3</v>
      </c>
      <c r="BO41">
        <f>time_series_covid19_confirmed_g!BP41-time_series_covid19_confirmed_g!BO41</f>
        <v>3</v>
      </c>
      <c r="BP41">
        <f>time_series_covid19_confirmed_g!BQ41-time_series_covid19_confirmed_g!BP41</f>
        <v>0</v>
      </c>
      <c r="BQ41">
        <f>time_series_covid19_confirmed_g!BR41-time_series_covid19_confirmed_g!BQ41</f>
        <v>14</v>
      </c>
      <c r="BR41">
        <f>time_series_covid19_confirmed_g!BS41-time_series_covid19_confirmed_g!BR41</f>
        <v>0</v>
      </c>
      <c r="BS41">
        <f>time_series_covid19_confirmed_g!BT41-time_series_covid19_confirmed_g!BS41</f>
        <v>16</v>
      </c>
      <c r="BT41">
        <f>time_series_covid19_confirmed_g!BU41-time_series_covid19_confirmed_g!BT41</f>
        <v>17</v>
      </c>
      <c r="BU41">
        <f>time_series_covid19_confirmed_g!BV41-time_series_covid19_confirmed_g!BU41</f>
        <v>11</v>
      </c>
      <c r="BV41">
        <f>time_series_covid19_confirmed_g!BW41-time_series_covid19_confirmed_g!BV41</f>
        <v>25</v>
      </c>
      <c r="BW41">
        <f>time_series_covid19_confirmed_g!BX41-time_series_covid19_confirmed_g!BW41</f>
        <v>0</v>
      </c>
      <c r="BX41">
        <f>time_series_covid19_confirmed_g!BY41-time_series_covid19_confirmed_g!BX41</f>
        <v>20</v>
      </c>
      <c r="BY41">
        <f>time_series_covid19_confirmed_g!BZ41-time_series_covid19_confirmed_g!BY41</f>
        <v>0</v>
      </c>
      <c r="BZ41">
        <f>time_series_covid19_confirmed_g!CA41-time_series_covid19_confirmed_g!BZ41</f>
        <v>7</v>
      </c>
      <c r="CA41">
        <f>time_series_covid19_confirmed_g!CB41-time_series_covid19_confirmed_g!CA41</f>
        <v>19</v>
      </c>
      <c r="CB41">
        <f>time_series_covid19_confirmed_g!CC41-time_series_covid19_confirmed_g!CB41</f>
        <v>0</v>
      </c>
      <c r="CC41">
        <f>time_series_covid19_confirmed_g!CD41-time_series_covid19_confirmed_g!CC41</f>
        <v>0</v>
      </c>
      <c r="CD41">
        <f>time_series_covid19_confirmed_g!CE41-time_series_covid19_confirmed_g!CD41</f>
        <v>35</v>
      </c>
      <c r="CE41">
        <f>time_series_covid19_confirmed_g!CF41-time_series_covid19_confirmed_g!CE41</f>
        <v>8</v>
      </c>
      <c r="CF41">
        <f>time_series_covid19_confirmed_g!CG41-time_series_covid19_confirmed_g!CF41</f>
        <v>11</v>
      </c>
      <c r="CG41">
        <f>time_series_covid19_confirmed_g!CH41-time_series_covid19_confirmed_g!CG41</f>
        <v>1</v>
      </c>
      <c r="CH41">
        <f>time_series_covid19_confirmed_g!CI41-time_series_covid19_confirmed_g!CH41</f>
        <v>6</v>
      </c>
      <c r="CI41">
        <f>time_series_covid19_confirmed_g!CJ41-time_series_covid19_confirmed_g!CI41</f>
        <v>13</v>
      </c>
      <c r="CJ41">
        <f>time_series_covid19_confirmed_g!CK41-time_series_covid19_confirmed_g!CJ41</f>
        <v>13</v>
      </c>
      <c r="CK41">
        <f>time_series_covid19_confirmed_g!CL41-time_series_covid19_confirmed_g!CK41</f>
        <v>20</v>
      </c>
      <c r="CL41">
        <f>time_series_covid19_confirmed_g!CM41-time_series_covid19_confirmed_g!CL41</f>
        <v>20</v>
      </c>
      <c r="CM41">
        <f>time_series_covid19_confirmed_g!CN41-time_series_covid19_confirmed_g!CM41</f>
        <v>20</v>
      </c>
      <c r="CN41">
        <f>time_series_covid19_confirmed_g!CO41-time_series_covid19_confirmed_g!CN41</f>
        <v>5</v>
      </c>
      <c r="CO41">
        <f>time_series_covid19_confirmed_g!CP41-time_series_covid19_confirmed_g!CO41</f>
        <v>18</v>
      </c>
      <c r="CP41">
        <f>time_series_covid19_confirmed_g!CQ41-time_series_covid19_confirmed_g!CP41</f>
        <v>9</v>
      </c>
      <c r="CQ41">
        <f>time_series_covid19_confirmed_g!CR41-time_series_covid19_confirmed_g!CQ41</f>
        <v>18</v>
      </c>
      <c r="CR41">
        <f>time_series_covid19_confirmed_g!CS41-time_series_covid19_confirmed_g!CR41</f>
        <v>17</v>
      </c>
      <c r="CS41">
        <f>time_series_covid19_confirmed_g!CT41-time_series_covid19_confirmed_g!CS41</f>
        <v>22</v>
      </c>
      <c r="CT41">
        <f>time_series_covid19_confirmed_g!CU41-time_series_covid19_confirmed_g!CT41</f>
        <v>26</v>
      </c>
      <c r="CU41">
        <f>time_series_covid19_confirmed_g!CV41-time_series_covid19_confirmed_g!CU41</f>
        <v>17</v>
      </c>
      <c r="CV41">
        <f>time_series_covid19_confirmed_g!CW41-time_series_covid19_confirmed_g!CV41</f>
        <v>12</v>
      </c>
      <c r="CW41">
        <f>time_series_covid19_confirmed_g!CX41-time_series_covid19_confirmed_g!CW41</f>
        <v>20</v>
      </c>
      <c r="CX41">
        <f>time_series_covid19_confirmed_g!CY41-time_series_covid19_confirmed_g!CX41</f>
        <v>81</v>
      </c>
      <c r="CY41">
        <f>time_series_covid19_confirmed_g!CZ41-time_series_covid19_confirmed_g!CY41</f>
        <v>32</v>
      </c>
      <c r="CZ41">
        <f>time_series_covid19_confirmed_g!DA41-time_series_covid19_confirmed_g!CZ41</f>
        <v>70</v>
      </c>
      <c r="DA41">
        <f>time_series_covid19_confirmed_g!DB41-time_series_covid19_confirmed_g!DA41</f>
        <v>0</v>
      </c>
      <c r="DB41">
        <f>time_series_covid19_confirmed_g!DC41-time_series_covid19_confirmed_g!DB41</f>
        <v>8</v>
      </c>
      <c r="DC41">
        <f>time_series_covid19_confirmed_g!DD41-time_series_covid19_confirmed_g!DC41</f>
        <v>23</v>
      </c>
      <c r="DD41">
        <f>time_series_covid19_confirmed_g!DE41-time_series_covid19_confirmed_g!DD41</f>
        <v>92</v>
      </c>
      <c r="DE41">
        <f>time_series_covid19_confirmed_g!DF41-time_series_covid19_confirmed_g!DE41</f>
        <v>66</v>
      </c>
      <c r="DF41">
        <f>time_series_covid19_confirmed_g!DG41-time_series_covid19_confirmed_g!DF41</f>
        <v>74</v>
      </c>
      <c r="DG41">
        <f>time_series_covid19_confirmed_g!DH41-time_series_covid19_confirmed_g!DG41</f>
        <v>0</v>
      </c>
      <c r="DH41">
        <f>time_series_covid19_confirmed_g!DI41-time_series_covid19_confirmed_g!DH41</f>
        <v>54</v>
      </c>
      <c r="DI41">
        <f>time_series_covid19_confirmed_g!DJ41-time_series_covid19_confirmed_g!DI41</f>
        <v>33</v>
      </c>
      <c r="DJ41">
        <f>time_series_covid19_confirmed_g!DK41-time_series_covid19_confirmed_g!DJ41</f>
        <v>78</v>
      </c>
      <c r="DK41">
        <f>time_series_covid19_confirmed_g!DL41-time_series_covid19_confirmed_g!DK41</f>
        <v>67</v>
      </c>
      <c r="DL41">
        <f>time_series_covid19_confirmed_g!DM41-time_series_covid19_confirmed_g!DL41</f>
        <v>73</v>
      </c>
      <c r="DM41">
        <f>time_series_covid19_confirmed_g!DN41-time_series_covid19_confirmed_g!DM41</f>
        <v>56</v>
      </c>
      <c r="DN41">
        <f>time_series_covid19_confirmed_g!DO41-time_series_covid19_confirmed_g!DN41</f>
        <v>157</v>
      </c>
      <c r="DO41">
        <f>time_series_covid19_confirmed_g!DP41-time_series_covid19_confirmed_g!DO41</f>
        <v>0</v>
      </c>
      <c r="DP41">
        <f>time_series_covid19_confirmed_g!DQ41-time_series_covid19_confirmed_g!DP41</f>
        <v>83</v>
      </c>
      <c r="DQ41">
        <f>time_series_covid19_confirmed_g!DR41-time_series_covid19_confirmed_g!DQ41</f>
        <v>91</v>
      </c>
      <c r="DR41">
        <f>time_series_covid19_confirmed_g!DS41-time_series_covid19_confirmed_g!DR41</f>
        <v>102</v>
      </c>
      <c r="DS41">
        <f>time_series_covid19_confirmed_g!DT41-time_series_covid19_confirmed_g!DS41</f>
        <v>104</v>
      </c>
      <c r="DT41">
        <f>time_series_covid19_confirmed_g!DU41-time_series_covid19_confirmed_g!DT41</f>
        <v>110</v>
      </c>
      <c r="DU41">
        <f>time_series_covid19_confirmed_g!DV41-time_series_covid19_confirmed_g!DU41</f>
        <v>80</v>
      </c>
      <c r="DV41">
        <f>time_series_covid19_confirmed_g!DW41-time_series_covid19_confirmed_g!DV41</f>
        <v>116</v>
      </c>
      <c r="DW41">
        <f>time_series_covid19_confirmed_g!DX41-time_series_covid19_confirmed_g!DW41</f>
        <v>156</v>
      </c>
      <c r="DX41">
        <f>time_series_covid19_confirmed_g!DY41-time_series_covid19_confirmed_g!DX41</f>
        <v>106</v>
      </c>
      <c r="DY41">
        <f>time_series_covid19_confirmed_g!DZ41-time_series_covid19_confirmed_g!DY41</f>
        <v>143</v>
      </c>
      <c r="DZ41">
        <f>time_series_covid19_confirmed_g!EA41-time_series_covid19_confirmed_g!DZ41</f>
        <v>114</v>
      </c>
      <c r="EA41">
        <f>time_series_covid19_confirmed_g!EB41-time_series_covid19_confirmed_g!EA41</f>
        <v>173</v>
      </c>
      <c r="EB41">
        <f>time_series_covid19_confirmed_g!EC41-time_series_covid19_confirmed_g!EB41</f>
        <v>133</v>
      </c>
      <c r="EC41">
        <f>time_series_covid19_confirmed_g!ED41-time_series_covid19_confirmed_g!EC41</f>
        <v>104</v>
      </c>
      <c r="ED41">
        <f>time_series_covid19_confirmed_g!EE41-time_series_covid19_confirmed_g!ED41</f>
        <v>125</v>
      </c>
      <c r="EE41">
        <f>time_series_covid19_confirmed_g!EF41-time_series_covid19_confirmed_g!EE41</f>
        <v>131</v>
      </c>
      <c r="EF41">
        <f>time_series_covid19_confirmed_g!EG41-time_series_covid19_confirmed_g!EF41</f>
        <v>169</v>
      </c>
      <c r="EG41">
        <f>time_series_covid19_confirmed_g!EH41-time_series_covid19_confirmed_g!EG41</f>
        <v>149</v>
      </c>
      <c r="EH41">
        <f>time_series_covid19_confirmed_g!EI41-time_series_covid19_confirmed_g!EH41</f>
        <v>120</v>
      </c>
      <c r="EI41">
        <f>time_series_covid19_confirmed_g!EJ41-time_series_covid19_confirmed_g!EI41</f>
        <v>114</v>
      </c>
      <c r="EJ41">
        <f>time_series_covid19_confirmed_g!EK41-time_series_covid19_confirmed_g!EJ41</f>
        <v>138</v>
      </c>
      <c r="EK41">
        <f>time_series_covid19_confirmed_g!EL41-time_series_covid19_confirmed_g!EK41</f>
        <v>90</v>
      </c>
      <c r="EL41">
        <f>time_series_covid19_confirmed_g!EM41-time_series_covid19_confirmed_g!EL41</f>
        <v>153</v>
      </c>
      <c r="EM41">
        <f>time_series_covid19_confirmed_g!EN41-time_series_covid19_confirmed_g!EM41</f>
        <v>131</v>
      </c>
      <c r="EN41">
        <f>time_series_covid19_confirmed_g!EO41-time_series_covid19_confirmed_g!EN41</f>
        <v>125</v>
      </c>
      <c r="EO41">
        <f>time_series_covid19_confirmed_g!EP41-time_series_covid19_confirmed_g!EO41</f>
        <v>122</v>
      </c>
      <c r="EP41">
        <f>time_series_covid19_confirmed_g!EQ41-time_series_covid19_confirmed_g!EP41</f>
        <v>87</v>
      </c>
      <c r="EQ41">
        <f>time_series_covid19_confirmed_g!ER41-time_series_covid19_confirmed_g!EQ41</f>
        <v>54</v>
      </c>
      <c r="ER41">
        <f>time_series_covid19_confirmed_g!ES41-time_series_covid19_confirmed_g!ER41</f>
        <v>59</v>
      </c>
      <c r="ES41">
        <f>time_series_covid19_confirmed_g!ET41-time_series_covid19_confirmed_g!ES41</f>
        <v>137</v>
      </c>
      <c r="ET41">
        <f>time_series_covid19_confirmed_g!EU41-time_series_covid19_confirmed_g!ET41</f>
        <v>126</v>
      </c>
      <c r="EU41">
        <f>time_series_covid19_confirmed_g!EV41-time_series_covid19_confirmed_g!EU41</f>
        <v>183</v>
      </c>
      <c r="EV41">
        <f>time_series_covid19_confirmed_g!EW41-time_series_covid19_confirmed_g!EV41</f>
        <v>194</v>
      </c>
      <c r="EW41">
        <f>time_series_covid19_confirmed_g!EX41-time_series_covid19_confirmed_g!EW41</f>
        <v>195</v>
      </c>
      <c r="EX41">
        <f>time_series_covid19_confirmed_g!EY41-time_series_covid19_confirmed_g!EX41</f>
        <v>154</v>
      </c>
      <c r="EY41">
        <f>time_series_covid19_confirmed_g!EZ41-time_series_covid19_confirmed_g!EY41</f>
        <v>98</v>
      </c>
      <c r="EZ41">
        <f>time_series_covid19_confirmed_g!FA41-time_series_covid19_confirmed_g!EZ41</f>
        <v>103</v>
      </c>
      <c r="FA41">
        <f>time_series_covid19_confirmed_g!FB41-time_series_covid19_confirmed_g!FA41</f>
        <v>186</v>
      </c>
      <c r="FB41">
        <f>time_series_covid19_confirmed_g!FC41-time_series_covid19_confirmed_g!FB41</f>
        <v>198</v>
      </c>
      <c r="FC41">
        <f>time_series_covid19_confirmed_g!FD41-time_series_covid19_confirmed_g!FC41</f>
        <v>141</v>
      </c>
      <c r="FD41">
        <f>time_series_covid19_confirmed_g!FE41-time_series_covid19_confirmed_g!FD41</f>
        <v>138</v>
      </c>
    </row>
    <row r="42" spans="1:160" x14ac:dyDescent="0.3">
      <c r="A42" t="s">
        <v>36</v>
      </c>
      <c r="B42">
        <v>9.7489000000000008</v>
      </c>
      <c r="C42">
        <v>-83.753399999999999</v>
      </c>
      <c r="D42">
        <f>time_series_covid19_confirmed_g!E42-time_series_covid19_confirmed_g!D42</f>
        <v>0</v>
      </c>
      <c r="E42">
        <f>time_series_covid19_confirmed_g!F42-time_series_covid19_confirmed_g!E42</f>
        <v>0</v>
      </c>
      <c r="F42">
        <f>time_series_covid19_confirmed_g!G42-time_series_covid19_confirmed_g!F42</f>
        <v>0</v>
      </c>
      <c r="G42">
        <f>time_series_covid19_confirmed_g!H42-time_series_covid19_confirmed_g!G42</f>
        <v>0</v>
      </c>
      <c r="H42">
        <f>time_series_covid19_confirmed_g!I42-time_series_covid19_confirmed_g!H42</f>
        <v>0</v>
      </c>
      <c r="I42">
        <f>time_series_covid19_confirmed_g!J42-time_series_covid19_confirmed_g!I42</f>
        <v>0</v>
      </c>
      <c r="J42">
        <f>time_series_covid19_confirmed_g!K42-time_series_covid19_confirmed_g!J42</f>
        <v>0</v>
      </c>
      <c r="K42">
        <f>time_series_covid19_confirmed_g!L42-time_series_covid19_confirmed_g!K42</f>
        <v>0</v>
      </c>
      <c r="L42">
        <f>time_series_covid19_confirmed_g!M42-time_series_covid19_confirmed_g!L42</f>
        <v>0</v>
      </c>
      <c r="M42">
        <f>time_series_covid19_confirmed_g!N42-time_series_covid19_confirmed_g!M42</f>
        <v>0</v>
      </c>
      <c r="N42">
        <f>time_series_covid19_confirmed_g!O42-time_series_covid19_confirmed_g!N42</f>
        <v>0</v>
      </c>
      <c r="O42">
        <f>time_series_covid19_confirmed_g!P42-time_series_covid19_confirmed_g!O42</f>
        <v>0</v>
      </c>
      <c r="P42">
        <f>time_series_covid19_confirmed_g!Q42-time_series_covid19_confirmed_g!P42</f>
        <v>0</v>
      </c>
      <c r="Q42">
        <f>time_series_covid19_confirmed_g!R42-time_series_covid19_confirmed_g!Q42</f>
        <v>0</v>
      </c>
      <c r="R42">
        <f>time_series_covid19_confirmed_g!S42-time_series_covid19_confirmed_g!R42</f>
        <v>0</v>
      </c>
      <c r="S42">
        <f>time_series_covid19_confirmed_g!T42-time_series_covid19_confirmed_g!S42</f>
        <v>0</v>
      </c>
      <c r="T42">
        <f>time_series_covid19_confirmed_g!U42-time_series_covid19_confirmed_g!T42</f>
        <v>0</v>
      </c>
      <c r="U42">
        <f>time_series_covid19_confirmed_g!V42-time_series_covid19_confirmed_g!U42</f>
        <v>0</v>
      </c>
      <c r="V42">
        <f>time_series_covid19_confirmed_g!W42-time_series_covid19_confirmed_g!V42</f>
        <v>0</v>
      </c>
      <c r="W42">
        <f>time_series_covid19_confirmed_g!X42-time_series_covid19_confirmed_g!W42</f>
        <v>0</v>
      </c>
      <c r="X42">
        <f>time_series_covid19_confirmed_g!Y42-time_series_covid19_confirmed_g!X42</f>
        <v>0</v>
      </c>
      <c r="Y42">
        <f>time_series_covid19_confirmed_g!Z42-time_series_covid19_confirmed_g!Y42</f>
        <v>0</v>
      </c>
      <c r="Z42">
        <f>time_series_covid19_confirmed_g!AA42-time_series_covid19_confirmed_g!Z42</f>
        <v>0</v>
      </c>
      <c r="AA42">
        <f>time_series_covid19_confirmed_g!AB42-time_series_covid19_confirmed_g!AA42</f>
        <v>0</v>
      </c>
      <c r="AB42">
        <f>time_series_covid19_confirmed_g!AC42-time_series_covid19_confirmed_g!AB42</f>
        <v>0</v>
      </c>
      <c r="AC42">
        <f>time_series_covid19_confirmed_g!AD42-time_series_covid19_confirmed_g!AC42</f>
        <v>0</v>
      </c>
      <c r="AD42">
        <f>time_series_covid19_confirmed_g!AE42-time_series_covid19_confirmed_g!AD42</f>
        <v>0</v>
      </c>
      <c r="AE42">
        <f>time_series_covid19_confirmed_g!AF42-time_series_covid19_confirmed_g!AE42</f>
        <v>0</v>
      </c>
      <c r="AF42">
        <f>time_series_covid19_confirmed_g!AG42-time_series_covid19_confirmed_g!AF42</f>
        <v>0</v>
      </c>
      <c r="AG42">
        <f>time_series_covid19_confirmed_g!AH42-time_series_covid19_confirmed_g!AG42</f>
        <v>0</v>
      </c>
      <c r="AH42">
        <f>time_series_covid19_confirmed_g!AI42-time_series_covid19_confirmed_g!AH42</f>
        <v>0</v>
      </c>
      <c r="AI42">
        <f>time_series_covid19_confirmed_g!AJ42-time_series_covid19_confirmed_g!AI42</f>
        <v>0</v>
      </c>
      <c r="AJ42">
        <f>time_series_covid19_confirmed_g!AK42-time_series_covid19_confirmed_g!AJ42</f>
        <v>0</v>
      </c>
      <c r="AK42">
        <f>time_series_covid19_confirmed_g!AL42-time_series_covid19_confirmed_g!AK42</f>
        <v>0</v>
      </c>
      <c r="AL42">
        <f>time_series_covid19_confirmed_g!AM42-time_series_covid19_confirmed_g!AL42</f>
        <v>0</v>
      </c>
      <c r="AM42">
        <f>time_series_covid19_confirmed_g!AN42-time_series_covid19_confirmed_g!AM42</f>
        <v>0</v>
      </c>
      <c r="AN42">
        <f>time_series_covid19_confirmed_g!AO42-time_series_covid19_confirmed_g!AN42</f>
        <v>0</v>
      </c>
      <c r="AO42">
        <f>time_series_covid19_confirmed_g!AP42-time_series_covid19_confirmed_g!AO42</f>
        <v>0</v>
      </c>
      <c r="AP42">
        <f>time_series_covid19_confirmed_g!AQ42-time_series_covid19_confirmed_g!AP42</f>
        <v>0</v>
      </c>
      <c r="AQ42">
        <f>time_series_covid19_confirmed_g!AR42-time_series_covid19_confirmed_g!AQ42</f>
        <v>0</v>
      </c>
      <c r="AR42">
        <f>time_series_covid19_confirmed_g!AS42-time_series_covid19_confirmed_g!AR42</f>
        <v>0</v>
      </c>
      <c r="AS42">
        <f>time_series_covid19_confirmed_g!AT42-time_series_covid19_confirmed_g!AS42</f>
        <v>0</v>
      </c>
      <c r="AT42">
        <f>time_series_covid19_confirmed_g!AU42-time_series_covid19_confirmed_g!AT42</f>
        <v>0</v>
      </c>
      <c r="AU42">
        <f>time_series_covid19_confirmed_g!AV42-time_series_covid19_confirmed_g!AU42</f>
        <v>1</v>
      </c>
      <c r="AV42">
        <f>time_series_covid19_confirmed_g!AW42-time_series_covid19_confirmed_g!AV42</f>
        <v>0</v>
      </c>
      <c r="AW42">
        <f>time_series_covid19_confirmed_g!AX42-time_series_covid19_confirmed_g!AW42</f>
        <v>4</v>
      </c>
      <c r="AX42">
        <f>time_series_covid19_confirmed_g!AY42-time_series_covid19_confirmed_g!AX42</f>
        <v>4</v>
      </c>
      <c r="AY42">
        <f>time_series_covid19_confirmed_g!AZ42-time_series_covid19_confirmed_g!AY42</f>
        <v>0</v>
      </c>
      <c r="AZ42">
        <f>time_series_covid19_confirmed_g!BA42-time_series_covid19_confirmed_g!AZ42</f>
        <v>4</v>
      </c>
      <c r="BA42">
        <f>time_series_covid19_confirmed_g!BB42-time_series_covid19_confirmed_g!BA42</f>
        <v>9</v>
      </c>
      <c r="BB42">
        <f>time_series_covid19_confirmed_g!BC42-time_series_covid19_confirmed_g!BB42</f>
        <v>1</v>
      </c>
      <c r="BC42">
        <f>time_series_covid19_confirmed_g!BD42-time_series_covid19_confirmed_g!BC42</f>
        <v>3</v>
      </c>
      <c r="BD42">
        <f>time_series_covid19_confirmed_g!BE42-time_series_covid19_confirmed_g!BD42</f>
        <v>1</v>
      </c>
      <c r="BE42">
        <f>time_series_covid19_confirmed_g!BF42-time_series_covid19_confirmed_g!BE42</f>
        <v>8</v>
      </c>
      <c r="BF42">
        <f>time_series_covid19_confirmed_g!BG42-time_series_covid19_confirmed_g!BF42</f>
        <v>6</v>
      </c>
      <c r="BG42">
        <f>time_series_covid19_confirmed_g!BH42-time_series_covid19_confirmed_g!BG42</f>
        <v>9</v>
      </c>
      <c r="BH42">
        <f>time_series_covid19_confirmed_g!BI42-time_series_covid19_confirmed_g!BH42</f>
        <v>19</v>
      </c>
      <c r="BI42">
        <f>time_series_covid19_confirmed_g!BJ42-time_series_covid19_confirmed_g!BI42</f>
        <v>20</v>
      </c>
      <c r="BJ42">
        <f>time_series_covid19_confirmed_g!BK42-time_series_covid19_confirmed_g!BJ42</f>
        <v>28</v>
      </c>
      <c r="BK42">
        <f>time_series_covid19_confirmed_g!BL42-time_series_covid19_confirmed_g!BK42</f>
        <v>17</v>
      </c>
      <c r="BL42">
        <f>time_series_covid19_confirmed_g!BM42-time_series_covid19_confirmed_g!BL42</f>
        <v>24</v>
      </c>
      <c r="BM42">
        <f>time_series_covid19_confirmed_g!BN42-time_series_covid19_confirmed_g!BM42</f>
        <v>19</v>
      </c>
      <c r="BN42">
        <f>time_series_covid19_confirmed_g!BO42-time_series_covid19_confirmed_g!BN42</f>
        <v>24</v>
      </c>
      <c r="BO42">
        <f>time_series_covid19_confirmed_g!BP42-time_series_covid19_confirmed_g!BO42</f>
        <v>30</v>
      </c>
      <c r="BP42">
        <f>time_series_covid19_confirmed_g!BQ42-time_series_covid19_confirmed_g!BP42</f>
        <v>32</v>
      </c>
      <c r="BQ42">
        <f>time_series_covid19_confirmed_g!BR42-time_series_covid19_confirmed_g!BQ42</f>
        <v>32</v>
      </c>
      <c r="BR42">
        <f>time_series_covid19_confirmed_g!BS42-time_series_covid19_confirmed_g!BR42</f>
        <v>19</v>
      </c>
      <c r="BS42">
        <f>time_series_covid19_confirmed_g!BT42-time_series_covid19_confirmed_g!BS42</f>
        <v>16</v>
      </c>
      <c r="BT42">
        <f>time_series_covid19_confirmed_g!BU42-time_series_covid19_confirmed_g!BT42</f>
        <v>17</v>
      </c>
      <c r="BU42">
        <f>time_series_covid19_confirmed_g!BV42-time_series_covid19_confirmed_g!BU42</f>
        <v>28</v>
      </c>
      <c r="BV42">
        <f>time_series_covid19_confirmed_g!BW42-time_series_covid19_confirmed_g!BV42</f>
        <v>21</v>
      </c>
      <c r="BW42">
        <f>time_series_covid19_confirmed_g!BX42-time_series_covid19_confirmed_g!BW42</f>
        <v>20</v>
      </c>
      <c r="BX42">
        <f>time_series_covid19_confirmed_g!BY42-time_series_covid19_confirmed_g!BX42</f>
        <v>19</v>
      </c>
      <c r="BY42">
        <f>time_series_covid19_confirmed_g!BZ42-time_series_covid19_confirmed_g!BY42</f>
        <v>19</v>
      </c>
      <c r="BZ42">
        <f>time_series_covid19_confirmed_g!CA42-time_series_covid19_confirmed_g!BZ42</f>
        <v>13</v>
      </c>
      <c r="CA42">
        <f>time_series_covid19_confirmed_g!CB42-time_series_covid19_confirmed_g!CA42</f>
        <v>16</v>
      </c>
      <c r="CB42">
        <f>time_series_covid19_confirmed_g!CC42-time_series_covid19_confirmed_g!CB42</f>
        <v>19</v>
      </c>
      <c r="CC42">
        <f>time_series_covid19_confirmed_g!CD42-time_series_covid19_confirmed_g!CC42</f>
        <v>37</v>
      </c>
      <c r="CD42">
        <f>time_series_covid19_confirmed_g!CE42-time_series_covid19_confirmed_g!CD42</f>
        <v>19</v>
      </c>
      <c r="CE42">
        <f>time_series_covid19_confirmed_g!CF42-time_series_covid19_confirmed_g!CE42</f>
        <v>19</v>
      </c>
      <c r="CF42">
        <f>time_series_covid19_confirmed_g!CG42-time_series_covid19_confirmed_g!CF42</f>
        <v>18</v>
      </c>
      <c r="CG42">
        <f>time_series_covid19_confirmed_g!CH42-time_series_covid19_confirmed_g!CG42</f>
        <v>17</v>
      </c>
      <c r="CH42">
        <f>time_series_covid19_confirmed_g!CI42-time_series_covid19_confirmed_g!CH42</f>
        <v>6</v>
      </c>
      <c r="CI42">
        <f>time_series_covid19_confirmed_g!CJ42-time_series_covid19_confirmed_g!CI42</f>
        <v>8</v>
      </c>
      <c r="CJ42">
        <f>time_series_covid19_confirmed_g!CK42-time_series_covid19_confirmed_g!CJ42</f>
        <v>16</v>
      </c>
      <c r="CK42">
        <f>time_series_covid19_confirmed_g!CL42-time_series_covid19_confirmed_g!CK42</f>
        <v>7</v>
      </c>
      <c r="CL42">
        <f>time_series_covid19_confirmed_g!CM42-time_series_covid19_confirmed_g!CL42</f>
        <v>6</v>
      </c>
      <c r="CM42">
        <f>time_series_covid19_confirmed_g!CN42-time_series_covid19_confirmed_g!CM42</f>
        <v>5</v>
      </c>
      <c r="CN42">
        <f>time_series_covid19_confirmed_g!CO42-time_series_covid19_confirmed_g!CN42</f>
        <v>2</v>
      </c>
      <c r="CO42">
        <f>time_series_covid19_confirmed_g!CP42-time_series_covid19_confirmed_g!CO42</f>
        <v>7</v>
      </c>
      <c r="CP42">
        <f>time_series_covid19_confirmed_g!CQ42-time_series_covid19_confirmed_g!CP42</f>
        <v>12</v>
      </c>
      <c r="CQ42">
        <f>time_series_covid19_confirmed_g!CR42-time_series_covid19_confirmed_g!CQ42</f>
        <v>5</v>
      </c>
      <c r="CR42">
        <f>time_series_covid19_confirmed_g!CS42-time_series_covid19_confirmed_g!CR42</f>
        <v>1</v>
      </c>
      <c r="CS42">
        <f>time_series_covid19_confirmed_g!CT42-time_series_covid19_confirmed_g!CS42</f>
        <v>6</v>
      </c>
      <c r="CT42">
        <f>time_series_covid19_confirmed_g!CU42-time_series_covid19_confirmed_g!CT42</f>
        <v>2</v>
      </c>
      <c r="CU42">
        <f>time_series_covid19_confirmed_g!CV42-time_series_covid19_confirmed_g!CU42</f>
        <v>2</v>
      </c>
      <c r="CV42">
        <f>time_series_covid19_confirmed_g!CW42-time_series_covid19_confirmed_g!CV42</f>
        <v>8</v>
      </c>
      <c r="CW42">
        <f>time_series_covid19_confirmed_g!CX42-time_series_covid19_confirmed_g!CW42</f>
        <v>8</v>
      </c>
      <c r="CX42">
        <f>time_series_covid19_confirmed_g!CY42-time_series_covid19_confirmed_g!CX42</f>
        <v>6</v>
      </c>
      <c r="CY42">
        <f>time_series_covid19_confirmed_g!CZ42-time_series_covid19_confirmed_g!CY42</f>
        <v>6</v>
      </c>
      <c r="CZ42">
        <f>time_series_covid19_confirmed_g!DA42-time_series_covid19_confirmed_g!CZ42</f>
        <v>8</v>
      </c>
      <c r="DA42">
        <f>time_series_covid19_confirmed_g!DB42-time_series_covid19_confirmed_g!DA42</f>
        <v>6</v>
      </c>
      <c r="DB42">
        <f>time_series_covid19_confirmed_g!DC42-time_series_covid19_confirmed_g!DB42</f>
        <v>3</v>
      </c>
      <c r="DC42">
        <f>time_series_covid19_confirmed_g!DD42-time_series_covid19_confirmed_g!DC42</f>
        <v>13</v>
      </c>
      <c r="DD42">
        <f>time_series_covid19_confirmed_g!DE42-time_series_covid19_confirmed_g!DD42</f>
        <v>6</v>
      </c>
      <c r="DE42">
        <f>time_series_covid19_confirmed_g!DF42-time_series_covid19_confirmed_g!DE42</f>
        <v>4</v>
      </c>
      <c r="DF42">
        <f>time_series_covid19_confirmed_g!DG42-time_series_covid19_confirmed_g!DF42</f>
        <v>8</v>
      </c>
      <c r="DG42">
        <f>time_series_covid19_confirmed_g!DH42-time_series_covid19_confirmed_g!DG42</f>
        <v>7</v>
      </c>
      <c r="DH42">
        <f>time_series_covid19_confirmed_g!DI42-time_series_covid19_confirmed_g!DH42</f>
        <v>12</v>
      </c>
      <c r="DI42">
        <f>time_series_covid19_confirmed_g!DJ42-time_series_covid19_confirmed_g!DI42</f>
        <v>9</v>
      </c>
      <c r="DJ42">
        <f>time_series_covid19_confirmed_g!DK42-time_series_covid19_confirmed_g!DJ42</f>
        <v>3</v>
      </c>
      <c r="DK42">
        <f>time_series_covid19_confirmed_g!DL42-time_series_covid19_confirmed_g!DK42</f>
        <v>11</v>
      </c>
      <c r="DL42">
        <f>time_series_covid19_confirmed_g!DM42-time_series_covid19_confirmed_g!DL42</f>
        <v>15</v>
      </c>
      <c r="DM42">
        <f>time_series_covid19_confirmed_g!DN42-time_series_covid19_confirmed_g!DM42</f>
        <v>13</v>
      </c>
      <c r="DN42">
        <f>time_series_covid19_confirmed_g!DO42-time_series_covid19_confirmed_g!DN42</f>
        <v>10</v>
      </c>
      <c r="DO42">
        <f>time_series_covid19_confirmed_g!DP42-time_series_covid19_confirmed_g!DO42</f>
        <v>10</v>
      </c>
      <c r="DP42">
        <f>time_series_covid19_confirmed_g!DQ42-time_series_covid19_confirmed_g!DP42</f>
        <v>3</v>
      </c>
      <c r="DQ42">
        <f>time_series_covid19_confirmed_g!DR42-time_series_covid19_confirmed_g!DQ42</f>
        <v>16</v>
      </c>
      <c r="DR42">
        <f>time_series_covid19_confirmed_g!DS42-time_series_covid19_confirmed_g!DR42</f>
        <v>15</v>
      </c>
      <c r="DS42">
        <f>time_series_covid19_confirmed_g!DT42-time_series_covid19_confirmed_g!DS42</f>
        <v>6</v>
      </c>
      <c r="DT42">
        <f>time_series_covid19_confirmed_g!DU42-time_series_covid19_confirmed_g!DT42</f>
        <v>8</v>
      </c>
      <c r="DU42">
        <f>time_series_covid19_confirmed_g!DV42-time_series_covid19_confirmed_g!DU42</f>
        <v>7</v>
      </c>
      <c r="DV42">
        <f>time_series_covid19_confirmed_g!DW42-time_series_covid19_confirmed_g!DV42</f>
        <v>12</v>
      </c>
      <c r="DW42">
        <f>time_series_covid19_confirmed_g!DX42-time_series_covid19_confirmed_g!DW42</f>
        <v>21</v>
      </c>
      <c r="DX42">
        <f>time_series_covid19_confirmed_g!DY42-time_series_covid19_confirmed_g!DX42</f>
        <v>5</v>
      </c>
      <c r="DY42">
        <f>time_series_covid19_confirmed_g!DZ42-time_series_covid19_confirmed_g!DY42</f>
        <v>28</v>
      </c>
      <c r="DZ42">
        <f>time_series_covid19_confirmed_g!EA42-time_series_covid19_confirmed_g!DZ42</f>
        <v>16</v>
      </c>
      <c r="EA42">
        <f>time_series_covid19_confirmed_g!EB42-time_series_covid19_confirmed_g!EA42</f>
        <v>22</v>
      </c>
      <c r="EB42">
        <f>time_series_covid19_confirmed_g!EC42-time_series_covid19_confirmed_g!EB42</f>
        <v>25</v>
      </c>
      <c r="EC42">
        <f>time_series_covid19_confirmed_g!ED42-time_series_covid19_confirmed_g!EC42</f>
        <v>9</v>
      </c>
      <c r="ED42">
        <f>time_series_covid19_confirmed_g!EE42-time_series_covid19_confirmed_g!ED42</f>
        <v>28</v>
      </c>
      <c r="EE42">
        <f>time_series_covid19_confirmed_g!EF42-time_series_covid19_confirmed_g!EE42</f>
        <v>21</v>
      </c>
      <c r="EF42">
        <f>time_series_covid19_confirmed_g!EG42-time_series_covid19_confirmed_g!EF42</f>
        <v>52</v>
      </c>
      <c r="EG42">
        <f>time_series_covid19_confirmed_g!EH42-time_series_covid19_confirmed_g!EG42</f>
        <v>37</v>
      </c>
      <c r="EH42">
        <f>time_series_covid19_confirmed_g!EI42-time_series_covid19_confirmed_g!EH42</f>
        <v>34</v>
      </c>
      <c r="EI42">
        <f>time_series_covid19_confirmed_g!EJ42-time_series_covid19_confirmed_g!EI42</f>
        <v>35</v>
      </c>
      <c r="EJ42">
        <f>time_series_covid19_confirmed_g!EK42-time_series_covid19_confirmed_g!EJ42</f>
        <v>55</v>
      </c>
      <c r="EK42">
        <f>time_series_covid19_confirmed_g!EL42-time_series_covid19_confirmed_g!EK42</f>
        <v>24</v>
      </c>
      <c r="EL42">
        <f>time_series_covid19_confirmed_g!EM42-time_series_covid19_confirmed_g!EL42</f>
        <v>33</v>
      </c>
      <c r="EM42">
        <f>time_series_covid19_confirmed_g!EN42-time_series_covid19_confirmed_g!EM42</f>
        <v>86</v>
      </c>
      <c r="EN42">
        <f>time_series_covid19_confirmed_g!EO42-time_series_covid19_confirmed_g!EN42</f>
        <v>77</v>
      </c>
      <c r="EO42">
        <f>time_series_covid19_confirmed_g!EP42-time_series_covid19_confirmed_g!EO42</f>
        <v>74</v>
      </c>
      <c r="EP42">
        <f>time_series_covid19_confirmed_g!EQ42-time_series_covid19_confirmed_g!EP42</f>
        <v>50</v>
      </c>
      <c r="EQ42">
        <f>time_series_covid19_confirmed_g!ER42-time_series_covid19_confirmed_g!EQ42</f>
        <v>53</v>
      </c>
      <c r="ER42">
        <f>time_series_covid19_confirmed_g!ES42-time_series_covid19_confirmed_g!ER42</f>
        <v>29</v>
      </c>
      <c r="ES42">
        <f>time_series_covid19_confirmed_g!ET42-time_series_covid19_confirmed_g!ES42</f>
        <v>52</v>
      </c>
      <c r="ET42">
        <f>time_series_covid19_confirmed_g!EU42-time_series_covid19_confirmed_g!ET42</f>
        <v>75</v>
      </c>
      <c r="EU42">
        <f>time_series_covid19_confirmed_g!EV42-time_series_covid19_confirmed_g!EU42</f>
        <v>68</v>
      </c>
      <c r="EV42">
        <f>time_series_covid19_confirmed_g!EW42-time_series_covid19_confirmed_g!EV42</f>
        <v>119</v>
      </c>
      <c r="EW42">
        <f>time_series_covid19_confirmed_g!EX42-time_series_covid19_confirmed_g!EW42</f>
        <v>69</v>
      </c>
      <c r="EX42">
        <f>time_series_covid19_confirmed_g!EY42-time_series_covid19_confirmed_g!EX42</f>
        <v>86</v>
      </c>
      <c r="EY42">
        <f>time_series_covid19_confirmed_g!EZ42-time_series_covid19_confirmed_g!EY42</f>
        <v>64</v>
      </c>
      <c r="EZ42">
        <f>time_series_covid19_confirmed_g!FA42-time_series_covid19_confirmed_g!EZ42</f>
        <v>91</v>
      </c>
      <c r="FA42">
        <f>time_series_covid19_confirmed_g!FB42-time_series_covid19_confirmed_g!FA42</f>
        <v>147</v>
      </c>
      <c r="FB42">
        <f>time_series_covid19_confirmed_g!FC42-time_series_covid19_confirmed_g!FB42</f>
        <v>169</v>
      </c>
      <c r="FC42">
        <f>time_series_covid19_confirmed_g!FD42-time_series_covid19_confirmed_g!FC42</f>
        <v>152</v>
      </c>
      <c r="FD42">
        <f>time_series_covid19_confirmed_g!FE42-time_series_covid19_confirmed_g!FD42</f>
        <v>143</v>
      </c>
    </row>
    <row r="43" spans="1:160" x14ac:dyDescent="0.3">
      <c r="A43" t="s">
        <v>37</v>
      </c>
      <c r="B43">
        <v>7.54</v>
      </c>
      <c r="C43">
        <v>-5.5471000000000004</v>
      </c>
      <c r="D43">
        <f>time_series_covid19_confirmed_g!E43-time_series_covid19_confirmed_g!D43</f>
        <v>0</v>
      </c>
      <c r="E43">
        <f>time_series_covid19_confirmed_g!F43-time_series_covid19_confirmed_g!E43</f>
        <v>0</v>
      </c>
      <c r="F43">
        <f>time_series_covid19_confirmed_g!G43-time_series_covid19_confirmed_g!F43</f>
        <v>0</v>
      </c>
      <c r="G43">
        <f>time_series_covid19_confirmed_g!H43-time_series_covid19_confirmed_g!G43</f>
        <v>0</v>
      </c>
      <c r="H43">
        <f>time_series_covid19_confirmed_g!I43-time_series_covid19_confirmed_g!H43</f>
        <v>0</v>
      </c>
      <c r="I43">
        <f>time_series_covid19_confirmed_g!J43-time_series_covid19_confirmed_g!I43</f>
        <v>0</v>
      </c>
      <c r="J43">
        <f>time_series_covid19_confirmed_g!K43-time_series_covid19_confirmed_g!J43</f>
        <v>0</v>
      </c>
      <c r="K43">
        <f>time_series_covid19_confirmed_g!L43-time_series_covid19_confirmed_g!K43</f>
        <v>0</v>
      </c>
      <c r="L43">
        <f>time_series_covid19_confirmed_g!M43-time_series_covid19_confirmed_g!L43</f>
        <v>0</v>
      </c>
      <c r="M43">
        <f>time_series_covid19_confirmed_g!N43-time_series_covid19_confirmed_g!M43</f>
        <v>0</v>
      </c>
      <c r="N43">
        <f>time_series_covid19_confirmed_g!O43-time_series_covid19_confirmed_g!N43</f>
        <v>0</v>
      </c>
      <c r="O43">
        <f>time_series_covid19_confirmed_g!P43-time_series_covid19_confirmed_g!O43</f>
        <v>0</v>
      </c>
      <c r="P43">
        <f>time_series_covid19_confirmed_g!Q43-time_series_covid19_confirmed_g!P43</f>
        <v>0</v>
      </c>
      <c r="Q43">
        <f>time_series_covid19_confirmed_g!R43-time_series_covid19_confirmed_g!Q43</f>
        <v>0</v>
      </c>
      <c r="R43">
        <f>time_series_covid19_confirmed_g!S43-time_series_covid19_confirmed_g!R43</f>
        <v>0</v>
      </c>
      <c r="S43">
        <f>time_series_covid19_confirmed_g!T43-time_series_covid19_confirmed_g!S43</f>
        <v>0</v>
      </c>
      <c r="T43">
        <f>time_series_covid19_confirmed_g!U43-time_series_covid19_confirmed_g!T43</f>
        <v>0</v>
      </c>
      <c r="U43">
        <f>time_series_covid19_confirmed_g!V43-time_series_covid19_confirmed_g!U43</f>
        <v>0</v>
      </c>
      <c r="V43">
        <f>time_series_covid19_confirmed_g!W43-time_series_covid19_confirmed_g!V43</f>
        <v>0</v>
      </c>
      <c r="W43">
        <f>time_series_covid19_confirmed_g!X43-time_series_covid19_confirmed_g!W43</f>
        <v>0</v>
      </c>
      <c r="X43">
        <f>time_series_covid19_confirmed_g!Y43-time_series_covid19_confirmed_g!X43</f>
        <v>0</v>
      </c>
      <c r="Y43">
        <f>time_series_covid19_confirmed_g!Z43-time_series_covid19_confirmed_g!Y43</f>
        <v>0</v>
      </c>
      <c r="Z43">
        <f>time_series_covid19_confirmed_g!AA43-time_series_covid19_confirmed_g!Z43</f>
        <v>0</v>
      </c>
      <c r="AA43">
        <f>time_series_covid19_confirmed_g!AB43-time_series_covid19_confirmed_g!AA43</f>
        <v>0</v>
      </c>
      <c r="AB43">
        <f>time_series_covid19_confirmed_g!AC43-time_series_covid19_confirmed_g!AB43</f>
        <v>0</v>
      </c>
      <c r="AC43">
        <f>time_series_covid19_confirmed_g!AD43-time_series_covid19_confirmed_g!AC43</f>
        <v>0</v>
      </c>
      <c r="AD43">
        <f>time_series_covid19_confirmed_g!AE43-time_series_covid19_confirmed_g!AD43</f>
        <v>0</v>
      </c>
      <c r="AE43">
        <f>time_series_covid19_confirmed_g!AF43-time_series_covid19_confirmed_g!AE43</f>
        <v>0</v>
      </c>
      <c r="AF43">
        <f>time_series_covid19_confirmed_g!AG43-time_series_covid19_confirmed_g!AF43</f>
        <v>0</v>
      </c>
      <c r="AG43">
        <f>time_series_covid19_confirmed_g!AH43-time_series_covid19_confirmed_g!AG43</f>
        <v>0</v>
      </c>
      <c r="AH43">
        <f>time_series_covid19_confirmed_g!AI43-time_series_covid19_confirmed_g!AH43</f>
        <v>0</v>
      </c>
      <c r="AI43">
        <f>time_series_covid19_confirmed_g!AJ43-time_series_covid19_confirmed_g!AI43</f>
        <v>0</v>
      </c>
      <c r="AJ43">
        <f>time_series_covid19_confirmed_g!AK43-time_series_covid19_confirmed_g!AJ43</f>
        <v>0</v>
      </c>
      <c r="AK43">
        <f>time_series_covid19_confirmed_g!AL43-time_series_covid19_confirmed_g!AK43</f>
        <v>0</v>
      </c>
      <c r="AL43">
        <f>time_series_covid19_confirmed_g!AM43-time_series_covid19_confirmed_g!AL43</f>
        <v>0</v>
      </c>
      <c r="AM43">
        <f>time_series_covid19_confirmed_g!AN43-time_series_covid19_confirmed_g!AM43</f>
        <v>0</v>
      </c>
      <c r="AN43">
        <f>time_series_covid19_confirmed_g!AO43-time_series_covid19_confirmed_g!AN43</f>
        <v>0</v>
      </c>
      <c r="AO43">
        <f>time_series_covid19_confirmed_g!AP43-time_series_covid19_confirmed_g!AO43</f>
        <v>0</v>
      </c>
      <c r="AP43">
        <f>time_series_covid19_confirmed_g!AQ43-time_series_covid19_confirmed_g!AP43</f>
        <v>0</v>
      </c>
      <c r="AQ43">
        <f>time_series_covid19_confirmed_g!AR43-time_series_covid19_confirmed_g!AQ43</f>
        <v>0</v>
      </c>
      <c r="AR43">
        <f>time_series_covid19_confirmed_g!AS43-time_series_covid19_confirmed_g!AR43</f>
        <v>0</v>
      </c>
      <c r="AS43">
        <f>time_series_covid19_confirmed_g!AT43-time_series_covid19_confirmed_g!AS43</f>
        <v>0</v>
      </c>
      <c r="AT43">
        <f>time_series_covid19_confirmed_g!AU43-time_series_covid19_confirmed_g!AT43</f>
        <v>0</v>
      </c>
      <c r="AU43">
        <f>time_series_covid19_confirmed_g!AV43-time_series_covid19_confirmed_g!AU43</f>
        <v>0</v>
      </c>
      <c r="AV43">
        <f>time_series_covid19_confirmed_g!AW43-time_series_covid19_confirmed_g!AV43</f>
        <v>0</v>
      </c>
      <c r="AW43">
        <f>time_series_covid19_confirmed_g!AX43-time_series_covid19_confirmed_g!AW43</f>
        <v>0</v>
      </c>
      <c r="AX43">
        <f>time_series_covid19_confirmed_g!AY43-time_series_covid19_confirmed_g!AX43</f>
        <v>0</v>
      </c>
      <c r="AY43">
        <f>time_series_covid19_confirmed_g!AZ43-time_series_covid19_confirmed_g!AY43</f>
        <v>0</v>
      </c>
      <c r="AZ43">
        <f>time_series_covid19_confirmed_g!BA43-time_series_covid19_confirmed_g!AZ43</f>
        <v>1</v>
      </c>
      <c r="BA43">
        <f>time_series_covid19_confirmed_g!BB43-time_series_covid19_confirmed_g!BA43</f>
        <v>0</v>
      </c>
      <c r="BB43">
        <f>time_series_covid19_confirmed_g!BC43-time_series_covid19_confirmed_g!BB43</f>
        <v>0</v>
      </c>
      <c r="BC43">
        <f>time_series_covid19_confirmed_g!BD43-time_series_covid19_confirmed_g!BC43</f>
        <v>0</v>
      </c>
      <c r="BD43">
        <f>time_series_covid19_confirmed_g!BE43-time_series_covid19_confirmed_g!BD43</f>
        <v>0</v>
      </c>
      <c r="BE43">
        <f>time_series_covid19_confirmed_g!BF43-time_series_covid19_confirmed_g!BE43</f>
        <v>0</v>
      </c>
      <c r="BF43">
        <f>time_series_covid19_confirmed_g!BG43-time_series_covid19_confirmed_g!BF43</f>
        <v>4</v>
      </c>
      <c r="BG43">
        <f>time_series_covid19_confirmed_g!BH43-time_series_covid19_confirmed_g!BG43</f>
        <v>1</v>
      </c>
      <c r="BH43">
        <f>time_series_covid19_confirmed_g!BI43-time_series_covid19_confirmed_g!BH43</f>
        <v>3</v>
      </c>
      <c r="BI43">
        <f>time_series_covid19_confirmed_g!BJ43-time_series_covid19_confirmed_g!BI43</f>
        <v>0</v>
      </c>
      <c r="BJ43">
        <f>time_series_covid19_confirmed_g!BK43-time_series_covid19_confirmed_g!BJ43</f>
        <v>5</v>
      </c>
      <c r="BK43">
        <f>time_series_covid19_confirmed_g!BL43-time_series_covid19_confirmed_g!BK43</f>
        <v>0</v>
      </c>
      <c r="BL43">
        <f>time_series_covid19_confirmed_g!BM43-time_series_covid19_confirmed_g!BL43</f>
        <v>11</v>
      </c>
      <c r="BM43">
        <f>time_series_covid19_confirmed_g!BN43-time_series_covid19_confirmed_g!BM43</f>
        <v>48</v>
      </c>
      <c r="BN43">
        <f>time_series_covid19_confirmed_g!BO43-time_series_covid19_confirmed_g!BN43</f>
        <v>7</v>
      </c>
      <c r="BO43">
        <f>time_series_covid19_confirmed_g!BP43-time_series_covid19_confirmed_g!BO43</f>
        <v>16</v>
      </c>
      <c r="BP43">
        <f>time_series_covid19_confirmed_g!BQ43-time_series_covid19_confirmed_g!BP43</f>
        <v>5</v>
      </c>
      <c r="BQ43">
        <f>time_series_covid19_confirmed_g!BR43-time_series_covid19_confirmed_g!BQ43</f>
        <v>0</v>
      </c>
      <c r="BR43">
        <f>time_series_covid19_confirmed_g!BS43-time_series_covid19_confirmed_g!BR43</f>
        <v>64</v>
      </c>
      <c r="BS43">
        <f>time_series_covid19_confirmed_g!BT43-time_series_covid19_confirmed_g!BS43</f>
        <v>3</v>
      </c>
      <c r="BT43">
        <f>time_series_covid19_confirmed_g!BU43-time_series_covid19_confirmed_g!BT43</f>
        <v>11</v>
      </c>
      <c r="BU43">
        <f>time_series_covid19_confirmed_g!BV43-time_series_covid19_confirmed_g!BU43</f>
        <v>11</v>
      </c>
      <c r="BV43">
        <f>time_series_covid19_confirmed_g!BW43-time_series_covid19_confirmed_g!BV43</f>
        <v>4</v>
      </c>
      <c r="BW43">
        <f>time_series_covid19_confirmed_g!BX43-time_series_covid19_confirmed_g!BW43</f>
        <v>24</v>
      </c>
      <c r="BX43">
        <f>time_series_covid19_confirmed_g!BY43-time_series_covid19_confirmed_g!BX43</f>
        <v>27</v>
      </c>
      <c r="BY43">
        <f>time_series_covid19_confirmed_g!BZ43-time_series_covid19_confirmed_g!BY43</f>
        <v>16</v>
      </c>
      <c r="BZ43">
        <f>time_series_covid19_confirmed_g!CA43-time_series_covid19_confirmed_g!BZ43</f>
        <v>62</v>
      </c>
      <c r="CA43">
        <f>time_series_covid19_confirmed_g!CB43-time_series_covid19_confirmed_g!CA43</f>
        <v>26</v>
      </c>
      <c r="CB43">
        <f>time_series_covid19_confirmed_g!CC43-time_series_covid19_confirmed_g!CB43</f>
        <v>35</v>
      </c>
      <c r="CC43">
        <f>time_series_covid19_confirmed_g!CD43-time_series_covid19_confirmed_g!CC43</f>
        <v>60</v>
      </c>
      <c r="CD43">
        <f>time_series_covid19_confirmed_g!CE43-time_series_covid19_confirmed_g!CD43</f>
        <v>0</v>
      </c>
      <c r="CE43">
        <f>time_series_covid19_confirmed_g!CF43-time_series_covid19_confirmed_g!CE43</f>
        <v>89</v>
      </c>
      <c r="CF43">
        <f>time_series_covid19_confirmed_g!CG43-time_series_covid19_confirmed_g!CF43</f>
        <v>41</v>
      </c>
      <c r="CG43">
        <f>time_series_covid19_confirmed_g!CH43-time_series_covid19_confirmed_g!CG43</f>
        <v>52</v>
      </c>
      <c r="CH43">
        <f>time_series_covid19_confirmed_g!CI43-time_series_covid19_confirmed_g!CH43</f>
        <v>12</v>
      </c>
      <c r="CI43">
        <f>time_series_covid19_confirmed_g!CJ43-time_series_covid19_confirmed_g!CI43</f>
        <v>0</v>
      </c>
      <c r="CJ43">
        <f>time_series_covid19_confirmed_g!CK43-time_series_covid19_confirmed_g!CJ43</f>
        <v>16</v>
      </c>
      <c r="CK43">
        <f>time_series_covid19_confirmed_g!CL43-time_series_covid19_confirmed_g!CK43</f>
        <v>34</v>
      </c>
      <c r="CL43">
        <f>time_series_covid19_confirmed_g!CM43-time_series_covid19_confirmed_g!CL43</f>
        <v>113</v>
      </c>
      <c r="CM43">
        <f>time_series_covid19_confirmed_g!CN43-time_series_covid19_confirmed_g!CM43</f>
        <v>46</v>
      </c>
      <c r="CN43">
        <f>time_series_covid19_confirmed_g!CO43-time_series_covid19_confirmed_g!CN43</f>
        <v>0</v>
      </c>
      <c r="CO43">
        <f>time_series_covid19_confirmed_g!CP43-time_series_covid19_confirmed_g!CO43</f>
        <v>69</v>
      </c>
      <c r="CP43">
        <f>time_series_covid19_confirmed_g!CQ43-time_series_covid19_confirmed_g!CP43</f>
        <v>36</v>
      </c>
      <c r="CQ43">
        <f>time_series_covid19_confirmed_g!CR43-time_series_covid19_confirmed_g!CQ43</f>
        <v>52</v>
      </c>
      <c r="CR43">
        <f>time_series_covid19_confirmed_g!CS43-time_series_covid19_confirmed_g!CR43</f>
        <v>73</v>
      </c>
      <c r="CS43">
        <f>time_series_covid19_confirmed_g!CT43-time_series_covid19_confirmed_g!CS43</f>
        <v>0</v>
      </c>
      <c r="CT43">
        <f>time_series_covid19_confirmed_g!CU43-time_series_covid19_confirmed_g!CT43</f>
        <v>73</v>
      </c>
      <c r="CU43">
        <f>time_series_covid19_confirmed_g!CV43-time_series_covid19_confirmed_g!CU43</f>
        <v>14</v>
      </c>
      <c r="CV43">
        <f>time_series_covid19_confirmed_g!CW43-time_series_covid19_confirmed_g!CV43</f>
        <v>19</v>
      </c>
      <c r="CW43">
        <f>time_series_covid19_confirmed_g!CX43-time_series_covid19_confirmed_g!CW43</f>
        <v>55</v>
      </c>
      <c r="CX43">
        <f>time_series_covid19_confirmed_g!CY43-time_series_covid19_confirmed_g!CX43</f>
        <v>37</v>
      </c>
      <c r="CY43">
        <f>time_series_covid19_confirmed_g!CZ43-time_series_covid19_confirmed_g!CY43</f>
        <v>58</v>
      </c>
      <c r="CZ43">
        <f>time_series_covid19_confirmed_g!DA43-time_series_covid19_confirmed_g!CZ43</f>
        <v>29</v>
      </c>
      <c r="DA43">
        <f>time_series_covid19_confirmed_g!DB43-time_series_covid19_confirmed_g!DA43</f>
        <v>36</v>
      </c>
      <c r="DB43">
        <f>time_series_covid19_confirmed_g!DC43-time_series_covid19_confirmed_g!DB43</f>
        <v>34</v>
      </c>
      <c r="DC43">
        <f>time_series_covid19_confirmed_g!DD43-time_series_covid19_confirmed_g!DC43</f>
        <v>32</v>
      </c>
      <c r="DD43">
        <f>time_series_covid19_confirmed_g!DE43-time_series_covid19_confirmed_g!DD43</f>
        <v>52</v>
      </c>
      <c r="DE43">
        <f>time_series_covid19_confirmed_g!DF43-time_series_covid19_confirmed_g!DE43</f>
        <v>55</v>
      </c>
      <c r="DF43">
        <f>time_series_covid19_confirmed_g!DG43-time_series_covid19_confirmed_g!DF43</f>
        <v>31</v>
      </c>
      <c r="DG43">
        <f>time_series_covid19_confirmed_g!DH43-time_series_covid19_confirmed_g!DG43</f>
        <v>65</v>
      </c>
      <c r="DH43">
        <f>time_series_covid19_confirmed_g!DI43-time_series_covid19_confirmed_g!DH43</f>
        <v>33</v>
      </c>
      <c r="DI43">
        <f>time_series_covid19_confirmed_g!DJ43-time_series_covid19_confirmed_g!DI43</f>
        <v>30</v>
      </c>
      <c r="DJ43">
        <f>time_series_covid19_confirmed_g!DK43-time_series_covid19_confirmed_g!DJ43</f>
        <v>127</v>
      </c>
      <c r="DK43">
        <f>time_series_covid19_confirmed_g!DL43-time_series_covid19_confirmed_g!DK43</f>
        <v>55</v>
      </c>
      <c r="DL43">
        <f>time_series_covid19_confirmed_g!DM43-time_series_covid19_confirmed_g!DL43</f>
        <v>59</v>
      </c>
      <c r="DM43">
        <f>time_series_covid19_confirmed_g!DN43-time_series_covid19_confirmed_g!DM43</f>
        <v>46</v>
      </c>
      <c r="DN43">
        <f>time_series_covid19_confirmed_g!DO43-time_series_covid19_confirmed_g!DN43</f>
        <v>44</v>
      </c>
      <c r="DO43">
        <f>time_series_covid19_confirmed_g!DP43-time_series_covid19_confirmed_g!DO43</f>
        <v>48</v>
      </c>
      <c r="DP43">
        <f>time_series_covid19_confirmed_g!DQ43-time_series_covid19_confirmed_g!DP43</f>
        <v>10</v>
      </c>
      <c r="DQ43">
        <f>time_series_covid19_confirmed_g!DR43-time_series_covid19_confirmed_g!DQ43</f>
        <v>34</v>
      </c>
      <c r="DR43">
        <f>time_series_covid19_confirmed_g!DS43-time_series_covid19_confirmed_g!DR43</f>
        <v>78</v>
      </c>
      <c r="DS43">
        <f>time_series_covid19_confirmed_g!DT43-time_series_covid19_confirmed_g!DS43</f>
        <v>70</v>
      </c>
      <c r="DT43">
        <f>time_series_covid19_confirmed_g!DU43-time_series_covid19_confirmed_g!DT43</f>
        <v>40</v>
      </c>
      <c r="DU43">
        <f>time_series_covid19_confirmed_g!DV43-time_series_covid19_confirmed_g!DU43</f>
        <v>25</v>
      </c>
      <c r="DV43">
        <f>time_series_covid19_confirmed_g!DW43-time_series_covid19_confirmed_g!DV43</f>
        <v>10</v>
      </c>
      <c r="DW43">
        <f>time_series_covid19_confirmed_g!DX43-time_series_covid19_confirmed_g!DW43</f>
        <v>47</v>
      </c>
      <c r="DX43">
        <f>time_series_covid19_confirmed_g!DY43-time_series_covid19_confirmed_g!DX43</f>
        <v>54</v>
      </c>
      <c r="DY43">
        <f>time_series_covid19_confirmed_g!DZ43-time_series_covid19_confirmed_g!DY43</f>
        <v>79</v>
      </c>
      <c r="DZ43">
        <f>time_series_covid19_confirmed_g!EA43-time_series_covid19_confirmed_g!DZ43</f>
        <v>85</v>
      </c>
      <c r="EA43">
        <f>time_series_covid19_confirmed_g!EB43-time_series_covid19_confirmed_g!EA43</f>
        <v>109</v>
      </c>
      <c r="EB43">
        <f>time_series_covid19_confirmed_g!EC43-time_series_covid19_confirmed_g!EB43</f>
        <v>49</v>
      </c>
      <c r="EC43">
        <f>time_series_covid19_confirmed_g!ED43-time_series_covid19_confirmed_g!EC43</f>
        <v>34</v>
      </c>
      <c r="ED43">
        <f>time_series_covid19_confirmed_g!EE43-time_series_covid19_confirmed_g!ED43</f>
        <v>118</v>
      </c>
      <c r="EE43">
        <f>time_series_covid19_confirmed_g!EF43-time_series_covid19_confirmed_g!EE43</f>
        <v>73</v>
      </c>
      <c r="EF43">
        <f>time_series_covid19_confirmed_g!EG43-time_series_covid19_confirmed_g!EF43</f>
        <v>86</v>
      </c>
      <c r="EG43">
        <f>time_series_covid19_confirmed_g!EH43-time_series_covid19_confirmed_g!EG43</f>
        <v>152</v>
      </c>
      <c r="EH43">
        <f>time_series_covid19_confirmed_g!EI43-time_series_covid19_confirmed_g!EH43</f>
        <v>169</v>
      </c>
      <c r="EI43">
        <f>time_series_covid19_confirmed_g!EJ43-time_series_covid19_confirmed_g!EI43</f>
        <v>126</v>
      </c>
      <c r="EJ43">
        <f>time_series_covid19_confirmed_g!EK43-time_series_covid19_confirmed_g!EJ43</f>
        <v>182</v>
      </c>
      <c r="EK43">
        <f>time_series_covid19_confirmed_g!EL43-time_series_covid19_confirmed_g!EK43</f>
        <v>142</v>
      </c>
      <c r="EL43">
        <f>time_series_covid19_confirmed_g!EM43-time_series_covid19_confirmed_g!EL43</f>
        <v>114</v>
      </c>
      <c r="EM43">
        <f>time_series_covid19_confirmed_g!EN43-time_series_covid19_confirmed_g!EM43</f>
        <v>186</v>
      </c>
      <c r="EN43">
        <f>time_series_covid19_confirmed_g!EO43-time_series_covid19_confirmed_g!EN43</f>
        <v>223</v>
      </c>
      <c r="EO43">
        <f>time_series_covid19_confirmed_g!EP43-time_series_covid19_confirmed_g!EO43</f>
        <v>280</v>
      </c>
      <c r="EP43">
        <f>time_series_covid19_confirmed_g!EQ43-time_series_covid19_confirmed_g!EP43</f>
        <v>164</v>
      </c>
      <c r="EQ43">
        <f>time_series_covid19_confirmed_g!ER43-time_series_covid19_confirmed_g!EQ43</f>
        <v>236</v>
      </c>
      <c r="ER43">
        <f>time_series_covid19_confirmed_g!ES43-time_series_covid19_confirmed_g!ER43</f>
        <v>355</v>
      </c>
      <c r="ES43">
        <f>time_series_covid19_confirmed_g!ET43-time_series_covid19_confirmed_g!ES43</f>
        <v>240</v>
      </c>
      <c r="ET43">
        <f>time_series_covid19_confirmed_g!EU43-time_series_covid19_confirmed_g!ET43</f>
        <v>384</v>
      </c>
      <c r="EU43">
        <f>time_series_covid19_confirmed_g!EV43-time_series_covid19_confirmed_g!EU43</f>
        <v>381</v>
      </c>
      <c r="EV43">
        <f>time_series_covid19_confirmed_g!EW43-time_series_covid19_confirmed_g!EV43</f>
        <v>430</v>
      </c>
      <c r="EW43">
        <f>time_series_covid19_confirmed_g!EX43-time_series_covid19_confirmed_g!EW43</f>
        <v>402</v>
      </c>
      <c r="EX43">
        <f>time_series_covid19_confirmed_g!EY43-time_series_covid19_confirmed_g!EX43</f>
        <v>216</v>
      </c>
      <c r="EY43">
        <f>time_series_covid19_confirmed_g!EZ43-time_series_covid19_confirmed_g!EY43</f>
        <v>185</v>
      </c>
      <c r="EZ43">
        <f>time_series_covid19_confirmed_g!FA43-time_series_covid19_confirmed_g!EZ43</f>
        <v>227</v>
      </c>
      <c r="FA43">
        <f>time_series_covid19_confirmed_g!FB43-time_series_covid19_confirmed_g!FA43</f>
        <v>260</v>
      </c>
      <c r="FB43">
        <f>time_series_covid19_confirmed_g!FC43-time_series_covid19_confirmed_g!FB43</f>
        <v>170</v>
      </c>
      <c r="FC43">
        <f>time_series_covid19_confirmed_g!FD43-time_series_covid19_confirmed_g!FC43</f>
        <v>405</v>
      </c>
      <c r="FD43">
        <f>time_series_covid19_confirmed_g!FE43-time_series_covid19_confirmed_g!FD43</f>
        <v>205</v>
      </c>
    </row>
    <row r="44" spans="1:160" x14ac:dyDescent="0.3">
      <c r="A44" t="s">
        <v>38</v>
      </c>
      <c r="B44">
        <v>45.1</v>
      </c>
      <c r="C44">
        <v>15.2</v>
      </c>
      <c r="D44">
        <f>time_series_covid19_confirmed_g!E44-time_series_covid19_confirmed_g!D44</f>
        <v>0</v>
      </c>
      <c r="E44">
        <f>time_series_covid19_confirmed_g!F44-time_series_covid19_confirmed_g!E44</f>
        <v>0</v>
      </c>
      <c r="F44">
        <f>time_series_covid19_confirmed_g!G44-time_series_covid19_confirmed_g!F44</f>
        <v>0</v>
      </c>
      <c r="G44">
        <f>time_series_covid19_confirmed_g!H44-time_series_covid19_confirmed_g!G44</f>
        <v>0</v>
      </c>
      <c r="H44">
        <f>time_series_covid19_confirmed_g!I44-time_series_covid19_confirmed_g!H44</f>
        <v>0</v>
      </c>
      <c r="I44">
        <f>time_series_covid19_confirmed_g!J44-time_series_covid19_confirmed_g!I44</f>
        <v>0</v>
      </c>
      <c r="J44">
        <f>time_series_covid19_confirmed_g!K44-time_series_covid19_confirmed_g!J44</f>
        <v>0</v>
      </c>
      <c r="K44">
        <f>time_series_covid19_confirmed_g!L44-time_series_covid19_confirmed_g!K44</f>
        <v>0</v>
      </c>
      <c r="L44">
        <f>time_series_covid19_confirmed_g!M44-time_series_covid19_confirmed_g!L44</f>
        <v>0</v>
      </c>
      <c r="M44">
        <f>time_series_covid19_confirmed_g!N44-time_series_covid19_confirmed_g!M44</f>
        <v>0</v>
      </c>
      <c r="N44">
        <f>time_series_covid19_confirmed_g!O44-time_series_covid19_confirmed_g!N44</f>
        <v>0</v>
      </c>
      <c r="O44">
        <f>time_series_covid19_confirmed_g!P44-time_series_covid19_confirmed_g!O44</f>
        <v>0</v>
      </c>
      <c r="P44">
        <f>time_series_covid19_confirmed_g!Q44-time_series_covid19_confirmed_g!P44</f>
        <v>0</v>
      </c>
      <c r="Q44">
        <f>time_series_covid19_confirmed_g!R44-time_series_covid19_confirmed_g!Q44</f>
        <v>0</v>
      </c>
      <c r="R44">
        <f>time_series_covid19_confirmed_g!S44-time_series_covid19_confirmed_g!R44</f>
        <v>0</v>
      </c>
      <c r="S44">
        <f>time_series_covid19_confirmed_g!T44-time_series_covid19_confirmed_g!S44</f>
        <v>0</v>
      </c>
      <c r="T44">
        <f>time_series_covid19_confirmed_g!U44-time_series_covid19_confirmed_g!T44</f>
        <v>0</v>
      </c>
      <c r="U44">
        <f>time_series_covid19_confirmed_g!V44-time_series_covid19_confirmed_g!U44</f>
        <v>0</v>
      </c>
      <c r="V44">
        <f>time_series_covid19_confirmed_g!W44-time_series_covid19_confirmed_g!V44</f>
        <v>0</v>
      </c>
      <c r="W44">
        <f>time_series_covid19_confirmed_g!X44-time_series_covid19_confirmed_g!W44</f>
        <v>0</v>
      </c>
      <c r="X44">
        <f>time_series_covid19_confirmed_g!Y44-time_series_covid19_confirmed_g!X44</f>
        <v>0</v>
      </c>
      <c r="Y44">
        <f>time_series_covid19_confirmed_g!Z44-time_series_covid19_confirmed_g!Y44</f>
        <v>0</v>
      </c>
      <c r="Z44">
        <f>time_series_covid19_confirmed_g!AA44-time_series_covid19_confirmed_g!Z44</f>
        <v>0</v>
      </c>
      <c r="AA44">
        <f>time_series_covid19_confirmed_g!AB44-time_series_covid19_confirmed_g!AA44</f>
        <v>0</v>
      </c>
      <c r="AB44">
        <f>time_series_covid19_confirmed_g!AC44-time_series_covid19_confirmed_g!AB44</f>
        <v>0</v>
      </c>
      <c r="AC44">
        <f>time_series_covid19_confirmed_g!AD44-time_series_covid19_confirmed_g!AC44</f>
        <v>0</v>
      </c>
      <c r="AD44">
        <f>time_series_covid19_confirmed_g!AE44-time_series_covid19_confirmed_g!AD44</f>
        <v>0</v>
      </c>
      <c r="AE44">
        <f>time_series_covid19_confirmed_g!AF44-time_series_covid19_confirmed_g!AE44</f>
        <v>0</v>
      </c>
      <c r="AF44">
        <f>time_series_covid19_confirmed_g!AG44-time_series_covid19_confirmed_g!AF44</f>
        <v>0</v>
      </c>
      <c r="AG44">
        <f>time_series_covid19_confirmed_g!AH44-time_series_covid19_confirmed_g!AG44</f>
        <v>0</v>
      </c>
      <c r="AH44">
        <f>time_series_covid19_confirmed_g!AI44-time_series_covid19_confirmed_g!AH44</f>
        <v>0</v>
      </c>
      <c r="AI44">
        <f>time_series_covid19_confirmed_g!AJ44-time_series_covid19_confirmed_g!AI44</f>
        <v>0</v>
      </c>
      <c r="AJ44">
        <f>time_series_covid19_confirmed_g!AK44-time_series_covid19_confirmed_g!AJ44</f>
        <v>0</v>
      </c>
      <c r="AK44">
        <f>time_series_covid19_confirmed_g!AL44-time_series_covid19_confirmed_g!AK44</f>
        <v>1</v>
      </c>
      <c r="AL44">
        <f>time_series_covid19_confirmed_g!AM44-time_series_covid19_confirmed_g!AL44</f>
        <v>2</v>
      </c>
      <c r="AM44">
        <f>time_series_covid19_confirmed_g!AN44-time_series_covid19_confirmed_g!AM44</f>
        <v>0</v>
      </c>
      <c r="AN44">
        <f>time_series_covid19_confirmed_g!AO44-time_series_covid19_confirmed_g!AN44</f>
        <v>2</v>
      </c>
      <c r="AO44">
        <f>time_series_covid19_confirmed_g!AP44-time_series_covid19_confirmed_g!AO44</f>
        <v>1</v>
      </c>
      <c r="AP44">
        <f>time_series_covid19_confirmed_g!AQ44-time_series_covid19_confirmed_g!AP44</f>
        <v>1</v>
      </c>
      <c r="AQ44">
        <f>time_series_covid19_confirmed_g!AR44-time_series_covid19_confirmed_g!AQ44</f>
        <v>0</v>
      </c>
      <c r="AR44">
        <f>time_series_covid19_confirmed_g!AS44-time_series_covid19_confirmed_g!AR44</f>
        <v>2</v>
      </c>
      <c r="AS44">
        <f>time_series_covid19_confirmed_g!AT44-time_series_covid19_confirmed_g!AS44</f>
        <v>1</v>
      </c>
      <c r="AT44">
        <f>time_series_covid19_confirmed_g!AU44-time_series_covid19_confirmed_g!AT44</f>
        <v>0</v>
      </c>
      <c r="AU44">
        <f>time_series_covid19_confirmed_g!AV44-time_series_covid19_confirmed_g!AU44</f>
        <v>1</v>
      </c>
      <c r="AV44">
        <f>time_series_covid19_confirmed_g!AW44-time_series_covid19_confirmed_g!AV44</f>
        <v>1</v>
      </c>
      <c r="AW44">
        <f>time_series_covid19_confirmed_g!AX44-time_series_covid19_confirmed_g!AW44</f>
        <v>0</v>
      </c>
      <c r="AX44">
        <f>time_series_covid19_confirmed_g!AY44-time_series_covid19_confirmed_g!AX44</f>
        <v>0</v>
      </c>
      <c r="AY44">
        <f>time_series_covid19_confirmed_g!AZ44-time_series_covid19_confirmed_g!AY44</f>
        <v>2</v>
      </c>
      <c r="AZ44">
        <f>time_series_covid19_confirmed_g!BA44-time_series_covid19_confirmed_g!AZ44</f>
        <v>5</v>
      </c>
      <c r="BA44">
        <f>time_series_covid19_confirmed_g!BB44-time_series_covid19_confirmed_g!BA44</f>
        <v>0</v>
      </c>
      <c r="BB44">
        <f>time_series_covid19_confirmed_g!BC44-time_series_covid19_confirmed_g!BB44</f>
        <v>13</v>
      </c>
      <c r="BC44">
        <f>time_series_covid19_confirmed_g!BD44-time_series_covid19_confirmed_g!BC44</f>
        <v>6</v>
      </c>
      <c r="BD44">
        <f>time_series_covid19_confirmed_g!BE44-time_series_covid19_confirmed_g!BD44</f>
        <v>11</v>
      </c>
      <c r="BE44">
        <f>time_series_covid19_confirmed_g!BF44-time_series_covid19_confirmed_g!BE44</f>
        <v>8</v>
      </c>
      <c r="BF44">
        <f>time_series_covid19_confirmed_g!BG44-time_series_covid19_confirmed_g!BF44</f>
        <v>8</v>
      </c>
      <c r="BG44">
        <f>time_series_covid19_confirmed_g!BH44-time_series_covid19_confirmed_g!BG44</f>
        <v>16</v>
      </c>
      <c r="BH44">
        <f>time_series_covid19_confirmed_g!BI44-time_series_covid19_confirmed_g!BH44</f>
        <v>24</v>
      </c>
      <c r="BI44">
        <f>time_series_covid19_confirmed_g!BJ44-time_series_covid19_confirmed_g!BI44</f>
        <v>23</v>
      </c>
      <c r="BJ44">
        <f>time_series_covid19_confirmed_g!BK44-time_series_covid19_confirmed_g!BJ44</f>
        <v>78</v>
      </c>
      <c r="BK44">
        <f>time_series_covid19_confirmed_g!BL44-time_series_covid19_confirmed_g!BK44</f>
        <v>48</v>
      </c>
      <c r="BL44">
        <f>time_series_covid19_confirmed_g!BM44-time_series_covid19_confirmed_g!BL44</f>
        <v>61</v>
      </c>
      <c r="BM44">
        <f>time_series_covid19_confirmed_g!BN44-time_series_covid19_confirmed_g!BM44</f>
        <v>67</v>
      </c>
      <c r="BN44">
        <f>time_series_covid19_confirmed_g!BO44-time_series_covid19_confirmed_g!BN44</f>
        <v>60</v>
      </c>
      <c r="BO44">
        <f>time_series_covid19_confirmed_g!BP44-time_series_covid19_confirmed_g!BO44</f>
        <v>53</v>
      </c>
      <c r="BP44">
        <f>time_series_covid19_confirmed_g!BQ44-time_series_covid19_confirmed_g!BP44</f>
        <v>91</v>
      </c>
      <c r="BQ44">
        <f>time_series_covid19_confirmed_g!BR44-time_series_covid19_confirmed_g!BQ44</f>
        <v>71</v>
      </c>
      <c r="BR44">
        <f>time_series_covid19_confirmed_g!BS44-time_series_covid19_confirmed_g!BR44</f>
        <v>56</v>
      </c>
      <c r="BS44">
        <f>time_series_covid19_confirmed_g!BT44-time_series_covid19_confirmed_g!BS44</f>
        <v>77</v>
      </c>
      <c r="BT44">
        <f>time_series_covid19_confirmed_g!BU44-time_series_covid19_confirmed_g!BT44</f>
        <v>77</v>
      </c>
      <c r="BU44">
        <f>time_series_covid19_confirmed_g!BV44-time_series_covid19_confirmed_g!BU44</f>
        <v>96</v>
      </c>
      <c r="BV44">
        <f>time_series_covid19_confirmed_g!BW44-time_series_covid19_confirmed_g!BV44</f>
        <v>48</v>
      </c>
      <c r="BW44">
        <f>time_series_covid19_confirmed_g!BX44-time_series_covid19_confirmed_g!BW44</f>
        <v>68</v>
      </c>
      <c r="BX44">
        <f>time_series_covid19_confirmed_g!BY44-time_series_covid19_confirmed_g!BX44</f>
        <v>47</v>
      </c>
      <c r="BY44">
        <f>time_series_covid19_confirmed_g!BZ44-time_series_covid19_confirmed_g!BY44</f>
        <v>56</v>
      </c>
      <c r="BZ44">
        <f>time_series_covid19_confirmed_g!CA44-time_series_covid19_confirmed_g!BZ44</f>
        <v>40</v>
      </c>
      <c r="CA44">
        <f>time_series_covid19_confirmed_g!CB44-time_series_covid19_confirmed_g!CA44</f>
        <v>60</v>
      </c>
      <c r="CB44">
        <f>time_series_covid19_confirmed_g!CC44-time_series_covid19_confirmed_g!CB44</f>
        <v>61</v>
      </c>
      <c r="CC44">
        <f>time_series_covid19_confirmed_g!CD44-time_series_covid19_confirmed_g!CC44</f>
        <v>64</v>
      </c>
      <c r="CD44">
        <f>time_series_covid19_confirmed_g!CE44-time_series_covid19_confirmed_g!CD44</f>
        <v>88</v>
      </c>
      <c r="CE44">
        <f>time_series_covid19_confirmed_g!CF44-time_series_covid19_confirmed_g!CE44</f>
        <v>39</v>
      </c>
      <c r="CF44">
        <f>time_series_covid19_confirmed_g!CG44-time_series_covid19_confirmed_g!CF44</f>
        <v>66</v>
      </c>
      <c r="CG44">
        <f>time_series_covid19_confirmed_g!CH44-time_series_covid19_confirmed_g!CG44</f>
        <v>50</v>
      </c>
      <c r="CH44">
        <f>time_series_covid19_confirmed_g!CI44-time_series_covid19_confirmed_g!CH44</f>
        <v>54</v>
      </c>
      <c r="CI44">
        <f>time_series_covid19_confirmed_g!CJ44-time_series_covid19_confirmed_g!CI44</f>
        <v>37</v>
      </c>
      <c r="CJ44">
        <f>time_series_covid19_confirmed_g!CK44-time_series_covid19_confirmed_g!CJ44</f>
        <v>50</v>
      </c>
      <c r="CK44">
        <f>time_series_covid19_confirmed_g!CL44-time_series_covid19_confirmed_g!CK44</f>
        <v>23</v>
      </c>
      <c r="CL44">
        <f>time_series_covid19_confirmed_g!CM44-time_series_covid19_confirmed_g!CL44</f>
        <v>18</v>
      </c>
      <c r="CM44">
        <f>time_series_covid19_confirmed_g!CN44-time_series_covid19_confirmed_g!CM44</f>
        <v>39</v>
      </c>
      <c r="CN44">
        <f>time_series_covid19_confirmed_g!CO44-time_series_covid19_confirmed_g!CN44</f>
        <v>10</v>
      </c>
      <c r="CO44">
        <f>time_series_covid19_confirmed_g!CP44-time_series_covid19_confirmed_g!CO44</f>
        <v>27</v>
      </c>
      <c r="CP44">
        <f>time_series_covid19_confirmed_g!CQ44-time_series_covid19_confirmed_g!CP44</f>
        <v>42</v>
      </c>
      <c r="CQ44">
        <f>time_series_covid19_confirmed_g!CR44-time_series_covid19_confirmed_g!CQ44</f>
        <v>31</v>
      </c>
      <c r="CR44">
        <f>time_series_covid19_confirmed_g!CS44-time_series_covid19_confirmed_g!CR44</f>
        <v>28</v>
      </c>
      <c r="CS44">
        <f>time_series_covid19_confirmed_g!CT44-time_series_covid19_confirmed_g!CS44</f>
        <v>7</v>
      </c>
      <c r="CT44">
        <f>time_series_covid19_confirmed_g!CU44-time_series_covid19_confirmed_g!CT44</f>
        <v>14</v>
      </c>
      <c r="CU44">
        <f>time_series_covid19_confirmed_g!CV44-time_series_covid19_confirmed_g!CU44</f>
        <v>9</v>
      </c>
      <c r="CV44">
        <f>time_series_covid19_confirmed_g!CW44-time_series_covid19_confirmed_g!CV44</f>
        <v>8</v>
      </c>
      <c r="CW44">
        <f>time_series_covid19_confirmed_g!CX44-time_series_covid19_confirmed_g!CW44</f>
        <v>15</v>
      </c>
      <c r="CX44">
        <f>time_series_covid19_confirmed_g!CY44-time_series_covid19_confirmed_g!CX44</f>
        <v>14</v>
      </c>
      <c r="CY44">
        <f>time_series_covid19_confirmed_g!CZ44-time_series_covid19_confirmed_g!CY44</f>
        <v>9</v>
      </c>
      <c r="CZ44">
        <f>time_series_covid19_confirmed_g!DA44-time_series_covid19_confirmed_g!CZ44</f>
        <v>3</v>
      </c>
      <c r="DA44">
        <f>time_series_covid19_confirmed_g!DB44-time_series_covid19_confirmed_g!DA44</f>
        <v>8</v>
      </c>
      <c r="DB44">
        <f>time_series_covid19_confirmed_g!DC44-time_series_covid19_confirmed_g!DB44</f>
        <v>5</v>
      </c>
      <c r="DC44">
        <f>time_series_covid19_confirmed_g!DD44-time_series_covid19_confirmed_g!DC44</f>
        <v>11</v>
      </c>
      <c r="DD44">
        <f>time_series_covid19_confirmed_g!DE44-time_series_covid19_confirmed_g!DD44</f>
        <v>7</v>
      </c>
      <c r="DE44">
        <f>time_series_covid19_confirmed_g!DF44-time_series_covid19_confirmed_g!DE44</f>
        <v>6</v>
      </c>
      <c r="DF44">
        <f>time_series_covid19_confirmed_g!DG44-time_series_covid19_confirmed_g!DF44</f>
        <v>36</v>
      </c>
      <c r="DG44">
        <f>time_series_covid19_confirmed_g!DH44-time_series_covid19_confirmed_g!DG44</f>
        <v>15</v>
      </c>
      <c r="DH44">
        <f>time_series_covid19_confirmed_g!DI44-time_series_covid19_confirmed_g!DH44</f>
        <v>11</v>
      </c>
      <c r="DI44">
        <f>time_series_covid19_confirmed_g!DJ44-time_series_covid19_confirmed_g!DI44</f>
        <v>9</v>
      </c>
      <c r="DJ44">
        <f>time_series_covid19_confirmed_g!DK44-time_series_covid19_confirmed_g!DJ44</f>
        <v>11</v>
      </c>
      <c r="DK44">
        <f>time_series_covid19_confirmed_g!DL44-time_series_covid19_confirmed_g!DK44</f>
        <v>6</v>
      </c>
      <c r="DL44">
        <f>time_series_covid19_confirmed_g!DM44-time_series_covid19_confirmed_g!DL44</f>
        <v>8</v>
      </c>
      <c r="DM44">
        <f>time_series_covid19_confirmed_g!DN44-time_series_covid19_confirmed_g!DM44</f>
        <v>1</v>
      </c>
      <c r="DN44">
        <f>time_series_covid19_confirmed_g!DO44-time_series_covid19_confirmed_g!DN44</f>
        <v>2</v>
      </c>
      <c r="DO44">
        <f>time_series_covid19_confirmed_g!DP44-time_series_covid19_confirmed_g!DO44</f>
        <v>2</v>
      </c>
      <c r="DP44">
        <f>time_series_covid19_confirmed_g!DQ44-time_series_covid19_confirmed_g!DP44</f>
        <v>2</v>
      </c>
      <c r="DQ44">
        <f>time_series_covid19_confirmed_g!DR44-time_series_covid19_confirmed_g!DQ44</f>
        <v>4</v>
      </c>
      <c r="DR44">
        <f>time_series_covid19_confirmed_g!DS44-time_series_covid19_confirmed_g!DR44</f>
        <v>2</v>
      </c>
      <c r="DS44">
        <f>time_series_covid19_confirmed_g!DT44-time_series_covid19_confirmed_g!DS44</f>
        <v>3</v>
      </c>
      <c r="DT44">
        <f>time_series_covid19_confirmed_g!DU44-time_series_covid19_confirmed_g!DT44</f>
        <v>6</v>
      </c>
      <c r="DU44">
        <f>time_series_covid19_confirmed_g!DV44-time_series_covid19_confirmed_g!DU44</f>
        <v>0</v>
      </c>
      <c r="DV44">
        <f>time_series_covid19_confirmed_g!DW44-time_series_covid19_confirmed_g!DV44</f>
        <v>1</v>
      </c>
      <c r="DW44">
        <f>time_series_covid19_confirmed_g!DX44-time_series_covid19_confirmed_g!DW44</f>
        <v>0</v>
      </c>
      <c r="DX44">
        <f>time_series_covid19_confirmed_g!DY44-time_series_covid19_confirmed_g!DX44</f>
        <v>0</v>
      </c>
      <c r="DY44">
        <f>time_series_covid19_confirmed_g!DZ44-time_series_covid19_confirmed_g!DY44</f>
        <v>0</v>
      </c>
      <c r="DZ44">
        <f>time_series_covid19_confirmed_g!EA44-time_series_covid19_confirmed_g!DZ44</f>
        <v>1</v>
      </c>
      <c r="EA44">
        <f>time_series_covid19_confirmed_g!EB44-time_series_covid19_confirmed_g!EA44</f>
        <v>0</v>
      </c>
      <c r="EB44">
        <f>time_series_covid19_confirmed_g!EC44-time_series_covid19_confirmed_g!EB44</f>
        <v>1</v>
      </c>
      <c r="EC44">
        <f>time_series_covid19_confirmed_g!ED44-time_series_covid19_confirmed_g!EC44</f>
        <v>0</v>
      </c>
      <c r="ED44">
        <f>time_series_covid19_confirmed_g!EE44-time_series_covid19_confirmed_g!ED44</f>
        <v>0</v>
      </c>
      <c r="EE44">
        <f>time_series_covid19_confirmed_g!EF44-time_series_covid19_confirmed_g!EE44</f>
        <v>0</v>
      </c>
      <c r="EF44">
        <f>time_series_covid19_confirmed_g!EG44-time_series_covid19_confirmed_g!EF44</f>
        <v>0</v>
      </c>
      <c r="EG44">
        <f>time_series_covid19_confirmed_g!EH44-time_series_covid19_confirmed_g!EG44</f>
        <v>1</v>
      </c>
      <c r="EH44">
        <f>time_series_covid19_confirmed_g!EI44-time_series_covid19_confirmed_g!EH44</f>
        <v>0</v>
      </c>
      <c r="EI44">
        <f>time_series_covid19_confirmed_g!EJ44-time_series_covid19_confirmed_g!EI44</f>
        <v>0</v>
      </c>
      <c r="EJ44">
        <f>time_series_covid19_confirmed_g!EK44-time_series_covid19_confirmed_g!EJ44</f>
        <v>0</v>
      </c>
      <c r="EK44">
        <f>time_series_covid19_confirmed_g!EL44-time_series_covid19_confirmed_g!EK44</f>
        <v>0</v>
      </c>
      <c r="EL44">
        <f>time_series_covid19_confirmed_g!EM44-time_series_covid19_confirmed_g!EL44</f>
        <v>0</v>
      </c>
      <c r="EM44">
        <f>time_series_covid19_confirmed_g!EN44-time_series_covid19_confirmed_g!EM44</f>
        <v>2</v>
      </c>
      <c r="EN44">
        <f>time_series_covid19_confirmed_g!EO44-time_series_covid19_confirmed_g!EN44</f>
        <v>0</v>
      </c>
      <c r="EO44">
        <f>time_series_covid19_confirmed_g!EP44-time_series_covid19_confirmed_g!EO44</f>
        <v>0</v>
      </c>
      <c r="EP44">
        <f>time_series_covid19_confirmed_g!EQ44-time_series_covid19_confirmed_g!EP44</f>
        <v>2</v>
      </c>
      <c r="EQ44">
        <f>time_series_covid19_confirmed_g!ER44-time_series_covid19_confirmed_g!EQ44</f>
        <v>1</v>
      </c>
      <c r="ER44">
        <f>time_series_covid19_confirmed_g!ES44-time_series_covid19_confirmed_g!ER44</f>
        <v>2</v>
      </c>
      <c r="ES44">
        <f>time_series_covid19_confirmed_g!ET44-time_series_covid19_confirmed_g!ES44</f>
        <v>1</v>
      </c>
      <c r="ET44">
        <f>time_series_covid19_confirmed_g!EU44-time_series_covid19_confirmed_g!ET44</f>
        <v>3</v>
      </c>
      <c r="EU44">
        <f>time_series_covid19_confirmed_g!EV44-time_series_covid19_confirmed_g!EU44</f>
        <v>11</v>
      </c>
      <c r="EV44">
        <f>time_series_covid19_confirmed_g!EW44-time_series_covid19_confirmed_g!EV44</f>
        <v>11</v>
      </c>
      <c r="EW44">
        <f>time_series_covid19_confirmed_g!EX44-time_series_covid19_confirmed_g!EW44</f>
        <v>19</v>
      </c>
      <c r="EX44">
        <f>time_series_covid19_confirmed_g!EY44-time_series_covid19_confirmed_g!EX44</f>
        <v>18</v>
      </c>
      <c r="EY44">
        <f>time_series_covid19_confirmed_g!EZ44-time_series_covid19_confirmed_g!EY44</f>
        <v>19</v>
      </c>
      <c r="EZ44">
        <f>time_series_covid19_confirmed_g!FA44-time_series_covid19_confirmed_g!EZ44</f>
        <v>30</v>
      </c>
      <c r="FA44">
        <f>time_series_covid19_confirmed_g!FB44-time_series_covid19_confirmed_g!FA44</f>
        <v>22</v>
      </c>
      <c r="FB44">
        <f>time_series_covid19_confirmed_g!FC44-time_series_covid19_confirmed_g!FB44</f>
        <v>95</v>
      </c>
      <c r="FC44">
        <f>time_series_covid19_confirmed_g!FD44-time_series_covid19_confirmed_g!FC44</f>
        <v>56</v>
      </c>
      <c r="FD44">
        <f>time_series_covid19_confirmed_g!FE44-time_series_covid19_confirmed_g!FD44</f>
        <v>85</v>
      </c>
    </row>
    <row r="45" spans="1:160" x14ac:dyDescent="0.3">
      <c r="A45" t="s">
        <v>40</v>
      </c>
      <c r="B45">
        <v>22</v>
      </c>
      <c r="C45">
        <v>-80</v>
      </c>
      <c r="D45">
        <f>time_series_covid19_confirmed_g!E45-time_series_covid19_confirmed_g!D45</f>
        <v>0</v>
      </c>
      <c r="E45">
        <f>time_series_covid19_confirmed_g!F45-time_series_covid19_confirmed_g!E45</f>
        <v>0</v>
      </c>
      <c r="F45">
        <f>time_series_covid19_confirmed_g!G45-time_series_covid19_confirmed_g!F45</f>
        <v>0</v>
      </c>
      <c r="G45">
        <f>time_series_covid19_confirmed_g!H45-time_series_covid19_confirmed_g!G45</f>
        <v>0</v>
      </c>
      <c r="H45">
        <f>time_series_covid19_confirmed_g!I45-time_series_covid19_confirmed_g!H45</f>
        <v>0</v>
      </c>
      <c r="I45">
        <f>time_series_covid19_confirmed_g!J45-time_series_covid19_confirmed_g!I45</f>
        <v>0</v>
      </c>
      <c r="J45">
        <f>time_series_covid19_confirmed_g!K45-time_series_covid19_confirmed_g!J45</f>
        <v>0</v>
      </c>
      <c r="K45">
        <f>time_series_covid19_confirmed_g!L45-time_series_covid19_confirmed_g!K45</f>
        <v>0</v>
      </c>
      <c r="L45">
        <f>time_series_covid19_confirmed_g!M45-time_series_covid19_confirmed_g!L45</f>
        <v>0</v>
      </c>
      <c r="M45">
        <f>time_series_covid19_confirmed_g!N45-time_series_covid19_confirmed_g!M45</f>
        <v>0</v>
      </c>
      <c r="N45">
        <f>time_series_covid19_confirmed_g!O45-time_series_covid19_confirmed_g!N45</f>
        <v>0</v>
      </c>
      <c r="O45">
        <f>time_series_covid19_confirmed_g!P45-time_series_covid19_confirmed_g!O45</f>
        <v>0</v>
      </c>
      <c r="P45">
        <f>time_series_covid19_confirmed_g!Q45-time_series_covid19_confirmed_g!P45</f>
        <v>0</v>
      </c>
      <c r="Q45">
        <f>time_series_covid19_confirmed_g!R45-time_series_covid19_confirmed_g!Q45</f>
        <v>0</v>
      </c>
      <c r="R45">
        <f>time_series_covid19_confirmed_g!S45-time_series_covid19_confirmed_g!R45</f>
        <v>0</v>
      </c>
      <c r="S45">
        <f>time_series_covid19_confirmed_g!T45-time_series_covid19_confirmed_g!S45</f>
        <v>0</v>
      </c>
      <c r="T45">
        <f>time_series_covid19_confirmed_g!U45-time_series_covid19_confirmed_g!T45</f>
        <v>0</v>
      </c>
      <c r="U45">
        <f>time_series_covid19_confirmed_g!V45-time_series_covid19_confirmed_g!U45</f>
        <v>0</v>
      </c>
      <c r="V45">
        <f>time_series_covid19_confirmed_g!W45-time_series_covid19_confirmed_g!V45</f>
        <v>0</v>
      </c>
      <c r="W45">
        <f>time_series_covid19_confirmed_g!X45-time_series_covid19_confirmed_g!W45</f>
        <v>0</v>
      </c>
      <c r="X45">
        <f>time_series_covid19_confirmed_g!Y45-time_series_covid19_confirmed_g!X45</f>
        <v>0</v>
      </c>
      <c r="Y45">
        <f>time_series_covid19_confirmed_g!Z45-time_series_covid19_confirmed_g!Y45</f>
        <v>0</v>
      </c>
      <c r="Z45">
        <f>time_series_covid19_confirmed_g!AA45-time_series_covid19_confirmed_g!Z45</f>
        <v>0</v>
      </c>
      <c r="AA45">
        <f>time_series_covid19_confirmed_g!AB45-time_series_covid19_confirmed_g!AA45</f>
        <v>0</v>
      </c>
      <c r="AB45">
        <f>time_series_covid19_confirmed_g!AC45-time_series_covid19_confirmed_g!AB45</f>
        <v>0</v>
      </c>
      <c r="AC45">
        <f>time_series_covid19_confirmed_g!AD45-time_series_covid19_confirmed_g!AC45</f>
        <v>0</v>
      </c>
      <c r="AD45">
        <f>time_series_covid19_confirmed_g!AE45-time_series_covid19_confirmed_g!AD45</f>
        <v>0</v>
      </c>
      <c r="AE45">
        <f>time_series_covid19_confirmed_g!AF45-time_series_covid19_confirmed_g!AE45</f>
        <v>0</v>
      </c>
      <c r="AF45">
        <f>time_series_covid19_confirmed_g!AG45-time_series_covid19_confirmed_g!AF45</f>
        <v>0</v>
      </c>
      <c r="AG45">
        <f>time_series_covid19_confirmed_g!AH45-time_series_covid19_confirmed_g!AG45</f>
        <v>0</v>
      </c>
      <c r="AH45">
        <f>time_series_covid19_confirmed_g!AI45-time_series_covid19_confirmed_g!AH45</f>
        <v>0</v>
      </c>
      <c r="AI45">
        <f>time_series_covid19_confirmed_g!AJ45-time_series_covid19_confirmed_g!AI45</f>
        <v>0</v>
      </c>
      <c r="AJ45">
        <f>time_series_covid19_confirmed_g!AK45-time_series_covid19_confirmed_g!AJ45</f>
        <v>0</v>
      </c>
      <c r="AK45">
        <f>time_series_covid19_confirmed_g!AL45-time_series_covid19_confirmed_g!AK45</f>
        <v>0</v>
      </c>
      <c r="AL45">
        <f>time_series_covid19_confirmed_g!AM45-time_series_covid19_confirmed_g!AL45</f>
        <v>0</v>
      </c>
      <c r="AM45">
        <f>time_series_covid19_confirmed_g!AN45-time_series_covid19_confirmed_g!AM45</f>
        <v>0</v>
      </c>
      <c r="AN45">
        <f>time_series_covid19_confirmed_g!AO45-time_series_covid19_confirmed_g!AN45</f>
        <v>0</v>
      </c>
      <c r="AO45">
        <f>time_series_covid19_confirmed_g!AP45-time_series_covid19_confirmed_g!AO45</f>
        <v>0</v>
      </c>
      <c r="AP45">
        <f>time_series_covid19_confirmed_g!AQ45-time_series_covid19_confirmed_g!AP45</f>
        <v>0</v>
      </c>
      <c r="AQ45">
        <f>time_series_covid19_confirmed_g!AR45-time_series_covid19_confirmed_g!AQ45</f>
        <v>0</v>
      </c>
      <c r="AR45">
        <f>time_series_covid19_confirmed_g!AS45-time_series_covid19_confirmed_g!AR45</f>
        <v>0</v>
      </c>
      <c r="AS45">
        <f>time_series_covid19_confirmed_g!AT45-time_series_covid19_confirmed_g!AS45</f>
        <v>0</v>
      </c>
      <c r="AT45">
        <f>time_series_covid19_confirmed_g!AU45-time_series_covid19_confirmed_g!AT45</f>
        <v>0</v>
      </c>
      <c r="AU45">
        <f>time_series_covid19_confirmed_g!AV45-time_series_covid19_confirmed_g!AU45</f>
        <v>0</v>
      </c>
      <c r="AV45">
        <f>time_series_covid19_confirmed_g!AW45-time_series_covid19_confirmed_g!AV45</f>
        <v>0</v>
      </c>
      <c r="AW45">
        <f>time_series_covid19_confirmed_g!AX45-time_series_covid19_confirmed_g!AW45</f>
        <v>0</v>
      </c>
      <c r="AX45">
        <f>time_series_covid19_confirmed_g!AY45-time_series_covid19_confirmed_g!AX45</f>
        <v>0</v>
      </c>
      <c r="AY45">
        <f>time_series_covid19_confirmed_g!AZ45-time_series_covid19_confirmed_g!AY45</f>
        <v>0</v>
      </c>
      <c r="AZ45">
        <f>time_series_covid19_confirmed_g!BA45-time_series_covid19_confirmed_g!AZ45</f>
        <v>0</v>
      </c>
      <c r="BA45">
        <f>time_series_covid19_confirmed_g!BB45-time_series_covid19_confirmed_g!BA45</f>
        <v>3</v>
      </c>
      <c r="BB45">
        <f>time_series_covid19_confirmed_g!BC45-time_series_covid19_confirmed_g!BB45</f>
        <v>1</v>
      </c>
      <c r="BC45">
        <f>time_series_covid19_confirmed_g!BD45-time_series_covid19_confirmed_g!BC45</f>
        <v>0</v>
      </c>
      <c r="BD45">
        <f>time_series_covid19_confirmed_g!BE45-time_series_covid19_confirmed_g!BD45</f>
        <v>0</v>
      </c>
      <c r="BE45">
        <f>time_series_covid19_confirmed_g!BF45-time_series_covid19_confirmed_g!BE45</f>
        <v>0</v>
      </c>
      <c r="BF45">
        <f>time_series_covid19_confirmed_g!BG45-time_series_covid19_confirmed_g!BF45</f>
        <v>1</v>
      </c>
      <c r="BG45">
        <f>time_series_covid19_confirmed_g!BH45-time_series_covid19_confirmed_g!BG45</f>
        <v>2</v>
      </c>
      <c r="BH45">
        <f>time_series_covid19_confirmed_g!BI45-time_series_covid19_confirmed_g!BH45</f>
        <v>4</v>
      </c>
      <c r="BI45">
        <f>time_series_covid19_confirmed_g!BJ45-time_series_covid19_confirmed_g!BI45</f>
        <v>5</v>
      </c>
      <c r="BJ45">
        <f>time_series_covid19_confirmed_g!BK45-time_series_covid19_confirmed_g!BJ45</f>
        <v>5</v>
      </c>
      <c r="BK45">
        <f>time_series_covid19_confirmed_g!BL45-time_series_covid19_confirmed_g!BK45</f>
        <v>14</v>
      </c>
      <c r="BL45">
        <f>time_series_covid19_confirmed_g!BM45-time_series_covid19_confirmed_g!BL45</f>
        <v>5</v>
      </c>
      <c r="BM45">
        <f>time_series_covid19_confirmed_g!BN45-time_series_covid19_confirmed_g!BM45</f>
        <v>8</v>
      </c>
      <c r="BN45">
        <f>time_series_covid19_confirmed_g!BO45-time_series_covid19_confirmed_g!BN45</f>
        <v>9</v>
      </c>
      <c r="BO45">
        <f>time_series_covid19_confirmed_g!BP45-time_series_covid19_confirmed_g!BO45</f>
        <v>10</v>
      </c>
      <c r="BP45">
        <f>time_series_covid19_confirmed_g!BQ45-time_series_covid19_confirmed_g!BP45</f>
        <v>13</v>
      </c>
      <c r="BQ45">
        <f>time_series_covid19_confirmed_g!BR45-time_series_covid19_confirmed_g!BQ45</f>
        <v>39</v>
      </c>
      <c r="BR45">
        <f>time_series_covid19_confirmed_g!BS45-time_series_covid19_confirmed_g!BR45</f>
        <v>20</v>
      </c>
      <c r="BS45">
        <f>time_series_covid19_confirmed_g!BT45-time_series_covid19_confirmed_g!BS45</f>
        <v>31</v>
      </c>
      <c r="BT45">
        <f>time_series_covid19_confirmed_g!BU45-time_series_covid19_confirmed_g!BT45</f>
        <v>16</v>
      </c>
      <c r="BU45">
        <f>time_series_covid19_confirmed_g!BV45-time_series_covid19_confirmed_g!BU45</f>
        <v>26</v>
      </c>
      <c r="BV45">
        <f>time_series_covid19_confirmed_g!BW45-time_series_covid19_confirmed_g!BV45</f>
        <v>21</v>
      </c>
      <c r="BW45">
        <f>time_series_covid19_confirmed_g!BX45-time_series_covid19_confirmed_g!BW45</f>
        <v>36</v>
      </c>
      <c r="BX45">
        <f>time_series_covid19_confirmed_g!BY45-time_series_covid19_confirmed_g!BX45</f>
        <v>19</v>
      </c>
      <c r="BY45">
        <f>time_series_covid19_confirmed_g!BZ45-time_series_covid19_confirmed_g!BY45</f>
        <v>32</v>
      </c>
      <c r="BZ45">
        <f>time_series_covid19_confirmed_g!CA45-time_series_covid19_confirmed_g!BZ45</f>
        <v>30</v>
      </c>
      <c r="CA45">
        <f>time_series_covid19_confirmed_g!CB45-time_series_covid19_confirmed_g!CA45</f>
        <v>46</v>
      </c>
      <c r="CB45">
        <f>time_series_covid19_confirmed_g!CC45-time_series_covid19_confirmed_g!CB45</f>
        <v>61</v>
      </c>
      <c r="CC45">
        <f>time_series_covid19_confirmed_g!CD45-time_series_covid19_confirmed_g!CC45</f>
        <v>58</v>
      </c>
      <c r="CD45">
        <f>time_series_covid19_confirmed_g!CE45-time_series_covid19_confirmed_g!CD45</f>
        <v>49</v>
      </c>
      <c r="CE45">
        <f>time_series_covid19_confirmed_g!CF45-time_series_covid19_confirmed_g!CE45</f>
        <v>56</v>
      </c>
      <c r="CF45">
        <f>time_series_covid19_confirmed_g!CG45-time_series_covid19_confirmed_g!CF45</f>
        <v>49</v>
      </c>
      <c r="CG45">
        <f>time_series_covid19_confirmed_g!CH45-time_series_covid19_confirmed_g!CG45</f>
        <v>57</v>
      </c>
      <c r="CH45">
        <f>time_series_covid19_confirmed_g!CI45-time_series_covid19_confirmed_g!CH45</f>
        <v>40</v>
      </c>
      <c r="CI45">
        <f>time_series_covid19_confirmed_g!CJ45-time_series_covid19_confirmed_g!CI45</f>
        <v>48</v>
      </c>
      <c r="CJ45">
        <f>time_series_covid19_confirmed_g!CK45-time_series_covid19_confirmed_g!CJ45</f>
        <v>48</v>
      </c>
      <c r="CK45">
        <f>time_series_covid19_confirmed_g!CL45-time_series_covid19_confirmed_g!CK45</f>
        <v>61</v>
      </c>
      <c r="CL45">
        <f>time_series_covid19_confirmed_g!CM45-time_series_covid19_confirmed_g!CL45</f>
        <v>63</v>
      </c>
      <c r="CM45">
        <f>time_series_covid19_confirmed_g!CN45-time_series_covid19_confirmed_g!CM45</f>
        <v>49</v>
      </c>
      <c r="CN45">
        <f>time_series_covid19_confirmed_g!CO45-time_series_covid19_confirmed_g!CN45</f>
        <v>52</v>
      </c>
      <c r="CO45">
        <f>time_series_covid19_confirmed_g!CP45-time_series_covid19_confirmed_g!CO45</f>
        <v>50</v>
      </c>
      <c r="CP45">
        <f>time_series_covid19_confirmed_g!CQ45-time_series_covid19_confirmed_g!CP45</f>
        <v>52</v>
      </c>
      <c r="CQ45">
        <f>time_series_covid19_confirmed_g!CR45-time_series_covid19_confirmed_g!CQ45</f>
        <v>46</v>
      </c>
      <c r="CR45">
        <f>time_series_covid19_confirmed_g!CS45-time_series_covid19_confirmed_g!CR45</f>
        <v>50</v>
      </c>
      <c r="CS45">
        <f>time_series_covid19_confirmed_g!CT45-time_series_covid19_confirmed_g!CS45</f>
        <v>52</v>
      </c>
      <c r="CT45">
        <f>time_series_covid19_confirmed_g!CU45-time_series_covid19_confirmed_g!CT45</f>
        <v>32</v>
      </c>
      <c r="CU45">
        <f>time_series_covid19_confirmed_g!CV45-time_series_covid19_confirmed_g!CU45</f>
        <v>20</v>
      </c>
      <c r="CV45">
        <f>time_series_covid19_confirmed_g!CW45-time_series_covid19_confirmed_g!CV45</f>
        <v>48</v>
      </c>
      <c r="CW45">
        <f>time_series_covid19_confirmed_g!CX45-time_series_covid19_confirmed_g!CW45</f>
        <v>30</v>
      </c>
      <c r="CX45">
        <f>time_series_covid19_confirmed_g!CY45-time_series_covid19_confirmed_g!CX45</f>
        <v>34</v>
      </c>
      <c r="CY45">
        <f>time_series_covid19_confirmed_g!CZ45-time_series_covid19_confirmed_g!CY45</f>
        <v>36</v>
      </c>
      <c r="CZ45">
        <f>time_series_covid19_confirmed_g!DA45-time_series_covid19_confirmed_g!CZ45</f>
        <v>74</v>
      </c>
      <c r="DA45">
        <f>time_series_covid19_confirmed_g!DB45-time_series_covid19_confirmed_g!DA45</f>
        <v>38</v>
      </c>
      <c r="DB45">
        <f>time_series_covid19_confirmed_g!DC45-time_series_covid19_confirmed_g!DB45</f>
        <v>19</v>
      </c>
      <c r="DC45">
        <f>time_series_covid19_confirmed_g!DD45-time_series_covid19_confirmed_g!DC45</f>
        <v>17</v>
      </c>
      <c r="DD45">
        <f>time_series_covid19_confirmed_g!DE45-time_series_covid19_confirmed_g!DD45</f>
        <v>18</v>
      </c>
      <c r="DE45">
        <f>time_series_covid19_confirmed_g!DF45-time_series_covid19_confirmed_g!DE45</f>
        <v>26</v>
      </c>
      <c r="DF45">
        <f>time_series_covid19_confirmed_g!DG45-time_series_covid19_confirmed_g!DF45</f>
        <v>12</v>
      </c>
      <c r="DG45">
        <f>time_series_covid19_confirmed_g!DH45-time_series_covid19_confirmed_g!DG45</f>
        <v>13</v>
      </c>
      <c r="DH45">
        <f>time_series_covid19_confirmed_g!DI45-time_series_covid19_confirmed_g!DH45</f>
        <v>12</v>
      </c>
      <c r="DI45">
        <f>time_series_covid19_confirmed_g!DJ45-time_series_covid19_confirmed_g!DI45</f>
        <v>17</v>
      </c>
      <c r="DJ45">
        <f>time_series_covid19_confirmed_g!DK45-time_series_covid19_confirmed_g!DJ45</f>
        <v>21</v>
      </c>
      <c r="DK45">
        <f>time_series_covid19_confirmed_g!DL45-time_series_covid19_confirmed_g!DK45</f>
        <v>6</v>
      </c>
      <c r="DL45">
        <f>time_series_covid19_confirmed_g!DM45-time_series_covid19_confirmed_g!DL45</f>
        <v>20</v>
      </c>
      <c r="DM45">
        <f>time_series_covid19_confirmed_g!DN45-time_series_covid19_confirmed_g!DM45</f>
        <v>10</v>
      </c>
      <c r="DN45">
        <f>time_series_covid19_confirmed_g!DO45-time_series_covid19_confirmed_g!DN45</f>
        <v>22</v>
      </c>
      <c r="DO45">
        <f>time_series_covid19_confirmed_g!DP45-time_series_covid19_confirmed_g!DO45</f>
        <v>10</v>
      </c>
      <c r="DP45">
        <f>time_series_covid19_confirmed_g!DQ45-time_series_covid19_confirmed_g!DP45</f>
        <v>9</v>
      </c>
      <c r="DQ45">
        <f>time_series_covid19_confirmed_g!DR45-time_series_covid19_confirmed_g!DQ45</f>
        <v>6</v>
      </c>
      <c r="DR45">
        <f>time_series_covid19_confirmed_g!DS45-time_series_covid19_confirmed_g!DR45</f>
        <v>13</v>
      </c>
      <c r="DS45">
        <f>time_series_covid19_confirmed_g!DT45-time_series_covid19_confirmed_g!DS45</f>
        <v>8</v>
      </c>
      <c r="DT45">
        <f>time_series_covid19_confirmed_g!DU45-time_series_covid19_confirmed_g!DT45</f>
        <v>8</v>
      </c>
      <c r="DU45">
        <f>time_series_covid19_confirmed_g!DV45-time_series_covid19_confirmed_g!DU45</f>
        <v>15</v>
      </c>
      <c r="DV45">
        <f>time_series_covid19_confirmed_g!DW45-time_series_covid19_confirmed_g!DV45</f>
        <v>10</v>
      </c>
      <c r="DW45">
        <f>time_series_covid19_confirmed_g!DX45-time_series_covid19_confirmed_g!DW45</f>
        <v>6</v>
      </c>
      <c r="DX45">
        <f>time_series_covid19_confirmed_g!DY45-time_series_covid19_confirmed_g!DX45</f>
        <v>16</v>
      </c>
      <c r="DY45">
        <f>time_series_covid19_confirmed_g!DZ45-time_series_covid19_confirmed_g!DY45</f>
        <v>11</v>
      </c>
      <c r="DZ45">
        <f>time_series_covid19_confirmed_g!EA45-time_series_covid19_confirmed_g!DZ45</f>
        <v>9</v>
      </c>
      <c r="EA45">
        <f>time_series_covid19_confirmed_g!EB45-time_series_covid19_confirmed_g!EA45</f>
        <v>22</v>
      </c>
      <c r="EB45">
        <f>time_series_covid19_confirmed_g!EC45-time_series_covid19_confirmed_g!EB45</f>
        <v>20</v>
      </c>
      <c r="EC45">
        <f>time_series_covid19_confirmed_g!ED45-time_series_covid19_confirmed_g!EC45</f>
        <v>20</v>
      </c>
      <c r="ED45">
        <f>time_series_covid19_confirmed_g!EE45-time_series_covid19_confirmed_g!ED45</f>
        <v>38</v>
      </c>
      <c r="EE45">
        <f>time_series_covid19_confirmed_g!EF45-time_series_covid19_confirmed_g!EE45</f>
        <v>9</v>
      </c>
      <c r="EF45">
        <f>time_series_covid19_confirmed_g!EG45-time_series_covid19_confirmed_g!EF45</f>
        <v>15</v>
      </c>
      <c r="EG45">
        <f>time_series_covid19_confirmed_g!EH45-time_series_covid19_confirmed_g!EG45</f>
        <v>12</v>
      </c>
      <c r="EH45">
        <f>time_series_covid19_confirmed_g!EI45-time_series_covid19_confirmed_g!EH45</f>
        <v>14</v>
      </c>
      <c r="EI45">
        <f>time_series_covid19_confirmed_g!EJ45-time_series_covid19_confirmed_g!EI45</f>
        <v>40</v>
      </c>
      <c r="EJ45">
        <f>time_series_covid19_confirmed_g!EK45-time_series_covid19_confirmed_g!EJ45</f>
        <v>18</v>
      </c>
      <c r="EK45">
        <f>time_series_covid19_confirmed_g!EL45-time_series_covid19_confirmed_g!EK45</f>
        <v>9</v>
      </c>
      <c r="EL45">
        <f>time_series_covid19_confirmed_g!EM45-time_series_covid19_confirmed_g!EL45</f>
        <v>5</v>
      </c>
      <c r="EM45">
        <f>time_series_covid19_confirmed_g!EN45-time_series_covid19_confirmed_g!EM45</f>
        <v>6</v>
      </c>
      <c r="EN45">
        <f>time_series_covid19_confirmed_g!EO45-time_series_covid19_confirmed_g!EN45</f>
        <v>8</v>
      </c>
      <c r="EO45">
        <f>time_series_covid19_confirmed_g!EP45-time_series_covid19_confirmed_g!EO45</f>
        <v>14</v>
      </c>
      <c r="EP45">
        <f>time_series_covid19_confirmed_g!EQ45-time_series_covid19_confirmed_g!EP45</f>
        <v>5</v>
      </c>
      <c r="EQ45">
        <f>time_series_covid19_confirmed_g!ER45-time_series_covid19_confirmed_g!EQ45</f>
        <v>10</v>
      </c>
      <c r="ER45">
        <f>time_series_covid19_confirmed_g!ES45-time_series_covid19_confirmed_g!ER45</f>
        <v>14</v>
      </c>
      <c r="ES45">
        <f>time_series_covid19_confirmed_g!ET45-time_series_covid19_confirmed_g!ES45</f>
        <v>11</v>
      </c>
      <c r="ET45">
        <f>time_series_covid19_confirmed_g!EU45-time_series_covid19_confirmed_g!ET45</f>
        <v>7</v>
      </c>
      <c r="EU45">
        <f>time_series_covid19_confirmed_g!EV45-time_series_covid19_confirmed_g!EU45</f>
        <v>15</v>
      </c>
      <c r="EV45">
        <f>time_series_covid19_confirmed_g!EW45-time_series_covid19_confirmed_g!EV45</f>
        <v>10</v>
      </c>
      <c r="EW45">
        <f>time_series_covid19_confirmed_g!EX45-time_series_covid19_confirmed_g!EW45</f>
        <v>4</v>
      </c>
      <c r="EX45">
        <f>time_series_covid19_confirmed_g!EY45-time_series_covid19_confirmed_g!EX45</f>
        <v>3</v>
      </c>
      <c r="EY45">
        <f>time_series_covid19_confirmed_g!EZ45-time_series_covid19_confirmed_g!EY45</f>
        <v>3</v>
      </c>
      <c r="EZ45">
        <f>time_series_covid19_confirmed_g!FA45-time_series_covid19_confirmed_g!EZ45</f>
        <v>3</v>
      </c>
      <c r="FA45">
        <f>time_series_covid19_confirmed_g!FB45-time_series_covid19_confirmed_g!FA45</f>
        <v>1</v>
      </c>
      <c r="FB45">
        <f>time_series_covid19_confirmed_g!FC45-time_series_covid19_confirmed_g!FB45</f>
        <v>2</v>
      </c>
      <c r="FC45">
        <f>time_series_covid19_confirmed_g!FD45-time_series_covid19_confirmed_g!FC45</f>
        <v>4</v>
      </c>
      <c r="FD45">
        <f>time_series_covid19_confirmed_g!FE45-time_series_covid19_confirmed_g!FD45</f>
        <v>5</v>
      </c>
    </row>
    <row r="46" spans="1:160" x14ac:dyDescent="0.3">
      <c r="A46" t="s">
        <v>41</v>
      </c>
      <c r="B46">
        <v>35.126399999999997</v>
      </c>
      <c r="C46">
        <v>33.429900000000004</v>
      </c>
      <c r="D46">
        <f>time_series_covid19_confirmed_g!E46-time_series_covid19_confirmed_g!D46</f>
        <v>0</v>
      </c>
      <c r="E46">
        <f>time_series_covid19_confirmed_g!F46-time_series_covid19_confirmed_g!E46</f>
        <v>0</v>
      </c>
      <c r="F46">
        <f>time_series_covid19_confirmed_g!G46-time_series_covid19_confirmed_g!F46</f>
        <v>0</v>
      </c>
      <c r="G46">
        <f>time_series_covid19_confirmed_g!H46-time_series_covid19_confirmed_g!G46</f>
        <v>0</v>
      </c>
      <c r="H46">
        <f>time_series_covid19_confirmed_g!I46-time_series_covid19_confirmed_g!H46</f>
        <v>0</v>
      </c>
      <c r="I46">
        <f>time_series_covid19_confirmed_g!J46-time_series_covid19_confirmed_g!I46</f>
        <v>0</v>
      </c>
      <c r="J46">
        <f>time_series_covid19_confirmed_g!K46-time_series_covid19_confirmed_g!J46</f>
        <v>0</v>
      </c>
      <c r="K46">
        <f>time_series_covid19_confirmed_g!L46-time_series_covid19_confirmed_g!K46</f>
        <v>0</v>
      </c>
      <c r="L46">
        <f>time_series_covid19_confirmed_g!M46-time_series_covid19_confirmed_g!L46</f>
        <v>0</v>
      </c>
      <c r="M46">
        <f>time_series_covid19_confirmed_g!N46-time_series_covid19_confirmed_g!M46</f>
        <v>0</v>
      </c>
      <c r="N46">
        <f>time_series_covid19_confirmed_g!O46-time_series_covid19_confirmed_g!N46</f>
        <v>0</v>
      </c>
      <c r="O46">
        <f>time_series_covid19_confirmed_g!P46-time_series_covid19_confirmed_g!O46</f>
        <v>0</v>
      </c>
      <c r="P46">
        <f>time_series_covid19_confirmed_g!Q46-time_series_covid19_confirmed_g!P46</f>
        <v>0</v>
      </c>
      <c r="Q46">
        <f>time_series_covid19_confirmed_g!R46-time_series_covid19_confirmed_g!Q46</f>
        <v>0</v>
      </c>
      <c r="R46">
        <f>time_series_covid19_confirmed_g!S46-time_series_covid19_confirmed_g!R46</f>
        <v>0</v>
      </c>
      <c r="S46">
        <f>time_series_covid19_confirmed_g!T46-time_series_covid19_confirmed_g!S46</f>
        <v>0</v>
      </c>
      <c r="T46">
        <f>time_series_covid19_confirmed_g!U46-time_series_covid19_confirmed_g!T46</f>
        <v>0</v>
      </c>
      <c r="U46">
        <f>time_series_covid19_confirmed_g!V46-time_series_covid19_confirmed_g!U46</f>
        <v>0</v>
      </c>
      <c r="V46">
        <f>time_series_covid19_confirmed_g!W46-time_series_covid19_confirmed_g!V46</f>
        <v>0</v>
      </c>
      <c r="W46">
        <f>time_series_covid19_confirmed_g!X46-time_series_covid19_confirmed_g!W46</f>
        <v>0</v>
      </c>
      <c r="X46">
        <f>time_series_covid19_confirmed_g!Y46-time_series_covid19_confirmed_g!X46</f>
        <v>0</v>
      </c>
      <c r="Y46">
        <f>time_series_covid19_confirmed_g!Z46-time_series_covid19_confirmed_g!Y46</f>
        <v>0</v>
      </c>
      <c r="Z46">
        <f>time_series_covid19_confirmed_g!AA46-time_series_covid19_confirmed_g!Z46</f>
        <v>0</v>
      </c>
      <c r="AA46">
        <f>time_series_covid19_confirmed_g!AB46-time_series_covid19_confirmed_g!AA46</f>
        <v>0</v>
      </c>
      <c r="AB46">
        <f>time_series_covid19_confirmed_g!AC46-time_series_covid19_confirmed_g!AB46</f>
        <v>0</v>
      </c>
      <c r="AC46">
        <f>time_series_covid19_confirmed_g!AD46-time_series_covid19_confirmed_g!AC46</f>
        <v>0</v>
      </c>
      <c r="AD46">
        <f>time_series_covid19_confirmed_g!AE46-time_series_covid19_confirmed_g!AD46</f>
        <v>0</v>
      </c>
      <c r="AE46">
        <f>time_series_covid19_confirmed_g!AF46-time_series_covid19_confirmed_g!AE46</f>
        <v>0</v>
      </c>
      <c r="AF46">
        <f>time_series_covid19_confirmed_g!AG46-time_series_covid19_confirmed_g!AF46</f>
        <v>0</v>
      </c>
      <c r="AG46">
        <f>time_series_covid19_confirmed_g!AH46-time_series_covid19_confirmed_g!AG46</f>
        <v>0</v>
      </c>
      <c r="AH46">
        <f>time_series_covid19_confirmed_g!AI46-time_series_covid19_confirmed_g!AH46</f>
        <v>0</v>
      </c>
      <c r="AI46">
        <f>time_series_covid19_confirmed_g!AJ46-time_series_covid19_confirmed_g!AI46</f>
        <v>0</v>
      </c>
      <c r="AJ46">
        <f>time_series_covid19_confirmed_g!AK46-time_series_covid19_confirmed_g!AJ46</f>
        <v>0</v>
      </c>
      <c r="AK46">
        <f>time_series_covid19_confirmed_g!AL46-time_series_covid19_confirmed_g!AK46</f>
        <v>0</v>
      </c>
      <c r="AL46">
        <f>time_series_covid19_confirmed_g!AM46-time_series_covid19_confirmed_g!AL46</f>
        <v>0</v>
      </c>
      <c r="AM46">
        <f>time_series_covid19_confirmed_g!AN46-time_series_covid19_confirmed_g!AM46</f>
        <v>0</v>
      </c>
      <c r="AN46">
        <f>time_series_covid19_confirmed_g!AO46-time_series_covid19_confirmed_g!AN46</f>
        <v>0</v>
      </c>
      <c r="AO46">
        <f>time_series_covid19_confirmed_g!AP46-time_series_covid19_confirmed_g!AO46</f>
        <v>0</v>
      </c>
      <c r="AP46">
        <f>time_series_covid19_confirmed_g!AQ46-time_series_covid19_confirmed_g!AP46</f>
        <v>0</v>
      </c>
      <c r="AQ46">
        <f>time_series_covid19_confirmed_g!AR46-time_series_covid19_confirmed_g!AQ46</f>
        <v>0</v>
      </c>
      <c r="AR46">
        <f>time_series_covid19_confirmed_g!AS46-time_series_covid19_confirmed_g!AR46</f>
        <v>0</v>
      </c>
      <c r="AS46">
        <f>time_series_covid19_confirmed_g!AT46-time_series_covid19_confirmed_g!AS46</f>
        <v>0</v>
      </c>
      <c r="AT46">
        <f>time_series_covid19_confirmed_g!AU46-time_series_covid19_confirmed_g!AT46</f>
        <v>0</v>
      </c>
      <c r="AU46">
        <f>time_series_covid19_confirmed_g!AV46-time_series_covid19_confirmed_g!AU46</f>
        <v>0</v>
      </c>
      <c r="AV46">
        <f>time_series_covid19_confirmed_g!AW46-time_series_covid19_confirmed_g!AV46</f>
        <v>0</v>
      </c>
      <c r="AW46">
        <f>time_series_covid19_confirmed_g!AX46-time_series_covid19_confirmed_g!AW46</f>
        <v>0</v>
      </c>
      <c r="AX46">
        <f>time_series_covid19_confirmed_g!AY46-time_series_covid19_confirmed_g!AX46</f>
        <v>2</v>
      </c>
      <c r="AY46">
        <f>time_series_covid19_confirmed_g!AZ46-time_series_covid19_confirmed_g!AY46</f>
        <v>1</v>
      </c>
      <c r="AZ46">
        <f>time_series_covid19_confirmed_g!BA46-time_series_covid19_confirmed_g!AZ46</f>
        <v>3</v>
      </c>
      <c r="BA46">
        <f>time_series_covid19_confirmed_g!BB46-time_series_covid19_confirmed_g!BA46</f>
        <v>0</v>
      </c>
      <c r="BB46">
        <f>time_series_covid19_confirmed_g!BC46-time_series_covid19_confirmed_g!BB46</f>
        <v>8</v>
      </c>
      <c r="BC46">
        <f>time_series_covid19_confirmed_g!BD46-time_series_covid19_confirmed_g!BC46</f>
        <v>12</v>
      </c>
      <c r="BD46">
        <f>time_series_covid19_confirmed_g!BE46-time_series_covid19_confirmed_g!BD46</f>
        <v>0</v>
      </c>
      <c r="BE46">
        <f>time_series_covid19_confirmed_g!BF46-time_series_covid19_confirmed_g!BE46</f>
        <v>7</v>
      </c>
      <c r="BF46">
        <f>time_series_covid19_confirmed_g!BG46-time_series_covid19_confirmed_g!BF46</f>
        <v>13</v>
      </c>
      <c r="BG46">
        <f>time_series_covid19_confirmed_g!BH46-time_series_covid19_confirmed_g!BG46</f>
        <v>3</v>
      </c>
      <c r="BH46">
        <f>time_series_covid19_confirmed_g!BI46-time_series_covid19_confirmed_g!BH46</f>
        <v>18</v>
      </c>
      <c r="BI46">
        <f>time_series_covid19_confirmed_g!BJ46-time_series_covid19_confirmed_g!BI46</f>
        <v>0</v>
      </c>
      <c r="BJ46">
        <f>time_series_covid19_confirmed_g!BK46-time_series_covid19_confirmed_g!BJ46</f>
        <v>17</v>
      </c>
      <c r="BK46">
        <f>time_series_covid19_confirmed_g!BL46-time_series_covid19_confirmed_g!BK46</f>
        <v>11</v>
      </c>
      <c r="BL46">
        <f>time_series_covid19_confirmed_g!BM46-time_series_covid19_confirmed_g!BL46</f>
        <v>21</v>
      </c>
      <c r="BM46">
        <f>time_series_covid19_confirmed_g!BN46-time_series_covid19_confirmed_g!BM46</f>
        <v>8</v>
      </c>
      <c r="BN46">
        <f>time_series_covid19_confirmed_g!BO46-time_series_covid19_confirmed_g!BN46</f>
        <v>8</v>
      </c>
      <c r="BO46">
        <f>time_series_covid19_confirmed_g!BP46-time_series_covid19_confirmed_g!BO46</f>
        <v>14</v>
      </c>
      <c r="BP46">
        <f>time_series_covid19_confirmed_g!BQ46-time_series_covid19_confirmed_g!BP46</f>
        <v>16</v>
      </c>
      <c r="BQ46">
        <f>time_series_covid19_confirmed_g!BR46-time_series_covid19_confirmed_g!BQ46</f>
        <v>17</v>
      </c>
      <c r="BR46">
        <f>time_series_covid19_confirmed_g!BS46-time_series_covid19_confirmed_g!BR46</f>
        <v>35</v>
      </c>
      <c r="BS46">
        <f>time_series_covid19_confirmed_g!BT46-time_series_covid19_confirmed_g!BS46</f>
        <v>16</v>
      </c>
      <c r="BT46">
        <f>time_series_covid19_confirmed_g!BU46-time_series_covid19_confirmed_g!BT46</f>
        <v>32</v>
      </c>
      <c r="BU46">
        <f>time_series_covid19_confirmed_g!BV46-time_series_covid19_confirmed_g!BU46</f>
        <v>58</v>
      </c>
      <c r="BV46">
        <f>time_series_covid19_confirmed_g!BW46-time_series_covid19_confirmed_g!BV46</f>
        <v>36</v>
      </c>
      <c r="BW46">
        <f>time_series_covid19_confirmed_g!BX46-time_series_covid19_confirmed_g!BW46</f>
        <v>40</v>
      </c>
      <c r="BX46">
        <f>time_series_covid19_confirmed_g!BY46-time_series_covid19_confirmed_g!BX46</f>
        <v>30</v>
      </c>
      <c r="BY46">
        <f>time_series_covid19_confirmed_g!BZ46-time_series_covid19_confirmed_g!BY46</f>
        <v>20</v>
      </c>
      <c r="BZ46">
        <f>time_series_covid19_confirmed_g!CA46-time_series_covid19_confirmed_g!BZ46</f>
        <v>19</v>
      </c>
      <c r="CA46">
        <f>time_series_covid19_confirmed_g!CB46-time_series_covid19_confirmed_g!CA46</f>
        <v>29</v>
      </c>
      <c r="CB46">
        <f>time_series_covid19_confirmed_g!CC46-time_series_covid19_confirmed_g!CB46</f>
        <v>32</v>
      </c>
      <c r="CC46">
        <f>time_series_covid19_confirmed_g!CD46-time_series_covid19_confirmed_g!CC46</f>
        <v>38</v>
      </c>
      <c r="CD46">
        <f>time_series_covid19_confirmed_g!CE46-time_series_covid19_confirmed_g!CD46</f>
        <v>31</v>
      </c>
      <c r="CE46">
        <f>time_series_covid19_confirmed_g!CF46-time_series_covid19_confirmed_g!CE46</f>
        <v>21</v>
      </c>
      <c r="CF46">
        <f>time_series_covid19_confirmed_g!CG46-time_series_covid19_confirmed_g!CF46</f>
        <v>17</v>
      </c>
      <c r="CG46">
        <f>time_series_covid19_confirmed_g!CH46-time_series_covid19_confirmed_g!CG46</f>
        <v>29</v>
      </c>
      <c r="CH46">
        <f>time_series_covid19_confirmed_g!CI46-time_series_covid19_confirmed_g!CH46</f>
        <v>33</v>
      </c>
      <c r="CI46">
        <f>time_series_covid19_confirmed_g!CJ46-time_series_covid19_confirmed_g!CI46</f>
        <v>20</v>
      </c>
      <c r="CJ46">
        <f>time_series_covid19_confirmed_g!CK46-time_series_covid19_confirmed_g!CJ46</f>
        <v>20</v>
      </c>
      <c r="CK46">
        <f>time_series_covid19_confirmed_g!CL46-time_series_covid19_confirmed_g!CK46</f>
        <v>15</v>
      </c>
      <c r="CL46">
        <f>time_series_covid19_confirmed_g!CM46-time_series_covid19_confirmed_g!CL46</f>
        <v>11</v>
      </c>
      <c r="CM46">
        <f>time_series_covid19_confirmed_g!CN46-time_series_covid19_confirmed_g!CM46</f>
        <v>6</v>
      </c>
      <c r="CN46">
        <f>time_series_covid19_confirmed_g!CO46-time_series_covid19_confirmed_g!CN46</f>
        <v>5</v>
      </c>
      <c r="CO46">
        <f>time_series_covid19_confirmed_g!CP46-time_series_covid19_confirmed_g!CO46</f>
        <v>12</v>
      </c>
      <c r="CP46">
        <f>time_series_covid19_confirmed_g!CQ46-time_series_covid19_confirmed_g!CP46</f>
        <v>6</v>
      </c>
      <c r="CQ46">
        <f>time_series_covid19_confirmed_g!CR46-time_series_covid19_confirmed_g!CQ46</f>
        <v>5</v>
      </c>
      <c r="CR46">
        <f>time_series_covid19_confirmed_g!CS46-time_series_covid19_confirmed_g!CR46</f>
        <v>9</v>
      </c>
      <c r="CS46">
        <f>time_series_covid19_confirmed_g!CT46-time_series_covid19_confirmed_g!CS46</f>
        <v>6</v>
      </c>
      <c r="CT46">
        <f>time_series_covid19_confirmed_g!CU46-time_series_covid19_confirmed_g!CT46</f>
        <v>7</v>
      </c>
      <c r="CU46">
        <f>time_series_covid19_confirmed_g!CV46-time_series_covid19_confirmed_g!CU46</f>
        <v>5</v>
      </c>
      <c r="CV46">
        <f>time_series_covid19_confirmed_g!CW46-time_series_covid19_confirmed_g!CV46</f>
        <v>15</v>
      </c>
      <c r="CW46">
        <f>time_series_covid19_confirmed_g!CX46-time_series_covid19_confirmed_g!CW46</f>
        <v>6</v>
      </c>
      <c r="CX46">
        <f>time_series_covid19_confirmed_g!CY46-time_series_covid19_confirmed_g!CX46</f>
        <v>7</v>
      </c>
      <c r="CY46">
        <f>time_series_covid19_confirmed_g!CZ46-time_series_covid19_confirmed_g!CY46</f>
        <v>7</v>
      </c>
      <c r="CZ46">
        <f>time_series_covid19_confirmed_g!DA46-time_series_covid19_confirmed_g!CZ46</f>
        <v>7</v>
      </c>
      <c r="DA46">
        <f>time_series_covid19_confirmed_g!DB46-time_series_covid19_confirmed_g!DA46</f>
        <v>8</v>
      </c>
      <c r="DB46">
        <f>time_series_covid19_confirmed_g!DC46-time_series_covid19_confirmed_g!DB46</f>
        <v>2</v>
      </c>
      <c r="DC46">
        <f>time_series_covid19_confirmed_g!DD46-time_series_covid19_confirmed_g!DC46</f>
        <v>4</v>
      </c>
      <c r="DD46">
        <f>time_series_covid19_confirmed_g!DE46-time_series_covid19_confirmed_g!DD46</f>
        <v>5</v>
      </c>
      <c r="DE46">
        <f>time_series_covid19_confirmed_g!DF46-time_series_covid19_confirmed_g!DE46</f>
        <v>6</v>
      </c>
      <c r="DF46">
        <f>time_series_covid19_confirmed_g!DG46-time_series_covid19_confirmed_g!DF46</f>
        <v>2</v>
      </c>
      <c r="DG46">
        <f>time_series_covid19_confirmed_g!DH46-time_series_covid19_confirmed_g!DG46</f>
        <v>1</v>
      </c>
      <c r="DH46">
        <f>time_series_covid19_confirmed_g!DI46-time_series_covid19_confirmed_g!DH46</f>
        <v>6</v>
      </c>
      <c r="DI46">
        <f>time_series_covid19_confirmed_g!DJ46-time_series_covid19_confirmed_g!DI46</f>
        <v>3</v>
      </c>
      <c r="DJ46">
        <f>time_series_covid19_confirmed_g!DK46-time_series_covid19_confirmed_g!DJ46</f>
        <v>2</v>
      </c>
      <c r="DK46">
        <f>time_series_covid19_confirmed_g!DL46-time_series_covid19_confirmed_g!DK46</f>
        <v>2</v>
      </c>
      <c r="DL46">
        <f>time_series_covid19_confirmed_g!DM46-time_series_covid19_confirmed_g!DL46</f>
        <v>2</v>
      </c>
      <c r="DM46">
        <f>time_series_covid19_confirmed_g!DN46-time_series_covid19_confirmed_g!DM46</f>
        <v>3</v>
      </c>
      <c r="DN46">
        <f>time_series_covid19_confirmed_g!DO46-time_series_covid19_confirmed_g!DN46</f>
        <v>4</v>
      </c>
      <c r="DO46">
        <f>time_series_covid19_confirmed_g!DP46-time_series_covid19_confirmed_g!DO46</f>
        <v>2</v>
      </c>
      <c r="DP46">
        <f>time_series_covid19_confirmed_g!DQ46-time_series_covid19_confirmed_g!DP46</f>
        <v>1</v>
      </c>
      <c r="DQ46">
        <f>time_series_covid19_confirmed_g!DR46-time_series_covid19_confirmed_g!DQ46</f>
        <v>1</v>
      </c>
      <c r="DR46">
        <f>time_series_covid19_confirmed_g!DS46-time_series_covid19_confirmed_g!DR46</f>
        <v>4</v>
      </c>
      <c r="DS46">
        <f>time_series_covid19_confirmed_g!DT46-time_series_covid19_confirmed_g!DS46</f>
        <v>1</v>
      </c>
      <c r="DT46">
        <f>time_series_covid19_confirmed_g!DU46-time_series_covid19_confirmed_g!DT46</f>
        <v>4</v>
      </c>
      <c r="DU46">
        <f>time_series_covid19_confirmed_g!DV46-time_series_covid19_confirmed_g!DU46</f>
        <v>0</v>
      </c>
      <c r="DV46">
        <f>time_series_covid19_confirmed_g!DW46-time_series_covid19_confirmed_g!DV46</f>
        <v>8</v>
      </c>
      <c r="DW46">
        <f>time_series_covid19_confirmed_g!DX46-time_series_covid19_confirmed_g!DW46</f>
        <v>2</v>
      </c>
      <c r="DX46">
        <f>time_series_covid19_confirmed_g!DY46-time_series_covid19_confirmed_g!DX46</f>
        <v>2</v>
      </c>
      <c r="DY46">
        <f>time_series_covid19_confirmed_g!DZ46-time_series_covid19_confirmed_g!DY46</f>
        <v>0</v>
      </c>
      <c r="DZ46">
        <f>time_series_covid19_confirmed_g!EA46-time_series_covid19_confirmed_g!DZ46</f>
        <v>2</v>
      </c>
      <c r="EA46">
        <f>time_series_covid19_confirmed_g!EB46-time_series_covid19_confirmed_g!EA46</f>
        <v>1</v>
      </c>
      <c r="EB46">
        <f>time_series_covid19_confirmed_g!EC46-time_series_covid19_confirmed_g!EB46</f>
        <v>2</v>
      </c>
      <c r="EC46">
        <f>time_series_covid19_confirmed_g!ED46-time_series_covid19_confirmed_g!EC46</f>
        <v>0</v>
      </c>
      <c r="ED46">
        <f>time_series_covid19_confirmed_g!EE46-time_series_covid19_confirmed_g!ED46</f>
        <v>5</v>
      </c>
      <c r="EE46">
        <f>time_series_covid19_confirmed_g!EF46-time_series_covid19_confirmed_g!EE46</f>
        <v>3</v>
      </c>
      <c r="EF46">
        <f>time_series_covid19_confirmed_g!EG46-time_series_covid19_confirmed_g!EF46</f>
        <v>6</v>
      </c>
      <c r="EG46">
        <f>time_series_covid19_confirmed_g!EH46-time_series_covid19_confirmed_g!EG46</f>
        <v>0</v>
      </c>
      <c r="EH46">
        <f>time_series_covid19_confirmed_g!EI46-time_series_covid19_confirmed_g!EH46</f>
        <v>2</v>
      </c>
      <c r="EI46">
        <f>time_series_covid19_confirmed_g!EJ46-time_series_covid19_confirmed_g!EI46</f>
        <v>0</v>
      </c>
      <c r="EJ46">
        <f>time_series_covid19_confirmed_g!EK46-time_series_covid19_confirmed_g!EJ46</f>
        <v>4</v>
      </c>
      <c r="EK46">
        <f>time_series_covid19_confirmed_g!EL46-time_series_covid19_confirmed_g!EK46</f>
        <v>6</v>
      </c>
      <c r="EL46">
        <f>time_series_covid19_confirmed_g!EM46-time_series_covid19_confirmed_g!EL46</f>
        <v>2</v>
      </c>
      <c r="EM46">
        <f>time_series_covid19_confirmed_g!EN46-time_series_covid19_confirmed_g!EM46</f>
        <v>2</v>
      </c>
      <c r="EN46">
        <f>time_series_covid19_confirmed_g!EO46-time_series_covid19_confirmed_g!EN46</f>
        <v>1</v>
      </c>
      <c r="EO46">
        <f>time_series_covid19_confirmed_g!EP46-time_series_covid19_confirmed_g!EO46</f>
        <v>5</v>
      </c>
      <c r="EP46">
        <f>time_series_covid19_confirmed_g!EQ46-time_series_covid19_confirmed_g!EP46</f>
        <v>0</v>
      </c>
      <c r="EQ46">
        <f>time_series_covid19_confirmed_g!ER46-time_series_covid19_confirmed_g!EQ46</f>
        <v>3</v>
      </c>
      <c r="ER46">
        <f>time_series_covid19_confirmed_g!ES46-time_series_covid19_confirmed_g!ER46</f>
        <v>2</v>
      </c>
      <c r="ES46">
        <f>time_series_covid19_confirmed_g!ET46-time_series_covid19_confirmed_g!ES46</f>
        <v>0</v>
      </c>
      <c r="ET46">
        <f>time_series_covid19_confirmed_g!EU46-time_series_covid19_confirmed_g!ET46</f>
        <v>0</v>
      </c>
      <c r="EU46">
        <f>time_series_covid19_confirmed_g!EV46-time_series_covid19_confirmed_g!EU46</f>
        <v>0</v>
      </c>
      <c r="EV46">
        <f>time_series_covid19_confirmed_g!EW46-time_series_covid19_confirmed_g!EV46</f>
        <v>0</v>
      </c>
      <c r="EW46">
        <f>time_series_covid19_confirmed_g!EX46-time_series_covid19_confirmed_g!EW46</f>
        <v>0</v>
      </c>
      <c r="EX46">
        <f>time_series_covid19_confirmed_g!EY46-time_series_covid19_confirmed_g!EX46</f>
        <v>1</v>
      </c>
      <c r="EY46">
        <f>time_series_covid19_confirmed_g!EZ46-time_series_covid19_confirmed_g!EY46</f>
        <v>2</v>
      </c>
      <c r="EZ46">
        <f>time_series_covid19_confirmed_g!FA46-time_series_covid19_confirmed_g!EZ46</f>
        <v>2</v>
      </c>
      <c r="FA46">
        <f>time_series_covid19_confirmed_g!FB46-time_series_covid19_confirmed_g!FA46</f>
        <v>1</v>
      </c>
      <c r="FB46">
        <f>time_series_covid19_confirmed_g!FC46-time_series_covid19_confirmed_g!FB46</f>
        <v>1</v>
      </c>
      <c r="FC46">
        <f>time_series_covid19_confirmed_g!FD46-time_series_covid19_confirmed_g!FC46</f>
        <v>0</v>
      </c>
      <c r="FD46">
        <f>time_series_covid19_confirmed_g!FE46-time_series_covid19_confirmed_g!FD46</f>
        <v>2</v>
      </c>
    </row>
    <row r="47" spans="1:160" x14ac:dyDescent="0.3">
      <c r="A47" t="s">
        <v>42</v>
      </c>
      <c r="B47">
        <v>49.817500000000003</v>
      </c>
      <c r="C47">
        <v>15.4729999999999</v>
      </c>
      <c r="D47">
        <f>time_series_covid19_confirmed_g!E47-time_series_covid19_confirmed_g!D47</f>
        <v>0</v>
      </c>
      <c r="E47">
        <f>time_series_covid19_confirmed_g!F47-time_series_covid19_confirmed_g!E47</f>
        <v>0</v>
      </c>
      <c r="F47">
        <f>time_series_covid19_confirmed_g!G47-time_series_covid19_confirmed_g!F47</f>
        <v>0</v>
      </c>
      <c r="G47">
        <f>time_series_covid19_confirmed_g!H47-time_series_covid19_confirmed_g!G47</f>
        <v>0</v>
      </c>
      <c r="H47">
        <f>time_series_covid19_confirmed_g!I47-time_series_covid19_confirmed_g!H47</f>
        <v>0</v>
      </c>
      <c r="I47">
        <f>time_series_covid19_confirmed_g!J47-time_series_covid19_confirmed_g!I47</f>
        <v>0</v>
      </c>
      <c r="J47">
        <f>time_series_covid19_confirmed_g!K47-time_series_covid19_confirmed_g!J47</f>
        <v>0</v>
      </c>
      <c r="K47">
        <f>time_series_covid19_confirmed_g!L47-time_series_covid19_confirmed_g!K47</f>
        <v>0</v>
      </c>
      <c r="L47">
        <f>time_series_covid19_confirmed_g!M47-time_series_covid19_confirmed_g!L47</f>
        <v>0</v>
      </c>
      <c r="M47">
        <f>time_series_covid19_confirmed_g!N47-time_series_covid19_confirmed_g!M47</f>
        <v>0</v>
      </c>
      <c r="N47">
        <f>time_series_covid19_confirmed_g!O47-time_series_covid19_confirmed_g!N47</f>
        <v>0</v>
      </c>
      <c r="O47">
        <f>time_series_covid19_confirmed_g!P47-time_series_covid19_confirmed_g!O47</f>
        <v>0</v>
      </c>
      <c r="P47">
        <f>time_series_covid19_confirmed_g!Q47-time_series_covid19_confirmed_g!P47</f>
        <v>0</v>
      </c>
      <c r="Q47">
        <f>time_series_covid19_confirmed_g!R47-time_series_covid19_confirmed_g!Q47</f>
        <v>0</v>
      </c>
      <c r="R47">
        <f>time_series_covid19_confirmed_g!S47-time_series_covid19_confirmed_g!R47</f>
        <v>0</v>
      </c>
      <c r="S47">
        <f>time_series_covid19_confirmed_g!T47-time_series_covid19_confirmed_g!S47</f>
        <v>0</v>
      </c>
      <c r="T47">
        <f>time_series_covid19_confirmed_g!U47-time_series_covid19_confirmed_g!T47</f>
        <v>0</v>
      </c>
      <c r="U47">
        <f>time_series_covid19_confirmed_g!V47-time_series_covid19_confirmed_g!U47</f>
        <v>0</v>
      </c>
      <c r="V47">
        <f>time_series_covid19_confirmed_g!W47-time_series_covid19_confirmed_g!V47</f>
        <v>0</v>
      </c>
      <c r="W47">
        <f>time_series_covid19_confirmed_g!X47-time_series_covid19_confirmed_g!W47</f>
        <v>0</v>
      </c>
      <c r="X47">
        <f>time_series_covid19_confirmed_g!Y47-time_series_covid19_confirmed_g!X47</f>
        <v>0</v>
      </c>
      <c r="Y47">
        <f>time_series_covid19_confirmed_g!Z47-time_series_covid19_confirmed_g!Y47</f>
        <v>0</v>
      </c>
      <c r="Z47">
        <f>time_series_covid19_confirmed_g!AA47-time_series_covid19_confirmed_g!Z47</f>
        <v>0</v>
      </c>
      <c r="AA47">
        <f>time_series_covid19_confirmed_g!AB47-time_series_covid19_confirmed_g!AA47</f>
        <v>0</v>
      </c>
      <c r="AB47">
        <f>time_series_covid19_confirmed_g!AC47-time_series_covid19_confirmed_g!AB47</f>
        <v>0</v>
      </c>
      <c r="AC47">
        <f>time_series_covid19_confirmed_g!AD47-time_series_covid19_confirmed_g!AC47</f>
        <v>0</v>
      </c>
      <c r="AD47">
        <f>time_series_covid19_confirmed_g!AE47-time_series_covid19_confirmed_g!AD47</f>
        <v>0</v>
      </c>
      <c r="AE47">
        <f>time_series_covid19_confirmed_g!AF47-time_series_covid19_confirmed_g!AE47</f>
        <v>0</v>
      </c>
      <c r="AF47">
        <f>time_series_covid19_confirmed_g!AG47-time_series_covid19_confirmed_g!AF47</f>
        <v>0</v>
      </c>
      <c r="AG47">
        <f>time_series_covid19_confirmed_g!AH47-time_series_covid19_confirmed_g!AG47</f>
        <v>0</v>
      </c>
      <c r="AH47">
        <f>time_series_covid19_confirmed_g!AI47-time_series_covid19_confirmed_g!AH47</f>
        <v>0</v>
      </c>
      <c r="AI47">
        <f>time_series_covid19_confirmed_g!AJ47-time_series_covid19_confirmed_g!AI47</f>
        <v>0</v>
      </c>
      <c r="AJ47">
        <f>time_series_covid19_confirmed_g!AK47-time_series_covid19_confirmed_g!AJ47</f>
        <v>0</v>
      </c>
      <c r="AK47">
        <f>time_series_covid19_confirmed_g!AL47-time_series_covid19_confirmed_g!AK47</f>
        <v>0</v>
      </c>
      <c r="AL47">
        <f>time_series_covid19_confirmed_g!AM47-time_series_covid19_confirmed_g!AL47</f>
        <v>0</v>
      </c>
      <c r="AM47">
        <f>time_series_covid19_confirmed_g!AN47-time_series_covid19_confirmed_g!AM47</f>
        <v>0</v>
      </c>
      <c r="AN47">
        <f>time_series_covid19_confirmed_g!AO47-time_series_covid19_confirmed_g!AN47</f>
        <v>0</v>
      </c>
      <c r="AO47">
        <f>time_series_covid19_confirmed_g!AP47-time_series_covid19_confirmed_g!AO47</f>
        <v>0</v>
      </c>
      <c r="AP47">
        <f>time_series_covid19_confirmed_g!AQ47-time_series_covid19_confirmed_g!AP47</f>
        <v>3</v>
      </c>
      <c r="AQ47">
        <f>time_series_covid19_confirmed_g!AR47-time_series_covid19_confirmed_g!AQ47</f>
        <v>0</v>
      </c>
      <c r="AR47">
        <f>time_series_covid19_confirmed_g!AS47-time_series_covid19_confirmed_g!AR47</f>
        <v>2</v>
      </c>
      <c r="AS47">
        <f>time_series_covid19_confirmed_g!AT47-time_series_covid19_confirmed_g!AS47</f>
        <v>3</v>
      </c>
      <c r="AT47">
        <f>time_series_covid19_confirmed_g!AU47-time_series_covid19_confirmed_g!AT47</f>
        <v>4</v>
      </c>
      <c r="AU47">
        <f>time_series_covid19_confirmed_g!AV47-time_series_covid19_confirmed_g!AU47</f>
        <v>6</v>
      </c>
      <c r="AV47">
        <f>time_series_covid19_confirmed_g!AW47-time_series_covid19_confirmed_g!AV47</f>
        <v>1</v>
      </c>
      <c r="AW47">
        <f>time_series_covid19_confirmed_g!AX47-time_series_covid19_confirmed_g!AW47</f>
        <v>12</v>
      </c>
      <c r="AX47">
        <f>time_series_covid19_confirmed_g!AY47-time_series_covid19_confirmed_g!AX47</f>
        <v>0</v>
      </c>
      <c r="AY47">
        <f>time_series_covid19_confirmed_g!AZ47-time_series_covid19_confirmed_g!AY47</f>
        <v>10</v>
      </c>
      <c r="AZ47">
        <f>time_series_covid19_confirmed_g!BA47-time_series_covid19_confirmed_g!AZ47</f>
        <v>50</v>
      </c>
      <c r="BA47">
        <f>time_series_covid19_confirmed_g!BB47-time_series_covid19_confirmed_g!BA47</f>
        <v>3</v>
      </c>
      <c r="BB47">
        <f>time_series_covid19_confirmed_g!BC47-time_series_covid19_confirmed_g!BB47</f>
        <v>47</v>
      </c>
      <c r="BC47">
        <f>time_series_covid19_confirmed_g!BD47-time_series_covid19_confirmed_g!BC47</f>
        <v>48</v>
      </c>
      <c r="BD47">
        <f>time_series_covid19_confirmed_g!BE47-time_series_covid19_confirmed_g!BD47</f>
        <v>64</v>
      </c>
      <c r="BE47">
        <f>time_series_covid19_confirmed_g!BF47-time_series_covid19_confirmed_g!BE47</f>
        <v>45</v>
      </c>
      <c r="BF47">
        <f>time_series_covid19_confirmed_g!BG47-time_series_covid19_confirmed_g!BF47</f>
        <v>98</v>
      </c>
      <c r="BG47">
        <f>time_series_covid19_confirmed_g!BH47-time_series_covid19_confirmed_g!BG47</f>
        <v>68</v>
      </c>
      <c r="BH47">
        <f>time_series_covid19_confirmed_g!BI47-time_series_covid19_confirmed_g!BH47</f>
        <v>230</v>
      </c>
      <c r="BI47">
        <f>time_series_covid19_confirmed_g!BJ47-time_series_covid19_confirmed_g!BI47</f>
        <v>139</v>
      </c>
      <c r="BJ47">
        <f>time_series_covid19_confirmed_g!BK47-time_series_covid19_confirmed_g!BJ47</f>
        <v>162</v>
      </c>
      <c r="BK47">
        <f>time_series_covid19_confirmed_g!BL47-time_series_covid19_confirmed_g!BK47</f>
        <v>125</v>
      </c>
      <c r="BL47">
        <f>time_series_covid19_confirmed_g!BM47-time_series_covid19_confirmed_g!BL47</f>
        <v>116</v>
      </c>
      <c r="BM47">
        <f>time_series_covid19_confirmed_g!BN47-time_series_covid19_confirmed_g!BM47</f>
        <v>158</v>
      </c>
      <c r="BN47">
        <f>time_series_covid19_confirmed_g!BO47-time_series_covid19_confirmed_g!BN47</f>
        <v>260</v>
      </c>
      <c r="BO47">
        <f>time_series_covid19_confirmed_g!BP47-time_series_covid19_confirmed_g!BO47</f>
        <v>271</v>
      </c>
      <c r="BP47">
        <f>time_series_covid19_confirmed_g!BQ47-time_series_covid19_confirmed_g!BP47</f>
        <v>354</v>
      </c>
      <c r="BQ47">
        <f>time_series_covid19_confirmed_g!BR47-time_series_covid19_confirmed_g!BQ47</f>
        <v>352</v>
      </c>
      <c r="BR47">
        <f>time_series_covid19_confirmed_g!BS47-time_series_covid19_confirmed_g!BR47</f>
        <v>186</v>
      </c>
      <c r="BS47">
        <f>time_series_covid19_confirmed_g!BT47-time_series_covid19_confirmed_g!BS47</f>
        <v>184</v>
      </c>
      <c r="BT47">
        <f>time_series_covid19_confirmed_g!BU47-time_series_covid19_confirmed_g!BT47</f>
        <v>307</v>
      </c>
      <c r="BU47">
        <f>time_series_covid19_confirmed_g!BV47-time_series_covid19_confirmed_g!BU47</f>
        <v>200</v>
      </c>
      <c r="BV47">
        <f>time_series_covid19_confirmed_g!BW47-time_series_covid19_confirmed_g!BV47</f>
        <v>350</v>
      </c>
      <c r="BW47">
        <f>time_series_covid19_confirmed_g!BX47-time_series_covid19_confirmed_g!BW47</f>
        <v>233</v>
      </c>
      <c r="BX47">
        <f>time_series_covid19_confirmed_g!BY47-time_series_covid19_confirmed_g!BX47</f>
        <v>381</v>
      </c>
      <c r="BY47">
        <f>time_series_covid19_confirmed_g!BZ47-time_series_covid19_confirmed_g!BY47</f>
        <v>115</v>
      </c>
      <c r="BZ47">
        <f>time_series_covid19_confirmed_g!CA47-time_series_covid19_confirmed_g!BZ47</f>
        <v>235</v>
      </c>
      <c r="CA47">
        <f>time_series_covid19_confirmed_g!CB47-time_series_covid19_confirmed_g!CA47</f>
        <v>195</v>
      </c>
      <c r="CB47">
        <f>time_series_covid19_confirmed_g!CC47-time_series_covid19_confirmed_g!CB47</f>
        <v>295</v>
      </c>
      <c r="CC47">
        <f>time_series_covid19_confirmed_g!CD47-time_series_covid19_confirmed_g!CC47</f>
        <v>257</v>
      </c>
      <c r="CD47">
        <f>time_series_covid19_confirmed_g!CE47-time_series_covid19_confirmed_g!CD47</f>
        <v>163</v>
      </c>
      <c r="CE47">
        <f>time_series_covid19_confirmed_g!CF47-time_series_covid19_confirmed_g!CE47</f>
        <v>99</v>
      </c>
      <c r="CF47">
        <f>time_series_covid19_confirmed_g!CG47-time_series_covid19_confirmed_g!CF47</f>
        <v>160</v>
      </c>
      <c r="CG47">
        <f>time_series_covid19_confirmed_g!CH47-time_series_covid19_confirmed_g!CG47</f>
        <v>68</v>
      </c>
      <c r="CH47">
        <f>time_series_covid19_confirmed_g!CI47-time_series_covid19_confirmed_g!CH47</f>
        <v>52</v>
      </c>
      <c r="CI47">
        <f>time_series_covid19_confirmed_g!CJ47-time_series_covid19_confirmed_g!CI47</f>
        <v>105</v>
      </c>
      <c r="CJ47">
        <f>time_series_covid19_confirmed_g!CK47-time_series_covid19_confirmed_g!CJ47</f>
        <v>217</v>
      </c>
      <c r="CK47">
        <f>time_series_covid19_confirmed_g!CL47-time_series_covid19_confirmed_g!CK47</f>
        <v>116</v>
      </c>
      <c r="CL47">
        <f>time_series_covid19_confirmed_g!CM47-time_series_covid19_confirmed_g!CL47</f>
        <v>57</v>
      </c>
      <c r="CM47">
        <f>time_series_covid19_confirmed_g!CN47-time_series_covid19_confirmed_g!CM47</f>
        <v>140</v>
      </c>
      <c r="CN47">
        <f>time_series_covid19_confirmed_g!CO47-time_series_covid19_confirmed_g!CN47</f>
        <v>154</v>
      </c>
      <c r="CO47">
        <f>time_series_covid19_confirmed_g!CP47-time_series_covid19_confirmed_g!CO47</f>
        <v>133</v>
      </c>
      <c r="CP47">
        <f>time_series_covid19_confirmed_g!CQ47-time_series_covid19_confirmed_g!CP47</f>
        <v>99</v>
      </c>
      <c r="CQ47">
        <f>time_series_covid19_confirmed_g!CR47-time_series_covid19_confirmed_g!CQ47</f>
        <v>55</v>
      </c>
      <c r="CR47">
        <f>time_series_covid19_confirmed_g!CS47-time_series_covid19_confirmed_g!CR47</f>
        <v>86</v>
      </c>
      <c r="CS47">
        <f>time_series_covid19_confirmed_g!CT47-time_series_covid19_confirmed_g!CS47</f>
        <v>79</v>
      </c>
      <c r="CT47">
        <f>time_series_covid19_confirmed_g!CU47-time_series_covid19_confirmed_g!CT47</f>
        <v>52</v>
      </c>
      <c r="CU47">
        <f>time_series_covid19_confirmed_g!CV47-time_series_covid19_confirmed_g!CU47</f>
        <v>41</v>
      </c>
      <c r="CV47">
        <f>time_series_covid19_confirmed_g!CW47-time_series_covid19_confirmed_g!CV47</f>
        <v>59</v>
      </c>
      <c r="CW47">
        <f>time_series_covid19_confirmed_g!CX47-time_series_covid19_confirmed_g!CW47</f>
        <v>75</v>
      </c>
      <c r="CX47">
        <f>time_series_covid19_confirmed_g!CY47-time_series_covid19_confirmed_g!CX47</f>
        <v>103</v>
      </c>
      <c r="CY47">
        <f>time_series_covid19_confirmed_g!CZ47-time_series_covid19_confirmed_g!CY47</f>
        <v>55</v>
      </c>
      <c r="CZ47">
        <f>time_series_covid19_confirmed_g!DA47-time_series_covid19_confirmed_g!CZ47</f>
        <v>18</v>
      </c>
      <c r="DA47">
        <f>time_series_covid19_confirmed_g!DB47-time_series_covid19_confirmed_g!DA47</f>
        <v>26</v>
      </c>
      <c r="DB47">
        <f>time_series_covid19_confirmed_g!DC47-time_series_covid19_confirmed_g!DB47</f>
        <v>38</v>
      </c>
      <c r="DC47">
        <f>time_series_covid19_confirmed_g!DD47-time_series_covid19_confirmed_g!DC47</f>
        <v>77</v>
      </c>
      <c r="DD47">
        <f>time_series_covid19_confirmed_g!DE47-time_series_covid19_confirmed_g!DD47</f>
        <v>78</v>
      </c>
      <c r="DE47">
        <f>time_series_covid19_confirmed_g!DF47-time_series_covid19_confirmed_g!DE47</f>
        <v>57</v>
      </c>
      <c r="DF47">
        <f>time_series_covid19_confirmed_g!DG47-time_series_covid19_confirmed_g!DF47</f>
        <v>46</v>
      </c>
      <c r="DG47">
        <f>time_series_covid19_confirmed_g!DH47-time_series_covid19_confirmed_g!DG47</f>
        <v>18</v>
      </c>
      <c r="DH47">
        <f>time_series_covid19_confirmed_g!DI47-time_series_covid19_confirmed_g!DH47</f>
        <v>28</v>
      </c>
      <c r="DI47">
        <f>time_series_covid19_confirmed_g!DJ47-time_series_covid19_confirmed_g!DI47</f>
        <v>53</v>
      </c>
      <c r="DJ47">
        <f>time_series_covid19_confirmed_g!DK47-time_series_covid19_confirmed_g!DJ47</f>
        <v>45</v>
      </c>
      <c r="DK47">
        <f>time_series_covid19_confirmed_g!DL47-time_series_covid19_confirmed_g!DK47</f>
        <v>48</v>
      </c>
      <c r="DL47">
        <f>time_series_covid19_confirmed_g!DM47-time_series_covid19_confirmed_g!DL47</f>
        <v>82</v>
      </c>
      <c r="DM47">
        <f>time_series_covid19_confirmed_g!DN47-time_series_covid19_confirmed_g!DM47</f>
        <v>55</v>
      </c>
      <c r="DN47">
        <f>time_series_covid19_confirmed_g!DO47-time_series_covid19_confirmed_g!DN47</f>
        <v>49</v>
      </c>
      <c r="DO47">
        <f>time_series_covid19_confirmed_g!DP47-time_series_covid19_confirmed_g!DO47</f>
        <v>20</v>
      </c>
      <c r="DP47">
        <f>time_series_covid19_confirmed_g!DQ47-time_series_covid19_confirmed_g!DP47</f>
        <v>111</v>
      </c>
      <c r="DQ47">
        <f>time_series_covid19_confirmed_g!DR47-time_series_covid19_confirmed_g!DQ47</f>
        <v>61</v>
      </c>
      <c r="DR47">
        <f>time_series_covid19_confirmed_g!DS47-time_series_covid19_confirmed_g!DR47</f>
        <v>74</v>
      </c>
      <c r="DS47">
        <f>time_series_covid19_confirmed_g!DT47-time_series_covid19_confirmed_g!DS47</f>
        <v>33</v>
      </c>
      <c r="DT47">
        <f>time_series_covid19_confirmed_g!DU47-time_series_covid19_confirmed_g!DT47</f>
        <v>59</v>
      </c>
      <c r="DU47">
        <f>time_series_covid19_confirmed_g!DV47-time_series_covid19_confirmed_g!DU47</f>
        <v>77</v>
      </c>
      <c r="DV47">
        <f>time_series_covid19_confirmed_g!DW47-time_series_covid19_confirmed_g!DV47</f>
        <v>65</v>
      </c>
      <c r="DW47">
        <f>time_series_covid19_confirmed_g!DX47-time_series_covid19_confirmed_g!DW47</f>
        <v>47</v>
      </c>
      <c r="DX47">
        <f>time_series_covid19_confirmed_g!DY47-time_series_covid19_confirmed_g!DX47</f>
        <v>48</v>
      </c>
      <c r="DY47">
        <f>time_series_covid19_confirmed_g!DZ47-time_series_covid19_confirmed_g!DY47</f>
        <v>36</v>
      </c>
      <c r="DZ47">
        <f>time_series_covid19_confirmed_g!EA47-time_series_covid19_confirmed_g!DZ47</f>
        <v>54</v>
      </c>
      <c r="EA47">
        <f>time_series_covid19_confirmed_g!EB47-time_series_covid19_confirmed_g!EA47</f>
        <v>56</v>
      </c>
      <c r="EB47">
        <f>time_series_covid19_confirmed_g!EC47-time_series_covid19_confirmed_g!EB47</f>
        <v>34</v>
      </c>
      <c r="EC47">
        <f>time_series_covid19_confirmed_g!ED47-time_series_covid19_confirmed_g!EC47</f>
        <v>38</v>
      </c>
      <c r="ED47">
        <f>time_series_covid19_confirmed_g!EE47-time_series_covid19_confirmed_g!ED47</f>
        <v>34</v>
      </c>
      <c r="EE47">
        <f>time_series_covid19_confirmed_g!EF47-time_series_covid19_confirmed_g!EE47</f>
        <v>62</v>
      </c>
      <c r="EF47">
        <f>time_series_covid19_confirmed_g!EG47-time_series_covid19_confirmed_g!EF47</f>
        <v>74</v>
      </c>
      <c r="EG47">
        <f>time_series_covid19_confirmed_g!EH47-time_series_covid19_confirmed_g!EG47</f>
        <v>56</v>
      </c>
      <c r="EH47">
        <f>time_series_covid19_confirmed_g!EI47-time_series_covid19_confirmed_g!EH47</f>
        <v>35</v>
      </c>
      <c r="EI47">
        <f>time_series_covid19_confirmed_g!EJ47-time_series_covid19_confirmed_g!EI47</f>
        <v>38</v>
      </c>
      <c r="EJ47">
        <f>time_series_covid19_confirmed_g!EK47-time_series_covid19_confirmed_g!EJ47</f>
        <v>61</v>
      </c>
      <c r="EK47">
        <f>time_series_covid19_confirmed_g!EL47-time_series_covid19_confirmed_g!EK47</f>
        <v>69</v>
      </c>
      <c r="EL47">
        <f>time_series_covid19_confirmed_g!EM47-time_series_covid19_confirmed_g!EL47</f>
        <v>54</v>
      </c>
      <c r="EM47">
        <f>time_series_covid19_confirmed_g!EN47-time_series_covid19_confirmed_g!EM47</f>
        <v>73</v>
      </c>
      <c r="EN47">
        <f>time_series_covid19_confirmed_g!EO47-time_series_covid19_confirmed_g!EN47</f>
        <v>31</v>
      </c>
      <c r="EO47">
        <f>time_series_covid19_confirmed_g!EP47-time_series_covid19_confirmed_g!EO47</f>
        <v>83</v>
      </c>
      <c r="EP47">
        <f>time_series_covid19_confirmed_g!EQ47-time_series_covid19_confirmed_g!EP47</f>
        <v>53</v>
      </c>
      <c r="EQ47">
        <f>time_series_covid19_confirmed_g!ER47-time_series_covid19_confirmed_g!EQ47</f>
        <v>33</v>
      </c>
      <c r="ER47">
        <f>time_series_covid19_confirmed_g!ES47-time_series_covid19_confirmed_g!ER47</f>
        <v>40</v>
      </c>
      <c r="ES47">
        <f>time_series_covid19_confirmed_g!ET47-time_series_covid19_confirmed_g!ES47</f>
        <v>47</v>
      </c>
      <c r="ET47">
        <f>time_series_covid19_confirmed_g!EU47-time_series_covid19_confirmed_g!ET47</f>
        <v>51</v>
      </c>
      <c r="EU47">
        <f>time_series_covid19_confirmed_g!EV47-time_series_covid19_confirmed_g!EU47</f>
        <v>118</v>
      </c>
      <c r="EV47">
        <f>time_series_covid19_confirmed_g!EW47-time_series_covid19_confirmed_g!EV47</f>
        <v>126</v>
      </c>
      <c r="EW47">
        <f>time_series_covid19_confirmed_g!EX47-time_series_covid19_confirmed_g!EW47</f>
        <v>42</v>
      </c>
      <c r="EX47">
        <f>time_series_covid19_confirmed_g!EY47-time_series_covid19_confirmed_g!EX47</f>
        <v>50</v>
      </c>
      <c r="EY47">
        <f>time_series_covid19_confirmed_g!EZ47-time_series_covid19_confirmed_g!EY47</f>
        <v>25</v>
      </c>
      <c r="EZ47">
        <f>time_series_covid19_confirmed_g!FA47-time_series_covid19_confirmed_g!EZ47</f>
        <v>127</v>
      </c>
      <c r="FA47">
        <f>time_series_covid19_confirmed_g!FB47-time_series_covid19_confirmed_g!FA47</f>
        <v>127</v>
      </c>
      <c r="FB47">
        <f>time_series_covid19_confirmed_g!FC47-time_series_covid19_confirmed_g!FB47</f>
        <v>93</v>
      </c>
      <c r="FC47">
        <f>time_series_covid19_confirmed_g!FD47-time_series_covid19_confirmed_g!FC47</f>
        <v>168</v>
      </c>
      <c r="FD47">
        <f>time_series_covid19_confirmed_g!FE47-time_series_covid19_confirmed_g!FD47</f>
        <v>260</v>
      </c>
    </row>
    <row r="48" spans="1:160" x14ac:dyDescent="0.3">
      <c r="A48" t="s">
        <v>44</v>
      </c>
      <c r="B48">
        <v>56.2639</v>
      </c>
      <c r="C48">
        <v>9.5017999999999994</v>
      </c>
      <c r="D48">
        <f>time_series_covid19_confirmed_g!E48-time_series_covid19_confirmed_g!D48</f>
        <v>0</v>
      </c>
      <c r="E48">
        <f>time_series_covid19_confirmed_g!F48-time_series_covid19_confirmed_g!E48</f>
        <v>0</v>
      </c>
      <c r="F48">
        <f>time_series_covid19_confirmed_g!G48-time_series_covid19_confirmed_g!F48</f>
        <v>0</v>
      </c>
      <c r="G48">
        <f>time_series_covid19_confirmed_g!H48-time_series_covid19_confirmed_g!G48</f>
        <v>0</v>
      </c>
      <c r="H48">
        <f>time_series_covid19_confirmed_g!I48-time_series_covid19_confirmed_g!H48</f>
        <v>0</v>
      </c>
      <c r="I48">
        <f>time_series_covid19_confirmed_g!J48-time_series_covid19_confirmed_g!I48</f>
        <v>0</v>
      </c>
      <c r="J48">
        <f>time_series_covid19_confirmed_g!K48-time_series_covid19_confirmed_g!J48</f>
        <v>0</v>
      </c>
      <c r="K48">
        <f>time_series_covid19_confirmed_g!L48-time_series_covid19_confirmed_g!K48</f>
        <v>0</v>
      </c>
      <c r="L48">
        <f>time_series_covid19_confirmed_g!M48-time_series_covid19_confirmed_g!L48</f>
        <v>0</v>
      </c>
      <c r="M48">
        <f>time_series_covid19_confirmed_g!N48-time_series_covid19_confirmed_g!M48</f>
        <v>0</v>
      </c>
      <c r="N48">
        <f>time_series_covid19_confirmed_g!O48-time_series_covid19_confirmed_g!N48</f>
        <v>0</v>
      </c>
      <c r="O48">
        <f>time_series_covid19_confirmed_g!P48-time_series_covid19_confirmed_g!O48</f>
        <v>0</v>
      </c>
      <c r="P48">
        <f>time_series_covid19_confirmed_g!Q48-time_series_covid19_confirmed_g!P48</f>
        <v>0</v>
      </c>
      <c r="Q48">
        <f>time_series_covid19_confirmed_g!R48-time_series_covid19_confirmed_g!Q48</f>
        <v>0</v>
      </c>
      <c r="R48">
        <f>time_series_covid19_confirmed_g!S48-time_series_covid19_confirmed_g!R48</f>
        <v>0</v>
      </c>
      <c r="S48">
        <f>time_series_covid19_confirmed_g!T48-time_series_covid19_confirmed_g!S48</f>
        <v>0</v>
      </c>
      <c r="T48">
        <f>time_series_covid19_confirmed_g!U48-time_series_covid19_confirmed_g!T48</f>
        <v>0</v>
      </c>
      <c r="U48">
        <f>time_series_covid19_confirmed_g!V48-time_series_covid19_confirmed_g!U48</f>
        <v>0</v>
      </c>
      <c r="V48">
        <f>time_series_covid19_confirmed_g!W48-time_series_covid19_confirmed_g!V48</f>
        <v>0</v>
      </c>
      <c r="W48">
        <f>time_series_covid19_confirmed_g!X48-time_series_covid19_confirmed_g!W48</f>
        <v>0</v>
      </c>
      <c r="X48">
        <f>time_series_covid19_confirmed_g!Y48-time_series_covid19_confirmed_g!X48</f>
        <v>0</v>
      </c>
      <c r="Y48">
        <f>time_series_covid19_confirmed_g!Z48-time_series_covid19_confirmed_g!Y48</f>
        <v>0</v>
      </c>
      <c r="Z48">
        <f>time_series_covid19_confirmed_g!AA48-time_series_covid19_confirmed_g!Z48</f>
        <v>0</v>
      </c>
      <c r="AA48">
        <f>time_series_covid19_confirmed_g!AB48-time_series_covid19_confirmed_g!AA48</f>
        <v>0</v>
      </c>
      <c r="AB48">
        <f>time_series_covid19_confirmed_g!AC48-time_series_covid19_confirmed_g!AB48</f>
        <v>0</v>
      </c>
      <c r="AC48">
        <f>time_series_covid19_confirmed_g!AD48-time_series_covid19_confirmed_g!AC48</f>
        <v>0</v>
      </c>
      <c r="AD48">
        <f>time_series_covid19_confirmed_g!AE48-time_series_covid19_confirmed_g!AD48</f>
        <v>0</v>
      </c>
      <c r="AE48">
        <f>time_series_covid19_confirmed_g!AF48-time_series_covid19_confirmed_g!AE48</f>
        <v>0</v>
      </c>
      <c r="AF48">
        <f>time_series_covid19_confirmed_g!AG48-time_series_covid19_confirmed_g!AF48</f>
        <v>0</v>
      </c>
      <c r="AG48">
        <f>time_series_covid19_confirmed_g!AH48-time_series_covid19_confirmed_g!AG48</f>
        <v>0</v>
      </c>
      <c r="AH48">
        <f>time_series_covid19_confirmed_g!AI48-time_series_covid19_confirmed_g!AH48</f>
        <v>0</v>
      </c>
      <c r="AI48">
        <f>time_series_covid19_confirmed_g!AJ48-time_series_covid19_confirmed_g!AI48</f>
        <v>0</v>
      </c>
      <c r="AJ48">
        <f>time_series_covid19_confirmed_g!AK48-time_series_covid19_confirmed_g!AJ48</f>
        <v>0</v>
      </c>
      <c r="AK48">
        <f>time_series_covid19_confirmed_g!AL48-time_series_covid19_confirmed_g!AK48</f>
        <v>0</v>
      </c>
      <c r="AL48">
        <f>time_series_covid19_confirmed_g!AM48-time_series_covid19_confirmed_g!AL48</f>
        <v>0</v>
      </c>
      <c r="AM48">
        <f>time_series_covid19_confirmed_g!AN48-time_series_covid19_confirmed_g!AM48</f>
        <v>1</v>
      </c>
      <c r="AN48">
        <f>time_series_covid19_confirmed_g!AO48-time_series_covid19_confirmed_g!AN48</f>
        <v>0</v>
      </c>
      <c r="AO48">
        <f>time_series_covid19_confirmed_g!AP48-time_series_covid19_confirmed_g!AO48</f>
        <v>2</v>
      </c>
      <c r="AP48">
        <f>time_series_covid19_confirmed_g!AQ48-time_series_covid19_confirmed_g!AP48</f>
        <v>1</v>
      </c>
      <c r="AQ48">
        <f>time_series_covid19_confirmed_g!AR48-time_series_covid19_confirmed_g!AQ48</f>
        <v>0</v>
      </c>
      <c r="AR48">
        <f>time_series_covid19_confirmed_g!AS48-time_series_covid19_confirmed_g!AR48</f>
        <v>2</v>
      </c>
      <c r="AS48">
        <f>time_series_covid19_confirmed_g!AT48-time_series_covid19_confirmed_g!AS48</f>
        <v>4</v>
      </c>
      <c r="AT48">
        <f>time_series_covid19_confirmed_g!AU48-time_series_covid19_confirmed_g!AT48</f>
        <v>0</v>
      </c>
      <c r="AU48">
        <f>time_series_covid19_confirmed_g!AV48-time_series_covid19_confirmed_g!AU48</f>
        <v>13</v>
      </c>
      <c r="AV48">
        <f>time_series_covid19_confirmed_g!AW48-time_series_covid19_confirmed_g!AV48</f>
        <v>0</v>
      </c>
      <c r="AW48">
        <f>time_series_covid19_confirmed_g!AX48-time_series_covid19_confirmed_g!AW48</f>
        <v>12</v>
      </c>
      <c r="AX48">
        <f>time_series_covid19_confirmed_g!AY48-time_series_covid19_confirmed_g!AX48</f>
        <v>55</v>
      </c>
      <c r="AY48">
        <f>time_series_covid19_confirmed_g!AZ48-time_series_covid19_confirmed_g!AY48</f>
        <v>172</v>
      </c>
      <c r="AZ48">
        <f>time_series_covid19_confirmed_g!BA48-time_series_covid19_confirmed_g!AZ48</f>
        <v>180</v>
      </c>
      <c r="BA48">
        <f>time_series_covid19_confirmed_g!BB48-time_series_covid19_confirmed_g!BA48</f>
        <v>173</v>
      </c>
      <c r="BB48">
        <f>time_series_covid19_confirmed_g!BC48-time_series_covid19_confirmed_g!BB48</f>
        <v>186</v>
      </c>
      <c r="BC48">
        <f>time_series_covid19_confirmed_g!BD48-time_series_covid19_confirmed_g!BC48</f>
        <v>26</v>
      </c>
      <c r="BD48">
        <f>time_series_covid19_confirmed_g!BE48-time_series_covid19_confirmed_g!BD48</f>
        <v>37</v>
      </c>
      <c r="BE48">
        <f>time_series_covid19_confirmed_g!BF48-time_series_covid19_confirmed_g!BE48</f>
        <v>50</v>
      </c>
      <c r="BF48">
        <f>time_series_covid19_confirmed_g!BG48-time_series_covid19_confirmed_g!BF48</f>
        <v>63</v>
      </c>
      <c r="BG48">
        <f>time_series_covid19_confirmed_g!BH48-time_series_covid19_confirmed_g!BG48</f>
        <v>80</v>
      </c>
      <c r="BH48">
        <f>time_series_covid19_confirmed_g!BI48-time_series_covid19_confirmed_g!BH48</f>
        <v>94</v>
      </c>
      <c r="BI48">
        <f>time_series_covid19_confirmed_g!BJ48-time_series_covid19_confirmed_g!BI48</f>
        <v>104</v>
      </c>
      <c r="BJ48">
        <f>time_series_covid19_confirmed_g!BK48-time_series_covid19_confirmed_g!BJ48</f>
        <v>71</v>
      </c>
      <c r="BK48">
        <f>time_series_covid19_confirmed_g!BL48-time_series_covid19_confirmed_g!BK48</f>
        <v>69</v>
      </c>
      <c r="BL48">
        <f>time_series_covid19_confirmed_g!BM48-time_series_covid19_confirmed_g!BL48</f>
        <v>55</v>
      </c>
      <c r="BM48">
        <f>time_series_covid19_confirmed_g!BN48-time_series_covid19_confirmed_g!BM48</f>
        <v>141</v>
      </c>
      <c r="BN48">
        <f>time_series_covid19_confirmed_g!BO48-time_series_covid19_confirmed_g!BN48</f>
        <v>133</v>
      </c>
      <c r="BO48">
        <f>time_series_covid19_confirmed_g!BP48-time_series_covid19_confirmed_g!BO48</f>
        <v>153</v>
      </c>
      <c r="BP48">
        <f>time_series_covid19_confirmed_g!BQ48-time_series_covid19_confirmed_g!BP48</f>
        <v>169</v>
      </c>
      <c r="BQ48">
        <f>time_series_covid19_confirmed_g!BR48-time_series_covid19_confirmed_g!BQ48</f>
        <v>155</v>
      </c>
      <c r="BR48">
        <f>time_series_covid19_confirmed_g!BS48-time_series_covid19_confirmed_g!BR48</f>
        <v>194</v>
      </c>
      <c r="BS48">
        <f>time_series_covid19_confirmed_g!BT48-time_series_covid19_confirmed_g!BS48</f>
        <v>182</v>
      </c>
      <c r="BT48">
        <f>time_series_covid19_confirmed_g!BU48-time_series_covid19_confirmed_g!BT48</f>
        <v>283</v>
      </c>
      <c r="BU48">
        <f>time_series_covid19_confirmed_g!BV48-time_series_covid19_confirmed_g!BU48</f>
        <v>247</v>
      </c>
      <c r="BV48">
        <f>time_series_covid19_confirmed_g!BW48-time_series_covid19_confirmed_g!BV48</f>
        <v>279</v>
      </c>
      <c r="BW48">
        <f>time_series_covid19_confirmed_g!BX48-time_series_covid19_confirmed_g!BW48</f>
        <v>371</v>
      </c>
      <c r="BX48">
        <f>time_series_covid19_confirmed_g!BY48-time_series_covid19_confirmed_g!BX48</f>
        <v>320</v>
      </c>
      <c r="BY48">
        <f>time_series_covid19_confirmed_g!BZ48-time_series_covid19_confirmed_g!BY48</f>
        <v>292</v>
      </c>
      <c r="BZ48">
        <f>time_series_covid19_confirmed_g!CA48-time_series_covid19_confirmed_g!BZ48</f>
        <v>312</v>
      </c>
      <c r="CA48">
        <f>time_series_covid19_confirmed_g!CB48-time_series_covid19_confirmed_g!CA48</f>
        <v>390</v>
      </c>
      <c r="CB48">
        <f>time_series_covid19_confirmed_g!CC48-time_series_covid19_confirmed_g!CB48</f>
        <v>331</v>
      </c>
      <c r="CC48">
        <f>time_series_covid19_confirmed_g!CD48-time_series_covid19_confirmed_g!CC48</f>
        <v>233</v>
      </c>
      <c r="CD48">
        <f>time_series_covid19_confirmed_g!CE48-time_series_covid19_confirmed_g!CD48</f>
        <v>184</v>
      </c>
      <c r="CE48">
        <f>time_series_covid19_confirmed_g!CF48-time_series_covid19_confirmed_g!CE48</f>
        <v>177</v>
      </c>
      <c r="CF48">
        <f>time_series_covid19_confirmed_g!CG48-time_series_covid19_confirmed_g!CF48</f>
        <v>178</v>
      </c>
      <c r="CG48">
        <f>time_series_covid19_confirmed_g!CH48-time_series_covid19_confirmed_g!CG48</f>
        <v>144</v>
      </c>
      <c r="CH48">
        <f>time_series_covid19_confirmed_g!CI48-time_series_covid19_confirmed_g!CH48</f>
        <v>193</v>
      </c>
      <c r="CI48">
        <f>time_series_covid19_confirmed_g!CJ48-time_series_covid19_confirmed_g!CI48</f>
        <v>170</v>
      </c>
      <c r="CJ48">
        <f>time_series_covid19_confirmed_g!CK48-time_series_covid19_confirmed_g!CJ48</f>
        <v>198</v>
      </c>
      <c r="CK48">
        <f>time_series_covid19_confirmed_g!CL48-time_series_covid19_confirmed_g!CK48</f>
        <v>194</v>
      </c>
      <c r="CL48">
        <f>time_series_covid19_confirmed_g!CM48-time_series_covid19_confirmed_g!CL48</f>
        <v>169</v>
      </c>
      <c r="CM48">
        <f>time_series_covid19_confirmed_g!CN48-time_series_covid19_confirmed_g!CM48</f>
        <v>142</v>
      </c>
      <c r="CN48">
        <f>time_series_covid19_confirmed_g!CO48-time_series_covid19_confirmed_g!CN48</f>
        <v>131</v>
      </c>
      <c r="CO48">
        <f>time_series_covid19_confirmed_g!CP48-time_series_covid19_confirmed_g!CO48</f>
        <v>180</v>
      </c>
      <c r="CP48">
        <f>time_series_covid19_confirmed_g!CQ48-time_series_covid19_confirmed_g!CP48</f>
        <v>217</v>
      </c>
      <c r="CQ48">
        <f>time_series_covid19_confirmed_g!CR48-time_series_covid19_confirmed_g!CQ48</f>
        <v>161</v>
      </c>
      <c r="CR48">
        <f>time_series_covid19_confirmed_g!CS48-time_series_covid19_confirmed_g!CR48</f>
        <v>137</v>
      </c>
      <c r="CS48">
        <f>time_series_covid19_confirmed_g!CT48-time_series_covid19_confirmed_g!CS48</f>
        <v>235</v>
      </c>
      <c r="CT48">
        <f>time_series_covid19_confirmed_g!CU48-time_series_covid19_confirmed_g!CT48</f>
        <v>130</v>
      </c>
      <c r="CU48">
        <f>time_series_covid19_confirmed_g!CV48-time_series_covid19_confirmed_g!CU48</f>
        <v>123</v>
      </c>
      <c r="CV48">
        <f>time_series_covid19_confirmed_g!CW48-time_series_covid19_confirmed_g!CV48</f>
        <v>153</v>
      </c>
      <c r="CW48">
        <f>time_series_covid19_confirmed_g!CX48-time_series_covid19_confirmed_g!CW48</f>
        <v>157</v>
      </c>
      <c r="CX48">
        <f>time_series_covid19_confirmed_g!CY48-time_series_covid19_confirmed_g!CX48</f>
        <v>150</v>
      </c>
      <c r="CY48">
        <f>time_series_covid19_confirmed_g!CZ48-time_series_covid19_confirmed_g!CY48</f>
        <v>153</v>
      </c>
      <c r="CZ48">
        <f>time_series_covid19_confirmed_g!DA48-time_series_covid19_confirmed_g!CZ48</f>
        <v>96</v>
      </c>
      <c r="DA48">
        <f>time_series_covid19_confirmed_g!DB48-time_series_covid19_confirmed_g!DA48</f>
        <v>116</v>
      </c>
      <c r="DB48">
        <f>time_series_covid19_confirmed_g!DC48-time_series_covid19_confirmed_g!DB48</f>
        <v>147</v>
      </c>
      <c r="DC48">
        <f>time_series_covid19_confirmed_g!DD48-time_series_covid19_confirmed_g!DC48</f>
        <v>151</v>
      </c>
      <c r="DD48">
        <f>time_series_covid19_confirmed_g!DE48-time_series_covid19_confirmed_g!DD48</f>
        <v>117</v>
      </c>
      <c r="DE48">
        <f>time_series_covid19_confirmed_g!DF48-time_series_covid19_confirmed_g!DE48</f>
        <v>145</v>
      </c>
      <c r="DF48">
        <f>time_series_covid19_confirmed_g!DG48-time_series_covid19_confirmed_g!DF48</f>
        <v>135</v>
      </c>
      <c r="DG48">
        <f>time_series_covid19_confirmed_g!DH48-time_series_covid19_confirmed_g!DG48</f>
        <v>101</v>
      </c>
      <c r="DH48">
        <f>time_series_covid19_confirmed_g!DI48-time_series_covid19_confirmed_g!DH48</f>
        <v>110</v>
      </c>
      <c r="DI48">
        <f>time_series_covid19_confirmed_g!DJ48-time_series_covid19_confirmed_g!DI48</f>
        <v>84</v>
      </c>
      <c r="DJ48">
        <f>time_series_covid19_confirmed_g!DK48-time_series_covid19_confirmed_g!DJ48</f>
        <v>78</v>
      </c>
      <c r="DK48">
        <f>time_series_covid19_confirmed_g!DL48-time_series_covid19_confirmed_g!DK48</f>
        <v>76</v>
      </c>
      <c r="DL48">
        <f>time_series_covid19_confirmed_g!DM48-time_series_covid19_confirmed_g!DL48</f>
        <v>46</v>
      </c>
      <c r="DM48">
        <f>time_series_covid19_confirmed_g!DN48-time_series_covid19_confirmed_g!DM48</f>
        <v>78</v>
      </c>
      <c r="DN48">
        <f>time_series_covid19_confirmed_g!DO48-time_series_covid19_confirmed_g!DN48</f>
        <v>67</v>
      </c>
      <c r="DO48">
        <f>time_series_covid19_confirmed_g!DP48-time_series_covid19_confirmed_g!DO48</f>
        <v>69</v>
      </c>
      <c r="DP48">
        <f>time_series_covid19_confirmed_g!DQ48-time_series_covid19_confirmed_g!DP48</f>
        <v>41</v>
      </c>
      <c r="DQ48">
        <f>time_series_covid19_confirmed_g!DR48-time_series_covid19_confirmed_g!DQ48</f>
        <v>76</v>
      </c>
      <c r="DR48">
        <f>time_series_covid19_confirmed_g!DS48-time_series_covid19_confirmed_g!DR48</f>
        <v>73</v>
      </c>
      <c r="DS48">
        <f>time_series_covid19_confirmed_g!DT48-time_series_covid19_confirmed_g!DS48</f>
        <v>65</v>
      </c>
      <c r="DT48">
        <f>time_series_covid19_confirmed_g!DU48-time_series_covid19_confirmed_g!DT48</f>
        <v>48</v>
      </c>
      <c r="DU48">
        <f>time_series_covid19_confirmed_g!DV48-time_series_covid19_confirmed_g!DU48</f>
        <v>59</v>
      </c>
      <c r="DV48">
        <f>time_series_covid19_confirmed_g!DW48-time_series_covid19_confirmed_g!DV48</f>
        <v>71</v>
      </c>
      <c r="DW48">
        <f>time_series_covid19_confirmed_g!DX48-time_series_covid19_confirmed_g!DW48</f>
        <v>27</v>
      </c>
      <c r="DX48">
        <f>time_series_covid19_confirmed_g!DY48-time_series_covid19_confirmed_g!DX48</f>
        <v>41</v>
      </c>
      <c r="DY48">
        <f>time_series_covid19_confirmed_g!DZ48-time_series_covid19_confirmed_g!DY48</f>
        <v>52</v>
      </c>
      <c r="DZ48">
        <f>time_series_covid19_confirmed_g!EA48-time_series_covid19_confirmed_g!DZ48</f>
        <v>32</v>
      </c>
      <c r="EA48">
        <f>time_series_covid19_confirmed_g!EB48-time_series_covid19_confirmed_g!EA48</f>
        <v>81</v>
      </c>
      <c r="EB48">
        <f>time_series_covid19_confirmed_g!EC48-time_series_covid19_confirmed_g!EB48</f>
        <v>40</v>
      </c>
      <c r="EC48">
        <f>time_series_covid19_confirmed_g!ED48-time_series_covid19_confirmed_g!EC48</f>
        <v>36</v>
      </c>
      <c r="ED48">
        <f>time_series_covid19_confirmed_g!EE48-time_series_covid19_confirmed_g!ED48</f>
        <v>30</v>
      </c>
      <c r="EE48">
        <f>time_series_covid19_confirmed_g!EF48-time_series_covid19_confirmed_g!EE48</f>
        <v>35</v>
      </c>
      <c r="EF48">
        <f>time_series_covid19_confirmed_g!EG48-time_series_covid19_confirmed_g!EF48</f>
        <v>37</v>
      </c>
      <c r="EG48">
        <f>time_series_covid19_confirmed_g!EH48-time_series_covid19_confirmed_g!EG48</f>
        <v>40</v>
      </c>
      <c r="EH48">
        <f>time_series_covid19_confirmed_g!EI48-time_series_covid19_confirmed_g!EH48</f>
        <v>64</v>
      </c>
      <c r="EI48">
        <f>time_series_covid19_confirmed_g!EJ48-time_series_covid19_confirmed_g!EI48</f>
        <v>49</v>
      </c>
      <c r="EJ48">
        <f>time_series_covid19_confirmed_g!EK48-time_series_covid19_confirmed_g!EJ48</f>
        <v>24</v>
      </c>
      <c r="EK48">
        <f>time_series_covid19_confirmed_g!EL48-time_series_covid19_confirmed_g!EK48</f>
        <v>14</v>
      </c>
      <c r="EL48">
        <f>time_series_covid19_confirmed_g!EM48-time_series_covid19_confirmed_g!EL48</f>
        <v>39</v>
      </c>
      <c r="EM48">
        <f>time_series_covid19_confirmed_g!EN48-time_series_covid19_confirmed_g!EM48</f>
        <v>15</v>
      </c>
      <c r="EN48">
        <f>time_series_covid19_confirmed_g!EO48-time_series_covid19_confirmed_g!EN48</f>
        <v>19</v>
      </c>
      <c r="EO48">
        <f>time_series_covid19_confirmed_g!EP48-time_series_covid19_confirmed_g!EO48</f>
        <v>64</v>
      </c>
      <c r="EP48">
        <f>time_series_covid19_confirmed_g!EQ48-time_series_covid19_confirmed_g!EP48</f>
        <v>40</v>
      </c>
      <c r="EQ48">
        <f>time_series_covid19_confirmed_g!ER48-time_series_covid19_confirmed_g!EQ48</f>
        <v>54</v>
      </c>
      <c r="ER48">
        <f>time_series_covid19_confirmed_g!ES48-time_series_covid19_confirmed_g!ER48</f>
        <v>24</v>
      </c>
      <c r="ES48">
        <f>time_series_covid19_confirmed_g!ET48-time_series_covid19_confirmed_g!ES48</f>
        <v>33</v>
      </c>
      <c r="ET48">
        <f>time_series_covid19_confirmed_g!EU48-time_series_covid19_confirmed_g!ET48</f>
        <v>44</v>
      </c>
      <c r="EU48">
        <f>time_series_covid19_confirmed_g!EV48-time_series_covid19_confirmed_g!EU48</f>
        <v>50</v>
      </c>
      <c r="EV48">
        <f>time_series_covid19_confirmed_g!EW48-time_series_covid19_confirmed_g!EV48</f>
        <v>47</v>
      </c>
      <c r="EW48">
        <f>time_series_covid19_confirmed_g!EX48-time_series_covid19_confirmed_g!EW48</f>
        <v>0</v>
      </c>
      <c r="EX48">
        <f>time_series_covid19_confirmed_g!EY48-time_series_covid19_confirmed_g!EX48</f>
        <v>0</v>
      </c>
      <c r="EY48">
        <f>time_series_covid19_confirmed_g!EZ48-time_series_covid19_confirmed_g!EY48</f>
        <v>136</v>
      </c>
      <c r="EZ48">
        <f>time_series_covid19_confirmed_g!FA48-time_series_covid19_confirmed_g!EZ48</f>
        <v>34</v>
      </c>
      <c r="FA48">
        <f>time_series_covid19_confirmed_g!FB48-time_series_covid19_confirmed_g!FA48</f>
        <v>54</v>
      </c>
      <c r="FB48">
        <f>time_series_covid19_confirmed_g!FC48-time_series_covid19_confirmed_g!FB48</f>
        <v>21</v>
      </c>
      <c r="FC48">
        <f>time_series_covid19_confirmed_g!FD48-time_series_covid19_confirmed_g!FC48</f>
        <v>39</v>
      </c>
      <c r="FD48">
        <f>time_series_covid19_confirmed_g!FE48-time_series_covid19_confirmed_g!FD48</f>
        <v>0</v>
      </c>
    </row>
    <row r="49" spans="1:160" x14ac:dyDescent="0.3">
      <c r="A49" t="s">
        <v>39</v>
      </c>
      <c r="B49">
        <v>0</v>
      </c>
      <c r="C49">
        <v>0</v>
      </c>
      <c r="D49">
        <f>time_series_covid19_confirmed_g!E49-time_series_covid19_confirmed_g!D49</f>
        <v>0</v>
      </c>
      <c r="E49">
        <f>time_series_covid19_confirmed_g!F49-time_series_covid19_confirmed_g!E49</f>
        <v>0</v>
      </c>
      <c r="F49">
        <f>time_series_covid19_confirmed_g!G49-time_series_covid19_confirmed_g!F49</f>
        <v>0</v>
      </c>
      <c r="G49">
        <f>time_series_covid19_confirmed_g!H49-time_series_covid19_confirmed_g!G49</f>
        <v>0</v>
      </c>
      <c r="H49">
        <f>time_series_covid19_confirmed_g!I49-time_series_covid19_confirmed_g!H49</f>
        <v>0</v>
      </c>
      <c r="I49">
        <f>time_series_covid19_confirmed_g!J49-time_series_covid19_confirmed_g!I49</f>
        <v>0</v>
      </c>
      <c r="J49">
        <f>time_series_covid19_confirmed_g!K49-time_series_covid19_confirmed_g!J49</f>
        <v>0</v>
      </c>
      <c r="K49">
        <f>time_series_covid19_confirmed_g!L49-time_series_covid19_confirmed_g!K49</f>
        <v>0</v>
      </c>
      <c r="L49">
        <f>time_series_covid19_confirmed_g!M49-time_series_covid19_confirmed_g!L49</f>
        <v>0</v>
      </c>
      <c r="M49">
        <f>time_series_covid19_confirmed_g!N49-time_series_covid19_confirmed_g!M49</f>
        <v>0</v>
      </c>
      <c r="N49">
        <f>time_series_covid19_confirmed_g!O49-time_series_covid19_confirmed_g!N49</f>
        <v>0</v>
      </c>
      <c r="O49">
        <f>time_series_covid19_confirmed_g!P49-time_series_covid19_confirmed_g!O49</f>
        <v>0</v>
      </c>
      <c r="P49">
        <f>time_series_covid19_confirmed_g!Q49-time_series_covid19_confirmed_g!P49</f>
        <v>0</v>
      </c>
      <c r="Q49">
        <f>time_series_covid19_confirmed_g!R49-time_series_covid19_confirmed_g!Q49</f>
        <v>0</v>
      </c>
      <c r="R49">
        <f>time_series_covid19_confirmed_g!S49-time_series_covid19_confirmed_g!R49</f>
        <v>0</v>
      </c>
      <c r="S49">
        <f>time_series_covid19_confirmed_g!T49-time_series_covid19_confirmed_g!S49</f>
        <v>61</v>
      </c>
      <c r="T49">
        <f>time_series_covid19_confirmed_g!U49-time_series_covid19_confirmed_g!T49</f>
        <v>0</v>
      </c>
      <c r="U49">
        <f>time_series_covid19_confirmed_g!V49-time_series_covid19_confirmed_g!U49</f>
        <v>3</v>
      </c>
      <c r="V49">
        <f>time_series_covid19_confirmed_g!W49-time_series_covid19_confirmed_g!V49</f>
        <v>71</v>
      </c>
      <c r="W49">
        <f>time_series_covid19_confirmed_g!X49-time_series_covid19_confirmed_g!W49</f>
        <v>0</v>
      </c>
      <c r="X49">
        <f>time_series_covid19_confirmed_g!Y49-time_series_covid19_confirmed_g!X49</f>
        <v>40</v>
      </c>
      <c r="Y49">
        <f>time_series_covid19_confirmed_g!Z49-time_series_covid19_confirmed_g!Y49</f>
        <v>0</v>
      </c>
      <c r="Z49">
        <f>time_series_covid19_confirmed_g!AA49-time_series_covid19_confirmed_g!Z49</f>
        <v>43</v>
      </c>
      <c r="AA49">
        <f>time_series_covid19_confirmed_g!AB49-time_series_covid19_confirmed_g!AA49</f>
        <v>67</v>
      </c>
      <c r="AB49">
        <f>time_series_covid19_confirmed_g!AC49-time_series_covid19_confirmed_g!AB49</f>
        <v>70</v>
      </c>
      <c r="AC49">
        <f>time_series_covid19_confirmed_g!AD49-time_series_covid19_confirmed_g!AC49</f>
        <v>99</v>
      </c>
      <c r="AD49">
        <f>time_series_covid19_confirmed_g!AE49-time_series_covid19_confirmed_g!AD49</f>
        <v>88</v>
      </c>
      <c r="AE49">
        <f>time_series_covid19_confirmed_g!AF49-time_series_covid19_confirmed_g!AE49</f>
        <v>79</v>
      </c>
      <c r="AF49">
        <f>time_series_covid19_confirmed_g!AG49-time_series_covid19_confirmed_g!AF49</f>
        <v>13</v>
      </c>
      <c r="AG49">
        <f>time_series_covid19_confirmed_g!AH49-time_series_covid19_confirmed_g!AG49</f>
        <v>0</v>
      </c>
      <c r="AH49">
        <f>time_series_covid19_confirmed_g!AI49-time_series_covid19_confirmed_g!AH49</f>
        <v>0</v>
      </c>
      <c r="AI49">
        <f>time_series_covid19_confirmed_g!AJ49-time_series_covid19_confirmed_g!AI49</f>
        <v>57</v>
      </c>
      <c r="AJ49">
        <f>time_series_covid19_confirmed_g!AK49-time_series_covid19_confirmed_g!AJ49</f>
        <v>0</v>
      </c>
      <c r="AK49">
        <f>time_series_covid19_confirmed_g!AL49-time_series_covid19_confirmed_g!AK49</f>
        <v>0</v>
      </c>
      <c r="AL49">
        <f>time_series_covid19_confirmed_g!AM49-time_series_covid19_confirmed_g!AL49</f>
        <v>14</v>
      </c>
      <c r="AM49">
        <f>time_series_covid19_confirmed_g!AN49-time_series_covid19_confirmed_g!AM49</f>
        <v>0</v>
      </c>
      <c r="AN49">
        <f>time_series_covid19_confirmed_g!AO49-time_series_covid19_confirmed_g!AN49</f>
        <v>0</v>
      </c>
      <c r="AO49">
        <f>time_series_covid19_confirmed_g!AP49-time_series_covid19_confirmed_g!AO49</f>
        <v>0</v>
      </c>
      <c r="AP49">
        <f>time_series_covid19_confirmed_g!AQ49-time_series_covid19_confirmed_g!AP49</f>
        <v>0</v>
      </c>
      <c r="AQ49">
        <f>time_series_covid19_confirmed_g!AR49-time_series_covid19_confirmed_g!AQ49</f>
        <v>0</v>
      </c>
      <c r="AR49">
        <f>time_series_covid19_confirmed_g!AS49-time_series_covid19_confirmed_g!AR49</f>
        <v>1</v>
      </c>
      <c r="AS49">
        <f>time_series_covid19_confirmed_g!AT49-time_series_covid19_confirmed_g!AS49</f>
        <v>0</v>
      </c>
      <c r="AT49">
        <f>time_series_covid19_confirmed_g!AU49-time_series_covid19_confirmed_g!AT49</f>
        <v>0</v>
      </c>
      <c r="AU49">
        <f>time_series_covid19_confirmed_g!AV49-time_series_covid19_confirmed_g!AU49</f>
        <v>0</v>
      </c>
      <c r="AV49">
        <f>time_series_covid19_confirmed_g!AW49-time_series_covid19_confirmed_g!AV49</f>
        <v>0</v>
      </c>
      <c r="AW49">
        <f>time_series_covid19_confirmed_g!AX49-time_series_covid19_confirmed_g!AW49</f>
        <v>0</v>
      </c>
      <c r="AX49">
        <f>time_series_covid19_confirmed_g!AY49-time_series_covid19_confirmed_g!AX49</f>
        <v>0</v>
      </c>
      <c r="AY49">
        <f>time_series_covid19_confirmed_g!AZ49-time_series_covid19_confirmed_g!AY49</f>
        <v>0</v>
      </c>
      <c r="AZ49">
        <f>time_series_covid19_confirmed_g!BA49-time_series_covid19_confirmed_g!AZ49</f>
        <v>0</v>
      </c>
      <c r="BA49">
        <f>time_series_covid19_confirmed_g!BB49-time_series_covid19_confirmed_g!BA49</f>
        <v>0</v>
      </c>
      <c r="BB49">
        <f>time_series_covid19_confirmed_g!BC49-time_series_covid19_confirmed_g!BB49</f>
        <v>0</v>
      </c>
      <c r="BC49">
        <f>time_series_covid19_confirmed_g!BD49-time_series_covid19_confirmed_g!BC49</f>
        <v>0</v>
      </c>
      <c r="BD49">
        <f>time_series_covid19_confirmed_g!BE49-time_series_covid19_confirmed_g!BD49</f>
        <v>0</v>
      </c>
      <c r="BE49">
        <f>time_series_covid19_confirmed_g!BF49-time_series_covid19_confirmed_g!BE49</f>
        <v>0</v>
      </c>
      <c r="BF49">
        <f>time_series_covid19_confirmed_g!BG49-time_series_covid19_confirmed_g!BF49</f>
        <v>0</v>
      </c>
      <c r="BG49">
        <f>time_series_covid19_confirmed_g!BH49-time_series_covid19_confirmed_g!BG49</f>
        <v>6</v>
      </c>
      <c r="BH49">
        <f>time_series_covid19_confirmed_g!BI49-time_series_covid19_confirmed_g!BH49</f>
        <v>0</v>
      </c>
      <c r="BI49">
        <f>time_series_covid19_confirmed_g!BJ49-time_series_covid19_confirmed_g!BI49</f>
        <v>0</v>
      </c>
      <c r="BJ49">
        <f>time_series_covid19_confirmed_g!BK49-time_series_covid19_confirmed_g!BJ49</f>
        <v>0</v>
      </c>
      <c r="BK49">
        <f>time_series_covid19_confirmed_g!BL49-time_series_covid19_confirmed_g!BK49</f>
        <v>0</v>
      </c>
      <c r="BL49">
        <f>time_series_covid19_confirmed_g!BM49-time_series_covid19_confirmed_g!BL49</f>
        <v>0</v>
      </c>
      <c r="BM49">
        <f>time_series_covid19_confirmed_g!BN49-time_series_covid19_confirmed_g!BM49</f>
        <v>0</v>
      </c>
      <c r="BN49">
        <f>time_series_covid19_confirmed_g!BO49-time_series_covid19_confirmed_g!BN49</f>
        <v>0</v>
      </c>
      <c r="BO49">
        <f>time_series_covid19_confirmed_g!BP49-time_series_covid19_confirmed_g!BO49</f>
        <v>0</v>
      </c>
      <c r="BP49">
        <f>time_series_covid19_confirmed_g!BQ49-time_series_covid19_confirmed_g!BP49</f>
        <v>0</v>
      </c>
      <c r="BQ49">
        <f>time_series_covid19_confirmed_g!BR49-time_series_covid19_confirmed_g!BQ49</f>
        <v>0</v>
      </c>
      <c r="BR49">
        <f>time_series_covid19_confirmed_g!BS49-time_series_covid19_confirmed_g!BR49</f>
        <v>0</v>
      </c>
      <c r="BS49">
        <f>time_series_covid19_confirmed_g!BT49-time_series_covid19_confirmed_g!BS49</f>
        <v>0</v>
      </c>
      <c r="BT49">
        <f>time_series_covid19_confirmed_g!BU49-time_series_covid19_confirmed_g!BT49</f>
        <v>0</v>
      </c>
      <c r="BU49">
        <f>time_series_covid19_confirmed_g!BV49-time_series_covid19_confirmed_g!BU49</f>
        <v>0</v>
      </c>
      <c r="BV49">
        <f>time_series_covid19_confirmed_g!BW49-time_series_covid19_confirmed_g!BV49</f>
        <v>0</v>
      </c>
      <c r="BW49">
        <f>time_series_covid19_confirmed_g!BX49-time_series_covid19_confirmed_g!BW49</f>
        <v>0</v>
      </c>
      <c r="BX49">
        <f>time_series_covid19_confirmed_g!BY49-time_series_covid19_confirmed_g!BX49</f>
        <v>0</v>
      </c>
      <c r="BY49">
        <f>time_series_covid19_confirmed_g!BZ49-time_series_covid19_confirmed_g!BY49</f>
        <v>0</v>
      </c>
      <c r="BZ49">
        <f>time_series_covid19_confirmed_g!CA49-time_series_covid19_confirmed_g!BZ49</f>
        <v>0</v>
      </c>
      <c r="CA49">
        <f>time_series_covid19_confirmed_g!CB49-time_series_covid19_confirmed_g!CA49</f>
        <v>0</v>
      </c>
      <c r="CB49">
        <f>time_series_covid19_confirmed_g!CC49-time_series_covid19_confirmed_g!CB49</f>
        <v>0</v>
      </c>
      <c r="CC49">
        <f>time_series_covid19_confirmed_g!CD49-time_series_covid19_confirmed_g!CC49</f>
        <v>0</v>
      </c>
      <c r="CD49">
        <f>time_series_covid19_confirmed_g!CE49-time_series_covid19_confirmed_g!CD49</f>
        <v>0</v>
      </c>
      <c r="CE49">
        <f>time_series_covid19_confirmed_g!CF49-time_series_covid19_confirmed_g!CE49</f>
        <v>0</v>
      </c>
      <c r="CF49">
        <f>time_series_covid19_confirmed_g!CG49-time_series_covid19_confirmed_g!CF49</f>
        <v>0</v>
      </c>
      <c r="CG49">
        <f>time_series_covid19_confirmed_g!CH49-time_series_covid19_confirmed_g!CG49</f>
        <v>0</v>
      </c>
      <c r="CH49">
        <f>time_series_covid19_confirmed_g!CI49-time_series_covid19_confirmed_g!CH49</f>
        <v>0</v>
      </c>
      <c r="CI49">
        <f>time_series_covid19_confirmed_g!CJ49-time_series_covid19_confirmed_g!CI49</f>
        <v>0</v>
      </c>
      <c r="CJ49">
        <f>time_series_covid19_confirmed_g!CK49-time_series_covid19_confirmed_g!CJ49</f>
        <v>0</v>
      </c>
      <c r="CK49">
        <f>time_series_covid19_confirmed_g!CL49-time_series_covid19_confirmed_g!CK49</f>
        <v>0</v>
      </c>
      <c r="CL49">
        <f>time_series_covid19_confirmed_g!CM49-time_series_covid19_confirmed_g!CL49</f>
        <v>0</v>
      </c>
      <c r="CM49">
        <f>time_series_covid19_confirmed_g!CN49-time_series_covid19_confirmed_g!CM49</f>
        <v>0</v>
      </c>
      <c r="CN49">
        <f>time_series_covid19_confirmed_g!CO49-time_series_covid19_confirmed_g!CN49</f>
        <v>0</v>
      </c>
      <c r="CO49">
        <f>time_series_covid19_confirmed_g!CP49-time_series_covid19_confirmed_g!CO49</f>
        <v>0</v>
      </c>
      <c r="CP49">
        <f>time_series_covid19_confirmed_g!CQ49-time_series_covid19_confirmed_g!CP49</f>
        <v>0</v>
      </c>
      <c r="CQ49">
        <f>time_series_covid19_confirmed_g!CR49-time_series_covid19_confirmed_g!CQ49</f>
        <v>0</v>
      </c>
      <c r="CR49">
        <f>time_series_covid19_confirmed_g!CS49-time_series_covid19_confirmed_g!CR49</f>
        <v>0</v>
      </c>
      <c r="CS49">
        <f>time_series_covid19_confirmed_g!CT49-time_series_covid19_confirmed_g!CS49</f>
        <v>0</v>
      </c>
      <c r="CT49">
        <f>time_series_covid19_confirmed_g!CU49-time_series_covid19_confirmed_g!CT49</f>
        <v>0</v>
      </c>
      <c r="CU49">
        <f>time_series_covid19_confirmed_g!CV49-time_series_covid19_confirmed_g!CU49</f>
        <v>0</v>
      </c>
      <c r="CV49">
        <f>time_series_covid19_confirmed_g!CW49-time_series_covid19_confirmed_g!CV49</f>
        <v>0</v>
      </c>
      <c r="CW49">
        <f>time_series_covid19_confirmed_g!CX49-time_series_covid19_confirmed_g!CW49</f>
        <v>0</v>
      </c>
      <c r="CX49">
        <f>time_series_covid19_confirmed_g!CY49-time_series_covid19_confirmed_g!CX49</f>
        <v>0</v>
      </c>
      <c r="CY49">
        <f>time_series_covid19_confirmed_g!CZ49-time_series_covid19_confirmed_g!CY49</f>
        <v>0</v>
      </c>
      <c r="CZ49">
        <f>time_series_covid19_confirmed_g!DA49-time_series_covid19_confirmed_g!CZ49</f>
        <v>0</v>
      </c>
      <c r="DA49">
        <f>time_series_covid19_confirmed_g!DB49-time_series_covid19_confirmed_g!DA49</f>
        <v>0</v>
      </c>
      <c r="DB49">
        <f>time_series_covid19_confirmed_g!DC49-time_series_covid19_confirmed_g!DB49</f>
        <v>0</v>
      </c>
      <c r="DC49">
        <f>time_series_covid19_confirmed_g!DD49-time_series_covid19_confirmed_g!DC49</f>
        <v>0</v>
      </c>
      <c r="DD49">
        <f>time_series_covid19_confirmed_g!DE49-time_series_covid19_confirmed_g!DD49</f>
        <v>0</v>
      </c>
      <c r="DE49">
        <f>time_series_covid19_confirmed_g!DF49-time_series_covid19_confirmed_g!DE49</f>
        <v>0</v>
      </c>
      <c r="DF49">
        <f>time_series_covid19_confirmed_g!DG49-time_series_covid19_confirmed_g!DF49</f>
        <v>0</v>
      </c>
      <c r="DG49">
        <f>time_series_covid19_confirmed_g!DH49-time_series_covid19_confirmed_g!DG49</f>
        <v>0</v>
      </c>
      <c r="DH49">
        <f>time_series_covid19_confirmed_g!DI49-time_series_covid19_confirmed_g!DH49</f>
        <v>0</v>
      </c>
      <c r="DI49">
        <f>time_series_covid19_confirmed_g!DJ49-time_series_covid19_confirmed_g!DI49</f>
        <v>0</v>
      </c>
      <c r="DJ49">
        <f>time_series_covid19_confirmed_g!DK49-time_series_covid19_confirmed_g!DJ49</f>
        <v>0</v>
      </c>
      <c r="DK49">
        <f>time_series_covid19_confirmed_g!DL49-time_series_covid19_confirmed_g!DK49</f>
        <v>0</v>
      </c>
      <c r="DL49">
        <f>time_series_covid19_confirmed_g!DM49-time_series_covid19_confirmed_g!DL49</f>
        <v>0</v>
      </c>
      <c r="DM49">
        <f>time_series_covid19_confirmed_g!DN49-time_series_covid19_confirmed_g!DM49</f>
        <v>0</v>
      </c>
      <c r="DN49">
        <f>time_series_covid19_confirmed_g!DO49-time_series_covid19_confirmed_g!DN49</f>
        <v>0</v>
      </c>
      <c r="DO49">
        <f>time_series_covid19_confirmed_g!DP49-time_series_covid19_confirmed_g!DO49</f>
        <v>0</v>
      </c>
      <c r="DP49">
        <f>time_series_covid19_confirmed_g!DQ49-time_series_covid19_confirmed_g!DP49</f>
        <v>0</v>
      </c>
      <c r="DQ49">
        <f>time_series_covid19_confirmed_g!DR49-time_series_covid19_confirmed_g!DQ49</f>
        <v>0</v>
      </c>
      <c r="DR49">
        <f>time_series_covid19_confirmed_g!DS49-time_series_covid19_confirmed_g!DR49</f>
        <v>0</v>
      </c>
      <c r="DS49">
        <f>time_series_covid19_confirmed_g!DT49-time_series_covid19_confirmed_g!DS49</f>
        <v>0</v>
      </c>
      <c r="DT49">
        <f>time_series_covid19_confirmed_g!DU49-time_series_covid19_confirmed_g!DT49</f>
        <v>0</v>
      </c>
      <c r="DU49">
        <f>time_series_covid19_confirmed_g!DV49-time_series_covid19_confirmed_g!DU49</f>
        <v>0</v>
      </c>
      <c r="DV49">
        <f>time_series_covid19_confirmed_g!DW49-time_series_covid19_confirmed_g!DV49</f>
        <v>0</v>
      </c>
      <c r="DW49">
        <f>time_series_covid19_confirmed_g!DX49-time_series_covid19_confirmed_g!DW49</f>
        <v>0</v>
      </c>
      <c r="DX49">
        <f>time_series_covid19_confirmed_g!DY49-time_series_covid19_confirmed_g!DX49</f>
        <v>0</v>
      </c>
      <c r="DY49">
        <f>time_series_covid19_confirmed_g!DZ49-time_series_covid19_confirmed_g!DY49</f>
        <v>0</v>
      </c>
      <c r="DZ49">
        <f>time_series_covid19_confirmed_g!EA49-time_series_covid19_confirmed_g!DZ49</f>
        <v>0</v>
      </c>
      <c r="EA49">
        <f>time_series_covid19_confirmed_g!EB49-time_series_covid19_confirmed_g!EA49</f>
        <v>0</v>
      </c>
      <c r="EB49">
        <f>time_series_covid19_confirmed_g!EC49-time_series_covid19_confirmed_g!EB49</f>
        <v>0</v>
      </c>
      <c r="EC49">
        <f>time_series_covid19_confirmed_g!ED49-time_series_covid19_confirmed_g!EC49</f>
        <v>0</v>
      </c>
      <c r="ED49">
        <f>time_series_covid19_confirmed_g!EE49-time_series_covid19_confirmed_g!ED49</f>
        <v>0</v>
      </c>
      <c r="EE49">
        <f>time_series_covid19_confirmed_g!EF49-time_series_covid19_confirmed_g!EE49</f>
        <v>0</v>
      </c>
      <c r="EF49">
        <f>time_series_covid19_confirmed_g!EG49-time_series_covid19_confirmed_g!EF49</f>
        <v>0</v>
      </c>
      <c r="EG49">
        <f>time_series_covid19_confirmed_g!EH49-time_series_covid19_confirmed_g!EG49</f>
        <v>0</v>
      </c>
      <c r="EH49">
        <f>time_series_covid19_confirmed_g!EI49-time_series_covid19_confirmed_g!EH49</f>
        <v>0</v>
      </c>
      <c r="EI49">
        <f>time_series_covid19_confirmed_g!EJ49-time_series_covid19_confirmed_g!EI49</f>
        <v>0</v>
      </c>
      <c r="EJ49">
        <f>time_series_covid19_confirmed_g!EK49-time_series_covid19_confirmed_g!EJ49</f>
        <v>0</v>
      </c>
      <c r="EK49">
        <f>time_series_covid19_confirmed_g!EL49-time_series_covid19_confirmed_g!EK49</f>
        <v>0</v>
      </c>
      <c r="EL49">
        <f>time_series_covid19_confirmed_g!EM49-time_series_covid19_confirmed_g!EL49</f>
        <v>0</v>
      </c>
      <c r="EM49">
        <f>time_series_covid19_confirmed_g!EN49-time_series_covid19_confirmed_g!EM49</f>
        <v>0</v>
      </c>
      <c r="EN49">
        <f>time_series_covid19_confirmed_g!EO49-time_series_covid19_confirmed_g!EN49</f>
        <v>0</v>
      </c>
      <c r="EO49">
        <f>time_series_covid19_confirmed_g!EP49-time_series_covid19_confirmed_g!EO49</f>
        <v>0</v>
      </c>
      <c r="EP49">
        <f>time_series_covid19_confirmed_g!EQ49-time_series_covid19_confirmed_g!EP49</f>
        <v>0</v>
      </c>
      <c r="EQ49">
        <f>time_series_covid19_confirmed_g!ER49-time_series_covid19_confirmed_g!EQ49</f>
        <v>0</v>
      </c>
      <c r="ER49">
        <f>time_series_covid19_confirmed_g!ES49-time_series_covid19_confirmed_g!ER49</f>
        <v>0</v>
      </c>
      <c r="ES49">
        <f>time_series_covid19_confirmed_g!ET49-time_series_covid19_confirmed_g!ES49</f>
        <v>0</v>
      </c>
      <c r="ET49">
        <f>time_series_covid19_confirmed_g!EU49-time_series_covid19_confirmed_g!ET49</f>
        <v>0</v>
      </c>
      <c r="EU49">
        <f>time_series_covid19_confirmed_g!EV49-time_series_covid19_confirmed_g!EU49</f>
        <v>0</v>
      </c>
      <c r="EV49">
        <f>time_series_covid19_confirmed_g!EW49-time_series_covid19_confirmed_g!EV49</f>
        <v>0</v>
      </c>
      <c r="EW49">
        <f>time_series_covid19_confirmed_g!EX49-time_series_covid19_confirmed_g!EW49</f>
        <v>0</v>
      </c>
      <c r="EX49">
        <f>time_series_covid19_confirmed_g!EY49-time_series_covid19_confirmed_g!EX49</f>
        <v>0</v>
      </c>
      <c r="EY49">
        <f>time_series_covid19_confirmed_g!EZ49-time_series_covid19_confirmed_g!EY49</f>
        <v>0</v>
      </c>
      <c r="EZ49">
        <f>time_series_covid19_confirmed_g!FA49-time_series_covid19_confirmed_g!EZ49</f>
        <v>0</v>
      </c>
      <c r="FA49">
        <f>time_series_covid19_confirmed_g!FB49-time_series_covid19_confirmed_g!FA49</f>
        <v>0</v>
      </c>
      <c r="FB49">
        <f>time_series_covid19_confirmed_g!FC49-time_series_covid19_confirmed_g!FB49</f>
        <v>0</v>
      </c>
      <c r="FC49">
        <f>time_series_covid19_confirmed_g!FD49-time_series_covid19_confirmed_g!FC49</f>
        <v>0</v>
      </c>
      <c r="FD49">
        <f>time_series_covid19_confirmed_g!FE49-time_series_covid19_confirmed_g!FD49</f>
        <v>0</v>
      </c>
    </row>
    <row r="50" spans="1:160" x14ac:dyDescent="0.3">
      <c r="A50" t="s">
        <v>45</v>
      </c>
      <c r="B50">
        <v>11.825100000000001</v>
      </c>
      <c r="C50">
        <v>42.590299999999999</v>
      </c>
      <c r="D50">
        <f>time_series_covid19_confirmed_g!E50-time_series_covid19_confirmed_g!D50</f>
        <v>0</v>
      </c>
      <c r="E50">
        <f>time_series_covid19_confirmed_g!F50-time_series_covid19_confirmed_g!E50</f>
        <v>0</v>
      </c>
      <c r="F50">
        <f>time_series_covid19_confirmed_g!G50-time_series_covid19_confirmed_g!F50</f>
        <v>0</v>
      </c>
      <c r="G50">
        <f>time_series_covid19_confirmed_g!H50-time_series_covid19_confirmed_g!G50</f>
        <v>0</v>
      </c>
      <c r="H50">
        <f>time_series_covid19_confirmed_g!I50-time_series_covid19_confirmed_g!H50</f>
        <v>0</v>
      </c>
      <c r="I50">
        <f>time_series_covid19_confirmed_g!J50-time_series_covid19_confirmed_g!I50</f>
        <v>0</v>
      </c>
      <c r="J50">
        <f>time_series_covid19_confirmed_g!K50-time_series_covid19_confirmed_g!J50</f>
        <v>0</v>
      </c>
      <c r="K50">
        <f>time_series_covid19_confirmed_g!L50-time_series_covid19_confirmed_g!K50</f>
        <v>0</v>
      </c>
      <c r="L50">
        <f>time_series_covid19_confirmed_g!M50-time_series_covid19_confirmed_g!L50</f>
        <v>0</v>
      </c>
      <c r="M50">
        <f>time_series_covid19_confirmed_g!N50-time_series_covid19_confirmed_g!M50</f>
        <v>0</v>
      </c>
      <c r="N50">
        <f>time_series_covid19_confirmed_g!O50-time_series_covid19_confirmed_g!N50</f>
        <v>0</v>
      </c>
      <c r="O50">
        <f>time_series_covid19_confirmed_g!P50-time_series_covid19_confirmed_g!O50</f>
        <v>0</v>
      </c>
      <c r="P50">
        <f>time_series_covid19_confirmed_g!Q50-time_series_covid19_confirmed_g!P50</f>
        <v>0</v>
      </c>
      <c r="Q50">
        <f>time_series_covid19_confirmed_g!R50-time_series_covid19_confirmed_g!Q50</f>
        <v>0</v>
      </c>
      <c r="R50">
        <f>time_series_covid19_confirmed_g!S50-time_series_covid19_confirmed_g!R50</f>
        <v>0</v>
      </c>
      <c r="S50">
        <f>time_series_covid19_confirmed_g!T50-time_series_covid19_confirmed_g!S50</f>
        <v>0</v>
      </c>
      <c r="T50">
        <f>time_series_covid19_confirmed_g!U50-time_series_covid19_confirmed_g!T50</f>
        <v>0</v>
      </c>
      <c r="U50">
        <f>time_series_covid19_confirmed_g!V50-time_series_covid19_confirmed_g!U50</f>
        <v>0</v>
      </c>
      <c r="V50">
        <f>time_series_covid19_confirmed_g!W50-time_series_covid19_confirmed_g!V50</f>
        <v>0</v>
      </c>
      <c r="W50">
        <f>time_series_covid19_confirmed_g!X50-time_series_covid19_confirmed_g!W50</f>
        <v>0</v>
      </c>
      <c r="X50">
        <f>time_series_covid19_confirmed_g!Y50-time_series_covid19_confirmed_g!X50</f>
        <v>0</v>
      </c>
      <c r="Y50">
        <f>time_series_covid19_confirmed_g!Z50-time_series_covid19_confirmed_g!Y50</f>
        <v>0</v>
      </c>
      <c r="Z50">
        <f>time_series_covid19_confirmed_g!AA50-time_series_covid19_confirmed_g!Z50</f>
        <v>0</v>
      </c>
      <c r="AA50">
        <f>time_series_covid19_confirmed_g!AB50-time_series_covid19_confirmed_g!AA50</f>
        <v>0</v>
      </c>
      <c r="AB50">
        <f>time_series_covid19_confirmed_g!AC50-time_series_covid19_confirmed_g!AB50</f>
        <v>0</v>
      </c>
      <c r="AC50">
        <f>time_series_covid19_confirmed_g!AD50-time_series_covid19_confirmed_g!AC50</f>
        <v>0</v>
      </c>
      <c r="AD50">
        <f>time_series_covid19_confirmed_g!AE50-time_series_covid19_confirmed_g!AD50</f>
        <v>0</v>
      </c>
      <c r="AE50">
        <f>time_series_covid19_confirmed_g!AF50-time_series_covid19_confirmed_g!AE50</f>
        <v>0</v>
      </c>
      <c r="AF50">
        <f>time_series_covid19_confirmed_g!AG50-time_series_covid19_confirmed_g!AF50</f>
        <v>0</v>
      </c>
      <c r="AG50">
        <f>time_series_covid19_confirmed_g!AH50-time_series_covid19_confirmed_g!AG50</f>
        <v>0</v>
      </c>
      <c r="AH50">
        <f>time_series_covid19_confirmed_g!AI50-time_series_covid19_confirmed_g!AH50</f>
        <v>0</v>
      </c>
      <c r="AI50">
        <f>time_series_covid19_confirmed_g!AJ50-time_series_covid19_confirmed_g!AI50</f>
        <v>0</v>
      </c>
      <c r="AJ50">
        <f>time_series_covid19_confirmed_g!AK50-time_series_covid19_confirmed_g!AJ50</f>
        <v>0</v>
      </c>
      <c r="AK50">
        <f>time_series_covid19_confirmed_g!AL50-time_series_covid19_confirmed_g!AK50</f>
        <v>0</v>
      </c>
      <c r="AL50">
        <f>time_series_covid19_confirmed_g!AM50-time_series_covid19_confirmed_g!AL50</f>
        <v>0</v>
      </c>
      <c r="AM50">
        <f>time_series_covid19_confirmed_g!AN50-time_series_covid19_confirmed_g!AM50</f>
        <v>0</v>
      </c>
      <c r="AN50">
        <f>time_series_covid19_confirmed_g!AO50-time_series_covid19_confirmed_g!AN50</f>
        <v>0</v>
      </c>
      <c r="AO50">
        <f>time_series_covid19_confirmed_g!AP50-time_series_covid19_confirmed_g!AO50</f>
        <v>0</v>
      </c>
      <c r="AP50">
        <f>time_series_covid19_confirmed_g!AQ50-time_series_covid19_confirmed_g!AP50</f>
        <v>0</v>
      </c>
      <c r="AQ50">
        <f>time_series_covid19_confirmed_g!AR50-time_series_covid19_confirmed_g!AQ50</f>
        <v>0</v>
      </c>
      <c r="AR50">
        <f>time_series_covid19_confirmed_g!AS50-time_series_covid19_confirmed_g!AR50</f>
        <v>0</v>
      </c>
      <c r="AS50">
        <f>time_series_covid19_confirmed_g!AT50-time_series_covid19_confirmed_g!AS50</f>
        <v>0</v>
      </c>
      <c r="AT50">
        <f>time_series_covid19_confirmed_g!AU50-time_series_covid19_confirmed_g!AT50</f>
        <v>0</v>
      </c>
      <c r="AU50">
        <f>time_series_covid19_confirmed_g!AV50-time_series_covid19_confirmed_g!AU50</f>
        <v>0</v>
      </c>
      <c r="AV50">
        <f>time_series_covid19_confirmed_g!AW50-time_series_covid19_confirmed_g!AV50</f>
        <v>0</v>
      </c>
      <c r="AW50">
        <f>time_series_covid19_confirmed_g!AX50-time_series_covid19_confirmed_g!AW50</f>
        <v>0</v>
      </c>
      <c r="AX50">
        <f>time_series_covid19_confirmed_g!AY50-time_series_covid19_confirmed_g!AX50</f>
        <v>0</v>
      </c>
      <c r="AY50">
        <f>time_series_covid19_confirmed_g!AZ50-time_series_covid19_confirmed_g!AY50</f>
        <v>0</v>
      </c>
      <c r="AZ50">
        <f>time_series_covid19_confirmed_g!BA50-time_series_covid19_confirmed_g!AZ50</f>
        <v>0</v>
      </c>
      <c r="BA50">
        <f>time_series_covid19_confirmed_g!BB50-time_series_covid19_confirmed_g!BA50</f>
        <v>0</v>
      </c>
      <c r="BB50">
        <f>time_series_covid19_confirmed_g!BC50-time_series_covid19_confirmed_g!BB50</f>
        <v>0</v>
      </c>
      <c r="BC50">
        <f>time_series_covid19_confirmed_g!BD50-time_series_covid19_confirmed_g!BC50</f>
        <v>0</v>
      </c>
      <c r="BD50">
        <f>time_series_covid19_confirmed_g!BE50-time_series_covid19_confirmed_g!BD50</f>
        <v>0</v>
      </c>
      <c r="BE50">
        <f>time_series_covid19_confirmed_g!BF50-time_series_covid19_confirmed_g!BE50</f>
        <v>0</v>
      </c>
      <c r="BF50">
        <f>time_series_covid19_confirmed_g!BG50-time_series_covid19_confirmed_g!BF50</f>
        <v>0</v>
      </c>
      <c r="BG50">
        <f>time_series_covid19_confirmed_g!BH50-time_series_covid19_confirmed_g!BG50</f>
        <v>1</v>
      </c>
      <c r="BH50">
        <f>time_series_covid19_confirmed_g!BI50-time_series_covid19_confirmed_g!BH50</f>
        <v>0</v>
      </c>
      <c r="BI50">
        <f>time_series_covid19_confirmed_g!BJ50-time_series_covid19_confirmed_g!BI50</f>
        <v>0</v>
      </c>
      <c r="BJ50">
        <f>time_series_covid19_confirmed_g!BK50-time_series_covid19_confirmed_g!BJ50</f>
        <v>0</v>
      </c>
      <c r="BK50">
        <f>time_series_covid19_confirmed_g!BL50-time_series_covid19_confirmed_g!BK50</f>
        <v>0</v>
      </c>
      <c r="BL50">
        <f>time_series_covid19_confirmed_g!BM50-time_series_covid19_confirmed_g!BL50</f>
        <v>2</v>
      </c>
      <c r="BM50">
        <f>time_series_covid19_confirmed_g!BN50-time_series_covid19_confirmed_g!BM50</f>
        <v>0</v>
      </c>
      <c r="BN50">
        <f>time_series_covid19_confirmed_g!BO50-time_series_covid19_confirmed_g!BN50</f>
        <v>8</v>
      </c>
      <c r="BO50">
        <f>time_series_covid19_confirmed_g!BP50-time_series_covid19_confirmed_g!BO50</f>
        <v>0</v>
      </c>
      <c r="BP50">
        <f>time_series_covid19_confirmed_g!BQ50-time_series_covid19_confirmed_g!BP50</f>
        <v>1</v>
      </c>
      <c r="BQ50">
        <f>time_series_covid19_confirmed_g!BR50-time_series_covid19_confirmed_g!BQ50</f>
        <v>2</v>
      </c>
      <c r="BR50">
        <f>time_series_covid19_confirmed_g!BS50-time_series_covid19_confirmed_g!BR50</f>
        <v>4</v>
      </c>
      <c r="BS50">
        <f>time_series_covid19_confirmed_g!BT50-time_series_covid19_confirmed_g!BS50</f>
        <v>0</v>
      </c>
      <c r="BT50">
        <f>time_series_covid19_confirmed_g!BU50-time_series_covid19_confirmed_g!BT50</f>
        <v>12</v>
      </c>
      <c r="BU50">
        <f>time_series_covid19_confirmed_g!BV50-time_series_covid19_confirmed_g!BU50</f>
        <v>3</v>
      </c>
      <c r="BV50">
        <f>time_series_covid19_confirmed_g!BW50-time_series_covid19_confirmed_g!BV50</f>
        <v>7</v>
      </c>
      <c r="BW50">
        <f>time_series_covid19_confirmed_g!BX50-time_series_covid19_confirmed_g!BW50</f>
        <v>9</v>
      </c>
      <c r="BX50">
        <f>time_series_covid19_confirmed_g!BY50-time_series_covid19_confirmed_g!BX50</f>
        <v>1</v>
      </c>
      <c r="BY50">
        <f>time_series_covid19_confirmed_g!BZ50-time_series_covid19_confirmed_g!BY50</f>
        <v>9</v>
      </c>
      <c r="BZ50">
        <f>time_series_covid19_confirmed_g!CA50-time_series_covid19_confirmed_g!BZ50</f>
        <v>31</v>
      </c>
      <c r="CA50">
        <f>time_series_covid19_confirmed_g!CB50-time_series_covid19_confirmed_g!CA50</f>
        <v>0</v>
      </c>
      <c r="CB50">
        <f>time_series_covid19_confirmed_g!CC50-time_series_covid19_confirmed_g!CB50</f>
        <v>45</v>
      </c>
      <c r="CC50">
        <f>time_series_covid19_confirmed_g!CD50-time_series_covid19_confirmed_g!CC50</f>
        <v>0</v>
      </c>
      <c r="CD50">
        <f>time_series_covid19_confirmed_g!CE50-time_series_covid19_confirmed_g!CD50</f>
        <v>15</v>
      </c>
      <c r="CE50">
        <f>time_series_covid19_confirmed_g!CF50-time_series_covid19_confirmed_g!CE50</f>
        <v>37</v>
      </c>
      <c r="CF50">
        <f>time_series_covid19_confirmed_g!CG50-time_series_covid19_confirmed_g!CF50</f>
        <v>27</v>
      </c>
      <c r="CG50">
        <f>time_series_covid19_confirmed_g!CH50-time_series_covid19_confirmed_g!CG50</f>
        <v>84</v>
      </c>
      <c r="CH50">
        <f>time_series_covid19_confirmed_g!CI50-time_series_covid19_confirmed_g!CH50</f>
        <v>65</v>
      </c>
      <c r="CI50">
        <f>time_series_covid19_confirmed_g!CJ50-time_series_covid19_confirmed_g!CI50</f>
        <v>72</v>
      </c>
      <c r="CJ50">
        <f>time_series_covid19_confirmed_g!CK50-time_series_covid19_confirmed_g!CJ50</f>
        <v>156</v>
      </c>
      <c r="CK50">
        <f>time_series_covid19_confirmed_g!CL50-time_series_covid19_confirmed_g!CK50</f>
        <v>141</v>
      </c>
      <c r="CL50">
        <f>time_series_covid19_confirmed_g!CM50-time_series_covid19_confirmed_g!CL50</f>
        <v>0</v>
      </c>
      <c r="CM50">
        <f>time_series_covid19_confirmed_g!CN50-time_series_covid19_confirmed_g!CM50</f>
        <v>114</v>
      </c>
      <c r="CN50">
        <f>time_series_covid19_confirmed_g!CO50-time_series_covid19_confirmed_g!CN50</f>
        <v>0</v>
      </c>
      <c r="CO50">
        <f>time_series_covid19_confirmed_g!CP50-time_series_covid19_confirmed_g!CO50</f>
        <v>99</v>
      </c>
      <c r="CP50">
        <f>time_series_covid19_confirmed_g!CQ50-time_series_covid19_confirmed_g!CP50</f>
        <v>29</v>
      </c>
      <c r="CQ50">
        <f>time_series_covid19_confirmed_g!CR50-time_series_covid19_confirmed_g!CQ50</f>
        <v>12</v>
      </c>
      <c r="CR50">
        <f>time_series_covid19_confirmed_g!CS50-time_series_covid19_confirmed_g!CR50</f>
        <v>13</v>
      </c>
      <c r="CS50">
        <f>time_series_covid19_confirmed_g!CT50-time_series_covid19_confirmed_g!CS50</f>
        <v>9</v>
      </c>
      <c r="CT50">
        <f>time_series_covid19_confirmed_g!CU50-time_series_covid19_confirmed_g!CT50</f>
        <v>15</v>
      </c>
      <c r="CU50">
        <f>time_series_covid19_confirmed_g!CV50-time_series_covid19_confirmed_g!CU50</f>
        <v>12</v>
      </c>
      <c r="CV50">
        <f>time_series_covid19_confirmed_g!CW50-time_series_covid19_confirmed_g!CV50</f>
        <v>37</v>
      </c>
      <c r="CW50">
        <f>time_series_covid19_confirmed_g!CX50-time_series_covid19_confirmed_g!CW50</f>
        <v>5</v>
      </c>
      <c r="CX50">
        <f>time_series_covid19_confirmed_g!CY50-time_series_covid19_confirmed_g!CX50</f>
        <v>12</v>
      </c>
      <c r="CY50">
        <f>time_series_covid19_confirmed_g!CZ50-time_series_covid19_confirmed_g!CY50</f>
        <v>8</v>
      </c>
      <c r="CZ50">
        <f>time_series_covid19_confirmed_g!DA50-time_series_covid19_confirmed_g!CZ50</f>
        <v>15</v>
      </c>
      <c r="DA50">
        <f>time_series_covid19_confirmed_g!DB50-time_series_covid19_confirmed_g!DA50</f>
        <v>0</v>
      </c>
      <c r="DB50">
        <f>time_series_covid19_confirmed_g!DC50-time_series_covid19_confirmed_g!DB50</f>
        <v>4</v>
      </c>
      <c r="DC50">
        <f>time_series_covid19_confirmed_g!DD50-time_series_covid19_confirmed_g!DC50</f>
        <v>4</v>
      </c>
      <c r="DD50">
        <f>time_series_covid19_confirmed_g!DE50-time_series_covid19_confirmed_g!DD50</f>
        <v>4</v>
      </c>
      <c r="DE50">
        <f>time_series_covid19_confirmed_g!DF50-time_series_covid19_confirmed_g!DE50</f>
        <v>9</v>
      </c>
      <c r="DF50">
        <f>time_series_covid19_confirmed_g!DG50-time_series_covid19_confirmed_g!DF50</f>
        <v>2</v>
      </c>
      <c r="DG50">
        <f>time_series_covid19_confirmed_g!DH50-time_series_covid19_confirmed_g!DG50</f>
        <v>54</v>
      </c>
      <c r="DH50">
        <f>time_series_covid19_confirmed_g!DI50-time_series_covid19_confirmed_g!DH50</f>
        <v>21</v>
      </c>
      <c r="DI50">
        <f>time_series_covid19_confirmed_g!DJ50-time_series_covid19_confirmed_g!DI50</f>
        <v>17</v>
      </c>
      <c r="DJ50">
        <f>time_series_covid19_confirmed_g!DK50-time_series_covid19_confirmed_g!DJ50</f>
        <v>29</v>
      </c>
      <c r="DK50">
        <f>time_series_covid19_confirmed_g!DL50-time_series_covid19_confirmed_g!DK50</f>
        <v>12</v>
      </c>
      <c r="DL50">
        <f>time_series_covid19_confirmed_g!DM50-time_series_covid19_confirmed_g!DL50</f>
        <v>16</v>
      </c>
      <c r="DM50">
        <f>time_series_covid19_confirmed_g!DN50-time_series_covid19_confirmed_g!DM50</f>
        <v>25</v>
      </c>
      <c r="DN50">
        <f>time_series_covid19_confirmed_g!DO50-time_series_covid19_confirmed_g!DN50</f>
        <v>22</v>
      </c>
      <c r="DO50">
        <f>time_series_covid19_confirmed_g!DP50-time_series_covid19_confirmed_g!DO50</f>
        <v>70</v>
      </c>
      <c r="DP50">
        <f>time_series_covid19_confirmed_g!DQ50-time_series_covid19_confirmed_g!DP50</f>
        <v>117</v>
      </c>
      <c r="DQ50">
        <f>time_series_covid19_confirmed_g!DR50-time_series_covid19_confirmed_g!DQ50</f>
        <v>100</v>
      </c>
      <c r="DR50">
        <f>time_series_covid19_confirmed_g!DS50-time_series_covid19_confirmed_g!DR50</f>
        <v>210</v>
      </c>
      <c r="DS50">
        <f>time_series_covid19_confirmed_g!DT50-time_series_covid19_confirmed_g!DS50</f>
        <v>219</v>
      </c>
      <c r="DT50">
        <f>time_series_covid19_confirmed_g!DU50-time_series_covid19_confirmed_g!DT50</f>
        <v>223</v>
      </c>
      <c r="DU50">
        <f>time_series_covid19_confirmed_g!DV50-time_series_covid19_confirmed_g!DU50</f>
        <v>0</v>
      </c>
      <c r="DV50">
        <f>time_series_covid19_confirmed_g!DW50-time_series_covid19_confirmed_g!DV50</f>
        <v>0</v>
      </c>
      <c r="DW50">
        <f>time_series_covid19_confirmed_g!DX50-time_series_covid19_confirmed_g!DW50</f>
        <v>198</v>
      </c>
      <c r="DX50">
        <f>time_series_covid19_confirmed_g!DY50-time_series_covid19_confirmed_g!DX50</f>
        <v>0</v>
      </c>
      <c r="DY50">
        <f>time_series_covid19_confirmed_g!DZ50-time_series_covid19_confirmed_g!DY50</f>
        <v>229</v>
      </c>
      <c r="DZ50">
        <f>time_series_covid19_confirmed_g!EA50-time_series_covid19_confirmed_g!DZ50</f>
        <v>217</v>
      </c>
      <c r="EA50">
        <f>time_series_covid19_confirmed_g!EB50-time_series_covid19_confirmed_g!EA50</f>
        <v>0</v>
      </c>
      <c r="EB50">
        <f>time_series_covid19_confirmed_g!EC50-time_series_covid19_confirmed_g!EB50</f>
        <v>280</v>
      </c>
      <c r="EC50">
        <f>time_series_covid19_confirmed_g!ED50-time_series_covid19_confirmed_g!EC50</f>
        <v>160</v>
      </c>
      <c r="ED50">
        <f>time_series_covid19_confirmed_g!EE50-time_series_covid19_confirmed_g!ED50</f>
        <v>215</v>
      </c>
      <c r="EE50">
        <f>time_series_covid19_confirmed_g!EF50-time_series_covid19_confirmed_g!EE50</f>
        <v>210</v>
      </c>
      <c r="EF50">
        <f>time_series_covid19_confirmed_g!EG50-time_series_covid19_confirmed_g!EF50</f>
        <v>156</v>
      </c>
      <c r="EG50">
        <f>time_series_covid19_confirmed_g!EH50-time_series_covid19_confirmed_g!EG50</f>
        <v>119</v>
      </c>
      <c r="EH50">
        <f>time_series_covid19_confirmed_g!EI50-time_series_covid19_confirmed_g!EH50</f>
        <v>69</v>
      </c>
      <c r="EI50">
        <f>time_series_covid19_confirmed_g!EJ50-time_series_covid19_confirmed_g!EI50</f>
        <v>46</v>
      </c>
      <c r="EJ50">
        <f>time_series_covid19_confirmed_g!EK50-time_series_covid19_confirmed_g!EJ50</f>
        <v>38</v>
      </c>
      <c r="EK50">
        <f>time_series_covid19_confirmed_g!EL50-time_series_covid19_confirmed_g!EK50</f>
        <v>71</v>
      </c>
      <c r="EL50">
        <f>time_series_covid19_confirmed_g!EM50-time_series_covid19_confirmed_g!EL50</f>
        <v>53</v>
      </c>
      <c r="EM50">
        <f>time_series_covid19_confirmed_g!EN50-time_series_covid19_confirmed_g!EM50</f>
        <v>42</v>
      </c>
      <c r="EN50">
        <f>time_series_covid19_confirmed_g!EO50-time_series_covid19_confirmed_g!EN50</f>
        <v>25</v>
      </c>
      <c r="EO50">
        <f>time_series_covid19_confirmed_g!EP50-time_series_covid19_confirmed_g!EO50</f>
        <v>43</v>
      </c>
      <c r="EP50">
        <f>time_series_covid19_confirmed_g!EQ50-time_series_covid19_confirmed_g!EP50</f>
        <v>8</v>
      </c>
      <c r="EQ50">
        <f>time_series_covid19_confirmed_g!ER50-time_series_covid19_confirmed_g!EQ50</f>
        <v>16</v>
      </c>
      <c r="ER50">
        <f>time_series_covid19_confirmed_g!ES50-time_series_covid19_confirmed_g!ER50</f>
        <v>36</v>
      </c>
      <c r="ES50">
        <f>time_series_covid19_confirmed_g!ET50-time_series_covid19_confirmed_g!ES50</f>
        <v>38</v>
      </c>
      <c r="ET50">
        <f>time_series_covid19_confirmed_g!EU50-time_series_covid19_confirmed_g!ET50</f>
        <v>6</v>
      </c>
      <c r="EU50">
        <f>time_series_covid19_confirmed_g!EV50-time_series_covid19_confirmed_g!EU50</f>
        <v>12</v>
      </c>
      <c r="EV50">
        <f>time_series_covid19_confirmed_g!EW50-time_series_covid19_confirmed_g!EV50</f>
        <v>8</v>
      </c>
      <c r="EW50">
        <f>time_series_covid19_confirmed_g!EX50-time_series_covid19_confirmed_g!EW50</f>
        <v>0</v>
      </c>
      <c r="EX50">
        <f>time_series_covid19_confirmed_g!EY50-time_series_covid19_confirmed_g!EX50</f>
        <v>17</v>
      </c>
      <c r="EY50">
        <f>time_series_covid19_confirmed_g!EZ50-time_series_covid19_confirmed_g!EY50</f>
        <v>17</v>
      </c>
      <c r="EZ50">
        <f>time_series_covid19_confirmed_g!FA50-time_series_covid19_confirmed_g!EZ50</f>
        <v>18</v>
      </c>
      <c r="FA50">
        <f>time_series_covid19_confirmed_g!FB50-time_series_covid19_confirmed_g!FA50</f>
        <v>13</v>
      </c>
      <c r="FB50">
        <f>time_series_covid19_confirmed_g!FC50-time_series_covid19_confirmed_g!FB50</f>
        <v>5</v>
      </c>
      <c r="FC50">
        <f>time_series_covid19_confirmed_g!FD50-time_series_covid19_confirmed_g!FC50</f>
        <v>8</v>
      </c>
      <c r="FD50">
        <f>time_series_covid19_confirmed_g!FE50-time_series_covid19_confirmed_g!FD50</f>
        <v>0</v>
      </c>
    </row>
    <row r="51" spans="1:160" x14ac:dyDescent="0.3">
      <c r="A51" t="s">
        <v>46</v>
      </c>
      <c r="B51">
        <v>18.735700000000001</v>
      </c>
      <c r="C51">
        <v>-70.162700000000001</v>
      </c>
      <c r="D51">
        <f>time_series_covid19_confirmed_g!E51-time_series_covid19_confirmed_g!D51</f>
        <v>0</v>
      </c>
      <c r="E51">
        <f>time_series_covid19_confirmed_g!F51-time_series_covid19_confirmed_g!E51</f>
        <v>0</v>
      </c>
      <c r="F51">
        <f>time_series_covid19_confirmed_g!G51-time_series_covid19_confirmed_g!F51</f>
        <v>0</v>
      </c>
      <c r="G51">
        <f>time_series_covid19_confirmed_g!H51-time_series_covid19_confirmed_g!G51</f>
        <v>0</v>
      </c>
      <c r="H51">
        <f>time_series_covid19_confirmed_g!I51-time_series_covid19_confirmed_g!H51</f>
        <v>0</v>
      </c>
      <c r="I51">
        <f>time_series_covid19_confirmed_g!J51-time_series_covid19_confirmed_g!I51</f>
        <v>0</v>
      </c>
      <c r="J51">
        <f>time_series_covid19_confirmed_g!K51-time_series_covid19_confirmed_g!J51</f>
        <v>0</v>
      </c>
      <c r="K51">
        <f>time_series_covid19_confirmed_g!L51-time_series_covid19_confirmed_g!K51</f>
        <v>0</v>
      </c>
      <c r="L51">
        <f>time_series_covid19_confirmed_g!M51-time_series_covid19_confirmed_g!L51</f>
        <v>0</v>
      </c>
      <c r="M51">
        <f>time_series_covid19_confirmed_g!N51-time_series_covid19_confirmed_g!M51</f>
        <v>0</v>
      </c>
      <c r="N51">
        <f>time_series_covid19_confirmed_g!O51-time_series_covid19_confirmed_g!N51</f>
        <v>0</v>
      </c>
      <c r="O51">
        <f>time_series_covid19_confirmed_g!P51-time_series_covid19_confirmed_g!O51</f>
        <v>0</v>
      </c>
      <c r="P51">
        <f>time_series_covid19_confirmed_g!Q51-time_series_covid19_confirmed_g!P51</f>
        <v>0</v>
      </c>
      <c r="Q51">
        <f>time_series_covid19_confirmed_g!R51-time_series_covid19_confirmed_g!Q51</f>
        <v>0</v>
      </c>
      <c r="R51">
        <f>time_series_covid19_confirmed_g!S51-time_series_covid19_confirmed_g!R51</f>
        <v>0</v>
      </c>
      <c r="S51">
        <f>time_series_covid19_confirmed_g!T51-time_series_covid19_confirmed_g!S51</f>
        <v>0</v>
      </c>
      <c r="T51">
        <f>time_series_covid19_confirmed_g!U51-time_series_covid19_confirmed_g!T51</f>
        <v>0</v>
      </c>
      <c r="U51">
        <f>time_series_covid19_confirmed_g!V51-time_series_covid19_confirmed_g!U51</f>
        <v>0</v>
      </c>
      <c r="V51">
        <f>time_series_covid19_confirmed_g!W51-time_series_covid19_confirmed_g!V51</f>
        <v>0</v>
      </c>
      <c r="W51">
        <f>time_series_covid19_confirmed_g!X51-time_series_covid19_confirmed_g!W51</f>
        <v>0</v>
      </c>
      <c r="X51">
        <f>time_series_covid19_confirmed_g!Y51-time_series_covid19_confirmed_g!X51</f>
        <v>0</v>
      </c>
      <c r="Y51">
        <f>time_series_covid19_confirmed_g!Z51-time_series_covid19_confirmed_g!Y51</f>
        <v>0</v>
      </c>
      <c r="Z51">
        <f>time_series_covid19_confirmed_g!AA51-time_series_covid19_confirmed_g!Z51</f>
        <v>0</v>
      </c>
      <c r="AA51">
        <f>time_series_covid19_confirmed_g!AB51-time_series_covid19_confirmed_g!AA51</f>
        <v>0</v>
      </c>
      <c r="AB51">
        <f>time_series_covid19_confirmed_g!AC51-time_series_covid19_confirmed_g!AB51</f>
        <v>0</v>
      </c>
      <c r="AC51">
        <f>time_series_covid19_confirmed_g!AD51-time_series_covid19_confirmed_g!AC51</f>
        <v>0</v>
      </c>
      <c r="AD51">
        <f>time_series_covid19_confirmed_g!AE51-time_series_covid19_confirmed_g!AD51</f>
        <v>0</v>
      </c>
      <c r="AE51">
        <f>time_series_covid19_confirmed_g!AF51-time_series_covid19_confirmed_g!AE51</f>
        <v>0</v>
      </c>
      <c r="AF51">
        <f>time_series_covid19_confirmed_g!AG51-time_series_covid19_confirmed_g!AF51</f>
        <v>0</v>
      </c>
      <c r="AG51">
        <f>time_series_covid19_confirmed_g!AH51-time_series_covid19_confirmed_g!AG51</f>
        <v>0</v>
      </c>
      <c r="AH51">
        <f>time_series_covid19_confirmed_g!AI51-time_series_covid19_confirmed_g!AH51</f>
        <v>0</v>
      </c>
      <c r="AI51">
        <f>time_series_covid19_confirmed_g!AJ51-time_series_covid19_confirmed_g!AI51</f>
        <v>0</v>
      </c>
      <c r="AJ51">
        <f>time_series_covid19_confirmed_g!AK51-time_series_covid19_confirmed_g!AJ51</f>
        <v>0</v>
      </c>
      <c r="AK51">
        <f>time_series_covid19_confirmed_g!AL51-time_series_covid19_confirmed_g!AK51</f>
        <v>0</v>
      </c>
      <c r="AL51">
        <f>time_series_covid19_confirmed_g!AM51-time_series_covid19_confirmed_g!AL51</f>
        <v>0</v>
      </c>
      <c r="AM51">
        <f>time_series_covid19_confirmed_g!AN51-time_series_covid19_confirmed_g!AM51</f>
        <v>0</v>
      </c>
      <c r="AN51">
        <f>time_series_covid19_confirmed_g!AO51-time_series_covid19_confirmed_g!AN51</f>
        <v>0</v>
      </c>
      <c r="AO51">
        <f>time_series_covid19_confirmed_g!AP51-time_series_covid19_confirmed_g!AO51</f>
        <v>0</v>
      </c>
      <c r="AP51">
        <f>time_series_covid19_confirmed_g!AQ51-time_series_covid19_confirmed_g!AP51</f>
        <v>1</v>
      </c>
      <c r="AQ51">
        <f>time_series_covid19_confirmed_g!AR51-time_series_covid19_confirmed_g!AQ51</f>
        <v>0</v>
      </c>
      <c r="AR51">
        <f>time_series_covid19_confirmed_g!AS51-time_series_covid19_confirmed_g!AR51</f>
        <v>0</v>
      </c>
      <c r="AS51">
        <f>time_series_covid19_confirmed_g!AT51-time_series_covid19_confirmed_g!AS51</f>
        <v>0</v>
      </c>
      <c r="AT51">
        <f>time_series_covid19_confirmed_g!AU51-time_series_covid19_confirmed_g!AT51</f>
        <v>0</v>
      </c>
      <c r="AU51">
        <f>time_series_covid19_confirmed_g!AV51-time_series_covid19_confirmed_g!AU51</f>
        <v>1</v>
      </c>
      <c r="AV51">
        <f>time_series_covid19_confirmed_g!AW51-time_series_covid19_confirmed_g!AV51</f>
        <v>0</v>
      </c>
      <c r="AW51">
        <f>time_series_covid19_confirmed_g!AX51-time_series_covid19_confirmed_g!AW51</f>
        <v>3</v>
      </c>
      <c r="AX51">
        <f>time_series_covid19_confirmed_g!AY51-time_series_covid19_confirmed_g!AX51</f>
        <v>0</v>
      </c>
      <c r="AY51">
        <f>time_series_covid19_confirmed_g!AZ51-time_series_covid19_confirmed_g!AY51</f>
        <v>0</v>
      </c>
      <c r="AZ51">
        <f>time_series_covid19_confirmed_g!BA51-time_series_covid19_confirmed_g!AZ51</f>
        <v>0</v>
      </c>
      <c r="BA51">
        <f>time_series_covid19_confirmed_g!BB51-time_series_covid19_confirmed_g!BA51</f>
        <v>0</v>
      </c>
      <c r="BB51">
        <f>time_series_covid19_confirmed_g!BC51-time_series_covid19_confirmed_g!BB51</f>
        <v>0</v>
      </c>
      <c r="BC51">
        <f>time_series_covid19_confirmed_g!BD51-time_series_covid19_confirmed_g!BC51</f>
        <v>6</v>
      </c>
      <c r="BD51">
        <f>time_series_covid19_confirmed_g!BE51-time_series_covid19_confirmed_g!BD51</f>
        <v>0</v>
      </c>
      <c r="BE51">
        <f>time_series_covid19_confirmed_g!BF51-time_series_covid19_confirmed_g!BE51</f>
        <v>0</v>
      </c>
      <c r="BF51">
        <f>time_series_covid19_confirmed_g!BG51-time_series_covid19_confirmed_g!BF51</f>
        <v>10</v>
      </c>
      <c r="BG51">
        <f>time_series_covid19_confirmed_g!BH51-time_series_covid19_confirmed_g!BG51</f>
        <v>0</v>
      </c>
      <c r="BH51">
        <f>time_series_covid19_confirmed_g!BI51-time_series_covid19_confirmed_g!BH51</f>
        <v>13</v>
      </c>
      <c r="BI51">
        <f>time_series_covid19_confirmed_g!BJ51-time_series_covid19_confirmed_g!BI51</f>
        <v>38</v>
      </c>
      <c r="BJ51">
        <f>time_series_covid19_confirmed_g!BK51-time_series_covid19_confirmed_g!BJ51</f>
        <v>40</v>
      </c>
      <c r="BK51">
        <f>time_series_covid19_confirmed_g!BL51-time_series_covid19_confirmed_g!BK51</f>
        <v>90</v>
      </c>
      <c r="BL51">
        <f>time_series_covid19_confirmed_g!BM51-time_series_covid19_confirmed_g!BL51</f>
        <v>43</v>
      </c>
      <c r="BM51">
        <f>time_series_covid19_confirmed_g!BN51-time_series_covid19_confirmed_g!BM51</f>
        <v>67</v>
      </c>
      <c r="BN51">
        <f>time_series_covid19_confirmed_g!BO51-time_series_covid19_confirmed_g!BN51</f>
        <v>80</v>
      </c>
      <c r="BO51">
        <f>time_series_covid19_confirmed_g!BP51-time_series_covid19_confirmed_g!BO51</f>
        <v>96</v>
      </c>
      <c r="BP51">
        <f>time_series_covid19_confirmed_g!BQ51-time_series_covid19_confirmed_g!BP51</f>
        <v>93</v>
      </c>
      <c r="BQ51">
        <f>time_series_covid19_confirmed_g!BR51-time_series_covid19_confirmed_g!BQ51</f>
        <v>138</v>
      </c>
      <c r="BR51">
        <f>time_series_covid19_confirmed_g!BS51-time_series_covid19_confirmed_g!BR51</f>
        <v>140</v>
      </c>
      <c r="BS51">
        <f>time_series_covid19_confirmed_g!BT51-time_series_covid19_confirmed_g!BS51</f>
        <v>42</v>
      </c>
      <c r="BT51">
        <f>time_series_covid19_confirmed_g!BU51-time_series_covid19_confirmed_g!BT51</f>
        <v>208</v>
      </c>
      <c r="BU51">
        <f>time_series_covid19_confirmed_g!BV51-time_series_covid19_confirmed_g!BU51</f>
        <v>175</v>
      </c>
      <c r="BV51">
        <f>time_series_covid19_confirmed_g!BW51-time_series_covid19_confirmed_g!BV51</f>
        <v>96</v>
      </c>
      <c r="BW51">
        <f>time_series_covid19_confirmed_g!BX51-time_series_covid19_confirmed_g!BW51</f>
        <v>108</v>
      </c>
      <c r="BX51">
        <f>time_series_covid19_confirmed_g!BY51-time_series_covid19_confirmed_g!BX51</f>
        <v>0</v>
      </c>
      <c r="BY51">
        <f>time_series_covid19_confirmed_g!BZ51-time_series_covid19_confirmed_g!BY51</f>
        <v>257</v>
      </c>
      <c r="BZ51">
        <f>time_series_covid19_confirmed_g!CA51-time_series_covid19_confirmed_g!BZ51</f>
        <v>83</v>
      </c>
      <c r="CA51">
        <f>time_series_covid19_confirmed_g!CB51-time_series_covid19_confirmed_g!CA51</f>
        <v>128</v>
      </c>
      <c r="CB51">
        <f>time_series_covid19_confirmed_g!CC51-time_series_covid19_confirmed_g!CB51</f>
        <v>155</v>
      </c>
      <c r="CC51">
        <f>time_series_covid19_confirmed_g!CD51-time_series_covid19_confirmed_g!CC51</f>
        <v>238</v>
      </c>
      <c r="CD51">
        <f>time_series_covid19_confirmed_g!CE51-time_series_covid19_confirmed_g!CD51</f>
        <v>271</v>
      </c>
      <c r="CE51">
        <f>time_series_covid19_confirmed_g!CF51-time_series_covid19_confirmed_g!CE51</f>
        <v>139</v>
      </c>
      <c r="CF51">
        <f>time_series_covid19_confirmed_g!CG51-time_series_covid19_confirmed_g!CF51</f>
        <v>208</v>
      </c>
      <c r="CG51">
        <f>time_series_covid19_confirmed_g!CH51-time_series_covid19_confirmed_g!CG51</f>
        <v>200</v>
      </c>
      <c r="CH51">
        <f>time_series_covid19_confirmed_g!CI51-time_series_covid19_confirmed_g!CH51</f>
        <v>119</v>
      </c>
      <c r="CI51">
        <f>time_series_covid19_confirmed_g!CJ51-time_series_covid19_confirmed_g!CI51</f>
        <v>328</v>
      </c>
      <c r="CJ51">
        <f>time_series_covid19_confirmed_g!CK51-time_series_covid19_confirmed_g!CJ51</f>
        <v>141</v>
      </c>
      <c r="CK51">
        <f>time_series_covid19_confirmed_g!CL51-time_series_covid19_confirmed_g!CK51</f>
        <v>371</v>
      </c>
      <c r="CL51">
        <f>time_series_covid19_confirmed_g!CM51-time_series_covid19_confirmed_g!CL51</f>
        <v>209</v>
      </c>
      <c r="CM51">
        <f>time_series_covid19_confirmed_g!CN51-time_series_covid19_confirmed_g!CM51</f>
        <v>345</v>
      </c>
      <c r="CN51">
        <f>time_series_covid19_confirmed_g!CO51-time_series_covid19_confirmed_g!CN51</f>
        <v>284</v>
      </c>
      <c r="CO51">
        <f>time_series_covid19_confirmed_g!CP51-time_series_covid19_confirmed_g!CO51</f>
        <v>80</v>
      </c>
      <c r="CP51">
        <f>time_series_covid19_confirmed_g!CQ51-time_series_covid19_confirmed_g!CP51</f>
        <v>256</v>
      </c>
      <c r="CQ51">
        <f>time_series_covid19_confirmed_g!CR51-time_series_covid19_confirmed_g!CQ51</f>
        <v>243</v>
      </c>
      <c r="CR51">
        <f>time_series_covid19_confirmed_g!CS51-time_series_covid19_confirmed_g!CR51</f>
        <v>206</v>
      </c>
      <c r="CS51">
        <f>time_series_covid19_confirmed_g!CT51-time_series_covid19_confirmed_g!CS51</f>
        <v>177</v>
      </c>
      <c r="CT51">
        <f>time_series_covid19_confirmed_g!CU51-time_series_covid19_confirmed_g!CT51</f>
        <v>209</v>
      </c>
      <c r="CU51">
        <f>time_series_covid19_confirmed_g!CV51-time_series_covid19_confirmed_g!CU51</f>
        <v>158</v>
      </c>
      <c r="CV51">
        <f>time_series_covid19_confirmed_g!CW51-time_series_covid19_confirmed_g!CV51</f>
        <v>123</v>
      </c>
      <c r="CW51">
        <f>time_series_covid19_confirmed_g!CX51-time_series_covid19_confirmed_g!CW51</f>
        <v>236</v>
      </c>
      <c r="CX51">
        <f>time_series_covid19_confirmed_g!CY51-time_series_covid19_confirmed_g!CX51</f>
        <v>320</v>
      </c>
      <c r="CY51">
        <f>time_series_covid19_confirmed_g!CZ51-time_series_covid19_confirmed_g!CY51</f>
        <v>316</v>
      </c>
      <c r="CZ51">
        <f>time_series_covid19_confirmed_g!DA51-time_series_covid19_confirmed_g!CZ51</f>
        <v>290</v>
      </c>
      <c r="DA51">
        <f>time_series_covid19_confirmed_g!DB51-time_series_covid19_confirmed_g!DA51</f>
        <v>376</v>
      </c>
      <c r="DB51">
        <f>time_series_covid19_confirmed_g!DC51-time_series_covid19_confirmed_g!DB51</f>
        <v>281</v>
      </c>
      <c r="DC51">
        <f>time_series_covid19_confirmed_g!DD51-time_series_covid19_confirmed_g!DC51</f>
        <v>245</v>
      </c>
      <c r="DD51">
        <f>time_series_covid19_confirmed_g!DE51-time_series_covid19_confirmed_g!DD51</f>
        <v>327</v>
      </c>
      <c r="DE51">
        <f>time_series_covid19_confirmed_g!DF51-time_series_covid19_confirmed_g!DE51</f>
        <v>288</v>
      </c>
      <c r="DF51">
        <f>time_series_covid19_confirmed_g!DG51-time_series_covid19_confirmed_g!DF51</f>
        <v>281</v>
      </c>
      <c r="DG51">
        <f>time_series_covid19_confirmed_g!DH51-time_series_covid19_confirmed_g!DG51</f>
        <v>506</v>
      </c>
      <c r="DH51">
        <f>time_series_covid19_confirmed_g!DI51-time_series_covid19_confirmed_g!DH51</f>
        <v>465</v>
      </c>
      <c r="DI51">
        <f>time_series_covid19_confirmed_g!DJ51-time_series_covid19_confirmed_g!DI51</f>
        <v>287</v>
      </c>
      <c r="DJ51">
        <f>time_series_covid19_confirmed_g!DK51-time_series_covid19_confirmed_g!DJ51</f>
        <v>266</v>
      </c>
      <c r="DK51">
        <f>time_series_covid19_confirmed_g!DL51-time_series_covid19_confirmed_g!DK51</f>
        <v>296</v>
      </c>
      <c r="DL51">
        <f>time_series_covid19_confirmed_g!DM51-time_series_covid19_confirmed_g!DL51</f>
        <v>124</v>
      </c>
      <c r="DM51">
        <f>time_series_covid19_confirmed_g!DN51-time_series_covid19_confirmed_g!DM51</f>
        <v>419</v>
      </c>
      <c r="DN51">
        <f>time_series_covid19_confirmed_g!DO51-time_series_covid19_confirmed_g!DN51</f>
        <v>371</v>
      </c>
      <c r="DO51">
        <f>time_series_covid19_confirmed_g!DP51-time_series_covid19_confirmed_g!DO51</f>
        <v>204</v>
      </c>
      <c r="DP51">
        <f>time_series_covid19_confirmed_g!DQ51-time_series_covid19_confirmed_g!DP51</f>
        <v>411</v>
      </c>
      <c r="DQ51">
        <f>time_series_covid19_confirmed_g!DR51-time_series_covid19_confirmed_g!DQ51</f>
        <v>498</v>
      </c>
      <c r="DR51">
        <f>time_series_covid19_confirmed_g!DS51-time_series_covid19_confirmed_g!DR51</f>
        <v>254</v>
      </c>
      <c r="DS51">
        <f>time_series_covid19_confirmed_g!DT51-time_series_covid19_confirmed_g!DS51</f>
        <v>180</v>
      </c>
      <c r="DT51">
        <f>time_series_covid19_confirmed_g!DU51-time_series_covid19_confirmed_g!DT51</f>
        <v>332</v>
      </c>
      <c r="DU51">
        <f>time_series_covid19_confirmed_g!DV51-time_series_covid19_confirmed_g!DU51</f>
        <v>433</v>
      </c>
      <c r="DV51">
        <f>time_series_covid19_confirmed_g!DW51-time_series_covid19_confirmed_g!DV51</f>
        <v>379</v>
      </c>
      <c r="DW51">
        <f>time_series_covid19_confirmed_g!DX51-time_series_covid19_confirmed_g!DW51</f>
        <v>272</v>
      </c>
      <c r="DX51">
        <f>time_series_covid19_confirmed_g!DY51-time_series_covid19_confirmed_g!DX51</f>
        <v>191</v>
      </c>
      <c r="DY51">
        <f>time_series_covid19_confirmed_g!DZ51-time_series_covid19_confirmed_g!DY51</f>
        <v>459</v>
      </c>
      <c r="DZ51">
        <f>time_series_covid19_confirmed_g!EA51-time_series_covid19_confirmed_g!DZ51</f>
        <v>345</v>
      </c>
      <c r="EA51">
        <f>time_series_covid19_confirmed_g!EB51-time_series_covid19_confirmed_g!EA51</f>
        <v>463</v>
      </c>
      <c r="EB51">
        <f>time_series_covid19_confirmed_g!EC51-time_series_covid19_confirmed_g!EB51</f>
        <v>377</v>
      </c>
      <c r="EC51">
        <f>time_series_covid19_confirmed_g!ED51-time_series_covid19_confirmed_g!EC51</f>
        <v>377</v>
      </c>
      <c r="ED51">
        <f>time_series_covid19_confirmed_g!EE51-time_series_covid19_confirmed_g!ED51</f>
        <v>287</v>
      </c>
      <c r="EE51">
        <f>time_series_covid19_confirmed_g!EF51-time_series_covid19_confirmed_g!EE51</f>
        <v>180</v>
      </c>
      <c r="EF51">
        <f>time_series_covid19_confirmed_g!EG51-time_series_covid19_confirmed_g!EF51</f>
        <v>288</v>
      </c>
      <c r="EG51">
        <f>time_series_covid19_confirmed_g!EH51-time_series_covid19_confirmed_g!EG51</f>
        <v>279</v>
      </c>
      <c r="EH51">
        <f>time_series_covid19_confirmed_g!EI51-time_series_covid19_confirmed_g!EH51</f>
        <v>389</v>
      </c>
      <c r="EI51">
        <f>time_series_covid19_confirmed_g!EJ51-time_series_covid19_confirmed_g!EI51</f>
        <v>487</v>
      </c>
      <c r="EJ51">
        <f>time_series_covid19_confirmed_g!EK51-time_series_covid19_confirmed_g!EJ51</f>
        <v>405</v>
      </c>
      <c r="EK51">
        <f>time_series_covid19_confirmed_g!EL51-time_series_covid19_confirmed_g!EK51</f>
        <v>526</v>
      </c>
      <c r="EL51">
        <f>time_series_covid19_confirmed_g!EM51-time_series_covid19_confirmed_g!EL51</f>
        <v>289</v>
      </c>
      <c r="EM51">
        <f>time_series_covid19_confirmed_g!EN51-time_series_covid19_confirmed_g!EM51</f>
        <v>393</v>
      </c>
      <c r="EN51">
        <f>time_series_covid19_confirmed_g!EO51-time_series_covid19_confirmed_g!EN51</f>
        <v>629</v>
      </c>
      <c r="EO51">
        <f>time_series_covid19_confirmed_g!EP51-time_series_covid19_confirmed_g!EO51</f>
        <v>571</v>
      </c>
      <c r="EP51">
        <f>time_series_covid19_confirmed_g!EQ51-time_series_covid19_confirmed_g!EP51</f>
        <v>564</v>
      </c>
      <c r="EQ51">
        <f>time_series_covid19_confirmed_g!ER51-time_series_covid19_confirmed_g!EQ51</f>
        <v>390</v>
      </c>
      <c r="ER51">
        <f>time_series_covid19_confirmed_g!ES51-time_series_covid19_confirmed_g!ER51</f>
        <v>309</v>
      </c>
      <c r="ES51">
        <f>time_series_covid19_confirmed_g!ET51-time_series_covid19_confirmed_g!ES51</f>
        <v>415</v>
      </c>
      <c r="ET51">
        <f>time_series_covid19_confirmed_g!EU51-time_series_covid19_confirmed_g!ET51</f>
        <v>419</v>
      </c>
      <c r="EU51">
        <f>time_series_covid19_confirmed_g!EV51-time_series_covid19_confirmed_g!EU51</f>
        <v>540</v>
      </c>
      <c r="EV51">
        <f>time_series_covid19_confirmed_g!EW51-time_series_covid19_confirmed_g!EV51</f>
        <v>423</v>
      </c>
      <c r="EW51">
        <f>time_series_covid19_confirmed_g!EX51-time_series_covid19_confirmed_g!EW51</f>
        <v>710</v>
      </c>
      <c r="EX51">
        <f>time_series_covid19_confirmed_g!EY51-time_series_covid19_confirmed_g!EX51</f>
        <v>899</v>
      </c>
      <c r="EY51">
        <f>time_series_covid19_confirmed_g!EZ51-time_series_covid19_confirmed_g!EY51</f>
        <v>693</v>
      </c>
      <c r="EZ51">
        <f>time_series_covid19_confirmed_g!FA51-time_series_covid19_confirmed_g!EZ51</f>
        <v>566</v>
      </c>
      <c r="FA51">
        <f>time_series_covid19_confirmed_g!FB51-time_series_covid19_confirmed_g!FA51</f>
        <v>695</v>
      </c>
      <c r="FB51">
        <f>time_series_covid19_confirmed_g!FC51-time_series_covid19_confirmed_g!FB51</f>
        <v>510</v>
      </c>
      <c r="FC51">
        <f>time_series_covid19_confirmed_g!FD51-time_series_covid19_confirmed_g!FC51</f>
        <v>623</v>
      </c>
      <c r="FD51">
        <f>time_series_covid19_confirmed_g!FE51-time_series_covid19_confirmed_g!FD51</f>
        <v>855</v>
      </c>
    </row>
    <row r="52" spans="1:160" x14ac:dyDescent="0.3">
      <c r="A52" t="s">
        <v>47</v>
      </c>
      <c r="B52">
        <v>-1.8311999999999999</v>
      </c>
      <c r="C52">
        <v>-78.183400000000006</v>
      </c>
      <c r="D52">
        <f>time_series_covid19_confirmed_g!E52-time_series_covid19_confirmed_g!D52</f>
        <v>0</v>
      </c>
      <c r="E52">
        <f>time_series_covid19_confirmed_g!F52-time_series_covid19_confirmed_g!E52</f>
        <v>0</v>
      </c>
      <c r="F52">
        <f>time_series_covid19_confirmed_g!G52-time_series_covid19_confirmed_g!F52</f>
        <v>0</v>
      </c>
      <c r="G52">
        <f>time_series_covid19_confirmed_g!H52-time_series_covid19_confirmed_g!G52</f>
        <v>0</v>
      </c>
      <c r="H52">
        <f>time_series_covid19_confirmed_g!I52-time_series_covid19_confirmed_g!H52</f>
        <v>0</v>
      </c>
      <c r="I52">
        <f>time_series_covid19_confirmed_g!J52-time_series_covid19_confirmed_g!I52</f>
        <v>0</v>
      </c>
      <c r="J52">
        <f>time_series_covid19_confirmed_g!K52-time_series_covid19_confirmed_g!J52</f>
        <v>0</v>
      </c>
      <c r="K52">
        <f>time_series_covid19_confirmed_g!L52-time_series_covid19_confirmed_g!K52</f>
        <v>0</v>
      </c>
      <c r="L52">
        <f>time_series_covid19_confirmed_g!M52-time_series_covid19_confirmed_g!L52</f>
        <v>0</v>
      </c>
      <c r="M52">
        <f>time_series_covid19_confirmed_g!N52-time_series_covid19_confirmed_g!M52</f>
        <v>0</v>
      </c>
      <c r="N52">
        <f>time_series_covid19_confirmed_g!O52-time_series_covid19_confirmed_g!N52</f>
        <v>0</v>
      </c>
      <c r="O52">
        <f>time_series_covid19_confirmed_g!P52-time_series_covid19_confirmed_g!O52</f>
        <v>0</v>
      </c>
      <c r="P52">
        <f>time_series_covid19_confirmed_g!Q52-time_series_covid19_confirmed_g!P52</f>
        <v>0</v>
      </c>
      <c r="Q52">
        <f>time_series_covid19_confirmed_g!R52-time_series_covid19_confirmed_g!Q52</f>
        <v>0</v>
      </c>
      <c r="R52">
        <f>time_series_covid19_confirmed_g!S52-time_series_covid19_confirmed_g!R52</f>
        <v>0</v>
      </c>
      <c r="S52">
        <f>time_series_covid19_confirmed_g!T52-time_series_covid19_confirmed_g!S52</f>
        <v>0</v>
      </c>
      <c r="T52">
        <f>time_series_covid19_confirmed_g!U52-time_series_covid19_confirmed_g!T52</f>
        <v>0</v>
      </c>
      <c r="U52">
        <f>time_series_covid19_confirmed_g!V52-time_series_covid19_confirmed_g!U52</f>
        <v>0</v>
      </c>
      <c r="V52">
        <f>time_series_covid19_confirmed_g!W52-time_series_covid19_confirmed_g!V52</f>
        <v>0</v>
      </c>
      <c r="W52">
        <f>time_series_covid19_confirmed_g!X52-time_series_covid19_confirmed_g!W52</f>
        <v>0</v>
      </c>
      <c r="X52">
        <f>time_series_covid19_confirmed_g!Y52-time_series_covid19_confirmed_g!X52</f>
        <v>0</v>
      </c>
      <c r="Y52">
        <f>time_series_covid19_confirmed_g!Z52-time_series_covid19_confirmed_g!Y52</f>
        <v>0</v>
      </c>
      <c r="Z52">
        <f>time_series_covid19_confirmed_g!AA52-time_series_covid19_confirmed_g!Z52</f>
        <v>0</v>
      </c>
      <c r="AA52">
        <f>time_series_covid19_confirmed_g!AB52-time_series_covid19_confirmed_g!AA52</f>
        <v>0</v>
      </c>
      <c r="AB52">
        <f>time_series_covid19_confirmed_g!AC52-time_series_covid19_confirmed_g!AB52</f>
        <v>0</v>
      </c>
      <c r="AC52">
        <f>time_series_covid19_confirmed_g!AD52-time_series_covid19_confirmed_g!AC52</f>
        <v>0</v>
      </c>
      <c r="AD52">
        <f>time_series_covid19_confirmed_g!AE52-time_series_covid19_confirmed_g!AD52</f>
        <v>0</v>
      </c>
      <c r="AE52">
        <f>time_series_covid19_confirmed_g!AF52-time_series_covid19_confirmed_g!AE52</f>
        <v>0</v>
      </c>
      <c r="AF52">
        <f>time_series_covid19_confirmed_g!AG52-time_series_covid19_confirmed_g!AF52</f>
        <v>0</v>
      </c>
      <c r="AG52">
        <f>time_series_covid19_confirmed_g!AH52-time_series_covid19_confirmed_g!AG52</f>
        <v>0</v>
      </c>
      <c r="AH52">
        <f>time_series_covid19_confirmed_g!AI52-time_series_covid19_confirmed_g!AH52</f>
        <v>0</v>
      </c>
      <c r="AI52">
        <f>time_series_covid19_confirmed_g!AJ52-time_series_covid19_confirmed_g!AI52</f>
        <v>0</v>
      </c>
      <c r="AJ52">
        <f>time_series_covid19_confirmed_g!AK52-time_series_covid19_confirmed_g!AJ52</f>
        <v>0</v>
      </c>
      <c r="AK52">
        <f>time_series_covid19_confirmed_g!AL52-time_series_covid19_confirmed_g!AK52</f>
        <v>0</v>
      </c>
      <c r="AL52">
        <f>time_series_covid19_confirmed_g!AM52-time_series_covid19_confirmed_g!AL52</f>
        <v>0</v>
      </c>
      <c r="AM52">
        <f>time_series_covid19_confirmed_g!AN52-time_series_covid19_confirmed_g!AM52</f>
        <v>0</v>
      </c>
      <c r="AN52">
        <f>time_series_covid19_confirmed_g!AO52-time_series_covid19_confirmed_g!AN52</f>
        <v>0</v>
      </c>
      <c r="AO52">
        <f>time_series_covid19_confirmed_g!AP52-time_series_covid19_confirmed_g!AO52</f>
        <v>0</v>
      </c>
      <c r="AP52">
        <f>time_series_covid19_confirmed_g!AQ52-time_series_covid19_confirmed_g!AP52</f>
        <v>6</v>
      </c>
      <c r="AQ52">
        <f>time_series_covid19_confirmed_g!AR52-time_series_covid19_confirmed_g!AQ52</f>
        <v>0</v>
      </c>
      <c r="AR52">
        <f>time_series_covid19_confirmed_g!AS52-time_series_covid19_confirmed_g!AR52</f>
        <v>1</v>
      </c>
      <c r="AS52">
        <f>time_series_covid19_confirmed_g!AT52-time_series_covid19_confirmed_g!AS52</f>
        <v>3</v>
      </c>
      <c r="AT52">
        <f>time_series_covid19_confirmed_g!AU52-time_series_covid19_confirmed_g!AT52</f>
        <v>3</v>
      </c>
      <c r="AU52">
        <f>time_series_covid19_confirmed_g!AV52-time_series_covid19_confirmed_g!AU52</f>
        <v>0</v>
      </c>
      <c r="AV52">
        <f>time_series_covid19_confirmed_g!AW52-time_series_covid19_confirmed_g!AV52</f>
        <v>0</v>
      </c>
      <c r="AW52">
        <f>time_series_covid19_confirmed_g!AX52-time_series_covid19_confirmed_g!AW52</f>
        <v>1</v>
      </c>
      <c r="AX52">
        <f>time_series_covid19_confirmed_g!AY52-time_series_covid19_confirmed_g!AX52</f>
        <v>1</v>
      </c>
      <c r="AY52">
        <f>time_series_covid19_confirmed_g!AZ52-time_series_covid19_confirmed_g!AY52</f>
        <v>0</v>
      </c>
      <c r="AZ52">
        <f>time_series_covid19_confirmed_g!BA52-time_series_covid19_confirmed_g!AZ52</f>
        <v>2</v>
      </c>
      <c r="BA52">
        <f>time_series_covid19_confirmed_g!BB52-time_series_covid19_confirmed_g!BA52</f>
        <v>0</v>
      </c>
      <c r="BB52">
        <f>time_series_covid19_confirmed_g!BC52-time_series_covid19_confirmed_g!BB52</f>
        <v>0</v>
      </c>
      <c r="BC52">
        <f>time_series_covid19_confirmed_g!BD52-time_series_covid19_confirmed_g!BC52</f>
        <v>11</v>
      </c>
      <c r="BD52">
        <f>time_series_covid19_confirmed_g!BE52-time_series_covid19_confirmed_g!BD52</f>
        <v>0</v>
      </c>
      <c r="BE52">
        <f>time_series_covid19_confirmed_g!BF52-time_series_covid19_confirmed_g!BE52</f>
        <v>9</v>
      </c>
      <c r="BF52">
        <f>time_series_covid19_confirmed_g!BG52-time_series_covid19_confirmed_g!BF52</f>
        <v>21</v>
      </c>
      <c r="BG52">
        <f>time_series_covid19_confirmed_g!BH52-time_series_covid19_confirmed_g!BG52</f>
        <v>53</v>
      </c>
      <c r="BH52">
        <f>time_series_covid19_confirmed_g!BI52-time_series_covid19_confirmed_g!BH52</f>
        <v>88</v>
      </c>
      <c r="BI52">
        <f>time_series_covid19_confirmed_g!BJ52-time_series_covid19_confirmed_g!BI52</f>
        <v>168</v>
      </c>
      <c r="BJ52">
        <f>time_series_covid19_confirmed_g!BK52-time_series_covid19_confirmed_g!BJ52</f>
        <v>139</v>
      </c>
      <c r="BK52">
        <f>time_series_covid19_confirmed_g!BL52-time_series_covid19_confirmed_g!BK52</f>
        <v>283</v>
      </c>
      <c r="BL52">
        <f>time_series_covid19_confirmed_g!BM52-time_series_covid19_confirmed_g!BL52</f>
        <v>192</v>
      </c>
      <c r="BM52">
        <f>time_series_covid19_confirmed_g!BN52-time_series_covid19_confirmed_g!BM52</f>
        <v>101</v>
      </c>
      <c r="BN52">
        <f>time_series_covid19_confirmed_g!BO52-time_series_covid19_confirmed_g!BN52</f>
        <v>91</v>
      </c>
      <c r="BO52">
        <f>time_series_covid19_confirmed_g!BP52-time_series_covid19_confirmed_g!BO52</f>
        <v>230</v>
      </c>
      <c r="BP52">
        <f>time_series_covid19_confirmed_g!BQ52-time_series_covid19_confirmed_g!BP52</f>
        <v>192</v>
      </c>
      <c r="BQ52">
        <f>time_series_covid19_confirmed_g!BR52-time_series_covid19_confirmed_g!BQ52</f>
        <v>228</v>
      </c>
      <c r="BR52">
        <f>time_series_covid19_confirmed_g!BS52-time_series_covid19_confirmed_g!BR52</f>
        <v>101</v>
      </c>
      <c r="BS52">
        <f>time_series_covid19_confirmed_g!BT52-time_series_covid19_confirmed_g!BS52</f>
        <v>38</v>
      </c>
      <c r="BT52">
        <f>time_series_covid19_confirmed_g!BU52-time_series_covid19_confirmed_g!BT52</f>
        <v>278</v>
      </c>
      <c r="BU52">
        <f>time_series_covid19_confirmed_g!BV52-time_series_covid19_confirmed_g!BU52</f>
        <v>508</v>
      </c>
      <c r="BV52">
        <f>time_series_covid19_confirmed_g!BW52-time_series_covid19_confirmed_g!BV52</f>
        <v>415</v>
      </c>
      <c r="BW52">
        <f>time_series_covid19_confirmed_g!BX52-time_series_covid19_confirmed_g!BW52</f>
        <v>205</v>
      </c>
      <c r="BX52">
        <f>time_series_covid19_confirmed_g!BY52-time_series_covid19_confirmed_g!BX52</f>
        <v>97</v>
      </c>
      <c r="BY52">
        <f>time_series_covid19_confirmed_g!BZ52-time_series_covid19_confirmed_g!BY52</f>
        <v>181</v>
      </c>
      <c r="BZ52">
        <f>time_series_covid19_confirmed_g!CA52-time_series_covid19_confirmed_g!BZ52</f>
        <v>101</v>
      </c>
      <c r="CA52">
        <f>time_series_covid19_confirmed_g!CB52-time_series_covid19_confirmed_g!CA52</f>
        <v>0</v>
      </c>
      <c r="CB52">
        <f>time_series_covid19_confirmed_g!CC52-time_series_covid19_confirmed_g!CB52</f>
        <v>703</v>
      </c>
      <c r="CC52">
        <f>time_series_covid19_confirmed_g!CD52-time_series_covid19_confirmed_g!CC52</f>
        <v>515</v>
      </c>
      <c r="CD52">
        <f>time_series_covid19_confirmed_g!CE52-time_series_covid19_confirmed_g!CD52</f>
        <v>2196</v>
      </c>
      <c r="CE52">
        <f>time_series_covid19_confirmed_g!CF52-time_series_covid19_confirmed_g!CE52</f>
        <v>96</v>
      </c>
      <c r="CF52">
        <f>time_series_covid19_confirmed_g!CG52-time_series_covid19_confirmed_g!CF52</f>
        <v>209</v>
      </c>
      <c r="CG52">
        <f>time_series_covid19_confirmed_g!CH52-time_series_covid19_confirmed_g!CG52</f>
        <v>63</v>
      </c>
      <c r="CH52">
        <f>time_series_covid19_confirmed_g!CI52-time_series_covid19_confirmed_g!CH52</f>
        <v>74</v>
      </c>
      <c r="CI52">
        <f>time_series_covid19_confirmed_g!CJ52-time_series_covid19_confirmed_g!CI52</f>
        <v>255</v>
      </c>
      <c r="CJ52">
        <f>time_series_covid19_confirmed_g!CK52-time_series_covid19_confirmed_g!CJ52</f>
        <v>367</v>
      </c>
      <c r="CK52">
        <f>time_series_covid19_confirmed_g!CL52-time_series_covid19_confirmed_g!CK52</f>
        <v>225</v>
      </c>
      <c r="CL52">
        <f>time_series_covid19_confirmed_g!CM52-time_series_covid19_confirmed_g!CL52</f>
        <v>572</v>
      </c>
      <c r="CM52">
        <f>time_series_covid19_confirmed_g!CN52-time_series_covid19_confirmed_g!CM52</f>
        <v>446</v>
      </c>
      <c r="CN52">
        <f>time_series_covid19_confirmed_g!CO52-time_series_covid19_confirmed_g!CN52</f>
        <v>660</v>
      </c>
      <c r="CO52">
        <f>time_series_covid19_confirmed_g!CP52-time_series_covid19_confirmed_g!CO52</f>
        <v>270</v>
      </c>
      <c r="CP52">
        <f>time_series_covid19_confirmed_g!CQ52-time_series_covid19_confirmed_g!CP52</f>
        <v>452</v>
      </c>
      <c r="CQ52">
        <f>time_series_covid19_confirmed_g!CR52-time_series_covid19_confirmed_g!CQ52</f>
        <v>333</v>
      </c>
      <c r="CR52">
        <f>time_series_covid19_confirmed_g!CS52-time_series_covid19_confirmed_g!CR52</f>
        <v>11536</v>
      </c>
      <c r="CS52">
        <f>time_series_covid19_confirmed_g!CT52-time_series_covid19_confirmed_g!CS52</f>
        <v>0</v>
      </c>
      <c r="CT52">
        <f>time_series_covid19_confirmed_g!CU52-time_series_covid19_confirmed_g!CT52</f>
        <v>0</v>
      </c>
      <c r="CU52">
        <f>time_series_covid19_confirmed_g!CV52-time_series_covid19_confirmed_g!CU52</f>
        <v>521</v>
      </c>
      <c r="CV52">
        <f>time_series_covid19_confirmed_g!CW52-time_series_covid19_confirmed_g!CV52</f>
        <v>1018</v>
      </c>
      <c r="CW52">
        <f>time_series_covid19_confirmed_g!CX52-time_series_covid19_confirmed_g!CW52</f>
        <v>417</v>
      </c>
      <c r="CX52">
        <f>time_series_covid19_confirmed_g!CY52-time_series_covid19_confirmed_g!CX52</f>
        <v>259</v>
      </c>
      <c r="CY52">
        <f>time_series_covid19_confirmed_g!CZ52-time_series_covid19_confirmed_g!CY52</f>
        <v>1402</v>
      </c>
      <c r="CZ52">
        <f>time_series_covid19_confirmed_g!DA52-time_series_covid19_confirmed_g!CZ52</f>
        <v>1128</v>
      </c>
      <c r="DA52">
        <f>time_series_covid19_confirmed_g!DB52-time_series_covid19_confirmed_g!DA52</f>
        <v>2074</v>
      </c>
      <c r="DB52">
        <f>time_series_covid19_confirmed_g!DC52-time_series_covid19_confirmed_g!DB52</f>
        <v>2343</v>
      </c>
      <c r="DC52">
        <f>time_series_covid19_confirmed_g!DD52-time_series_covid19_confirmed_g!DC52</f>
        <v>0</v>
      </c>
      <c r="DD52">
        <f>time_series_covid19_confirmed_g!DE52-time_series_covid19_confirmed_g!DD52</f>
        <v>0</v>
      </c>
      <c r="DE52">
        <f>time_series_covid19_confirmed_g!DF52-time_series_covid19_confirmed_g!DE52</f>
        <v>-1583</v>
      </c>
      <c r="DF52">
        <f>time_series_covid19_confirmed_g!DG52-time_series_covid19_confirmed_g!DF52</f>
        <v>-1480</v>
      </c>
      <c r="DG52">
        <f>time_series_covid19_confirmed_g!DH52-time_series_covid19_confirmed_g!DG52</f>
        <v>253</v>
      </c>
      <c r="DH52">
        <f>time_series_covid19_confirmed_g!DI52-time_series_covid19_confirmed_g!DH52</f>
        <v>488</v>
      </c>
      <c r="DI52">
        <f>time_series_covid19_confirmed_g!DJ52-time_series_covid19_confirmed_g!DI52</f>
        <v>-50</v>
      </c>
      <c r="DJ52">
        <f>time_series_covid19_confirmed_g!DK52-time_series_covid19_confirmed_g!DJ52</f>
        <v>910</v>
      </c>
      <c r="DK52">
        <f>time_series_covid19_confirmed_g!DL52-time_series_covid19_confirmed_g!DK52</f>
        <v>67</v>
      </c>
      <c r="DL52">
        <f>time_series_covid19_confirmed_g!DM52-time_series_covid19_confirmed_g!DL52</f>
        <v>16</v>
      </c>
      <c r="DM52">
        <f>time_series_covid19_confirmed_g!DN52-time_series_covid19_confirmed_g!DM52</f>
        <v>965</v>
      </c>
      <c r="DN52">
        <f>time_series_covid19_confirmed_g!DO52-time_series_covid19_confirmed_g!DN52</f>
        <v>1296</v>
      </c>
      <c r="DO52">
        <f>time_series_covid19_confirmed_g!DP52-time_series_covid19_confirmed_g!DO52</f>
        <v>419</v>
      </c>
      <c r="DP52">
        <f>time_series_covid19_confirmed_g!DQ52-time_series_covid19_confirmed_g!DP52</f>
        <v>400</v>
      </c>
      <c r="DQ52">
        <f>time_series_covid19_confirmed_g!DR52-time_series_covid19_confirmed_g!DQ52</f>
        <v>569</v>
      </c>
      <c r="DR52">
        <f>time_series_covid19_confirmed_g!DS52-time_series_covid19_confirmed_g!DR52</f>
        <v>703</v>
      </c>
      <c r="DS52">
        <f>time_series_covid19_confirmed_g!DT52-time_series_covid19_confirmed_g!DS52</f>
        <v>452</v>
      </c>
      <c r="DT52">
        <f>time_series_covid19_confirmed_g!DU52-time_series_covid19_confirmed_g!DT52</f>
        <v>522</v>
      </c>
      <c r="DU52">
        <f>time_series_covid19_confirmed_g!DV52-time_series_covid19_confirmed_g!DU52</f>
        <v>430</v>
      </c>
      <c r="DV52">
        <f>time_series_covid19_confirmed_g!DW52-time_series_covid19_confirmed_g!DV52</f>
        <v>498</v>
      </c>
      <c r="DW52">
        <f>time_series_covid19_confirmed_g!DX52-time_series_covid19_confirmed_g!DW52</f>
        <v>599</v>
      </c>
      <c r="DX52">
        <f>time_series_covid19_confirmed_g!DY52-time_series_covid19_confirmed_g!DX52</f>
        <v>0</v>
      </c>
      <c r="DY52">
        <f>time_series_covid19_confirmed_g!DZ52-time_series_covid19_confirmed_g!DY52</f>
        <v>748</v>
      </c>
      <c r="DZ52">
        <f>time_series_covid19_confirmed_g!EA52-time_series_covid19_confirmed_g!DZ52</f>
        <v>368</v>
      </c>
      <c r="EA52">
        <f>time_series_covid19_confirmed_g!EB52-time_series_covid19_confirmed_g!EA52</f>
        <v>100</v>
      </c>
      <c r="EB52">
        <f>time_series_covid19_confirmed_g!EC52-time_series_covid19_confirmed_g!EB52</f>
        <v>0</v>
      </c>
      <c r="EC52">
        <f>time_series_covid19_confirmed_g!ED52-time_series_covid19_confirmed_g!EC52</f>
        <v>527</v>
      </c>
      <c r="ED52">
        <f>time_series_covid19_confirmed_g!EE52-time_series_covid19_confirmed_g!ED52</f>
        <v>0</v>
      </c>
      <c r="EE52">
        <f>time_series_covid19_confirmed_g!EF52-time_series_covid19_confirmed_g!EE52</f>
        <v>1316</v>
      </c>
      <c r="EF52">
        <f>time_series_covid19_confirmed_g!EG52-time_series_covid19_confirmed_g!EF52</f>
        <v>552</v>
      </c>
      <c r="EG52">
        <f>time_series_covid19_confirmed_g!EH52-time_series_covid19_confirmed_g!EG52</f>
        <v>0</v>
      </c>
      <c r="EH52">
        <f>time_series_covid19_confirmed_g!EI52-time_series_covid19_confirmed_g!EH52</f>
        <v>609</v>
      </c>
      <c r="EI52">
        <f>time_series_covid19_confirmed_g!EJ52-time_series_covid19_confirmed_g!EI52</f>
        <v>1153</v>
      </c>
      <c r="EJ52">
        <f>time_series_covid19_confirmed_g!EK52-time_series_covid19_confirmed_g!EJ52</f>
        <v>392</v>
      </c>
      <c r="EK52">
        <f>time_series_covid19_confirmed_g!EL52-time_series_covid19_confirmed_g!EK52</f>
        <v>258</v>
      </c>
      <c r="EL52">
        <f>time_series_covid19_confirmed_g!EM52-time_series_covid19_confirmed_g!EL52</f>
        <v>539</v>
      </c>
      <c r="EM52">
        <f>time_series_covid19_confirmed_g!EN52-time_series_covid19_confirmed_g!EM52</f>
        <v>523</v>
      </c>
      <c r="EN52">
        <f>time_series_covid19_confirmed_g!EO52-time_series_covid19_confirmed_g!EN52</f>
        <v>0</v>
      </c>
      <c r="EO52">
        <f>time_series_covid19_confirmed_g!EP52-time_series_covid19_confirmed_g!EO52</f>
        <v>1338</v>
      </c>
      <c r="EP52">
        <f>time_series_covid19_confirmed_g!EQ52-time_series_covid19_confirmed_g!EP52</f>
        <v>578</v>
      </c>
      <c r="EQ52">
        <f>time_series_covid19_confirmed_g!ER52-time_series_covid19_confirmed_g!EQ52</f>
        <v>395</v>
      </c>
      <c r="ER52">
        <f>time_series_covid19_confirmed_g!ES52-time_series_covid19_confirmed_g!ER52</f>
        <v>571</v>
      </c>
      <c r="ES52">
        <f>time_series_covid19_confirmed_g!ET52-time_series_covid19_confirmed_g!ES52</f>
        <v>621</v>
      </c>
      <c r="ET52">
        <f>time_series_covid19_confirmed_g!EU52-time_series_covid19_confirmed_g!ET52</f>
        <v>547</v>
      </c>
      <c r="EU52">
        <f>time_series_covid19_confirmed_g!EV52-time_series_covid19_confirmed_g!EU52</f>
        <v>607</v>
      </c>
      <c r="EV52">
        <f>time_series_covid19_confirmed_g!EW52-time_series_covid19_confirmed_g!EV52</f>
        <v>634</v>
      </c>
      <c r="EW52">
        <f>time_series_covid19_confirmed_g!EX52-time_series_covid19_confirmed_g!EW52</f>
        <v>0</v>
      </c>
      <c r="EX52">
        <f>time_series_covid19_confirmed_g!EY52-time_series_covid19_confirmed_g!EX52</f>
        <v>909</v>
      </c>
      <c r="EY52">
        <f>time_series_covid19_confirmed_g!EZ52-time_series_covid19_confirmed_g!EY52</f>
        <v>0</v>
      </c>
      <c r="EZ52">
        <f>time_series_covid19_confirmed_g!FA52-time_series_covid19_confirmed_g!EZ52</f>
        <v>1003</v>
      </c>
      <c r="FA52">
        <f>time_series_covid19_confirmed_g!FB52-time_series_covid19_confirmed_g!FA52</f>
        <v>0</v>
      </c>
      <c r="FB52">
        <f>time_series_covid19_confirmed_g!FC52-time_series_covid19_confirmed_g!FB52</f>
        <v>1513</v>
      </c>
      <c r="FC52">
        <f>time_series_covid19_confirmed_g!FD52-time_series_covid19_confirmed_g!FC52</f>
        <v>700</v>
      </c>
      <c r="FD52">
        <f>time_series_covid19_confirmed_g!FE52-time_series_covid19_confirmed_g!FD52</f>
        <v>718</v>
      </c>
    </row>
    <row r="53" spans="1:160" x14ac:dyDescent="0.3">
      <c r="A53" t="s">
        <v>48</v>
      </c>
      <c r="B53">
        <v>26</v>
      </c>
      <c r="C53">
        <v>30</v>
      </c>
      <c r="D53">
        <f>time_series_covid19_confirmed_g!E53-time_series_covid19_confirmed_g!D53</f>
        <v>0</v>
      </c>
      <c r="E53">
        <f>time_series_covid19_confirmed_g!F53-time_series_covid19_confirmed_g!E53</f>
        <v>0</v>
      </c>
      <c r="F53">
        <f>time_series_covid19_confirmed_g!G53-time_series_covid19_confirmed_g!F53</f>
        <v>0</v>
      </c>
      <c r="G53">
        <f>time_series_covid19_confirmed_g!H53-time_series_covid19_confirmed_g!G53</f>
        <v>0</v>
      </c>
      <c r="H53">
        <f>time_series_covid19_confirmed_g!I53-time_series_covid19_confirmed_g!H53</f>
        <v>0</v>
      </c>
      <c r="I53">
        <f>time_series_covid19_confirmed_g!J53-time_series_covid19_confirmed_g!I53</f>
        <v>0</v>
      </c>
      <c r="J53">
        <f>time_series_covid19_confirmed_g!K53-time_series_covid19_confirmed_g!J53</f>
        <v>0</v>
      </c>
      <c r="K53">
        <f>time_series_covid19_confirmed_g!L53-time_series_covid19_confirmed_g!K53</f>
        <v>0</v>
      </c>
      <c r="L53">
        <f>time_series_covid19_confirmed_g!M53-time_series_covid19_confirmed_g!L53</f>
        <v>0</v>
      </c>
      <c r="M53">
        <f>time_series_covid19_confirmed_g!N53-time_series_covid19_confirmed_g!M53</f>
        <v>0</v>
      </c>
      <c r="N53">
        <f>time_series_covid19_confirmed_g!O53-time_series_covid19_confirmed_g!N53</f>
        <v>0</v>
      </c>
      <c r="O53">
        <f>time_series_covid19_confirmed_g!P53-time_series_covid19_confirmed_g!O53</f>
        <v>0</v>
      </c>
      <c r="P53">
        <f>time_series_covid19_confirmed_g!Q53-time_series_covid19_confirmed_g!P53</f>
        <v>0</v>
      </c>
      <c r="Q53">
        <f>time_series_covid19_confirmed_g!R53-time_series_covid19_confirmed_g!Q53</f>
        <v>0</v>
      </c>
      <c r="R53">
        <f>time_series_covid19_confirmed_g!S53-time_series_covid19_confirmed_g!R53</f>
        <v>0</v>
      </c>
      <c r="S53">
        <f>time_series_covid19_confirmed_g!T53-time_series_covid19_confirmed_g!S53</f>
        <v>0</v>
      </c>
      <c r="T53">
        <f>time_series_covid19_confirmed_g!U53-time_series_covid19_confirmed_g!T53</f>
        <v>0</v>
      </c>
      <c r="U53">
        <f>time_series_covid19_confirmed_g!V53-time_series_covid19_confirmed_g!U53</f>
        <v>0</v>
      </c>
      <c r="V53">
        <f>time_series_covid19_confirmed_g!W53-time_series_covid19_confirmed_g!V53</f>
        <v>0</v>
      </c>
      <c r="W53">
        <f>time_series_covid19_confirmed_g!X53-time_series_covid19_confirmed_g!W53</f>
        <v>0</v>
      </c>
      <c r="X53">
        <f>time_series_covid19_confirmed_g!Y53-time_series_covid19_confirmed_g!X53</f>
        <v>0</v>
      </c>
      <c r="Y53">
        <f>time_series_covid19_confirmed_g!Z53-time_series_covid19_confirmed_g!Y53</f>
        <v>0</v>
      </c>
      <c r="Z53">
        <f>time_series_covid19_confirmed_g!AA53-time_series_covid19_confirmed_g!Z53</f>
        <v>1</v>
      </c>
      <c r="AA53">
        <f>time_series_covid19_confirmed_g!AB53-time_series_covid19_confirmed_g!AA53</f>
        <v>0</v>
      </c>
      <c r="AB53">
        <f>time_series_covid19_confirmed_g!AC53-time_series_covid19_confirmed_g!AB53</f>
        <v>0</v>
      </c>
      <c r="AC53">
        <f>time_series_covid19_confirmed_g!AD53-time_series_covid19_confirmed_g!AC53</f>
        <v>0</v>
      </c>
      <c r="AD53">
        <f>time_series_covid19_confirmed_g!AE53-time_series_covid19_confirmed_g!AD53</f>
        <v>0</v>
      </c>
      <c r="AE53">
        <f>time_series_covid19_confirmed_g!AF53-time_series_covid19_confirmed_g!AE53</f>
        <v>0</v>
      </c>
      <c r="AF53">
        <f>time_series_covid19_confirmed_g!AG53-time_series_covid19_confirmed_g!AF53</f>
        <v>0</v>
      </c>
      <c r="AG53">
        <f>time_series_covid19_confirmed_g!AH53-time_series_covid19_confirmed_g!AG53</f>
        <v>0</v>
      </c>
      <c r="AH53">
        <f>time_series_covid19_confirmed_g!AI53-time_series_covid19_confirmed_g!AH53</f>
        <v>0</v>
      </c>
      <c r="AI53">
        <f>time_series_covid19_confirmed_g!AJ53-time_series_covid19_confirmed_g!AI53</f>
        <v>0</v>
      </c>
      <c r="AJ53">
        <f>time_series_covid19_confirmed_g!AK53-time_series_covid19_confirmed_g!AJ53</f>
        <v>0</v>
      </c>
      <c r="AK53">
        <f>time_series_covid19_confirmed_g!AL53-time_series_covid19_confirmed_g!AK53</f>
        <v>0</v>
      </c>
      <c r="AL53">
        <f>time_series_covid19_confirmed_g!AM53-time_series_covid19_confirmed_g!AL53</f>
        <v>0</v>
      </c>
      <c r="AM53">
        <f>time_series_covid19_confirmed_g!AN53-time_series_covid19_confirmed_g!AM53</f>
        <v>0</v>
      </c>
      <c r="AN53">
        <f>time_series_covid19_confirmed_g!AO53-time_series_covid19_confirmed_g!AN53</f>
        <v>0</v>
      </c>
      <c r="AO53">
        <f>time_series_covid19_confirmed_g!AP53-time_series_covid19_confirmed_g!AO53</f>
        <v>0</v>
      </c>
      <c r="AP53">
        <f>time_series_covid19_confirmed_g!AQ53-time_series_covid19_confirmed_g!AP53</f>
        <v>1</v>
      </c>
      <c r="AQ53">
        <f>time_series_covid19_confirmed_g!AR53-time_series_covid19_confirmed_g!AQ53</f>
        <v>0</v>
      </c>
      <c r="AR53">
        <f>time_series_covid19_confirmed_g!AS53-time_series_covid19_confirmed_g!AR53</f>
        <v>0</v>
      </c>
      <c r="AS53">
        <f>time_series_covid19_confirmed_g!AT53-time_series_covid19_confirmed_g!AS53</f>
        <v>0</v>
      </c>
      <c r="AT53">
        <f>time_series_covid19_confirmed_g!AU53-time_series_covid19_confirmed_g!AT53</f>
        <v>1</v>
      </c>
      <c r="AU53">
        <f>time_series_covid19_confirmed_g!AV53-time_series_covid19_confirmed_g!AU53</f>
        <v>12</v>
      </c>
      <c r="AV53">
        <f>time_series_covid19_confirmed_g!AW53-time_series_covid19_confirmed_g!AV53</f>
        <v>0</v>
      </c>
      <c r="AW53">
        <f>time_series_covid19_confirmed_g!AX53-time_series_covid19_confirmed_g!AW53</f>
        <v>34</v>
      </c>
      <c r="AX53">
        <f>time_series_covid19_confirmed_g!AY53-time_series_covid19_confirmed_g!AX53</f>
        <v>6</v>
      </c>
      <c r="AY53">
        <f>time_series_covid19_confirmed_g!AZ53-time_series_covid19_confirmed_g!AY53</f>
        <v>4</v>
      </c>
      <c r="AZ53">
        <f>time_series_covid19_confirmed_g!BA53-time_series_covid19_confirmed_g!AZ53</f>
        <v>1</v>
      </c>
      <c r="BA53">
        <f>time_series_covid19_confirmed_g!BB53-time_series_covid19_confirmed_g!BA53</f>
        <v>7</v>
      </c>
      <c r="BB53">
        <f>time_series_covid19_confirmed_g!BC53-time_series_covid19_confirmed_g!BB53</f>
        <v>13</v>
      </c>
      <c r="BC53">
        <f>time_series_covid19_confirmed_g!BD53-time_series_covid19_confirmed_g!BC53</f>
        <v>29</v>
      </c>
      <c r="BD53">
        <f>time_series_covid19_confirmed_g!BE53-time_series_covid19_confirmed_g!BD53</f>
        <v>1</v>
      </c>
      <c r="BE53">
        <f>time_series_covid19_confirmed_g!BF53-time_series_covid19_confirmed_g!BE53</f>
        <v>40</v>
      </c>
      <c r="BF53">
        <f>time_series_covid19_confirmed_g!BG53-time_series_covid19_confirmed_g!BF53</f>
        <v>46</v>
      </c>
      <c r="BG53">
        <f>time_series_covid19_confirmed_g!BH53-time_series_covid19_confirmed_g!BG53</f>
        <v>0</v>
      </c>
      <c r="BH53">
        <f>time_series_covid19_confirmed_g!BI53-time_series_covid19_confirmed_g!BH53</f>
        <v>60</v>
      </c>
      <c r="BI53">
        <f>time_series_covid19_confirmed_g!BJ53-time_series_covid19_confirmed_g!BI53</f>
        <v>29</v>
      </c>
      <c r="BJ53">
        <f>time_series_covid19_confirmed_g!BK53-time_series_covid19_confirmed_g!BJ53</f>
        <v>9</v>
      </c>
      <c r="BK53">
        <f>time_series_covid19_confirmed_g!BL53-time_series_covid19_confirmed_g!BK53</f>
        <v>33</v>
      </c>
      <c r="BL53">
        <f>time_series_covid19_confirmed_g!BM53-time_series_covid19_confirmed_g!BL53</f>
        <v>39</v>
      </c>
      <c r="BM53">
        <f>time_series_covid19_confirmed_g!BN53-time_series_covid19_confirmed_g!BM53</f>
        <v>36</v>
      </c>
      <c r="BN53">
        <f>time_series_covid19_confirmed_g!BO53-time_series_covid19_confirmed_g!BN53</f>
        <v>54</v>
      </c>
      <c r="BO53">
        <f>time_series_covid19_confirmed_g!BP53-time_series_covid19_confirmed_g!BO53</f>
        <v>39</v>
      </c>
      <c r="BP53">
        <f>time_series_covid19_confirmed_g!BQ53-time_series_covid19_confirmed_g!BP53</f>
        <v>41</v>
      </c>
      <c r="BQ53">
        <f>time_series_covid19_confirmed_g!BR53-time_series_covid19_confirmed_g!BQ53</f>
        <v>40</v>
      </c>
      <c r="BR53">
        <f>time_series_covid19_confirmed_g!BS53-time_series_covid19_confirmed_g!BR53</f>
        <v>33</v>
      </c>
      <c r="BS53">
        <f>time_series_covid19_confirmed_g!BT53-time_series_covid19_confirmed_g!BS53</f>
        <v>47</v>
      </c>
      <c r="BT53">
        <f>time_series_covid19_confirmed_g!BU53-time_series_covid19_confirmed_g!BT53</f>
        <v>54</v>
      </c>
      <c r="BU53">
        <f>time_series_covid19_confirmed_g!BV53-time_series_covid19_confirmed_g!BU53</f>
        <v>69</v>
      </c>
      <c r="BV53">
        <f>time_series_covid19_confirmed_g!BW53-time_series_covid19_confirmed_g!BV53</f>
        <v>86</v>
      </c>
      <c r="BW53">
        <f>time_series_covid19_confirmed_g!BX53-time_series_covid19_confirmed_g!BW53</f>
        <v>120</v>
      </c>
      <c r="BX53">
        <f>time_series_covid19_confirmed_g!BY53-time_series_covid19_confirmed_g!BX53</f>
        <v>85</v>
      </c>
      <c r="BY53">
        <f>time_series_covid19_confirmed_g!BZ53-time_series_covid19_confirmed_g!BY53</f>
        <v>103</v>
      </c>
      <c r="BZ53">
        <f>time_series_covid19_confirmed_g!CA53-time_series_covid19_confirmed_g!BZ53</f>
        <v>149</v>
      </c>
      <c r="CA53">
        <f>time_series_covid19_confirmed_g!CB53-time_series_covid19_confirmed_g!CA53</f>
        <v>128</v>
      </c>
      <c r="CB53">
        <f>time_series_covid19_confirmed_g!CC53-time_series_covid19_confirmed_g!CB53</f>
        <v>110</v>
      </c>
      <c r="CC53">
        <f>time_series_covid19_confirmed_g!CD53-time_series_covid19_confirmed_g!CC53</f>
        <v>139</v>
      </c>
      <c r="CD53">
        <f>time_series_covid19_confirmed_g!CE53-time_series_covid19_confirmed_g!CD53</f>
        <v>95</v>
      </c>
      <c r="CE53">
        <f>time_series_covid19_confirmed_g!CF53-time_series_covid19_confirmed_g!CE53</f>
        <v>145</v>
      </c>
      <c r="CF53">
        <f>time_series_covid19_confirmed_g!CG53-time_series_covid19_confirmed_g!CF53</f>
        <v>126</v>
      </c>
      <c r="CG53">
        <f>time_series_covid19_confirmed_g!CH53-time_series_covid19_confirmed_g!CG53</f>
        <v>125</v>
      </c>
      <c r="CH53">
        <f>time_series_covid19_confirmed_g!CI53-time_series_covid19_confirmed_g!CH53</f>
        <v>160</v>
      </c>
      <c r="CI53">
        <f>time_series_covid19_confirmed_g!CJ53-time_series_covid19_confirmed_g!CI53</f>
        <v>155</v>
      </c>
      <c r="CJ53">
        <f>time_series_covid19_confirmed_g!CK53-time_series_covid19_confirmed_g!CJ53</f>
        <v>168</v>
      </c>
      <c r="CK53">
        <f>time_series_covid19_confirmed_g!CL53-time_series_covid19_confirmed_g!CK53</f>
        <v>171</v>
      </c>
      <c r="CL53">
        <f>time_series_covid19_confirmed_g!CM53-time_series_covid19_confirmed_g!CL53</f>
        <v>188</v>
      </c>
      <c r="CM53">
        <f>time_series_covid19_confirmed_g!CN53-time_series_covid19_confirmed_g!CM53</f>
        <v>112</v>
      </c>
      <c r="CN53">
        <f>time_series_covid19_confirmed_g!CO53-time_series_covid19_confirmed_g!CN53</f>
        <v>189</v>
      </c>
      <c r="CO53">
        <f>time_series_covid19_confirmed_g!CP53-time_series_covid19_confirmed_g!CO53</f>
        <v>157</v>
      </c>
      <c r="CP53">
        <f>time_series_covid19_confirmed_g!CQ53-time_series_covid19_confirmed_g!CP53</f>
        <v>169</v>
      </c>
      <c r="CQ53">
        <f>time_series_covid19_confirmed_g!CR53-time_series_covid19_confirmed_g!CQ53</f>
        <v>232</v>
      </c>
      <c r="CR53">
        <f>time_series_covid19_confirmed_g!CS53-time_series_covid19_confirmed_g!CR53</f>
        <v>201</v>
      </c>
      <c r="CS53">
        <f>time_series_covid19_confirmed_g!CT53-time_series_covid19_confirmed_g!CS53</f>
        <v>227</v>
      </c>
      <c r="CT53">
        <f>time_series_covid19_confirmed_g!CU53-time_series_covid19_confirmed_g!CT53</f>
        <v>215</v>
      </c>
      <c r="CU53">
        <f>time_series_covid19_confirmed_g!CV53-time_series_covid19_confirmed_g!CU53</f>
        <v>248</v>
      </c>
      <c r="CV53">
        <f>time_series_covid19_confirmed_g!CW53-time_series_covid19_confirmed_g!CV53</f>
        <v>260</v>
      </c>
      <c r="CW53">
        <f>time_series_covid19_confirmed_g!CX53-time_series_covid19_confirmed_g!CW53</f>
        <v>226</v>
      </c>
      <c r="CX53">
        <f>time_series_covid19_confirmed_g!CY53-time_series_covid19_confirmed_g!CX53</f>
        <v>269</v>
      </c>
      <c r="CY53">
        <f>time_series_covid19_confirmed_g!CZ53-time_series_covid19_confirmed_g!CY53</f>
        <v>358</v>
      </c>
      <c r="CZ53">
        <f>time_series_covid19_confirmed_g!DA53-time_series_covid19_confirmed_g!CZ53</f>
        <v>298</v>
      </c>
      <c r="DA53">
        <f>time_series_covid19_confirmed_g!DB53-time_series_covid19_confirmed_g!DA53</f>
        <v>272</v>
      </c>
      <c r="DB53">
        <f>time_series_covid19_confirmed_g!DC53-time_series_covid19_confirmed_g!DB53</f>
        <v>348</v>
      </c>
      <c r="DC53">
        <f>time_series_covid19_confirmed_g!DD53-time_series_covid19_confirmed_g!DC53</f>
        <v>388</v>
      </c>
      <c r="DD53">
        <f>time_series_covid19_confirmed_g!DE53-time_series_covid19_confirmed_g!DD53</f>
        <v>387</v>
      </c>
      <c r="DE53">
        <f>time_series_covid19_confirmed_g!DF53-time_series_covid19_confirmed_g!DE53</f>
        <v>393</v>
      </c>
      <c r="DF53">
        <f>time_series_covid19_confirmed_g!DG53-time_series_covid19_confirmed_g!DF53</f>
        <v>495</v>
      </c>
      <c r="DG53">
        <f>time_series_covid19_confirmed_g!DH53-time_series_covid19_confirmed_g!DG53</f>
        <v>488</v>
      </c>
      <c r="DH53">
        <f>time_series_covid19_confirmed_g!DI53-time_series_covid19_confirmed_g!DH53</f>
        <v>436</v>
      </c>
      <c r="DI53">
        <f>time_series_covid19_confirmed_g!DJ53-time_series_covid19_confirmed_g!DI53</f>
        <v>346</v>
      </c>
      <c r="DJ53">
        <f>time_series_covid19_confirmed_g!DK53-time_series_covid19_confirmed_g!DJ53</f>
        <v>347</v>
      </c>
      <c r="DK53">
        <f>time_series_covid19_confirmed_g!DL53-time_series_covid19_confirmed_g!DK53</f>
        <v>338</v>
      </c>
      <c r="DL53">
        <f>time_series_covid19_confirmed_g!DM53-time_series_covid19_confirmed_g!DL53</f>
        <v>398</v>
      </c>
      <c r="DM53">
        <f>time_series_covid19_confirmed_g!DN53-time_series_covid19_confirmed_g!DM53</f>
        <v>399</v>
      </c>
      <c r="DN53">
        <f>time_series_covid19_confirmed_g!DO53-time_series_covid19_confirmed_g!DN53</f>
        <v>491</v>
      </c>
      <c r="DO53">
        <f>time_series_covid19_confirmed_g!DP53-time_series_covid19_confirmed_g!DO53</f>
        <v>510</v>
      </c>
      <c r="DP53">
        <f>time_series_covid19_confirmed_g!DQ53-time_series_covid19_confirmed_g!DP53</f>
        <v>535</v>
      </c>
      <c r="DQ53">
        <f>time_series_covid19_confirmed_g!DR53-time_series_covid19_confirmed_g!DQ53</f>
        <v>720</v>
      </c>
      <c r="DR53">
        <f>time_series_covid19_confirmed_g!DS53-time_series_covid19_confirmed_g!DR53</f>
        <v>745</v>
      </c>
      <c r="DS53">
        <f>time_series_covid19_confirmed_g!DT53-time_series_covid19_confirmed_g!DS53</f>
        <v>774</v>
      </c>
      <c r="DT53">
        <f>time_series_covid19_confirmed_g!DU53-time_series_covid19_confirmed_g!DT53</f>
        <v>783</v>
      </c>
      <c r="DU53">
        <f>time_series_covid19_confirmed_g!DV53-time_series_covid19_confirmed_g!DU53</f>
        <v>727</v>
      </c>
      <c r="DV53">
        <f>time_series_covid19_confirmed_g!DW53-time_series_covid19_confirmed_g!DV53</f>
        <v>752</v>
      </c>
      <c r="DW53">
        <f>time_series_covid19_confirmed_g!DX53-time_series_covid19_confirmed_g!DW53</f>
        <v>702</v>
      </c>
      <c r="DX53">
        <f>time_series_covid19_confirmed_g!DY53-time_series_covid19_confirmed_g!DX53</f>
        <v>789</v>
      </c>
      <c r="DY53">
        <f>time_series_covid19_confirmed_g!DZ53-time_series_covid19_confirmed_g!DY53</f>
        <v>910</v>
      </c>
      <c r="DZ53">
        <f>time_series_covid19_confirmed_g!EA53-time_series_covid19_confirmed_g!DZ53</f>
        <v>1127</v>
      </c>
      <c r="EA53">
        <f>time_series_covid19_confirmed_g!EB53-time_series_covid19_confirmed_g!EA53</f>
        <v>1289</v>
      </c>
      <c r="EB53">
        <f>time_series_covid19_confirmed_g!EC53-time_series_covid19_confirmed_g!EB53</f>
        <v>1367</v>
      </c>
      <c r="EC53">
        <f>time_series_covid19_confirmed_g!ED53-time_series_covid19_confirmed_g!EC53</f>
        <v>1536</v>
      </c>
      <c r="ED53">
        <f>time_series_covid19_confirmed_g!EE53-time_series_covid19_confirmed_g!ED53</f>
        <v>1399</v>
      </c>
      <c r="EE53">
        <f>time_series_covid19_confirmed_g!EF53-time_series_covid19_confirmed_g!EE53</f>
        <v>1152</v>
      </c>
      <c r="EF53">
        <f>time_series_covid19_confirmed_g!EG53-time_series_covid19_confirmed_g!EF53</f>
        <v>1079</v>
      </c>
      <c r="EG53">
        <f>time_series_covid19_confirmed_g!EH53-time_series_covid19_confirmed_g!EG53</f>
        <v>1152</v>
      </c>
      <c r="EH53">
        <f>time_series_covid19_confirmed_g!EI53-time_series_covid19_confirmed_g!EH53</f>
        <v>1348</v>
      </c>
      <c r="EI53">
        <f>time_series_covid19_confirmed_g!EJ53-time_series_covid19_confirmed_g!EI53</f>
        <v>1497</v>
      </c>
      <c r="EJ53">
        <f>time_series_covid19_confirmed_g!EK53-time_series_covid19_confirmed_g!EJ53</f>
        <v>1467</v>
      </c>
      <c r="EK53">
        <f>time_series_covid19_confirmed_g!EL53-time_series_covid19_confirmed_g!EK53</f>
        <v>1365</v>
      </c>
      <c r="EL53">
        <f>time_series_covid19_confirmed_g!EM53-time_series_covid19_confirmed_g!EL53</f>
        <v>1385</v>
      </c>
      <c r="EM53">
        <f>time_series_covid19_confirmed_g!EN53-time_series_covid19_confirmed_g!EM53</f>
        <v>1455</v>
      </c>
      <c r="EN53">
        <f>time_series_covid19_confirmed_g!EO53-time_series_covid19_confirmed_g!EN53</f>
        <v>1442</v>
      </c>
      <c r="EO53">
        <f>time_series_covid19_confirmed_g!EP53-time_series_covid19_confirmed_g!EO53</f>
        <v>1577</v>
      </c>
      <c r="EP53">
        <f>time_series_covid19_confirmed_g!EQ53-time_series_covid19_confirmed_g!EP53</f>
        <v>1677</v>
      </c>
      <c r="EQ53">
        <f>time_series_covid19_confirmed_g!ER53-time_series_covid19_confirmed_g!EQ53</f>
        <v>1618</v>
      </c>
      <c r="ER53">
        <f>time_series_covid19_confirmed_g!ES53-time_series_covid19_confirmed_g!ER53</f>
        <v>1691</v>
      </c>
      <c r="ES53">
        <f>time_series_covid19_confirmed_g!ET53-time_series_covid19_confirmed_g!ES53</f>
        <v>1567</v>
      </c>
      <c r="ET53">
        <f>time_series_covid19_confirmed_g!EU53-time_series_covid19_confirmed_g!ET53</f>
        <v>1363</v>
      </c>
      <c r="EU53">
        <f>time_series_covid19_confirmed_g!EV53-time_series_covid19_confirmed_g!EU53</f>
        <v>1218</v>
      </c>
      <c r="EV53">
        <f>time_series_covid19_confirmed_g!EW53-time_series_covid19_confirmed_g!EV53</f>
        <v>1774</v>
      </c>
      <c r="EW53">
        <f>time_series_covid19_confirmed_g!EX53-time_series_covid19_confirmed_g!EW53</f>
        <v>1547</v>
      </c>
      <c r="EX53">
        <f>time_series_covid19_confirmed_g!EY53-time_series_covid19_confirmed_g!EX53</f>
        <v>1475</v>
      </c>
      <c r="EY53">
        <f>time_series_covid19_confirmed_g!EZ53-time_series_covid19_confirmed_g!EY53</f>
        <v>1576</v>
      </c>
      <c r="EZ53">
        <f>time_series_covid19_confirmed_g!FA53-time_series_covid19_confirmed_g!EZ53</f>
        <v>1332</v>
      </c>
      <c r="FA53">
        <f>time_series_covid19_confirmed_g!FB53-time_series_covid19_confirmed_g!FA53</f>
        <v>1420</v>
      </c>
      <c r="FB53">
        <f>time_series_covid19_confirmed_g!FC53-time_series_covid19_confirmed_g!FB53</f>
        <v>1569</v>
      </c>
      <c r="FC53">
        <f>time_series_covid19_confirmed_g!FD53-time_series_covid19_confirmed_g!FC53</f>
        <v>1625</v>
      </c>
      <c r="FD53">
        <f>time_series_covid19_confirmed_g!FE53-time_series_covid19_confirmed_g!FD53</f>
        <v>1168</v>
      </c>
    </row>
    <row r="54" spans="1:160" x14ac:dyDescent="0.3">
      <c r="A54" t="s">
        <v>49</v>
      </c>
      <c r="B54">
        <v>13.7942</v>
      </c>
      <c r="C54">
        <v>-88.896500000000003</v>
      </c>
      <c r="D54">
        <f>time_series_covid19_confirmed_g!E54-time_series_covid19_confirmed_g!D54</f>
        <v>0</v>
      </c>
      <c r="E54">
        <f>time_series_covid19_confirmed_g!F54-time_series_covid19_confirmed_g!E54</f>
        <v>0</v>
      </c>
      <c r="F54">
        <f>time_series_covid19_confirmed_g!G54-time_series_covid19_confirmed_g!F54</f>
        <v>0</v>
      </c>
      <c r="G54">
        <f>time_series_covid19_confirmed_g!H54-time_series_covid19_confirmed_g!G54</f>
        <v>0</v>
      </c>
      <c r="H54">
        <f>time_series_covid19_confirmed_g!I54-time_series_covid19_confirmed_g!H54</f>
        <v>0</v>
      </c>
      <c r="I54">
        <f>time_series_covid19_confirmed_g!J54-time_series_covid19_confirmed_g!I54</f>
        <v>0</v>
      </c>
      <c r="J54">
        <f>time_series_covid19_confirmed_g!K54-time_series_covid19_confirmed_g!J54</f>
        <v>0</v>
      </c>
      <c r="K54">
        <f>time_series_covid19_confirmed_g!L54-time_series_covid19_confirmed_g!K54</f>
        <v>0</v>
      </c>
      <c r="L54">
        <f>time_series_covid19_confirmed_g!M54-time_series_covid19_confirmed_g!L54</f>
        <v>0</v>
      </c>
      <c r="M54">
        <f>time_series_covid19_confirmed_g!N54-time_series_covid19_confirmed_g!M54</f>
        <v>0</v>
      </c>
      <c r="N54">
        <f>time_series_covid19_confirmed_g!O54-time_series_covid19_confirmed_g!N54</f>
        <v>0</v>
      </c>
      <c r="O54">
        <f>time_series_covid19_confirmed_g!P54-time_series_covid19_confirmed_g!O54</f>
        <v>0</v>
      </c>
      <c r="P54">
        <f>time_series_covid19_confirmed_g!Q54-time_series_covid19_confirmed_g!P54</f>
        <v>0</v>
      </c>
      <c r="Q54">
        <f>time_series_covid19_confirmed_g!R54-time_series_covid19_confirmed_g!Q54</f>
        <v>0</v>
      </c>
      <c r="R54">
        <f>time_series_covid19_confirmed_g!S54-time_series_covid19_confirmed_g!R54</f>
        <v>0</v>
      </c>
      <c r="S54">
        <f>time_series_covid19_confirmed_g!T54-time_series_covid19_confirmed_g!S54</f>
        <v>0</v>
      </c>
      <c r="T54">
        <f>time_series_covid19_confirmed_g!U54-time_series_covid19_confirmed_g!T54</f>
        <v>0</v>
      </c>
      <c r="U54">
        <f>time_series_covid19_confirmed_g!V54-time_series_covid19_confirmed_g!U54</f>
        <v>0</v>
      </c>
      <c r="V54">
        <f>time_series_covid19_confirmed_g!W54-time_series_covid19_confirmed_g!V54</f>
        <v>0</v>
      </c>
      <c r="W54">
        <f>time_series_covid19_confirmed_g!X54-time_series_covid19_confirmed_g!W54</f>
        <v>0</v>
      </c>
      <c r="X54">
        <f>time_series_covid19_confirmed_g!Y54-time_series_covid19_confirmed_g!X54</f>
        <v>0</v>
      </c>
      <c r="Y54">
        <f>time_series_covid19_confirmed_g!Z54-time_series_covid19_confirmed_g!Y54</f>
        <v>0</v>
      </c>
      <c r="Z54">
        <f>time_series_covid19_confirmed_g!AA54-time_series_covid19_confirmed_g!Z54</f>
        <v>0</v>
      </c>
      <c r="AA54">
        <f>time_series_covid19_confirmed_g!AB54-time_series_covid19_confirmed_g!AA54</f>
        <v>0</v>
      </c>
      <c r="AB54">
        <f>time_series_covid19_confirmed_g!AC54-time_series_covid19_confirmed_g!AB54</f>
        <v>0</v>
      </c>
      <c r="AC54">
        <f>time_series_covid19_confirmed_g!AD54-time_series_covid19_confirmed_g!AC54</f>
        <v>0</v>
      </c>
      <c r="AD54">
        <f>time_series_covid19_confirmed_g!AE54-time_series_covid19_confirmed_g!AD54</f>
        <v>0</v>
      </c>
      <c r="AE54">
        <f>time_series_covid19_confirmed_g!AF54-time_series_covid19_confirmed_g!AE54</f>
        <v>0</v>
      </c>
      <c r="AF54">
        <f>time_series_covid19_confirmed_g!AG54-time_series_covid19_confirmed_g!AF54</f>
        <v>0</v>
      </c>
      <c r="AG54">
        <f>time_series_covid19_confirmed_g!AH54-time_series_covid19_confirmed_g!AG54</f>
        <v>0</v>
      </c>
      <c r="AH54">
        <f>time_series_covid19_confirmed_g!AI54-time_series_covid19_confirmed_g!AH54</f>
        <v>0</v>
      </c>
      <c r="AI54">
        <f>time_series_covid19_confirmed_g!AJ54-time_series_covid19_confirmed_g!AI54</f>
        <v>0</v>
      </c>
      <c r="AJ54">
        <f>time_series_covid19_confirmed_g!AK54-time_series_covid19_confirmed_g!AJ54</f>
        <v>0</v>
      </c>
      <c r="AK54">
        <f>time_series_covid19_confirmed_g!AL54-time_series_covid19_confirmed_g!AK54</f>
        <v>0</v>
      </c>
      <c r="AL54">
        <f>time_series_covid19_confirmed_g!AM54-time_series_covid19_confirmed_g!AL54</f>
        <v>0</v>
      </c>
      <c r="AM54">
        <f>time_series_covid19_confirmed_g!AN54-time_series_covid19_confirmed_g!AM54</f>
        <v>0</v>
      </c>
      <c r="AN54">
        <f>time_series_covid19_confirmed_g!AO54-time_series_covid19_confirmed_g!AN54</f>
        <v>0</v>
      </c>
      <c r="AO54">
        <f>time_series_covid19_confirmed_g!AP54-time_series_covid19_confirmed_g!AO54</f>
        <v>0</v>
      </c>
      <c r="AP54">
        <f>time_series_covid19_confirmed_g!AQ54-time_series_covid19_confirmed_g!AP54</f>
        <v>0</v>
      </c>
      <c r="AQ54">
        <f>time_series_covid19_confirmed_g!AR54-time_series_covid19_confirmed_g!AQ54</f>
        <v>0</v>
      </c>
      <c r="AR54">
        <f>time_series_covid19_confirmed_g!AS54-time_series_covid19_confirmed_g!AR54</f>
        <v>0</v>
      </c>
      <c r="AS54">
        <f>time_series_covid19_confirmed_g!AT54-time_series_covid19_confirmed_g!AS54</f>
        <v>0</v>
      </c>
      <c r="AT54">
        <f>time_series_covid19_confirmed_g!AU54-time_series_covid19_confirmed_g!AT54</f>
        <v>0</v>
      </c>
      <c r="AU54">
        <f>time_series_covid19_confirmed_g!AV54-time_series_covid19_confirmed_g!AU54</f>
        <v>0</v>
      </c>
      <c r="AV54">
        <f>time_series_covid19_confirmed_g!AW54-time_series_covid19_confirmed_g!AV54</f>
        <v>0</v>
      </c>
      <c r="AW54">
        <f>time_series_covid19_confirmed_g!AX54-time_series_covid19_confirmed_g!AW54</f>
        <v>0</v>
      </c>
      <c r="AX54">
        <f>time_series_covid19_confirmed_g!AY54-time_series_covid19_confirmed_g!AX54</f>
        <v>0</v>
      </c>
      <c r="AY54">
        <f>time_series_covid19_confirmed_g!AZ54-time_series_covid19_confirmed_g!AY54</f>
        <v>0</v>
      </c>
      <c r="AZ54">
        <f>time_series_covid19_confirmed_g!BA54-time_series_covid19_confirmed_g!AZ54</f>
        <v>0</v>
      </c>
      <c r="BA54">
        <f>time_series_covid19_confirmed_g!BB54-time_series_covid19_confirmed_g!BA54</f>
        <v>0</v>
      </c>
      <c r="BB54">
        <f>time_series_covid19_confirmed_g!BC54-time_series_covid19_confirmed_g!BB54</f>
        <v>0</v>
      </c>
      <c r="BC54">
        <f>time_series_covid19_confirmed_g!BD54-time_series_covid19_confirmed_g!BC54</f>
        <v>0</v>
      </c>
      <c r="BD54">
        <f>time_series_covid19_confirmed_g!BE54-time_series_covid19_confirmed_g!BD54</f>
        <v>0</v>
      </c>
      <c r="BE54">
        <f>time_series_covid19_confirmed_g!BF54-time_series_covid19_confirmed_g!BE54</f>
        <v>0</v>
      </c>
      <c r="BF54">
        <f>time_series_covid19_confirmed_g!BG54-time_series_covid19_confirmed_g!BF54</f>
        <v>0</v>
      </c>
      <c r="BG54">
        <f>time_series_covid19_confirmed_g!BH54-time_series_covid19_confirmed_g!BG54</f>
        <v>0</v>
      </c>
      <c r="BH54">
        <f>time_series_covid19_confirmed_g!BI54-time_series_covid19_confirmed_g!BH54</f>
        <v>1</v>
      </c>
      <c r="BI54">
        <f>time_series_covid19_confirmed_g!BJ54-time_series_covid19_confirmed_g!BI54</f>
        <v>0</v>
      </c>
      <c r="BJ54">
        <f>time_series_covid19_confirmed_g!BK54-time_series_covid19_confirmed_g!BJ54</f>
        <v>2</v>
      </c>
      <c r="BK54">
        <f>time_series_covid19_confirmed_g!BL54-time_series_covid19_confirmed_g!BK54</f>
        <v>0</v>
      </c>
      <c r="BL54">
        <f>time_series_covid19_confirmed_g!BM54-time_series_covid19_confirmed_g!BL54</f>
        <v>0</v>
      </c>
      <c r="BM54">
        <f>time_series_covid19_confirmed_g!BN54-time_series_covid19_confirmed_g!BM54</f>
        <v>2</v>
      </c>
      <c r="BN54">
        <f>time_series_covid19_confirmed_g!BO54-time_series_covid19_confirmed_g!BN54</f>
        <v>4</v>
      </c>
      <c r="BO54">
        <f>time_series_covid19_confirmed_g!BP54-time_series_covid19_confirmed_g!BO54</f>
        <v>4</v>
      </c>
      <c r="BP54">
        <f>time_series_covid19_confirmed_g!BQ54-time_series_covid19_confirmed_g!BP54</f>
        <v>0</v>
      </c>
      <c r="BQ54">
        <f>time_series_covid19_confirmed_g!BR54-time_series_covid19_confirmed_g!BQ54</f>
        <v>6</v>
      </c>
      <c r="BR54">
        <f>time_series_covid19_confirmed_g!BS54-time_series_covid19_confirmed_g!BR54</f>
        <v>5</v>
      </c>
      <c r="BS54">
        <f>time_series_covid19_confirmed_g!BT54-time_series_covid19_confirmed_g!BS54</f>
        <v>6</v>
      </c>
      <c r="BT54">
        <f>time_series_covid19_confirmed_g!BU54-time_series_covid19_confirmed_g!BT54</f>
        <v>2</v>
      </c>
      <c r="BU54">
        <f>time_series_covid19_confirmed_g!BV54-time_series_covid19_confirmed_g!BU54</f>
        <v>0</v>
      </c>
      <c r="BV54">
        <f>time_series_covid19_confirmed_g!BW54-time_series_covid19_confirmed_g!BV54</f>
        <v>9</v>
      </c>
      <c r="BW54">
        <f>time_series_covid19_confirmed_g!BX54-time_series_covid19_confirmed_g!BW54</f>
        <v>5</v>
      </c>
      <c r="BX54">
        <f>time_series_covid19_confirmed_g!BY54-time_series_covid19_confirmed_g!BX54</f>
        <v>10</v>
      </c>
      <c r="BY54">
        <f>time_series_covid19_confirmed_g!BZ54-time_series_covid19_confirmed_g!BY54</f>
        <v>6</v>
      </c>
      <c r="BZ54">
        <f>time_series_covid19_confirmed_g!CA54-time_series_covid19_confirmed_g!BZ54</f>
        <v>7</v>
      </c>
      <c r="CA54">
        <f>time_series_covid19_confirmed_g!CB54-time_series_covid19_confirmed_g!CA54</f>
        <v>9</v>
      </c>
      <c r="CB54">
        <f>time_series_covid19_confirmed_g!CC54-time_series_covid19_confirmed_g!CB54</f>
        <v>15</v>
      </c>
      <c r="CC54">
        <f>time_series_covid19_confirmed_g!CD54-time_series_covid19_confirmed_g!CC54</f>
        <v>10</v>
      </c>
      <c r="CD54">
        <f>time_series_covid19_confirmed_g!CE54-time_series_covid19_confirmed_g!CD54</f>
        <v>14</v>
      </c>
      <c r="CE54">
        <f>time_series_covid19_confirmed_g!CF54-time_series_covid19_confirmed_g!CE54</f>
        <v>1</v>
      </c>
      <c r="CF54">
        <f>time_series_covid19_confirmed_g!CG54-time_series_covid19_confirmed_g!CF54</f>
        <v>7</v>
      </c>
      <c r="CG54">
        <f>time_series_covid19_confirmed_g!CH54-time_series_covid19_confirmed_g!CG54</f>
        <v>12</v>
      </c>
      <c r="CH54">
        <f>time_series_covid19_confirmed_g!CI54-time_series_covid19_confirmed_g!CH54</f>
        <v>12</v>
      </c>
      <c r="CI54">
        <f>time_series_covid19_confirmed_g!CJ54-time_series_covid19_confirmed_g!CI54</f>
        <v>10</v>
      </c>
      <c r="CJ54">
        <f>time_series_covid19_confirmed_g!CK54-time_series_covid19_confirmed_g!CJ54</f>
        <v>5</v>
      </c>
      <c r="CK54">
        <f>time_series_covid19_confirmed_g!CL54-time_series_covid19_confirmed_g!CK54</f>
        <v>13</v>
      </c>
      <c r="CL54">
        <f>time_series_covid19_confirmed_g!CM54-time_series_covid19_confirmed_g!CL54</f>
        <v>13</v>
      </c>
      <c r="CM54">
        <f>time_series_covid19_confirmed_g!CN54-time_series_covid19_confirmed_g!CM54</f>
        <v>11</v>
      </c>
      <c r="CN54">
        <f>time_series_covid19_confirmed_g!CO54-time_series_covid19_confirmed_g!CN54</f>
        <v>17</v>
      </c>
      <c r="CO54">
        <f>time_series_covid19_confirmed_g!CP54-time_series_covid19_confirmed_g!CO54</f>
        <v>7</v>
      </c>
      <c r="CP54">
        <f>time_series_covid19_confirmed_g!CQ54-time_series_covid19_confirmed_g!CP54</f>
        <v>12</v>
      </c>
      <c r="CQ54">
        <f>time_series_covid19_confirmed_g!CR54-time_series_covid19_confirmed_g!CQ54</f>
        <v>13</v>
      </c>
      <c r="CR54">
        <f>time_series_covid19_confirmed_g!CS54-time_series_covid19_confirmed_g!CR54</f>
        <v>24</v>
      </c>
      <c r="CS54">
        <f>time_series_covid19_confirmed_g!CT54-time_series_covid19_confirmed_g!CS54</f>
        <v>0</v>
      </c>
      <c r="CT54">
        <f>time_series_covid19_confirmed_g!CU54-time_series_covid19_confirmed_g!CT54</f>
        <v>24</v>
      </c>
      <c r="CU54">
        <f>time_series_covid19_confirmed_g!CV54-time_series_covid19_confirmed_g!CU54</f>
        <v>25</v>
      </c>
      <c r="CV54">
        <f>time_series_covid19_confirmed_g!CW54-time_series_covid19_confirmed_g!CV54</f>
        <v>22</v>
      </c>
      <c r="CW54">
        <f>time_series_covid19_confirmed_g!CX54-time_series_covid19_confirmed_g!CW54</f>
        <v>32</v>
      </c>
      <c r="CX54">
        <f>time_series_covid19_confirmed_g!CY54-time_series_covid19_confirmed_g!CX54</f>
        <v>18</v>
      </c>
      <c r="CY54">
        <f>time_series_covid19_confirmed_g!CZ54-time_series_covid19_confirmed_g!CY54</f>
        <v>29</v>
      </c>
      <c r="CZ54">
        <f>time_series_covid19_confirmed_g!DA54-time_series_covid19_confirmed_g!CZ54</f>
        <v>22</v>
      </c>
      <c r="DA54">
        <f>time_series_covid19_confirmed_g!DB54-time_series_covid19_confirmed_g!DA54</f>
        <v>44</v>
      </c>
      <c r="DB54">
        <f>time_series_covid19_confirmed_g!DC54-time_series_covid19_confirmed_g!DB54</f>
        <v>65</v>
      </c>
      <c r="DC54">
        <f>time_series_covid19_confirmed_g!DD54-time_series_covid19_confirmed_g!DC54</f>
        <v>32</v>
      </c>
      <c r="DD54">
        <f>time_series_covid19_confirmed_g!DE54-time_series_covid19_confirmed_g!DD54</f>
        <v>46</v>
      </c>
      <c r="DE54">
        <f>time_series_covid19_confirmed_g!DF54-time_series_covid19_confirmed_g!DE54</f>
        <v>62</v>
      </c>
      <c r="DF54">
        <f>time_series_covid19_confirmed_g!DG54-time_series_covid19_confirmed_g!DF54</f>
        <v>47</v>
      </c>
      <c r="DG54">
        <f>time_series_covid19_confirmed_g!DH54-time_series_covid19_confirmed_g!DG54</f>
        <v>42</v>
      </c>
      <c r="DH54">
        <f>time_series_covid19_confirmed_g!DI54-time_series_covid19_confirmed_g!DH54</f>
        <v>105</v>
      </c>
      <c r="DI54">
        <f>time_series_covid19_confirmed_g!DJ54-time_series_covid19_confirmed_g!DI54</f>
        <v>69</v>
      </c>
      <c r="DJ54">
        <f>time_series_covid19_confirmed_g!DK54-time_series_covid19_confirmed_g!DJ54</f>
        <v>40</v>
      </c>
      <c r="DK54">
        <f>time_series_covid19_confirmed_g!DL54-time_series_covid19_confirmed_g!DK54</f>
        <v>39</v>
      </c>
      <c r="DL54">
        <f>time_series_covid19_confirmed_g!DM54-time_series_covid19_confirmed_g!DL54</f>
        <v>75</v>
      </c>
      <c r="DM54">
        <f>time_series_covid19_confirmed_g!DN54-time_series_covid19_confirmed_g!DM54</f>
        <v>98</v>
      </c>
      <c r="DN54">
        <f>time_series_covid19_confirmed_g!DO54-time_series_covid19_confirmed_g!DN54</f>
        <v>55</v>
      </c>
      <c r="DO54">
        <f>time_series_covid19_confirmed_g!DP54-time_series_covid19_confirmed_g!DO54</f>
        <v>73</v>
      </c>
      <c r="DP54">
        <f>time_series_covid19_confirmed_g!DQ54-time_series_covid19_confirmed_g!DP54</f>
        <v>75</v>
      </c>
      <c r="DQ54">
        <f>time_series_covid19_confirmed_g!DR54-time_series_covid19_confirmed_g!DQ54</f>
        <v>85</v>
      </c>
      <c r="DR54">
        <f>time_series_covid19_confirmed_g!DS54-time_series_covid19_confirmed_g!DR54</f>
        <v>73</v>
      </c>
      <c r="DS54">
        <f>time_series_covid19_confirmed_g!DT54-time_series_covid19_confirmed_g!DS54</f>
        <v>69</v>
      </c>
      <c r="DT54">
        <f>time_series_covid19_confirmed_g!DU54-time_series_covid19_confirmed_g!DT54</f>
        <v>85</v>
      </c>
      <c r="DU54">
        <f>time_series_covid19_confirmed_g!DV54-time_series_covid19_confirmed_g!DU54</f>
        <v>94</v>
      </c>
      <c r="DV54">
        <f>time_series_covid19_confirmed_g!DW54-time_series_covid19_confirmed_g!DV54</f>
        <v>96</v>
      </c>
      <c r="DW54">
        <f>time_series_covid19_confirmed_g!DX54-time_series_covid19_confirmed_g!DW54</f>
        <v>68</v>
      </c>
      <c r="DX54">
        <f>time_series_covid19_confirmed_g!DY54-time_series_covid19_confirmed_g!DX54</f>
        <v>59</v>
      </c>
      <c r="DY54">
        <f>time_series_covid19_confirmed_g!DZ54-time_series_covid19_confirmed_g!DY54</f>
        <v>67</v>
      </c>
      <c r="DZ54">
        <f>time_series_covid19_confirmed_g!EA54-time_series_covid19_confirmed_g!DZ54</f>
        <v>85</v>
      </c>
      <c r="EA54">
        <f>time_series_covid19_confirmed_g!EB54-time_series_covid19_confirmed_g!EA54</f>
        <v>84</v>
      </c>
      <c r="EB54">
        <f>time_series_covid19_confirmed_g!EC54-time_series_covid19_confirmed_g!EB54</f>
        <v>117</v>
      </c>
      <c r="EC54">
        <f>time_series_covid19_confirmed_g!ED54-time_series_covid19_confirmed_g!EC54</f>
        <v>122</v>
      </c>
      <c r="ED54">
        <f>time_series_covid19_confirmed_g!EE54-time_series_covid19_confirmed_g!ED54</f>
        <v>65</v>
      </c>
      <c r="EE54">
        <f>time_series_covid19_confirmed_g!EF54-time_series_covid19_confirmed_g!EE54</f>
        <v>71</v>
      </c>
      <c r="EF54">
        <f>time_series_covid19_confirmed_g!EG54-time_series_covid19_confirmed_g!EF54</f>
        <v>52</v>
      </c>
      <c r="EG54">
        <f>time_series_covid19_confirmed_g!EH54-time_series_covid19_confirmed_g!EG54</f>
        <v>76</v>
      </c>
      <c r="EH54">
        <f>time_series_covid19_confirmed_g!EI54-time_series_covid19_confirmed_g!EH54</f>
        <v>68</v>
      </c>
      <c r="EI54">
        <f>time_series_covid19_confirmed_g!EJ54-time_series_covid19_confirmed_g!EI54</f>
        <v>85</v>
      </c>
      <c r="EJ54">
        <f>time_series_covid19_confirmed_g!EK54-time_series_covid19_confirmed_g!EJ54</f>
        <v>81</v>
      </c>
      <c r="EK54">
        <f>time_series_covid19_confirmed_g!EL54-time_series_covid19_confirmed_g!EK54</f>
        <v>89</v>
      </c>
      <c r="EL54">
        <f>time_series_covid19_confirmed_g!EM54-time_series_covid19_confirmed_g!EL54</f>
        <v>87</v>
      </c>
      <c r="EM54">
        <f>time_series_covid19_confirmed_g!EN54-time_series_covid19_confirmed_g!EM54</f>
        <v>83</v>
      </c>
      <c r="EN54">
        <f>time_series_covid19_confirmed_g!EO54-time_series_covid19_confirmed_g!EN54</f>
        <v>99</v>
      </c>
      <c r="EO54">
        <f>time_series_covid19_confirmed_g!EP54-time_series_covid19_confirmed_g!EO54</f>
        <v>108</v>
      </c>
      <c r="EP54">
        <f>time_series_covid19_confirmed_g!EQ54-time_series_covid19_confirmed_g!EP54</f>
        <v>122</v>
      </c>
      <c r="EQ54">
        <f>time_series_covid19_confirmed_g!ER54-time_series_covid19_confirmed_g!EQ54</f>
        <v>117</v>
      </c>
      <c r="ER54">
        <f>time_series_covid19_confirmed_g!ES54-time_series_covid19_confirmed_g!ER54</f>
        <v>106</v>
      </c>
      <c r="ES54">
        <f>time_series_covid19_confirmed_g!ET54-time_series_covid19_confirmed_g!ES54</f>
        <v>115</v>
      </c>
      <c r="ET54">
        <f>time_series_covid19_confirmed_g!EU54-time_series_covid19_confirmed_g!ET54</f>
        <v>125</v>
      </c>
      <c r="EU54">
        <f>time_series_covid19_confirmed_g!EV54-time_series_covid19_confirmed_g!EU54</f>
        <v>134</v>
      </c>
      <c r="EV54">
        <f>time_series_covid19_confirmed_g!EW54-time_series_covid19_confirmed_g!EV54</f>
        <v>129</v>
      </c>
      <c r="EW54">
        <f>time_series_covid19_confirmed_g!EX54-time_series_covid19_confirmed_g!EW54</f>
        <v>146</v>
      </c>
      <c r="EX54">
        <f>time_series_covid19_confirmed_g!EY54-time_series_covid19_confirmed_g!EX54</f>
        <v>151</v>
      </c>
      <c r="EY54">
        <f>time_series_covid19_confirmed_g!EZ54-time_series_covid19_confirmed_g!EY54</f>
        <v>182</v>
      </c>
      <c r="EZ54">
        <f>time_series_covid19_confirmed_g!FA54-time_series_covid19_confirmed_g!EZ54</f>
        <v>165</v>
      </c>
      <c r="FA54">
        <f>time_series_covid19_confirmed_g!FB54-time_series_covid19_confirmed_g!FA54</f>
        <v>177</v>
      </c>
      <c r="FB54">
        <f>time_series_covid19_confirmed_g!FC54-time_series_covid19_confirmed_g!FB54</f>
        <v>186</v>
      </c>
      <c r="FC54">
        <f>time_series_covid19_confirmed_g!FD54-time_series_covid19_confirmed_g!FC54</f>
        <v>181</v>
      </c>
      <c r="FD54">
        <f>time_series_covid19_confirmed_g!FE54-time_series_covid19_confirmed_g!FD54</f>
        <v>210</v>
      </c>
    </row>
    <row r="55" spans="1:160" x14ac:dyDescent="0.3">
      <c r="A55" t="s">
        <v>50</v>
      </c>
      <c r="B55">
        <v>1.5</v>
      </c>
      <c r="C55">
        <v>10</v>
      </c>
      <c r="D55">
        <f>time_series_covid19_confirmed_g!E55-time_series_covid19_confirmed_g!D55</f>
        <v>0</v>
      </c>
      <c r="E55">
        <f>time_series_covid19_confirmed_g!F55-time_series_covid19_confirmed_g!E55</f>
        <v>0</v>
      </c>
      <c r="F55">
        <f>time_series_covid19_confirmed_g!G55-time_series_covid19_confirmed_g!F55</f>
        <v>0</v>
      </c>
      <c r="G55">
        <f>time_series_covid19_confirmed_g!H55-time_series_covid19_confirmed_g!G55</f>
        <v>0</v>
      </c>
      <c r="H55">
        <f>time_series_covid19_confirmed_g!I55-time_series_covid19_confirmed_g!H55</f>
        <v>0</v>
      </c>
      <c r="I55">
        <f>time_series_covid19_confirmed_g!J55-time_series_covid19_confirmed_g!I55</f>
        <v>0</v>
      </c>
      <c r="J55">
        <f>time_series_covid19_confirmed_g!K55-time_series_covid19_confirmed_g!J55</f>
        <v>0</v>
      </c>
      <c r="K55">
        <f>time_series_covid19_confirmed_g!L55-time_series_covid19_confirmed_g!K55</f>
        <v>0</v>
      </c>
      <c r="L55">
        <f>time_series_covid19_confirmed_g!M55-time_series_covid19_confirmed_g!L55</f>
        <v>0</v>
      </c>
      <c r="M55">
        <f>time_series_covid19_confirmed_g!N55-time_series_covid19_confirmed_g!M55</f>
        <v>0</v>
      </c>
      <c r="N55">
        <f>time_series_covid19_confirmed_g!O55-time_series_covid19_confirmed_g!N55</f>
        <v>0</v>
      </c>
      <c r="O55">
        <f>time_series_covid19_confirmed_g!P55-time_series_covid19_confirmed_g!O55</f>
        <v>0</v>
      </c>
      <c r="P55">
        <f>time_series_covid19_confirmed_g!Q55-time_series_covid19_confirmed_g!P55</f>
        <v>0</v>
      </c>
      <c r="Q55">
        <f>time_series_covid19_confirmed_g!R55-time_series_covid19_confirmed_g!Q55</f>
        <v>0</v>
      </c>
      <c r="R55">
        <f>time_series_covid19_confirmed_g!S55-time_series_covid19_confirmed_g!R55</f>
        <v>0</v>
      </c>
      <c r="S55">
        <f>time_series_covid19_confirmed_g!T55-time_series_covid19_confirmed_g!S55</f>
        <v>0</v>
      </c>
      <c r="T55">
        <f>time_series_covid19_confirmed_g!U55-time_series_covid19_confirmed_g!T55</f>
        <v>0</v>
      </c>
      <c r="U55">
        <f>time_series_covid19_confirmed_g!V55-time_series_covid19_confirmed_g!U55</f>
        <v>0</v>
      </c>
      <c r="V55">
        <f>time_series_covid19_confirmed_g!W55-time_series_covid19_confirmed_g!V55</f>
        <v>0</v>
      </c>
      <c r="W55">
        <f>time_series_covid19_confirmed_g!X55-time_series_covid19_confirmed_g!W55</f>
        <v>0</v>
      </c>
      <c r="X55">
        <f>time_series_covid19_confirmed_g!Y55-time_series_covid19_confirmed_g!X55</f>
        <v>0</v>
      </c>
      <c r="Y55">
        <f>time_series_covid19_confirmed_g!Z55-time_series_covid19_confirmed_g!Y55</f>
        <v>0</v>
      </c>
      <c r="Z55">
        <f>time_series_covid19_confirmed_g!AA55-time_series_covid19_confirmed_g!Z55</f>
        <v>0</v>
      </c>
      <c r="AA55">
        <f>time_series_covid19_confirmed_g!AB55-time_series_covid19_confirmed_g!AA55</f>
        <v>0</v>
      </c>
      <c r="AB55">
        <f>time_series_covid19_confirmed_g!AC55-time_series_covid19_confirmed_g!AB55</f>
        <v>0</v>
      </c>
      <c r="AC55">
        <f>time_series_covid19_confirmed_g!AD55-time_series_covid19_confirmed_g!AC55</f>
        <v>0</v>
      </c>
      <c r="AD55">
        <f>time_series_covid19_confirmed_g!AE55-time_series_covid19_confirmed_g!AD55</f>
        <v>0</v>
      </c>
      <c r="AE55">
        <f>time_series_covid19_confirmed_g!AF55-time_series_covid19_confirmed_g!AE55</f>
        <v>0</v>
      </c>
      <c r="AF55">
        <f>time_series_covid19_confirmed_g!AG55-time_series_covid19_confirmed_g!AF55</f>
        <v>0</v>
      </c>
      <c r="AG55">
        <f>time_series_covid19_confirmed_g!AH55-time_series_covid19_confirmed_g!AG55</f>
        <v>0</v>
      </c>
      <c r="AH55">
        <f>time_series_covid19_confirmed_g!AI55-time_series_covid19_confirmed_g!AH55</f>
        <v>0</v>
      </c>
      <c r="AI55">
        <f>time_series_covid19_confirmed_g!AJ55-time_series_covid19_confirmed_g!AI55</f>
        <v>0</v>
      </c>
      <c r="AJ55">
        <f>time_series_covid19_confirmed_g!AK55-time_series_covid19_confirmed_g!AJ55</f>
        <v>0</v>
      </c>
      <c r="AK55">
        <f>time_series_covid19_confirmed_g!AL55-time_series_covid19_confirmed_g!AK55</f>
        <v>0</v>
      </c>
      <c r="AL55">
        <f>time_series_covid19_confirmed_g!AM55-time_series_covid19_confirmed_g!AL55</f>
        <v>0</v>
      </c>
      <c r="AM55">
        <f>time_series_covid19_confirmed_g!AN55-time_series_covid19_confirmed_g!AM55</f>
        <v>0</v>
      </c>
      <c r="AN55">
        <f>time_series_covid19_confirmed_g!AO55-time_series_covid19_confirmed_g!AN55</f>
        <v>0</v>
      </c>
      <c r="AO55">
        <f>time_series_covid19_confirmed_g!AP55-time_series_covid19_confirmed_g!AO55</f>
        <v>0</v>
      </c>
      <c r="AP55">
        <f>time_series_covid19_confirmed_g!AQ55-time_series_covid19_confirmed_g!AP55</f>
        <v>0</v>
      </c>
      <c r="AQ55">
        <f>time_series_covid19_confirmed_g!AR55-time_series_covid19_confirmed_g!AQ55</f>
        <v>0</v>
      </c>
      <c r="AR55">
        <f>time_series_covid19_confirmed_g!AS55-time_series_covid19_confirmed_g!AR55</f>
        <v>0</v>
      </c>
      <c r="AS55">
        <f>time_series_covid19_confirmed_g!AT55-time_series_covid19_confirmed_g!AS55</f>
        <v>0</v>
      </c>
      <c r="AT55">
        <f>time_series_covid19_confirmed_g!AU55-time_series_covid19_confirmed_g!AT55</f>
        <v>0</v>
      </c>
      <c r="AU55">
        <f>time_series_covid19_confirmed_g!AV55-time_series_covid19_confirmed_g!AU55</f>
        <v>0</v>
      </c>
      <c r="AV55">
        <f>time_series_covid19_confirmed_g!AW55-time_series_covid19_confirmed_g!AV55</f>
        <v>0</v>
      </c>
      <c r="AW55">
        <f>time_series_covid19_confirmed_g!AX55-time_series_covid19_confirmed_g!AW55</f>
        <v>0</v>
      </c>
      <c r="AX55">
        <f>time_series_covid19_confirmed_g!AY55-time_series_covid19_confirmed_g!AX55</f>
        <v>0</v>
      </c>
      <c r="AY55">
        <f>time_series_covid19_confirmed_g!AZ55-time_series_covid19_confirmed_g!AY55</f>
        <v>0</v>
      </c>
      <c r="AZ55">
        <f>time_series_covid19_confirmed_g!BA55-time_series_covid19_confirmed_g!AZ55</f>
        <v>0</v>
      </c>
      <c r="BA55">
        <f>time_series_covid19_confirmed_g!BB55-time_series_covid19_confirmed_g!BA55</f>
        <v>0</v>
      </c>
      <c r="BB55">
        <f>time_series_covid19_confirmed_g!BC55-time_series_covid19_confirmed_g!BB55</f>
        <v>0</v>
      </c>
      <c r="BC55">
        <f>time_series_covid19_confirmed_g!BD55-time_series_covid19_confirmed_g!BC55</f>
        <v>0</v>
      </c>
      <c r="BD55">
        <f>time_series_covid19_confirmed_g!BE55-time_series_covid19_confirmed_g!BD55</f>
        <v>1</v>
      </c>
      <c r="BE55">
        <f>time_series_covid19_confirmed_g!BF55-time_series_covid19_confirmed_g!BE55</f>
        <v>0</v>
      </c>
      <c r="BF55">
        <f>time_series_covid19_confirmed_g!BG55-time_series_covid19_confirmed_g!BF55</f>
        <v>0</v>
      </c>
      <c r="BG55">
        <f>time_series_covid19_confirmed_g!BH55-time_series_covid19_confirmed_g!BG55</f>
        <v>3</v>
      </c>
      <c r="BH55">
        <f>time_series_covid19_confirmed_g!BI55-time_series_covid19_confirmed_g!BH55</f>
        <v>2</v>
      </c>
      <c r="BI55">
        <f>time_series_covid19_confirmed_g!BJ55-time_series_covid19_confirmed_g!BI55</f>
        <v>0</v>
      </c>
      <c r="BJ55">
        <f>time_series_covid19_confirmed_g!BK55-time_series_covid19_confirmed_g!BJ55</f>
        <v>0</v>
      </c>
      <c r="BK55">
        <f>time_series_covid19_confirmed_g!BL55-time_series_covid19_confirmed_g!BK55</f>
        <v>0</v>
      </c>
      <c r="BL55">
        <f>time_series_covid19_confirmed_g!BM55-time_series_covid19_confirmed_g!BL55</f>
        <v>3</v>
      </c>
      <c r="BM55">
        <f>time_series_covid19_confirmed_g!BN55-time_series_covid19_confirmed_g!BM55</f>
        <v>0</v>
      </c>
      <c r="BN55">
        <f>time_series_covid19_confirmed_g!BO55-time_series_covid19_confirmed_g!BN55</f>
        <v>0</v>
      </c>
      <c r="BO55">
        <f>time_series_covid19_confirmed_g!BP55-time_series_covid19_confirmed_g!BO55</f>
        <v>3</v>
      </c>
      <c r="BP55">
        <f>time_series_covid19_confirmed_g!BQ55-time_series_covid19_confirmed_g!BP55</f>
        <v>0</v>
      </c>
      <c r="BQ55">
        <f>time_series_covid19_confirmed_g!BR55-time_series_covid19_confirmed_g!BQ55</f>
        <v>0</v>
      </c>
      <c r="BR55">
        <f>time_series_covid19_confirmed_g!BS55-time_series_covid19_confirmed_g!BR55</f>
        <v>0</v>
      </c>
      <c r="BS55">
        <f>time_series_covid19_confirmed_g!BT55-time_series_covid19_confirmed_g!BS55</f>
        <v>0</v>
      </c>
      <c r="BT55">
        <f>time_series_covid19_confirmed_g!BU55-time_series_covid19_confirmed_g!BT55</f>
        <v>0</v>
      </c>
      <c r="BU55">
        <f>time_series_covid19_confirmed_g!BV55-time_series_covid19_confirmed_g!BU55</f>
        <v>3</v>
      </c>
      <c r="BV55">
        <f>time_series_covid19_confirmed_g!BW55-time_series_covid19_confirmed_g!BV55</f>
        <v>0</v>
      </c>
      <c r="BW55">
        <f>time_series_covid19_confirmed_g!BX55-time_series_covid19_confirmed_g!BW55</f>
        <v>1</v>
      </c>
      <c r="BX55">
        <f>time_series_covid19_confirmed_g!BY55-time_series_covid19_confirmed_g!BX55</f>
        <v>0</v>
      </c>
      <c r="BY55">
        <f>time_series_covid19_confirmed_g!BZ55-time_series_covid19_confirmed_g!BY55</f>
        <v>0</v>
      </c>
      <c r="BZ55">
        <f>time_series_covid19_confirmed_g!CA55-time_series_covid19_confirmed_g!BZ55</f>
        <v>0</v>
      </c>
      <c r="CA55">
        <f>time_series_covid19_confirmed_g!CB55-time_series_covid19_confirmed_g!CA55</f>
        <v>0</v>
      </c>
      <c r="CB55">
        <f>time_series_covid19_confirmed_g!CC55-time_series_covid19_confirmed_g!CB55</f>
        <v>2</v>
      </c>
      <c r="CC55">
        <f>time_series_covid19_confirmed_g!CD55-time_series_covid19_confirmed_g!CC55</f>
        <v>0</v>
      </c>
      <c r="CD55">
        <f>time_series_covid19_confirmed_g!CE55-time_series_covid19_confirmed_g!CD55</f>
        <v>0</v>
      </c>
      <c r="CE55">
        <f>time_series_covid19_confirmed_g!CF55-time_series_covid19_confirmed_g!CE55</f>
        <v>0</v>
      </c>
      <c r="CF55">
        <f>time_series_covid19_confirmed_g!CG55-time_series_covid19_confirmed_g!CF55</f>
        <v>3</v>
      </c>
      <c r="CG55">
        <f>time_series_covid19_confirmed_g!CH55-time_series_covid19_confirmed_g!CG55</f>
        <v>0</v>
      </c>
      <c r="CH55">
        <f>time_series_covid19_confirmed_g!CI55-time_series_covid19_confirmed_g!CH55</f>
        <v>20</v>
      </c>
      <c r="CI55">
        <f>time_series_covid19_confirmed_g!CJ55-time_series_covid19_confirmed_g!CI55</f>
        <v>10</v>
      </c>
      <c r="CJ55">
        <f>time_series_covid19_confirmed_g!CK55-time_series_covid19_confirmed_g!CJ55</f>
        <v>0</v>
      </c>
      <c r="CK55">
        <f>time_series_covid19_confirmed_g!CL55-time_series_covid19_confirmed_g!CK55</f>
        <v>28</v>
      </c>
      <c r="CL55">
        <f>time_series_covid19_confirmed_g!CM55-time_series_covid19_confirmed_g!CL55</f>
        <v>0</v>
      </c>
      <c r="CM55">
        <f>time_series_covid19_confirmed_g!CN55-time_series_covid19_confirmed_g!CM55</f>
        <v>0</v>
      </c>
      <c r="CN55">
        <f>time_series_covid19_confirmed_g!CO55-time_series_covid19_confirmed_g!CN55</f>
        <v>0</v>
      </c>
      <c r="CO55">
        <f>time_series_covid19_confirmed_g!CP55-time_series_covid19_confirmed_g!CO55</f>
        <v>4</v>
      </c>
      <c r="CP55">
        <f>time_series_covid19_confirmed_g!CQ55-time_series_covid19_confirmed_g!CP55</f>
        <v>1</v>
      </c>
      <c r="CQ55">
        <f>time_series_covid19_confirmed_g!CR55-time_series_covid19_confirmed_g!CQ55</f>
        <v>0</v>
      </c>
      <c r="CR55">
        <f>time_series_covid19_confirmed_g!CS55-time_series_covid19_confirmed_g!CR55</f>
        <v>130</v>
      </c>
      <c r="CS55">
        <f>time_series_covid19_confirmed_g!CT55-time_series_covid19_confirmed_g!CS55</f>
        <v>44</v>
      </c>
      <c r="CT55">
        <f>time_series_covid19_confirmed_g!CU55-time_series_covid19_confirmed_g!CT55</f>
        <v>0</v>
      </c>
      <c r="CU55">
        <f>time_series_covid19_confirmed_g!CV55-time_series_covid19_confirmed_g!CU55</f>
        <v>0</v>
      </c>
      <c r="CV55">
        <f>time_series_covid19_confirmed_g!CW55-time_series_covid19_confirmed_g!CV55</f>
        <v>57</v>
      </c>
      <c r="CW55">
        <f>time_series_covid19_confirmed_g!CX55-time_series_covid19_confirmed_g!CW55</f>
        <v>0</v>
      </c>
      <c r="CX55">
        <f>time_series_covid19_confirmed_g!CY55-time_series_covid19_confirmed_g!CX55</f>
        <v>0</v>
      </c>
      <c r="CY55">
        <f>time_series_covid19_confirmed_g!CZ55-time_series_covid19_confirmed_g!CY55</f>
        <v>0</v>
      </c>
      <c r="CZ55">
        <f>time_series_covid19_confirmed_g!DA55-time_series_covid19_confirmed_g!CZ55</f>
        <v>0</v>
      </c>
      <c r="DA55">
        <f>time_series_covid19_confirmed_g!DB55-time_series_covid19_confirmed_g!DA55</f>
        <v>0</v>
      </c>
      <c r="DB55">
        <f>time_series_covid19_confirmed_g!DC55-time_series_covid19_confirmed_g!DB55</f>
        <v>0</v>
      </c>
      <c r="DC55">
        <f>time_series_covid19_confirmed_g!DD55-time_series_covid19_confirmed_g!DC55</f>
        <v>0</v>
      </c>
      <c r="DD55">
        <f>time_series_covid19_confirmed_g!DE55-time_series_covid19_confirmed_g!DD55</f>
        <v>124</v>
      </c>
      <c r="DE55">
        <f>time_series_covid19_confirmed_g!DF55-time_series_covid19_confirmed_g!DE55</f>
        <v>0</v>
      </c>
      <c r="DF55">
        <f>time_series_covid19_confirmed_g!DG55-time_series_covid19_confirmed_g!DF55</f>
        <v>0</v>
      </c>
      <c r="DG55">
        <f>time_series_covid19_confirmed_g!DH55-time_series_covid19_confirmed_g!DG55</f>
        <v>0</v>
      </c>
      <c r="DH55">
        <f>time_series_covid19_confirmed_g!DI55-time_series_covid19_confirmed_g!DH55</f>
        <v>0</v>
      </c>
      <c r="DI55">
        <f>time_series_covid19_confirmed_g!DJ55-time_series_covid19_confirmed_g!DI55</f>
        <v>0</v>
      </c>
      <c r="DJ55">
        <f>time_series_covid19_confirmed_g!DK55-time_series_covid19_confirmed_g!DJ55</f>
        <v>0</v>
      </c>
      <c r="DK55">
        <f>time_series_covid19_confirmed_g!DL55-time_series_covid19_confirmed_g!DK55</f>
        <v>83</v>
      </c>
      <c r="DL55">
        <f>time_series_covid19_confirmed_g!DM55-time_series_covid19_confirmed_g!DL55</f>
        <v>61</v>
      </c>
      <c r="DM55">
        <f>time_series_covid19_confirmed_g!DN55-time_series_covid19_confirmed_g!DM55</f>
        <v>11</v>
      </c>
      <c r="DN55">
        <f>time_series_covid19_confirmed_g!DO55-time_series_covid19_confirmed_g!DN55</f>
        <v>0</v>
      </c>
      <c r="DO55">
        <f>time_series_covid19_confirmed_g!DP55-time_series_covid19_confirmed_g!DO55</f>
        <v>0</v>
      </c>
      <c r="DP55">
        <f>time_series_covid19_confirmed_g!DQ55-time_series_covid19_confirmed_g!DP55</f>
        <v>125</v>
      </c>
      <c r="DQ55">
        <f>time_series_covid19_confirmed_g!DR55-time_series_covid19_confirmed_g!DQ55</f>
        <v>106</v>
      </c>
      <c r="DR55">
        <f>time_series_covid19_confirmed_g!DS55-time_series_covid19_confirmed_g!DR55</f>
        <v>65</v>
      </c>
      <c r="DS55">
        <f>time_series_covid19_confirmed_g!DT55-time_series_covid19_confirmed_g!DS55</f>
        <v>13</v>
      </c>
      <c r="DT55">
        <f>time_series_covid19_confirmed_g!DU55-time_series_covid19_confirmed_g!DT55</f>
        <v>57</v>
      </c>
      <c r="DU55">
        <f>time_series_covid19_confirmed_g!DV55-time_series_covid19_confirmed_g!DU55</f>
        <v>0</v>
      </c>
      <c r="DV55">
        <f>time_series_covid19_confirmed_g!DW55-time_series_covid19_confirmed_g!DV55</f>
        <v>0</v>
      </c>
      <c r="DW55">
        <f>time_series_covid19_confirmed_g!DX55-time_series_covid19_confirmed_g!DW55</f>
        <v>83</v>
      </c>
      <c r="DX55">
        <f>time_series_covid19_confirmed_g!DY55-time_series_covid19_confirmed_g!DX55</f>
        <v>0</v>
      </c>
      <c r="DY55">
        <f>time_series_covid19_confirmed_g!DZ55-time_series_covid19_confirmed_g!DY55</f>
        <v>0</v>
      </c>
      <c r="DZ55">
        <f>time_series_covid19_confirmed_g!EA55-time_series_covid19_confirmed_g!DZ55</f>
        <v>0</v>
      </c>
      <c r="EA55">
        <f>time_series_covid19_confirmed_g!EB55-time_series_covid19_confirmed_g!EA55</f>
        <v>263</v>
      </c>
      <c r="EB55">
        <f>time_series_covid19_confirmed_g!EC55-time_series_covid19_confirmed_g!EB55</f>
        <v>0</v>
      </c>
      <c r="EC55">
        <f>time_series_covid19_confirmed_g!ED55-time_series_covid19_confirmed_g!EC55</f>
        <v>0</v>
      </c>
      <c r="ED55">
        <f>time_series_covid19_confirmed_g!EE55-time_series_covid19_confirmed_g!ED55</f>
        <v>0</v>
      </c>
      <c r="EE55">
        <f>time_series_covid19_confirmed_g!EF55-time_series_covid19_confirmed_g!EE55</f>
        <v>0</v>
      </c>
      <c r="EF55">
        <f>time_series_covid19_confirmed_g!EG55-time_series_covid19_confirmed_g!EF55</f>
        <v>0</v>
      </c>
      <c r="EG55">
        <f>time_series_covid19_confirmed_g!EH55-time_series_covid19_confirmed_g!EG55</f>
        <v>0</v>
      </c>
      <c r="EH55">
        <f>time_series_covid19_confirmed_g!EI55-time_series_covid19_confirmed_g!EH55</f>
        <v>0</v>
      </c>
      <c r="EI55">
        <f>time_series_covid19_confirmed_g!EJ55-time_series_covid19_confirmed_g!EI55</f>
        <v>0</v>
      </c>
      <c r="EJ55">
        <f>time_series_covid19_confirmed_g!EK55-time_series_covid19_confirmed_g!EJ55</f>
        <v>0</v>
      </c>
      <c r="EK55">
        <f>time_series_covid19_confirmed_g!EL55-time_series_covid19_confirmed_g!EK55</f>
        <v>0</v>
      </c>
      <c r="EL55">
        <f>time_series_covid19_confirmed_g!EM55-time_series_covid19_confirmed_g!EL55</f>
        <v>0</v>
      </c>
      <c r="EM55">
        <f>time_series_covid19_confirmed_g!EN55-time_series_covid19_confirmed_g!EM55</f>
        <v>0</v>
      </c>
      <c r="EN55">
        <f>time_series_covid19_confirmed_g!EO55-time_series_covid19_confirmed_g!EN55</f>
        <v>0</v>
      </c>
      <c r="EO55">
        <f>time_series_covid19_confirmed_g!EP55-time_series_covid19_confirmed_g!EO55</f>
        <v>0</v>
      </c>
      <c r="EP55">
        <f>time_series_covid19_confirmed_g!EQ55-time_series_covid19_confirmed_g!EP55</f>
        <v>0</v>
      </c>
      <c r="EQ55">
        <f>time_series_covid19_confirmed_g!ER55-time_series_covid19_confirmed_g!EQ55</f>
        <v>0</v>
      </c>
      <c r="ER55">
        <f>time_series_covid19_confirmed_g!ES55-time_series_covid19_confirmed_g!ER55</f>
        <v>0</v>
      </c>
      <c r="ES55">
        <f>time_series_covid19_confirmed_g!ET55-time_series_covid19_confirmed_g!ES55</f>
        <v>358</v>
      </c>
      <c r="ET55">
        <f>time_series_covid19_confirmed_g!EU55-time_series_covid19_confirmed_g!ET55</f>
        <v>0</v>
      </c>
      <c r="EU55">
        <f>time_series_covid19_confirmed_g!EV55-time_series_covid19_confirmed_g!EU55</f>
        <v>0</v>
      </c>
      <c r="EV55">
        <f>time_series_covid19_confirmed_g!EW55-time_series_covid19_confirmed_g!EV55</f>
        <v>0</v>
      </c>
      <c r="EW55">
        <f>time_series_covid19_confirmed_g!EX55-time_series_covid19_confirmed_g!EW55</f>
        <v>0</v>
      </c>
      <c r="EX55">
        <f>time_series_covid19_confirmed_g!EY55-time_series_covid19_confirmed_g!EX55</f>
        <v>0</v>
      </c>
      <c r="EY55">
        <f>time_series_covid19_confirmed_g!EZ55-time_series_covid19_confirmed_g!EY55</f>
        <v>0</v>
      </c>
      <c r="EZ55">
        <f>time_series_covid19_confirmed_g!FA55-time_series_covid19_confirmed_g!EZ55</f>
        <v>0</v>
      </c>
      <c r="FA55">
        <f>time_series_covid19_confirmed_g!FB55-time_series_covid19_confirmed_g!FA55</f>
        <v>0</v>
      </c>
      <c r="FB55">
        <f>time_series_covid19_confirmed_g!FC55-time_series_covid19_confirmed_g!FB55</f>
        <v>337</v>
      </c>
      <c r="FC55">
        <f>time_series_covid19_confirmed_g!FD55-time_series_covid19_confirmed_g!FC55</f>
        <v>0</v>
      </c>
      <c r="FD55">
        <f>time_series_covid19_confirmed_g!FE55-time_series_covid19_confirmed_g!FD55</f>
        <v>0</v>
      </c>
    </row>
    <row r="56" spans="1:160" x14ac:dyDescent="0.3">
      <c r="A56" t="s">
        <v>51</v>
      </c>
      <c r="B56">
        <v>15.179399999999999</v>
      </c>
      <c r="C56">
        <v>39.782299999999999</v>
      </c>
      <c r="D56">
        <f>time_series_covid19_confirmed_g!E56-time_series_covid19_confirmed_g!D56</f>
        <v>0</v>
      </c>
      <c r="E56">
        <f>time_series_covid19_confirmed_g!F56-time_series_covid19_confirmed_g!E56</f>
        <v>0</v>
      </c>
      <c r="F56">
        <f>time_series_covid19_confirmed_g!G56-time_series_covid19_confirmed_g!F56</f>
        <v>0</v>
      </c>
      <c r="G56">
        <f>time_series_covid19_confirmed_g!H56-time_series_covid19_confirmed_g!G56</f>
        <v>0</v>
      </c>
      <c r="H56">
        <f>time_series_covid19_confirmed_g!I56-time_series_covid19_confirmed_g!H56</f>
        <v>0</v>
      </c>
      <c r="I56">
        <f>time_series_covid19_confirmed_g!J56-time_series_covid19_confirmed_g!I56</f>
        <v>0</v>
      </c>
      <c r="J56">
        <f>time_series_covid19_confirmed_g!K56-time_series_covid19_confirmed_g!J56</f>
        <v>0</v>
      </c>
      <c r="K56">
        <f>time_series_covid19_confirmed_g!L56-time_series_covid19_confirmed_g!K56</f>
        <v>0</v>
      </c>
      <c r="L56">
        <f>time_series_covid19_confirmed_g!M56-time_series_covid19_confirmed_g!L56</f>
        <v>0</v>
      </c>
      <c r="M56">
        <f>time_series_covid19_confirmed_g!N56-time_series_covid19_confirmed_g!M56</f>
        <v>0</v>
      </c>
      <c r="N56">
        <f>time_series_covid19_confirmed_g!O56-time_series_covid19_confirmed_g!N56</f>
        <v>0</v>
      </c>
      <c r="O56">
        <f>time_series_covid19_confirmed_g!P56-time_series_covid19_confirmed_g!O56</f>
        <v>0</v>
      </c>
      <c r="P56">
        <f>time_series_covid19_confirmed_g!Q56-time_series_covid19_confirmed_g!P56</f>
        <v>0</v>
      </c>
      <c r="Q56">
        <f>time_series_covid19_confirmed_g!R56-time_series_covid19_confirmed_g!Q56</f>
        <v>0</v>
      </c>
      <c r="R56">
        <f>time_series_covid19_confirmed_g!S56-time_series_covid19_confirmed_g!R56</f>
        <v>0</v>
      </c>
      <c r="S56">
        <f>time_series_covid19_confirmed_g!T56-time_series_covid19_confirmed_g!S56</f>
        <v>0</v>
      </c>
      <c r="T56">
        <f>time_series_covid19_confirmed_g!U56-time_series_covid19_confirmed_g!T56</f>
        <v>0</v>
      </c>
      <c r="U56">
        <f>time_series_covid19_confirmed_g!V56-time_series_covid19_confirmed_g!U56</f>
        <v>0</v>
      </c>
      <c r="V56">
        <f>time_series_covid19_confirmed_g!W56-time_series_covid19_confirmed_g!V56</f>
        <v>0</v>
      </c>
      <c r="W56">
        <f>time_series_covid19_confirmed_g!X56-time_series_covid19_confirmed_g!W56</f>
        <v>0</v>
      </c>
      <c r="X56">
        <f>time_series_covid19_confirmed_g!Y56-time_series_covid19_confirmed_g!X56</f>
        <v>0</v>
      </c>
      <c r="Y56">
        <f>time_series_covid19_confirmed_g!Z56-time_series_covid19_confirmed_g!Y56</f>
        <v>0</v>
      </c>
      <c r="Z56">
        <f>time_series_covid19_confirmed_g!AA56-time_series_covid19_confirmed_g!Z56</f>
        <v>0</v>
      </c>
      <c r="AA56">
        <f>time_series_covid19_confirmed_g!AB56-time_series_covid19_confirmed_g!AA56</f>
        <v>0</v>
      </c>
      <c r="AB56">
        <f>time_series_covid19_confirmed_g!AC56-time_series_covid19_confirmed_g!AB56</f>
        <v>0</v>
      </c>
      <c r="AC56">
        <f>time_series_covid19_confirmed_g!AD56-time_series_covid19_confirmed_g!AC56</f>
        <v>0</v>
      </c>
      <c r="AD56">
        <f>time_series_covid19_confirmed_g!AE56-time_series_covid19_confirmed_g!AD56</f>
        <v>0</v>
      </c>
      <c r="AE56">
        <f>time_series_covid19_confirmed_g!AF56-time_series_covid19_confirmed_g!AE56</f>
        <v>0</v>
      </c>
      <c r="AF56">
        <f>time_series_covid19_confirmed_g!AG56-time_series_covid19_confirmed_g!AF56</f>
        <v>0</v>
      </c>
      <c r="AG56">
        <f>time_series_covid19_confirmed_g!AH56-time_series_covid19_confirmed_g!AG56</f>
        <v>0</v>
      </c>
      <c r="AH56">
        <f>time_series_covid19_confirmed_g!AI56-time_series_covid19_confirmed_g!AH56</f>
        <v>0</v>
      </c>
      <c r="AI56">
        <f>time_series_covid19_confirmed_g!AJ56-time_series_covid19_confirmed_g!AI56</f>
        <v>0</v>
      </c>
      <c r="AJ56">
        <f>time_series_covid19_confirmed_g!AK56-time_series_covid19_confirmed_g!AJ56</f>
        <v>0</v>
      </c>
      <c r="AK56">
        <f>time_series_covid19_confirmed_g!AL56-time_series_covid19_confirmed_g!AK56</f>
        <v>0</v>
      </c>
      <c r="AL56">
        <f>time_series_covid19_confirmed_g!AM56-time_series_covid19_confirmed_g!AL56</f>
        <v>0</v>
      </c>
      <c r="AM56">
        <f>time_series_covid19_confirmed_g!AN56-time_series_covid19_confirmed_g!AM56</f>
        <v>0</v>
      </c>
      <c r="AN56">
        <f>time_series_covid19_confirmed_g!AO56-time_series_covid19_confirmed_g!AN56</f>
        <v>0</v>
      </c>
      <c r="AO56">
        <f>time_series_covid19_confirmed_g!AP56-time_series_covid19_confirmed_g!AO56</f>
        <v>0</v>
      </c>
      <c r="AP56">
        <f>time_series_covid19_confirmed_g!AQ56-time_series_covid19_confirmed_g!AP56</f>
        <v>0</v>
      </c>
      <c r="AQ56">
        <f>time_series_covid19_confirmed_g!AR56-time_series_covid19_confirmed_g!AQ56</f>
        <v>0</v>
      </c>
      <c r="AR56">
        <f>time_series_covid19_confirmed_g!AS56-time_series_covid19_confirmed_g!AR56</f>
        <v>0</v>
      </c>
      <c r="AS56">
        <f>time_series_covid19_confirmed_g!AT56-time_series_covid19_confirmed_g!AS56</f>
        <v>0</v>
      </c>
      <c r="AT56">
        <f>time_series_covid19_confirmed_g!AU56-time_series_covid19_confirmed_g!AT56</f>
        <v>0</v>
      </c>
      <c r="AU56">
        <f>time_series_covid19_confirmed_g!AV56-time_series_covid19_confirmed_g!AU56</f>
        <v>0</v>
      </c>
      <c r="AV56">
        <f>time_series_covid19_confirmed_g!AW56-time_series_covid19_confirmed_g!AV56</f>
        <v>0</v>
      </c>
      <c r="AW56">
        <f>time_series_covid19_confirmed_g!AX56-time_series_covid19_confirmed_g!AW56</f>
        <v>0</v>
      </c>
      <c r="AX56">
        <f>time_series_covid19_confirmed_g!AY56-time_series_covid19_confirmed_g!AX56</f>
        <v>0</v>
      </c>
      <c r="AY56">
        <f>time_series_covid19_confirmed_g!AZ56-time_series_covid19_confirmed_g!AY56</f>
        <v>0</v>
      </c>
      <c r="AZ56">
        <f>time_series_covid19_confirmed_g!BA56-time_series_covid19_confirmed_g!AZ56</f>
        <v>0</v>
      </c>
      <c r="BA56">
        <f>time_series_covid19_confirmed_g!BB56-time_series_covid19_confirmed_g!BA56</f>
        <v>0</v>
      </c>
      <c r="BB56">
        <f>time_series_covid19_confirmed_g!BC56-time_series_covid19_confirmed_g!BB56</f>
        <v>0</v>
      </c>
      <c r="BC56">
        <f>time_series_covid19_confirmed_g!BD56-time_series_covid19_confirmed_g!BC56</f>
        <v>0</v>
      </c>
      <c r="BD56">
        <f>time_series_covid19_confirmed_g!BE56-time_series_covid19_confirmed_g!BD56</f>
        <v>0</v>
      </c>
      <c r="BE56">
        <f>time_series_covid19_confirmed_g!BF56-time_series_covid19_confirmed_g!BE56</f>
        <v>0</v>
      </c>
      <c r="BF56">
        <f>time_series_covid19_confirmed_g!BG56-time_series_covid19_confirmed_g!BF56</f>
        <v>0</v>
      </c>
      <c r="BG56">
        <f>time_series_covid19_confirmed_g!BH56-time_series_covid19_confirmed_g!BG56</f>
        <v>0</v>
      </c>
      <c r="BH56">
        <f>time_series_covid19_confirmed_g!BI56-time_series_covid19_confirmed_g!BH56</f>
        <v>0</v>
      </c>
      <c r="BI56">
        <f>time_series_covid19_confirmed_g!BJ56-time_series_covid19_confirmed_g!BI56</f>
        <v>0</v>
      </c>
      <c r="BJ56">
        <f>time_series_covid19_confirmed_g!BK56-time_series_covid19_confirmed_g!BJ56</f>
        <v>1</v>
      </c>
      <c r="BK56">
        <f>time_series_covid19_confirmed_g!BL56-time_series_covid19_confirmed_g!BK56</f>
        <v>0</v>
      </c>
      <c r="BL56">
        <f>time_series_covid19_confirmed_g!BM56-time_series_covid19_confirmed_g!BL56</f>
        <v>0</v>
      </c>
      <c r="BM56">
        <f>time_series_covid19_confirmed_g!BN56-time_series_covid19_confirmed_g!BM56</f>
        <v>0</v>
      </c>
      <c r="BN56">
        <f>time_series_covid19_confirmed_g!BO56-time_series_covid19_confirmed_g!BN56</f>
        <v>3</v>
      </c>
      <c r="BO56">
        <f>time_series_covid19_confirmed_g!BP56-time_series_covid19_confirmed_g!BO56</f>
        <v>2</v>
      </c>
      <c r="BP56">
        <f>time_series_covid19_confirmed_g!BQ56-time_series_covid19_confirmed_g!BP56</f>
        <v>0</v>
      </c>
      <c r="BQ56">
        <f>time_series_covid19_confirmed_g!BR56-time_series_covid19_confirmed_g!BQ56</f>
        <v>0</v>
      </c>
      <c r="BR56">
        <f>time_series_covid19_confirmed_g!BS56-time_series_covid19_confirmed_g!BR56</f>
        <v>6</v>
      </c>
      <c r="BS56">
        <f>time_series_covid19_confirmed_g!BT56-time_series_covid19_confirmed_g!BS56</f>
        <v>0</v>
      </c>
      <c r="BT56">
        <f>time_series_covid19_confirmed_g!BU56-time_series_covid19_confirmed_g!BT56</f>
        <v>3</v>
      </c>
      <c r="BU56">
        <f>time_series_covid19_confirmed_g!BV56-time_series_covid19_confirmed_g!BU56</f>
        <v>0</v>
      </c>
      <c r="BV56">
        <f>time_series_covid19_confirmed_g!BW56-time_series_covid19_confirmed_g!BV56</f>
        <v>7</v>
      </c>
      <c r="BW56">
        <f>time_series_covid19_confirmed_g!BX56-time_series_covid19_confirmed_g!BW56</f>
        <v>0</v>
      </c>
      <c r="BX56">
        <f>time_series_covid19_confirmed_g!BY56-time_series_covid19_confirmed_g!BX56</f>
        <v>7</v>
      </c>
      <c r="BY56">
        <f>time_series_covid19_confirmed_g!BZ56-time_series_covid19_confirmed_g!BY56</f>
        <v>0</v>
      </c>
      <c r="BZ56">
        <f>time_series_covid19_confirmed_g!CA56-time_series_covid19_confirmed_g!BZ56</f>
        <v>2</v>
      </c>
      <c r="CA56">
        <f>time_series_covid19_confirmed_g!CB56-time_series_covid19_confirmed_g!CA56</f>
        <v>0</v>
      </c>
      <c r="CB56">
        <f>time_series_covid19_confirmed_g!CC56-time_series_covid19_confirmed_g!CB56</f>
        <v>2</v>
      </c>
      <c r="CC56">
        <f>time_series_covid19_confirmed_g!CD56-time_series_covid19_confirmed_g!CC56</f>
        <v>0</v>
      </c>
      <c r="CD56">
        <f>time_series_covid19_confirmed_g!CE56-time_series_covid19_confirmed_g!CD56</f>
        <v>1</v>
      </c>
      <c r="CE56">
        <f>time_series_covid19_confirmed_g!CF56-time_series_covid19_confirmed_g!CE56</f>
        <v>0</v>
      </c>
      <c r="CF56">
        <f>time_series_covid19_confirmed_g!CG56-time_series_covid19_confirmed_g!CF56</f>
        <v>0</v>
      </c>
      <c r="CG56">
        <f>time_series_covid19_confirmed_g!CH56-time_series_covid19_confirmed_g!CG56</f>
        <v>0</v>
      </c>
      <c r="CH56">
        <f>time_series_covid19_confirmed_g!CI56-time_series_covid19_confirmed_g!CH56</f>
        <v>0</v>
      </c>
      <c r="CI56">
        <f>time_series_covid19_confirmed_g!CJ56-time_series_covid19_confirmed_g!CI56</f>
        <v>1</v>
      </c>
      <c r="CJ56">
        <f>time_series_covid19_confirmed_g!CK56-time_series_covid19_confirmed_g!CJ56</f>
        <v>0</v>
      </c>
      <c r="CK56">
        <f>time_series_covid19_confirmed_g!CL56-time_series_covid19_confirmed_g!CK56</f>
        <v>0</v>
      </c>
      <c r="CL56">
        <f>time_series_covid19_confirmed_g!CM56-time_series_covid19_confirmed_g!CL56</f>
        <v>4</v>
      </c>
      <c r="CM56">
        <f>time_series_covid19_confirmed_g!CN56-time_series_covid19_confirmed_g!CM56</f>
        <v>0</v>
      </c>
      <c r="CN56">
        <f>time_series_covid19_confirmed_g!CO56-time_series_covid19_confirmed_g!CN56</f>
        <v>0</v>
      </c>
      <c r="CO56">
        <f>time_series_covid19_confirmed_g!CP56-time_series_covid19_confirmed_g!CO56</f>
        <v>0</v>
      </c>
      <c r="CP56">
        <f>time_series_covid19_confirmed_g!CQ56-time_series_covid19_confirmed_g!CP56</f>
        <v>0</v>
      </c>
      <c r="CQ56">
        <f>time_series_covid19_confirmed_g!CR56-time_series_covid19_confirmed_g!CQ56</f>
        <v>0</v>
      </c>
      <c r="CR56">
        <f>time_series_covid19_confirmed_g!CS56-time_series_covid19_confirmed_g!CR56</f>
        <v>0</v>
      </c>
      <c r="CS56">
        <f>time_series_covid19_confirmed_g!CT56-time_series_covid19_confirmed_g!CS56</f>
        <v>0</v>
      </c>
      <c r="CT56">
        <f>time_series_covid19_confirmed_g!CU56-time_series_covid19_confirmed_g!CT56</f>
        <v>0</v>
      </c>
      <c r="CU56">
        <f>time_series_covid19_confirmed_g!CV56-time_series_covid19_confirmed_g!CU56</f>
        <v>0</v>
      </c>
      <c r="CV56">
        <f>time_series_covid19_confirmed_g!CW56-time_series_covid19_confirmed_g!CV56</f>
        <v>0</v>
      </c>
      <c r="CW56">
        <f>time_series_covid19_confirmed_g!CX56-time_series_covid19_confirmed_g!CW56</f>
        <v>0</v>
      </c>
      <c r="CX56">
        <f>time_series_covid19_confirmed_g!CY56-time_series_covid19_confirmed_g!CX56</f>
        <v>0</v>
      </c>
      <c r="CY56">
        <f>time_series_covid19_confirmed_g!CZ56-time_series_covid19_confirmed_g!CY56</f>
        <v>0</v>
      </c>
      <c r="CZ56">
        <f>time_series_covid19_confirmed_g!DA56-time_series_covid19_confirmed_g!CZ56</f>
        <v>0</v>
      </c>
      <c r="DA56">
        <f>time_series_covid19_confirmed_g!DB56-time_series_covid19_confirmed_g!DA56</f>
        <v>0</v>
      </c>
      <c r="DB56">
        <f>time_series_covid19_confirmed_g!DC56-time_series_covid19_confirmed_g!DB56</f>
        <v>0</v>
      </c>
      <c r="DC56">
        <f>time_series_covid19_confirmed_g!DD56-time_series_covid19_confirmed_g!DC56</f>
        <v>0</v>
      </c>
      <c r="DD56">
        <f>time_series_covid19_confirmed_g!DE56-time_series_covid19_confirmed_g!DD56</f>
        <v>0</v>
      </c>
      <c r="DE56">
        <f>time_series_covid19_confirmed_g!DF56-time_series_covid19_confirmed_g!DE56</f>
        <v>0</v>
      </c>
      <c r="DF56">
        <f>time_series_covid19_confirmed_g!DG56-time_series_covid19_confirmed_g!DF56</f>
        <v>0</v>
      </c>
      <c r="DG56">
        <f>time_series_covid19_confirmed_g!DH56-time_series_covid19_confirmed_g!DG56</f>
        <v>0</v>
      </c>
      <c r="DH56">
        <f>time_series_covid19_confirmed_g!DI56-time_series_covid19_confirmed_g!DH56</f>
        <v>0</v>
      </c>
      <c r="DI56">
        <f>time_series_covid19_confirmed_g!DJ56-time_series_covid19_confirmed_g!DI56</f>
        <v>0</v>
      </c>
      <c r="DJ56">
        <f>time_series_covid19_confirmed_g!DK56-time_series_covid19_confirmed_g!DJ56</f>
        <v>0</v>
      </c>
      <c r="DK56">
        <f>time_series_covid19_confirmed_g!DL56-time_series_covid19_confirmed_g!DK56</f>
        <v>0</v>
      </c>
      <c r="DL56">
        <f>time_series_covid19_confirmed_g!DM56-time_series_covid19_confirmed_g!DL56</f>
        <v>0</v>
      </c>
      <c r="DM56">
        <f>time_series_covid19_confirmed_g!DN56-time_series_covid19_confirmed_g!DM56</f>
        <v>0</v>
      </c>
      <c r="DN56">
        <f>time_series_covid19_confirmed_g!DO56-time_series_covid19_confirmed_g!DN56</f>
        <v>0</v>
      </c>
      <c r="DO56">
        <f>time_series_covid19_confirmed_g!DP56-time_series_covid19_confirmed_g!DO56</f>
        <v>0</v>
      </c>
      <c r="DP56">
        <f>time_series_covid19_confirmed_g!DQ56-time_series_covid19_confirmed_g!DP56</f>
        <v>0</v>
      </c>
      <c r="DQ56">
        <f>time_series_covid19_confirmed_g!DR56-time_series_covid19_confirmed_g!DQ56</f>
        <v>0</v>
      </c>
      <c r="DR56">
        <f>time_series_covid19_confirmed_g!DS56-time_series_covid19_confirmed_g!DR56</f>
        <v>0</v>
      </c>
      <c r="DS56">
        <f>time_series_covid19_confirmed_g!DT56-time_series_covid19_confirmed_g!DS56</f>
        <v>0</v>
      </c>
      <c r="DT56">
        <f>time_series_covid19_confirmed_g!DU56-time_series_covid19_confirmed_g!DT56</f>
        <v>0</v>
      </c>
      <c r="DU56">
        <f>time_series_covid19_confirmed_g!DV56-time_series_covid19_confirmed_g!DU56</f>
        <v>0</v>
      </c>
      <c r="DV56">
        <f>time_series_covid19_confirmed_g!DW56-time_series_covid19_confirmed_g!DV56</f>
        <v>0</v>
      </c>
      <c r="DW56">
        <f>time_series_covid19_confirmed_g!DX56-time_series_covid19_confirmed_g!DW56</f>
        <v>0</v>
      </c>
      <c r="DX56">
        <f>time_series_covid19_confirmed_g!DY56-time_series_covid19_confirmed_g!DX56</f>
        <v>0</v>
      </c>
      <c r="DY56">
        <f>time_series_covid19_confirmed_g!DZ56-time_series_covid19_confirmed_g!DY56</f>
        <v>0</v>
      </c>
      <c r="DZ56">
        <f>time_series_covid19_confirmed_g!EA56-time_series_covid19_confirmed_g!DZ56</f>
        <v>0</v>
      </c>
      <c r="EA56">
        <f>time_series_covid19_confirmed_g!EB56-time_series_covid19_confirmed_g!EA56</f>
        <v>0</v>
      </c>
      <c r="EB56">
        <f>time_series_covid19_confirmed_g!EC56-time_series_covid19_confirmed_g!EB56</f>
        <v>0</v>
      </c>
      <c r="EC56">
        <f>time_series_covid19_confirmed_g!ED56-time_series_covid19_confirmed_g!EC56</f>
        <v>0</v>
      </c>
      <c r="ED56">
        <f>time_series_covid19_confirmed_g!EE56-time_series_covid19_confirmed_g!ED56</f>
        <v>0</v>
      </c>
      <c r="EE56">
        <f>time_series_covid19_confirmed_g!EF56-time_series_covid19_confirmed_g!EE56</f>
        <v>0</v>
      </c>
      <c r="EF56">
        <f>time_series_covid19_confirmed_g!EG56-time_series_covid19_confirmed_g!EF56</f>
        <v>0</v>
      </c>
      <c r="EG56">
        <f>time_series_covid19_confirmed_g!EH56-time_series_covid19_confirmed_g!EG56</f>
        <v>0</v>
      </c>
      <c r="EH56">
        <f>time_series_covid19_confirmed_g!EI56-time_series_covid19_confirmed_g!EH56</f>
        <v>0</v>
      </c>
      <c r="EI56">
        <f>time_series_covid19_confirmed_g!EJ56-time_series_covid19_confirmed_g!EI56</f>
        <v>0</v>
      </c>
      <c r="EJ56">
        <f>time_series_covid19_confirmed_g!EK56-time_series_covid19_confirmed_g!EJ56</f>
        <v>0</v>
      </c>
      <c r="EK56">
        <f>time_series_covid19_confirmed_g!EL56-time_series_covid19_confirmed_g!EK56</f>
        <v>0</v>
      </c>
      <c r="EL56">
        <f>time_series_covid19_confirmed_g!EM56-time_series_covid19_confirmed_g!EL56</f>
        <v>0</v>
      </c>
      <c r="EM56">
        <f>time_series_covid19_confirmed_g!EN56-time_series_covid19_confirmed_g!EM56</f>
        <v>2</v>
      </c>
      <c r="EN56">
        <f>time_series_covid19_confirmed_g!EO56-time_series_covid19_confirmed_g!EN56</f>
        <v>0</v>
      </c>
      <c r="EO56">
        <f>time_series_covid19_confirmed_g!EP56-time_series_covid19_confirmed_g!EO56</f>
        <v>0</v>
      </c>
      <c r="EP56">
        <f>time_series_covid19_confirmed_g!EQ56-time_series_covid19_confirmed_g!EP56</f>
        <v>24</v>
      </c>
      <c r="EQ56">
        <f>time_series_covid19_confirmed_g!ER56-time_series_covid19_confirmed_g!EQ56</f>
        <v>31</v>
      </c>
      <c r="ER56">
        <f>time_series_covid19_confirmed_g!ES56-time_series_covid19_confirmed_g!ER56</f>
        <v>13</v>
      </c>
      <c r="ES56">
        <f>time_series_covid19_confirmed_g!ET56-time_series_covid19_confirmed_g!ES56</f>
        <v>12</v>
      </c>
      <c r="ET56">
        <f>time_series_covid19_confirmed_g!EU56-time_series_covid19_confirmed_g!ET56</f>
        <v>10</v>
      </c>
      <c r="EU56">
        <f>time_series_covid19_confirmed_g!EV56-time_series_covid19_confirmed_g!EU56</f>
        <v>11</v>
      </c>
      <c r="EV56">
        <f>time_series_covid19_confirmed_g!EW56-time_series_covid19_confirmed_g!EV56</f>
        <v>0</v>
      </c>
      <c r="EW56">
        <f>time_series_covid19_confirmed_g!EX56-time_series_covid19_confirmed_g!EW56</f>
        <v>1</v>
      </c>
      <c r="EX56">
        <f>time_series_covid19_confirmed_g!EY56-time_series_covid19_confirmed_g!EX56</f>
        <v>0</v>
      </c>
      <c r="EY56">
        <f>time_series_covid19_confirmed_g!EZ56-time_series_covid19_confirmed_g!EY56</f>
        <v>0</v>
      </c>
      <c r="EZ56">
        <f>time_series_covid19_confirmed_g!FA56-time_series_covid19_confirmed_g!EZ56</f>
        <v>0</v>
      </c>
      <c r="FA56">
        <f>time_series_covid19_confirmed_g!FB56-time_series_covid19_confirmed_g!FA56</f>
        <v>1</v>
      </c>
      <c r="FB56">
        <f>time_series_covid19_confirmed_g!FC56-time_series_covid19_confirmed_g!FB56</f>
        <v>0</v>
      </c>
      <c r="FC56">
        <f>time_series_covid19_confirmed_g!FD56-time_series_covid19_confirmed_g!FC56</f>
        <v>23</v>
      </c>
      <c r="FD56">
        <f>time_series_covid19_confirmed_g!FE56-time_series_covid19_confirmed_g!FD56</f>
        <v>24</v>
      </c>
    </row>
    <row r="57" spans="1:160" x14ac:dyDescent="0.3">
      <c r="A57" t="s">
        <v>52</v>
      </c>
      <c r="B57">
        <v>58.595300000000002</v>
      </c>
      <c r="C57">
        <v>25.0136</v>
      </c>
      <c r="D57">
        <f>time_series_covid19_confirmed_g!E57-time_series_covid19_confirmed_g!D57</f>
        <v>0</v>
      </c>
      <c r="E57">
        <f>time_series_covid19_confirmed_g!F57-time_series_covid19_confirmed_g!E57</f>
        <v>0</v>
      </c>
      <c r="F57">
        <f>time_series_covid19_confirmed_g!G57-time_series_covid19_confirmed_g!F57</f>
        <v>0</v>
      </c>
      <c r="G57">
        <f>time_series_covid19_confirmed_g!H57-time_series_covid19_confirmed_g!G57</f>
        <v>0</v>
      </c>
      <c r="H57">
        <f>time_series_covid19_confirmed_g!I57-time_series_covid19_confirmed_g!H57</f>
        <v>0</v>
      </c>
      <c r="I57">
        <f>time_series_covid19_confirmed_g!J57-time_series_covid19_confirmed_g!I57</f>
        <v>0</v>
      </c>
      <c r="J57">
        <f>time_series_covid19_confirmed_g!K57-time_series_covid19_confirmed_g!J57</f>
        <v>0</v>
      </c>
      <c r="K57">
        <f>time_series_covid19_confirmed_g!L57-time_series_covid19_confirmed_g!K57</f>
        <v>0</v>
      </c>
      <c r="L57">
        <f>time_series_covid19_confirmed_g!M57-time_series_covid19_confirmed_g!L57</f>
        <v>0</v>
      </c>
      <c r="M57">
        <f>time_series_covid19_confirmed_g!N57-time_series_covid19_confirmed_g!M57</f>
        <v>0</v>
      </c>
      <c r="N57">
        <f>time_series_covid19_confirmed_g!O57-time_series_covid19_confirmed_g!N57</f>
        <v>0</v>
      </c>
      <c r="O57">
        <f>time_series_covid19_confirmed_g!P57-time_series_covid19_confirmed_g!O57</f>
        <v>0</v>
      </c>
      <c r="P57">
        <f>time_series_covid19_confirmed_g!Q57-time_series_covid19_confirmed_g!P57</f>
        <v>0</v>
      </c>
      <c r="Q57">
        <f>time_series_covid19_confirmed_g!R57-time_series_covid19_confirmed_g!Q57</f>
        <v>0</v>
      </c>
      <c r="R57">
        <f>time_series_covid19_confirmed_g!S57-time_series_covid19_confirmed_g!R57</f>
        <v>0</v>
      </c>
      <c r="S57">
        <f>time_series_covid19_confirmed_g!T57-time_series_covid19_confirmed_g!S57</f>
        <v>0</v>
      </c>
      <c r="T57">
        <f>time_series_covid19_confirmed_g!U57-time_series_covid19_confirmed_g!T57</f>
        <v>0</v>
      </c>
      <c r="U57">
        <f>time_series_covid19_confirmed_g!V57-time_series_covid19_confirmed_g!U57</f>
        <v>0</v>
      </c>
      <c r="V57">
        <f>time_series_covid19_confirmed_g!W57-time_series_covid19_confirmed_g!V57</f>
        <v>0</v>
      </c>
      <c r="W57">
        <f>time_series_covid19_confirmed_g!X57-time_series_covid19_confirmed_g!W57</f>
        <v>0</v>
      </c>
      <c r="X57">
        <f>time_series_covid19_confirmed_g!Y57-time_series_covid19_confirmed_g!X57</f>
        <v>0</v>
      </c>
      <c r="Y57">
        <f>time_series_covid19_confirmed_g!Z57-time_series_covid19_confirmed_g!Y57</f>
        <v>0</v>
      </c>
      <c r="Z57">
        <f>time_series_covid19_confirmed_g!AA57-time_series_covid19_confirmed_g!Z57</f>
        <v>0</v>
      </c>
      <c r="AA57">
        <f>time_series_covid19_confirmed_g!AB57-time_series_covid19_confirmed_g!AA57</f>
        <v>0</v>
      </c>
      <c r="AB57">
        <f>time_series_covid19_confirmed_g!AC57-time_series_covid19_confirmed_g!AB57</f>
        <v>0</v>
      </c>
      <c r="AC57">
        <f>time_series_covid19_confirmed_g!AD57-time_series_covid19_confirmed_g!AC57</f>
        <v>0</v>
      </c>
      <c r="AD57">
        <f>time_series_covid19_confirmed_g!AE57-time_series_covid19_confirmed_g!AD57</f>
        <v>0</v>
      </c>
      <c r="AE57">
        <f>time_series_covid19_confirmed_g!AF57-time_series_covid19_confirmed_g!AE57</f>
        <v>0</v>
      </c>
      <c r="AF57">
        <f>time_series_covid19_confirmed_g!AG57-time_series_covid19_confirmed_g!AF57</f>
        <v>0</v>
      </c>
      <c r="AG57">
        <f>time_series_covid19_confirmed_g!AH57-time_series_covid19_confirmed_g!AG57</f>
        <v>0</v>
      </c>
      <c r="AH57">
        <f>time_series_covid19_confirmed_g!AI57-time_series_covid19_confirmed_g!AH57</f>
        <v>0</v>
      </c>
      <c r="AI57">
        <f>time_series_covid19_confirmed_g!AJ57-time_series_covid19_confirmed_g!AI57</f>
        <v>0</v>
      </c>
      <c r="AJ57">
        <f>time_series_covid19_confirmed_g!AK57-time_series_covid19_confirmed_g!AJ57</f>
        <v>0</v>
      </c>
      <c r="AK57">
        <f>time_series_covid19_confirmed_g!AL57-time_series_covid19_confirmed_g!AK57</f>
        <v>0</v>
      </c>
      <c r="AL57">
        <f>time_series_covid19_confirmed_g!AM57-time_series_covid19_confirmed_g!AL57</f>
        <v>0</v>
      </c>
      <c r="AM57">
        <f>time_series_covid19_confirmed_g!AN57-time_series_covid19_confirmed_g!AM57</f>
        <v>1</v>
      </c>
      <c r="AN57">
        <f>time_series_covid19_confirmed_g!AO57-time_series_covid19_confirmed_g!AN57</f>
        <v>0</v>
      </c>
      <c r="AO57">
        <f>time_series_covid19_confirmed_g!AP57-time_series_covid19_confirmed_g!AO57</f>
        <v>0</v>
      </c>
      <c r="AP57">
        <f>time_series_covid19_confirmed_g!AQ57-time_series_covid19_confirmed_g!AP57</f>
        <v>0</v>
      </c>
      <c r="AQ57">
        <f>time_series_covid19_confirmed_g!AR57-time_series_covid19_confirmed_g!AQ57</f>
        <v>0</v>
      </c>
      <c r="AR57">
        <f>time_series_covid19_confirmed_g!AS57-time_series_covid19_confirmed_g!AR57</f>
        <v>1</v>
      </c>
      <c r="AS57">
        <f>time_series_covid19_confirmed_g!AT57-time_series_covid19_confirmed_g!AS57</f>
        <v>0</v>
      </c>
      <c r="AT57">
        <f>time_series_covid19_confirmed_g!AU57-time_series_covid19_confirmed_g!AT57</f>
        <v>1</v>
      </c>
      <c r="AU57">
        <f>time_series_covid19_confirmed_g!AV57-time_series_covid19_confirmed_g!AU57</f>
        <v>7</v>
      </c>
      <c r="AV57">
        <f>time_series_covid19_confirmed_g!AW57-time_series_covid19_confirmed_g!AV57</f>
        <v>0</v>
      </c>
      <c r="AW57">
        <f>time_series_covid19_confirmed_g!AX57-time_series_covid19_confirmed_g!AW57</f>
        <v>0</v>
      </c>
      <c r="AX57">
        <f>time_series_covid19_confirmed_g!AY57-time_series_covid19_confirmed_g!AX57</f>
        <v>0</v>
      </c>
      <c r="AY57">
        <f>time_series_covid19_confirmed_g!AZ57-time_series_covid19_confirmed_g!AY57</f>
        <v>2</v>
      </c>
      <c r="AZ57">
        <f>time_series_covid19_confirmed_g!BA57-time_series_covid19_confirmed_g!AZ57</f>
        <v>4</v>
      </c>
      <c r="BA57">
        <f>time_series_covid19_confirmed_g!BB57-time_series_covid19_confirmed_g!BA57</f>
        <v>0</v>
      </c>
      <c r="BB57">
        <f>time_series_covid19_confirmed_g!BC57-time_series_covid19_confirmed_g!BB57</f>
        <v>63</v>
      </c>
      <c r="BC57">
        <f>time_series_covid19_confirmed_g!BD57-time_series_covid19_confirmed_g!BC57</f>
        <v>36</v>
      </c>
      <c r="BD57">
        <f>time_series_covid19_confirmed_g!BE57-time_series_covid19_confirmed_g!BD57</f>
        <v>56</v>
      </c>
      <c r="BE57">
        <f>time_series_covid19_confirmed_g!BF57-time_series_covid19_confirmed_g!BE57</f>
        <v>34</v>
      </c>
      <c r="BF57">
        <f>time_series_covid19_confirmed_g!BG57-time_series_covid19_confirmed_g!BF57</f>
        <v>20</v>
      </c>
      <c r="BG57">
        <f>time_series_covid19_confirmed_g!BH57-time_series_covid19_confirmed_g!BG57</f>
        <v>33</v>
      </c>
      <c r="BH57">
        <f>time_series_covid19_confirmed_g!BI57-time_series_covid19_confirmed_g!BH57</f>
        <v>9</v>
      </c>
      <c r="BI57">
        <f>time_series_covid19_confirmed_g!BJ57-time_series_covid19_confirmed_g!BI57</f>
        <v>16</v>
      </c>
      <c r="BJ57">
        <f>time_series_covid19_confirmed_g!BK57-time_series_covid19_confirmed_g!BJ57</f>
        <v>23</v>
      </c>
      <c r="BK57">
        <f>time_series_covid19_confirmed_g!BL57-time_series_covid19_confirmed_g!BK57</f>
        <v>20</v>
      </c>
      <c r="BL57">
        <f>time_series_covid19_confirmed_g!BM57-time_series_covid19_confirmed_g!BL57</f>
        <v>26</v>
      </c>
      <c r="BM57">
        <f>time_series_covid19_confirmed_g!BN57-time_series_covid19_confirmed_g!BM57</f>
        <v>17</v>
      </c>
      <c r="BN57">
        <f>time_series_covid19_confirmed_g!BO57-time_series_covid19_confirmed_g!BN57</f>
        <v>35</v>
      </c>
      <c r="BO57">
        <f>time_series_covid19_confirmed_g!BP57-time_series_covid19_confirmed_g!BO57</f>
        <v>134</v>
      </c>
      <c r="BP57">
        <f>time_series_covid19_confirmed_g!BQ57-time_series_covid19_confirmed_g!BP57</f>
        <v>37</v>
      </c>
      <c r="BQ57">
        <f>time_series_covid19_confirmed_g!BR57-time_series_covid19_confirmed_g!BQ57</f>
        <v>70</v>
      </c>
      <c r="BR57">
        <f>time_series_covid19_confirmed_g!BS57-time_series_covid19_confirmed_g!BR57</f>
        <v>34</v>
      </c>
      <c r="BS57">
        <f>time_series_covid19_confirmed_g!BT57-time_series_covid19_confirmed_g!BS57</f>
        <v>36</v>
      </c>
      <c r="BT57">
        <f>time_series_covid19_confirmed_g!BU57-time_series_covid19_confirmed_g!BT57</f>
        <v>30</v>
      </c>
      <c r="BU57">
        <f>time_series_covid19_confirmed_g!BV57-time_series_covid19_confirmed_g!BU57</f>
        <v>34</v>
      </c>
      <c r="BV57">
        <f>time_series_covid19_confirmed_g!BW57-time_series_covid19_confirmed_g!BV57</f>
        <v>79</v>
      </c>
      <c r="BW57">
        <f>time_series_covid19_confirmed_g!BX57-time_series_covid19_confirmed_g!BW57</f>
        <v>103</v>
      </c>
      <c r="BX57">
        <f>time_series_covid19_confirmed_g!BY57-time_series_covid19_confirmed_g!BX57</f>
        <v>78</v>
      </c>
      <c r="BY57">
        <f>time_series_covid19_confirmed_g!BZ57-time_series_covid19_confirmed_g!BY57</f>
        <v>58</v>
      </c>
      <c r="BZ57">
        <f>time_series_covid19_confirmed_g!CA57-time_series_covid19_confirmed_g!BZ57</f>
        <v>11</v>
      </c>
      <c r="CA57">
        <f>time_series_covid19_confirmed_g!CB57-time_series_covid19_confirmed_g!CA57</f>
        <v>41</v>
      </c>
      <c r="CB57">
        <f>time_series_covid19_confirmed_g!CC57-time_series_covid19_confirmed_g!CB57</f>
        <v>36</v>
      </c>
      <c r="CC57">
        <f>time_series_covid19_confirmed_g!CD57-time_series_covid19_confirmed_g!CC57</f>
        <v>22</v>
      </c>
      <c r="CD57">
        <f>time_series_covid19_confirmed_g!CE57-time_series_covid19_confirmed_g!CD57</f>
        <v>51</v>
      </c>
      <c r="CE57">
        <f>time_series_covid19_confirmed_g!CF57-time_series_covid19_confirmed_g!CE57</f>
        <v>46</v>
      </c>
      <c r="CF57">
        <f>time_series_covid19_confirmed_g!CG57-time_series_covid19_confirmed_g!CF57</f>
        <v>5</v>
      </c>
      <c r="CG57">
        <f>time_series_covid19_confirmed_g!CH57-time_series_covid19_confirmed_g!CG57</f>
        <v>23</v>
      </c>
      <c r="CH57">
        <f>time_series_covid19_confirmed_g!CI57-time_series_covid19_confirmed_g!CH57</f>
        <v>41</v>
      </c>
      <c r="CI57">
        <f>time_series_covid19_confirmed_g!CJ57-time_series_covid19_confirmed_g!CI57</f>
        <v>27</v>
      </c>
      <c r="CJ57">
        <f>time_series_covid19_confirmed_g!CK57-time_series_covid19_confirmed_g!CJ57</f>
        <v>34</v>
      </c>
      <c r="CK57">
        <f>time_series_covid19_confirmed_g!CL57-time_series_covid19_confirmed_g!CK57</f>
        <v>25</v>
      </c>
      <c r="CL57">
        <f>time_series_covid19_confirmed_g!CM57-time_series_covid19_confirmed_g!CL57</f>
        <v>53</v>
      </c>
      <c r="CM57">
        <f>time_series_covid19_confirmed_g!CN57-time_series_covid19_confirmed_g!CM57</f>
        <v>16</v>
      </c>
      <c r="CN57">
        <f>time_series_covid19_confirmed_g!CO57-time_series_covid19_confirmed_g!CN57</f>
        <v>7</v>
      </c>
      <c r="CO57">
        <f>time_series_covid19_confirmed_g!CP57-time_series_covid19_confirmed_g!CO57</f>
        <v>17</v>
      </c>
      <c r="CP57">
        <f>time_series_covid19_confirmed_g!CQ57-time_series_covid19_confirmed_g!CP57</f>
        <v>7</v>
      </c>
      <c r="CQ57">
        <f>time_series_covid19_confirmed_g!CR57-time_series_covid19_confirmed_g!CQ57</f>
        <v>33</v>
      </c>
      <c r="CR57">
        <f>time_series_covid19_confirmed_g!CS57-time_series_covid19_confirmed_g!CR57</f>
        <v>13</v>
      </c>
      <c r="CS57">
        <f>time_series_covid19_confirmed_g!CT57-time_series_covid19_confirmed_g!CS57</f>
        <v>30</v>
      </c>
      <c r="CT57">
        <f>time_series_covid19_confirmed_g!CU57-time_series_covid19_confirmed_g!CT57</f>
        <v>8</v>
      </c>
      <c r="CU57">
        <f>time_series_covid19_confirmed_g!CV57-time_series_covid19_confirmed_g!CU57</f>
        <v>4</v>
      </c>
      <c r="CV57">
        <f>time_series_covid19_confirmed_g!CW57-time_series_covid19_confirmed_g!CV57</f>
        <v>13</v>
      </c>
      <c r="CW57">
        <f>time_series_covid19_confirmed_g!CX57-time_series_covid19_confirmed_g!CW57</f>
        <v>6</v>
      </c>
      <c r="CX57">
        <f>time_series_covid19_confirmed_g!CY57-time_series_covid19_confirmed_g!CX57</f>
        <v>23</v>
      </c>
      <c r="CY57">
        <f>time_series_covid19_confirmed_g!CZ57-time_series_covid19_confirmed_g!CY57</f>
        <v>5</v>
      </c>
      <c r="CZ57">
        <f>time_series_covid19_confirmed_g!DA57-time_series_covid19_confirmed_g!CZ57</f>
        <v>5</v>
      </c>
      <c r="DA57">
        <f>time_series_covid19_confirmed_g!DB57-time_series_covid19_confirmed_g!DA57</f>
        <v>1</v>
      </c>
      <c r="DB57">
        <f>time_series_covid19_confirmed_g!DC57-time_series_covid19_confirmed_g!DB57</f>
        <v>3</v>
      </c>
      <c r="DC57">
        <f>time_series_covid19_confirmed_g!DD57-time_series_covid19_confirmed_g!DC57</f>
        <v>8</v>
      </c>
      <c r="DD57">
        <f>time_series_covid19_confirmed_g!DE57-time_series_covid19_confirmed_g!DD57</f>
        <v>2</v>
      </c>
      <c r="DE57">
        <f>time_series_covid19_confirmed_g!DF57-time_series_covid19_confirmed_g!DE57</f>
        <v>7</v>
      </c>
      <c r="DF57">
        <f>time_series_covid19_confirmed_g!DG57-time_series_covid19_confirmed_g!DF57</f>
        <v>5</v>
      </c>
      <c r="DG57">
        <f>time_series_covid19_confirmed_g!DH57-time_series_covid19_confirmed_g!DG57</f>
        <v>8</v>
      </c>
      <c r="DH57">
        <f>time_series_covid19_confirmed_g!DI57-time_series_covid19_confirmed_g!DH57</f>
        <v>6</v>
      </c>
      <c r="DI57">
        <f>time_series_covid19_confirmed_g!DJ57-time_series_covid19_confirmed_g!DI57</f>
        <v>2</v>
      </c>
      <c r="DJ57">
        <f>time_series_covid19_confirmed_g!DK57-time_series_covid19_confirmed_g!DJ57</f>
        <v>5</v>
      </c>
      <c r="DK57">
        <f>time_series_covid19_confirmed_g!DL57-time_series_covid19_confirmed_g!DK57</f>
        <v>5</v>
      </c>
      <c r="DL57">
        <f>time_series_covid19_confirmed_g!DM57-time_series_covid19_confirmed_g!DL57</f>
        <v>7</v>
      </c>
      <c r="DM57">
        <f>time_series_covid19_confirmed_g!DN57-time_series_covid19_confirmed_g!DM57</f>
        <v>8</v>
      </c>
      <c r="DN57">
        <f>time_series_covid19_confirmed_g!DO57-time_series_covid19_confirmed_g!DN57</f>
        <v>4</v>
      </c>
      <c r="DO57">
        <f>time_series_covid19_confirmed_g!DP57-time_series_covid19_confirmed_g!DO57</f>
        <v>4</v>
      </c>
      <c r="DP57">
        <f>time_series_covid19_confirmed_g!DQ57-time_series_covid19_confirmed_g!DP57</f>
        <v>10</v>
      </c>
      <c r="DQ57">
        <f>time_series_covid19_confirmed_g!DR57-time_series_covid19_confirmed_g!DQ57</f>
        <v>7</v>
      </c>
      <c r="DR57">
        <f>time_series_covid19_confirmed_g!DS57-time_series_covid19_confirmed_g!DR57</f>
        <v>3</v>
      </c>
      <c r="DS57">
        <f>time_series_covid19_confirmed_g!DT57-time_series_covid19_confirmed_g!DS57</f>
        <v>6</v>
      </c>
      <c r="DT57">
        <f>time_series_covid19_confirmed_g!DU57-time_series_covid19_confirmed_g!DT57</f>
        <v>7</v>
      </c>
      <c r="DU57">
        <f>time_series_covid19_confirmed_g!DV57-time_series_covid19_confirmed_g!DU57</f>
        <v>14</v>
      </c>
      <c r="DV57">
        <f>time_series_covid19_confirmed_g!DW57-time_series_covid19_confirmed_g!DV57</f>
        <v>2</v>
      </c>
      <c r="DW57">
        <f>time_series_covid19_confirmed_g!DX57-time_series_covid19_confirmed_g!DW57</f>
        <v>1</v>
      </c>
      <c r="DX57">
        <f>time_series_covid19_confirmed_g!DY57-time_series_covid19_confirmed_g!DX57</f>
        <v>10</v>
      </c>
      <c r="DY57">
        <f>time_series_covid19_confirmed_g!DZ57-time_series_covid19_confirmed_g!DY57</f>
        <v>6</v>
      </c>
      <c r="DZ57">
        <f>time_series_covid19_confirmed_g!EA57-time_series_covid19_confirmed_g!DZ57</f>
        <v>11</v>
      </c>
      <c r="EA57">
        <f>time_series_covid19_confirmed_g!EB57-time_series_covid19_confirmed_g!EA57</f>
        <v>8</v>
      </c>
      <c r="EB57">
        <f>time_series_covid19_confirmed_g!EC57-time_series_covid19_confirmed_g!EB57</f>
        <v>6</v>
      </c>
      <c r="EC57">
        <f>time_series_covid19_confirmed_g!ED57-time_series_covid19_confirmed_g!EC57</f>
        <v>4</v>
      </c>
      <c r="ED57">
        <f>time_series_covid19_confirmed_g!EE57-time_series_covid19_confirmed_g!ED57</f>
        <v>1</v>
      </c>
      <c r="EE57">
        <f>time_series_covid19_confirmed_g!EF57-time_series_covid19_confirmed_g!EE57</f>
        <v>0</v>
      </c>
      <c r="EF57">
        <f>time_series_covid19_confirmed_g!EG57-time_series_covid19_confirmed_g!EF57</f>
        <v>10</v>
      </c>
      <c r="EG57">
        <f>time_series_covid19_confirmed_g!EH57-time_series_covid19_confirmed_g!EG57</f>
        <v>10</v>
      </c>
      <c r="EH57">
        <f>time_series_covid19_confirmed_g!EI57-time_series_covid19_confirmed_g!EH57</f>
        <v>20</v>
      </c>
      <c r="EI57">
        <f>time_series_covid19_confirmed_g!EJ57-time_series_covid19_confirmed_g!EI57</f>
        <v>21</v>
      </c>
      <c r="EJ57">
        <f>time_series_covid19_confirmed_g!EK57-time_series_covid19_confirmed_g!EJ57</f>
        <v>8</v>
      </c>
      <c r="EK57">
        <f>time_series_covid19_confirmed_g!EL57-time_series_covid19_confirmed_g!EK57</f>
        <v>1</v>
      </c>
      <c r="EL57">
        <f>time_series_covid19_confirmed_g!EM57-time_series_covid19_confirmed_g!EL57</f>
        <v>7</v>
      </c>
      <c r="EM57">
        <f>time_series_covid19_confirmed_g!EN57-time_series_covid19_confirmed_g!EM57</f>
        <v>11</v>
      </c>
      <c r="EN57">
        <f>time_series_covid19_confirmed_g!EO57-time_series_covid19_confirmed_g!EN57</f>
        <v>7</v>
      </c>
      <c r="EO57">
        <f>time_series_covid19_confirmed_g!EP57-time_series_covid19_confirmed_g!EO57</f>
        <v>5</v>
      </c>
      <c r="EP57">
        <f>time_series_covid19_confirmed_g!EQ57-time_series_covid19_confirmed_g!EP57</f>
        <v>3</v>
      </c>
      <c r="EQ57">
        <f>time_series_covid19_confirmed_g!ER57-time_series_covid19_confirmed_g!EQ57</f>
        <v>0</v>
      </c>
      <c r="ER57">
        <f>time_series_covid19_confirmed_g!ES57-time_series_covid19_confirmed_g!ER57</f>
        <v>1</v>
      </c>
      <c r="ES57">
        <f>time_series_covid19_confirmed_g!ET57-time_series_covid19_confirmed_g!ES57</f>
        <v>1</v>
      </c>
      <c r="ET57">
        <f>time_series_covid19_confirmed_g!EU57-time_series_covid19_confirmed_g!ET57</f>
        <v>2</v>
      </c>
      <c r="EU57">
        <f>time_series_covid19_confirmed_g!EV57-time_series_covid19_confirmed_g!EU57</f>
        <v>0</v>
      </c>
      <c r="EV57">
        <f>time_series_covid19_confirmed_g!EW57-time_series_covid19_confirmed_g!EV57</f>
        <v>2</v>
      </c>
      <c r="EW57">
        <f>time_series_covid19_confirmed_g!EX57-time_series_covid19_confirmed_g!EW57</f>
        <v>2</v>
      </c>
      <c r="EX57">
        <f>time_series_covid19_confirmed_g!EY57-time_series_covid19_confirmed_g!EX57</f>
        <v>0</v>
      </c>
      <c r="EY57">
        <f>time_series_covid19_confirmed_g!EZ57-time_series_covid19_confirmed_g!EY57</f>
        <v>0</v>
      </c>
      <c r="EZ57">
        <f>time_series_covid19_confirmed_g!FA57-time_series_covid19_confirmed_g!EZ57</f>
        <v>1</v>
      </c>
      <c r="FA57">
        <f>time_series_covid19_confirmed_g!FB57-time_series_covid19_confirmed_g!FA57</f>
        <v>1</v>
      </c>
      <c r="FB57">
        <f>time_series_covid19_confirmed_g!FC57-time_series_covid19_confirmed_g!FB57</f>
        <v>1</v>
      </c>
      <c r="FC57">
        <f>time_series_covid19_confirmed_g!FD57-time_series_covid19_confirmed_g!FC57</f>
        <v>2</v>
      </c>
      <c r="FD57">
        <f>time_series_covid19_confirmed_g!FE57-time_series_covid19_confirmed_g!FD57</f>
        <v>0</v>
      </c>
    </row>
    <row r="58" spans="1:160" x14ac:dyDescent="0.3">
      <c r="A58" t="s">
        <v>53</v>
      </c>
      <c r="B58">
        <v>-26.522500000000001</v>
      </c>
      <c r="C58">
        <v>31.465900000000001</v>
      </c>
      <c r="D58">
        <f>time_series_covid19_confirmed_g!E58-time_series_covid19_confirmed_g!D58</f>
        <v>0</v>
      </c>
      <c r="E58">
        <f>time_series_covid19_confirmed_g!F58-time_series_covid19_confirmed_g!E58</f>
        <v>0</v>
      </c>
      <c r="F58">
        <f>time_series_covid19_confirmed_g!G58-time_series_covid19_confirmed_g!F58</f>
        <v>0</v>
      </c>
      <c r="G58">
        <f>time_series_covid19_confirmed_g!H58-time_series_covid19_confirmed_g!G58</f>
        <v>0</v>
      </c>
      <c r="H58">
        <f>time_series_covid19_confirmed_g!I58-time_series_covid19_confirmed_g!H58</f>
        <v>0</v>
      </c>
      <c r="I58">
        <f>time_series_covid19_confirmed_g!J58-time_series_covid19_confirmed_g!I58</f>
        <v>0</v>
      </c>
      <c r="J58">
        <f>time_series_covid19_confirmed_g!K58-time_series_covid19_confirmed_g!J58</f>
        <v>0</v>
      </c>
      <c r="K58">
        <f>time_series_covid19_confirmed_g!L58-time_series_covid19_confirmed_g!K58</f>
        <v>0</v>
      </c>
      <c r="L58">
        <f>time_series_covid19_confirmed_g!M58-time_series_covid19_confirmed_g!L58</f>
        <v>0</v>
      </c>
      <c r="M58">
        <f>time_series_covid19_confirmed_g!N58-time_series_covid19_confirmed_g!M58</f>
        <v>0</v>
      </c>
      <c r="N58">
        <f>time_series_covid19_confirmed_g!O58-time_series_covid19_confirmed_g!N58</f>
        <v>0</v>
      </c>
      <c r="O58">
        <f>time_series_covid19_confirmed_g!P58-time_series_covid19_confirmed_g!O58</f>
        <v>0</v>
      </c>
      <c r="P58">
        <f>time_series_covid19_confirmed_g!Q58-time_series_covid19_confirmed_g!P58</f>
        <v>0</v>
      </c>
      <c r="Q58">
        <f>time_series_covid19_confirmed_g!R58-time_series_covid19_confirmed_g!Q58</f>
        <v>0</v>
      </c>
      <c r="R58">
        <f>time_series_covid19_confirmed_g!S58-time_series_covid19_confirmed_g!R58</f>
        <v>0</v>
      </c>
      <c r="S58">
        <f>time_series_covid19_confirmed_g!T58-time_series_covid19_confirmed_g!S58</f>
        <v>0</v>
      </c>
      <c r="T58">
        <f>time_series_covid19_confirmed_g!U58-time_series_covid19_confirmed_g!T58</f>
        <v>0</v>
      </c>
      <c r="U58">
        <f>time_series_covid19_confirmed_g!V58-time_series_covid19_confirmed_g!U58</f>
        <v>0</v>
      </c>
      <c r="V58">
        <f>time_series_covid19_confirmed_g!W58-time_series_covid19_confirmed_g!V58</f>
        <v>0</v>
      </c>
      <c r="W58">
        <f>time_series_covid19_confirmed_g!X58-time_series_covid19_confirmed_g!W58</f>
        <v>0</v>
      </c>
      <c r="X58">
        <f>time_series_covid19_confirmed_g!Y58-time_series_covid19_confirmed_g!X58</f>
        <v>0</v>
      </c>
      <c r="Y58">
        <f>time_series_covid19_confirmed_g!Z58-time_series_covid19_confirmed_g!Y58</f>
        <v>0</v>
      </c>
      <c r="Z58">
        <f>time_series_covid19_confirmed_g!AA58-time_series_covid19_confirmed_g!Z58</f>
        <v>0</v>
      </c>
      <c r="AA58">
        <f>time_series_covid19_confirmed_g!AB58-time_series_covid19_confirmed_g!AA58</f>
        <v>0</v>
      </c>
      <c r="AB58">
        <f>time_series_covid19_confirmed_g!AC58-time_series_covid19_confirmed_g!AB58</f>
        <v>0</v>
      </c>
      <c r="AC58">
        <f>time_series_covid19_confirmed_g!AD58-time_series_covid19_confirmed_g!AC58</f>
        <v>0</v>
      </c>
      <c r="AD58">
        <f>time_series_covid19_confirmed_g!AE58-time_series_covid19_confirmed_g!AD58</f>
        <v>0</v>
      </c>
      <c r="AE58">
        <f>time_series_covid19_confirmed_g!AF58-time_series_covid19_confirmed_g!AE58</f>
        <v>0</v>
      </c>
      <c r="AF58">
        <f>time_series_covid19_confirmed_g!AG58-time_series_covid19_confirmed_g!AF58</f>
        <v>0</v>
      </c>
      <c r="AG58">
        <f>time_series_covid19_confirmed_g!AH58-time_series_covid19_confirmed_g!AG58</f>
        <v>0</v>
      </c>
      <c r="AH58">
        <f>time_series_covid19_confirmed_g!AI58-time_series_covid19_confirmed_g!AH58</f>
        <v>0</v>
      </c>
      <c r="AI58">
        <f>time_series_covid19_confirmed_g!AJ58-time_series_covid19_confirmed_g!AI58</f>
        <v>0</v>
      </c>
      <c r="AJ58">
        <f>time_series_covid19_confirmed_g!AK58-time_series_covid19_confirmed_g!AJ58</f>
        <v>0</v>
      </c>
      <c r="AK58">
        <f>time_series_covid19_confirmed_g!AL58-time_series_covid19_confirmed_g!AK58</f>
        <v>0</v>
      </c>
      <c r="AL58">
        <f>time_series_covid19_confirmed_g!AM58-time_series_covid19_confirmed_g!AL58</f>
        <v>0</v>
      </c>
      <c r="AM58">
        <f>time_series_covid19_confirmed_g!AN58-time_series_covid19_confirmed_g!AM58</f>
        <v>0</v>
      </c>
      <c r="AN58">
        <f>time_series_covid19_confirmed_g!AO58-time_series_covid19_confirmed_g!AN58</f>
        <v>0</v>
      </c>
      <c r="AO58">
        <f>time_series_covid19_confirmed_g!AP58-time_series_covid19_confirmed_g!AO58</f>
        <v>0</v>
      </c>
      <c r="AP58">
        <f>time_series_covid19_confirmed_g!AQ58-time_series_covid19_confirmed_g!AP58</f>
        <v>0</v>
      </c>
      <c r="AQ58">
        <f>time_series_covid19_confirmed_g!AR58-time_series_covid19_confirmed_g!AQ58</f>
        <v>0</v>
      </c>
      <c r="AR58">
        <f>time_series_covid19_confirmed_g!AS58-time_series_covid19_confirmed_g!AR58</f>
        <v>0</v>
      </c>
      <c r="AS58">
        <f>time_series_covid19_confirmed_g!AT58-time_series_covid19_confirmed_g!AS58</f>
        <v>0</v>
      </c>
      <c r="AT58">
        <f>time_series_covid19_confirmed_g!AU58-time_series_covid19_confirmed_g!AT58</f>
        <v>0</v>
      </c>
      <c r="AU58">
        <f>time_series_covid19_confirmed_g!AV58-time_series_covid19_confirmed_g!AU58</f>
        <v>0</v>
      </c>
      <c r="AV58">
        <f>time_series_covid19_confirmed_g!AW58-time_series_covid19_confirmed_g!AV58</f>
        <v>0</v>
      </c>
      <c r="AW58">
        <f>time_series_covid19_confirmed_g!AX58-time_series_covid19_confirmed_g!AW58</f>
        <v>0</v>
      </c>
      <c r="AX58">
        <f>time_series_covid19_confirmed_g!AY58-time_series_covid19_confirmed_g!AX58</f>
        <v>0</v>
      </c>
      <c r="AY58">
        <f>time_series_covid19_confirmed_g!AZ58-time_series_covid19_confirmed_g!AY58</f>
        <v>0</v>
      </c>
      <c r="AZ58">
        <f>time_series_covid19_confirmed_g!BA58-time_series_covid19_confirmed_g!AZ58</f>
        <v>0</v>
      </c>
      <c r="BA58">
        <f>time_series_covid19_confirmed_g!BB58-time_series_covid19_confirmed_g!BA58</f>
        <v>0</v>
      </c>
      <c r="BB58">
        <f>time_series_covid19_confirmed_g!BC58-time_series_covid19_confirmed_g!BB58</f>
        <v>0</v>
      </c>
      <c r="BC58">
        <f>time_series_covid19_confirmed_g!BD58-time_series_covid19_confirmed_g!BC58</f>
        <v>1</v>
      </c>
      <c r="BD58">
        <f>time_series_covid19_confirmed_g!BE58-time_series_covid19_confirmed_g!BD58</f>
        <v>0</v>
      </c>
      <c r="BE58">
        <f>time_series_covid19_confirmed_g!BF58-time_series_covid19_confirmed_g!BE58</f>
        <v>0</v>
      </c>
      <c r="BF58">
        <f>time_series_covid19_confirmed_g!BG58-time_series_covid19_confirmed_g!BF58</f>
        <v>0</v>
      </c>
      <c r="BG58">
        <f>time_series_covid19_confirmed_g!BH58-time_series_covid19_confirmed_g!BG58</f>
        <v>0</v>
      </c>
      <c r="BH58">
        <f>time_series_covid19_confirmed_g!BI58-time_series_covid19_confirmed_g!BH58</f>
        <v>0</v>
      </c>
      <c r="BI58">
        <f>time_series_covid19_confirmed_g!BJ58-time_series_covid19_confirmed_g!BI58</f>
        <v>0</v>
      </c>
      <c r="BJ58">
        <f>time_series_covid19_confirmed_g!BK58-time_series_covid19_confirmed_g!BJ58</f>
        <v>0</v>
      </c>
      <c r="BK58">
        <f>time_series_covid19_confirmed_g!BL58-time_series_covid19_confirmed_g!BK58</f>
        <v>3</v>
      </c>
      <c r="BL58">
        <f>time_series_covid19_confirmed_g!BM58-time_series_covid19_confirmed_g!BL58</f>
        <v>0</v>
      </c>
      <c r="BM58">
        <f>time_series_covid19_confirmed_g!BN58-time_series_covid19_confirmed_g!BM58</f>
        <v>0</v>
      </c>
      <c r="BN58">
        <f>time_series_covid19_confirmed_g!BO58-time_series_covid19_confirmed_g!BN58</f>
        <v>0</v>
      </c>
      <c r="BO58">
        <f>time_series_covid19_confirmed_g!BP58-time_series_covid19_confirmed_g!BO58</f>
        <v>2</v>
      </c>
      <c r="BP58">
        <f>time_series_covid19_confirmed_g!BQ58-time_series_covid19_confirmed_g!BP58</f>
        <v>3</v>
      </c>
      <c r="BQ58">
        <f>time_series_covid19_confirmed_g!BR58-time_series_covid19_confirmed_g!BQ58</f>
        <v>0</v>
      </c>
      <c r="BR58">
        <f>time_series_covid19_confirmed_g!BS58-time_series_covid19_confirmed_g!BR58</f>
        <v>0</v>
      </c>
      <c r="BS58">
        <f>time_series_covid19_confirmed_g!BT58-time_series_covid19_confirmed_g!BS58</f>
        <v>0</v>
      </c>
      <c r="BT58">
        <f>time_series_covid19_confirmed_g!BU58-time_series_covid19_confirmed_g!BT58</f>
        <v>0</v>
      </c>
      <c r="BU58">
        <f>time_series_covid19_confirmed_g!BV58-time_series_covid19_confirmed_g!BU58</f>
        <v>0</v>
      </c>
      <c r="BV58">
        <f>time_series_covid19_confirmed_g!BW58-time_series_covid19_confirmed_g!BV58</f>
        <v>0</v>
      </c>
      <c r="BW58">
        <f>time_series_covid19_confirmed_g!BX58-time_series_covid19_confirmed_g!BW58</f>
        <v>0</v>
      </c>
      <c r="BX58">
        <f>time_series_covid19_confirmed_g!BY58-time_series_covid19_confirmed_g!BX58</f>
        <v>0</v>
      </c>
      <c r="BY58">
        <f>time_series_covid19_confirmed_g!BZ58-time_series_covid19_confirmed_g!BY58</f>
        <v>0</v>
      </c>
      <c r="BZ58">
        <f>time_series_covid19_confirmed_g!CA58-time_series_covid19_confirmed_g!BZ58</f>
        <v>1</v>
      </c>
      <c r="CA58">
        <f>time_series_covid19_confirmed_g!CB58-time_series_covid19_confirmed_g!CA58</f>
        <v>0</v>
      </c>
      <c r="CB58">
        <f>time_series_covid19_confirmed_g!CC58-time_series_covid19_confirmed_g!CB58</f>
        <v>2</v>
      </c>
      <c r="CC58">
        <f>time_series_covid19_confirmed_g!CD58-time_series_covid19_confirmed_g!CC58</f>
        <v>0</v>
      </c>
      <c r="CD58">
        <f>time_series_covid19_confirmed_g!CE58-time_series_covid19_confirmed_g!CD58</f>
        <v>0</v>
      </c>
      <c r="CE58">
        <f>time_series_covid19_confirmed_g!CF58-time_series_covid19_confirmed_g!CE58</f>
        <v>0</v>
      </c>
      <c r="CF58">
        <f>time_series_covid19_confirmed_g!CG58-time_series_covid19_confirmed_g!CF58</f>
        <v>2</v>
      </c>
      <c r="CG58">
        <f>time_series_covid19_confirmed_g!CH58-time_series_covid19_confirmed_g!CG58</f>
        <v>1</v>
      </c>
      <c r="CH58">
        <f>time_series_covid19_confirmed_g!CI58-time_series_covid19_confirmed_g!CH58</f>
        <v>0</v>
      </c>
      <c r="CI58">
        <f>time_series_covid19_confirmed_g!CJ58-time_series_covid19_confirmed_g!CI58</f>
        <v>0</v>
      </c>
      <c r="CJ58">
        <f>time_series_covid19_confirmed_g!CK58-time_series_covid19_confirmed_g!CJ58</f>
        <v>1</v>
      </c>
      <c r="CK58">
        <f>time_series_covid19_confirmed_g!CL58-time_series_covid19_confirmed_g!CK58</f>
        <v>0</v>
      </c>
      <c r="CL58">
        <f>time_series_covid19_confirmed_g!CM58-time_series_covid19_confirmed_g!CL58</f>
        <v>6</v>
      </c>
      <c r="CM58">
        <f>time_series_covid19_confirmed_g!CN58-time_series_covid19_confirmed_g!CM58</f>
        <v>0</v>
      </c>
      <c r="CN58">
        <f>time_series_covid19_confirmed_g!CO58-time_series_covid19_confirmed_g!CN58</f>
        <v>2</v>
      </c>
      <c r="CO58">
        <f>time_series_covid19_confirmed_g!CP58-time_series_covid19_confirmed_g!CO58</f>
        <v>7</v>
      </c>
      <c r="CP58">
        <f>time_series_covid19_confirmed_g!CQ58-time_series_covid19_confirmed_g!CP58</f>
        <v>0</v>
      </c>
      <c r="CQ58">
        <f>time_series_covid19_confirmed_g!CR58-time_series_covid19_confirmed_g!CQ58</f>
        <v>0</v>
      </c>
      <c r="CR58">
        <f>time_series_covid19_confirmed_g!CS58-time_series_covid19_confirmed_g!CR58</f>
        <v>5</v>
      </c>
      <c r="CS58">
        <f>time_series_covid19_confirmed_g!CT58-time_series_covid19_confirmed_g!CS58</f>
        <v>20</v>
      </c>
      <c r="CT58">
        <f>time_series_covid19_confirmed_g!CU58-time_series_covid19_confirmed_g!CT58</f>
        <v>3</v>
      </c>
      <c r="CU58">
        <f>time_series_covid19_confirmed_g!CV58-time_series_covid19_confirmed_g!CU58</f>
        <v>6</v>
      </c>
      <c r="CV58">
        <f>time_series_covid19_confirmed_g!CW58-time_series_covid19_confirmed_g!CV58</f>
        <v>6</v>
      </c>
      <c r="CW58">
        <f>time_series_covid19_confirmed_g!CX58-time_series_covid19_confirmed_g!CW58</f>
        <v>20</v>
      </c>
      <c r="CX58">
        <f>time_series_covid19_confirmed_g!CY58-time_series_covid19_confirmed_g!CX58</f>
        <v>9</v>
      </c>
      <c r="CY58">
        <f>time_series_covid19_confirmed_g!CZ58-time_series_covid19_confirmed_g!CY58</f>
        <v>6</v>
      </c>
      <c r="CZ58">
        <f>time_series_covid19_confirmed_g!DA58-time_series_covid19_confirmed_g!CZ58</f>
        <v>2</v>
      </c>
      <c r="DA58">
        <f>time_series_covid19_confirmed_g!DB58-time_series_covid19_confirmed_g!DA58</f>
        <v>4</v>
      </c>
      <c r="DB58">
        <f>time_series_covid19_confirmed_g!DC58-time_series_covid19_confirmed_g!DB58</f>
        <v>4</v>
      </c>
      <c r="DC58">
        <f>time_series_covid19_confirmed_g!DD58-time_series_covid19_confirmed_g!DC58</f>
        <v>3</v>
      </c>
      <c r="DD58">
        <f>time_series_covid19_confirmed_g!DE58-time_series_covid19_confirmed_g!DD58</f>
        <v>4</v>
      </c>
      <c r="DE58">
        <f>time_series_covid19_confirmed_g!DF58-time_series_covid19_confirmed_g!DE58</f>
        <v>30</v>
      </c>
      <c r="DF58">
        <f>time_series_covid19_confirmed_g!DG58-time_series_covid19_confirmed_g!DF58</f>
        <v>6</v>
      </c>
      <c r="DG58">
        <f>time_series_covid19_confirmed_g!DH58-time_series_covid19_confirmed_g!DG58</f>
        <v>4</v>
      </c>
      <c r="DH58">
        <f>time_series_covid19_confirmed_g!DI58-time_series_covid19_confirmed_g!DH58</f>
        <v>9</v>
      </c>
      <c r="DI58">
        <f>time_series_covid19_confirmed_g!DJ58-time_series_covid19_confirmed_g!DI58</f>
        <v>3</v>
      </c>
      <c r="DJ58">
        <f>time_series_covid19_confirmed_g!DK58-time_series_covid19_confirmed_g!DJ58</f>
        <v>9</v>
      </c>
      <c r="DK58">
        <f>time_series_covid19_confirmed_g!DL58-time_series_covid19_confirmed_g!DK58</f>
        <v>3</v>
      </c>
      <c r="DL58">
        <f>time_series_covid19_confirmed_g!DM58-time_series_covid19_confirmed_g!DL58</f>
        <v>0</v>
      </c>
      <c r="DM58">
        <f>time_series_covid19_confirmed_g!DN58-time_series_covid19_confirmed_g!DM58</f>
        <v>3</v>
      </c>
      <c r="DN58">
        <f>time_series_covid19_confirmed_g!DO58-time_series_covid19_confirmed_g!DN58</f>
        <v>12</v>
      </c>
      <c r="DO58">
        <f>time_series_covid19_confirmed_g!DP58-time_series_covid19_confirmed_g!DO58</f>
        <v>1</v>
      </c>
      <c r="DP58">
        <f>time_series_covid19_confirmed_g!DQ58-time_series_covid19_confirmed_g!DP58</f>
        <v>2</v>
      </c>
      <c r="DQ58">
        <f>time_series_covid19_confirmed_g!DR58-time_series_covid19_confirmed_g!DQ58</f>
        <v>3</v>
      </c>
      <c r="DR58">
        <f>time_series_covid19_confirmed_g!DS58-time_series_covid19_confirmed_g!DR58</f>
        <v>9</v>
      </c>
      <c r="DS58">
        <f>time_series_covid19_confirmed_g!DT58-time_series_covid19_confirmed_g!DS58</f>
        <v>3</v>
      </c>
      <c r="DT58">
        <f>time_series_covid19_confirmed_g!DU58-time_series_covid19_confirmed_g!DT58</f>
        <v>5</v>
      </c>
      <c r="DU58">
        <f>time_series_covid19_confirmed_g!DV58-time_series_covid19_confirmed_g!DU58</f>
        <v>13</v>
      </c>
      <c r="DV58">
        <f>time_series_covid19_confirmed_g!DW58-time_series_covid19_confirmed_g!DV58</f>
        <v>12</v>
      </c>
      <c r="DW58">
        <f>time_series_covid19_confirmed_g!DX58-time_series_covid19_confirmed_g!DW58</f>
        <v>6</v>
      </c>
      <c r="DX58">
        <f>time_series_covid19_confirmed_g!DY58-time_series_covid19_confirmed_g!DX58</f>
        <v>5</v>
      </c>
      <c r="DY58">
        <f>time_series_covid19_confirmed_g!DZ58-time_series_covid19_confirmed_g!DY58</f>
        <v>11</v>
      </c>
      <c r="DZ58">
        <f>time_series_covid19_confirmed_g!EA58-time_series_covid19_confirmed_g!DZ58</f>
        <v>7</v>
      </c>
      <c r="EA58">
        <f>time_series_covid19_confirmed_g!EB58-time_series_covid19_confirmed_g!EA58</f>
        <v>0</v>
      </c>
      <c r="EB58">
        <f>time_series_covid19_confirmed_g!EC58-time_series_covid19_confirmed_g!EB58</f>
        <v>4</v>
      </c>
      <c r="EC58">
        <f>time_series_covid19_confirmed_g!ED58-time_series_covid19_confirmed_g!EC58</f>
        <v>2</v>
      </c>
      <c r="ED58">
        <f>time_series_covid19_confirmed_g!EE58-time_series_covid19_confirmed_g!ED58</f>
        <v>8</v>
      </c>
      <c r="EE58">
        <f>time_series_covid19_confirmed_g!EF58-time_series_covid19_confirmed_g!EE58</f>
        <v>1</v>
      </c>
      <c r="EF58">
        <f>time_series_covid19_confirmed_g!EG58-time_series_covid19_confirmed_g!EF58</f>
        <v>1</v>
      </c>
      <c r="EG58">
        <f>time_series_covid19_confirmed_g!EH58-time_series_covid19_confirmed_g!EG58</f>
        <v>5</v>
      </c>
      <c r="EH58">
        <f>time_series_covid19_confirmed_g!EI58-time_series_covid19_confirmed_g!EH58</f>
        <v>5</v>
      </c>
      <c r="EI58">
        <f>time_series_covid19_confirmed_g!EJ58-time_series_covid19_confirmed_g!EI58</f>
        <v>17</v>
      </c>
      <c r="EJ58">
        <f>time_series_covid19_confirmed_g!EK58-time_series_covid19_confirmed_g!EJ58</f>
        <v>11</v>
      </c>
      <c r="EK58">
        <f>time_series_covid19_confirmed_g!EL58-time_series_covid19_confirmed_g!EK58</f>
        <v>7</v>
      </c>
      <c r="EL58">
        <f>time_series_covid19_confirmed_g!EM58-time_series_covid19_confirmed_g!EL58</f>
        <v>31</v>
      </c>
      <c r="EM58">
        <f>time_series_covid19_confirmed_g!EN58-time_series_covid19_confirmed_g!EM58</f>
        <v>27</v>
      </c>
      <c r="EN58">
        <f>time_series_covid19_confirmed_g!EO58-time_series_covid19_confirmed_g!EN58</f>
        <v>51</v>
      </c>
      <c r="EO58">
        <f>time_series_covid19_confirmed_g!EP58-time_series_covid19_confirmed_g!EO58</f>
        <v>23</v>
      </c>
      <c r="EP58">
        <f>time_series_covid19_confirmed_g!EQ58-time_series_covid19_confirmed_g!EP58</f>
        <v>14</v>
      </c>
      <c r="EQ58">
        <f>time_series_covid19_confirmed_g!ER58-time_series_covid19_confirmed_g!EQ58</f>
        <v>4</v>
      </c>
      <c r="ER58">
        <f>time_series_covid19_confirmed_g!ES58-time_series_covid19_confirmed_g!ER58</f>
        <v>16</v>
      </c>
      <c r="ES58">
        <f>time_series_covid19_confirmed_g!ET58-time_series_covid19_confirmed_g!ES58</f>
        <v>14</v>
      </c>
      <c r="ET58">
        <f>time_series_covid19_confirmed_g!EU58-time_series_covid19_confirmed_g!ET58</f>
        <v>43</v>
      </c>
      <c r="EU58">
        <f>time_series_covid19_confirmed_g!EV58-time_series_covid19_confirmed_g!EU58</f>
        <v>23</v>
      </c>
      <c r="EV58">
        <f>time_series_covid19_confirmed_g!EW58-time_series_covid19_confirmed_g!EV58</f>
        <v>37</v>
      </c>
      <c r="EW58">
        <f>time_series_covid19_confirmed_g!EX58-time_series_covid19_confirmed_g!EW58</f>
        <v>4</v>
      </c>
      <c r="EX58">
        <f>time_series_covid19_confirmed_g!EY58-time_series_covid19_confirmed_g!EX58</f>
        <v>8</v>
      </c>
      <c r="EY58">
        <f>time_series_covid19_confirmed_g!EZ58-time_series_covid19_confirmed_g!EY58</f>
        <v>8</v>
      </c>
      <c r="EZ58">
        <f>time_series_covid19_confirmed_g!FA58-time_series_covid19_confirmed_g!EZ58</f>
        <v>31</v>
      </c>
      <c r="FA58">
        <f>time_series_covid19_confirmed_g!FB58-time_series_covid19_confirmed_g!FA58</f>
        <v>16</v>
      </c>
      <c r="FB58">
        <f>time_series_covid19_confirmed_g!FC58-time_series_covid19_confirmed_g!FB58</f>
        <v>16</v>
      </c>
      <c r="FC58">
        <f>time_series_covid19_confirmed_g!FD58-time_series_covid19_confirmed_g!FC58</f>
        <v>22</v>
      </c>
      <c r="FD58">
        <f>time_series_covid19_confirmed_g!FE58-time_series_covid19_confirmed_g!FD58</f>
        <v>17</v>
      </c>
    </row>
    <row r="59" spans="1:160" x14ac:dyDescent="0.3">
      <c r="A59" t="s">
        <v>54</v>
      </c>
      <c r="B59">
        <v>9.1449999999999996</v>
      </c>
      <c r="C59">
        <v>40.489699999999999</v>
      </c>
      <c r="D59">
        <f>time_series_covid19_confirmed_g!E59-time_series_covid19_confirmed_g!D59</f>
        <v>0</v>
      </c>
      <c r="E59">
        <f>time_series_covid19_confirmed_g!F59-time_series_covid19_confirmed_g!E59</f>
        <v>0</v>
      </c>
      <c r="F59">
        <f>time_series_covid19_confirmed_g!G59-time_series_covid19_confirmed_g!F59</f>
        <v>0</v>
      </c>
      <c r="G59">
        <f>time_series_covid19_confirmed_g!H59-time_series_covid19_confirmed_g!G59</f>
        <v>0</v>
      </c>
      <c r="H59">
        <f>time_series_covid19_confirmed_g!I59-time_series_covid19_confirmed_g!H59</f>
        <v>0</v>
      </c>
      <c r="I59">
        <f>time_series_covid19_confirmed_g!J59-time_series_covid19_confirmed_g!I59</f>
        <v>0</v>
      </c>
      <c r="J59">
        <f>time_series_covid19_confirmed_g!K59-time_series_covid19_confirmed_g!J59</f>
        <v>0</v>
      </c>
      <c r="K59">
        <f>time_series_covid19_confirmed_g!L59-time_series_covid19_confirmed_g!K59</f>
        <v>0</v>
      </c>
      <c r="L59">
        <f>time_series_covid19_confirmed_g!M59-time_series_covid19_confirmed_g!L59</f>
        <v>0</v>
      </c>
      <c r="M59">
        <f>time_series_covid19_confirmed_g!N59-time_series_covid19_confirmed_g!M59</f>
        <v>0</v>
      </c>
      <c r="N59">
        <f>time_series_covid19_confirmed_g!O59-time_series_covid19_confirmed_g!N59</f>
        <v>0</v>
      </c>
      <c r="O59">
        <f>time_series_covid19_confirmed_g!P59-time_series_covid19_confirmed_g!O59</f>
        <v>0</v>
      </c>
      <c r="P59">
        <f>time_series_covid19_confirmed_g!Q59-time_series_covid19_confirmed_g!P59</f>
        <v>0</v>
      </c>
      <c r="Q59">
        <f>time_series_covid19_confirmed_g!R59-time_series_covid19_confirmed_g!Q59</f>
        <v>0</v>
      </c>
      <c r="R59">
        <f>time_series_covid19_confirmed_g!S59-time_series_covid19_confirmed_g!R59</f>
        <v>0</v>
      </c>
      <c r="S59">
        <f>time_series_covid19_confirmed_g!T59-time_series_covid19_confirmed_g!S59</f>
        <v>0</v>
      </c>
      <c r="T59">
        <f>time_series_covid19_confirmed_g!U59-time_series_covid19_confirmed_g!T59</f>
        <v>0</v>
      </c>
      <c r="U59">
        <f>time_series_covid19_confirmed_g!V59-time_series_covid19_confirmed_g!U59</f>
        <v>0</v>
      </c>
      <c r="V59">
        <f>time_series_covid19_confirmed_g!W59-time_series_covid19_confirmed_g!V59</f>
        <v>0</v>
      </c>
      <c r="W59">
        <f>time_series_covid19_confirmed_g!X59-time_series_covid19_confirmed_g!W59</f>
        <v>0</v>
      </c>
      <c r="X59">
        <f>time_series_covid19_confirmed_g!Y59-time_series_covid19_confirmed_g!X59</f>
        <v>0</v>
      </c>
      <c r="Y59">
        <f>time_series_covid19_confirmed_g!Z59-time_series_covid19_confirmed_g!Y59</f>
        <v>0</v>
      </c>
      <c r="Z59">
        <f>time_series_covid19_confirmed_g!AA59-time_series_covid19_confirmed_g!Z59</f>
        <v>0</v>
      </c>
      <c r="AA59">
        <f>time_series_covid19_confirmed_g!AB59-time_series_covid19_confirmed_g!AA59</f>
        <v>0</v>
      </c>
      <c r="AB59">
        <f>time_series_covid19_confirmed_g!AC59-time_series_covid19_confirmed_g!AB59</f>
        <v>0</v>
      </c>
      <c r="AC59">
        <f>time_series_covid19_confirmed_g!AD59-time_series_covid19_confirmed_g!AC59</f>
        <v>0</v>
      </c>
      <c r="AD59">
        <f>time_series_covid19_confirmed_g!AE59-time_series_covid19_confirmed_g!AD59</f>
        <v>0</v>
      </c>
      <c r="AE59">
        <f>time_series_covid19_confirmed_g!AF59-time_series_covid19_confirmed_g!AE59</f>
        <v>0</v>
      </c>
      <c r="AF59">
        <f>time_series_covid19_confirmed_g!AG59-time_series_covid19_confirmed_g!AF59</f>
        <v>0</v>
      </c>
      <c r="AG59">
        <f>time_series_covid19_confirmed_g!AH59-time_series_covid19_confirmed_g!AG59</f>
        <v>0</v>
      </c>
      <c r="AH59">
        <f>time_series_covid19_confirmed_g!AI59-time_series_covid19_confirmed_g!AH59</f>
        <v>0</v>
      </c>
      <c r="AI59">
        <f>time_series_covid19_confirmed_g!AJ59-time_series_covid19_confirmed_g!AI59</f>
        <v>0</v>
      </c>
      <c r="AJ59">
        <f>time_series_covid19_confirmed_g!AK59-time_series_covid19_confirmed_g!AJ59</f>
        <v>0</v>
      </c>
      <c r="AK59">
        <f>time_series_covid19_confirmed_g!AL59-time_series_covid19_confirmed_g!AK59</f>
        <v>0</v>
      </c>
      <c r="AL59">
        <f>time_series_covid19_confirmed_g!AM59-time_series_covid19_confirmed_g!AL59</f>
        <v>0</v>
      </c>
      <c r="AM59">
        <f>time_series_covid19_confirmed_g!AN59-time_series_covid19_confirmed_g!AM59</f>
        <v>0</v>
      </c>
      <c r="AN59">
        <f>time_series_covid19_confirmed_g!AO59-time_series_covid19_confirmed_g!AN59</f>
        <v>0</v>
      </c>
      <c r="AO59">
        <f>time_series_covid19_confirmed_g!AP59-time_series_covid19_confirmed_g!AO59</f>
        <v>0</v>
      </c>
      <c r="AP59">
        <f>time_series_covid19_confirmed_g!AQ59-time_series_covid19_confirmed_g!AP59</f>
        <v>0</v>
      </c>
      <c r="AQ59">
        <f>time_series_covid19_confirmed_g!AR59-time_series_covid19_confirmed_g!AQ59</f>
        <v>0</v>
      </c>
      <c r="AR59">
        <f>time_series_covid19_confirmed_g!AS59-time_series_covid19_confirmed_g!AR59</f>
        <v>0</v>
      </c>
      <c r="AS59">
        <f>time_series_covid19_confirmed_g!AT59-time_series_covid19_confirmed_g!AS59</f>
        <v>0</v>
      </c>
      <c r="AT59">
        <f>time_series_covid19_confirmed_g!AU59-time_series_covid19_confirmed_g!AT59</f>
        <v>0</v>
      </c>
      <c r="AU59">
        <f>time_series_covid19_confirmed_g!AV59-time_series_covid19_confirmed_g!AU59</f>
        <v>0</v>
      </c>
      <c r="AV59">
        <f>time_series_covid19_confirmed_g!AW59-time_series_covid19_confirmed_g!AV59</f>
        <v>0</v>
      </c>
      <c r="AW59">
        <f>time_series_covid19_confirmed_g!AX59-time_series_covid19_confirmed_g!AW59</f>
        <v>0</v>
      </c>
      <c r="AX59">
        <f>time_series_covid19_confirmed_g!AY59-time_series_covid19_confirmed_g!AX59</f>
        <v>0</v>
      </c>
      <c r="AY59">
        <f>time_series_covid19_confirmed_g!AZ59-time_series_covid19_confirmed_g!AY59</f>
        <v>0</v>
      </c>
      <c r="AZ59">
        <f>time_series_covid19_confirmed_g!BA59-time_series_covid19_confirmed_g!AZ59</f>
        <v>0</v>
      </c>
      <c r="BA59">
        <f>time_series_covid19_confirmed_g!BB59-time_series_covid19_confirmed_g!BA59</f>
        <v>0</v>
      </c>
      <c r="BB59">
        <f>time_series_covid19_confirmed_g!BC59-time_series_covid19_confirmed_g!BB59</f>
        <v>1</v>
      </c>
      <c r="BC59">
        <f>time_series_covid19_confirmed_g!BD59-time_series_covid19_confirmed_g!BC59</f>
        <v>0</v>
      </c>
      <c r="BD59">
        <f>time_series_covid19_confirmed_g!BE59-time_series_covid19_confirmed_g!BD59</f>
        <v>0</v>
      </c>
      <c r="BE59">
        <f>time_series_covid19_confirmed_g!BF59-time_series_covid19_confirmed_g!BE59</f>
        <v>4</v>
      </c>
      <c r="BF59">
        <f>time_series_covid19_confirmed_g!BG59-time_series_covid19_confirmed_g!BF59</f>
        <v>0</v>
      </c>
      <c r="BG59">
        <f>time_series_covid19_confirmed_g!BH59-time_series_covid19_confirmed_g!BG59</f>
        <v>1</v>
      </c>
      <c r="BH59">
        <f>time_series_covid19_confirmed_g!BI59-time_series_covid19_confirmed_g!BH59</f>
        <v>0</v>
      </c>
      <c r="BI59">
        <f>time_series_covid19_confirmed_g!BJ59-time_series_covid19_confirmed_g!BI59</f>
        <v>3</v>
      </c>
      <c r="BJ59">
        <f>time_series_covid19_confirmed_g!BK59-time_series_covid19_confirmed_g!BJ59</f>
        <v>0</v>
      </c>
      <c r="BK59">
        <f>time_series_covid19_confirmed_g!BL59-time_series_covid19_confirmed_g!BK59</f>
        <v>2</v>
      </c>
      <c r="BL59">
        <f>time_series_covid19_confirmed_g!BM59-time_series_covid19_confirmed_g!BL59</f>
        <v>0</v>
      </c>
      <c r="BM59">
        <f>time_series_covid19_confirmed_g!BN59-time_series_covid19_confirmed_g!BM59</f>
        <v>1</v>
      </c>
      <c r="BN59">
        <f>time_series_covid19_confirmed_g!BO59-time_series_covid19_confirmed_g!BN59</f>
        <v>0</v>
      </c>
      <c r="BO59">
        <f>time_series_covid19_confirmed_g!BP59-time_series_covid19_confirmed_g!BO59</f>
        <v>0</v>
      </c>
      <c r="BP59">
        <f>time_series_covid19_confirmed_g!BQ59-time_series_covid19_confirmed_g!BP59</f>
        <v>4</v>
      </c>
      <c r="BQ59">
        <f>time_series_covid19_confirmed_g!BR59-time_series_covid19_confirmed_g!BQ59</f>
        <v>0</v>
      </c>
      <c r="BR59">
        <f>time_series_covid19_confirmed_g!BS59-time_series_covid19_confirmed_g!BR59</f>
        <v>5</v>
      </c>
      <c r="BS59">
        <f>time_series_covid19_confirmed_g!BT59-time_series_covid19_confirmed_g!BS59</f>
        <v>2</v>
      </c>
      <c r="BT59">
        <f>time_series_covid19_confirmed_g!BU59-time_series_covid19_confirmed_g!BT59</f>
        <v>3</v>
      </c>
      <c r="BU59">
        <f>time_series_covid19_confirmed_g!BV59-time_series_covid19_confirmed_g!BU59</f>
        <v>3</v>
      </c>
      <c r="BV59">
        <f>time_series_covid19_confirmed_g!BW59-time_series_covid19_confirmed_g!BV59</f>
        <v>0</v>
      </c>
      <c r="BW59">
        <f>time_series_covid19_confirmed_g!BX59-time_series_covid19_confirmed_g!BW59</f>
        <v>6</v>
      </c>
      <c r="BX59">
        <f>time_series_covid19_confirmed_g!BY59-time_series_covid19_confirmed_g!BX59</f>
        <v>3</v>
      </c>
      <c r="BY59">
        <f>time_series_covid19_confirmed_g!BZ59-time_series_covid19_confirmed_g!BY59</f>
        <v>5</v>
      </c>
      <c r="BZ59">
        <f>time_series_covid19_confirmed_g!CA59-time_series_covid19_confirmed_g!BZ59</f>
        <v>1</v>
      </c>
      <c r="CA59">
        <f>time_series_covid19_confirmed_g!CB59-time_series_covid19_confirmed_g!CA59</f>
        <v>8</v>
      </c>
      <c r="CB59">
        <f>time_series_covid19_confirmed_g!CC59-time_series_covid19_confirmed_g!CB59</f>
        <v>3</v>
      </c>
      <c r="CC59">
        <f>time_series_covid19_confirmed_g!CD59-time_series_covid19_confirmed_g!CC59</f>
        <v>1</v>
      </c>
      <c r="CD59">
        <f>time_series_covid19_confirmed_g!CE59-time_series_covid19_confirmed_g!CD59</f>
        <v>9</v>
      </c>
      <c r="CE59">
        <f>time_series_covid19_confirmed_g!CF59-time_series_covid19_confirmed_g!CE59</f>
        <v>4</v>
      </c>
      <c r="CF59">
        <f>time_series_covid19_confirmed_g!CG59-time_series_covid19_confirmed_g!CF59</f>
        <v>2</v>
      </c>
      <c r="CG59">
        <f>time_series_covid19_confirmed_g!CH59-time_series_covid19_confirmed_g!CG59</f>
        <v>3</v>
      </c>
      <c r="CH59">
        <f>time_series_covid19_confirmed_g!CI59-time_series_covid19_confirmed_g!CH59</f>
        <v>8</v>
      </c>
      <c r="CI59">
        <f>time_series_covid19_confirmed_g!CJ59-time_series_covid19_confirmed_g!CI59</f>
        <v>3</v>
      </c>
      <c r="CJ59">
        <f>time_series_covid19_confirmed_g!CK59-time_series_covid19_confirmed_g!CJ59</f>
        <v>7</v>
      </c>
      <c r="CK59">
        <f>time_series_covid19_confirmed_g!CL59-time_series_covid19_confirmed_g!CK59</f>
        <v>4</v>
      </c>
      <c r="CL59">
        <f>time_series_covid19_confirmed_g!CM59-time_series_covid19_confirmed_g!CL59</f>
        <v>9</v>
      </c>
      <c r="CM59">
        <f>time_series_covid19_confirmed_g!CN59-time_series_covid19_confirmed_g!CM59</f>
        <v>3</v>
      </c>
      <c r="CN59">
        <f>time_series_covid19_confirmed_g!CO59-time_series_covid19_confirmed_g!CN59</f>
        <v>3</v>
      </c>
      <c r="CO59">
        <f>time_series_covid19_confirmed_g!CP59-time_series_covid19_confirmed_g!CO59</f>
        <v>3</v>
      </c>
      <c r="CP59">
        <f>time_series_covid19_confirmed_g!CQ59-time_series_covid19_confirmed_g!CP59</f>
        <v>2</v>
      </c>
      <c r="CQ59">
        <f>time_series_covid19_confirmed_g!CR59-time_series_covid19_confirmed_g!CQ59</f>
        <v>0</v>
      </c>
      <c r="CR59">
        <f>time_series_covid19_confirmed_g!CS59-time_series_covid19_confirmed_g!CR59</f>
        <v>1</v>
      </c>
      <c r="CS59">
        <f>time_series_covid19_confirmed_g!CT59-time_series_covid19_confirmed_g!CS59</f>
        <v>5</v>
      </c>
      <c r="CT59">
        <f>time_series_covid19_confirmed_g!CU59-time_series_covid19_confirmed_g!CT59</f>
        <v>1</v>
      </c>
      <c r="CU59">
        <f>time_series_covid19_confirmed_g!CV59-time_series_covid19_confirmed_g!CU59</f>
        <v>1</v>
      </c>
      <c r="CV59">
        <f>time_series_covid19_confirmed_g!CW59-time_series_covid19_confirmed_g!CV59</f>
        <v>2</v>
      </c>
      <c r="CW59">
        <f>time_series_covid19_confirmed_g!CX59-time_series_covid19_confirmed_g!CW59</f>
        <v>4</v>
      </c>
      <c r="CX59">
        <f>time_series_covid19_confirmed_g!CY59-time_series_covid19_confirmed_g!CX59</f>
        <v>1</v>
      </c>
      <c r="CY59">
        <f>time_series_covid19_confirmed_g!CZ59-time_series_covid19_confirmed_g!CY59</f>
        <v>2</v>
      </c>
      <c r="CZ59">
        <f>time_series_covid19_confirmed_g!DA59-time_series_covid19_confirmed_g!CZ59</f>
        <v>0</v>
      </c>
      <c r="DA59">
        <f>time_series_covid19_confirmed_g!DB59-time_series_covid19_confirmed_g!DA59</f>
        <v>2</v>
      </c>
      <c r="DB59">
        <f>time_series_covid19_confirmed_g!DC59-time_series_covid19_confirmed_g!DB59</f>
        <v>5</v>
      </c>
      <c r="DC59">
        <f>time_series_covid19_confirmed_g!DD59-time_series_covid19_confirmed_g!DC59</f>
        <v>5</v>
      </c>
      <c r="DD59">
        <f>time_series_covid19_confirmed_g!DE59-time_series_covid19_confirmed_g!DD59</f>
        <v>17</v>
      </c>
      <c r="DE59">
        <f>time_series_covid19_confirmed_g!DF59-time_series_covid19_confirmed_g!DE59</f>
        <v>29</v>
      </c>
      <c r="DF59">
        <f>time_series_covid19_confirmed_g!DG59-time_series_covid19_confirmed_g!DF59</f>
        <v>3</v>
      </c>
      <c r="DG59">
        <f>time_series_covid19_confirmed_g!DH59-time_series_covid19_confirmed_g!DG59</f>
        <v>16</v>
      </c>
      <c r="DH59">
        <f>time_series_covid19_confirmed_g!DI59-time_series_covid19_confirmed_g!DH59</f>
        <v>29</v>
      </c>
      <c r="DI59">
        <f>time_series_covid19_confirmed_g!DJ59-time_series_covid19_confirmed_g!DI59</f>
        <v>11</v>
      </c>
      <c r="DJ59">
        <f>time_series_covid19_confirmed_g!DK59-time_series_covid19_confirmed_g!DJ59</f>
        <v>11</v>
      </c>
      <c r="DK59">
        <f>time_series_covid19_confirmed_g!DL59-time_series_covid19_confirmed_g!DK59</f>
        <v>2</v>
      </c>
      <c r="DL59">
        <f>time_series_covid19_confirmed_g!DM59-time_series_covid19_confirmed_g!DL59</f>
        <v>9</v>
      </c>
      <c r="DM59">
        <f>time_series_covid19_confirmed_g!DN59-time_series_covid19_confirmed_g!DM59</f>
        <v>15</v>
      </c>
      <c r="DN59">
        <f>time_series_covid19_confirmed_g!DO59-time_series_covid19_confirmed_g!DN59</f>
        <v>19</v>
      </c>
      <c r="DO59">
        <f>time_series_covid19_confirmed_g!DP59-time_series_covid19_confirmed_g!DO59</f>
        <v>11</v>
      </c>
      <c r="DP59">
        <f>time_series_covid19_confirmed_g!DQ59-time_series_covid19_confirmed_g!DP59</f>
        <v>35</v>
      </c>
      <c r="DQ59">
        <f>time_series_covid19_confirmed_g!DR59-time_series_covid19_confirmed_g!DQ59</f>
        <v>13</v>
      </c>
      <c r="DR59">
        <f>time_series_covid19_confirmed_g!DS59-time_series_covid19_confirmed_g!DR59</f>
        <v>24</v>
      </c>
      <c r="DS59">
        <f>time_series_covid19_confirmed_g!DT59-time_series_covid19_confirmed_g!DS59</f>
        <v>10</v>
      </c>
      <c r="DT59">
        <f>time_series_covid19_confirmed_g!DU59-time_series_covid19_confirmed_g!DT59</f>
        <v>34</v>
      </c>
      <c r="DU59">
        <f>time_series_covid19_confirmed_g!DV59-time_series_covid19_confirmed_g!DU59</f>
        <v>61</v>
      </c>
      <c r="DV59">
        <f>time_series_covid19_confirmed_g!DW59-time_series_covid19_confirmed_g!DV59</f>
        <v>88</v>
      </c>
      <c r="DW59">
        <f>time_series_covid19_confirmed_g!DX59-time_series_covid19_confirmed_g!DW59</f>
        <v>73</v>
      </c>
      <c r="DX59">
        <f>time_series_covid19_confirmed_g!DY59-time_series_covid19_confirmed_g!DX59</f>
        <v>46</v>
      </c>
      <c r="DY59">
        <f>time_series_covid19_confirmed_g!DZ59-time_series_covid19_confirmed_g!DY59</f>
        <v>30</v>
      </c>
      <c r="DZ59">
        <f>time_series_covid19_confirmed_g!EA59-time_series_covid19_confirmed_g!DZ59</f>
        <v>100</v>
      </c>
      <c r="EA59">
        <f>time_series_covid19_confirmed_g!EB59-time_series_covid19_confirmed_g!EA59</f>
        <v>137</v>
      </c>
      <c r="EB59">
        <f>time_series_covid19_confirmed_g!EC59-time_series_covid19_confirmed_g!EB59</f>
        <v>95</v>
      </c>
      <c r="EC59">
        <f>time_series_covid19_confirmed_g!ED59-time_series_covid19_confirmed_g!EC59</f>
        <v>109</v>
      </c>
      <c r="ED59">
        <f>time_series_covid19_confirmed_g!EE59-time_series_covid19_confirmed_g!ED59</f>
        <v>85</v>
      </c>
      <c r="EE59">
        <f>time_series_covid19_confirmed_g!EF59-time_series_covid19_confirmed_g!EE59</f>
        <v>87</v>
      </c>
      <c r="EF59">
        <f>time_series_covid19_confirmed_g!EG59-time_series_covid19_confirmed_g!EF59</f>
        <v>142</v>
      </c>
      <c r="EG59">
        <f>time_series_covid19_confirmed_g!EH59-time_series_covid19_confirmed_g!EG59</f>
        <v>150</v>
      </c>
      <c r="EH59">
        <f>time_series_covid19_confirmed_g!EI59-time_series_covid19_confirmed_g!EH59</f>
        <v>169</v>
      </c>
      <c r="EI59">
        <f>time_series_covid19_confirmed_g!EJ59-time_series_covid19_confirmed_g!EI59</f>
        <v>129</v>
      </c>
      <c r="EJ59">
        <f>time_series_covid19_confirmed_g!EK59-time_series_covid19_confirmed_g!EJ59</f>
        <v>86</v>
      </c>
      <c r="EK59">
        <f>time_series_covid19_confirmed_g!EL59-time_series_covid19_confirmed_g!EK59</f>
        <v>136</v>
      </c>
      <c r="EL59">
        <f>time_series_covid19_confirmed_g!EM59-time_series_covid19_confirmed_g!EL59</f>
        <v>180</v>
      </c>
      <c r="EM59">
        <f>time_series_covid19_confirmed_g!EN59-time_series_covid19_confirmed_g!EM59</f>
        <v>170</v>
      </c>
      <c r="EN59">
        <f>time_series_covid19_confirmed_g!EO59-time_series_covid19_confirmed_g!EN59</f>
        <v>164</v>
      </c>
      <c r="EO59">
        <f>time_series_covid19_confirmed_g!EP59-time_series_covid19_confirmed_g!EO59</f>
        <v>245</v>
      </c>
      <c r="EP59">
        <f>time_series_covid19_confirmed_g!EQ59-time_series_covid19_confirmed_g!EP59</f>
        <v>251</v>
      </c>
      <c r="EQ59">
        <f>time_series_covid19_confirmed_g!ER59-time_series_covid19_confirmed_g!EQ59</f>
        <v>179</v>
      </c>
      <c r="ER59">
        <f>time_series_covid19_confirmed_g!ES59-time_series_covid19_confirmed_g!ER59</f>
        <v>176</v>
      </c>
      <c r="ES59">
        <f>time_series_covid19_confirmed_g!ET59-time_series_covid19_confirmed_g!ES59</f>
        <v>109</v>
      </c>
      <c r="ET59">
        <f>time_series_covid19_confirmed_g!EU59-time_series_covid19_confirmed_g!ET59</f>
        <v>129</v>
      </c>
      <c r="EU59">
        <f>time_series_covid19_confirmed_g!EV59-time_series_covid19_confirmed_g!EU59</f>
        <v>195</v>
      </c>
      <c r="EV59">
        <f>time_series_covid19_confirmed_g!EW59-time_series_covid19_confirmed_g!EV59</f>
        <v>116</v>
      </c>
      <c r="EW59">
        <f>time_series_covid19_confirmed_g!EX59-time_series_covid19_confirmed_g!EW59</f>
        <v>399</v>
      </c>
      <c r="EX59">
        <f>time_series_covid19_confirmed_g!EY59-time_series_covid19_confirmed_g!EX59</f>
        <v>63</v>
      </c>
      <c r="EY59">
        <f>time_series_covid19_confirmed_g!EZ59-time_series_covid19_confirmed_g!EY59</f>
        <v>131</v>
      </c>
      <c r="EZ59">
        <f>time_series_covid19_confirmed_g!FA59-time_series_covid19_confirmed_g!EZ59</f>
        <v>185</v>
      </c>
      <c r="FA59">
        <f>time_series_covid19_confirmed_g!FB59-time_series_covid19_confirmed_g!FA59</f>
        <v>186</v>
      </c>
      <c r="FB59">
        <f>time_series_covid19_confirmed_g!FC59-time_series_covid19_confirmed_g!FB59</f>
        <v>141</v>
      </c>
      <c r="FC59">
        <f>time_series_covid19_confirmed_g!FD59-time_series_covid19_confirmed_g!FC59</f>
        <v>250</v>
      </c>
      <c r="FD59">
        <f>time_series_covid19_confirmed_g!FE59-time_series_covid19_confirmed_g!FD59</f>
        <v>145</v>
      </c>
    </row>
    <row r="60" spans="1:160" x14ac:dyDescent="0.3">
      <c r="A60" t="s">
        <v>43</v>
      </c>
      <c r="B60">
        <v>61.892600000000002</v>
      </c>
      <c r="C60">
        <v>-6.9118000000000004</v>
      </c>
      <c r="D60">
        <f>time_series_covid19_confirmed_g!E60-time_series_covid19_confirmed_g!D60</f>
        <v>0</v>
      </c>
      <c r="E60">
        <f>time_series_covid19_confirmed_g!F60-time_series_covid19_confirmed_g!E60</f>
        <v>0</v>
      </c>
      <c r="F60">
        <f>time_series_covid19_confirmed_g!G60-time_series_covid19_confirmed_g!F60</f>
        <v>0</v>
      </c>
      <c r="G60">
        <f>time_series_covid19_confirmed_g!H60-time_series_covid19_confirmed_g!G60</f>
        <v>0</v>
      </c>
      <c r="H60">
        <f>time_series_covid19_confirmed_g!I60-time_series_covid19_confirmed_g!H60</f>
        <v>0</v>
      </c>
      <c r="I60">
        <f>time_series_covid19_confirmed_g!J60-time_series_covid19_confirmed_g!I60</f>
        <v>0</v>
      </c>
      <c r="J60">
        <f>time_series_covid19_confirmed_g!K60-time_series_covid19_confirmed_g!J60</f>
        <v>0</v>
      </c>
      <c r="K60">
        <f>time_series_covid19_confirmed_g!L60-time_series_covid19_confirmed_g!K60</f>
        <v>0</v>
      </c>
      <c r="L60">
        <f>time_series_covid19_confirmed_g!M60-time_series_covid19_confirmed_g!L60</f>
        <v>0</v>
      </c>
      <c r="M60">
        <f>time_series_covid19_confirmed_g!N60-time_series_covid19_confirmed_g!M60</f>
        <v>0</v>
      </c>
      <c r="N60">
        <f>time_series_covid19_confirmed_g!O60-time_series_covid19_confirmed_g!N60</f>
        <v>0</v>
      </c>
      <c r="O60">
        <f>time_series_covid19_confirmed_g!P60-time_series_covid19_confirmed_g!O60</f>
        <v>0</v>
      </c>
      <c r="P60">
        <f>time_series_covid19_confirmed_g!Q60-time_series_covid19_confirmed_g!P60</f>
        <v>0</v>
      </c>
      <c r="Q60">
        <f>time_series_covid19_confirmed_g!R60-time_series_covid19_confirmed_g!Q60</f>
        <v>0</v>
      </c>
      <c r="R60">
        <f>time_series_covid19_confirmed_g!S60-time_series_covid19_confirmed_g!R60</f>
        <v>0</v>
      </c>
      <c r="S60">
        <f>time_series_covid19_confirmed_g!T60-time_series_covid19_confirmed_g!S60</f>
        <v>0</v>
      </c>
      <c r="T60">
        <f>time_series_covid19_confirmed_g!U60-time_series_covid19_confirmed_g!T60</f>
        <v>0</v>
      </c>
      <c r="U60">
        <f>time_series_covid19_confirmed_g!V60-time_series_covid19_confirmed_g!U60</f>
        <v>0</v>
      </c>
      <c r="V60">
        <f>time_series_covid19_confirmed_g!W60-time_series_covid19_confirmed_g!V60</f>
        <v>0</v>
      </c>
      <c r="W60">
        <f>time_series_covid19_confirmed_g!X60-time_series_covid19_confirmed_g!W60</f>
        <v>0</v>
      </c>
      <c r="X60">
        <f>time_series_covid19_confirmed_g!Y60-time_series_covid19_confirmed_g!X60</f>
        <v>0</v>
      </c>
      <c r="Y60">
        <f>time_series_covid19_confirmed_g!Z60-time_series_covid19_confirmed_g!Y60</f>
        <v>0</v>
      </c>
      <c r="Z60">
        <f>time_series_covid19_confirmed_g!AA60-time_series_covid19_confirmed_g!Z60</f>
        <v>0</v>
      </c>
      <c r="AA60">
        <f>time_series_covid19_confirmed_g!AB60-time_series_covid19_confirmed_g!AA60</f>
        <v>0</v>
      </c>
      <c r="AB60">
        <f>time_series_covid19_confirmed_g!AC60-time_series_covid19_confirmed_g!AB60</f>
        <v>0</v>
      </c>
      <c r="AC60">
        <f>time_series_covid19_confirmed_g!AD60-time_series_covid19_confirmed_g!AC60</f>
        <v>0</v>
      </c>
      <c r="AD60">
        <f>time_series_covid19_confirmed_g!AE60-time_series_covid19_confirmed_g!AD60</f>
        <v>0</v>
      </c>
      <c r="AE60">
        <f>time_series_covid19_confirmed_g!AF60-time_series_covid19_confirmed_g!AE60</f>
        <v>0</v>
      </c>
      <c r="AF60">
        <f>time_series_covid19_confirmed_g!AG60-time_series_covid19_confirmed_g!AF60</f>
        <v>0</v>
      </c>
      <c r="AG60">
        <f>time_series_covid19_confirmed_g!AH60-time_series_covid19_confirmed_g!AG60</f>
        <v>0</v>
      </c>
      <c r="AH60">
        <f>time_series_covid19_confirmed_g!AI60-time_series_covid19_confirmed_g!AH60</f>
        <v>0</v>
      </c>
      <c r="AI60">
        <f>time_series_covid19_confirmed_g!AJ60-time_series_covid19_confirmed_g!AI60</f>
        <v>0</v>
      </c>
      <c r="AJ60">
        <f>time_series_covid19_confirmed_g!AK60-time_series_covid19_confirmed_g!AJ60</f>
        <v>0</v>
      </c>
      <c r="AK60">
        <f>time_series_covid19_confirmed_g!AL60-time_series_covid19_confirmed_g!AK60</f>
        <v>0</v>
      </c>
      <c r="AL60">
        <f>time_series_covid19_confirmed_g!AM60-time_series_covid19_confirmed_g!AL60</f>
        <v>0</v>
      </c>
      <c r="AM60">
        <f>time_series_covid19_confirmed_g!AN60-time_series_covid19_confirmed_g!AM60</f>
        <v>0</v>
      </c>
      <c r="AN60">
        <f>time_series_covid19_confirmed_g!AO60-time_series_covid19_confirmed_g!AN60</f>
        <v>0</v>
      </c>
      <c r="AO60">
        <f>time_series_covid19_confirmed_g!AP60-time_series_covid19_confirmed_g!AO60</f>
        <v>0</v>
      </c>
      <c r="AP60">
        <f>time_series_covid19_confirmed_g!AQ60-time_series_covid19_confirmed_g!AP60</f>
        <v>0</v>
      </c>
      <c r="AQ60">
        <f>time_series_covid19_confirmed_g!AR60-time_series_covid19_confirmed_g!AQ60</f>
        <v>0</v>
      </c>
      <c r="AR60">
        <f>time_series_covid19_confirmed_g!AS60-time_series_covid19_confirmed_g!AR60</f>
        <v>0</v>
      </c>
      <c r="AS60">
        <f>time_series_covid19_confirmed_g!AT60-time_series_covid19_confirmed_g!AS60</f>
        <v>1</v>
      </c>
      <c r="AT60">
        <f>time_series_covid19_confirmed_g!AU60-time_series_covid19_confirmed_g!AT60</f>
        <v>0</v>
      </c>
      <c r="AU60">
        <f>time_series_covid19_confirmed_g!AV60-time_series_covid19_confirmed_g!AU60</f>
        <v>0</v>
      </c>
      <c r="AV60">
        <f>time_series_covid19_confirmed_g!AW60-time_series_covid19_confirmed_g!AV60</f>
        <v>0</v>
      </c>
      <c r="AW60">
        <f>time_series_covid19_confirmed_g!AX60-time_series_covid19_confirmed_g!AW60</f>
        <v>1</v>
      </c>
      <c r="AX60">
        <f>time_series_covid19_confirmed_g!AY60-time_series_covid19_confirmed_g!AX60</f>
        <v>0</v>
      </c>
      <c r="AY60">
        <f>time_series_covid19_confirmed_g!AZ60-time_series_covid19_confirmed_g!AY60</f>
        <v>0</v>
      </c>
      <c r="AZ60">
        <f>time_series_covid19_confirmed_g!BA60-time_series_covid19_confirmed_g!AZ60</f>
        <v>0</v>
      </c>
      <c r="BA60">
        <f>time_series_covid19_confirmed_g!BB60-time_series_covid19_confirmed_g!BA60</f>
        <v>0</v>
      </c>
      <c r="BB60">
        <f>time_series_covid19_confirmed_g!BC60-time_series_covid19_confirmed_g!BB60</f>
        <v>1</v>
      </c>
      <c r="BC60">
        <f>time_series_covid19_confirmed_g!BD60-time_series_covid19_confirmed_g!BC60</f>
        <v>6</v>
      </c>
      <c r="BD60">
        <f>time_series_covid19_confirmed_g!BE60-time_series_covid19_confirmed_g!BD60</f>
        <v>2</v>
      </c>
      <c r="BE60">
        <f>time_series_covid19_confirmed_g!BF60-time_series_covid19_confirmed_g!BE60</f>
        <v>7</v>
      </c>
      <c r="BF60">
        <f>time_series_covid19_confirmed_g!BG60-time_series_covid19_confirmed_g!BF60</f>
        <v>29</v>
      </c>
      <c r="BG60">
        <f>time_series_covid19_confirmed_g!BH60-time_series_covid19_confirmed_g!BG60</f>
        <v>11</v>
      </c>
      <c r="BH60">
        <f>time_series_covid19_confirmed_g!BI60-time_series_covid19_confirmed_g!BH60</f>
        <v>14</v>
      </c>
      <c r="BI60">
        <f>time_series_covid19_confirmed_g!BJ60-time_series_covid19_confirmed_g!BI60</f>
        <v>8</v>
      </c>
      <c r="BJ60">
        <f>time_series_covid19_confirmed_g!BK60-time_series_covid19_confirmed_g!BJ60</f>
        <v>12</v>
      </c>
      <c r="BK60">
        <f>time_series_covid19_confirmed_g!BL60-time_series_covid19_confirmed_g!BK60</f>
        <v>23</v>
      </c>
      <c r="BL60">
        <f>time_series_covid19_confirmed_g!BM60-time_series_covid19_confirmed_g!BL60</f>
        <v>3</v>
      </c>
      <c r="BM60">
        <f>time_series_covid19_confirmed_g!BN60-time_series_covid19_confirmed_g!BM60</f>
        <v>4</v>
      </c>
      <c r="BN60">
        <f>time_series_covid19_confirmed_g!BO60-time_series_covid19_confirmed_g!BN60</f>
        <v>10</v>
      </c>
      <c r="BO60">
        <f>time_series_covid19_confirmed_g!BP60-time_series_covid19_confirmed_g!BO60</f>
        <v>8</v>
      </c>
      <c r="BP60">
        <f>time_series_covid19_confirmed_g!BQ60-time_series_covid19_confirmed_g!BP60</f>
        <v>4</v>
      </c>
      <c r="BQ60">
        <f>time_series_covid19_confirmed_g!BR60-time_series_covid19_confirmed_g!BQ60</f>
        <v>11</v>
      </c>
      <c r="BR60">
        <f>time_series_covid19_confirmed_g!BS60-time_series_covid19_confirmed_g!BR60</f>
        <v>4</v>
      </c>
      <c r="BS60">
        <f>time_series_covid19_confirmed_g!BT60-time_series_covid19_confirmed_g!BS60</f>
        <v>9</v>
      </c>
      <c r="BT60">
        <f>time_series_covid19_confirmed_g!BU60-time_series_covid19_confirmed_g!BT60</f>
        <v>1</v>
      </c>
      <c r="BU60">
        <f>time_series_covid19_confirmed_g!BV60-time_series_covid19_confirmed_g!BU60</f>
        <v>4</v>
      </c>
      <c r="BV60">
        <f>time_series_covid19_confirmed_g!BW60-time_series_covid19_confirmed_g!BV60</f>
        <v>4</v>
      </c>
      <c r="BW60">
        <f>time_series_covid19_confirmed_g!BX60-time_series_covid19_confirmed_g!BW60</f>
        <v>2</v>
      </c>
      <c r="BX60">
        <f>time_series_covid19_confirmed_g!BY60-time_series_covid19_confirmed_g!BX60</f>
        <v>2</v>
      </c>
      <c r="BY60">
        <f>time_series_covid19_confirmed_g!BZ60-time_series_covid19_confirmed_g!BY60</f>
        <v>0</v>
      </c>
      <c r="BZ60">
        <f>time_series_covid19_confirmed_g!CA60-time_series_covid19_confirmed_g!BZ60</f>
        <v>2</v>
      </c>
      <c r="CA60">
        <f>time_series_covid19_confirmed_g!CB60-time_series_covid19_confirmed_g!CA60</f>
        <v>1</v>
      </c>
      <c r="CB60">
        <f>time_series_covid19_confirmed_g!CC60-time_series_covid19_confirmed_g!CB60</f>
        <v>0</v>
      </c>
      <c r="CC60">
        <f>time_series_covid19_confirmed_g!CD60-time_series_covid19_confirmed_g!CC60</f>
        <v>0</v>
      </c>
      <c r="CD60">
        <f>time_series_covid19_confirmed_g!CE60-time_series_covid19_confirmed_g!CD60</f>
        <v>0</v>
      </c>
      <c r="CE60">
        <f>time_series_covid19_confirmed_g!CF60-time_series_covid19_confirmed_g!CE60</f>
        <v>0</v>
      </c>
      <c r="CF60">
        <f>time_series_covid19_confirmed_g!CG60-time_series_covid19_confirmed_g!CF60</f>
        <v>0</v>
      </c>
      <c r="CG60">
        <f>time_series_covid19_confirmed_g!CH60-time_series_covid19_confirmed_g!CG60</f>
        <v>0</v>
      </c>
      <c r="CH60">
        <f>time_series_covid19_confirmed_g!CI60-time_series_covid19_confirmed_g!CH60</f>
        <v>0</v>
      </c>
      <c r="CI60">
        <f>time_series_covid19_confirmed_g!CJ60-time_series_covid19_confirmed_g!CI60</f>
        <v>0</v>
      </c>
      <c r="CJ60">
        <f>time_series_covid19_confirmed_g!CK60-time_series_covid19_confirmed_g!CJ60</f>
        <v>0</v>
      </c>
      <c r="CK60">
        <f>time_series_covid19_confirmed_g!CL60-time_series_covid19_confirmed_g!CK60</f>
        <v>0</v>
      </c>
      <c r="CL60">
        <f>time_series_covid19_confirmed_g!CM60-time_series_covid19_confirmed_g!CL60</f>
        <v>0</v>
      </c>
      <c r="CM60">
        <f>time_series_covid19_confirmed_g!CN60-time_series_covid19_confirmed_g!CM60</f>
        <v>1</v>
      </c>
      <c r="CN60">
        <f>time_series_covid19_confirmed_g!CO60-time_series_covid19_confirmed_g!CN60</f>
        <v>0</v>
      </c>
      <c r="CO60">
        <f>time_series_covid19_confirmed_g!CP60-time_series_covid19_confirmed_g!CO60</f>
        <v>0</v>
      </c>
      <c r="CP60">
        <f>time_series_covid19_confirmed_g!CQ60-time_series_covid19_confirmed_g!CP60</f>
        <v>0</v>
      </c>
      <c r="CQ60">
        <f>time_series_covid19_confirmed_g!CR60-time_series_covid19_confirmed_g!CQ60</f>
        <v>2</v>
      </c>
      <c r="CR60">
        <f>time_series_covid19_confirmed_g!CS60-time_series_covid19_confirmed_g!CR60</f>
        <v>0</v>
      </c>
      <c r="CS60">
        <f>time_series_covid19_confirmed_g!CT60-time_series_covid19_confirmed_g!CS60</f>
        <v>0</v>
      </c>
      <c r="CT60">
        <f>time_series_covid19_confirmed_g!CU60-time_series_covid19_confirmed_g!CT60</f>
        <v>0</v>
      </c>
      <c r="CU60">
        <f>time_series_covid19_confirmed_g!CV60-time_series_covid19_confirmed_g!CU60</f>
        <v>0</v>
      </c>
      <c r="CV60">
        <f>time_series_covid19_confirmed_g!CW60-time_series_covid19_confirmed_g!CV60</f>
        <v>0</v>
      </c>
      <c r="CW60">
        <f>time_series_covid19_confirmed_g!CX60-time_series_covid19_confirmed_g!CW60</f>
        <v>0</v>
      </c>
      <c r="CX60">
        <f>time_series_covid19_confirmed_g!CY60-time_series_covid19_confirmed_g!CX60</f>
        <v>0</v>
      </c>
      <c r="CY60">
        <f>time_series_covid19_confirmed_g!CZ60-time_series_covid19_confirmed_g!CY60</f>
        <v>0</v>
      </c>
      <c r="CZ60">
        <f>time_series_covid19_confirmed_g!DA60-time_series_covid19_confirmed_g!CZ60</f>
        <v>0</v>
      </c>
      <c r="DA60">
        <f>time_series_covid19_confirmed_g!DB60-time_series_covid19_confirmed_g!DA60</f>
        <v>0</v>
      </c>
      <c r="DB60">
        <f>time_series_covid19_confirmed_g!DC60-time_series_covid19_confirmed_g!DB60</f>
        <v>0</v>
      </c>
      <c r="DC60">
        <f>time_series_covid19_confirmed_g!DD60-time_series_covid19_confirmed_g!DC60</f>
        <v>0</v>
      </c>
      <c r="DD60">
        <f>time_series_covid19_confirmed_g!DE60-time_series_covid19_confirmed_g!DD60</f>
        <v>0</v>
      </c>
      <c r="DE60">
        <f>time_series_covid19_confirmed_g!DF60-time_series_covid19_confirmed_g!DE60</f>
        <v>0</v>
      </c>
      <c r="DF60">
        <f>time_series_covid19_confirmed_g!DG60-time_series_covid19_confirmed_g!DF60</f>
        <v>0</v>
      </c>
      <c r="DG60">
        <f>time_series_covid19_confirmed_g!DH60-time_series_covid19_confirmed_g!DG60</f>
        <v>0</v>
      </c>
      <c r="DH60">
        <f>time_series_covid19_confirmed_g!DI60-time_series_covid19_confirmed_g!DH60</f>
        <v>0</v>
      </c>
      <c r="DI60">
        <f>time_series_covid19_confirmed_g!DJ60-time_series_covid19_confirmed_g!DI60</f>
        <v>0</v>
      </c>
      <c r="DJ60">
        <f>time_series_covid19_confirmed_g!DK60-time_series_covid19_confirmed_g!DJ60</f>
        <v>0</v>
      </c>
      <c r="DK60">
        <f>time_series_covid19_confirmed_g!DL60-time_series_covid19_confirmed_g!DK60</f>
        <v>0</v>
      </c>
      <c r="DL60">
        <f>time_series_covid19_confirmed_g!DM60-time_series_covid19_confirmed_g!DL60</f>
        <v>0</v>
      </c>
      <c r="DM60">
        <f>time_series_covid19_confirmed_g!DN60-time_series_covid19_confirmed_g!DM60</f>
        <v>0</v>
      </c>
      <c r="DN60">
        <f>time_series_covid19_confirmed_g!DO60-time_series_covid19_confirmed_g!DN60</f>
        <v>0</v>
      </c>
      <c r="DO60">
        <f>time_series_covid19_confirmed_g!DP60-time_series_covid19_confirmed_g!DO60</f>
        <v>0</v>
      </c>
      <c r="DP60">
        <f>time_series_covid19_confirmed_g!DQ60-time_series_covid19_confirmed_g!DP60</f>
        <v>0</v>
      </c>
      <c r="DQ60">
        <f>time_series_covid19_confirmed_g!DR60-time_series_covid19_confirmed_g!DQ60</f>
        <v>0</v>
      </c>
      <c r="DR60">
        <f>time_series_covid19_confirmed_g!DS60-time_series_covid19_confirmed_g!DR60</f>
        <v>0</v>
      </c>
      <c r="DS60">
        <f>time_series_covid19_confirmed_g!DT60-time_series_covid19_confirmed_g!DS60</f>
        <v>0</v>
      </c>
      <c r="DT60">
        <f>time_series_covid19_confirmed_g!DU60-time_series_covid19_confirmed_g!DT60</f>
        <v>0</v>
      </c>
      <c r="DU60">
        <f>time_series_covid19_confirmed_g!DV60-time_series_covid19_confirmed_g!DU60</f>
        <v>0</v>
      </c>
      <c r="DV60">
        <f>time_series_covid19_confirmed_g!DW60-time_series_covid19_confirmed_g!DV60</f>
        <v>0</v>
      </c>
      <c r="DW60">
        <f>time_series_covid19_confirmed_g!DX60-time_series_covid19_confirmed_g!DW60</f>
        <v>0</v>
      </c>
      <c r="DX60">
        <f>time_series_covid19_confirmed_g!DY60-time_series_covid19_confirmed_g!DX60</f>
        <v>0</v>
      </c>
      <c r="DY60">
        <f>time_series_covid19_confirmed_g!DZ60-time_series_covid19_confirmed_g!DY60</f>
        <v>0</v>
      </c>
      <c r="DZ60">
        <f>time_series_covid19_confirmed_g!EA60-time_series_covid19_confirmed_g!DZ60</f>
        <v>0</v>
      </c>
      <c r="EA60">
        <f>time_series_covid19_confirmed_g!EB60-time_series_covid19_confirmed_g!EA60</f>
        <v>0</v>
      </c>
      <c r="EB60">
        <f>time_series_covid19_confirmed_g!EC60-time_series_covid19_confirmed_g!EB60</f>
        <v>0</v>
      </c>
      <c r="EC60">
        <f>time_series_covid19_confirmed_g!ED60-time_series_covid19_confirmed_g!EC60</f>
        <v>0</v>
      </c>
      <c r="ED60">
        <f>time_series_covid19_confirmed_g!EE60-time_series_covid19_confirmed_g!ED60</f>
        <v>0</v>
      </c>
      <c r="EE60">
        <f>time_series_covid19_confirmed_g!EF60-time_series_covid19_confirmed_g!EE60</f>
        <v>0</v>
      </c>
      <c r="EF60">
        <f>time_series_covid19_confirmed_g!EG60-time_series_covid19_confirmed_g!EF60</f>
        <v>0</v>
      </c>
      <c r="EG60">
        <f>time_series_covid19_confirmed_g!EH60-time_series_covid19_confirmed_g!EG60</f>
        <v>0</v>
      </c>
      <c r="EH60">
        <f>time_series_covid19_confirmed_g!EI60-time_series_covid19_confirmed_g!EH60</f>
        <v>0</v>
      </c>
      <c r="EI60">
        <f>time_series_covid19_confirmed_g!EJ60-time_series_covid19_confirmed_g!EI60</f>
        <v>0</v>
      </c>
      <c r="EJ60">
        <f>time_series_covid19_confirmed_g!EK60-time_series_covid19_confirmed_g!EJ60</f>
        <v>0</v>
      </c>
      <c r="EK60">
        <f>time_series_covid19_confirmed_g!EL60-time_series_covid19_confirmed_g!EK60</f>
        <v>0</v>
      </c>
      <c r="EL60">
        <f>time_series_covid19_confirmed_g!EM60-time_series_covid19_confirmed_g!EL60</f>
        <v>0</v>
      </c>
      <c r="EM60">
        <f>time_series_covid19_confirmed_g!EN60-time_series_covid19_confirmed_g!EM60</f>
        <v>0</v>
      </c>
      <c r="EN60">
        <f>time_series_covid19_confirmed_g!EO60-time_series_covid19_confirmed_g!EN60</f>
        <v>0</v>
      </c>
      <c r="EO60">
        <f>time_series_covid19_confirmed_g!EP60-time_series_covid19_confirmed_g!EO60</f>
        <v>0</v>
      </c>
      <c r="EP60">
        <f>time_series_covid19_confirmed_g!EQ60-time_series_covid19_confirmed_g!EP60</f>
        <v>0</v>
      </c>
      <c r="EQ60">
        <f>time_series_covid19_confirmed_g!ER60-time_series_covid19_confirmed_g!EQ60</f>
        <v>0</v>
      </c>
      <c r="ER60">
        <f>time_series_covid19_confirmed_g!ES60-time_series_covid19_confirmed_g!ER60</f>
        <v>0</v>
      </c>
      <c r="ES60">
        <f>time_series_covid19_confirmed_g!ET60-time_series_covid19_confirmed_g!ES60</f>
        <v>0</v>
      </c>
      <c r="ET60">
        <f>time_series_covid19_confirmed_g!EU60-time_series_covid19_confirmed_g!ET60</f>
        <v>0</v>
      </c>
      <c r="EU60">
        <f>time_series_covid19_confirmed_g!EV60-time_series_covid19_confirmed_g!EU60</f>
        <v>0</v>
      </c>
      <c r="EV60">
        <f>time_series_covid19_confirmed_g!EW60-time_series_covid19_confirmed_g!EV60</f>
        <v>0</v>
      </c>
      <c r="EW60">
        <f>time_series_covid19_confirmed_g!EX60-time_series_covid19_confirmed_g!EW60</f>
        <v>0</v>
      </c>
      <c r="EX60">
        <f>time_series_covid19_confirmed_g!EY60-time_series_covid19_confirmed_g!EX60</f>
        <v>0</v>
      </c>
      <c r="EY60">
        <f>time_series_covid19_confirmed_g!EZ60-time_series_covid19_confirmed_g!EY60</f>
        <v>0</v>
      </c>
      <c r="EZ60">
        <f>time_series_covid19_confirmed_g!FA60-time_series_covid19_confirmed_g!EZ60</f>
        <v>0</v>
      </c>
      <c r="FA60">
        <f>time_series_covid19_confirmed_g!FB60-time_series_covid19_confirmed_g!FA60</f>
        <v>0</v>
      </c>
      <c r="FB60">
        <f>time_series_covid19_confirmed_g!FC60-time_series_covid19_confirmed_g!FB60</f>
        <v>0</v>
      </c>
      <c r="FC60">
        <f>time_series_covid19_confirmed_g!FD60-time_series_covid19_confirmed_g!FC60</f>
        <v>0</v>
      </c>
      <c r="FD60">
        <f>time_series_covid19_confirmed_g!FE60-time_series_covid19_confirmed_g!FD60</f>
        <v>0</v>
      </c>
    </row>
    <row r="61" spans="1:160" x14ac:dyDescent="0.3">
      <c r="A61" t="s">
        <v>55</v>
      </c>
      <c r="B61">
        <v>64</v>
      </c>
      <c r="C61">
        <v>26</v>
      </c>
      <c r="D61">
        <f>time_series_covid19_confirmed_g!E61-time_series_covid19_confirmed_g!D61</f>
        <v>0</v>
      </c>
      <c r="E61">
        <f>time_series_covid19_confirmed_g!F61-time_series_covid19_confirmed_g!E61</f>
        <v>0</v>
      </c>
      <c r="F61">
        <f>time_series_covid19_confirmed_g!G61-time_series_covid19_confirmed_g!F61</f>
        <v>0</v>
      </c>
      <c r="G61">
        <f>time_series_covid19_confirmed_g!H61-time_series_covid19_confirmed_g!G61</f>
        <v>0</v>
      </c>
      <c r="H61">
        <f>time_series_covid19_confirmed_g!I61-time_series_covid19_confirmed_g!H61</f>
        <v>0</v>
      </c>
      <c r="I61">
        <f>time_series_covid19_confirmed_g!J61-time_series_covid19_confirmed_g!I61</f>
        <v>0</v>
      </c>
      <c r="J61">
        <f>time_series_covid19_confirmed_g!K61-time_series_covid19_confirmed_g!J61</f>
        <v>1</v>
      </c>
      <c r="K61">
        <f>time_series_covid19_confirmed_g!L61-time_series_covid19_confirmed_g!K61</f>
        <v>0</v>
      </c>
      <c r="L61">
        <f>time_series_covid19_confirmed_g!M61-time_series_covid19_confirmed_g!L61</f>
        <v>0</v>
      </c>
      <c r="M61">
        <f>time_series_covid19_confirmed_g!N61-time_series_covid19_confirmed_g!M61</f>
        <v>0</v>
      </c>
      <c r="N61">
        <f>time_series_covid19_confirmed_g!O61-time_series_covid19_confirmed_g!N61</f>
        <v>0</v>
      </c>
      <c r="O61">
        <f>time_series_covid19_confirmed_g!P61-time_series_covid19_confirmed_g!O61</f>
        <v>0</v>
      </c>
      <c r="P61">
        <f>time_series_covid19_confirmed_g!Q61-time_series_covid19_confirmed_g!P61</f>
        <v>0</v>
      </c>
      <c r="Q61">
        <f>time_series_covid19_confirmed_g!R61-time_series_covid19_confirmed_g!Q61</f>
        <v>0</v>
      </c>
      <c r="R61">
        <f>time_series_covid19_confirmed_g!S61-time_series_covid19_confirmed_g!R61</f>
        <v>0</v>
      </c>
      <c r="S61">
        <f>time_series_covid19_confirmed_g!T61-time_series_covid19_confirmed_g!S61</f>
        <v>0</v>
      </c>
      <c r="T61">
        <f>time_series_covid19_confirmed_g!U61-time_series_covid19_confirmed_g!T61</f>
        <v>0</v>
      </c>
      <c r="U61">
        <f>time_series_covid19_confirmed_g!V61-time_series_covid19_confirmed_g!U61</f>
        <v>0</v>
      </c>
      <c r="V61">
        <f>time_series_covid19_confirmed_g!W61-time_series_covid19_confirmed_g!V61</f>
        <v>0</v>
      </c>
      <c r="W61">
        <f>time_series_covid19_confirmed_g!X61-time_series_covid19_confirmed_g!W61</f>
        <v>0</v>
      </c>
      <c r="X61">
        <f>time_series_covid19_confirmed_g!Y61-time_series_covid19_confirmed_g!X61</f>
        <v>0</v>
      </c>
      <c r="Y61">
        <f>time_series_covid19_confirmed_g!Z61-time_series_covid19_confirmed_g!Y61</f>
        <v>0</v>
      </c>
      <c r="Z61">
        <f>time_series_covid19_confirmed_g!AA61-time_series_covid19_confirmed_g!Z61</f>
        <v>0</v>
      </c>
      <c r="AA61">
        <f>time_series_covid19_confirmed_g!AB61-time_series_covid19_confirmed_g!AA61</f>
        <v>0</v>
      </c>
      <c r="AB61">
        <f>time_series_covid19_confirmed_g!AC61-time_series_covid19_confirmed_g!AB61</f>
        <v>0</v>
      </c>
      <c r="AC61">
        <f>time_series_covid19_confirmed_g!AD61-time_series_covid19_confirmed_g!AC61</f>
        <v>0</v>
      </c>
      <c r="AD61">
        <f>time_series_covid19_confirmed_g!AE61-time_series_covid19_confirmed_g!AD61</f>
        <v>0</v>
      </c>
      <c r="AE61">
        <f>time_series_covid19_confirmed_g!AF61-time_series_covid19_confirmed_g!AE61</f>
        <v>0</v>
      </c>
      <c r="AF61">
        <f>time_series_covid19_confirmed_g!AG61-time_series_covid19_confirmed_g!AF61</f>
        <v>0</v>
      </c>
      <c r="AG61">
        <f>time_series_covid19_confirmed_g!AH61-time_series_covid19_confirmed_g!AG61</f>
        <v>0</v>
      </c>
      <c r="AH61">
        <f>time_series_covid19_confirmed_g!AI61-time_series_covid19_confirmed_g!AH61</f>
        <v>0</v>
      </c>
      <c r="AI61">
        <f>time_series_covid19_confirmed_g!AJ61-time_series_covid19_confirmed_g!AI61</f>
        <v>0</v>
      </c>
      <c r="AJ61">
        <f>time_series_covid19_confirmed_g!AK61-time_series_covid19_confirmed_g!AJ61</f>
        <v>0</v>
      </c>
      <c r="AK61">
        <f>time_series_covid19_confirmed_g!AL61-time_series_covid19_confirmed_g!AK61</f>
        <v>0</v>
      </c>
      <c r="AL61">
        <f>time_series_covid19_confirmed_g!AM61-time_series_covid19_confirmed_g!AL61</f>
        <v>1</v>
      </c>
      <c r="AM61">
        <f>time_series_covid19_confirmed_g!AN61-time_series_covid19_confirmed_g!AM61</f>
        <v>0</v>
      </c>
      <c r="AN61">
        <f>time_series_covid19_confirmed_g!AO61-time_series_covid19_confirmed_g!AN61</f>
        <v>0</v>
      </c>
      <c r="AO61">
        <f>time_series_covid19_confirmed_g!AP61-time_series_covid19_confirmed_g!AO61</f>
        <v>1</v>
      </c>
      <c r="AP61">
        <f>time_series_covid19_confirmed_g!AQ61-time_series_covid19_confirmed_g!AP61</f>
        <v>3</v>
      </c>
      <c r="AQ61">
        <f>time_series_covid19_confirmed_g!AR61-time_series_covid19_confirmed_g!AQ61</f>
        <v>0</v>
      </c>
      <c r="AR61">
        <f>time_series_covid19_confirmed_g!AS61-time_series_covid19_confirmed_g!AR61</f>
        <v>0</v>
      </c>
      <c r="AS61">
        <f>time_series_covid19_confirmed_g!AT61-time_series_covid19_confirmed_g!AS61</f>
        <v>0</v>
      </c>
      <c r="AT61">
        <f>time_series_covid19_confirmed_g!AU61-time_series_covid19_confirmed_g!AT61</f>
        <v>6</v>
      </c>
      <c r="AU61">
        <f>time_series_covid19_confirmed_g!AV61-time_series_covid19_confirmed_g!AU61</f>
        <v>3</v>
      </c>
      <c r="AV61">
        <f>time_series_covid19_confirmed_g!AW61-time_series_covid19_confirmed_g!AV61</f>
        <v>0</v>
      </c>
      <c r="AW61">
        <f>time_series_covid19_confirmed_g!AX61-time_series_covid19_confirmed_g!AW61</f>
        <v>8</v>
      </c>
      <c r="AX61">
        <f>time_series_covid19_confirmed_g!AY61-time_series_covid19_confirmed_g!AX61</f>
        <v>7</v>
      </c>
      <c r="AY61">
        <f>time_series_covid19_confirmed_g!AZ61-time_series_covid19_confirmed_g!AY61</f>
        <v>10</v>
      </c>
      <c r="AZ61">
        <f>time_series_covid19_confirmed_g!BA61-time_series_covid19_confirmed_g!AZ61</f>
        <v>19</v>
      </c>
      <c r="BA61">
        <f>time_series_covid19_confirmed_g!BB61-time_series_covid19_confirmed_g!BA61</f>
        <v>0</v>
      </c>
      <c r="BB61">
        <f>time_series_covid19_confirmed_g!BC61-time_series_covid19_confirmed_g!BB61</f>
        <v>96</v>
      </c>
      <c r="BC61">
        <f>time_series_covid19_confirmed_g!BD61-time_series_covid19_confirmed_g!BC61</f>
        <v>70</v>
      </c>
      <c r="BD61">
        <f>time_series_covid19_confirmed_g!BE61-time_series_covid19_confirmed_g!BD61</f>
        <v>19</v>
      </c>
      <c r="BE61">
        <f>time_series_covid19_confirmed_g!BF61-time_series_covid19_confirmed_g!BE61</f>
        <v>33</v>
      </c>
      <c r="BF61">
        <f>time_series_covid19_confirmed_g!BG61-time_series_covid19_confirmed_g!BF61</f>
        <v>44</v>
      </c>
      <c r="BG61">
        <f>time_series_covid19_confirmed_g!BH61-time_series_covid19_confirmed_g!BG61</f>
        <v>15</v>
      </c>
      <c r="BH61">
        <f>time_series_covid19_confirmed_g!BI61-time_series_covid19_confirmed_g!BH61</f>
        <v>64</v>
      </c>
      <c r="BI61">
        <f>time_series_covid19_confirmed_g!BJ61-time_series_covid19_confirmed_g!BI61</f>
        <v>50</v>
      </c>
      <c r="BJ61">
        <f>time_series_covid19_confirmed_g!BK61-time_series_covid19_confirmed_g!BJ61</f>
        <v>73</v>
      </c>
      <c r="BK61">
        <f>time_series_covid19_confirmed_g!BL61-time_series_covid19_confirmed_g!BK61</f>
        <v>103</v>
      </c>
      <c r="BL61">
        <f>time_series_covid19_confirmed_g!BM61-time_series_covid19_confirmed_g!BL61</f>
        <v>74</v>
      </c>
      <c r="BM61">
        <f>time_series_covid19_confirmed_g!BN61-time_series_covid19_confirmed_g!BM61</f>
        <v>92</v>
      </c>
      <c r="BN61">
        <f>time_series_covid19_confirmed_g!BO61-time_series_covid19_confirmed_g!BN61</f>
        <v>88</v>
      </c>
      <c r="BO61">
        <f>time_series_covid19_confirmed_g!BP61-time_series_covid19_confirmed_g!BO61</f>
        <v>78</v>
      </c>
      <c r="BP61">
        <f>time_series_covid19_confirmed_g!BQ61-time_series_covid19_confirmed_g!BP61</f>
        <v>83</v>
      </c>
      <c r="BQ61">
        <f>time_series_covid19_confirmed_g!BR61-time_series_covid19_confirmed_g!BQ61</f>
        <v>126</v>
      </c>
      <c r="BR61">
        <f>time_series_covid19_confirmed_g!BS61-time_series_covid19_confirmed_g!BR61</f>
        <v>73</v>
      </c>
      <c r="BS61">
        <f>time_series_covid19_confirmed_g!BT61-time_series_covid19_confirmed_g!BS61</f>
        <v>112</v>
      </c>
      <c r="BT61">
        <f>time_series_covid19_confirmed_g!BU61-time_series_covid19_confirmed_g!BT61</f>
        <v>66</v>
      </c>
      <c r="BU61">
        <f>time_series_covid19_confirmed_g!BV61-time_series_covid19_confirmed_g!BU61</f>
        <v>28</v>
      </c>
      <c r="BV61">
        <f>time_series_covid19_confirmed_g!BW61-time_series_covid19_confirmed_g!BV61</f>
        <v>72</v>
      </c>
      <c r="BW61">
        <f>time_series_covid19_confirmed_g!BX61-time_series_covid19_confirmed_g!BW61</f>
        <v>97</v>
      </c>
      <c r="BX61">
        <f>time_series_covid19_confirmed_g!BY61-time_series_covid19_confirmed_g!BX61</f>
        <v>267</v>
      </c>
      <c r="BY61">
        <f>time_series_covid19_confirmed_g!BZ61-time_series_covid19_confirmed_g!BY61</f>
        <v>45</v>
      </c>
      <c r="BZ61">
        <f>time_series_covid19_confirmed_g!CA61-time_series_covid19_confirmed_g!BZ61</f>
        <v>249</v>
      </c>
      <c r="CA61">
        <f>time_series_covid19_confirmed_g!CB61-time_series_covid19_confirmed_g!CA61</f>
        <v>132</v>
      </c>
      <c r="CB61">
        <f>time_series_covid19_confirmed_g!CC61-time_series_covid19_confirmed_g!CB61</f>
        <v>179</v>
      </c>
      <c r="CC61">
        <f>time_series_covid19_confirmed_g!CD61-time_series_covid19_confirmed_g!CC61</f>
        <v>118</v>
      </c>
      <c r="CD61">
        <f>time_series_covid19_confirmed_g!CE61-time_series_covid19_confirmed_g!CD61</f>
        <v>164</v>
      </c>
      <c r="CE61">
        <f>time_series_covid19_confirmed_g!CF61-time_series_covid19_confirmed_g!CE61</f>
        <v>136</v>
      </c>
      <c r="CF61">
        <f>time_series_covid19_confirmed_g!CG61-time_series_covid19_confirmed_g!CF61</f>
        <v>69</v>
      </c>
      <c r="CG61">
        <f>time_series_covid19_confirmed_g!CH61-time_series_covid19_confirmed_g!CG61</f>
        <v>90</v>
      </c>
      <c r="CH61">
        <f>time_series_covid19_confirmed_g!CI61-time_series_covid19_confirmed_g!CH61</f>
        <v>97</v>
      </c>
      <c r="CI61">
        <f>time_series_covid19_confirmed_g!CJ61-time_series_covid19_confirmed_g!CI61</f>
        <v>76</v>
      </c>
      <c r="CJ61">
        <f>time_series_covid19_confirmed_g!CK61-time_series_covid19_confirmed_g!CJ61</f>
        <v>132</v>
      </c>
      <c r="CK61">
        <f>time_series_covid19_confirmed_g!CL61-time_series_covid19_confirmed_g!CK61</f>
        <v>120</v>
      </c>
      <c r="CL61">
        <f>time_series_covid19_confirmed_g!CM61-time_series_covid19_confirmed_g!CL61</f>
        <v>192</v>
      </c>
      <c r="CM61">
        <f>time_series_covid19_confirmed_g!CN61-time_series_covid19_confirmed_g!CM61</f>
        <v>102</v>
      </c>
      <c r="CN61">
        <f>time_series_covid19_confirmed_g!CO61-time_series_covid19_confirmed_g!CN61</f>
        <v>85</v>
      </c>
      <c r="CO61">
        <f>time_series_covid19_confirmed_g!CP61-time_series_covid19_confirmed_g!CO61</f>
        <v>146</v>
      </c>
      <c r="CP61">
        <f>time_series_covid19_confirmed_g!CQ61-time_series_covid19_confirmed_g!CP61</f>
        <v>115</v>
      </c>
      <c r="CQ61">
        <f>time_series_covid19_confirmed_g!CR61-time_series_covid19_confirmed_g!CQ61</f>
        <v>155</v>
      </c>
      <c r="CR61">
        <f>time_series_covid19_confirmed_g!CS61-time_series_covid19_confirmed_g!CR61</f>
        <v>111</v>
      </c>
      <c r="CS61">
        <f>time_series_covid19_confirmed_g!CT61-time_series_covid19_confirmed_g!CS61</f>
        <v>80</v>
      </c>
      <c r="CT61">
        <f>time_series_covid19_confirmed_g!CU61-time_series_covid19_confirmed_g!CT61</f>
        <v>101</v>
      </c>
      <c r="CU61">
        <f>time_series_covid19_confirmed_g!CV61-time_series_covid19_confirmed_g!CU61</f>
        <v>119</v>
      </c>
      <c r="CV61">
        <f>time_series_covid19_confirmed_g!CW61-time_series_covid19_confirmed_g!CV61</f>
        <v>45</v>
      </c>
      <c r="CW61">
        <f>time_series_covid19_confirmed_g!CX61-time_series_covid19_confirmed_g!CW61</f>
        <v>166</v>
      </c>
      <c r="CX61">
        <f>time_series_covid19_confirmed_g!CY61-time_series_covid19_confirmed_g!CX61</f>
        <v>89</v>
      </c>
      <c r="CY61">
        <f>time_series_covid19_confirmed_g!CZ61-time_series_covid19_confirmed_g!CY61</f>
        <v>56</v>
      </c>
      <c r="CZ61">
        <f>time_series_covid19_confirmed_g!DA61-time_series_covid19_confirmed_g!CZ61</f>
        <v>125</v>
      </c>
      <c r="DA61">
        <f>time_series_covid19_confirmed_g!DB61-time_series_covid19_confirmed_g!DA61</f>
        <v>78</v>
      </c>
      <c r="DB61">
        <f>time_series_covid19_confirmed_g!DC61-time_series_covid19_confirmed_g!DB61</f>
        <v>73</v>
      </c>
      <c r="DC61">
        <f>time_series_covid19_confirmed_g!DD61-time_series_covid19_confirmed_g!DC61</f>
        <v>85</v>
      </c>
      <c r="DD61">
        <f>time_series_covid19_confirmed_g!DE61-time_series_covid19_confirmed_g!DD61</f>
        <v>161</v>
      </c>
      <c r="DE61">
        <f>time_series_covid19_confirmed_g!DF61-time_series_covid19_confirmed_g!DE61</f>
        <v>100</v>
      </c>
      <c r="DF61">
        <f>time_series_covid19_confirmed_g!DG61-time_series_covid19_confirmed_g!DF61</f>
        <v>65</v>
      </c>
      <c r="DG61">
        <f>time_series_covid19_confirmed_g!DH61-time_series_covid19_confirmed_g!DG61</f>
        <v>142</v>
      </c>
      <c r="DH61">
        <f>time_series_covid19_confirmed_g!DI61-time_series_covid19_confirmed_g!DH61</f>
        <v>82</v>
      </c>
      <c r="DI61">
        <f>time_series_covid19_confirmed_g!DJ61-time_series_covid19_confirmed_g!DI61</f>
        <v>22</v>
      </c>
      <c r="DJ61">
        <f>time_series_covid19_confirmed_g!DK61-time_series_covid19_confirmed_g!DJ61</f>
        <v>19</v>
      </c>
      <c r="DK61">
        <f>time_series_covid19_confirmed_g!DL61-time_series_covid19_confirmed_g!DK61</f>
        <v>51</v>
      </c>
      <c r="DL61">
        <f>time_series_covid19_confirmed_g!DM61-time_series_covid19_confirmed_g!DL61</f>
        <v>91</v>
      </c>
      <c r="DM61">
        <f>time_series_covid19_confirmed_g!DN61-time_series_covid19_confirmed_g!DM61</f>
        <v>83</v>
      </c>
      <c r="DN61">
        <f>time_series_covid19_confirmed_g!DO61-time_series_covid19_confirmed_g!DN61</f>
        <v>58</v>
      </c>
      <c r="DO61">
        <f>time_series_covid19_confirmed_g!DP61-time_series_covid19_confirmed_g!DO61</f>
        <v>61</v>
      </c>
      <c r="DP61">
        <f>time_series_covid19_confirmed_g!DQ61-time_series_covid19_confirmed_g!DP61</f>
        <v>33</v>
      </c>
      <c r="DQ61">
        <f>time_series_covid19_confirmed_g!DR61-time_series_covid19_confirmed_g!DQ61</f>
        <v>19</v>
      </c>
      <c r="DR61">
        <f>time_series_covid19_confirmed_g!DS61-time_series_covid19_confirmed_g!DR61</f>
        <v>44</v>
      </c>
      <c r="DS61">
        <f>time_series_covid19_confirmed_g!DT61-time_series_covid19_confirmed_g!DS61</f>
        <v>50</v>
      </c>
      <c r="DT61">
        <f>time_series_covid19_confirmed_g!DU61-time_series_covid19_confirmed_g!DT61</f>
        <v>44</v>
      </c>
      <c r="DU61">
        <f>time_series_covid19_confirmed_g!DV61-time_series_covid19_confirmed_g!DU61</f>
        <v>31</v>
      </c>
      <c r="DV61">
        <f>time_series_covid19_confirmed_g!DW61-time_series_covid19_confirmed_g!DV61</f>
        <v>11</v>
      </c>
      <c r="DW61">
        <f>time_series_covid19_confirmed_g!DX61-time_series_covid19_confirmed_g!DW61</f>
        <v>20</v>
      </c>
      <c r="DX61">
        <f>time_series_covid19_confirmed_g!DY61-time_series_covid19_confirmed_g!DX61</f>
        <v>29</v>
      </c>
      <c r="DY61">
        <f>time_series_covid19_confirmed_g!DZ61-time_series_covid19_confirmed_g!DY61</f>
        <v>64</v>
      </c>
      <c r="DZ61">
        <f>time_series_covid19_confirmed_g!EA61-time_series_covid19_confirmed_g!DZ61</f>
        <v>51</v>
      </c>
      <c r="EA61">
        <f>time_series_covid19_confirmed_g!EB61-time_series_covid19_confirmed_g!EA61</f>
        <v>33</v>
      </c>
      <c r="EB61">
        <f>time_series_covid19_confirmed_g!EC61-time_series_covid19_confirmed_g!EB61</f>
        <v>50</v>
      </c>
      <c r="EC61">
        <f>time_series_covid19_confirmed_g!ED61-time_series_covid19_confirmed_g!EC61</f>
        <v>33</v>
      </c>
      <c r="ED61">
        <f>time_series_covid19_confirmed_g!EE61-time_series_covid19_confirmed_g!ED61</f>
        <v>26</v>
      </c>
      <c r="EE61">
        <f>time_series_covid19_confirmed_g!EF61-time_series_covid19_confirmed_g!EE61</f>
        <v>2</v>
      </c>
      <c r="EF61">
        <f>time_series_covid19_confirmed_g!EG61-time_series_covid19_confirmed_g!EF61</f>
        <v>24</v>
      </c>
      <c r="EG61">
        <f>time_series_covid19_confirmed_g!EH61-time_series_covid19_confirmed_g!EG61</f>
        <v>0</v>
      </c>
      <c r="EH61">
        <f>time_series_covid19_confirmed_g!EI61-time_series_covid19_confirmed_g!EH61</f>
        <v>30</v>
      </c>
      <c r="EI61">
        <f>time_series_covid19_confirmed_g!EJ61-time_series_covid19_confirmed_g!EI61</f>
        <v>23</v>
      </c>
      <c r="EJ61">
        <f>time_series_covid19_confirmed_g!EK61-time_series_covid19_confirmed_g!EJ61</f>
        <v>17</v>
      </c>
      <c r="EK61">
        <f>time_series_covid19_confirmed_g!EL61-time_series_covid19_confirmed_g!EK61</f>
        <v>20</v>
      </c>
      <c r="EL61">
        <f>time_series_covid19_confirmed_g!EM61-time_series_covid19_confirmed_g!EL61</f>
        <v>24</v>
      </c>
      <c r="EM61">
        <f>time_series_covid19_confirmed_g!EN61-time_series_covid19_confirmed_g!EM61</f>
        <v>15</v>
      </c>
      <c r="EN61">
        <f>time_series_covid19_confirmed_g!EO61-time_series_covid19_confirmed_g!EN61</f>
        <v>24</v>
      </c>
      <c r="EO61">
        <f>time_series_covid19_confirmed_g!EP61-time_series_covid19_confirmed_g!EO61</f>
        <v>9</v>
      </c>
      <c r="EP61">
        <f>time_series_covid19_confirmed_g!EQ61-time_series_covid19_confirmed_g!EP61</f>
        <v>14</v>
      </c>
      <c r="EQ61">
        <f>time_series_covid19_confirmed_g!ER61-time_series_covid19_confirmed_g!EQ61</f>
        <v>17</v>
      </c>
      <c r="ER61">
        <f>time_series_covid19_confirmed_g!ES61-time_series_covid19_confirmed_g!ER61</f>
        <v>4</v>
      </c>
      <c r="ES61">
        <f>time_series_covid19_confirmed_g!ET61-time_series_covid19_confirmed_g!ES61</f>
        <v>4</v>
      </c>
      <c r="ET61">
        <f>time_series_covid19_confirmed_g!EU61-time_series_covid19_confirmed_g!ET61</f>
        <v>5</v>
      </c>
      <c r="EU61">
        <f>time_series_covid19_confirmed_g!EV61-time_series_covid19_confirmed_g!EU61</f>
        <v>2</v>
      </c>
      <c r="EV61">
        <f>time_series_covid19_confirmed_g!EW61-time_series_covid19_confirmed_g!EV61</f>
        <v>14</v>
      </c>
      <c r="EW61">
        <f>time_series_covid19_confirmed_g!EX61-time_series_covid19_confirmed_g!EW61</f>
        <v>9</v>
      </c>
      <c r="EX61">
        <f>time_series_covid19_confirmed_g!EY61-time_series_covid19_confirmed_g!EX61</f>
        <v>1</v>
      </c>
      <c r="EY61">
        <f>time_series_covid19_confirmed_g!EZ61-time_series_covid19_confirmed_g!EY61</f>
        <v>1</v>
      </c>
      <c r="EZ61">
        <f>time_series_covid19_confirmed_g!FA61-time_series_covid19_confirmed_g!EZ61</f>
        <v>11</v>
      </c>
      <c r="FA61">
        <f>time_series_covid19_confirmed_g!FB61-time_series_covid19_confirmed_g!FA61</f>
        <v>12</v>
      </c>
      <c r="FB61">
        <f>time_series_covid19_confirmed_g!FC61-time_series_covid19_confirmed_g!FB61</f>
        <v>5</v>
      </c>
      <c r="FC61">
        <f>time_series_covid19_confirmed_g!FD61-time_series_covid19_confirmed_g!FC61</f>
        <v>19</v>
      </c>
      <c r="FD61">
        <f>time_series_covid19_confirmed_g!FE61-time_series_covid19_confirmed_g!FD61</f>
        <v>7</v>
      </c>
    </row>
    <row r="62" spans="1:160" x14ac:dyDescent="0.3">
      <c r="A62" t="s">
        <v>57</v>
      </c>
      <c r="B62">
        <v>46.227600000000002</v>
      </c>
      <c r="C62">
        <v>2.2136999999999998</v>
      </c>
      <c r="D62">
        <f>time_series_covid19_confirmed_g!E62-time_series_covid19_confirmed_g!D62</f>
        <v>0</v>
      </c>
      <c r="E62">
        <f>time_series_covid19_confirmed_g!F62-time_series_covid19_confirmed_g!E62</f>
        <v>2</v>
      </c>
      <c r="F62">
        <f>time_series_covid19_confirmed_g!G62-time_series_covid19_confirmed_g!F62</f>
        <v>1</v>
      </c>
      <c r="G62">
        <f>time_series_covid19_confirmed_g!H62-time_series_covid19_confirmed_g!G62</f>
        <v>0</v>
      </c>
      <c r="H62">
        <f>time_series_covid19_confirmed_g!I62-time_series_covid19_confirmed_g!H62</f>
        <v>0</v>
      </c>
      <c r="I62">
        <f>time_series_covid19_confirmed_g!J62-time_series_covid19_confirmed_g!I62</f>
        <v>1</v>
      </c>
      <c r="J62">
        <f>time_series_covid19_confirmed_g!K62-time_series_covid19_confirmed_g!J62</f>
        <v>1</v>
      </c>
      <c r="K62">
        <f>time_series_covid19_confirmed_g!L62-time_series_covid19_confirmed_g!K62</f>
        <v>0</v>
      </c>
      <c r="L62">
        <f>time_series_covid19_confirmed_g!M62-time_series_covid19_confirmed_g!L62</f>
        <v>0</v>
      </c>
      <c r="M62">
        <f>time_series_covid19_confirmed_g!N62-time_series_covid19_confirmed_g!M62</f>
        <v>1</v>
      </c>
      <c r="N62">
        <f>time_series_covid19_confirmed_g!O62-time_series_covid19_confirmed_g!N62</f>
        <v>0</v>
      </c>
      <c r="O62">
        <f>time_series_covid19_confirmed_g!P62-time_series_covid19_confirmed_g!O62</f>
        <v>0</v>
      </c>
      <c r="P62">
        <f>time_series_covid19_confirmed_g!Q62-time_series_covid19_confirmed_g!P62</f>
        <v>0</v>
      </c>
      <c r="Q62">
        <f>time_series_covid19_confirmed_g!R62-time_series_covid19_confirmed_g!Q62</f>
        <v>0</v>
      </c>
      <c r="R62">
        <f>time_series_covid19_confirmed_g!S62-time_series_covid19_confirmed_g!R62</f>
        <v>0</v>
      </c>
      <c r="S62">
        <f>time_series_covid19_confirmed_g!T62-time_series_covid19_confirmed_g!S62</f>
        <v>0</v>
      </c>
      <c r="T62">
        <f>time_series_covid19_confirmed_g!U62-time_series_covid19_confirmed_g!T62</f>
        <v>5</v>
      </c>
      <c r="U62">
        <f>time_series_covid19_confirmed_g!V62-time_series_covid19_confirmed_g!U62</f>
        <v>0</v>
      </c>
      <c r="V62">
        <f>time_series_covid19_confirmed_g!W62-time_series_covid19_confirmed_g!V62</f>
        <v>0</v>
      </c>
      <c r="W62">
        <f>time_series_covid19_confirmed_g!X62-time_series_covid19_confirmed_g!W62</f>
        <v>0</v>
      </c>
      <c r="X62">
        <f>time_series_covid19_confirmed_g!Y62-time_series_covid19_confirmed_g!X62</f>
        <v>0</v>
      </c>
      <c r="Y62">
        <f>time_series_covid19_confirmed_g!Z62-time_series_covid19_confirmed_g!Y62</f>
        <v>0</v>
      </c>
      <c r="Z62">
        <f>time_series_covid19_confirmed_g!AA62-time_series_covid19_confirmed_g!Z62</f>
        <v>0</v>
      </c>
      <c r="AA62">
        <f>time_series_covid19_confirmed_g!AB62-time_series_covid19_confirmed_g!AA62</f>
        <v>1</v>
      </c>
      <c r="AB62">
        <f>time_series_covid19_confirmed_g!AC62-time_series_covid19_confirmed_g!AB62</f>
        <v>0</v>
      </c>
      <c r="AC62">
        <f>time_series_covid19_confirmed_g!AD62-time_series_covid19_confirmed_g!AC62</f>
        <v>0</v>
      </c>
      <c r="AD62">
        <f>time_series_covid19_confirmed_g!AE62-time_series_covid19_confirmed_g!AD62</f>
        <v>0</v>
      </c>
      <c r="AE62">
        <f>time_series_covid19_confirmed_g!AF62-time_series_covid19_confirmed_g!AE62</f>
        <v>0</v>
      </c>
      <c r="AF62">
        <f>time_series_covid19_confirmed_g!AG62-time_series_covid19_confirmed_g!AF62</f>
        <v>0</v>
      </c>
      <c r="AG62">
        <f>time_series_covid19_confirmed_g!AH62-time_series_covid19_confirmed_g!AG62</f>
        <v>0</v>
      </c>
      <c r="AH62">
        <f>time_series_covid19_confirmed_g!AI62-time_series_covid19_confirmed_g!AH62</f>
        <v>0</v>
      </c>
      <c r="AI62">
        <f>time_series_covid19_confirmed_g!AJ62-time_series_covid19_confirmed_g!AI62</f>
        <v>0</v>
      </c>
      <c r="AJ62">
        <f>time_series_covid19_confirmed_g!AK62-time_series_covid19_confirmed_g!AJ62</f>
        <v>0</v>
      </c>
      <c r="AK62">
        <f>time_series_covid19_confirmed_g!AL62-time_series_covid19_confirmed_g!AK62</f>
        <v>2</v>
      </c>
      <c r="AL62">
        <f>time_series_covid19_confirmed_g!AM62-time_series_covid19_confirmed_g!AL62</f>
        <v>4</v>
      </c>
      <c r="AM62">
        <f>time_series_covid19_confirmed_g!AN62-time_series_covid19_confirmed_g!AM62</f>
        <v>20</v>
      </c>
      <c r="AN62">
        <f>time_series_covid19_confirmed_g!AO62-time_series_covid19_confirmed_g!AN62</f>
        <v>19</v>
      </c>
      <c r="AO62">
        <f>time_series_covid19_confirmed_g!AP62-time_series_covid19_confirmed_g!AO62</f>
        <v>43</v>
      </c>
      <c r="AP62">
        <f>time_series_covid19_confirmed_g!AQ62-time_series_covid19_confirmed_g!AP62</f>
        <v>30</v>
      </c>
      <c r="AQ62">
        <f>time_series_covid19_confirmed_g!AR62-time_series_covid19_confirmed_g!AQ62</f>
        <v>61</v>
      </c>
      <c r="AR62">
        <f>time_series_covid19_confirmed_g!AS62-time_series_covid19_confirmed_g!AR62</f>
        <v>13</v>
      </c>
      <c r="AS62">
        <f>time_series_covid19_confirmed_g!AT62-time_series_covid19_confirmed_g!AS62</f>
        <v>81</v>
      </c>
      <c r="AT62">
        <f>time_series_covid19_confirmed_g!AU62-time_series_covid19_confirmed_g!AT62</f>
        <v>92</v>
      </c>
      <c r="AU62">
        <f>time_series_covid19_confirmed_g!AV62-time_series_covid19_confirmed_g!AU62</f>
        <v>276</v>
      </c>
      <c r="AV62">
        <f>time_series_covid19_confirmed_g!AW62-time_series_covid19_confirmed_g!AV62</f>
        <v>296</v>
      </c>
      <c r="AW62">
        <f>time_series_covid19_confirmed_g!AX62-time_series_covid19_confirmed_g!AW62</f>
        <v>177</v>
      </c>
      <c r="AX62">
        <f>time_series_covid19_confirmed_g!AY62-time_series_covid19_confirmed_g!AX62</f>
        <v>83</v>
      </c>
      <c r="AY62">
        <f>time_series_covid19_confirmed_g!AZ62-time_series_covid19_confirmed_g!AY62</f>
        <v>575</v>
      </c>
      <c r="AZ62">
        <f>time_series_covid19_confirmed_g!BA62-time_series_covid19_confirmed_g!AZ62</f>
        <v>497</v>
      </c>
      <c r="BA62">
        <f>time_series_covid19_confirmed_g!BB62-time_series_covid19_confirmed_g!BA62</f>
        <v>0</v>
      </c>
      <c r="BB62">
        <f>time_series_covid19_confirmed_g!BC62-time_series_covid19_confirmed_g!BB62</f>
        <v>1380</v>
      </c>
      <c r="BC62">
        <f>time_series_covid19_confirmed_g!BD62-time_series_covid19_confirmed_g!BC62</f>
        <v>808</v>
      </c>
      <c r="BD62">
        <f>time_series_covid19_confirmed_g!BE62-time_series_covid19_confirmed_g!BD62</f>
        <v>30</v>
      </c>
      <c r="BE62">
        <f>time_series_covid19_confirmed_g!BF62-time_series_covid19_confirmed_g!BE62</f>
        <v>2134</v>
      </c>
      <c r="BF62">
        <f>time_series_covid19_confirmed_g!BG62-time_series_covid19_confirmed_g!BF62</f>
        <v>1019</v>
      </c>
      <c r="BG62">
        <f>time_series_covid19_confirmed_g!BH62-time_series_covid19_confirmed_g!BG62</f>
        <v>1391</v>
      </c>
      <c r="BH62">
        <f>time_series_covid19_confirmed_g!BI62-time_series_covid19_confirmed_g!BH62</f>
        <v>1828</v>
      </c>
      <c r="BI62">
        <f>time_series_covid19_confirmed_g!BJ62-time_series_covid19_confirmed_g!BI62</f>
        <v>1741</v>
      </c>
      <c r="BJ62">
        <f>time_series_covid19_confirmed_g!BK62-time_series_covid19_confirmed_g!BJ62</f>
        <v>1670</v>
      </c>
      <c r="BK62">
        <f>time_series_covid19_confirmed_g!BL62-time_series_covid19_confirmed_g!BK62</f>
        <v>1736</v>
      </c>
      <c r="BL62">
        <f>time_series_covid19_confirmed_g!BM62-time_series_covid19_confirmed_g!BL62</f>
        <v>3838</v>
      </c>
      <c r="BM62">
        <f>time_series_covid19_confirmed_g!BN62-time_series_covid19_confirmed_g!BM62</f>
        <v>2448</v>
      </c>
      <c r="BN62">
        <f>time_series_covid19_confirmed_g!BO62-time_series_covid19_confirmed_g!BN62</f>
        <v>2929</v>
      </c>
      <c r="BO62">
        <f>time_series_covid19_confirmed_g!BP62-time_series_covid19_confirmed_g!BO62</f>
        <v>3922</v>
      </c>
      <c r="BP62">
        <f>time_series_covid19_confirmed_g!BQ62-time_series_covid19_confirmed_g!BP62</f>
        <v>3809</v>
      </c>
      <c r="BQ62">
        <f>time_series_covid19_confirmed_g!BR62-time_series_covid19_confirmed_g!BQ62</f>
        <v>4611</v>
      </c>
      <c r="BR62">
        <f>time_series_covid19_confirmed_g!BS62-time_series_covid19_confirmed_g!BR62</f>
        <v>2599</v>
      </c>
      <c r="BS62">
        <f>time_series_covid19_confirmed_g!BT62-time_series_covid19_confirmed_g!BS62</f>
        <v>4376</v>
      </c>
      <c r="BT62">
        <f>time_series_covid19_confirmed_g!BU62-time_series_covid19_confirmed_g!BT62</f>
        <v>7578</v>
      </c>
      <c r="BU62">
        <f>time_series_covid19_confirmed_g!BV62-time_series_covid19_confirmed_g!BU62</f>
        <v>4861</v>
      </c>
      <c r="BV62">
        <f>time_series_covid19_confirmed_g!BW62-time_series_covid19_confirmed_g!BV62</f>
        <v>2116</v>
      </c>
      <c r="BW62">
        <f>time_series_covid19_confirmed_g!BX62-time_series_covid19_confirmed_g!BW62</f>
        <v>5233</v>
      </c>
      <c r="BX62">
        <f>time_series_covid19_confirmed_g!BY62-time_series_covid19_confirmed_g!BX62</f>
        <v>4267</v>
      </c>
      <c r="BY62">
        <f>time_series_covid19_confirmed_g!BZ62-time_series_covid19_confirmed_g!BY62</f>
        <v>1873</v>
      </c>
      <c r="BZ62">
        <f>time_series_covid19_confirmed_g!CA62-time_series_covid19_confirmed_g!BZ62</f>
        <v>3912</v>
      </c>
      <c r="CA62">
        <f>time_series_covid19_confirmed_g!CB62-time_series_covid19_confirmed_g!CA62</f>
        <v>3777</v>
      </c>
      <c r="CB62">
        <f>time_series_covid19_confirmed_g!CC62-time_series_covid19_confirmed_g!CB62</f>
        <v>3881</v>
      </c>
      <c r="CC62">
        <f>time_series_covid19_confirmed_g!CD62-time_series_covid19_confirmed_g!CC62</f>
        <v>4286</v>
      </c>
      <c r="CD62">
        <f>time_series_covid19_confirmed_g!CE62-time_series_covid19_confirmed_g!CD62</f>
        <v>4342</v>
      </c>
      <c r="CE62">
        <f>time_series_covid19_confirmed_g!CF62-time_series_covid19_confirmed_g!CE62</f>
        <v>3114</v>
      </c>
      <c r="CF62">
        <f>time_series_covid19_confirmed_g!CG62-time_series_covid19_confirmed_g!CF62</f>
        <v>26843</v>
      </c>
      <c r="CG62">
        <f>time_series_covid19_confirmed_g!CH62-time_series_covid19_confirmed_g!CG62</f>
        <v>3665</v>
      </c>
      <c r="CH62">
        <f>time_series_covid19_confirmed_g!CI62-time_series_covid19_confirmed_g!CH62</f>
        <v>4959</v>
      </c>
      <c r="CI62">
        <f>time_series_covid19_confirmed_g!CJ62-time_series_covid19_confirmed_g!CI62</f>
        <v>3216</v>
      </c>
      <c r="CJ62">
        <f>time_series_covid19_confirmed_g!CK62-time_series_covid19_confirmed_g!CJ62</f>
        <v>12471</v>
      </c>
      <c r="CK62">
        <f>time_series_covid19_confirmed_g!CL62-time_series_covid19_confirmed_g!CK62</f>
        <v>1979</v>
      </c>
      <c r="CL62">
        <f>time_series_covid19_confirmed_g!CM62-time_series_covid19_confirmed_g!CL62</f>
        <v>-17</v>
      </c>
      <c r="CM62">
        <f>time_series_covid19_confirmed_g!CN62-time_series_covid19_confirmed_g!CM62</f>
        <v>4902</v>
      </c>
      <c r="CN62">
        <f>time_series_covid19_confirmed_g!CO62-time_series_covid19_confirmed_g!CN62</f>
        <v>2380</v>
      </c>
      <c r="CO62">
        <f>time_series_covid19_confirmed_g!CP62-time_series_covid19_confirmed_g!CO62</f>
        <v>2733</v>
      </c>
      <c r="CP62">
        <f>time_series_covid19_confirmed_g!CQ62-time_series_covid19_confirmed_g!CP62</f>
        <v>-2206</v>
      </c>
      <c r="CQ62">
        <f>time_series_covid19_confirmed_g!CR62-time_series_covid19_confirmed_g!CQ62</f>
        <v>2311</v>
      </c>
      <c r="CR62">
        <f>time_series_covid19_confirmed_g!CS62-time_series_covid19_confirmed_g!CR62</f>
        <v>1610</v>
      </c>
      <c r="CS62">
        <f>time_series_covid19_confirmed_g!CT62-time_series_covid19_confirmed_g!CS62</f>
        <v>1656</v>
      </c>
      <c r="CT62">
        <f>time_series_covid19_confirmed_g!CU62-time_series_covid19_confirmed_g!CT62</f>
        <v>555</v>
      </c>
      <c r="CU62">
        <f>time_series_covid19_confirmed_g!CV62-time_series_covid19_confirmed_g!CU62</f>
        <v>3742</v>
      </c>
      <c r="CV62">
        <f>time_series_covid19_confirmed_g!CW62-time_series_covid19_confirmed_g!CV62</f>
        <v>3016</v>
      </c>
      <c r="CW62">
        <f>time_series_covid19_confirmed_g!CX62-time_series_covid19_confirmed_g!CW62</f>
        <v>-2512</v>
      </c>
      <c r="CX62">
        <f>time_series_covid19_confirmed_g!CY62-time_series_covid19_confirmed_g!CX62</f>
        <v>671</v>
      </c>
      <c r="CY62">
        <f>time_series_covid19_confirmed_g!CZ62-time_series_covid19_confirmed_g!CY62</f>
        <v>0</v>
      </c>
      <c r="CZ62">
        <f>time_series_covid19_confirmed_g!DA62-time_series_covid19_confirmed_g!CZ62</f>
        <v>1212</v>
      </c>
      <c r="DA62">
        <f>time_series_covid19_confirmed_g!DB62-time_series_covid19_confirmed_g!DA62</f>
        <v>296</v>
      </c>
      <c r="DB62">
        <f>time_series_covid19_confirmed_g!DC62-time_series_covid19_confirmed_g!DB62</f>
        <v>614</v>
      </c>
      <c r="DC62">
        <f>time_series_covid19_confirmed_g!DD62-time_series_covid19_confirmed_g!DC62</f>
        <v>1049</v>
      </c>
      <c r="DD62">
        <f>time_series_covid19_confirmed_g!DE62-time_series_covid19_confirmed_g!DD62</f>
        <v>3530</v>
      </c>
      <c r="DE62">
        <f>time_series_covid19_confirmed_g!DF62-time_series_covid19_confirmed_g!DE62</f>
        <v>575</v>
      </c>
      <c r="DF62">
        <f>time_series_covid19_confirmed_g!DG62-time_series_covid19_confirmed_g!DF62</f>
        <v>1278</v>
      </c>
      <c r="DG62">
        <f>time_series_covid19_confirmed_g!DH62-time_series_covid19_confirmed_g!DG62</f>
        <v>440</v>
      </c>
      <c r="DH62">
        <f>time_series_covid19_confirmed_g!DI62-time_series_covid19_confirmed_g!DH62</f>
        <v>269</v>
      </c>
      <c r="DI62">
        <f>time_series_covid19_confirmed_g!DJ62-time_series_covid19_confirmed_g!DI62</f>
        <v>452</v>
      </c>
      <c r="DJ62">
        <f>time_series_covid19_confirmed_g!DK62-time_series_covid19_confirmed_g!DJ62</f>
        <v>728</v>
      </c>
      <c r="DK62">
        <f>time_series_covid19_confirmed_g!DL62-time_series_covid19_confirmed_g!DK62</f>
        <v>-226</v>
      </c>
      <c r="DL62">
        <f>time_series_covid19_confirmed_g!DM62-time_series_covid19_confirmed_g!DL62</f>
        <v>731</v>
      </c>
      <c r="DM62">
        <f>time_series_covid19_confirmed_g!DN62-time_series_covid19_confirmed_g!DM62</f>
        <v>607</v>
      </c>
      <c r="DN62">
        <f>time_series_covid19_confirmed_g!DO62-time_series_covid19_confirmed_g!DN62</f>
        <v>-112</v>
      </c>
      <c r="DO62">
        <f>time_series_covid19_confirmed_g!DP62-time_series_covid19_confirmed_g!DO62</f>
        <v>33</v>
      </c>
      <c r="DP62">
        <f>time_series_covid19_confirmed_g!DQ62-time_series_covid19_confirmed_g!DP62</f>
        <v>314</v>
      </c>
      <c r="DQ62">
        <f>time_series_covid19_confirmed_g!DR62-time_series_covid19_confirmed_g!DQ62</f>
        <v>874</v>
      </c>
      <c r="DR62">
        <f>time_series_covid19_confirmed_g!DS62-time_series_covid19_confirmed_g!DR62</f>
        <v>641</v>
      </c>
      <c r="DS62">
        <f>time_series_covid19_confirmed_g!DT62-time_series_covid19_confirmed_g!DS62</f>
        <v>237</v>
      </c>
      <c r="DT62">
        <f>time_series_covid19_confirmed_g!DU62-time_series_covid19_confirmed_g!DT62</f>
        <v>339</v>
      </c>
      <c r="DU62">
        <f>time_series_covid19_confirmed_g!DV62-time_series_covid19_confirmed_g!DU62</f>
        <v>319</v>
      </c>
      <c r="DV62">
        <f>time_series_covid19_confirmed_g!DW62-time_series_covid19_confirmed_g!DV62</f>
        <v>-105</v>
      </c>
      <c r="DW62">
        <f>time_series_covid19_confirmed_g!DX62-time_series_covid19_confirmed_g!DW62</f>
        <v>307</v>
      </c>
      <c r="DX62">
        <f>time_series_covid19_confirmed_g!DY62-time_series_covid19_confirmed_g!DX62</f>
        <v>-279</v>
      </c>
      <c r="DY62">
        <f>time_series_covid19_confirmed_g!DZ62-time_series_covid19_confirmed_g!DY62</f>
        <v>157</v>
      </c>
      <c r="DZ62">
        <f>time_series_covid19_confirmed_g!EA62-time_series_covid19_confirmed_g!DZ62</f>
        <v>3265</v>
      </c>
      <c r="EA62">
        <f>time_series_covid19_confirmed_g!EB62-time_series_covid19_confirmed_g!EA62</f>
        <v>507</v>
      </c>
      <c r="EB62">
        <f>time_series_covid19_confirmed_g!EC62-time_series_covid19_confirmed_g!EB62</f>
        <v>1800</v>
      </c>
      <c r="EC62">
        <f>time_series_covid19_confirmed_g!ED62-time_series_covid19_confirmed_g!EC62</f>
        <v>235</v>
      </c>
      <c r="ED62">
        <f>time_series_covid19_confirmed_g!EE62-time_series_covid19_confirmed_g!ED62</f>
        <v>101</v>
      </c>
      <c r="EE62">
        <f>time_series_covid19_confirmed_g!EF62-time_series_covid19_confirmed_g!EE62</f>
        <v>-840</v>
      </c>
      <c r="EF62">
        <f>time_series_covid19_confirmed_g!EG62-time_series_covid19_confirmed_g!EF62</f>
        <v>328</v>
      </c>
      <c r="EG62">
        <f>time_series_covid19_confirmed_g!EH62-time_series_covid19_confirmed_g!EG62</f>
        <v>678</v>
      </c>
      <c r="EH62">
        <f>time_series_covid19_confirmed_g!EI62-time_series_covid19_confirmed_g!EH62</f>
        <v>552</v>
      </c>
      <c r="EI62">
        <f>time_series_covid19_confirmed_g!EJ62-time_series_covid19_confirmed_g!EI62</f>
        <v>529</v>
      </c>
      <c r="EJ62">
        <f>time_series_covid19_confirmed_g!EK62-time_series_covid19_confirmed_g!EJ62</f>
        <v>293</v>
      </c>
      <c r="EK62">
        <f>time_series_covid19_confirmed_g!EL62-time_series_covid19_confirmed_g!EK62</f>
        <v>98</v>
      </c>
      <c r="EL62">
        <f>time_series_covid19_confirmed_g!EM62-time_series_covid19_confirmed_g!EL62</f>
        <v>335</v>
      </c>
      <c r="EM62">
        <f>time_series_covid19_confirmed_g!EN62-time_series_covid19_confirmed_g!EM62</f>
        <v>397</v>
      </c>
      <c r="EN62">
        <f>time_series_covid19_confirmed_g!EO62-time_series_covid19_confirmed_g!EN62</f>
        <v>358</v>
      </c>
      <c r="EO62">
        <f>time_series_covid19_confirmed_g!EP62-time_series_covid19_confirmed_g!EO62</f>
        <v>564</v>
      </c>
      <c r="EP62">
        <f>time_series_covid19_confirmed_g!EQ62-time_series_covid19_confirmed_g!EP62</f>
        <v>393</v>
      </c>
      <c r="EQ62">
        <f>time_series_covid19_confirmed_g!ER62-time_series_covid19_confirmed_g!EQ62</f>
        <v>291</v>
      </c>
      <c r="ER62">
        <f>time_series_covid19_confirmed_g!ES62-time_series_covid19_confirmed_g!ER62</f>
        <v>68</v>
      </c>
      <c r="ES62">
        <f>time_series_covid19_confirmed_g!ET62-time_series_covid19_confirmed_g!ES62</f>
        <v>227</v>
      </c>
      <c r="ET62">
        <f>time_series_covid19_confirmed_g!EU62-time_series_covid19_confirmed_g!ET62</f>
        <v>311</v>
      </c>
      <c r="EU62">
        <f>time_series_covid19_confirmed_g!EV62-time_series_covid19_confirmed_g!EU62</f>
        <v>201</v>
      </c>
      <c r="EV62">
        <f>time_series_covid19_confirmed_g!EW62-time_series_covid19_confirmed_g!EV62</f>
        <v>569</v>
      </c>
      <c r="EW62">
        <f>time_series_covid19_confirmed_g!EX62-time_series_covid19_confirmed_g!EW62</f>
        <v>436</v>
      </c>
      <c r="EX62">
        <f>time_series_covid19_confirmed_g!EY62-time_series_covid19_confirmed_g!EX62</f>
        <v>5</v>
      </c>
      <c r="EY62">
        <f>time_series_covid19_confirmed_g!EZ62-time_series_covid19_confirmed_g!EY62</f>
        <v>325</v>
      </c>
      <c r="EZ62">
        <f>time_series_covid19_confirmed_g!FA62-time_series_covid19_confirmed_g!EZ62</f>
        <v>382</v>
      </c>
      <c r="FA62">
        <f>time_series_covid19_confirmed_g!FB62-time_series_covid19_confirmed_g!FA62</f>
        <v>-187</v>
      </c>
      <c r="FB62">
        <f>time_series_covid19_confirmed_g!FC62-time_series_covid19_confirmed_g!FB62</f>
        <v>-255</v>
      </c>
      <c r="FC62">
        <f>time_series_covid19_confirmed_g!FD62-time_series_covid19_confirmed_g!FC62</f>
        <v>1336</v>
      </c>
      <c r="FD62">
        <f>time_series_covid19_confirmed_g!FE62-time_series_covid19_confirmed_g!FD62</f>
        <v>-194</v>
      </c>
    </row>
    <row r="63" spans="1:160" x14ac:dyDescent="0.3">
      <c r="A63" t="s">
        <v>56</v>
      </c>
      <c r="B63">
        <v>3.9339</v>
      </c>
      <c r="C63">
        <v>-53.125799999999998</v>
      </c>
      <c r="D63">
        <f>time_series_covid19_confirmed_g!E63-time_series_covid19_confirmed_g!D63</f>
        <v>0</v>
      </c>
      <c r="E63">
        <f>time_series_covid19_confirmed_g!F63-time_series_covid19_confirmed_g!E63</f>
        <v>0</v>
      </c>
      <c r="F63">
        <f>time_series_covid19_confirmed_g!G63-time_series_covid19_confirmed_g!F63</f>
        <v>0</v>
      </c>
      <c r="G63">
        <f>time_series_covid19_confirmed_g!H63-time_series_covid19_confirmed_g!G63</f>
        <v>0</v>
      </c>
      <c r="H63">
        <f>time_series_covid19_confirmed_g!I63-time_series_covid19_confirmed_g!H63</f>
        <v>0</v>
      </c>
      <c r="I63">
        <f>time_series_covid19_confirmed_g!J63-time_series_covid19_confirmed_g!I63</f>
        <v>0</v>
      </c>
      <c r="J63">
        <f>time_series_covid19_confirmed_g!K63-time_series_covid19_confirmed_g!J63</f>
        <v>0</v>
      </c>
      <c r="K63">
        <f>time_series_covid19_confirmed_g!L63-time_series_covid19_confirmed_g!K63</f>
        <v>0</v>
      </c>
      <c r="L63">
        <f>time_series_covid19_confirmed_g!M63-time_series_covid19_confirmed_g!L63</f>
        <v>0</v>
      </c>
      <c r="M63">
        <f>time_series_covid19_confirmed_g!N63-time_series_covid19_confirmed_g!M63</f>
        <v>0</v>
      </c>
      <c r="N63">
        <f>time_series_covid19_confirmed_g!O63-time_series_covid19_confirmed_g!N63</f>
        <v>0</v>
      </c>
      <c r="O63">
        <f>time_series_covid19_confirmed_g!P63-time_series_covid19_confirmed_g!O63</f>
        <v>0</v>
      </c>
      <c r="P63">
        <f>time_series_covid19_confirmed_g!Q63-time_series_covid19_confirmed_g!P63</f>
        <v>0</v>
      </c>
      <c r="Q63">
        <f>time_series_covid19_confirmed_g!R63-time_series_covid19_confirmed_g!Q63</f>
        <v>0</v>
      </c>
      <c r="R63">
        <f>time_series_covid19_confirmed_g!S63-time_series_covid19_confirmed_g!R63</f>
        <v>0</v>
      </c>
      <c r="S63">
        <f>time_series_covid19_confirmed_g!T63-time_series_covid19_confirmed_g!S63</f>
        <v>0</v>
      </c>
      <c r="T63">
        <f>time_series_covid19_confirmed_g!U63-time_series_covid19_confirmed_g!T63</f>
        <v>0</v>
      </c>
      <c r="U63">
        <f>time_series_covid19_confirmed_g!V63-time_series_covid19_confirmed_g!U63</f>
        <v>0</v>
      </c>
      <c r="V63">
        <f>time_series_covid19_confirmed_g!W63-time_series_covid19_confirmed_g!V63</f>
        <v>0</v>
      </c>
      <c r="W63">
        <f>time_series_covid19_confirmed_g!X63-time_series_covid19_confirmed_g!W63</f>
        <v>0</v>
      </c>
      <c r="X63">
        <f>time_series_covid19_confirmed_g!Y63-time_series_covid19_confirmed_g!X63</f>
        <v>0</v>
      </c>
      <c r="Y63">
        <f>time_series_covid19_confirmed_g!Z63-time_series_covid19_confirmed_g!Y63</f>
        <v>0</v>
      </c>
      <c r="Z63">
        <f>time_series_covid19_confirmed_g!AA63-time_series_covid19_confirmed_g!Z63</f>
        <v>0</v>
      </c>
      <c r="AA63">
        <f>time_series_covid19_confirmed_g!AB63-time_series_covid19_confirmed_g!AA63</f>
        <v>0</v>
      </c>
      <c r="AB63">
        <f>time_series_covid19_confirmed_g!AC63-time_series_covid19_confirmed_g!AB63</f>
        <v>0</v>
      </c>
      <c r="AC63">
        <f>time_series_covid19_confirmed_g!AD63-time_series_covid19_confirmed_g!AC63</f>
        <v>0</v>
      </c>
      <c r="AD63">
        <f>time_series_covid19_confirmed_g!AE63-time_series_covid19_confirmed_g!AD63</f>
        <v>0</v>
      </c>
      <c r="AE63">
        <f>time_series_covid19_confirmed_g!AF63-time_series_covid19_confirmed_g!AE63</f>
        <v>0</v>
      </c>
      <c r="AF63">
        <f>time_series_covid19_confirmed_g!AG63-time_series_covid19_confirmed_g!AF63</f>
        <v>0</v>
      </c>
      <c r="AG63">
        <f>time_series_covid19_confirmed_g!AH63-time_series_covid19_confirmed_g!AG63</f>
        <v>0</v>
      </c>
      <c r="AH63">
        <f>time_series_covid19_confirmed_g!AI63-time_series_covid19_confirmed_g!AH63</f>
        <v>0</v>
      </c>
      <c r="AI63">
        <f>time_series_covid19_confirmed_g!AJ63-time_series_covid19_confirmed_g!AI63</f>
        <v>0</v>
      </c>
      <c r="AJ63">
        <f>time_series_covid19_confirmed_g!AK63-time_series_covid19_confirmed_g!AJ63</f>
        <v>0</v>
      </c>
      <c r="AK63">
        <f>time_series_covid19_confirmed_g!AL63-time_series_covid19_confirmed_g!AK63</f>
        <v>0</v>
      </c>
      <c r="AL63">
        <f>time_series_covid19_confirmed_g!AM63-time_series_covid19_confirmed_g!AL63</f>
        <v>0</v>
      </c>
      <c r="AM63">
        <f>time_series_covid19_confirmed_g!AN63-time_series_covid19_confirmed_g!AM63</f>
        <v>0</v>
      </c>
      <c r="AN63">
        <f>time_series_covid19_confirmed_g!AO63-time_series_covid19_confirmed_g!AN63</f>
        <v>0</v>
      </c>
      <c r="AO63">
        <f>time_series_covid19_confirmed_g!AP63-time_series_covid19_confirmed_g!AO63</f>
        <v>0</v>
      </c>
      <c r="AP63">
        <f>time_series_covid19_confirmed_g!AQ63-time_series_covid19_confirmed_g!AP63</f>
        <v>0</v>
      </c>
      <c r="AQ63">
        <f>time_series_covid19_confirmed_g!AR63-time_series_covid19_confirmed_g!AQ63</f>
        <v>0</v>
      </c>
      <c r="AR63">
        <f>time_series_covid19_confirmed_g!AS63-time_series_covid19_confirmed_g!AR63</f>
        <v>0</v>
      </c>
      <c r="AS63">
        <f>time_series_covid19_confirmed_g!AT63-time_series_covid19_confirmed_g!AS63</f>
        <v>0</v>
      </c>
      <c r="AT63">
        <f>time_series_covid19_confirmed_g!AU63-time_series_covid19_confirmed_g!AT63</f>
        <v>0</v>
      </c>
      <c r="AU63">
        <f>time_series_covid19_confirmed_g!AV63-time_series_covid19_confirmed_g!AU63</f>
        <v>0</v>
      </c>
      <c r="AV63">
        <f>time_series_covid19_confirmed_g!AW63-time_series_covid19_confirmed_g!AV63</f>
        <v>5</v>
      </c>
      <c r="AW63">
        <f>time_series_covid19_confirmed_g!AX63-time_series_covid19_confirmed_g!AW63</f>
        <v>0</v>
      </c>
      <c r="AX63">
        <f>time_series_covid19_confirmed_g!AY63-time_series_covid19_confirmed_g!AX63</f>
        <v>0</v>
      </c>
      <c r="AY63">
        <f>time_series_covid19_confirmed_g!AZ63-time_series_covid19_confirmed_g!AY63</f>
        <v>0</v>
      </c>
      <c r="AZ63">
        <f>time_series_covid19_confirmed_g!BA63-time_series_covid19_confirmed_g!AZ63</f>
        <v>0</v>
      </c>
      <c r="BA63">
        <f>time_series_covid19_confirmed_g!BB63-time_series_covid19_confirmed_g!BA63</f>
        <v>0</v>
      </c>
      <c r="BB63">
        <f>time_series_covid19_confirmed_g!BC63-time_series_covid19_confirmed_g!BB63</f>
        <v>0</v>
      </c>
      <c r="BC63">
        <f>time_series_covid19_confirmed_g!BD63-time_series_covid19_confirmed_g!BC63</f>
        <v>0</v>
      </c>
      <c r="BD63">
        <f>time_series_covid19_confirmed_g!BE63-time_series_covid19_confirmed_g!BD63</f>
        <v>2</v>
      </c>
      <c r="BE63">
        <f>time_series_covid19_confirmed_g!BF63-time_series_covid19_confirmed_g!BE63</f>
        <v>4</v>
      </c>
      <c r="BF63">
        <f>time_series_covid19_confirmed_g!BG63-time_series_covid19_confirmed_g!BF63</f>
        <v>0</v>
      </c>
      <c r="BG63">
        <f>time_series_covid19_confirmed_g!BH63-time_series_covid19_confirmed_g!BG63</f>
        <v>0</v>
      </c>
      <c r="BH63">
        <f>time_series_covid19_confirmed_g!BI63-time_series_covid19_confirmed_g!BH63</f>
        <v>0</v>
      </c>
      <c r="BI63">
        <f>time_series_covid19_confirmed_g!BJ63-time_series_covid19_confirmed_g!BI63</f>
        <v>4</v>
      </c>
      <c r="BJ63">
        <f>time_series_covid19_confirmed_g!BK63-time_series_covid19_confirmed_g!BJ63</f>
        <v>3</v>
      </c>
      <c r="BK63">
        <f>time_series_covid19_confirmed_g!BL63-time_series_covid19_confirmed_g!BK63</f>
        <v>0</v>
      </c>
      <c r="BL63">
        <f>time_series_covid19_confirmed_g!BM63-time_series_covid19_confirmed_g!BL63</f>
        <v>2</v>
      </c>
      <c r="BM63">
        <f>time_series_covid19_confirmed_g!BN63-time_series_covid19_confirmed_g!BM63</f>
        <v>3</v>
      </c>
      <c r="BN63">
        <f>time_series_covid19_confirmed_g!BO63-time_series_covid19_confirmed_g!BN63</f>
        <v>5</v>
      </c>
      <c r="BO63">
        <f>time_series_covid19_confirmed_g!BP63-time_series_covid19_confirmed_g!BO63</f>
        <v>0</v>
      </c>
      <c r="BP63">
        <f>time_series_covid19_confirmed_g!BQ63-time_series_covid19_confirmed_g!BP63</f>
        <v>0</v>
      </c>
      <c r="BQ63">
        <f>time_series_covid19_confirmed_g!BR63-time_series_covid19_confirmed_g!BQ63</f>
        <v>0</v>
      </c>
      <c r="BR63">
        <f>time_series_covid19_confirmed_g!BS63-time_series_covid19_confirmed_g!BR63</f>
        <v>0</v>
      </c>
      <c r="BS63">
        <f>time_series_covid19_confirmed_g!BT63-time_series_covid19_confirmed_g!BS63</f>
        <v>15</v>
      </c>
      <c r="BT63">
        <f>time_series_covid19_confirmed_g!BU63-time_series_covid19_confirmed_g!BT63</f>
        <v>0</v>
      </c>
      <c r="BU63">
        <f>time_series_covid19_confirmed_g!BV63-time_series_covid19_confirmed_g!BU63</f>
        <v>8</v>
      </c>
      <c r="BV63">
        <f>time_series_covid19_confirmed_g!BW63-time_series_covid19_confirmed_g!BV63</f>
        <v>0</v>
      </c>
      <c r="BW63">
        <f>time_series_covid19_confirmed_g!BX63-time_series_covid19_confirmed_g!BW63</f>
        <v>6</v>
      </c>
      <c r="BX63">
        <f>time_series_covid19_confirmed_g!BY63-time_series_covid19_confirmed_g!BX63</f>
        <v>4</v>
      </c>
      <c r="BY63">
        <f>time_series_covid19_confirmed_g!BZ63-time_series_covid19_confirmed_g!BY63</f>
        <v>0</v>
      </c>
      <c r="BZ63">
        <f>time_series_covid19_confirmed_g!CA63-time_series_covid19_confirmed_g!BZ63</f>
        <v>11</v>
      </c>
      <c r="CA63">
        <f>time_series_covid19_confirmed_g!CB63-time_series_covid19_confirmed_g!CA63</f>
        <v>0</v>
      </c>
      <c r="CB63">
        <f>time_series_covid19_confirmed_g!CC63-time_series_covid19_confirmed_g!CB63</f>
        <v>5</v>
      </c>
      <c r="CC63">
        <f>time_series_covid19_confirmed_g!CD63-time_series_covid19_confirmed_g!CC63</f>
        <v>6</v>
      </c>
      <c r="CD63">
        <f>time_series_covid19_confirmed_g!CE63-time_series_covid19_confirmed_g!CD63</f>
        <v>0</v>
      </c>
      <c r="CE63">
        <f>time_series_covid19_confirmed_g!CF63-time_series_covid19_confirmed_g!CE63</f>
        <v>0</v>
      </c>
      <c r="CF63">
        <f>time_series_covid19_confirmed_g!CG63-time_series_covid19_confirmed_g!CF63</f>
        <v>3</v>
      </c>
      <c r="CG63">
        <f>time_series_covid19_confirmed_g!CH63-time_series_covid19_confirmed_g!CG63</f>
        <v>0</v>
      </c>
      <c r="CH63">
        <f>time_series_covid19_confirmed_g!CI63-time_series_covid19_confirmed_g!CH63</f>
        <v>0</v>
      </c>
      <c r="CI63">
        <f>time_series_covid19_confirmed_g!CJ63-time_series_covid19_confirmed_g!CI63</f>
        <v>0</v>
      </c>
      <c r="CJ63">
        <f>time_series_covid19_confirmed_g!CK63-time_series_covid19_confirmed_g!CJ63</f>
        <v>0</v>
      </c>
      <c r="CK63">
        <f>time_series_covid19_confirmed_g!CL63-time_series_covid19_confirmed_g!CK63</f>
        <v>10</v>
      </c>
      <c r="CL63">
        <f>time_series_covid19_confirmed_g!CM63-time_series_covid19_confirmed_g!CL63</f>
        <v>0</v>
      </c>
      <c r="CM63">
        <f>time_series_covid19_confirmed_g!CN63-time_series_covid19_confirmed_g!CM63</f>
        <v>0</v>
      </c>
      <c r="CN63">
        <f>time_series_covid19_confirmed_g!CO63-time_series_covid19_confirmed_g!CN63</f>
        <v>1</v>
      </c>
      <c r="CO63">
        <f>time_series_covid19_confirmed_g!CP63-time_series_covid19_confirmed_g!CO63</f>
        <v>0</v>
      </c>
      <c r="CP63">
        <f>time_series_covid19_confirmed_g!CQ63-time_series_covid19_confirmed_g!CP63</f>
        <v>0</v>
      </c>
      <c r="CQ63">
        <f>time_series_covid19_confirmed_g!CR63-time_series_covid19_confirmed_g!CQ63</f>
        <v>10</v>
      </c>
      <c r="CR63">
        <f>time_series_covid19_confirmed_g!CS63-time_series_covid19_confirmed_g!CR63</f>
        <v>4</v>
      </c>
      <c r="CS63">
        <f>time_series_covid19_confirmed_g!CT63-time_series_covid19_confirmed_g!CS63</f>
        <v>0</v>
      </c>
      <c r="CT63">
        <f>time_series_covid19_confirmed_g!CU63-time_series_covid19_confirmed_g!CT63</f>
        <v>0</v>
      </c>
      <c r="CU63">
        <f>time_series_covid19_confirmed_g!CV63-time_series_covid19_confirmed_g!CU63</f>
        <v>0</v>
      </c>
      <c r="CV63">
        <f>time_series_covid19_confirmed_g!CW63-time_series_covid19_confirmed_g!CV63</f>
        <v>14</v>
      </c>
      <c r="CW63">
        <f>time_series_covid19_confirmed_g!CX63-time_series_covid19_confirmed_g!CW63</f>
        <v>0</v>
      </c>
      <c r="CX63">
        <f>time_series_covid19_confirmed_g!CY63-time_series_covid19_confirmed_g!CX63</f>
        <v>1</v>
      </c>
      <c r="CY63">
        <f>time_series_covid19_confirmed_g!CZ63-time_series_covid19_confirmed_g!CY63</f>
        <v>2</v>
      </c>
      <c r="CZ63">
        <f>time_series_covid19_confirmed_g!DA63-time_series_covid19_confirmed_g!CZ63</f>
        <v>0</v>
      </c>
      <c r="DA63">
        <f>time_series_covid19_confirmed_g!DB63-time_series_covid19_confirmed_g!DA63</f>
        <v>0</v>
      </c>
      <c r="DB63">
        <f>time_series_covid19_confirmed_g!DC63-time_series_covid19_confirmed_g!DB63</f>
        <v>5</v>
      </c>
      <c r="DC63">
        <f>time_series_covid19_confirmed_g!DD63-time_series_covid19_confirmed_g!DC63</f>
        <v>0</v>
      </c>
      <c r="DD63">
        <f>time_series_covid19_confirmed_g!DE63-time_series_covid19_confirmed_g!DD63</f>
        <v>5</v>
      </c>
      <c r="DE63">
        <f>time_series_covid19_confirmed_g!DF63-time_series_covid19_confirmed_g!DE63</f>
        <v>0</v>
      </c>
      <c r="DF63">
        <f>time_series_covid19_confirmed_g!DG63-time_series_covid19_confirmed_g!DF63</f>
        <v>3</v>
      </c>
      <c r="DG63">
        <f>time_series_covid19_confirmed_g!DH63-time_series_covid19_confirmed_g!DG63</f>
        <v>0</v>
      </c>
      <c r="DH63">
        <f>time_series_covid19_confirmed_g!DI63-time_series_covid19_confirmed_g!DH63</f>
        <v>3</v>
      </c>
      <c r="DI63">
        <f>time_series_covid19_confirmed_g!DJ63-time_series_covid19_confirmed_g!DI63</f>
        <v>0</v>
      </c>
      <c r="DJ63">
        <f>time_series_covid19_confirmed_g!DK63-time_series_covid19_confirmed_g!DJ63</f>
        <v>0</v>
      </c>
      <c r="DK63">
        <f>time_series_covid19_confirmed_g!DL63-time_series_covid19_confirmed_g!DK63</f>
        <v>9</v>
      </c>
      <c r="DL63">
        <f>time_series_covid19_confirmed_g!DM63-time_series_covid19_confirmed_g!DL63</f>
        <v>11</v>
      </c>
      <c r="DM63">
        <f>time_series_covid19_confirmed_g!DN63-time_series_covid19_confirmed_g!DM63</f>
        <v>25</v>
      </c>
      <c r="DN63">
        <f>time_series_covid19_confirmed_g!DO63-time_series_covid19_confirmed_g!DN63</f>
        <v>8</v>
      </c>
      <c r="DO63">
        <f>time_series_covid19_confirmed_g!DP63-time_series_covid19_confirmed_g!DO63</f>
        <v>0</v>
      </c>
      <c r="DP63">
        <f>time_series_covid19_confirmed_g!DQ63-time_series_covid19_confirmed_g!DP63</f>
        <v>13</v>
      </c>
      <c r="DQ63">
        <f>time_series_covid19_confirmed_g!DR63-time_series_covid19_confirmed_g!DQ63</f>
        <v>8</v>
      </c>
      <c r="DR63">
        <f>time_series_covid19_confirmed_g!DS63-time_series_covid19_confirmed_g!DR63</f>
        <v>19</v>
      </c>
      <c r="DS63">
        <f>time_series_covid19_confirmed_g!DT63-time_series_covid19_confirmed_g!DS63</f>
        <v>12</v>
      </c>
      <c r="DT63">
        <f>time_series_covid19_confirmed_g!DU63-time_series_covid19_confirmed_g!DT63</f>
        <v>12</v>
      </c>
      <c r="DU63">
        <f>time_series_covid19_confirmed_g!DV63-time_series_covid19_confirmed_g!DU63</f>
        <v>18</v>
      </c>
      <c r="DV63">
        <f>time_series_covid19_confirmed_g!DW63-time_series_covid19_confirmed_g!DV63</f>
        <v>49</v>
      </c>
      <c r="DW63">
        <f>time_series_covid19_confirmed_g!DX63-time_series_covid19_confirmed_g!DW63</f>
        <v>25</v>
      </c>
      <c r="DX63">
        <f>time_series_covid19_confirmed_g!DY63-time_series_covid19_confirmed_g!DX63</f>
        <v>31</v>
      </c>
      <c r="DY63">
        <f>time_series_covid19_confirmed_g!DZ63-time_series_covid19_confirmed_g!DY63</f>
        <v>22</v>
      </c>
      <c r="DZ63">
        <f>time_series_covid19_confirmed_g!EA63-time_series_covid19_confirmed_g!DZ63</f>
        <v>30</v>
      </c>
      <c r="EA63">
        <f>time_series_covid19_confirmed_g!EB63-time_series_covid19_confirmed_g!EA63</f>
        <v>14</v>
      </c>
      <c r="EB63">
        <f>time_series_covid19_confirmed_g!EC63-time_series_covid19_confirmed_g!EB63</f>
        <v>27</v>
      </c>
      <c r="EC63">
        <f>time_series_covid19_confirmed_g!ED63-time_series_covid19_confirmed_g!EC63</f>
        <v>22</v>
      </c>
      <c r="ED63">
        <f>time_series_covid19_confirmed_g!EE63-time_series_covid19_confirmed_g!ED63</f>
        <v>0</v>
      </c>
      <c r="EE63">
        <f>time_series_covid19_confirmed_g!EF63-time_series_covid19_confirmed_g!EE63</f>
        <v>18</v>
      </c>
      <c r="EF63">
        <f>time_series_covid19_confirmed_g!EG63-time_series_covid19_confirmed_g!EF63</f>
        <v>16</v>
      </c>
      <c r="EG63">
        <f>time_series_covid19_confirmed_g!EH63-time_series_covid19_confirmed_g!EG63</f>
        <v>23</v>
      </c>
      <c r="EH63">
        <f>time_series_covid19_confirmed_g!EI63-time_series_covid19_confirmed_g!EH63</f>
        <v>33</v>
      </c>
      <c r="EI63">
        <f>time_series_covid19_confirmed_g!EJ63-time_series_covid19_confirmed_g!EI63</f>
        <v>50</v>
      </c>
      <c r="EJ63">
        <f>time_series_covid19_confirmed_g!EK63-time_series_covid19_confirmed_g!EJ63</f>
        <v>50</v>
      </c>
      <c r="EK63">
        <f>time_series_covid19_confirmed_g!EL63-time_series_covid19_confirmed_g!EK63</f>
        <v>40</v>
      </c>
      <c r="EL63">
        <f>time_series_covid19_confirmed_g!EM63-time_series_covid19_confirmed_g!EL63</f>
        <v>44</v>
      </c>
      <c r="EM63">
        <f>time_series_covid19_confirmed_g!EN63-time_series_covid19_confirmed_g!EM63</f>
        <v>92</v>
      </c>
      <c r="EN63">
        <f>time_series_covid19_confirmed_g!EO63-time_series_covid19_confirmed_g!EN63</f>
        <v>52</v>
      </c>
      <c r="EO63">
        <f>time_series_covid19_confirmed_g!EP63-time_series_covid19_confirmed_g!EO63</f>
        <v>126</v>
      </c>
      <c r="EP63">
        <f>time_series_covid19_confirmed_g!EQ63-time_series_covid19_confirmed_g!EP63</f>
        <v>118</v>
      </c>
      <c r="EQ63">
        <f>time_series_covid19_confirmed_g!ER63-time_series_covid19_confirmed_g!EQ63</f>
        <v>94</v>
      </c>
      <c r="ER63">
        <f>time_series_covid19_confirmed_g!ES63-time_series_covid19_confirmed_g!ER63</f>
        <v>71</v>
      </c>
      <c r="ES63">
        <f>time_series_covid19_confirmed_g!ET63-time_series_covid19_confirmed_g!ES63</f>
        <v>95</v>
      </c>
      <c r="ET63">
        <f>time_series_covid19_confirmed_g!EU63-time_series_covid19_confirmed_g!ET63</f>
        <v>133</v>
      </c>
      <c r="EU63">
        <f>time_series_covid19_confirmed_g!EV63-time_series_covid19_confirmed_g!EU63</f>
        <v>204</v>
      </c>
      <c r="EV63">
        <f>time_series_covid19_confirmed_g!EW63-time_series_covid19_confirmed_g!EV63</f>
        <v>211</v>
      </c>
      <c r="EW63">
        <f>time_series_covid19_confirmed_g!EX63-time_series_covid19_confirmed_g!EW63</f>
        <v>194</v>
      </c>
      <c r="EX63">
        <f>time_series_covid19_confirmed_g!EY63-time_series_covid19_confirmed_g!EX63</f>
        <v>278</v>
      </c>
      <c r="EY63">
        <f>time_series_covid19_confirmed_g!EZ63-time_series_covid19_confirmed_g!EY63</f>
        <v>17</v>
      </c>
      <c r="EZ63">
        <f>time_series_covid19_confirmed_g!FA63-time_series_covid19_confirmed_g!EZ63</f>
        <v>135</v>
      </c>
      <c r="FA63">
        <f>time_series_covid19_confirmed_g!FB63-time_series_covid19_confirmed_g!FA63</f>
        <v>234</v>
      </c>
      <c r="FB63">
        <f>time_series_covid19_confirmed_g!FC63-time_series_covid19_confirmed_g!FB63</f>
        <v>206</v>
      </c>
      <c r="FC63">
        <f>time_series_covid19_confirmed_g!FD63-time_series_covid19_confirmed_g!FC63</f>
        <v>237</v>
      </c>
      <c r="FD63">
        <f>time_series_covid19_confirmed_g!FE63-time_series_covid19_confirmed_g!FD63</f>
        <v>191</v>
      </c>
    </row>
    <row r="64" spans="1:160" x14ac:dyDescent="0.3">
      <c r="A64" t="s">
        <v>62</v>
      </c>
      <c r="B64">
        <v>-0.80369999999999997</v>
      </c>
      <c r="C64">
        <v>11.609400000000001</v>
      </c>
      <c r="D64">
        <f>time_series_covid19_confirmed_g!E64-time_series_covid19_confirmed_g!D64</f>
        <v>0</v>
      </c>
      <c r="E64">
        <f>time_series_covid19_confirmed_g!F64-time_series_covid19_confirmed_g!E64</f>
        <v>0</v>
      </c>
      <c r="F64">
        <f>time_series_covid19_confirmed_g!G64-time_series_covid19_confirmed_g!F64</f>
        <v>0</v>
      </c>
      <c r="G64">
        <f>time_series_covid19_confirmed_g!H64-time_series_covid19_confirmed_g!G64</f>
        <v>0</v>
      </c>
      <c r="H64">
        <f>time_series_covid19_confirmed_g!I64-time_series_covid19_confirmed_g!H64</f>
        <v>0</v>
      </c>
      <c r="I64">
        <f>time_series_covid19_confirmed_g!J64-time_series_covid19_confirmed_g!I64</f>
        <v>0</v>
      </c>
      <c r="J64">
        <f>time_series_covid19_confirmed_g!K64-time_series_covid19_confirmed_g!J64</f>
        <v>0</v>
      </c>
      <c r="K64">
        <f>time_series_covid19_confirmed_g!L64-time_series_covid19_confirmed_g!K64</f>
        <v>0</v>
      </c>
      <c r="L64">
        <f>time_series_covid19_confirmed_g!M64-time_series_covid19_confirmed_g!L64</f>
        <v>0</v>
      </c>
      <c r="M64">
        <f>time_series_covid19_confirmed_g!N64-time_series_covid19_confirmed_g!M64</f>
        <v>0</v>
      </c>
      <c r="N64">
        <f>time_series_covid19_confirmed_g!O64-time_series_covid19_confirmed_g!N64</f>
        <v>0</v>
      </c>
      <c r="O64">
        <f>time_series_covid19_confirmed_g!P64-time_series_covid19_confirmed_g!O64</f>
        <v>0</v>
      </c>
      <c r="P64">
        <f>time_series_covid19_confirmed_g!Q64-time_series_covid19_confirmed_g!P64</f>
        <v>0</v>
      </c>
      <c r="Q64">
        <f>time_series_covid19_confirmed_g!R64-time_series_covid19_confirmed_g!Q64</f>
        <v>0</v>
      </c>
      <c r="R64">
        <f>time_series_covid19_confirmed_g!S64-time_series_covid19_confirmed_g!R64</f>
        <v>0</v>
      </c>
      <c r="S64">
        <f>time_series_covid19_confirmed_g!T64-time_series_covid19_confirmed_g!S64</f>
        <v>0</v>
      </c>
      <c r="T64">
        <f>time_series_covid19_confirmed_g!U64-time_series_covid19_confirmed_g!T64</f>
        <v>0</v>
      </c>
      <c r="U64">
        <f>time_series_covid19_confirmed_g!V64-time_series_covid19_confirmed_g!U64</f>
        <v>0</v>
      </c>
      <c r="V64">
        <f>time_series_covid19_confirmed_g!W64-time_series_covid19_confirmed_g!V64</f>
        <v>0</v>
      </c>
      <c r="W64">
        <f>time_series_covid19_confirmed_g!X64-time_series_covid19_confirmed_g!W64</f>
        <v>0</v>
      </c>
      <c r="X64">
        <f>time_series_covid19_confirmed_g!Y64-time_series_covid19_confirmed_g!X64</f>
        <v>0</v>
      </c>
      <c r="Y64">
        <f>time_series_covid19_confirmed_g!Z64-time_series_covid19_confirmed_g!Y64</f>
        <v>0</v>
      </c>
      <c r="Z64">
        <f>time_series_covid19_confirmed_g!AA64-time_series_covid19_confirmed_g!Z64</f>
        <v>0</v>
      </c>
      <c r="AA64">
        <f>time_series_covid19_confirmed_g!AB64-time_series_covid19_confirmed_g!AA64</f>
        <v>0</v>
      </c>
      <c r="AB64">
        <f>time_series_covid19_confirmed_g!AC64-time_series_covid19_confirmed_g!AB64</f>
        <v>0</v>
      </c>
      <c r="AC64">
        <f>time_series_covid19_confirmed_g!AD64-time_series_covid19_confirmed_g!AC64</f>
        <v>0</v>
      </c>
      <c r="AD64">
        <f>time_series_covid19_confirmed_g!AE64-time_series_covid19_confirmed_g!AD64</f>
        <v>0</v>
      </c>
      <c r="AE64">
        <f>time_series_covid19_confirmed_g!AF64-time_series_covid19_confirmed_g!AE64</f>
        <v>0</v>
      </c>
      <c r="AF64">
        <f>time_series_covid19_confirmed_g!AG64-time_series_covid19_confirmed_g!AF64</f>
        <v>0</v>
      </c>
      <c r="AG64">
        <f>time_series_covid19_confirmed_g!AH64-time_series_covid19_confirmed_g!AG64</f>
        <v>0</v>
      </c>
      <c r="AH64">
        <f>time_series_covid19_confirmed_g!AI64-time_series_covid19_confirmed_g!AH64</f>
        <v>0</v>
      </c>
      <c r="AI64">
        <f>time_series_covid19_confirmed_g!AJ64-time_series_covid19_confirmed_g!AI64</f>
        <v>0</v>
      </c>
      <c r="AJ64">
        <f>time_series_covid19_confirmed_g!AK64-time_series_covid19_confirmed_g!AJ64</f>
        <v>0</v>
      </c>
      <c r="AK64">
        <f>time_series_covid19_confirmed_g!AL64-time_series_covid19_confirmed_g!AK64</f>
        <v>0</v>
      </c>
      <c r="AL64">
        <f>time_series_covid19_confirmed_g!AM64-time_series_covid19_confirmed_g!AL64</f>
        <v>0</v>
      </c>
      <c r="AM64">
        <f>time_series_covid19_confirmed_g!AN64-time_series_covid19_confirmed_g!AM64</f>
        <v>0</v>
      </c>
      <c r="AN64">
        <f>time_series_covid19_confirmed_g!AO64-time_series_covid19_confirmed_g!AN64</f>
        <v>0</v>
      </c>
      <c r="AO64">
        <f>time_series_covid19_confirmed_g!AP64-time_series_covid19_confirmed_g!AO64</f>
        <v>0</v>
      </c>
      <c r="AP64">
        <f>time_series_covid19_confirmed_g!AQ64-time_series_covid19_confirmed_g!AP64</f>
        <v>0</v>
      </c>
      <c r="AQ64">
        <f>time_series_covid19_confirmed_g!AR64-time_series_covid19_confirmed_g!AQ64</f>
        <v>0</v>
      </c>
      <c r="AR64">
        <f>time_series_covid19_confirmed_g!AS64-time_series_covid19_confirmed_g!AR64</f>
        <v>0</v>
      </c>
      <c r="AS64">
        <f>time_series_covid19_confirmed_g!AT64-time_series_covid19_confirmed_g!AS64</f>
        <v>0</v>
      </c>
      <c r="AT64">
        <f>time_series_covid19_confirmed_g!AU64-time_series_covid19_confirmed_g!AT64</f>
        <v>0</v>
      </c>
      <c r="AU64">
        <f>time_series_covid19_confirmed_g!AV64-time_series_covid19_confirmed_g!AU64</f>
        <v>0</v>
      </c>
      <c r="AV64">
        <f>time_series_covid19_confirmed_g!AW64-time_series_covid19_confirmed_g!AV64</f>
        <v>0</v>
      </c>
      <c r="AW64">
        <f>time_series_covid19_confirmed_g!AX64-time_series_covid19_confirmed_g!AW64</f>
        <v>0</v>
      </c>
      <c r="AX64">
        <f>time_series_covid19_confirmed_g!AY64-time_series_covid19_confirmed_g!AX64</f>
        <v>0</v>
      </c>
      <c r="AY64">
        <f>time_series_covid19_confirmed_g!AZ64-time_series_covid19_confirmed_g!AY64</f>
        <v>0</v>
      </c>
      <c r="AZ64">
        <f>time_series_covid19_confirmed_g!BA64-time_series_covid19_confirmed_g!AZ64</f>
        <v>0</v>
      </c>
      <c r="BA64">
        <f>time_series_covid19_confirmed_g!BB64-time_series_covid19_confirmed_g!BA64</f>
        <v>0</v>
      </c>
      <c r="BB64">
        <f>time_series_covid19_confirmed_g!BC64-time_series_covid19_confirmed_g!BB64</f>
        <v>0</v>
      </c>
      <c r="BC64">
        <f>time_series_covid19_confirmed_g!BD64-time_series_covid19_confirmed_g!BC64</f>
        <v>1</v>
      </c>
      <c r="BD64">
        <f>time_series_covid19_confirmed_g!BE64-time_series_covid19_confirmed_g!BD64</f>
        <v>0</v>
      </c>
      <c r="BE64">
        <f>time_series_covid19_confirmed_g!BF64-time_series_covid19_confirmed_g!BE64</f>
        <v>0</v>
      </c>
      <c r="BF64">
        <f>time_series_covid19_confirmed_g!BG64-time_series_covid19_confirmed_g!BF64</f>
        <v>0</v>
      </c>
      <c r="BG64">
        <f>time_series_covid19_confirmed_g!BH64-time_series_covid19_confirmed_g!BG64</f>
        <v>0</v>
      </c>
      <c r="BH64">
        <f>time_series_covid19_confirmed_g!BI64-time_series_covid19_confirmed_g!BH64</f>
        <v>0</v>
      </c>
      <c r="BI64">
        <f>time_series_covid19_confirmed_g!BJ64-time_series_covid19_confirmed_g!BI64</f>
        <v>2</v>
      </c>
      <c r="BJ64">
        <f>time_series_covid19_confirmed_g!BK64-time_series_covid19_confirmed_g!BJ64</f>
        <v>1</v>
      </c>
      <c r="BK64">
        <f>time_series_covid19_confirmed_g!BL64-time_series_covid19_confirmed_g!BK64</f>
        <v>1</v>
      </c>
      <c r="BL64">
        <f>time_series_covid19_confirmed_g!BM64-time_series_covid19_confirmed_g!BL64</f>
        <v>0</v>
      </c>
      <c r="BM64">
        <f>time_series_covid19_confirmed_g!BN64-time_series_covid19_confirmed_g!BM64</f>
        <v>1</v>
      </c>
      <c r="BN64">
        <f>time_series_covid19_confirmed_g!BO64-time_series_covid19_confirmed_g!BN64</f>
        <v>0</v>
      </c>
      <c r="BO64">
        <f>time_series_covid19_confirmed_g!BP64-time_series_covid19_confirmed_g!BO64</f>
        <v>1</v>
      </c>
      <c r="BP64">
        <f>time_series_covid19_confirmed_g!BQ64-time_series_covid19_confirmed_g!BP64</f>
        <v>0</v>
      </c>
      <c r="BQ64">
        <f>time_series_covid19_confirmed_g!BR64-time_series_covid19_confirmed_g!BQ64</f>
        <v>0</v>
      </c>
      <c r="BR64">
        <f>time_series_covid19_confirmed_g!BS64-time_series_covid19_confirmed_g!BR64</f>
        <v>0</v>
      </c>
      <c r="BS64">
        <f>time_series_covid19_confirmed_g!BT64-time_series_covid19_confirmed_g!BS64</f>
        <v>0</v>
      </c>
      <c r="BT64">
        <f>time_series_covid19_confirmed_g!BU64-time_series_covid19_confirmed_g!BT64</f>
        <v>9</v>
      </c>
      <c r="BU64">
        <f>time_series_covid19_confirmed_g!BV64-time_series_covid19_confirmed_g!BU64</f>
        <v>2</v>
      </c>
      <c r="BV64">
        <f>time_series_covid19_confirmed_g!BW64-time_series_covid19_confirmed_g!BV64</f>
        <v>3</v>
      </c>
      <c r="BW64">
        <f>time_series_covid19_confirmed_g!BX64-time_series_covid19_confirmed_g!BW64</f>
        <v>0</v>
      </c>
      <c r="BX64">
        <f>time_series_covid19_confirmed_g!BY64-time_series_covid19_confirmed_g!BX64</f>
        <v>0</v>
      </c>
      <c r="BY64">
        <f>time_series_covid19_confirmed_g!BZ64-time_series_covid19_confirmed_g!BY64</f>
        <v>0</v>
      </c>
      <c r="BZ64">
        <f>time_series_covid19_confirmed_g!CA64-time_series_covid19_confirmed_g!BZ64</f>
        <v>3</v>
      </c>
      <c r="CA64">
        <f>time_series_covid19_confirmed_g!CB64-time_series_covid19_confirmed_g!CA64</f>
        <v>6</v>
      </c>
      <c r="CB64">
        <f>time_series_covid19_confirmed_g!CC64-time_series_covid19_confirmed_g!CB64</f>
        <v>4</v>
      </c>
      <c r="CC64">
        <f>time_series_covid19_confirmed_g!CD64-time_series_covid19_confirmed_g!CC64</f>
        <v>10</v>
      </c>
      <c r="CD64">
        <f>time_series_covid19_confirmed_g!CE64-time_series_covid19_confirmed_g!CD64</f>
        <v>0</v>
      </c>
      <c r="CE64">
        <f>time_series_covid19_confirmed_g!CF64-time_series_covid19_confirmed_g!CE64</f>
        <v>2</v>
      </c>
      <c r="CF64">
        <f>time_series_covid19_confirmed_g!CG64-time_series_covid19_confirmed_g!CF64</f>
        <v>3</v>
      </c>
      <c r="CG64">
        <f>time_series_covid19_confirmed_g!CH64-time_series_covid19_confirmed_g!CG64</f>
        <v>8</v>
      </c>
      <c r="CH64">
        <f>time_series_covid19_confirmed_g!CI64-time_series_covid19_confirmed_g!CH64</f>
        <v>0</v>
      </c>
      <c r="CI64">
        <f>time_series_covid19_confirmed_g!CJ64-time_series_covid19_confirmed_g!CI64</f>
        <v>23</v>
      </c>
      <c r="CJ64">
        <f>time_series_covid19_confirmed_g!CK64-time_series_covid19_confirmed_g!CJ64</f>
        <v>0</v>
      </c>
      <c r="CK64">
        <f>time_series_covid19_confirmed_g!CL64-time_series_covid19_confirmed_g!CK64</f>
        <v>28</v>
      </c>
      <c r="CL64">
        <f>time_series_covid19_confirmed_g!CM64-time_series_covid19_confirmed_g!CL64</f>
        <v>0</v>
      </c>
      <c r="CM64">
        <f>time_series_covid19_confirmed_g!CN64-time_series_covid19_confirmed_g!CM64</f>
        <v>1</v>
      </c>
      <c r="CN64">
        <f>time_series_covid19_confirmed_g!CO64-time_series_covid19_confirmed_g!CN64</f>
        <v>11</v>
      </c>
      <c r="CO64">
        <f>time_series_covid19_confirmed_g!CP64-time_series_covid19_confirmed_g!CO64</f>
        <v>36</v>
      </c>
      <c r="CP64">
        <f>time_series_covid19_confirmed_g!CQ64-time_series_covid19_confirmed_g!CP64</f>
        <v>10</v>
      </c>
      <c r="CQ64">
        <f>time_series_covid19_confirmed_g!CR64-time_series_covid19_confirmed_g!CQ64</f>
        <v>1</v>
      </c>
      <c r="CR64">
        <f>time_series_covid19_confirmed_g!CS64-time_series_covid19_confirmed_g!CR64</f>
        <v>5</v>
      </c>
      <c r="CS64">
        <f>time_series_covid19_confirmed_g!CT64-time_series_covid19_confirmed_g!CS64</f>
        <v>4</v>
      </c>
      <c r="CT64">
        <f>time_series_covid19_confirmed_g!CU64-time_series_covid19_confirmed_g!CT64</f>
        <v>0</v>
      </c>
      <c r="CU64">
        <f>time_series_covid19_confirmed_g!CV64-time_series_covid19_confirmed_g!CU64</f>
        <v>35</v>
      </c>
      <c r="CV64">
        <f>time_series_covid19_confirmed_g!CW64-time_series_covid19_confirmed_g!CV64</f>
        <v>27</v>
      </c>
      <c r="CW64">
        <f>time_series_covid19_confirmed_g!CX64-time_series_covid19_confirmed_g!CW64</f>
        <v>38</v>
      </c>
      <c r="CX64">
        <f>time_series_covid19_confirmed_g!CY64-time_series_covid19_confirmed_g!CX64</f>
        <v>0</v>
      </c>
      <c r="CY64">
        <f>time_series_covid19_confirmed_g!CZ64-time_series_covid19_confirmed_g!CY64</f>
        <v>0</v>
      </c>
      <c r="CZ64">
        <f>time_series_covid19_confirmed_g!DA64-time_series_covid19_confirmed_g!CZ64</f>
        <v>59</v>
      </c>
      <c r="DA64">
        <f>time_series_covid19_confirmed_g!DB64-time_series_covid19_confirmed_g!DA64</f>
        <v>0</v>
      </c>
      <c r="DB64">
        <f>time_series_covid19_confirmed_g!DC64-time_series_covid19_confirmed_g!DB64</f>
        <v>32</v>
      </c>
      <c r="DC64">
        <f>time_series_covid19_confirmed_g!DD64-time_series_covid19_confirmed_g!DC64</f>
        <v>30</v>
      </c>
      <c r="DD64">
        <f>time_series_covid19_confirmed_g!DE64-time_series_covid19_confirmed_g!DD64</f>
        <v>0</v>
      </c>
      <c r="DE64">
        <f>time_series_covid19_confirmed_g!DF64-time_series_covid19_confirmed_g!DE64</f>
        <v>107</v>
      </c>
      <c r="DF64">
        <f>time_series_covid19_confirmed_g!DG64-time_series_covid19_confirmed_g!DF64</f>
        <v>116</v>
      </c>
      <c r="DG64">
        <f>time_series_covid19_confirmed_g!DH64-time_series_covid19_confirmed_g!DG64</f>
        <v>41</v>
      </c>
      <c r="DH64">
        <f>time_series_covid19_confirmed_g!DI64-time_series_covid19_confirmed_g!DH64</f>
        <v>0</v>
      </c>
      <c r="DI64">
        <f>time_series_covid19_confirmed_g!DJ64-time_series_covid19_confirmed_g!DI64</f>
        <v>141</v>
      </c>
      <c r="DJ64">
        <f>time_series_covid19_confirmed_g!DK64-time_series_covid19_confirmed_g!DJ64</f>
        <v>61</v>
      </c>
      <c r="DK64">
        <f>time_series_covid19_confirmed_g!DL64-time_series_covid19_confirmed_g!DK64</f>
        <v>141</v>
      </c>
      <c r="DL64">
        <f>time_series_covid19_confirmed_g!DM64-time_series_covid19_confirmed_g!DL64</f>
        <v>100</v>
      </c>
      <c r="DM64">
        <f>time_series_covid19_confirmed_g!DN64-time_series_covid19_confirmed_g!DM64</f>
        <v>105</v>
      </c>
      <c r="DN64">
        <f>time_series_covid19_confirmed_g!DO64-time_series_covid19_confirmed_g!DN64</f>
        <v>111</v>
      </c>
      <c r="DO64">
        <f>time_series_covid19_confirmed_g!DP64-time_series_covid19_confirmed_g!DO64</f>
        <v>0</v>
      </c>
      <c r="DP64">
        <f>time_series_covid19_confirmed_g!DQ64-time_series_covid19_confirmed_g!DP64</f>
        <v>112</v>
      </c>
      <c r="DQ64">
        <f>time_series_covid19_confirmed_g!DR64-time_series_covid19_confirmed_g!DQ64</f>
        <v>70</v>
      </c>
      <c r="DR64">
        <f>time_series_covid19_confirmed_g!DS64-time_series_covid19_confirmed_g!DR64</f>
        <v>65</v>
      </c>
      <c r="DS64">
        <f>time_series_covid19_confirmed_g!DT64-time_series_covid19_confirmed_g!DS64</f>
        <v>0</v>
      </c>
      <c r="DT64">
        <f>time_series_covid19_confirmed_g!DU64-time_series_covid19_confirmed_g!DT64</f>
        <v>161</v>
      </c>
      <c r="DU64">
        <f>time_series_covid19_confirmed_g!DV64-time_series_covid19_confirmed_g!DU64</f>
        <v>206</v>
      </c>
      <c r="DV64">
        <f>time_series_covid19_confirmed_g!DW64-time_series_covid19_confirmed_g!DV64</f>
        <v>0</v>
      </c>
      <c r="DW64">
        <f>time_series_covid19_confirmed_g!DX64-time_series_covid19_confirmed_g!DW64</f>
        <v>201</v>
      </c>
      <c r="DX64">
        <f>time_series_covid19_confirmed_g!DY64-time_series_covid19_confirmed_g!DX64</f>
        <v>103</v>
      </c>
      <c r="DY64">
        <f>time_series_covid19_confirmed_g!DZ64-time_series_covid19_confirmed_g!DY64</f>
        <v>81</v>
      </c>
      <c r="DZ64">
        <f>time_series_covid19_confirmed_g!EA64-time_series_covid19_confirmed_g!DZ64</f>
        <v>112</v>
      </c>
      <c r="EA64">
        <f>time_series_covid19_confirmed_g!EB64-time_series_covid19_confirmed_g!EA64</f>
        <v>182</v>
      </c>
      <c r="EB64">
        <f>time_series_covid19_confirmed_g!EC64-time_series_covid19_confirmed_g!EB64</f>
        <v>42</v>
      </c>
      <c r="EC64">
        <f>time_series_covid19_confirmed_g!ED64-time_series_covid19_confirmed_g!EC64</f>
        <v>0</v>
      </c>
      <c r="ED64">
        <f>time_series_covid19_confirmed_g!EE64-time_series_covid19_confirmed_g!ED64</f>
        <v>0</v>
      </c>
      <c r="EE64">
        <f>time_series_covid19_confirmed_g!EF64-time_series_covid19_confirmed_g!EE64</f>
        <v>148</v>
      </c>
      <c r="EF64">
        <f>time_series_covid19_confirmed_g!EG64-time_series_covid19_confirmed_g!EF64</f>
        <v>99</v>
      </c>
      <c r="EG64">
        <f>time_series_covid19_confirmed_g!EH64-time_series_covid19_confirmed_g!EG64</f>
        <v>53</v>
      </c>
      <c r="EH64">
        <f>time_series_covid19_confirmed_g!EI64-time_series_covid19_confirmed_g!EH64</f>
        <v>146</v>
      </c>
      <c r="EI64">
        <f>time_series_covid19_confirmed_g!EJ64-time_series_covid19_confirmed_g!EI64</f>
        <v>0</v>
      </c>
      <c r="EJ64">
        <f>time_series_covid19_confirmed_g!EK64-time_series_covid19_confirmed_g!EJ64</f>
        <v>0</v>
      </c>
      <c r="EK64">
        <f>time_series_covid19_confirmed_g!EL64-time_series_covid19_confirmed_g!EK64</f>
        <v>0</v>
      </c>
      <c r="EL64">
        <f>time_series_covid19_confirmed_g!EM64-time_series_covid19_confirmed_g!EL64</f>
        <v>146</v>
      </c>
      <c r="EM64">
        <f>time_series_covid19_confirmed_g!EN64-time_series_covid19_confirmed_g!EM64</f>
        <v>128</v>
      </c>
      <c r="EN64">
        <f>time_series_covid19_confirmed_g!EO64-time_series_covid19_confirmed_g!EN64</f>
        <v>88</v>
      </c>
      <c r="EO64">
        <f>time_series_covid19_confirmed_g!EP64-time_series_covid19_confirmed_g!EO64</f>
        <v>0</v>
      </c>
      <c r="EP64">
        <f>time_series_covid19_confirmed_g!EQ64-time_series_covid19_confirmed_g!EP64</f>
        <v>0</v>
      </c>
      <c r="EQ64">
        <f>time_series_covid19_confirmed_g!ER64-time_series_covid19_confirmed_g!EQ64</f>
        <v>0</v>
      </c>
      <c r="ER64">
        <f>time_series_covid19_confirmed_g!ES64-time_series_covid19_confirmed_g!ER64</f>
        <v>570</v>
      </c>
      <c r="ES64">
        <f>time_series_covid19_confirmed_g!ET64-time_series_covid19_confirmed_g!ES64</f>
        <v>81</v>
      </c>
      <c r="ET64">
        <f>time_series_covid19_confirmed_g!EU64-time_series_covid19_confirmed_g!ET64</f>
        <v>115</v>
      </c>
      <c r="EU64">
        <f>time_series_covid19_confirmed_g!EV64-time_series_covid19_confirmed_g!EU64</f>
        <v>111</v>
      </c>
      <c r="EV64">
        <f>time_series_covid19_confirmed_g!EW64-time_series_covid19_confirmed_g!EV64</f>
        <v>88</v>
      </c>
      <c r="EW64">
        <f>time_series_covid19_confirmed_g!EX64-time_series_covid19_confirmed_g!EW64</f>
        <v>0</v>
      </c>
      <c r="EX64">
        <f>time_series_covid19_confirmed_g!EY64-time_series_covid19_confirmed_g!EX64</f>
        <v>0</v>
      </c>
      <c r="EY64">
        <f>time_series_covid19_confirmed_g!EZ64-time_series_covid19_confirmed_g!EY64</f>
        <v>311</v>
      </c>
      <c r="EZ64">
        <f>time_series_covid19_confirmed_g!FA64-time_series_covid19_confirmed_g!EZ64</f>
        <v>110</v>
      </c>
      <c r="FA64">
        <f>time_series_covid19_confirmed_g!FB64-time_series_covid19_confirmed_g!FA64</f>
        <v>107</v>
      </c>
      <c r="FB64">
        <f>time_series_covid19_confirmed_g!FC64-time_series_covid19_confirmed_g!FB64</f>
        <v>131</v>
      </c>
      <c r="FC64">
        <f>time_series_covid19_confirmed_g!FD64-time_series_covid19_confirmed_g!FC64</f>
        <v>122</v>
      </c>
      <c r="FD64">
        <f>time_series_covid19_confirmed_g!FE64-time_series_covid19_confirmed_g!FD64</f>
        <v>0</v>
      </c>
    </row>
    <row r="65" spans="1:160" x14ac:dyDescent="0.3">
      <c r="A65" t="s">
        <v>63</v>
      </c>
      <c r="B65">
        <v>42.315399999999997</v>
      </c>
      <c r="C65">
        <v>43.356900000000003</v>
      </c>
      <c r="D65">
        <f>time_series_covid19_confirmed_g!E65-time_series_covid19_confirmed_g!D65</f>
        <v>0</v>
      </c>
      <c r="E65">
        <f>time_series_covid19_confirmed_g!F65-time_series_covid19_confirmed_g!E65</f>
        <v>0</v>
      </c>
      <c r="F65">
        <f>time_series_covid19_confirmed_g!G65-time_series_covid19_confirmed_g!F65</f>
        <v>0</v>
      </c>
      <c r="G65">
        <f>time_series_covid19_confirmed_g!H65-time_series_covid19_confirmed_g!G65</f>
        <v>0</v>
      </c>
      <c r="H65">
        <f>time_series_covid19_confirmed_g!I65-time_series_covid19_confirmed_g!H65</f>
        <v>0</v>
      </c>
      <c r="I65">
        <f>time_series_covid19_confirmed_g!J65-time_series_covid19_confirmed_g!I65</f>
        <v>0</v>
      </c>
      <c r="J65">
        <f>time_series_covid19_confirmed_g!K65-time_series_covid19_confirmed_g!J65</f>
        <v>0</v>
      </c>
      <c r="K65">
        <f>time_series_covid19_confirmed_g!L65-time_series_covid19_confirmed_g!K65</f>
        <v>0</v>
      </c>
      <c r="L65">
        <f>time_series_covid19_confirmed_g!M65-time_series_covid19_confirmed_g!L65</f>
        <v>0</v>
      </c>
      <c r="M65">
        <f>time_series_covid19_confirmed_g!N65-time_series_covid19_confirmed_g!M65</f>
        <v>0</v>
      </c>
      <c r="N65">
        <f>time_series_covid19_confirmed_g!O65-time_series_covid19_confirmed_g!N65</f>
        <v>0</v>
      </c>
      <c r="O65">
        <f>time_series_covid19_confirmed_g!P65-time_series_covid19_confirmed_g!O65</f>
        <v>0</v>
      </c>
      <c r="P65">
        <f>time_series_covid19_confirmed_g!Q65-time_series_covid19_confirmed_g!P65</f>
        <v>0</v>
      </c>
      <c r="Q65">
        <f>time_series_covid19_confirmed_g!R65-time_series_covid19_confirmed_g!Q65</f>
        <v>0</v>
      </c>
      <c r="R65">
        <f>time_series_covid19_confirmed_g!S65-time_series_covid19_confirmed_g!R65</f>
        <v>0</v>
      </c>
      <c r="S65">
        <f>time_series_covid19_confirmed_g!T65-time_series_covid19_confirmed_g!S65</f>
        <v>0</v>
      </c>
      <c r="T65">
        <f>time_series_covid19_confirmed_g!U65-time_series_covid19_confirmed_g!T65</f>
        <v>0</v>
      </c>
      <c r="U65">
        <f>time_series_covid19_confirmed_g!V65-time_series_covid19_confirmed_g!U65</f>
        <v>0</v>
      </c>
      <c r="V65">
        <f>time_series_covid19_confirmed_g!W65-time_series_covid19_confirmed_g!V65</f>
        <v>0</v>
      </c>
      <c r="W65">
        <f>time_series_covid19_confirmed_g!X65-time_series_covid19_confirmed_g!W65</f>
        <v>0</v>
      </c>
      <c r="X65">
        <f>time_series_covid19_confirmed_g!Y65-time_series_covid19_confirmed_g!X65</f>
        <v>0</v>
      </c>
      <c r="Y65">
        <f>time_series_covid19_confirmed_g!Z65-time_series_covid19_confirmed_g!Y65</f>
        <v>0</v>
      </c>
      <c r="Z65">
        <f>time_series_covid19_confirmed_g!AA65-time_series_covid19_confirmed_g!Z65</f>
        <v>0</v>
      </c>
      <c r="AA65">
        <f>time_series_covid19_confirmed_g!AB65-time_series_covid19_confirmed_g!AA65</f>
        <v>0</v>
      </c>
      <c r="AB65">
        <f>time_series_covid19_confirmed_g!AC65-time_series_covid19_confirmed_g!AB65</f>
        <v>0</v>
      </c>
      <c r="AC65">
        <f>time_series_covid19_confirmed_g!AD65-time_series_covid19_confirmed_g!AC65</f>
        <v>0</v>
      </c>
      <c r="AD65">
        <f>time_series_covid19_confirmed_g!AE65-time_series_covid19_confirmed_g!AD65</f>
        <v>0</v>
      </c>
      <c r="AE65">
        <f>time_series_covid19_confirmed_g!AF65-time_series_covid19_confirmed_g!AE65</f>
        <v>0</v>
      </c>
      <c r="AF65">
        <f>time_series_covid19_confirmed_g!AG65-time_series_covid19_confirmed_g!AF65</f>
        <v>0</v>
      </c>
      <c r="AG65">
        <f>time_series_covid19_confirmed_g!AH65-time_series_covid19_confirmed_g!AG65</f>
        <v>0</v>
      </c>
      <c r="AH65">
        <f>time_series_covid19_confirmed_g!AI65-time_series_covid19_confirmed_g!AH65</f>
        <v>0</v>
      </c>
      <c r="AI65">
        <f>time_series_covid19_confirmed_g!AJ65-time_series_covid19_confirmed_g!AI65</f>
        <v>0</v>
      </c>
      <c r="AJ65">
        <f>time_series_covid19_confirmed_g!AK65-time_series_covid19_confirmed_g!AJ65</f>
        <v>0</v>
      </c>
      <c r="AK65">
        <f>time_series_covid19_confirmed_g!AL65-time_series_covid19_confirmed_g!AK65</f>
        <v>0</v>
      </c>
      <c r="AL65">
        <f>time_series_covid19_confirmed_g!AM65-time_series_covid19_confirmed_g!AL65</f>
        <v>1</v>
      </c>
      <c r="AM65">
        <f>time_series_covid19_confirmed_g!AN65-time_series_covid19_confirmed_g!AM65</f>
        <v>0</v>
      </c>
      <c r="AN65">
        <f>time_series_covid19_confirmed_g!AO65-time_series_covid19_confirmed_g!AN65</f>
        <v>0</v>
      </c>
      <c r="AO65">
        <f>time_series_covid19_confirmed_g!AP65-time_series_covid19_confirmed_g!AO65</f>
        <v>0</v>
      </c>
      <c r="AP65">
        <f>time_series_covid19_confirmed_g!AQ65-time_series_covid19_confirmed_g!AP65</f>
        <v>2</v>
      </c>
      <c r="AQ65">
        <f>time_series_covid19_confirmed_g!AR65-time_series_covid19_confirmed_g!AQ65</f>
        <v>0</v>
      </c>
      <c r="AR65">
        <f>time_series_covid19_confirmed_g!AS65-time_series_covid19_confirmed_g!AR65</f>
        <v>0</v>
      </c>
      <c r="AS65">
        <f>time_series_covid19_confirmed_g!AT65-time_series_covid19_confirmed_g!AS65</f>
        <v>0</v>
      </c>
      <c r="AT65">
        <f>time_series_covid19_confirmed_g!AU65-time_series_covid19_confirmed_g!AT65</f>
        <v>1</v>
      </c>
      <c r="AU65">
        <f>time_series_covid19_confirmed_g!AV65-time_series_covid19_confirmed_g!AU65</f>
        <v>0</v>
      </c>
      <c r="AV65">
        <f>time_series_covid19_confirmed_g!AW65-time_series_covid19_confirmed_g!AV65</f>
        <v>0</v>
      </c>
      <c r="AW65">
        <f>time_series_covid19_confirmed_g!AX65-time_series_covid19_confirmed_g!AW65</f>
        <v>9</v>
      </c>
      <c r="AX65">
        <f>time_series_covid19_confirmed_g!AY65-time_series_covid19_confirmed_g!AX65</f>
        <v>2</v>
      </c>
      <c r="AY65">
        <f>time_series_covid19_confirmed_g!AZ65-time_series_covid19_confirmed_g!AY65</f>
        <v>0</v>
      </c>
      <c r="AZ65">
        <f>time_series_covid19_confirmed_g!BA65-time_series_covid19_confirmed_g!AZ65</f>
        <v>9</v>
      </c>
      <c r="BA65">
        <f>time_series_covid19_confirmed_g!BB65-time_series_covid19_confirmed_g!BA65</f>
        <v>0</v>
      </c>
      <c r="BB65">
        <f>time_series_covid19_confirmed_g!BC65-time_series_covid19_confirmed_g!BB65</f>
        <v>1</v>
      </c>
      <c r="BC65">
        <f>time_series_covid19_confirmed_g!BD65-time_series_covid19_confirmed_g!BC65</f>
        <v>5</v>
      </c>
      <c r="BD65">
        <f>time_series_covid19_confirmed_g!BE65-time_series_covid19_confirmed_g!BD65</f>
        <v>3</v>
      </c>
      <c r="BE65">
        <f>time_series_covid19_confirmed_g!BF65-time_series_covid19_confirmed_g!BE65</f>
        <v>0</v>
      </c>
      <c r="BF65">
        <f>time_series_covid19_confirmed_g!BG65-time_series_covid19_confirmed_g!BF65</f>
        <v>1</v>
      </c>
      <c r="BG65">
        <f>time_series_covid19_confirmed_g!BH65-time_series_covid19_confirmed_g!BG65</f>
        <v>4</v>
      </c>
      <c r="BH65">
        <f>time_series_covid19_confirmed_g!BI65-time_series_covid19_confirmed_g!BH65</f>
        <v>2</v>
      </c>
      <c r="BI65">
        <f>time_series_covid19_confirmed_g!BJ65-time_series_covid19_confirmed_g!BI65</f>
        <v>3</v>
      </c>
      <c r="BJ65">
        <f>time_series_covid19_confirmed_g!BK65-time_series_covid19_confirmed_g!BJ65</f>
        <v>6</v>
      </c>
      <c r="BK65">
        <f>time_series_covid19_confirmed_g!BL65-time_series_covid19_confirmed_g!BK65</f>
        <v>5</v>
      </c>
      <c r="BL65">
        <f>time_series_covid19_confirmed_g!BM65-time_series_covid19_confirmed_g!BL65</f>
        <v>7</v>
      </c>
      <c r="BM65">
        <f>time_series_covid19_confirmed_g!BN65-time_series_covid19_confirmed_g!BM65</f>
        <v>9</v>
      </c>
      <c r="BN65">
        <f>time_series_covid19_confirmed_g!BO65-time_series_covid19_confirmed_g!BN65</f>
        <v>5</v>
      </c>
      <c r="BO65">
        <f>time_series_covid19_confirmed_g!BP65-time_series_covid19_confirmed_g!BO65</f>
        <v>4</v>
      </c>
      <c r="BP65">
        <f>time_series_covid19_confirmed_g!BQ65-time_series_covid19_confirmed_g!BP65</f>
        <v>4</v>
      </c>
      <c r="BQ65">
        <f>time_series_covid19_confirmed_g!BR65-time_series_covid19_confirmed_g!BQ65</f>
        <v>7</v>
      </c>
      <c r="BR65">
        <f>time_series_covid19_confirmed_g!BS65-time_series_covid19_confirmed_g!BR65</f>
        <v>1</v>
      </c>
      <c r="BS65">
        <f>time_series_covid19_confirmed_g!BT65-time_series_covid19_confirmed_g!BS65</f>
        <v>12</v>
      </c>
      <c r="BT65">
        <f>time_series_covid19_confirmed_g!BU65-time_series_covid19_confirmed_g!BT65</f>
        <v>7</v>
      </c>
      <c r="BU65">
        <f>time_series_covid19_confirmed_g!BV65-time_series_covid19_confirmed_g!BU65</f>
        <v>7</v>
      </c>
      <c r="BV65">
        <f>time_series_covid19_confirmed_g!BW65-time_series_covid19_confirmed_g!BV65</f>
        <v>17</v>
      </c>
      <c r="BW65">
        <f>time_series_covid19_confirmed_g!BX65-time_series_covid19_confirmed_g!BW65</f>
        <v>21</v>
      </c>
      <c r="BX65">
        <f>time_series_covid19_confirmed_g!BY65-time_series_covid19_confirmed_g!BX65</f>
        <v>7</v>
      </c>
      <c r="BY65">
        <f>time_series_covid19_confirmed_g!BZ65-time_series_covid19_confirmed_g!BY65</f>
        <v>12</v>
      </c>
      <c r="BZ65">
        <f>time_series_covid19_confirmed_g!CA65-time_series_covid19_confirmed_g!BZ65</f>
        <v>14</v>
      </c>
      <c r="CA65">
        <f>time_series_covid19_confirmed_g!CB65-time_series_covid19_confirmed_g!CA65</f>
        <v>8</v>
      </c>
      <c r="CB65">
        <f>time_series_covid19_confirmed_g!CC65-time_series_covid19_confirmed_g!CB65</f>
        <v>15</v>
      </c>
      <c r="CC65">
        <f>time_series_covid19_confirmed_g!CD65-time_series_covid19_confirmed_g!CC65</f>
        <v>7</v>
      </c>
      <c r="CD65">
        <f>time_series_covid19_confirmed_g!CE65-time_series_covid19_confirmed_g!CD65</f>
        <v>16</v>
      </c>
      <c r="CE65">
        <f>time_series_covid19_confirmed_g!CF65-time_series_covid19_confirmed_g!CE65</f>
        <v>8</v>
      </c>
      <c r="CF65">
        <f>time_series_covid19_confirmed_g!CG65-time_series_covid19_confirmed_g!CF65</f>
        <v>15</v>
      </c>
      <c r="CG65">
        <f>time_series_covid19_confirmed_g!CH65-time_series_covid19_confirmed_g!CG65</f>
        <v>15</v>
      </c>
      <c r="CH65">
        <f>time_series_covid19_confirmed_g!CI65-time_series_covid19_confirmed_g!CH65</f>
        <v>28</v>
      </c>
      <c r="CI65">
        <f>time_series_covid19_confirmed_g!CJ65-time_series_covid19_confirmed_g!CI65</f>
        <v>6</v>
      </c>
      <c r="CJ65">
        <f>time_series_covid19_confirmed_g!CK65-time_series_covid19_confirmed_g!CJ65</f>
        <v>42</v>
      </c>
      <c r="CK65">
        <f>time_series_covid19_confirmed_g!CL65-time_series_covid19_confirmed_g!CK65</f>
        <v>22</v>
      </c>
      <c r="CL65">
        <f>time_series_covid19_confirmed_g!CM65-time_series_covid19_confirmed_g!CL65</f>
        <v>18</v>
      </c>
      <c r="CM65">
        <f>time_series_covid19_confirmed_g!CN65-time_series_covid19_confirmed_g!CM65</f>
        <v>6</v>
      </c>
      <c r="CN65">
        <f>time_series_covid19_confirmed_g!CO65-time_series_covid19_confirmed_g!CN65</f>
        <v>8</v>
      </c>
      <c r="CO65">
        <f>time_series_covid19_confirmed_g!CP65-time_series_covid19_confirmed_g!CO65</f>
        <v>6</v>
      </c>
      <c r="CP65">
        <f>time_series_covid19_confirmed_g!CQ65-time_series_covid19_confirmed_g!CP65</f>
        <v>8</v>
      </c>
      <c r="CQ65">
        <f>time_series_covid19_confirmed_g!CR65-time_series_covid19_confirmed_g!CQ65</f>
        <v>9</v>
      </c>
      <c r="CR65">
        <f>time_series_covid19_confirmed_g!CS65-time_series_covid19_confirmed_g!CR65</f>
        <v>19</v>
      </c>
      <c r="CS65">
        <f>time_series_covid19_confirmed_g!CT65-time_series_covid19_confirmed_g!CS65</f>
        <v>12</v>
      </c>
      <c r="CT65">
        <f>time_series_covid19_confirmed_g!CU65-time_series_covid19_confirmed_g!CT65</f>
        <v>30</v>
      </c>
      <c r="CU65">
        <f>time_series_covid19_confirmed_g!CV65-time_series_covid19_confirmed_g!CU65</f>
        <v>11</v>
      </c>
      <c r="CV65">
        <f>time_series_covid19_confirmed_g!CW65-time_series_covid19_confirmed_g!CV65</f>
        <v>14</v>
      </c>
      <c r="CW65">
        <f>time_series_covid19_confirmed_g!CX65-time_series_covid19_confirmed_g!CW65</f>
        <v>6</v>
      </c>
      <c r="CX65">
        <f>time_series_covid19_confirmed_g!CY65-time_series_covid19_confirmed_g!CX65</f>
        <v>22</v>
      </c>
      <c r="CY65">
        <f>time_series_covid19_confirmed_g!CZ65-time_series_covid19_confirmed_g!CY65</f>
        <v>27</v>
      </c>
      <c r="CZ65">
        <f>time_series_covid19_confirmed_g!DA65-time_series_covid19_confirmed_g!CZ65</f>
        <v>16</v>
      </c>
      <c r="DA65">
        <f>time_series_covid19_confirmed_g!DB65-time_series_covid19_confirmed_g!DA65</f>
        <v>7</v>
      </c>
      <c r="DB65">
        <f>time_series_covid19_confirmed_g!DC65-time_series_covid19_confirmed_g!DB65</f>
        <v>4</v>
      </c>
      <c r="DC65">
        <f>time_series_covid19_confirmed_g!DD65-time_series_covid19_confirmed_g!DC65</f>
        <v>11</v>
      </c>
      <c r="DD65">
        <f>time_series_covid19_confirmed_g!DE65-time_series_covid19_confirmed_g!DD65</f>
        <v>6</v>
      </c>
      <c r="DE65">
        <f>time_series_covid19_confirmed_g!DF65-time_series_covid19_confirmed_g!DE65</f>
        <v>5</v>
      </c>
      <c r="DF65">
        <f>time_series_covid19_confirmed_g!DG65-time_series_covid19_confirmed_g!DF65</f>
        <v>8</v>
      </c>
      <c r="DG65">
        <f>time_series_covid19_confirmed_g!DH65-time_series_covid19_confirmed_g!DG65</f>
        <v>3</v>
      </c>
      <c r="DH65">
        <f>time_series_covid19_confirmed_g!DI65-time_series_covid19_confirmed_g!DH65</f>
        <v>9</v>
      </c>
      <c r="DI65">
        <f>time_series_covid19_confirmed_g!DJ65-time_series_covid19_confirmed_g!DI65</f>
        <v>3</v>
      </c>
      <c r="DJ65">
        <f>time_series_covid19_confirmed_g!DK65-time_series_covid19_confirmed_g!DJ65</f>
        <v>4</v>
      </c>
      <c r="DK65">
        <f>time_series_covid19_confirmed_g!DL65-time_series_covid19_confirmed_g!DK65</f>
        <v>5</v>
      </c>
      <c r="DL65">
        <f>time_series_covid19_confirmed_g!DM65-time_series_covid19_confirmed_g!DL65</f>
        <v>20</v>
      </c>
      <c r="DM65">
        <f>time_series_covid19_confirmed_g!DN65-time_series_covid19_confirmed_g!DM65</f>
        <v>4</v>
      </c>
      <c r="DN65">
        <f>time_series_covid19_confirmed_g!DO65-time_series_covid19_confirmed_g!DN65</f>
        <v>12</v>
      </c>
      <c r="DO65">
        <f>time_series_covid19_confirmed_g!DP65-time_series_covid19_confirmed_g!DO65</f>
        <v>12</v>
      </c>
      <c r="DP65">
        <f>time_series_covid19_confirmed_g!DQ65-time_series_covid19_confirmed_g!DP65</f>
        <v>6</v>
      </c>
      <c r="DQ65">
        <f>time_series_covid19_confirmed_g!DR65-time_series_covid19_confirmed_g!DQ65</f>
        <v>6</v>
      </c>
      <c r="DR65">
        <f>time_series_covid19_confirmed_g!DS65-time_series_covid19_confirmed_g!DR65</f>
        <v>6</v>
      </c>
      <c r="DS65">
        <f>time_series_covid19_confirmed_g!DT65-time_series_covid19_confirmed_g!DS65</f>
        <v>8</v>
      </c>
      <c r="DT65">
        <f>time_series_covid19_confirmed_g!DU65-time_series_covid19_confirmed_g!DT65</f>
        <v>2</v>
      </c>
      <c r="DU65">
        <f>time_series_covid19_confirmed_g!DV65-time_series_covid19_confirmed_g!DU65</f>
        <v>5</v>
      </c>
      <c r="DV65">
        <f>time_series_covid19_confirmed_g!DW65-time_series_covid19_confirmed_g!DV65</f>
        <v>2</v>
      </c>
      <c r="DW65">
        <f>time_series_covid19_confirmed_g!DX65-time_series_covid19_confirmed_g!DW65</f>
        <v>1</v>
      </c>
      <c r="DX65">
        <f>time_series_covid19_confirmed_g!DY65-time_series_covid19_confirmed_g!DX65</f>
        <v>1</v>
      </c>
      <c r="DY65">
        <f>time_series_covid19_confirmed_g!DZ65-time_series_covid19_confirmed_g!DY65</f>
        <v>3</v>
      </c>
      <c r="DZ65">
        <f>time_series_covid19_confirmed_g!EA65-time_series_covid19_confirmed_g!DZ65</f>
        <v>3</v>
      </c>
      <c r="EA65">
        <f>time_series_covid19_confirmed_g!EB65-time_series_covid19_confirmed_g!EA65</f>
        <v>8</v>
      </c>
      <c r="EB65">
        <f>time_series_covid19_confirmed_g!EC65-time_series_covid19_confirmed_g!EB65</f>
        <v>11</v>
      </c>
      <c r="EC65">
        <f>time_series_covid19_confirmed_g!ED65-time_series_covid19_confirmed_g!EC65</f>
        <v>26</v>
      </c>
      <c r="ED65">
        <f>time_series_covid19_confirmed_g!EE65-time_series_covid19_confirmed_g!ED65</f>
        <v>11</v>
      </c>
      <c r="EE65">
        <f>time_series_covid19_confirmed_g!EF65-time_series_covid19_confirmed_g!EE65</f>
        <v>2</v>
      </c>
      <c r="EF65">
        <f>time_series_covid19_confirmed_g!EG65-time_series_covid19_confirmed_g!EF65</f>
        <v>4</v>
      </c>
      <c r="EG65">
        <f>time_series_covid19_confirmed_g!EH65-time_series_covid19_confirmed_g!EG65</f>
        <v>1</v>
      </c>
      <c r="EH65">
        <f>time_series_covid19_confirmed_g!EI65-time_series_covid19_confirmed_g!EH65</f>
        <v>4</v>
      </c>
      <c r="EI65">
        <f>time_series_covid19_confirmed_g!EJ65-time_series_covid19_confirmed_g!EI65</f>
        <v>3</v>
      </c>
      <c r="EJ65">
        <f>time_series_covid19_confirmed_g!EK65-time_series_covid19_confirmed_g!EJ65</f>
        <v>1</v>
      </c>
      <c r="EK65">
        <f>time_series_covid19_confirmed_g!EL65-time_series_covid19_confirmed_g!EK65</f>
        <v>3</v>
      </c>
      <c r="EL65">
        <f>time_series_covid19_confirmed_g!EM65-time_series_covid19_confirmed_g!EL65</f>
        <v>6</v>
      </c>
      <c r="EM65">
        <f>time_series_covid19_confirmed_g!EN65-time_series_covid19_confirmed_g!EM65</f>
        <v>9</v>
      </c>
      <c r="EN65">
        <f>time_series_covid19_confirmed_g!EO65-time_series_covid19_confirmed_g!EN65</f>
        <v>4</v>
      </c>
      <c r="EO65">
        <f>time_series_covid19_confirmed_g!EP65-time_series_covid19_confirmed_g!EO65</f>
        <v>12</v>
      </c>
      <c r="EP65">
        <f>time_series_covid19_confirmed_g!EQ65-time_series_covid19_confirmed_g!EP65</f>
        <v>8</v>
      </c>
      <c r="EQ65">
        <f>time_series_covid19_confirmed_g!ER65-time_series_covid19_confirmed_g!EQ65</f>
        <v>13</v>
      </c>
      <c r="ER65">
        <f>time_series_covid19_confirmed_g!ES65-time_series_covid19_confirmed_g!ER65</f>
        <v>15</v>
      </c>
      <c r="ES65">
        <f>time_series_covid19_confirmed_g!ET65-time_series_covid19_confirmed_g!ES65</f>
        <v>0</v>
      </c>
      <c r="ET65">
        <f>time_series_covid19_confirmed_g!EU65-time_series_covid19_confirmed_g!ET65</f>
        <v>9</v>
      </c>
      <c r="EU65">
        <f>time_series_covid19_confirmed_g!EV65-time_series_covid19_confirmed_g!EU65</f>
        <v>5</v>
      </c>
      <c r="EV65">
        <f>time_series_covid19_confirmed_g!EW65-time_series_covid19_confirmed_g!EV65</f>
        <v>3</v>
      </c>
      <c r="EW65">
        <f>time_series_covid19_confirmed_g!EX65-time_series_covid19_confirmed_g!EW65</f>
        <v>2</v>
      </c>
      <c r="EX65">
        <f>time_series_covid19_confirmed_g!EY65-time_series_covid19_confirmed_g!EX65</f>
        <v>8</v>
      </c>
      <c r="EY65">
        <f>time_series_covid19_confirmed_g!EZ65-time_series_covid19_confirmed_g!EY65</f>
        <v>2</v>
      </c>
      <c r="EZ65">
        <f>time_series_covid19_confirmed_g!FA65-time_series_covid19_confirmed_g!EZ65</f>
        <v>3</v>
      </c>
      <c r="FA65">
        <f>time_series_covid19_confirmed_g!FB65-time_series_covid19_confirmed_g!FA65</f>
        <v>3</v>
      </c>
      <c r="FB65">
        <f>time_series_covid19_confirmed_g!FC65-time_series_covid19_confirmed_g!FB65</f>
        <v>3</v>
      </c>
      <c r="FC65">
        <f>time_series_covid19_confirmed_g!FD65-time_series_covid19_confirmed_g!FC65</f>
        <v>2</v>
      </c>
      <c r="FD65">
        <f>time_series_covid19_confirmed_g!FE65-time_series_covid19_confirmed_g!FD65</f>
        <v>2</v>
      </c>
    </row>
    <row r="66" spans="1:160" x14ac:dyDescent="0.3">
      <c r="A66" t="s">
        <v>64</v>
      </c>
      <c r="B66">
        <v>51</v>
      </c>
      <c r="C66">
        <v>9</v>
      </c>
      <c r="D66">
        <f>time_series_covid19_confirmed_g!E66-time_series_covid19_confirmed_g!D66</f>
        <v>0</v>
      </c>
      <c r="E66">
        <f>time_series_covid19_confirmed_g!F66-time_series_covid19_confirmed_g!E66</f>
        <v>0</v>
      </c>
      <c r="F66">
        <f>time_series_covid19_confirmed_g!G66-time_series_covid19_confirmed_g!F66</f>
        <v>0</v>
      </c>
      <c r="G66">
        <f>time_series_covid19_confirmed_g!H66-time_series_covid19_confirmed_g!G66</f>
        <v>0</v>
      </c>
      <c r="H66">
        <f>time_series_covid19_confirmed_g!I66-time_series_covid19_confirmed_g!H66</f>
        <v>1</v>
      </c>
      <c r="I66">
        <f>time_series_covid19_confirmed_g!J66-time_series_covid19_confirmed_g!I66</f>
        <v>3</v>
      </c>
      <c r="J66">
        <f>time_series_covid19_confirmed_g!K66-time_series_covid19_confirmed_g!J66</f>
        <v>0</v>
      </c>
      <c r="K66">
        <f>time_series_covid19_confirmed_g!L66-time_series_covid19_confirmed_g!K66</f>
        <v>0</v>
      </c>
      <c r="L66">
        <f>time_series_covid19_confirmed_g!M66-time_series_covid19_confirmed_g!L66</f>
        <v>1</v>
      </c>
      <c r="M66">
        <f>time_series_covid19_confirmed_g!N66-time_series_covid19_confirmed_g!M66</f>
        <v>3</v>
      </c>
      <c r="N66">
        <f>time_series_covid19_confirmed_g!O66-time_series_covid19_confirmed_g!N66</f>
        <v>2</v>
      </c>
      <c r="O66">
        <f>time_series_covid19_confirmed_g!P66-time_series_covid19_confirmed_g!O66</f>
        <v>2</v>
      </c>
      <c r="P66">
        <f>time_series_covid19_confirmed_g!Q66-time_series_covid19_confirmed_g!P66</f>
        <v>0</v>
      </c>
      <c r="Q66">
        <f>time_series_covid19_confirmed_g!R66-time_series_covid19_confirmed_g!Q66</f>
        <v>0</v>
      </c>
      <c r="R66">
        <f>time_series_covid19_confirmed_g!S66-time_series_covid19_confirmed_g!R66</f>
        <v>0</v>
      </c>
      <c r="S66">
        <f>time_series_covid19_confirmed_g!T66-time_series_covid19_confirmed_g!S66</f>
        <v>1</v>
      </c>
      <c r="T66">
        <f>time_series_covid19_confirmed_g!U66-time_series_covid19_confirmed_g!T66</f>
        <v>0</v>
      </c>
      <c r="U66">
        <f>time_series_covid19_confirmed_g!V66-time_series_covid19_confirmed_g!U66</f>
        <v>1</v>
      </c>
      <c r="V66">
        <f>time_series_covid19_confirmed_g!W66-time_series_covid19_confirmed_g!V66</f>
        <v>0</v>
      </c>
      <c r="W66">
        <f>time_series_covid19_confirmed_g!X66-time_series_covid19_confirmed_g!W66</f>
        <v>2</v>
      </c>
      <c r="X66">
        <f>time_series_covid19_confirmed_g!Y66-time_series_covid19_confirmed_g!X66</f>
        <v>0</v>
      </c>
      <c r="Y66">
        <f>time_series_covid19_confirmed_g!Z66-time_series_covid19_confirmed_g!Y66</f>
        <v>0</v>
      </c>
      <c r="Z66">
        <f>time_series_covid19_confirmed_g!AA66-time_series_covid19_confirmed_g!Z66</f>
        <v>0</v>
      </c>
      <c r="AA66">
        <f>time_series_covid19_confirmed_g!AB66-time_series_covid19_confirmed_g!AA66</f>
        <v>0</v>
      </c>
      <c r="AB66">
        <f>time_series_covid19_confirmed_g!AC66-time_series_covid19_confirmed_g!AB66</f>
        <v>0</v>
      </c>
      <c r="AC66">
        <f>time_series_covid19_confirmed_g!AD66-time_series_covid19_confirmed_g!AC66</f>
        <v>0</v>
      </c>
      <c r="AD66">
        <f>time_series_covid19_confirmed_g!AE66-time_series_covid19_confirmed_g!AD66</f>
        <v>0</v>
      </c>
      <c r="AE66">
        <f>time_series_covid19_confirmed_g!AF66-time_series_covid19_confirmed_g!AE66</f>
        <v>0</v>
      </c>
      <c r="AF66">
        <f>time_series_covid19_confirmed_g!AG66-time_series_covid19_confirmed_g!AF66</f>
        <v>0</v>
      </c>
      <c r="AG66">
        <f>time_series_covid19_confirmed_g!AH66-time_series_covid19_confirmed_g!AG66</f>
        <v>0</v>
      </c>
      <c r="AH66">
        <f>time_series_covid19_confirmed_g!AI66-time_series_covid19_confirmed_g!AH66</f>
        <v>0</v>
      </c>
      <c r="AI66">
        <f>time_series_covid19_confirmed_g!AJ66-time_series_covid19_confirmed_g!AI66</f>
        <v>0</v>
      </c>
      <c r="AJ66">
        <f>time_series_covid19_confirmed_g!AK66-time_series_covid19_confirmed_g!AJ66</f>
        <v>0</v>
      </c>
      <c r="AK66">
        <f>time_series_covid19_confirmed_g!AL66-time_series_covid19_confirmed_g!AK66</f>
        <v>1</v>
      </c>
      <c r="AL66">
        <f>time_series_covid19_confirmed_g!AM66-time_series_covid19_confirmed_g!AL66</f>
        <v>10</v>
      </c>
      <c r="AM66">
        <f>time_series_covid19_confirmed_g!AN66-time_series_covid19_confirmed_g!AM66</f>
        <v>19</v>
      </c>
      <c r="AN66">
        <f>time_series_covid19_confirmed_g!AO66-time_series_covid19_confirmed_g!AN66</f>
        <v>2</v>
      </c>
      <c r="AO66">
        <f>time_series_covid19_confirmed_g!AP66-time_series_covid19_confirmed_g!AO66</f>
        <v>31</v>
      </c>
      <c r="AP66">
        <f>time_series_covid19_confirmed_g!AQ66-time_series_covid19_confirmed_g!AP66</f>
        <v>51</v>
      </c>
      <c r="AQ66">
        <f>time_series_covid19_confirmed_g!AR66-time_series_covid19_confirmed_g!AQ66</f>
        <v>29</v>
      </c>
      <c r="AR66">
        <f>time_series_covid19_confirmed_g!AS66-time_series_covid19_confirmed_g!AR66</f>
        <v>37</v>
      </c>
      <c r="AS66">
        <f>time_series_covid19_confirmed_g!AT66-time_series_covid19_confirmed_g!AS66</f>
        <v>66</v>
      </c>
      <c r="AT66">
        <f>time_series_covid19_confirmed_g!AU66-time_series_covid19_confirmed_g!AT66</f>
        <v>220</v>
      </c>
      <c r="AU66">
        <f>time_series_covid19_confirmed_g!AV66-time_series_covid19_confirmed_g!AU66</f>
        <v>188</v>
      </c>
      <c r="AV66">
        <f>time_series_covid19_confirmed_g!AW66-time_series_covid19_confirmed_g!AV66</f>
        <v>129</v>
      </c>
      <c r="AW66">
        <f>time_series_covid19_confirmed_g!AX66-time_series_covid19_confirmed_g!AW66</f>
        <v>241</v>
      </c>
      <c r="AX66">
        <f>time_series_covid19_confirmed_g!AY66-time_series_covid19_confirmed_g!AX66</f>
        <v>136</v>
      </c>
      <c r="AY66">
        <f>time_series_covid19_confirmed_g!AZ66-time_series_covid19_confirmed_g!AY66</f>
        <v>281</v>
      </c>
      <c r="AZ66">
        <f>time_series_covid19_confirmed_g!BA66-time_series_covid19_confirmed_g!AZ66</f>
        <v>451</v>
      </c>
      <c r="BA66">
        <f>time_series_covid19_confirmed_g!BB66-time_series_covid19_confirmed_g!BA66</f>
        <v>170</v>
      </c>
      <c r="BB66">
        <f>time_series_covid19_confirmed_g!BC66-time_series_covid19_confirmed_g!BB66</f>
        <v>1597</v>
      </c>
      <c r="BC66">
        <f>time_series_covid19_confirmed_g!BD66-time_series_covid19_confirmed_g!BC66</f>
        <v>910</v>
      </c>
      <c r="BD66">
        <f>time_series_covid19_confirmed_g!BE66-time_series_covid19_confirmed_g!BD66</f>
        <v>1210</v>
      </c>
      <c r="BE66">
        <f>time_series_covid19_confirmed_g!BF66-time_series_covid19_confirmed_g!BE66</f>
        <v>1477</v>
      </c>
      <c r="BF66">
        <f>time_series_covid19_confirmed_g!BG66-time_series_covid19_confirmed_g!BF66</f>
        <v>1985</v>
      </c>
      <c r="BG66">
        <f>time_series_covid19_confirmed_g!BH66-time_series_covid19_confirmed_g!BG66</f>
        <v>3070</v>
      </c>
      <c r="BH66">
        <f>time_series_covid19_confirmed_g!BI66-time_series_covid19_confirmed_g!BH66</f>
        <v>2993</v>
      </c>
      <c r="BI66">
        <f>time_series_covid19_confirmed_g!BJ66-time_series_covid19_confirmed_g!BI66</f>
        <v>4528</v>
      </c>
      <c r="BJ66">
        <f>time_series_covid19_confirmed_g!BK66-time_series_covid19_confirmed_g!BJ66</f>
        <v>2365</v>
      </c>
      <c r="BK66">
        <f>time_series_covid19_confirmed_g!BL66-time_series_covid19_confirmed_g!BK66</f>
        <v>2660</v>
      </c>
      <c r="BL66">
        <f>time_series_covid19_confirmed_g!BM66-time_series_covid19_confirmed_g!BL66</f>
        <v>4183</v>
      </c>
      <c r="BM66">
        <f>time_series_covid19_confirmed_g!BN66-time_series_covid19_confirmed_g!BM66</f>
        <v>3930</v>
      </c>
      <c r="BN66">
        <f>time_series_covid19_confirmed_g!BO66-time_series_covid19_confirmed_g!BN66</f>
        <v>4337</v>
      </c>
      <c r="BO66">
        <f>time_series_covid19_confirmed_g!BP66-time_series_covid19_confirmed_g!BO66</f>
        <v>6615</v>
      </c>
      <c r="BP66">
        <f>time_series_covid19_confirmed_g!BQ66-time_series_covid19_confirmed_g!BP66</f>
        <v>6933</v>
      </c>
      <c r="BQ66">
        <f>time_series_covid19_confirmed_g!BR66-time_series_covid19_confirmed_g!BQ66</f>
        <v>6824</v>
      </c>
      <c r="BR66">
        <f>time_series_covid19_confirmed_g!BS66-time_series_covid19_confirmed_g!BR66</f>
        <v>4400</v>
      </c>
      <c r="BS66">
        <f>time_series_covid19_confirmed_g!BT66-time_series_covid19_confirmed_g!BS66</f>
        <v>4790</v>
      </c>
      <c r="BT66">
        <f>time_series_covid19_confirmed_g!BU66-time_series_covid19_confirmed_g!BT66</f>
        <v>4923</v>
      </c>
      <c r="BU66">
        <f>time_series_covid19_confirmed_g!BV66-time_series_covid19_confirmed_g!BU66</f>
        <v>6064</v>
      </c>
      <c r="BV66">
        <f>time_series_covid19_confirmed_g!BW66-time_series_covid19_confirmed_g!BV66</f>
        <v>6922</v>
      </c>
      <c r="BW66">
        <f>time_series_covid19_confirmed_g!BX66-time_series_covid19_confirmed_g!BW66</f>
        <v>6365</v>
      </c>
      <c r="BX66">
        <f>time_series_covid19_confirmed_g!BY66-time_series_covid19_confirmed_g!BX66</f>
        <v>4933</v>
      </c>
      <c r="BY66">
        <f>time_series_covid19_confirmed_g!BZ66-time_series_covid19_confirmed_g!BY66</f>
        <v>4031</v>
      </c>
      <c r="BZ66">
        <f>time_series_covid19_confirmed_g!CA66-time_series_covid19_confirmed_g!BZ66</f>
        <v>3251</v>
      </c>
      <c r="CA66">
        <f>time_series_covid19_confirmed_g!CB66-time_series_covid19_confirmed_g!CA66</f>
        <v>4289</v>
      </c>
      <c r="CB66">
        <f>time_series_covid19_confirmed_g!CC66-time_series_covid19_confirmed_g!CB66</f>
        <v>5633</v>
      </c>
      <c r="CC66">
        <f>time_series_covid19_confirmed_g!CD66-time_series_covid19_confirmed_g!CC66</f>
        <v>4885</v>
      </c>
      <c r="CD66">
        <f>time_series_covid19_confirmed_g!CE66-time_series_covid19_confirmed_g!CD66</f>
        <v>3990</v>
      </c>
      <c r="CE66">
        <f>time_series_covid19_confirmed_g!CF66-time_series_covid19_confirmed_g!CE66</f>
        <v>2737</v>
      </c>
      <c r="CF66">
        <f>time_series_covid19_confirmed_g!CG66-time_series_covid19_confirmed_g!CF66</f>
        <v>2946</v>
      </c>
      <c r="CG66">
        <f>time_series_covid19_confirmed_g!CH66-time_series_covid19_confirmed_g!CG66</f>
        <v>2218</v>
      </c>
      <c r="CH66">
        <f>time_series_covid19_confirmed_g!CI66-time_series_covid19_confirmed_g!CH66</f>
        <v>1287</v>
      </c>
      <c r="CI66">
        <f>time_series_covid19_confirmed_g!CJ66-time_series_covid19_confirmed_g!CI66</f>
        <v>3394</v>
      </c>
      <c r="CJ66">
        <f>time_series_covid19_confirmed_g!CK66-time_series_covid19_confirmed_g!CJ66</f>
        <v>2945</v>
      </c>
      <c r="CK66">
        <f>time_series_covid19_confirmed_g!CL66-time_series_covid19_confirmed_g!CK66</f>
        <v>3699</v>
      </c>
      <c r="CL66">
        <f>time_series_covid19_confirmed_g!CM66-time_series_covid19_confirmed_g!CL66</f>
        <v>1945</v>
      </c>
      <c r="CM66">
        <f>time_series_covid19_confirmed_g!CN66-time_series_covid19_confirmed_g!CM66</f>
        <v>1842</v>
      </c>
      <c r="CN66">
        <f>time_series_covid19_confirmed_g!CO66-time_series_covid19_confirmed_g!CN66</f>
        <v>1881</v>
      </c>
      <c r="CO66">
        <f>time_series_covid19_confirmed_g!CP66-time_series_covid19_confirmed_g!CO66</f>
        <v>1226</v>
      </c>
      <c r="CP66">
        <f>time_series_covid19_confirmed_g!CQ66-time_series_covid19_confirmed_g!CP66</f>
        <v>2357</v>
      </c>
      <c r="CQ66">
        <f>time_series_covid19_confirmed_g!CR66-time_series_covid19_confirmed_g!CQ66</f>
        <v>2481</v>
      </c>
      <c r="CR66">
        <f>time_series_covid19_confirmed_g!CS66-time_series_covid19_confirmed_g!CR66</f>
        <v>1870</v>
      </c>
      <c r="CS66">
        <f>time_series_covid19_confirmed_g!CT66-time_series_covid19_confirmed_g!CS66</f>
        <v>1514</v>
      </c>
      <c r="CT66">
        <f>time_series_covid19_confirmed_g!CU66-time_series_covid19_confirmed_g!CT66</f>
        <v>1257</v>
      </c>
      <c r="CU66">
        <f>time_series_covid19_confirmed_g!CV66-time_series_covid19_confirmed_g!CU66</f>
        <v>988</v>
      </c>
      <c r="CV66">
        <f>time_series_covid19_confirmed_g!CW66-time_series_covid19_confirmed_g!CV66</f>
        <v>1154</v>
      </c>
      <c r="CW66">
        <f>time_series_covid19_confirmed_g!CX66-time_series_covid19_confirmed_g!CW66</f>
        <v>1627</v>
      </c>
      <c r="CX66">
        <f>time_series_covid19_confirmed_g!CY66-time_series_covid19_confirmed_g!CX66</f>
        <v>1470</v>
      </c>
      <c r="CY66">
        <f>time_series_covid19_confirmed_g!CZ66-time_series_covid19_confirmed_g!CY66</f>
        <v>1068</v>
      </c>
      <c r="CZ66">
        <f>time_series_covid19_confirmed_g!DA66-time_series_covid19_confirmed_g!CZ66</f>
        <v>890</v>
      </c>
      <c r="DA66">
        <f>time_series_covid19_confirmed_g!DB66-time_series_covid19_confirmed_g!DA66</f>
        <v>697</v>
      </c>
      <c r="DB66">
        <f>time_series_covid19_confirmed_g!DC66-time_series_covid19_confirmed_g!DB66</f>
        <v>488</v>
      </c>
      <c r="DC66">
        <f>time_series_covid19_confirmed_g!DD66-time_series_covid19_confirmed_g!DC66</f>
        <v>855</v>
      </c>
      <c r="DD66">
        <f>time_series_covid19_confirmed_g!DE66-time_series_covid19_confirmed_g!DD66</f>
        <v>1155</v>
      </c>
      <c r="DE66">
        <f>time_series_covid19_confirmed_g!DF66-time_series_covid19_confirmed_g!DE66</f>
        <v>1268</v>
      </c>
      <c r="DF66">
        <f>time_series_covid19_confirmed_g!DG66-time_series_covid19_confirmed_g!DF66</f>
        <v>1158</v>
      </c>
      <c r="DG66">
        <f>time_series_covid19_confirmed_g!DH66-time_series_covid19_confirmed_g!DG66</f>
        <v>736</v>
      </c>
      <c r="DH66">
        <f>time_series_covid19_confirmed_g!DI66-time_series_covid19_confirmed_g!DH66</f>
        <v>555</v>
      </c>
      <c r="DI66">
        <f>time_series_covid19_confirmed_g!DJ66-time_series_covid19_confirmed_g!DI66</f>
        <v>697</v>
      </c>
      <c r="DJ66">
        <f>time_series_covid19_confirmed_g!DK66-time_series_covid19_confirmed_g!DJ66</f>
        <v>595</v>
      </c>
      <c r="DK66">
        <f>time_series_covid19_confirmed_g!DL66-time_series_covid19_confirmed_g!DK66</f>
        <v>927</v>
      </c>
      <c r="DL66">
        <f>time_series_covid19_confirmed_g!DM66-time_series_covid19_confirmed_g!DL66</f>
        <v>380</v>
      </c>
      <c r="DM66">
        <f>time_series_covid19_confirmed_g!DN66-time_series_covid19_confirmed_g!DM66</f>
        <v>755</v>
      </c>
      <c r="DN66">
        <f>time_series_covid19_confirmed_g!DO66-time_series_covid19_confirmed_g!DN66</f>
        <v>519</v>
      </c>
      <c r="DO66">
        <f>time_series_covid19_confirmed_g!DP66-time_series_covid19_confirmed_g!DO66</f>
        <v>617</v>
      </c>
      <c r="DP66">
        <f>time_series_covid19_confirmed_g!DQ66-time_series_covid19_confirmed_g!DP66</f>
        <v>182</v>
      </c>
      <c r="DQ66">
        <f>time_series_covid19_confirmed_g!DR66-time_series_covid19_confirmed_g!DQ66</f>
        <v>1227</v>
      </c>
      <c r="DR66">
        <f>time_series_covid19_confirmed_g!DS66-time_series_covid19_confirmed_g!DR66</f>
        <v>695</v>
      </c>
      <c r="DS66">
        <f>time_series_covid19_confirmed_g!DT66-time_series_covid19_confirmed_g!DS66</f>
        <v>548</v>
      </c>
      <c r="DT66">
        <f>time_series_covid19_confirmed_g!DU66-time_series_covid19_confirmed_g!DT66</f>
        <v>689</v>
      </c>
      <c r="DU66">
        <f>time_series_covid19_confirmed_g!DV66-time_series_covid19_confirmed_g!DU66</f>
        <v>276</v>
      </c>
      <c r="DV66">
        <f>time_series_covid19_confirmed_g!DW66-time_series_covid19_confirmed_g!DV66</f>
        <v>342</v>
      </c>
      <c r="DW66">
        <f>time_series_covid19_confirmed_g!DX66-time_series_covid19_confirmed_g!DW66</f>
        <v>272</v>
      </c>
      <c r="DX66">
        <f>time_series_covid19_confirmed_g!DY66-time_series_covid19_confirmed_g!DX66</f>
        <v>600</v>
      </c>
      <c r="DY66">
        <f>time_series_covid19_confirmed_g!DZ66-time_series_covid19_confirmed_g!DY66</f>
        <v>324</v>
      </c>
      <c r="DZ66">
        <f>time_series_covid19_confirmed_g!EA66-time_series_covid19_confirmed_g!DZ66</f>
        <v>672</v>
      </c>
      <c r="EA66">
        <f>time_series_covid19_confirmed_g!EB66-time_series_covid19_confirmed_g!EA66</f>
        <v>726</v>
      </c>
      <c r="EB66">
        <f>time_series_covid19_confirmed_g!EC66-time_series_covid19_confirmed_g!EB66</f>
        <v>267</v>
      </c>
      <c r="EC66">
        <f>time_series_covid19_confirmed_g!ED66-time_series_covid19_confirmed_g!EC66</f>
        <v>221</v>
      </c>
      <c r="ED66">
        <f>time_series_covid19_confirmed_g!EE66-time_series_covid19_confirmed_g!ED66</f>
        <v>184</v>
      </c>
      <c r="EE66">
        <f>time_series_covid19_confirmed_g!EF66-time_series_covid19_confirmed_g!EE66</f>
        <v>285</v>
      </c>
      <c r="EF66">
        <f>time_series_covid19_confirmed_g!EG66-time_series_covid19_confirmed_g!EF66</f>
        <v>242</v>
      </c>
      <c r="EG66">
        <f>time_series_covid19_confirmed_g!EH66-time_series_covid19_confirmed_g!EG66</f>
        <v>351</v>
      </c>
      <c r="EH66">
        <f>time_series_covid19_confirmed_g!EI66-time_series_covid19_confirmed_g!EH66</f>
        <v>452</v>
      </c>
      <c r="EI66">
        <f>time_series_covid19_confirmed_g!EJ66-time_series_covid19_confirmed_g!EI66</f>
        <v>526</v>
      </c>
      <c r="EJ66">
        <f>time_series_covid19_confirmed_g!EK66-time_series_covid19_confirmed_g!EJ66</f>
        <v>300</v>
      </c>
      <c r="EK66">
        <f>time_series_covid19_confirmed_g!EL66-time_series_covid19_confirmed_g!EK66</f>
        <v>359</v>
      </c>
      <c r="EL66">
        <f>time_series_covid19_confirmed_g!EM66-time_series_covid19_confirmed_g!EL66</f>
        <v>397</v>
      </c>
      <c r="EM66">
        <f>time_series_covid19_confirmed_g!EN66-time_series_covid19_confirmed_g!EM66</f>
        <v>16</v>
      </c>
      <c r="EN66">
        <f>time_series_covid19_confirmed_g!EO66-time_series_covid19_confirmed_g!EN66</f>
        <v>169</v>
      </c>
      <c r="EO66">
        <f>time_series_covid19_confirmed_g!EP66-time_series_covid19_confirmed_g!EO66</f>
        <v>535</v>
      </c>
      <c r="EP66">
        <f>time_series_covid19_confirmed_g!EQ66-time_series_covid19_confirmed_g!EP66</f>
        <v>41</v>
      </c>
      <c r="EQ66">
        <f>time_series_covid19_confirmed_g!ER66-time_series_covid19_confirmed_g!EQ66</f>
        <v>251</v>
      </c>
      <c r="ER66">
        <f>time_series_covid19_confirmed_g!ES66-time_series_covid19_confirmed_g!ER66</f>
        <v>164</v>
      </c>
      <c r="ES66">
        <f>time_series_covid19_confirmed_g!ET66-time_series_covid19_confirmed_g!ES66</f>
        <v>570</v>
      </c>
      <c r="ET66">
        <f>time_series_covid19_confirmed_g!EU66-time_series_covid19_confirmed_g!ET66</f>
        <v>352</v>
      </c>
      <c r="EU66">
        <f>time_series_covid19_confirmed_g!EV66-time_series_covid19_confirmed_g!EU66</f>
        <v>1213</v>
      </c>
      <c r="EV66">
        <f>time_series_covid19_confirmed_g!EW66-time_series_covid19_confirmed_g!EV66</f>
        <v>482</v>
      </c>
      <c r="EW66">
        <f>time_series_covid19_confirmed_g!EX66-time_series_covid19_confirmed_g!EW66</f>
        <v>371</v>
      </c>
      <c r="EX66">
        <f>time_series_covid19_confirmed_g!EY66-time_series_covid19_confirmed_g!EX66</f>
        <v>602</v>
      </c>
      <c r="EY66">
        <f>time_series_covid19_confirmed_g!EZ66-time_series_covid19_confirmed_g!EY66</f>
        <v>496</v>
      </c>
      <c r="EZ66">
        <f>time_series_covid19_confirmed_g!FA66-time_series_covid19_confirmed_g!EZ66</f>
        <v>712</v>
      </c>
      <c r="FA66">
        <f>time_series_covid19_confirmed_g!FB66-time_series_covid19_confirmed_g!FA66</f>
        <v>391</v>
      </c>
      <c r="FB66">
        <f>time_series_covid19_confirmed_g!FC66-time_series_covid19_confirmed_g!FB66</f>
        <v>500</v>
      </c>
      <c r="FC66">
        <f>time_series_covid19_confirmed_g!FD66-time_series_covid19_confirmed_g!FC66</f>
        <v>665</v>
      </c>
      <c r="FD66">
        <f>time_series_covid19_confirmed_g!FE66-time_series_covid19_confirmed_g!FD66</f>
        <v>422</v>
      </c>
    </row>
    <row r="67" spans="1:160" x14ac:dyDescent="0.3">
      <c r="A67" t="s">
        <v>65</v>
      </c>
      <c r="B67">
        <v>7.9465000000000003</v>
      </c>
      <c r="C67">
        <v>-1.0232000000000001</v>
      </c>
      <c r="D67">
        <f>time_series_covid19_confirmed_g!E67-time_series_covid19_confirmed_g!D67</f>
        <v>0</v>
      </c>
      <c r="E67">
        <f>time_series_covid19_confirmed_g!F67-time_series_covid19_confirmed_g!E67</f>
        <v>0</v>
      </c>
      <c r="F67">
        <f>time_series_covid19_confirmed_g!G67-time_series_covid19_confirmed_g!F67</f>
        <v>0</v>
      </c>
      <c r="G67">
        <f>time_series_covid19_confirmed_g!H67-time_series_covid19_confirmed_g!G67</f>
        <v>0</v>
      </c>
      <c r="H67">
        <f>time_series_covid19_confirmed_g!I67-time_series_covid19_confirmed_g!H67</f>
        <v>0</v>
      </c>
      <c r="I67">
        <f>time_series_covid19_confirmed_g!J67-time_series_covid19_confirmed_g!I67</f>
        <v>0</v>
      </c>
      <c r="J67">
        <f>time_series_covid19_confirmed_g!K67-time_series_covid19_confirmed_g!J67</f>
        <v>0</v>
      </c>
      <c r="K67">
        <f>time_series_covid19_confirmed_g!L67-time_series_covid19_confirmed_g!K67</f>
        <v>0</v>
      </c>
      <c r="L67">
        <f>time_series_covid19_confirmed_g!M67-time_series_covid19_confirmed_g!L67</f>
        <v>0</v>
      </c>
      <c r="M67">
        <f>time_series_covid19_confirmed_g!N67-time_series_covid19_confirmed_g!M67</f>
        <v>0</v>
      </c>
      <c r="N67">
        <f>time_series_covid19_confirmed_g!O67-time_series_covid19_confirmed_g!N67</f>
        <v>0</v>
      </c>
      <c r="O67">
        <f>time_series_covid19_confirmed_g!P67-time_series_covid19_confirmed_g!O67</f>
        <v>0</v>
      </c>
      <c r="P67">
        <f>time_series_covid19_confirmed_g!Q67-time_series_covid19_confirmed_g!P67</f>
        <v>0</v>
      </c>
      <c r="Q67">
        <f>time_series_covid19_confirmed_g!R67-time_series_covid19_confirmed_g!Q67</f>
        <v>0</v>
      </c>
      <c r="R67">
        <f>time_series_covid19_confirmed_g!S67-time_series_covid19_confirmed_g!R67</f>
        <v>0</v>
      </c>
      <c r="S67">
        <f>time_series_covid19_confirmed_g!T67-time_series_covid19_confirmed_g!S67</f>
        <v>0</v>
      </c>
      <c r="T67">
        <f>time_series_covid19_confirmed_g!U67-time_series_covid19_confirmed_g!T67</f>
        <v>0</v>
      </c>
      <c r="U67">
        <f>time_series_covid19_confirmed_g!V67-time_series_covid19_confirmed_g!U67</f>
        <v>0</v>
      </c>
      <c r="V67">
        <f>time_series_covid19_confirmed_g!W67-time_series_covid19_confirmed_g!V67</f>
        <v>0</v>
      </c>
      <c r="W67">
        <f>time_series_covid19_confirmed_g!X67-time_series_covid19_confirmed_g!W67</f>
        <v>0</v>
      </c>
      <c r="X67">
        <f>time_series_covid19_confirmed_g!Y67-time_series_covid19_confirmed_g!X67</f>
        <v>0</v>
      </c>
      <c r="Y67">
        <f>time_series_covid19_confirmed_g!Z67-time_series_covid19_confirmed_g!Y67</f>
        <v>0</v>
      </c>
      <c r="Z67">
        <f>time_series_covid19_confirmed_g!AA67-time_series_covid19_confirmed_g!Z67</f>
        <v>0</v>
      </c>
      <c r="AA67">
        <f>time_series_covid19_confirmed_g!AB67-time_series_covid19_confirmed_g!AA67</f>
        <v>0</v>
      </c>
      <c r="AB67">
        <f>time_series_covid19_confirmed_g!AC67-time_series_covid19_confirmed_g!AB67</f>
        <v>0</v>
      </c>
      <c r="AC67">
        <f>time_series_covid19_confirmed_g!AD67-time_series_covid19_confirmed_g!AC67</f>
        <v>0</v>
      </c>
      <c r="AD67">
        <f>time_series_covid19_confirmed_g!AE67-time_series_covid19_confirmed_g!AD67</f>
        <v>0</v>
      </c>
      <c r="AE67">
        <f>time_series_covid19_confirmed_g!AF67-time_series_covid19_confirmed_g!AE67</f>
        <v>0</v>
      </c>
      <c r="AF67">
        <f>time_series_covid19_confirmed_g!AG67-time_series_covid19_confirmed_g!AF67</f>
        <v>0</v>
      </c>
      <c r="AG67">
        <f>time_series_covid19_confirmed_g!AH67-time_series_covid19_confirmed_g!AG67</f>
        <v>0</v>
      </c>
      <c r="AH67">
        <f>time_series_covid19_confirmed_g!AI67-time_series_covid19_confirmed_g!AH67</f>
        <v>0</v>
      </c>
      <c r="AI67">
        <f>time_series_covid19_confirmed_g!AJ67-time_series_covid19_confirmed_g!AI67</f>
        <v>0</v>
      </c>
      <c r="AJ67">
        <f>time_series_covid19_confirmed_g!AK67-time_series_covid19_confirmed_g!AJ67</f>
        <v>0</v>
      </c>
      <c r="AK67">
        <f>time_series_covid19_confirmed_g!AL67-time_series_covid19_confirmed_g!AK67</f>
        <v>0</v>
      </c>
      <c r="AL67">
        <f>time_series_covid19_confirmed_g!AM67-time_series_covid19_confirmed_g!AL67</f>
        <v>0</v>
      </c>
      <c r="AM67">
        <f>time_series_covid19_confirmed_g!AN67-time_series_covid19_confirmed_g!AM67</f>
        <v>0</v>
      </c>
      <c r="AN67">
        <f>time_series_covid19_confirmed_g!AO67-time_series_covid19_confirmed_g!AN67</f>
        <v>0</v>
      </c>
      <c r="AO67">
        <f>time_series_covid19_confirmed_g!AP67-time_series_covid19_confirmed_g!AO67</f>
        <v>0</v>
      </c>
      <c r="AP67">
        <f>time_series_covid19_confirmed_g!AQ67-time_series_covid19_confirmed_g!AP67</f>
        <v>0</v>
      </c>
      <c r="AQ67">
        <f>time_series_covid19_confirmed_g!AR67-time_series_covid19_confirmed_g!AQ67</f>
        <v>0</v>
      </c>
      <c r="AR67">
        <f>time_series_covid19_confirmed_g!AS67-time_series_covid19_confirmed_g!AR67</f>
        <v>0</v>
      </c>
      <c r="AS67">
        <f>time_series_covid19_confirmed_g!AT67-time_series_covid19_confirmed_g!AS67</f>
        <v>0</v>
      </c>
      <c r="AT67">
        <f>time_series_covid19_confirmed_g!AU67-time_series_covid19_confirmed_g!AT67</f>
        <v>0</v>
      </c>
      <c r="AU67">
        <f>time_series_covid19_confirmed_g!AV67-time_series_covid19_confirmed_g!AU67</f>
        <v>0</v>
      </c>
      <c r="AV67">
        <f>time_series_covid19_confirmed_g!AW67-time_series_covid19_confirmed_g!AV67</f>
        <v>0</v>
      </c>
      <c r="AW67">
        <f>time_series_covid19_confirmed_g!AX67-time_series_covid19_confirmed_g!AW67</f>
        <v>0</v>
      </c>
      <c r="AX67">
        <f>time_series_covid19_confirmed_g!AY67-time_series_covid19_confirmed_g!AX67</f>
        <v>0</v>
      </c>
      <c r="AY67">
        <f>time_series_covid19_confirmed_g!AZ67-time_series_covid19_confirmed_g!AY67</f>
        <v>0</v>
      </c>
      <c r="AZ67">
        <f>time_series_covid19_confirmed_g!BA67-time_series_covid19_confirmed_g!AZ67</f>
        <v>0</v>
      </c>
      <c r="BA67">
        <f>time_series_covid19_confirmed_g!BB67-time_series_covid19_confirmed_g!BA67</f>
        <v>0</v>
      </c>
      <c r="BB67">
        <f>time_series_covid19_confirmed_g!BC67-time_series_covid19_confirmed_g!BB67</f>
        <v>0</v>
      </c>
      <c r="BC67">
        <f>time_series_covid19_confirmed_g!BD67-time_series_covid19_confirmed_g!BC67</f>
        <v>3</v>
      </c>
      <c r="BD67">
        <f>time_series_covid19_confirmed_g!BE67-time_series_covid19_confirmed_g!BD67</f>
        <v>3</v>
      </c>
      <c r="BE67">
        <f>time_series_covid19_confirmed_g!BF67-time_series_covid19_confirmed_g!BE67</f>
        <v>0</v>
      </c>
      <c r="BF67">
        <f>time_series_covid19_confirmed_g!BG67-time_series_covid19_confirmed_g!BF67</f>
        <v>1</v>
      </c>
      <c r="BG67">
        <f>time_series_covid19_confirmed_g!BH67-time_series_covid19_confirmed_g!BG67</f>
        <v>0</v>
      </c>
      <c r="BH67">
        <f>time_series_covid19_confirmed_g!BI67-time_series_covid19_confirmed_g!BH67</f>
        <v>4</v>
      </c>
      <c r="BI67">
        <f>time_series_covid19_confirmed_g!BJ67-time_series_covid19_confirmed_g!BI67</f>
        <v>5</v>
      </c>
      <c r="BJ67">
        <f>time_series_covid19_confirmed_g!BK67-time_series_covid19_confirmed_g!BJ67</f>
        <v>3</v>
      </c>
      <c r="BK67">
        <f>time_series_covid19_confirmed_g!BL67-time_series_covid19_confirmed_g!BK67</f>
        <v>4</v>
      </c>
      <c r="BL67">
        <f>time_series_covid19_confirmed_g!BM67-time_series_covid19_confirmed_g!BL67</f>
        <v>4</v>
      </c>
      <c r="BM67">
        <f>time_series_covid19_confirmed_g!BN67-time_series_covid19_confirmed_g!BM67</f>
        <v>26</v>
      </c>
      <c r="BN67">
        <f>time_series_covid19_confirmed_g!BO67-time_series_covid19_confirmed_g!BN67</f>
        <v>40</v>
      </c>
      <c r="BO67">
        <f>time_series_covid19_confirmed_g!BP67-time_series_covid19_confirmed_g!BO67</f>
        <v>39</v>
      </c>
      <c r="BP67">
        <f>time_series_covid19_confirmed_g!BQ67-time_series_covid19_confirmed_g!BP67</f>
        <v>5</v>
      </c>
      <c r="BQ67">
        <f>time_series_covid19_confirmed_g!BR67-time_series_covid19_confirmed_g!BQ67</f>
        <v>4</v>
      </c>
      <c r="BR67">
        <f>time_series_covid19_confirmed_g!BS67-time_series_covid19_confirmed_g!BR67</f>
        <v>11</v>
      </c>
      <c r="BS67">
        <f>time_series_covid19_confirmed_g!BT67-time_series_covid19_confirmed_g!BS67</f>
        <v>0</v>
      </c>
      <c r="BT67">
        <f>time_series_covid19_confirmed_g!BU67-time_series_covid19_confirmed_g!BT67</f>
        <v>9</v>
      </c>
      <c r="BU67">
        <f>time_series_covid19_confirmed_g!BV67-time_series_covid19_confirmed_g!BU67</f>
        <v>34</v>
      </c>
      <c r="BV67">
        <f>time_series_covid19_confirmed_g!BW67-time_series_covid19_confirmed_g!BV67</f>
        <v>9</v>
      </c>
      <c r="BW67">
        <f>time_series_covid19_confirmed_g!BX67-time_series_covid19_confirmed_g!BW67</f>
        <v>1</v>
      </c>
      <c r="BX67">
        <f>time_series_covid19_confirmed_g!BY67-time_series_covid19_confirmed_g!BX67</f>
        <v>0</v>
      </c>
      <c r="BY67">
        <f>time_series_covid19_confirmed_g!BZ67-time_series_covid19_confirmed_g!BY67</f>
        <v>9</v>
      </c>
      <c r="BZ67">
        <f>time_series_covid19_confirmed_g!CA67-time_series_covid19_confirmed_g!BZ67</f>
        <v>0</v>
      </c>
      <c r="CA67">
        <f>time_series_covid19_confirmed_g!CB67-time_series_covid19_confirmed_g!CA67</f>
        <v>73</v>
      </c>
      <c r="CB67">
        <f>time_series_covid19_confirmed_g!CC67-time_series_covid19_confirmed_g!CB67</f>
        <v>26</v>
      </c>
      <c r="CC67">
        <f>time_series_covid19_confirmed_g!CD67-time_series_covid19_confirmed_g!CC67</f>
        <v>65</v>
      </c>
      <c r="CD67">
        <f>time_series_covid19_confirmed_g!CE67-time_series_covid19_confirmed_g!CD67</f>
        <v>0</v>
      </c>
      <c r="CE67">
        <f>time_series_covid19_confirmed_g!CF67-time_series_covid19_confirmed_g!CE67</f>
        <v>30</v>
      </c>
      <c r="CF67">
        <f>time_series_covid19_confirmed_g!CG67-time_series_covid19_confirmed_g!CF67</f>
        <v>158</v>
      </c>
      <c r="CG67">
        <f>time_series_covid19_confirmed_g!CH67-time_series_covid19_confirmed_g!CG67</f>
        <v>0</v>
      </c>
      <c r="CH67">
        <f>time_series_covid19_confirmed_g!CI67-time_series_covid19_confirmed_g!CH67</f>
        <v>70</v>
      </c>
      <c r="CI67">
        <f>time_series_covid19_confirmed_g!CJ67-time_series_covid19_confirmed_g!CI67</f>
        <v>0</v>
      </c>
      <c r="CJ67">
        <f>time_series_covid19_confirmed_g!CK67-time_series_covid19_confirmed_g!CJ67</f>
        <v>5</v>
      </c>
      <c r="CK67">
        <f>time_series_covid19_confirmed_g!CL67-time_series_covid19_confirmed_g!CK67</f>
        <v>0</v>
      </c>
      <c r="CL67">
        <f>time_series_covid19_confirmed_g!CM67-time_series_covid19_confirmed_g!CL67</f>
        <v>193</v>
      </c>
      <c r="CM67">
        <f>time_series_covid19_confirmed_g!CN67-time_series_covid19_confirmed_g!CM67</f>
        <v>208</v>
      </c>
      <c r="CN67">
        <f>time_series_covid19_confirmed_g!CO67-time_series_covid19_confirmed_g!CN67</f>
        <v>0</v>
      </c>
      <c r="CO67">
        <f>time_series_covid19_confirmed_g!CP67-time_series_covid19_confirmed_g!CO67</f>
        <v>0</v>
      </c>
      <c r="CP67">
        <f>time_series_covid19_confirmed_g!CQ67-time_series_covid19_confirmed_g!CP67</f>
        <v>112</v>
      </c>
      <c r="CQ67">
        <f>time_series_covid19_confirmed_g!CR67-time_series_covid19_confirmed_g!CQ67</f>
        <v>0</v>
      </c>
      <c r="CR67">
        <f>time_series_covid19_confirmed_g!CS67-time_series_covid19_confirmed_g!CR67</f>
        <v>125</v>
      </c>
      <c r="CS67">
        <f>time_series_covid19_confirmed_g!CT67-time_series_covid19_confirmed_g!CS67</f>
        <v>0</v>
      </c>
      <c r="CT67">
        <f>time_series_covid19_confirmed_g!CU67-time_series_covid19_confirmed_g!CT67</f>
        <v>271</v>
      </c>
      <c r="CU67">
        <f>time_series_covid19_confirmed_g!CV67-time_series_covid19_confirmed_g!CU67</f>
        <v>0</v>
      </c>
      <c r="CV67">
        <f>time_series_covid19_confirmed_g!CW67-time_series_covid19_confirmed_g!CV67</f>
        <v>121</v>
      </c>
      <c r="CW67">
        <f>time_series_covid19_confirmed_g!CX67-time_series_covid19_confirmed_g!CW67</f>
        <v>0</v>
      </c>
      <c r="CX67">
        <f>time_series_covid19_confirmed_g!CY67-time_series_covid19_confirmed_g!CX67</f>
        <v>403</v>
      </c>
      <c r="CY67">
        <f>time_series_covid19_confirmed_g!CZ67-time_series_covid19_confirmed_g!CY67</f>
        <v>0</v>
      </c>
      <c r="CZ67">
        <f>time_series_covid19_confirmed_g!DA67-time_series_covid19_confirmed_g!CZ67</f>
        <v>95</v>
      </c>
      <c r="DA67">
        <f>time_series_covid19_confirmed_g!DB67-time_series_covid19_confirmed_g!DA67</f>
        <v>0</v>
      </c>
      <c r="DB67">
        <f>time_series_covid19_confirmed_g!DC67-time_series_covid19_confirmed_g!DB67</f>
        <v>550</v>
      </c>
      <c r="DC67">
        <f>time_series_covid19_confirmed_g!DD67-time_series_covid19_confirmed_g!DC67</f>
        <v>0</v>
      </c>
      <c r="DD67">
        <f>time_series_covid19_confirmed_g!DE67-time_series_covid19_confirmed_g!DD67</f>
        <v>372</v>
      </c>
      <c r="DE67">
        <f>time_series_covid19_confirmed_g!DF67-time_series_covid19_confirmed_g!DE67</f>
        <v>0</v>
      </c>
      <c r="DF67">
        <f>time_series_covid19_confirmed_g!DG67-time_series_covid19_confirmed_g!DF67</f>
        <v>921</v>
      </c>
      <c r="DG67">
        <f>time_series_covid19_confirmed_g!DH67-time_series_covid19_confirmed_g!DG67</f>
        <v>251</v>
      </c>
      <c r="DH67">
        <f>time_series_covid19_confirmed_g!DI67-time_series_covid19_confirmed_g!DH67</f>
        <v>0</v>
      </c>
      <c r="DI67">
        <f>time_series_covid19_confirmed_g!DJ67-time_series_covid19_confirmed_g!DI67</f>
        <v>437</v>
      </c>
      <c r="DJ67">
        <f>time_series_covid19_confirmed_g!DK67-time_series_covid19_confirmed_g!DJ67</f>
        <v>427</v>
      </c>
      <c r="DK67">
        <f>time_series_covid19_confirmed_g!DL67-time_series_covid19_confirmed_g!DK67</f>
        <v>281</v>
      </c>
      <c r="DL67">
        <f>time_series_covid19_confirmed_g!DM67-time_series_covid19_confirmed_g!DL67</f>
        <v>122</v>
      </c>
      <c r="DM67">
        <f>time_series_covid19_confirmed_g!DN67-time_series_covid19_confirmed_g!DM67</f>
        <v>108</v>
      </c>
      <c r="DN67">
        <f>time_series_covid19_confirmed_g!DO67-time_series_covid19_confirmed_g!DN67</f>
        <v>97</v>
      </c>
      <c r="DO67">
        <f>time_series_covid19_confirmed_g!DP67-time_series_covid19_confirmed_g!DO67</f>
        <v>0</v>
      </c>
      <c r="DP67">
        <f>time_series_covid19_confirmed_g!DQ67-time_series_covid19_confirmed_g!DP67</f>
        <v>0</v>
      </c>
      <c r="DQ67">
        <f>time_series_covid19_confirmed_g!DR67-time_series_covid19_confirmed_g!DQ67</f>
        <v>361</v>
      </c>
      <c r="DR67">
        <f>time_series_covid19_confirmed_g!DS67-time_series_covid19_confirmed_g!DR67</f>
        <v>173</v>
      </c>
      <c r="DS67">
        <f>time_series_covid19_confirmed_g!DT67-time_series_covid19_confirmed_g!DS67</f>
        <v>0</v>
      </c>
      <c r="DT67">
        <f>time_series_covid19_confirmed_g!DU67-time_series_covid19_confirmed_g!DT67</f>
        <v>217</v>
      </c>
      <c r="DU67">
        <f>time_series_covid19_confirmed_g!DV67-time_series_covid19_confirmed_g!DU67</f>
        <v>131</v>
      </c>
      <c r="DV67">
        <f>time_series_covid19_confirmed_g!DW67-time_series_covid19_confirmed_g!DV67</f>
        <v>66</v>
      </c>
      <c r="DW67">
        <f>time_series_covid19_confirmed_g!DX67-time_series_covid19_confirmed_g!DW67</f>
        <v>125</v>
      </c>
      <c r="DX67">
        <f>time_series_covid19_confirmed_g!DY67-time_series_covid19_confirmed_g!DX67</f>
        <v>309</v>
      </c>
      <c r="DY67">
        <f>time_series_covid19_confirmed_g!DZ67-time_series_covid19_confirmed_g!DY67</f>
        <v>186</v>
      </c>
      <c r="DZ67">
        <f>time_series_covid19_confirmed_g!EA67-time_series_covid19_confirmed_g!DZ67</f>
        <v>0</v>
      </c>
      <c r="EA67">
        <f>time_series_covid19_confirmed_g!EB67-time_series_covid19_confirmed_g!EA67</f>
        <v>313</v>
      </c>
      <c r="EB67">
        <f>time_series_covid19_confirmed_g!EC67-time_series_covid19_confirmed_g!EB67</f>
        <v>152</v>
      </c>
      <c r="EC67">
        <f>time_series_covid19_confirmed_g!ED67-time_series_covid19_confirmed_g!EC67</f>
        <v>302</v>
      </c>
      <c r="ED67">
        <f>time_series_covid19_confirmed_g!EE67-time_series_covid19_confirmed_g!ED67</f>
        <v>0</v>
      </c>
      <c r="EE67">
        <f>time_series_covid19_confirmed_g!EF67-time_series_covid19_confirmed_g!EE67</f>
        <v>227</v>
      </c>
      <c r="EF67">
        <f>time_series_covid19_confirmed_g!EG67-time_series_covid19_confirmed_g!EF67</f>
        <v>251</v>
      </c>
      <c r="EG67">
        <f>time_series_covid19_confirmed_g!EH67-time_series_covid19_confirmed_g!EG67</f>
        <v>337</v>
      </c>
      <c r="EH67">
        <f>time_series_covid19_confirmed_g!EI67-time_series_covid19_confirmed_g!EH67</f>
        <v>283</v>
      </c>
      <c r="EI67">
        <f>time_series_covid19_confirmed_g!EJ67-time_series_covid19_confirmed_g!EI67</f>
        <v>294</v>
      </c>
      <c r="EJ67">
        <f>time_series_covid19_confirmed_g!EK67-time_series_covid19_confirmed_g!EJ67</f>
        <v>176</v>
      </c>
      <c r="EK67">
        <f>time_series_covid19_confirmed_g!EL67-time_series_covid19_confirmed_g!EK67</f>
        <v>272</v>
      </c>
      <c r="EL67">
        <f>time_series_covid19_confirmed_g!EM67-time_series_covid19_confirmed_g!EL67</f>
        <v>291</v>
      </c>
      <c r="EM67">
        <f>time_series_covid19_confirmed_g!EN67-time_series_covid19_confirmed_g!EM67</f>
        <v>0</v>
      </c>
      <c r="EN67">
        <f>time_series_covid19_confirmed_g!EO67-time_series_covid19_confirmed_g!EN67</f>
        <v>157</v>
      </c>
      <c r="EO67">
        <f>time_series_covid19_confirmed_g!EP67-time_series_covid19_confirmed_g!EO67</f>
        <v>498</v>
      </c>
      <c r="EP67">
        <f>time_series_covid19_confirmed_g!EQ67-time_series_covid19_confirmed_g!EP67</f>
        <v>262</v>
      </c>
      <c r="EQ67">
        <f>time_series_covid19_confirmed_g!ER67-time_series_covid19_confirmed_g!EQ67</f>
        <v>846</v>
      </c>
      <c r="ER67">
        <f>time_series_covid19_confirmed_g!ES67-time_series_covid19_confirmed_g!ER67</f>
        <v>0</v>
      </c>
      <c r="ES67">
        <f>time_series_covid19_confirmed_g!ET67-time_series_covid19_confirmed_g!ES67</f>
        <v>229</v>
      </c>
      <c r="ET67">
        <f>time_series_covid19_confirmed_g!EU67-time_series_covid19_confirmed_g!ET67</f>
        <v>397</v>
      </c>
      <c r="EU67">
        <f>time_series_covid19_confirmed_g!EV67-time_series_covid19_confirmed_g!EU67</f>
        <v>339</v>
      </c>
      <c r="EV67">
        <f>time_series_covid19_confirmed_g!EW67-time_series_covid19_confirmed_g!EV67</f>
        <v>274</v>
      </c>
      <c r="EW67">
        <f>time_series_covid19_confirmed_g!EX67-time_series_covid19_confirmed_g!EW67</f>
        <v>514</v>
      </c>
      <c r="EX67">
        <f>time_series_covid19_confirmed_g!EY67-time_series_covid19_confirmed_g!EX67</f>
        <v>437</v>
      </c>
      <c r="EY67">
        <f>time_series_covid19_confirmed_g!EZ67-time_series_covid19_confirmed_g!EY67</f>
        <v>0</v>
      </c>
      <c r="EZ67">
        <f>time_series_covid19_confirmed_g!FA67-time_series_covid19_confirmed_g!EZ67</f>
        <v>414</v>
      </c>
      <c r="FA67">
        <f>time_series_covid19_confirmed_g!FB67-time_series_covid19_confirmed_g!FA67</f>
        <v>445</v>
      </c>
      <c r="FB67">
        <f>time_series_covid19_confirmed_g!FC67-time_series_covid19_confirmed_g!FB67</f>
        <v>460</v>
      </c>
      <c r="FC67">
        <f>time_series_covid19_confirmed_g!FD67-time_series_covid19_confirmed_g!FC67</f>
        <v>361</v>
      </c>
      <c r="FD67">
        <f>time_series_covid19_confirmed_g!FE67-time_series_covid19_confirmed_g!FD67</f>
        <v>597</v>
      </c>
    </row>
    <row r="68" spans="1:160" x14ac:dyDescent="0.3">
      <c r="A68" t="s">
        <v>157</v>
      </c>
      <c r="B68">
        <v>36.140799999999999</v>
      </c>
      <c r="C68">
        <v>-5.3536000000000001</v>
      </c>
      <c r="D68">
        <f>time_series_covid19_confirmed_g!E68-time_series_covid19_confirmed_g!D68</f>
        <v>0</v>
      </c>
      <c r="E68">
        <f>time_series_covid19_confirmed_g!F68-time_series_covid19_confirmed_g!E68</f>
        <v>0</v>
      </c>
      <c r="F68">
        <f>time_series_covid19_confirmed_g!G68-time_series_covid19_confirmed_g!F68</f>
        <v>0</v>
      </c>
      <c r="G68">
        <f>time_series_covid19_confirmed_g!H68-time_series_covid19_confirmed_g!G68</f>
        <v>0</v>
      </c>
      <c r="H68">
        <f>time_series_covid19_confirmed_g!I68-time_series_covid19_confirmed_g!H68</f>
        <v>0</v>
      </c>
      <c r="I68">
        <f>time_series_covid19_confirmed_g!J68-time_series_covid19_confirmed_g!I68</f>
        <v>0</v>
      </c>
      <c r="J68">
        <f>time_series_covid19_confirmed_g!K68-time_series_covid19_confirmed_g!J68</f>
        <v>0</v>
      </c>
      <c r="K68">
        <f>time_series_covid19_confirmed_g!L68-time_series_covid19_confirmed_g!K68</f>
        <v>0</v>
      </c>
      <c r="L68">
        <f>time_series_covid19_confirmed_g!M68-time_series_covid19_confirmed_g!L68</f>
        <v>0</v>
      </c>
      <c r="M68">
        <f>time_series_covid19_confirmed_g!N68-time_series_covid19_confirmed_g!M68</f>
        <v>0</v>
      </c>
      <c r="N68">
        <f>time_series_covid19_confirmed_g!O68-time_series_covid19_confirmed_g!N68</f>
        <v>0</v>
      </c>
      <c r="O68">
        <f>time_series_covid19_confirmed_g!P68-time_series_covid19_confirmed_g!O68</f>
        <v>0</v>
      </c>
      <c r="P68">
        <f>time_series_covid19_confirmed_g!Q68-time_series_covid19_confirmed_g!P68</f>
        <v>0</v>
      </c>
      <c r="Q68">
        <f>time_series_covid19_confirmed_g!R68-time_series_covid19_confirmed_g!Q68</f>
        <v>0</v>
      </c>
      <c r="R68">
        <f>time_series_covid19_confirmed_g!S68-time_series_covid19_confirmed_g!R68</f>
        <v>0</v>
      </c>
      <c r="S68">
        <f>time_series_covid19_confirmed_g!T68-time_series_covid19_confirmed_g!S68</f>
        <v>0</v>
      </c>
      <c r="T68">
        <f>time_series_covid19_confirmed_g!U68-time_series_covid19_confirmed_g!T68</f>
        <v>0</v>
      </c>
      <c r="U68">
        <f>time_series_covid19_confirmed_g!V68-time_series_covid19_confirmed_g!U68</f>
        <v>0</v>
      </c>
      <c r="V68">
        <f>time_series_covid19_confirmed_g!W68-time_series_covid19_confirmed_g!V68</f>
        <v>0</v>
      </c>
      <c r="W68">
        <f>time_series_covid19_confirmed_g!X68-time_series_covid19_confirmed_g!W68</f>
        <v>0</v>
      </c>
      <c r="X68">
        <f>time_series_covid19_confirmed_g!Y68-time_series_covid19_confirmed_g!X68</f>
        <v>0</v>
      </c>
      <c r="Y68">
        <f>time_series_covid19_confirmed_g!Z68-time_series_covid19_confirmed_g!Y68</f>
        <v>0</v>
      </c>
      <c r="Z68">
        <f>time_series_covid19_confirmed_g!AA68-time_series_covid19_confirmed_g!Z68</f>
        <v>0</v>
      </c>
      <c r="AA68">
        <f>time_series_covid19_confirmed_g!AB68-time_series_covid19_confirmed_g!AA68</f>
        <v>0</v>
      </c>
      <c r="AB68">
        <f>time_series_covid19_confirmed_g!AC68-time_series_covid19_confirmed_g!AB68</f>
        <v>0</v>
      </c>
      <c r="AC68">
        <f>time_series_covid19_confirmed_g!AD68-time_series_covid19_confirmed_g!AC68</f>
        <v>0</v>
      </c>
      <c r="AD68">
        <f>time_series_covid19_confirmed_g!AE68-time_series_covid19_confirmed_g!AD68</f>
        <v>0</v>
      </c>
      <c r="AE68">
        <f>time_series_covid19_confirmed_g!AF68-time_series_covid19_confirmed_g!AE68</f>
        <v>0</v>
      </c>
      <c r="AF68">
        <f>time_series_covid19_confirmed_g!AG68-time_series_covid19_confirmed_g!AF68</f>
        <v>0</v>
      </c>
      <c r="AG68">
        <f>time_series_covid19_confirmed_g!AH68-time_series_covid19_confirmed_g!AG68</f>
        <v>0</v>
      </c>
      <c r="AH68">
        <f>time_series_covid19_confirmed_g!AI68-time_series_covid19_confirmed_g!AH68</f>
        <v>0</v>
      </c>
      <c r="AI68">
        <f>time_series_covid19_confirmed_g!AJ68-time_series_covid19_confirmed_g!AI68</f>
        <v>0</v>
      </c>
      <c r="AJ68">
        <f>time_series_covid19_confirmed_g!AK68-time_series_covid19_confirmed_g!AJ68</f>
        <v>0</v>
      </c>
      <c r="AK68">
        <f>time_series_covid19_confirmed_g!AL68-time_series_covid19_confirmed_g!AK68</f>
        <v>0</v>
      </c>
      <c r="AL68">
        <f>time_series_covid19_confirmed_g!AM68-time_series_covid19_confirmed_g!AL68</f>
        <v>0</v>
      </c>
      <c r="AM68">
        <f>time_series_covid19_confirmed_g!AN68-time_series_covid19_confirmed_g!AM68</f>
        <v>0</v>
      </c>
      <c r="AN68">
        <f>time_series_covid19_confirmed_g!AO68-time_series_covid19_confirmed_g!AN68</f>
        <v>0</v>
      </c>
      <c r="AO68">
        <f>time_series_covid19_confirmed_g!AP68-time_series_covid19_confirmed_g!AO68</f>
        <v>0</v>
      </c>
      <c r="AP68">
        <f>time_series_covid19_confirmed_g!AQ68-time_series_covid19_confirmed_g!AP68</f>
        <v>0</v>
      </c>
      <c r="AQ68">
        <f>time_series_covid19_confirmed_g!AR68-time_series_covid19_confirmed_g!AQ68</f>
        <v>0</v>
      </c>
      <c r="AR68">
        <f>time_series_covid19_confirmed_g!AS68-time_series_covid19_confirmed_g!AR68</f>
        <v>0</v>
      </c>
      <c r="AS68">
        <f>time_series_covid19_confirmed_g!AT68-time_series_covid19_confirmed_g!AS68</f>
        <v>1</v>
      </c>
      <c r="AT68">
        <f>time_series_covid19_confirmed_g!AU68-time_series_covid19_confirmed_g!AT68</f>
        <v>0</v>
      </c>
      <c r="AU68">
        <f>time_series_covid19_confirmed_g!AV68-time_series_covid19_confirmed_g!AU68</f>
        <v>0</v>
      </c>
      <c r="AV68">
        <f>time_series_covid19_confirmed_g!AW68-time_series_covid19_confirmed_g!AV68</f>
        <v>0</v>
      </c>
      <c r="AW68">
        <f>time_series_covid19_confirmed_g!AX68-time_series_covid19_confirmed_g!AW68</f>
        <v>0</v>
      </c>
      <c r="AX68">
        <f>time_series_covid19_confirmed_g!AY68-time_series_covid19_confirmed_g!AX68</f>
        <v>0</v>
      </c>
      <c r="AY68">
        <f>time_series_covid19_confirmed_g!AZ68-time_series_covid19_confirmed_g!AY68</f>
        <v>0</v>
      </c>
      <c r="AZ68">
        <f>time_series_covid19_confirmed_g!BA68-time_series_covid19_confirmed_g!AZ68</f>
        <v>0</v>
      </c>
      <c r="BA68">
        <f>time_series_covid19_confirmed_g!BB68-time_series_covid19_confirmed_g!BA68</f>
        <v>0</v>
      </c>
      <c r="BB68">
        <f>time_series_covid19_confirmed_g!BC68-time_series_covid19_confirmed_g!BB68</f>
        <v>0</v>
      </c>
      <c r="BC68">
        <f>time_series_covid19_confirmed_g!BD68-time_series_covid19_confirmed_g!BC68</f>
        <v>0</v>
      </c>
      <c r="BD68">
        <f>time_series_covid19_confirmed_g!BE68-time_series_covid19_confirmed_g!BD68</f>
        <v>0</v>
      </c>
      <c r="BE68">
        <f>time_series_covid19_confirmed_g!BF68-time_series_covid19_confirmed_g!BE68</f>
        <v>0</v>
      </c>
      <c r="BF68">
        <f>time_series_covid19_confirmed_g!BG68-time_series_covid19_confirmed_g!BF68</f>
        <v>2</v>
      </c>
      <c r="BG68">
        <f>time_series_covid19_confirmed_g!BH68-time_series_covid19_confirmed_g!BG68</f>
        <v>5</v>
      </c>
      <c r="BH68">
        <f>time_series_covid19_confirmed_g!BI68-time_series_covid19_confirmed_g!BH68</f>
        <v>2</v>
      </c>
      <c r="BI68">
        <f>time_series_covid19_confirmed_g!BJ68-time_series_covid19_confirmed_g!BI68</f>
        <v>0</v>
      </c>
      <c r="BJ68">
        <f>time_series_covid19_confirmed_g!BK68-time_series_covid19_confirmed_g!BJ68</f>
        <v>0</v>
      </c>
      <c r="BK68">
        <f>time_series_covid19_confirmed_g!BL68-time_series_covid19_confirmed_g!BK68</f>
        <v>5</v>
      </c>
      <c r="BL68">
        <f>time_series_covid19_confirmed_g!BM68-time_series_covid19_confirmed_g!BL68</f>
        <v>0</v>
      </c>
      <c r="BM68">
        <f>time_series_covid19_confirmed_g!BN68-time_series_covid19_confirmed_g!BM68</f>
        <v>0</v>
      </c>
      <c r="BN68">
        <f>time_series_covid19_confirmed_g!BO68-time_series_covid19_confirmed_g!BN68</f>
        <v>11</v>
      </c>
      <c r="BO68">
        <f>time_series_covid19_confirmed_g!BP68-time_series_covid19_confirmed_g!BO68</f>
        <v>9</v>
      </c>
      <c r="BP68">
        <f>time_series_covid19_confirmed_g!BQ68-time_series_covid19_confirmed_g!BP68</f>
        <v>20</v>
      </c>
      <c r="BQ68">
        <f>time_series_covid19_confirmed_g!BR68-time_series_covid19_confirmed_g!BQ68</f>
        <v>1</v>
      </c>
      <c r="BR68">
        <f>time_series_covid19_confirmed_g!BS68-time_series_covid19_confirmed_g!BR68</f>
        <v>9</v>
      </c>
      <c r="BS68">
        <f>time_series_covid19_confirmed_g!BT68-time_series_covid19_confirmed_g!BS68</f>
        <v>4</v>
      </c>
      <c r="BT68">
        <f>time_series_covid19_confirmed_g!BU68-time_series_covid19_confirmed_g!BT68</f>
        <v>0</v>
      </c>
      <c r="BU68">
        <f>time_series_covid19_confirmed_g!BV68-time_series_covid19_confirmed_g!BU68</f>
        <v>12</v>
      </c>
      <c r="BV68">
        <f>time_series_covid19_confirmed_g!BW68-time_series_covid19_confirmed_g!BV68</f>
        <v>7</v>
      </c>
      <c r="BW68">
        <f>time_series_covid19_confirmed_g!BX68-time_series_covid19_confirmed_g!BW68</f>
        <v>7</v>
      </c>
      <c r="BX68">
        <f>time_series_covid19_confirmed_g!BY68-time_series_covid19_confirmed_g!BX68</f>
        <v>3</v>
      </c>
      <c r="BY68">
        <f>time_series_covid19_confirmed_g!BZ68-time_series_covid19_confirmed_g!BY68</f>
        <v>5</v>
      </c>
      <c r="BZ68">
        <f>time_series_covid19_confirmed_g!CA68-time_series_covid19_confirmed_g!BZ68</f>
        <v>6</v>
      </c>
      <c r="CA68">
        <f>time_series_covid19_confirmed_g!CB68-time_series_covid19_confirmed_g!CA68</f>
        <v>4</v>
      </c>
      <c r="CB68">
        <f>time_series_covid19_confirmed_g!CC68-time_series_covid19_confirmed_g!CB68</f>
        <v>7</v>
      </c>
      <c r="CC68">
        <f>time_series_covid19_confirmed_g!CD68-time_series_covid19_confirmed_g!CC68</f>
        <v>3</v>
      </c>
      <c r="CD68">
        <f>time_series_covid19_confirmed_g!CE68-time_series_covid19_confirmed_g!CD68</f>
        <v>4</v>
      </c>
      <c r="CE68">
        <f>time_series_covid19_confirmed_g!CF68-time_series_covid19_confirmed_g!CE68</f>
        <v>2</v>
      </c>
      <c r="CF68">
        <f>time_series_covid19_confirmed_g!CG68-time_series_covid19_confirmed_g!CF68</f>
        <v>0</v>
      </c>
      <c r="CG68">
        <f>time_series_covid19_confirmed_g!CH68-time_series_covid19_confirmed_g!CG68</f>
        <v>0</v>
      </c>
      <c r="CH68">
        <f>time_series_covid19_confirmed_g!CI68-time_series_covid19_confirmed_g!CH68</f>
        <v>0</v>
      </c>
      <c r="CI68">
        <f>time_series_covid19_confirmed_g!CJ68-time_series_covid19_confirmed_g!CI68</f>
        <v>2</v>
      </c>
      <c r="CJ68">
        <f>time_series_covid19_confirmed_g!CK68-time_series_covid19_confirmed_g!CJ68</f>
        <v>0</v>
      </c>
      <c r="CK68">
        <f>time_series_covid19_confirmed_g!CL68-time_series_covid19_confirmed_g!CK68</f>
        <v>1</v>
      </c>
      <c r="CL68">
        <f>time_series_covid19_confirmed_g!CM68-time_series_covid19_confirmed_g!CL68</f>
        <v>0</v>
      </c>
      <c r="CM68">
        <f>time_series_covid19_confirmed_g!CN68-time_series_covid19_confirmed_g!CM68</f>
        <v>0</v>
      </c>
      <c r="CN68">
        <f>time_series_covid19_confirmed_g!CO68-time_series_covid19_confirmed_g!CN68</f>
        <v>0</v>
      </c>
      <c r="CO68">
        <f>time_series_covid19_confirmed_g!CP68-time_series_covid19_confirmed_g!CO68</f>
        <v>0</v>
      </c>
      <c r="CP68">
        <f>time_series_covid19_confirmed_g!CQ68-time_series_covid19_confirmed_g!CP68</f>
        <v>0</v>
      </c>
      <c r="CQ68">
        <f>time_series_covid19_confirmed_g!CR68-time_series_covid19_confirmed_g!CQ68</f>
        <v>1</v>
      </c>
      <c r="CR68">
        <f>time_series_covid19_confirmed_g!CS68-time_series_covid19_confirmed_g!CR68</f>
        <v>0</v>
      </c>
      <c r="CS68">
        <f>time_series_covid19_confirmed_g!CT68-time_series_covid19_confirmed_g!CS68</f>
        <v>3</v>
      </c>
      <c r="CT68">
        <f>time_series_covid19_confirmed_g!CU68-time_series_covid19_confirmed_g!CT68</f>
        <v>5</v>
      </c>
      <c r="CU68">
        <f>time_series_covid19_confirmed_g!CV68-time_series_covid19_confirmed_g!CU68</f>
        <v>0</v>
      </c>
      <c r="CV68">
        <f>time_series_covid19_confirmed_g!CW68-time_series_covid19_confirmed_g!CV68</f>
        <v>0</v>
      </c>
      <c r="CW68">
        <f>time_series_covid19_confirmed_g!CX68-time_series_covid19_confirmed_g!CW68</f>
        <v>0</v>
      </c>
      <c r="CX68">
        <f>time_series_covid19_confirmed_g!CY68-time_series_covid19_confirmed_g!CX68</f>
        <v>3</v>
      </c>
      <c r="CY68">
        <f>time_series_covid19_confirmed_g!CZ68-time_series_covid19_confirmed_g!CY68</f>
        <v>0</v>
      </c>
      <c r="CZ68">
        <f>time_series_covid19_confirmed_g!DA68-time_series_covid19_confirmed_g!CZ68</f>
        <v>0</v>
      </c>
      <c r="DA68">
        <f>time_series_covid19_confirmed_g!DB68-time_series_covid19_confirmed_g!DA68</f>
        <v>0</v>
      </c>
      <c r="DB68">
        <f>time_series_covid19_confirmed_g!DC68-time_series_covid19_confirmed_g!DB68</f>
        <v>0</v>
      </c>
      <c r="DC68">
        <f>time_series_covid19_confirmed_g!DD68-time_series_covid19_confirmed_g!DC68</f>
        <v>0</v>
      </c>
      <c r="DD68">
        <f>time_series_covid19_confirmed_g!DE68-time_series_covid19_confirmed_g!DD68</f>
        <v>0</v>
      </c>
      <c r="DE68">
        <f>time_series_covid19_confirmed_g!DF68-time_series_covid19_confirmed_g!DE68</f>
        <v>0</v>
      </c>
      <c r="DF68">
        <f>time_series_covid19_confirmed_g!DG68-time_series_covid19_confirmed_g!DF68</f>
        <v>2</v>
      </c>
      <c r="DG68">
        <f>time_series_covid19_confirmed_g!DH68-time_series_covid19_confirmed_g!DG68</f>
        <v>0</v>
      </c>
      <c r="DH68">
        <f>time_series_covid19_confirmed_g!DI68-time_series_covid19_confirmed_g!DH68</f>
        <v>0</v>
      </c>
      <c r="DI68">
        <f>time_series_covid19_confirmed_g!DJ68-time_series_covid19_confirmed_g!DI68</f>
        <v>1</v>
      </c>
      <c r="DJ68">
        <f>time_series_covid19_confirmed_g!DK68-time_series_covid19_confirmed_g!DJ68</f>
        <v>1</v>
      </c>
      <c r="DK68">
        <f>time_series_covid19_confirmed_g!DL68-time_series_covid19_confirmed_g!DK68</f>
        <v>-1</v>
      </c>
      <c r="DL68">
        <f>time_series_covid19_confirmed_g!DM68-time_series_covid19_confirmed_g!DL68</f>
        <v>0</v>
      </c>
      <c r="DM68">
        <f>time_series_covid19_confirmed_g!DN68-time_series_covid19_confirmed_g!DM68</f>
        <v>0</v>
      </c>
      <c r="DN68">
        <f>time_series_covid19_confirmed_g!DO68-time_series_covid19_confirmed_g!DN68</f>
        <v>0</v>
      </c>
      <c r="DO68">
        <f>time_series_covid19_confirmed_g!DP68-time_series_covid19_confirmed_g!DO68</f>
        <v>0</v>
      </c>
      <c r="DP68">
        <f>time_series_covid19_confirmed_g!DQ68-time_series_covid19_confirmed_g!DP68</f>
        <v>0</v>
      </c>
      <c r="DQ68">
        <f>time_series_covid19_confirmed_g!DR68-time_series_covid19_confirmed_g!DQ68</f>
        <v>0</v>
      </c>
      <c r="DR68">
        <f>time_series_covid19_confirmed_g!DS68-time_series_covid19_confirmed_g!DR68</f>
        <v>2</v>
      </c>
      <c r="DS68">
        <f>time_series_covid19_confirmed_g!DT68-time_series_covid19_confirmed_g!DS68</f>
        <v>2</v>
      </c>
      <c r="DT68">
        <f>time_series_covid19_confirmed_g!DU68-time_series_covid19_confirmed_g!DT68</f>
        <v>0</v>
      </c>
      <c r="DU68">
        <f>time_series_covid19_confirmed_g!DV68-time_series_covid19_confirmed_g!DU68</f>
        <v>1</v>
      </c>
      <c r="DV68">
        <f>time_series_covid19_confirmed_g!DW68-time_series_covid19_confirmed_g!DV68</f>
        <v>2</v>
      </c>
      <c r="DW68">
        <f>time_series_covid19_confirmed_g!DX68-time_series_covid19_confirmed_g!DW68</f>
        <v>0</v>
      </c>
      <c r="DX68">
        <f>time_series_covid19_confirmed_g!DY68-time_series_covid19_confirmed_g!DX68</f>
        <v>0</v>
      </c>
      <c r="DY68">
        <f>time_series_covid19_confirmed_g!DZ68-time_series_covid19_confirmed_g!DY68</f>
        <v>3</v>
      </c>
      <c r="DZ68">
        <f>time_series_covid19_confirmed_g!EA68-time_series_covid19_confirmed_g!DZ68</f>
        <v>1</v>
      </c>
      <c r="EA68">
        <f>time_series_covid19_confirmed_g!EB68-time_series_covid19_confirmed_g!EA68</f>
        <v>3</v>
      </c>
      <c r="EB68">
        <f>time_series_covid19_confirmed_g!EC68-time_series_covid19_confirmed_g!EB68</f>
        <v>8</v>
      </c>
      <c r="EC68">
        <f>time_series_covid19_confirmed_g!ED68-time_series_covid19_confirmed_g!EC68</f>
        <v>1</v>
      </c>
      <c r="ED68">
        <f>time_series_covid19_confirmed_g!EE68-time_series_covid19_confirmed_g!ED68</f>
        <v>0</v>
      </c>
      <c r="EE68">
        <f>time_series_covid19_confirmed_g!EF68-time_series_covid19_confirmed_g!EE68</f>
        <v>2</v>
      </c>
      <c r="EF68">
        <f>time_series_covid19_confirmed_g!EG68-time_series_covid19_confirmed_g!EF68</f>
        <v>1</v>
      </c>
      <c r="EG68">
        <f>time_series_covid19_confirmed_g!EH68-time_series_covid19_confirmed_g!EG68</f>
        <v>0</v>
      </c>
      <c r="EH68">
        <f>time_series_covid19_confirmed_g!EI68-time_series_covid19_confirmed_g!EH68</f>
        <v>1</v>
      </c>
      <c r="EI68">
        <f>time_series_covid19_confirmed_g!EJ68-time_series_covid19_confirmed_g!EI68</f>
        <v>1</v>
      </c>
      <c r="EJ68">
        <f>time_series_covid19_confirmed_g!EK68-time_series_covid19_confirmed_g!EJ68</f>
        <v>1</v>
      </c>
      <c r="EK68">
        <f>time_series_covid19_confirmed_g!EL68-time_series_covid19_confirmed_g!EK68</f>
        <v>0</v>
      </c>
      <c r="EL68">
        <f>time_series_covid19_confirmed_g!EM68-time_series_covid19_confirmed_g!EL68</f>
        <v>0</v>
      </c>
      <c r="EM68">
        <f>time_series_covid19_confirmed_g!EN68-time_series_covid19_confirmed_g!EM68</f>
        <v>0</v>
      </c>
      <c r="EN68">
        <f>time_series_covid19_confirmed_g!EO68-time_series_covid19_confirmed_g!EN68</f>
        <v>0</v>
      </c>
      <c r="EO68">
        <f>time_series_covid19_confirmed_g!EP68-time_series_covid19_confirmed_g!EO68</f>
        <v>0</v>
      </c>
      <c r="EP68">
        <f>time_series_covid19_confirmed_g!EQ68-time_series_covid19_confirmed_g!EP68</f>
        <v>0</v>
      </c>
      <c r="EQ68">
        <f>time_series_covid19_confirmed_g!ER68-time_series_covid19_confirmed_g!EQ68</f>
        <v>0</v>
      </c>
      <c r="ER68">
        <f>time_series_covid19_confirmed_g!ES68-time_series_covid19_confirmed_g!ER68</f>
        <v>0</v>
      </c>
      <c r="ES68">
        <f>time_series_covid19_confirmed_g!ET68-time_series_covid19_confirmed_g!ES68</f>
        <v>0</v>
      </c>
      <c r="ET68">
        <f>time_series_covid19_confirmed_g!EU68-time_series_covid19_confirmed_g!ET68</f>
        <v>0</v>
      </c>
      <c r="EU68">
        <f>time_series_covid19_confirmed_g!EV68-time_series_covid19_confirmed_g!EU68</f>
        <v>0</v>
      </c>
      <c r="EV68">
        <f>time_series_covid19_confirmed_g!EW68-time_series_covid19_confirmed_g!EV68</f>
        <v>0</v>
      </c>
      <c r="EW68">
        <f>time_series_covid19_confirmed_g!EX68-time_series_covid19_confirmed_g!EW68</f>
        <v>0</v>
      </c>
      <c r="EX68">
        <f>time_series_covid19_confirmed_g!EY68-time_series_covid19_confirmed_g!EX68</f>
        <v>0</v>
      </c>
      <c r="EY68">
        <f>time_series_covid19_confirmed_g!EZ68-time_series_covid19_confirmed_g!EY68</f>
        <v>0</v>
      </c>
      <c r="EZ68">
        <f>time_series_covid19_confirmed_g!FA68-time_series_covid19_confirmed_g!EZ68</f>
        <v>0</v>
      </c>
      <c r="FA68">
        <f>time_series_covid19_confirmed_g!FB68-time_series_covid19_confirmed_g!FA68</f>
        <v>0</v>
      </c>
      <c r="FB68">
        <f>time_series_covid19_confirmed_g!FC68-time_series_covid19_confirmed_g!FB68</f>
        <v>0</v>
      </c>
      <c r="FC68">
        <f>time_series_covid19_confirmed_g!FD68-time_series_covid19_confirmed_g!FC68</f>
        <v>0</v>
      </c>
      <c r="FD68">
        <f>time_series_covid19_confirmed_g!FE68-time_series_covid19_confirmed_g!FD68</f>
        <v>1</v>
      </c>
    </row>
    <row r="69" spans="1:160" x14ac:dyDescent="0.3">
      <c r="A69" t="s">
        <v>66</v>
      </c>
      <c r="B69">
        <v>39.074199999999998</v>
      </c>
      <c r="C69">
        <v>21.824300000000001</v>
      </c>
      <c r="D69">
        <f>time_series_covid19_confirmed_g!E69-time_series_covid19_confirmed_g!D69</f>
        <v>0</v>
      </c>
      <c r="E69">
        <f>time_series_covid19_confirmed_g!F69-time_series_covid19_confirmed_g!E69</f>
        <v>0</v>
      </c>
      <c r="F69">
        <f>time_series_covid19_confirmed_g!G69-time_series_covid19_confirmed_g!F69</f>
        <v>0</v>
      </c>
      <c r="G69">
        <f>time_series_covid19_confirmed_g!H69-time_series_covid19_confirmed_g!G69</f>
        <v>0</v>
      </c>
      <c r="H69">
        <f>time_series_covid19_confirmed_g!I69-time_series_covid19_confirmed_g!H69</f>
        <v>0</v>
      </c>
      <c r="I69">
        <f>time_series_covid19_confirmed_g!J69-time_series_covid19_confirmed_g!I69</f>
        <v>0</v>
      </c>
      <c r="J69">
        <f>time_series_covid19_confirmed_g!K69-time_series_covid19_confirmed_g!J69</f>
        <v>0</v>
      </c>
      <c r="K69">
        <f>time_series_covid19_confirmed_g!L69-time_series_covid19_confirmed_g!K69</f>
        <v>0</v>
      </c>
      <c r="L69">
        <f>time_series_covid19_confirmed_g!M69-time_series_covid19_confirmed_g!L69</f>
        <v>0</v>
      </c>
      <c r="M69">
        <f>time_series_covid19_confirmed_g!N69-time_series_covid19_confirmed_g!M69</f>
        <v>0</v>
      </c>
      <c r="N69">
        <f>time_series_covid19_confirmed_g!O69-time_series_covid19_confirmed_g!N69</f>
        <v>0</v>
      </c>
      <c r="O69">
        <f>time_series_covid19_confirmed_g!P69-time_series_covid19_confirmed_g!O69</f>
        <v>0</v>
      </c>
      <c r="P69">
        <f>time_series_covid19_confirmed_g!Q69-time_series_covid19_confirmed_g!P69</f>
        <v>0</v>
      </c>
      <c r="Q69">
        <f>time_series_covid19_confirmed_g!R69-time_series_covid19_confirmed_g!Q69</f>
        <v>0</v>
      </c>
      <c r="R69">
        <f>time_series_covid19_confirmed_g!S69-time_series_covid19_confirmed_g!R69</f>
        <v>0</v>
      </c>
      <c r="S69">
        <f>time_series_covid19_confirmed_g!T69-time_series_covid19_confirmed_g!S69</f>
        <v>0</v>
      </c>
      <c r="T69">
        <f>time_series_covid19_confirmed_g!U69-time_series_covid19_confirmed_g!T69</f>
        <v>0</v>
      </c>
      <c r="U69">
        <f>time_series_covid19_confirmed_g!V69-time_series_covid19_confirmed_g!U69</f>
        <v>0</v>
      </c>
      <c r="V69">
        <f>time_series_covid19_confirmed_g!W69-time_series_covid19_confirmed_g!V69</f>
        <v>0</v>
      </c>
      <c r="W69">
        <f>time_series_covid19_confirmed_g!X69-time_series_covid19_confirmed_g!W69</f>
        <v>0</v>
      </c>
      <c r="X69">
        <f>time_series_covid19_confirmed_g!Y69-time_series_covid19_confirmed_g!X69</f>
        <v>0</v>
      </c>
      <c r="Y69">
        <f>time_series_covid19_confirmed_g!Z69-time_series_covid19_confirmed_g!Y69</f>
        <v>0</v>
      </c>
      <c r="Z69">
        <f>time_series_covid19_confirmed_g!AA69-time_series_covid19_confirmed_g!Z69</f>
        <v>0</v>
      </c>
      <c r="AA69">
        <f>time_series_covid19_confirmed_g!AB69-time_series_covid19_confirmed_g!AA69</f>
        <v>0</v>
      </c>
      <c r="AB69">
        <f>time_series_covid19_confirmed_g!AC69-time_series_covid19_confirmed_g!AB69</f>
        <v>0</v>
      </c>
      <c r="AC69">
        <f>time_series_covid19_confirmed_g!AD69-time_series_covid19_confirmed_g!AC69</f>
        <v>0</v>
      </c>
      <c r="AD69">
        <f>time_series_covid19_confirmed_g!AE69-time_series_covid19_confirmed_g!AD69</f>
        <v>0</v>
      </c>
      <c r="AE69">
        <f>time_series_covid19_confirmed_g!AF69-time_series_covid19_confirmed_g!AE69</f>
        <v>0</v>
      </c>
      <c r="AF69">
        <f>time_series_covid19_confirmed_g!AG69-time_series_covid19_confirmed_g!AF69</f>
        <v>0</v>
      </c>
      <c r="AG69">
        <f>time_series_covid19_confirmed_g!AH69-time_series_covid19_confirmed_g!AG69</f>
        <v>0</v>
      </c>
      <c r="AH69">
        <f>time_series_covid19_confirmed_g!AI69-time_series_covid19_confirmed_g!AH69</f>
        <v>0</v>
      </c>
      <c r="AI69">
        <f>time_series_covid19_confirmed_g!AJ69-time_series_covid19_confirmed_g!AI69</f>
        <v>0</v>
      </c>
      <c r="AJ69">
        <f>time_series_covid19_confirmed_g!AK69-time_series_covid19_confirmed_g!AJ69</f>
        <v>0</v>
      </c>
      <c r="AK69">
        <f>time_series_covid19_confirmed_g!AL69-time_series_covid19_confirmed_g!AK69</f>
        <v>0</v>
      </c>
      <c r="AL69">
        <f>time_series_covid19_confirmed_g!AM69-time_series_covid19_confirmed_g!AL69</f>
        <v>1</v>
      </c>
      <c r="AM69">
        <f>time_series_covid19_confirmed_g!AN69-time_series_covid19_confirmed_g!AM69</f>
        <v>2</v>
      </c>
      <c r="AN69">
        <f>time_series_covid19_confirmed_g!AO69-time_series_covid19_confirmed_g!AN69</f>
        <v>1</v>
      </c>
      <c r="AO69">
        <f>time_series_covid19_confirmed_g!AP69-time_series_covid19_confirmed_g!AO69</f>
        <v>0</v>
      </c>
      <c r="AP69">
        <f>time_series_covid19_confirmed_g!AQ69-time_series_covid19_confirmed_g!AP69</f>
        <v>3</v>
      </c>
      <c r="AQ69">
        <f>time_series_covid19_confirmed_g!AR69-time_series_covid19_confirmed_g!AQ69</f>
        <v>0</v>
      </c>
      <c r="AR69">
        <f>time_series_covid19_confirmed_g!AS69-time_series_covid19_confirmed_g!AR69</f>
        <v>0</v>
      </c>
      <c r="AS69">
        <f>time_series_covid19_confirmed_g!AT69-time_series_covid19_confirmed_g!AS69</f>
        <v>2</v>
      </c>
      <c r="AT69">
        <f>time_series_covid19_confirmed_g!AU69-time_series_covid19_confirmed_g!AT69</f>
        <v>22</v>
      </c>
      <c r="AU69">
        <f>time_series_covid19_confirmed_g!AV69-time_series_covid19_confirmed_g!AU69</f>
        <v>14</v>
      </c>
      <c r="AV69">
        <f>time_series_covid19_confirmed_g!AW69-time_series_covid19_confirmed_g!AV69</f>
        <v>1</v>
      </c>
      <c r="AW69">
        <f>time_series_covid19_confirmed_g!AX69-time_series_covid19_confirmed_g!AW69</f>
        <v>27</v>
      </c>
      <c r="AX69">
        <f>time_series_covid19_confirmed_g!AY69-time_series_covid19_confirmed_g!AX69</f>
        <v>0</v>
      </c>
      <c r="AY69">
        <f>time_series_covid19_confirmed_g!AZ69-time_series_covid19_confirmed_g!AY69</f>
        <v>16</v>
      </c>
      <c r="AZ69">
        <f>time_series_covid19_confirmed_g!BA69-time_series_covid19_confirmed_g!AZ69</f>
        <v>10</v>
      </c>
      <c r="BA69">
        <f>time_series_covid19_confirmed_g!BB69-time_series_covid19_confirmed_g!BA69</f>
        <v>0</v>
      </c>
      <c r="BB69">
        <f>time_series_covid19_confirmed_g!BC69-time_series_covid19_confirmed_g!BB69</f>
        <v>91</v>
      </c>
      <c r="BC69">
        <f>time_series_covid19_confirmed_g!BD69-time_series_covid19_confirmed_g!BC69</f>
        <v>38</v>
      </c>
      <c r="BD69">
        <f>time_series_covid19_confirmed_g!BE69-time_series_covid19_confirmed_g!BD69</f>
        <v>103</v>
      </c>
      <c r="BE69">
        <f>time_series_covid19_confirmed_g!BF69-time_series_covid19_confirmed_g!BE69</f>
        <v>0</v>
      </c>
      <c r="BF69">
        <f>time_series_covid19_confirmed_g!BG69-time_series_covid19_confirmed_g!BF69</f>
        <v>56</v>
      </c>
      <c r="BG69">
        <f>time_series_covid19_confirmed_g!BH69-time_series_covid19_confirmed_g!BG69</f>
        <v>31</v>
      </c>
      <c r="BH69">
        <f>time_series_covid19_confirmed_g!BI69-time_series_covid19_confirmed_g!BH69</f>
        <v>0</v>
      </c>
      <c r="BI69">
        <f>time_series_covid19_confirmed_g!BJ69-time_series_covid19_confirmed_g!BI69</f>
        <v>77</v>
      </c>
      <c r="BJ69">
        <f>time_series_covid19_confirmed_g!BK69-time_series_covid19_confirmed_g!BJ69</f>
        <v>35</v>
      </c>
      <c r="BK69">
        <f>time_series_covid19_confirmed_g!BL69-time_series_covid19_confirmed_g!BK69</f>
        <v>94</v>
      </c>
      <c r="BL69">
        <f>time_series_covid19_confirmed_g!BM69-time_series_covid19_confirmed_g!BL69</f>
        <v>71</v>
      </c>
      <c r="BM69">
        <f>time_series_covid19_confirmed_g!BN69-time_series_covid19_confirmed_g!BM69</f>
        <v>48</v>
      </c>
      <c r="BN69">
        <f>time_series_covid19_confirmed_g!BO69-time_series_covid19_confirmed_g!BN69</f>
        <v>78</v>
      </c>
      <c r="BO69">
        <f>time_series_covid19_confirmed_g!BP69-time_series_covid19_confirmed_g!BO69</f>
        <v>71</v>
      </c>
      <c r="BP69">
        <f>time_series_covid19_confirmed_g!BQ69-time_series_covid19_confirmed_g!BP69</f>
        <v>74</v>
      </c>
      <c r="BQ69">
        <f>time_series_covid19_confirmed_g!BR69-time_series_covid19_confirmed_g!BQ69</f>
        <v>95</v>
      </c>
      <c r="BR69">
        <f>time_series_covid19_confirmed_g!BS69-time_series_covid19_confirmed_g!BR69</f>
        <v>95</v>
      </c>
      <c r="BS69">
        <f>time_series_covid19_confirmed_g!BT69-time_series_covid19_confirmed_g!BS69</f>
        <v>56</v>
      </c>
      <c r="BT69">
        <f>time_series_covid19_confirmed_g!BU69-time_series_covid19_confirmed_g!BT69</f>
        <v>102</v>
      </c>
      <c r="BU69">
        <f>time_series_covid19_confirmed_g!BV69-time_series_covid19_confirmed_g!BU69</f>
        <v>101</v>
      </c>
      <c r="BV69">
        <f>time_series_covid19_confirmed_g!BW69-time_series_covid19_confirmed_g!BV69</f>
        <v>129</v>
      </c>
      <c r="BW69">
        <f>time_series_covid19_confirmed_g!BX69-time_series_covid19_confirmed_g!BW69</f>
        <v>69</v>
      </c>
      <c r="BX69">
        <f>time_series_covid19_confirmed_g!BY69-time_series_covid19_confirmed_g!BX69</f>
        <v>60</v>
      </c>
      <c r="BY69">
        <f>time_series_covid19_confirmed_g!BZ69-time_series_covid19_confirmed_g!BY69</f>
        <v>62</v>
      </c>
      <c r="BZ69">
        <f>time_series_covid19_confirmed_g!CA69-time_series_covid19_confirmed_g!BZ69</f>
        <v>20</v>
      </c>
      <c r="CA69">
        <f>time_series_covid19_confirmed_g!CB69-time_series_covid19_confirmed_g!CA69</f>
        <v>77</v>
      </c>
      <c r="CB69">
        <f>time_series_covid19_confirmed_g!CC69-time_series_covid19_confirmed_g!CB69</f>
        <v>52</v>
      </c>
      <c r="CC69">
        <f>time_series_covid19_confirmed_g!CD69-time_series_covid19_confirmed_g!CC69</f>
        <v>71</v>
      </c>
      <c r="CD69">
        <f>time_series_covid19_confirmed_g!CE69-time_series_covid19_confirmed_g!CD69</f>
        <v>56</v>
      </c>
      <c r="CE69">
        <f>time_series_covid19_confirmed_g!CF69-time_series_covid19_confirmed_g!CE69</f>
        <v>70</v>
      </c>
      <c r="CF69">
        <f>time_series_covid19_confirmed_g!CG69-time_series_covid19_confirmed_g!CF69</f>
        <v>33</v>
      </c>
      <c r="CG69">
        <f>time_series_covid19_confirmed_g!CH69-time_series_covid19_confirmed_g!CG69</f>
        <v>31</v>
      </c>
      <c r="CH69">
        <f>time_series_covid19_confirmed_g!CI69-time_series_covid19_confirmed_g!CH69</f>
        <v>25</v>
      </c>
      <c r="CI69">
        <f>time_series_covid19_confirmed_g!CJ69-time_series_covid19_confirmed_g!CI69</f>
        <v>22</v>
      </c>
      <c r="CJ69">
        <f>time_series_covid19_confirmed_g!CK69-time_series_covid19_confirmed_g!CJ69</f>
        <v>15</v>
      </c>
      <c r="CK69">
        <f>time_series_covid19_confirmed_g!CL69-time_series_covid19_confirmed_g!CK69</f>
        <v>17</v>
      </c>
      <c r="CL69">
        <f>time_series_covid19_confirmed_g!CM69-time_series_covid19_confirmed_g!CL69</f>
        <v>11</v>
      </c>
      <c r="CM69">
        <f>time_series_covid19_confirmed_g!CN69-time_series_covid19_confirmed_g!CM69</f>
        <v>0</v>
      </c>
      <c r="CN69">
        <f>time_series_covid19_confirmed_g!CO69-time_series_covid19_confirmed_g!CN69</f>
        <v>10</v>
      </c>
      <c r="CO69">
        <f>time_series_covid19_confirmed_g!CP69-time_series_covid19_confirmed_g!CO69</f>
        <v>156</v>
      </c>
      <c r="CP69">
        <f>time_series_covid19_confirmed_g!CQ69-time_series_covid19_confirmed_g!CP69</f>
        <v>7</v>
      </c>
      <c r="CQ69">
        <f>time_series_covid19_confirmed_g!CR69-time_series_covid19_confirmed_g!CQ69</f>
        <v>55</v>
      </c>
      <c r="CR69">
        <f>time_series_covid19_confirmed_g!CS69-time_series_covid19_confirmed_g!CR69</f>
        <v>27</v>
      </c>
      <c r="CS69">
        <f>time_series_covid19_confirmed_g!CT69-time_series_covid19_confirmed_g!CS69</f>
        <v>16</v>
      </c>
      <c r="CT69">
        <f>time_series_covid19_confirmed_g!CU69-time_series_covid19_confirmed_g!CT69</f>
        <v>11</v>
      </c>
      <c r="CU69">
        <f>time_series_covid19_confirmed_g!CV69-time_series_covid19_confirmed_g!CU69</f>
        <v>17</v>
      </c>
      <c r="CV69">
        <f>time_series_covid19_confirmed_g!CW69-time_series_covid19_confirmed_g!CV69</f>
        <v>32</v>
      </c>
      <c r="CW69">
        <f>time_series_covid19_confirmed_g!CX69-time_series_covid19_confirmed_g!CW69</f>
        <v>10</v>
      </c>
      <c r="CX69">
        <f>time_series_covid19_confirmed_g!CY69-time_series_covid19_confirmed_g!CX69</f>
        <v>15</v>
      </c>
      <c r="CY69">
        <f>time_series_covid19_confirmed_g!CZ69-time_series_covid19_confirmed_g!CY69</f>
        <v>21</v>
      </c>
      <c r="CZ69">
        <f>time_series_covid19_confirmed_g!DA69-time_series_covid19_confirmed_g!CZ69</f>
        <v>8</v>
      </c>
      <c r="DA69">
        <f>time_series_covid19_confirmed_g!DB69-time_series_covid19_confirmed_g!DA69</f>
        <v>6</v>
      </c>
      <c r="DB69">
        <f>time_series_covid19_confirmed_g!DC69-time_series_covid19_confirmed_g!DB69</f>
        <v>6</v>
      </c>
      <c r="DC69">
        <f>time_series_covid19_confirmed_g!DD69-time_series_covid19_confirmed_g!DC69</f>
        <v>10</v>
      </c>
      <c r="DD69">
        <f>time_series_covid19_confirmed_g!DE69-time_series_covid19_confirmed_g!DD69</f>
        <v>21</v>
      </c>
      <c r="DE69">
        <f>time_series_covid19_confirmed_g!DF69-time_series_covid19_confirmed_g!DE69</f>
        <v>15</v>
      </c>
      <c r="DF69">
        <f>time_series_covid19_confirmed_g!DG69-time_series_covid19_confirmed_g!DF69</f>
        <v>13</v>
      </c>
      <c r="DG69">
        <f>time_series_covid19_confirmed_g!DH69-time_series_covid19_confirmed_g!DG69</f>
        <v>19</v>
      </c>
      <c r="DH69">
        <f>time_series_covid19_confirmed_g!DI69-time_series_covid19_confirmed_g!DH69</f>
        <v>6</v>
      </c>
      <c r="DI69">
        <f>time_series_covid19_confirmed_g!DJ69-time_series_covid19_confirmed_g!DI69</f>
        <v>10</v>
      </c>
      <c r="DJ69">
        <f>time_series_covid19_confirmed_g!DK69-time_series_covid19_confirmed_g!DJ69</f>
        <v>18</v>
      </c>
      <c r="DK69">
        <f>time_series_covid19_confirmed_g!DL69-time_series_covid19_confirmed_g!DK69</f>
        <v>16</v>
      </c>
      <c r="DL69">
        <f>time_series_covid19_confirmed_g!DM69-time_series_covid19_confirmed_g!DL69</f>
        <v>10</v>
      </c>
      <c r="DM69">
        <f>time_series_covid19_confirmed_g!DN69-time_series_covid19_confirmed_g!DM69</f>
        <v>40</v>
      </c>
      <c r="DN69">
        <f>time_series_covid19_confirmed_g!DO69-time_series_covid19_confirmed_g!DN69</f>
        <v>9</v>
      </c>
      <c r="DO69">
        <f>time_series_covid19_confirmed_g!DP69-time_series_covid19_confirmed_g!DO69</f>
        <v>15</v>
      </c>
      <c r="DP69">
        <f>time_series_covid19_confirmed_g!DQ69-time_series_covid19_confirmed_g!DP69</f>
        <v>2</v>
      </c>
      <c r="DQ69">
        <f>time_series_covid19_confirmed_g!DR69-time_series_covid19_confirmed_g!DQ69</f>
        <v>4</v>
      </c>
      <c r="DR69">
        <f>time_series_covid19_confirmed_g!DS69-time_series_covid19_confirmed_g!DR69</f>
        <v>10</v>
      </c>
      <c r="DS69">
        <f>time_series_covid19_confirmed_g!DT69-time_series_covid19_confirmed_g!DS69</f>
        <v>3</v>
      </c>
      <c r="DT69">
        <f>time_series_covid19_confirmed_g!DU69-time_series_covid19_confirmed_g!DT69</f>
        <v>21</v>
      </c>
      <c r="DU69">
        <f>time_series_covid19_confirmed_g!DV69-time_series_covid19_confirmed_g!DU69</f>
        <v>2</v>
      </c>
      <c r="DV69">
        <f>time_series_covid19_confirmed_g!DW69-time_series_covid19_confirmed_g!DV69</f>
        <v>2</v>
      </c>
      <c r="DW69">
        <f>time_series_covid19_confirmed_g!DX69-time_series_covid19_confirmed_g!DW69</f>
        <v>4</v>
      </c>
      <c r="DX69">
        <f>time_series_covid19_confirmed_g!DY69-time_series_covid19_confirmed_g!DX69</f>
        <v>10</v>
      </c>
      <c r="DY69">
        <f>time_series_covid19_confirmed_g!DZ69-time_series_covid19_confirmed_g!DY69</f>
        <v>11</v>
      </c>
      <c r="DZ69">
        <f>time_series_covid19_confirmed_g!EA69-time_series_covid19_confirmed_g!DZ69</f>
        <v>3</v>
      </c>
      <c r="EA69">
        <f>time_series_covid19_confirmed_g!EB69-time_series_covid19_confirmed_g!EA69</f>
        <v>3</v>
      </c>
      <c r="EB69">
        <f>time_series_covid19_confirmed_g!EC69-time_series_covid19_confirmed_g!EB69</f>
        <v>6</v>
      </c>
      <c r="EC69">
        <f>time_series_covid19_confirmed_g!ED69-time_series_covid19_confirmed_g!EC69</f>
        <v>2</v>
      </c>
      <c r="ED69">
        <f>time_series_covid19_confirmed_g!EE69-time_series_covid19_confirmed_g!ED69</f>
        <v>1</v>
      </c>
      <c r="EE69">
        <f>time_series_covid19_confirmed_g!EF69-time_series_covid19_confirmed_g!EE69</f>
        <v>19</v>
      </c>
      <c r="EF69">
        <f>time_series_covid19_confirmed_g!EG69-time_series_covid19_confirmed_g!EF69</f>
        <v>0</v>
      </c>
      <c r="EG69">
        <f>time_series_covid19_confirmed_g!EH69-time_series_covid19_confirmed_g!EG69</f>
        <v>15</v>
      </c>
      <c r="EH69">
        <f>time_series_covid19_confirmed_g!EI69-time_series_covid19_confirmed_g!EH69</f>
        <v>15</v>
      </c>
      <c r="EI69">
        <f>time_series_covid19_confirmed_g!EJ69-time_series_covid19_confirmed_g!EI69</f>
        <v>13</v>
      </c>
      <c r="EJ69">
        <f>time_series_covid19_confirmed_g!EK69-time_series_covid19_confirmed_g!EJ69</f>
        <v>17</v>
      </c>
      <c r="EK69">
        <f>time_series_covid19_confirmed_g!EL69-time_series_covid19_confirmed_g!EK69</f>
        <v>52</v>
      </c>
      <c r="EL69">
        <f>time_series_covid19_confirmed_g!EM69-time_series_covid19_confirmed_g!EL69</f>
        <v>9</v>
      </c>
      <c r="EM69">
        <f>time_series_covid19_confirmed_g!EN69-time_series_covid19_confirmed_g!EM69</f>
        <v>10</v>
      </c>
      <c r="EN69">
        <f>time_series_covid19_confirmed_g!EO69-time_series_covid19_confirmed_g!EN69</f>
        <v>20</v>
      </c>
      <c r="EO69">
        <f>time_series_covid19_confirmed_g!EP69-time_series_covid19_confirmed_g!EO69</f>
        <v>20</v>
      </c>
      <c r="EP69">
        <f>time_series_covid19_confirmed_g!EQ69-time_series_covid19_confirmed_g!EP69</f>
        <v>4</v>
      </c>
      <c r="EQ69">
        <f>time_series_covid19_confirmed_g!ER69-time_series_covid19_confirmed_g!EQ69</f>
        <v>9</v>
      </c>
      <c r="ER69">
        <f>time_series_covid19_confirmed_g!ES69-time_series_covid19_confirmed_g!ER69</f>
        <v>13</v>
      </c>
      <c r="ES69">
        <f>time_series_covid19_confirmed_g!ET69-time_series_covid19_confirmed_g!ES69</f>
        <v>14</v>
      </c>
      <c r="ET69">
        <f>time_series_covid19_confirmed_g!EU69-time_series_covid19_confirmed_g!ET69</f>
        <v>55</v>
      </c>
      <c r="EU69">
        <f>time_series_covid19_confirmed_g!EV69-time_series_covid19_confirmed_g!EU69</f>
        <v>24</v>
      </c>
      <c r="EV69">
        <f>time_series_covid19_confirmed_g!EW69-time_series_covid19_confirmed_g!EV69</f>
        <v>10</v>
      </c>
      <c r="EW69">
        <f>time_series_covid19_confirmed_g!EX69-time_series_covid19_confirmed_g!EW69</f>
        <v>19</v>
      </c>
      <c r="EX69">
        <f>time_series_covid19_confirmed_g!EY69-time_series_covid19_confirmed_g!EX69</f>
        <v>10</v>
      </c>
      <c r="EY69">
        <f>time_series_covid19_confirmed_g!EZ69-time_series_covid19_confirmed_g!EY69</f>
        <v>21</v>
      </c>
      <c r="EZ69">
        <f>time_series_covid19_confirmed_g!FA69-time_series_covid19_confirmed_g!EZ69</f>
        <v>15</v>
      </c>
      <c r="FA69">
        <f>time_series_covid19_confirmed_g!FB69-time_series_covid19_confirmed_g!FA69</f>
        <v>8</v>
      </c>
      <c r="FB69">
        <f>time_series_covid19_confirmed_g!FC69-time_series_covid19_confirmed_g!FB69</f>
        <v>11</v>
      </c>
      <c r="FC69">
        <f>time_series_covid19_confirmed_g!FD69-time_series_covid19_confirmed_g!FC69</f>
        <v>22</v>
      </c>
      <c r="FD69">
        <f>time_series_covid19_confirmed_g!FE69-time_series_covid19_confirmed_g!FD69</f>
        <v>23</v>
      </c>
    </row>
    <row r="70" spans="1:160" x14ac:dyDescent="0.3">
      <c r="A70" t="s">
        <v>58</v>
      </c>
      <c r="B70">
        <v>16.25</v>
      </c>
      <c r="C70">
        <v>-61.583300000000001</v>
      </c>
      <c r="D70">
        <f>time_series_covid19_confirmed_g!E70-time_series_covid19_confirmed_g!D70</f>
        <v>0</v>
      </c>
      <c r="E70">
        <f>time_series_covid19_confirmed_g!F70-time_series_covid19_confirmed_g!E70</f>
        <v>0</v>
      </c>
      <c r="F70">
        <f>time_series_covid19_confirmed_g!G70-time_series_covid19_confirmed_g!F70</f>
        <v>0</v>
      </c>
      <c r="G70">
        <f>time_series_covid19_confirmed_g!H70-time_series_covid19_confirmed_g!G70</f>
        <v>0</v>
      </c>
      <c r="H70">
        <f>time_series_covid19_confirmed_g!I70-time_series_covid19_confirmed_g!H70</f>
        <v>0</v>
      </c>
      <c r="I70">
        <f>time_series_covid19_confirmed_g!J70-time_series_covid19_confirmed_g!I70</f>
        <v>0</v>
      </c>
      <c r="J70">
        <f>time_series_covid19_confirmed_g!K70-time_series_covid19_confirmed_g!J70</f>
        <v>0</v>
      </c>
      <c r="K70">
        <f>time_series_covid19_confirmed_g!L70-time_series_covid19_confirmed_g!K70</f>
        <v>0</v>
      </c>
      <c r="L70">
        <f>time_series_covid19_confirmed_g!M70-time_series_covid19_confirmed_g!L70</f>
        <v>0</v>
      </c>
      <c r="M70">
        <f>time_series_covid19_confirmed_g!N70-time_series_covid19_confirmed_g!M70</f>
        <v>0</v>
      </c>
      <c r="N70">
        <f>time_series_covid19_confirmed_g!O70-time_series_covid19_confirmed_g!N70</f>
        <v>0</v>
      </c>
      <c r="O70">
        <f>time_series_covid19_confirmed_g!P70-time_series_covid19_confirmed_g!O70</f>
        <v>0</v>
      </c>
      <c r="P70">
        <f>time_series_covid19_confirmed_g!Q70-time_series_covid19_confirmed_g!P70</f>
        <v>0</v>
      </c>
      <c r="Q70">
        <f>time_series_covid19_confirmed_g!R70-time_series_covid19_confirmed_g!Q70</f>
        <v>0</v>
      </c>
      <c r="R70">
        <f>time_series_covid19_confirmed_g!S70-time_series_covid19_confirmed_g!R70</f>
        <v>0</v>
      </c>
      <c r="S70">
        <f>time_series_covid19_confirmed_g!T70-time_series_covid19_confirmed_g!S70</f>
        <v>0</v>
      </c>
      <c r="T70">
        <f>time_series_covid19_confirmed_g!U70-time_series_covid19_confirmed_g!T70</f>
        <v>0</v>
      </c>
      <c r="U70">
        <f>time_series_covid19_confirmed_g!V70-time_series_covid19_confirmed_g!U70</f>
        <v>0</v>
      </c>
      <c r="V70">
        <f>time_series_covid19_confirmed_g!W70-time_series_covid19_confirmed_g!V70</f>
        <v>0</v>
      </c>
      <c r="W70">
        <f>time_series_covid19_confirmed_g!X70-time_series_covid19_confirmed_g!W70</f>
        <v>0</v>
      </c>
      <c r="X70">
        <f>time_series_covid19_confirmed_g!Y70-time_series_covid19_confirmed_g!X70</f>
        <v>0</v>
      </c>
      <c r="Y70">
        <f>time_series_covid19_confirmed_g!Z70-time_series_covid19_confirmed_g!Y70</f>
        <v>0</v>
      </c>
      <c r="Z70">
        <f>time_series_covid19_confirmed_g!AA70-time_series_covid19_confirmed_g!Z70</f>
        <v>0</v>
      </c>
      <c r="AA70">
        <f>time_series_covid19_confirmed_g!AB70-time_series_covid19_confirmed_g!AA70</f>
        <v>0</v>
      </c>
      <c r="AB70">
        <f>time_series_covid19_confirmed_g!AC70-time_series_covid19_confirmed_g!AB70</f>
        <v>0</v>
      </c>
      <c r="AC70">
        <f>time_series_covid19_confirmed_g!AD70-time_series_covid19_confirmed_g!AC70</f>
        <v>0</v>
      </c>
      <c r="AD70">
        <f>time_series_covid19_confirmed_g!AE70-time_series_covid19_confirmed_g!AD70</f>
        <v>0</v>
      </c>
      <c r="AE70">
        <f>time_series_covid19_confirmed_g!AF70-time_series_covid19_confirmed_g!AE70</f>
        <v>0</v>
      </c>
      <c r="AF70">
        <f>time_series_covid19_confirmed_g!AG70-time_series_covid19_confirmed_g!AF70</f>
        <v>0</v>
      </c>
      <c r="AG70">
        <f>time_series_covid19_confirmed_g!AH70-time_series_covid19_confirmed_g!AG70</f>
        <v>0</v>
      </c>
      <c r="AH70">
        <f>time_series_covid19_confirmed_g!AI70-time_series_covid19_confirmed_g!AH70</f>
        <v>0</v>
      </c>
      <c r="AI70">
        <f>time_series_covid19_confirmed_g!AJ70-time_series_covid19_confirmed_g!AI70</f>
        <v>0</v>
      </c>
      <c r="AJ70">
        <f>time_series_covid19_confirmed_g!AK70-time_series_covid19_confirmed_g!AJ70</f>
        <v>0</v>
      </c>
      <c r="AK70">
        <f>time_series_covid19_confirmed_g!AL70-time_series_covid19_confirmed_g!AK70</f>
        <v>0</v>
      </c>
      <c r="AL70">
        <f>time_series_covid19_confirmed_g!AM70-time_series_covid19_confirmed_g!AL70</f>
        <v>0</v>
      </c>
      <c r="AM70">
        <f>time_series_covid19_confirmed_g!AN70-time_series_covid19_confirmed_g!AM70</f>
        <v>0</v>
      </c>
      <c r="AN70">
        <f>time_series_covid19_confirmed_g!AO70-time_series_covid19_confirmed_g!AN70</f>
        <v>0</v>
      </c>
      <c r="AO70">
        <f>time_series_covid19_confirmed_g!AP70-time_series_covid19_confirmed_g!AO70</f>
        <v>0</v>
      </c>
      <c r="AP70">
        <f>time_series_covid19_confirmed_g!AQ70-time_series_covid19_confirmed_g!AP70</f>
        <v>0</v>
      </c>
      <c r="AQ70">
        <f>time_series_covid19_confirmed_g!AR70-time_series_covid19_confirmed_g!AQ70</f>
        <v>0</v>
      </c>
      <c r="AR70">
        <f>time_series_covid19_confirmed_g!AS70-time_series_covid19_confirmed_g!AR70</f>
        <v>0</v>
      </c>
      <c r="AS70">
        <f>time_series_covid19_confirmed_g!AT70-time_series_covid19_confirmed_g!AS70</f>
        <v>0</v>
      </c>
      <c r="AT70">
        <f>time_series_covid19_confirmed_g!AU70-time_series_covid19_confirmed_g!AT70</f>
        <v>0</v>
      </c>
      <c r="AU70">
        <f>time_series_covid19_confirmed_g!AV70-time_series_covid19_confirmed_g!AU70</f>
        <v>0</v>
      </c>
      <c r="AV70">
        <f>time_series_covid19_confirmed_g!AW70-time_series_covid19_confirmed_g!AV70</f>
        <v>0</v>
      </c>
      <c r="AW70">
        <f>time_series_covid19_confirmed_g!AX70-time_series_covid19_confirmed_g!AW70</f>
        <v>0</v>
      </c>
      <c r="AX70">
        <f>time_series_covid19_confirmed_g!AY70-time_series_covid19_confirmed_g!AX70</f>
        <v>0</v>
      </c>
      <c r="AY70">
        <f>time_series_covid19_confirmed_g!AZ70-time_series_covid19_confirmed_g!AY70</f>
        <v>0</v>
      </c>
      <c r="AZ70">
        <f>time_series_covid19_confirmed_g!BA70-time_series_covid19_confirmed_g!AZ70</f>
        <v>0</v>
      </c>
      <c r="BA70">
        <f>time_series_covid19_confirmed_g!BB70-time_series_covid19_confirmed_g!BA70</f>
        <v>0</v>
      </c>
      <c r="BB70">
        <f>time_series_covid19_confirmed_g!BC70-time_series_covid19_confirmed_g!BB70</f>
        <v>1</v>
      </c>
      <c r="BC70">
        <f>time_series_covid19_confirmed_g!BD70-time_series_covid19_confirmed_g!BC70</f>
        <v>0</v>
      </c>
      <c r="BD70">
        <f>time_series_covid19_confirmed_g!BE70-time_series_covid19_confirmed_g!BD70</f>
        <v>2</v>
      </c>
      <c r="BE70">
        <f>time_series_covid19_confirmed_g!BF70-time_series_covid19_confirmed_g!BE70</f>
        <v>3</v>
      </c>
      <c r="BF70">
        <f>time_series_covid19_confirmed_g!BG70-time_series_covid19_confirmed_g!BF70</f>
        <v>12</v>
      </c>
      <c r="BG70">
        <f>time_series_covid19_confirmed_g!BH70-time_series_covid19_confirmed_g!BG70</f>
        <v>9</v>
      </c>
      <c r="BH70">
        <f>time_series_covid19_confirmed_g!BI70-time_series_covid19_confirmed_g!BH70</f>
        <v>6</v>
      </c>
      <c r="BI70">
        <f>time_series_covid19_confirmed_g!BJ70-time_series_covid19_confirmed_g!BI70</f>
        <v>12</v>
      </c>
      <c r="BJ70">
        <f>time_series_covid19_confirmed_g!BK70-time_series_covid19_confirmed_g!BJ70</f>
        <v>8</v>
      </c>
      <c r="BK70">
        <f>time_series_covid19_confirmed_g!BL70-time_series_covid19_confirmed_g!BK70</f>
        <v>5</v>
      </c>
      <c r="BL70">
        <f>time_series_covid19_confirmed_g!BM70-time_series_covid19_confirmed_g!BL70</f>
        <v>4</v>
      </c>
      <c r="BM70">
        <f>time_series_covid19_confirmed_g!BN70-time_series_covid19_confirmed_g!BM70</f>
        <v>0</v>
      </c>
      <c r="BN70">
        <f>time_series_covid19_confirmed_g!BO70-time_series_covid19_confirmed_g!BN70</f>
        <v>11</v>
      </c>
      <c r="BO70">
        <f>time_series_covid19_confirmed_g!BP70-time_series_covid19_confirmed_g!BO70</f>
        <v>0</v>
      </c>
      <c r="BP70">
        <f>time_series_covid19_confirmed_g!BQ70-time_series_covid19_confirmed_g!BP70</f>
        <v>0</v>
      </c>
      <c r="BQ70">
        <f>time_series_covid19_confirmed_g!BR70-time_series_covid19_confirmed_g!BQ70</f>
        <v>29</v>
      </c>
      <c r="BR70">
        <f>time_series_covid19_confirmed_g!BS70-time_series_covid19_confirmed_g!BR70</f>
        <v>4</v>
      </c>
      <c r="BS70">
        <f>time_series_covid19_confirmed_g!BT70-time_series_covid19_confirmed_g!BS70</f>
        <v>0</v>
      </c>
      <c r="BT70">
        <f>time_series_covid19_confirmed_g!BU70-time_series_covid19_confirmed_g!BT70</f>
        <v>8</v>
      </c>
      <c r="BU70">
        <f>time_series_covid19_confirmed_g!BV70-time_series_covid19_confirmed_g!BU70</f>
        <v>11</v>
      </c>
      <c r="BV70">
        <f>time_series_covid19_confirmed_g!BW70-time_series_covid19_confirmed_g!BV70</f>
        <v>3</v>
      </c>
      <c r="BW70">
        <f>time_series_covid19_confirmed_g!BX70-time_series_covid19_confirmed_g!BW70</f>
        <v>2</v>
      </c>
      <c r="BX70">
        <f>time_series_covid19_confirmed_g!BY70-time_series_covid19_confirmed_g!BX70</f>
        <v>4</v>
      </c>
      <c r="BY70">
        <f>time_series_covid19_confirmed_g!BZ70-time_series_covid19_confirmed_g!BY70</f>
        <v>1</v>
      </c>
      <c r="BZ70">
        <f>time_series_covid19_confirmed_g!CA70-time_series_covid19_confirmed_g!BZ70</f>
        <v>0</v>
      </c>
      <c r="CA70">
        <f>time_series_covid19_confirmed_g!CB70-time_series_covid19_confirmed_g!CA70</f>
        <v>4</v>
      </c>
      <c r="CB70">
        <f>time_series_covid19_confirmed_g!CC70-time_series_covid19_confirmed_g!CB70</f>
        <v>2</v>
      </c>
      <c r="CC70">
        <f>time_series_covid19_confirmed_g!CD70-time_series_covid19_confirmed_g!CC70</f>
        <v>0</v>
      </c>
      <c r="CD70">
        <f>time_series_covid19_confirmed_g!CE70-time_series_covid19_confirmed_g!CD70</f>
        <v>2</v>
      </c>
      <c r="CE70">
        <f>time_series_covid19_confirmed_g!CF70-time_series_covid19_confirmed_g!CE70</f>
        <v>0</v>
      </c>
      <c r="CF70">
        <f>time_series_covid19_confirmed_g!CG70-time_series_covid19_confirmed_g!CF70</f>
        <v>0</v>
      </c>
      <c r="CG70">
        <f>time_series_covid19_confirmed_g!CH70-time_series_covid19_confirmed_g!CG70</f>
        <v>0</v>
      </c>
      <c r="CH70">
        <f>time_series_covid19_confirmed_g!CI70-time_series_covid19_confirmed_g!CH70</f>
        <v>2</v>
      </c>
      <c r="CI70">
        <f>time_series_covid19_confirmed_g!CJ70-time_series_covid19_confirmed_g!CI70</f>
        <v>0</v>
      </c>
      <c r="CJ70">
        <f>time_series_covid19_confirmed_g!CK70-time_series_covid19_confirmed_g!CJ70</f>
        <v>0</v>
      </c>
      <c r="CK70">
        <f>time_series_covid19_confirmed_g!CL70-time_series_covid19_confirmed_g!CK70</f>
        <v>0</v>
      </c>
      <c r="CL70">
        <f>time_series_covid19_confirmed_g!CM70-time_series_covid19_confirmed_g!CL70</f>
        <v>3</v>
      </c>
      <c r="CM70">
        <f>time_series_covid19_confirmed_g!CN70-time_series_covid19_confirmed_g!CM70</f>
        <v>0</v>
      </c>
      <c r="CN70">
        <f>time_series_covid19_confirmed_g!CO70-time_series_covid19_confirmed_g!CN70</f>
        <v>0</v>
      </c>
      <c r="CO70">
        <f>time_series_covid19_confirmed_g!CP70-time_series_covid19_confirmed_g!CO70</f>
        <v>0</v>
      </c>
      <c r="CP70">
        <f>time_series_covid19_confirmed_g!CQ70-time_series_covid19_confirmed_g!CP70</f>
        <v>0</v>
      </c>
      <c r="CQ70">
        <f>time_series_covid19_confirmed_g!CR70-time_series_covid19_confirmed_g!CQ70</f>
        <v>0</v>
      </c>
      <c r="CR70">
        <f>time_series_covid19_confirmed_g!CS70-time_series_covid19_confirmed_g!CR70</f>
        <v>1</v>
      </c>
      <c r="CS70">
        <f>time_series_covid19_confirmed_g!CT70-time_series_covid19_confirmed_g!CS70</f>
        <v>0</v>
      </c>
      <c r="CT70">
        <f>time_series_covid19_confirmed_g!CU70-time_series_covid19_confirmed_g!CT70</f>
        <v>0</v>
      </c>
      <c r="CU70">
        <f>time_series_covid19_confirmed_g!CV70-time_series_covid19_confirmed_g!CU70</f>
        <v>0</v>
      </c>
      <c r="CV70">
        <f>time_series_covid19_confirmed_g!CW70-time_series_covid19_confirmed_g!CV70</f>
        <v>0</v>
      </c>
      <c r="CW70">
        <f>time_series_covid19_confirmed_g!CX70-time_series_covid19_confirmed_g!CW70</f>
        <v>0</v>
      </c>
      <c r="CX70">
        <f>time_series_covid19_confirmed_g!CY70-time_series_covid19_confirmed_g!CX70</f>
        <v>2</v>
      </c>
      <c r="CY70">
        <f>time_series_covid19_confirmed_g!CZ70-time_series_covid19_confirmed_g!CY70</f>
        <v>1</v>
      </c>
      <c r="CZ70">
        <f>time_series_covid19_confirmed_g!DA70-time_series_covid19_confirmed_g!CZ70</f>
        <v>0</v>
      </c>
      <c r="DA70">
        <f>time_series_covid19_confirmed_g!DB70-time_series_covid19_confirmed_g!DA70</f>
        <v>0</v>
      </c>
      <c r="DB70">
        <f>time_series_covid19_confirmed_g!DC70-time_series_covid19_confirmed_g!DB70</f>
        <v>0</v>
      </c>
      <c r="DC70">
        <f>time_series_covid19_confirmed_g!DD70-time_series_covid19_confirmed_g!DC70</f>
        <v>0</v>
      </c>
      <c r="DD70">
        <f>time_series_covid19_confirmed_g!DE70-time_series_covid19_confirmed_g!DD70</f>
        <v>0</v>
      </c>
      <c r="DE70">
        <f>time_series_covid19_confirmed_g!DF70-time_series_covid19_confirmed_g!DE70</f>
        <v>1</v>
      </c>
      <c r="DF70">
        <f>time_series_covid19_confirmed_g!DG70-time_series_covid19_confirmed_g!DF70</f>
        <v>1</v>
      </c>
      <c r="DG70">
        <f>time_series_covid19_confirmed_g!DH70-time_series_covid19_confirmed_g!DG70</f>
        <v>0</v>
      </c>
      <c r="DH70">
        <f>time_series_covid19_confirmed_g!DI70-time_series_covid19_confirmed_g!DH70</f>
        <v>0</v>
      </c>
      <c r="DI70">
        <f>time_series_covid19_confirmed_g!DJ70-time_series_covid19_confirmed_g!DI70</f>
        <v>0</v>
      </c>
      <c r="DJ70">
        <f>time_series_covid19_confirmed_g!DK70-time_series_covid19_confirmed_g!DJ70</f>
        <v>1</v>
      </c>
      <c r="DK70">
        <f>time_series_covid19_confirmed_g!DL70-time_series_covid19_confirmed_g!DK70</f>
        <v>0</v>
      </c>
      <c r="DL70">
        <f>time_series_covid19_confirmed_g!DM70-time_series_covid19_confirmed_g!DL70</f>
        <v>0</v>
      </c>
      <c r="DM70">
        <f>time_series_covid19_confirmed_g!DN70-time_series_covid19_confirmed_g!DM70</f>
        <v>0</v>
      </c>
      <c r="DN70">
        <f>time_series_covid19_confirmed_g!DO70-time_series_covid19_confirmed_g!DN70</f>
        <v>0</v>
      </c>
      <c r="DO70">
        <f>time_series_covid19_confirmed_g!DP70-time_series_covid19_confirmed_g!DO70</f>
        <v>0</v>
      </c>
      <c r="DP70">
        <f>time_series_covid19_confirmed_g!DQ70-time_series_covid19_confirmed_g!DP70</f>
        <v>0</v>
      </c>
      <c r="DQ70">
        <f>time_series_covid19_confirmed_g!DR70-time_series_covid19_confirmed_g!DQ70</f>
        <v>0</v>
      </c>
      <c r="DR70">
        <f>time_series_covid19_confirmed_g!DS70-time_series_covid19_confirmed_g!DR70</f>
        <v>0</v>
      </c>
      <c r="DS70">
        <f>time_series_covid19_confirmed_g!DT70-time_series_covid19_confirmed_g!DS70</f>
        <v>0</v>
      </c>
      <c r="DT70">
        <f>time_series_covid19_confirmed_g!DU70-time_series_covid19_confirmed_g!DT70</f>
        <v>1</v>
      </c>
      <c r="DU70">
        <f>time_series_covid19_confirmed_g!DV70-time_series_covid19_confirmed_g!DU70</f>
        <v>0</v>
      </c>
      <c r="DV70">
        <f>time_series_covid19_confirmed_g!DW70-time_series_covid19_confirmed_g!DV70</f>
        <v>5</v>
      </c>
      <c r="DW70">
        <f>time_series_covid19_confirmed_g!DX70-time_series_covid19_confirmed_g!DW70</f>
        <v>0</v>
      </c>
      <c r="DX70">
        <f>time_series_covid19_confirmed_g!DY70-time_series_covid19_confirmed_g!DX70</f>
        <v>0</v>
      </c>
      <c r="DY70">
        <f>time_series_covid19_confirmed_g!DZ70-time_series_covid19_confirmed_g!DY70</f>
        <v>0</v>
      </c>
      <c r="DZ70">
        <f>time_series_covid19_confirmed_g!EA70-time_series_covid19_confirmed_g!DZ70</f>
        <v>0</v>
      </c>
      <c r="EA70">
        <f>time_series_covid19_confirmed_g!EB70-time_series_covid19_confirmed_g!EA70</f>
        <v>1</v>
      </c>
      <c r="EB70">
        <f>time_series_covid19_confirmed_g!EC70-time_series_covid19_confirmed_g!EB70</f>
        <v>0</v>
      </c>
      <c r="EC70">
        <f>time_series_covid19_confirmed_g!ED70-time_series_covid19_confirmed_g!EC70</f>
        <v>0</v>
      </c>
      <c r="ED70">
        <f>time_series_covid19_confirmed_g!EE70-time_series_covid19_confirmed_g!ED70</f>
        <v>0</v>
      </c>
      <c r="EE70">
        <f>time_series_covid19_confirmed_g!EF70-time_series_covid19_confirmed_g!EE70</f>
        <v>0</v>
      </c>
      <c r="EF70">
        <f>time_series_covid19_confirmed_g!EG70-time_series_covid19_confirmed_g!EF70</f>
        <v>0</v>
      </c>
      <c r="EG70">
        <f>time_series_covid19_confirmed_g!EH70-time_series_covid19_confirmed_g!EG70</f>
        <v>0</v>
      </c>
      <c r="EH70">
        <f>time_series_covid19_confirmed_g!EI70-time_series_covid19_confirmed_g!EH70</f>
        <v>2</v>
      </c>
      <c r="EI70">
        <f>time_series_covid19_confirmed_g!EJ70-time_series_covid19_confirmed_g!EI70</f>
        <v>0</v>
      </c>
      <c r="EJ70">
        <f>time_series_covid19_confirmed_g!EK70-time_series_covid19_confirmed_g!EJ70</f>
        <v>0</v>
      </c>
      <c r="EK70">
        <f>time_series_covid19_confirmed_g!EL70-time_series_covid19_confirmed_g!EK70</f>
        <v>0</v>
      </c>
      <c r="EL70">
        <f>time_series_covid19_confirmed_g!EM70-time_series_covid19_confirmed_g!EL70</f>
        <v>0</v>
      </c>
      <c r="EM70">
        <f>time_series_covid19_confirmed_g!EN70-time_series_covid19_confirmed_g!EM70</f>
        <v>0</v>
      </c>
      <c r="EN70">
        <f>time_series_covid19_confirmed_g!EO70-time_series_covid19_confirmed_g!EN70</f>
        <v>0</v>
      </c>
      <c r="EO70">
        <f>time_series_covid19_confirmed_g!EP70-time_series_covid19_confirmed_g!EO70</f>
        <v>7</v>
      </c>
      <c r="EP70">
        <f>time_series_covid19_confirmed_g!EQ70-time_series_covid19_confirmed_g!EP70</f>
        <v>0</v>
      </c>
      <c r="EQ70">
        <f>time_series_covid19_confirmed_g!ER70-time_series_covid19_confirmed_g!EQ70</f>
        <v>0</v>
      </c>
      <c r="ER70">
        <f>time_series_covid19_confirmed_g!ES70-time_series_covid19_confirmed_g!ER70</f>
        <v>0</v>
      </c>
      <c r="ES70">
        <f>time_series_covid19_confirmed_g!ET70-time_series_covid19_confirmed_g!ES70</f>
        <v>0</v>
      </c>
      <c r="ET70">
        <f>time_series_covid19_confirmed_g!EU70-time_series_covid19_confirmed_g!ET70</f>
        <v>0</v>
      </c>
      <c r="EU70">
        <f>time_series_covid19_confirmed_g!EV70-time_series_covid19_confirmed_g!EU70</f>
        <v>0</v>
      </c>
      <c r="EV70">
        <f>time_series_covid19_confirmed_g!EW70-time_series_covid19_confirmed_g!EV70</f>
        <v>3</v>
      </c>
      <c r="EW70">
        <f>time_series_covid19_confirmed_g!EX70-time_series_covid19_confirmed_g!EW70</f>
        <v>0</v>
      </c>
      <c r="EX70">
        <f>time_series_covid19_confirmed_g!EY70-time_series_covid19_confirmed_g!EX70</f>
        <v>0</v>
      </c>
      <c r="EY70">
        <f>time_series_covid19_confirmed_g!EZ70-time_series_covid19_confirmed_g!EY70</f>
        <v>0</v>
      </c>
      <c r="EZ70">
        <f>time_series_covid19_confirmed_g!FA70-time_series_covid19_confirmed_g!EZ70</f>
        <v>0</v>
      </c>
      <c r="FA70">
        <f>time_series_covid19_confirmed_g!FB70-time_series_covid19_confirmed_g!FA70</f>
        <v>0</v>
      </c>
      <c r="FB70">
        <f>time_series_covid19_confirmed_g!FC70-time_series_covid19_confirmed_g!FB70</f>
        <v>0</v>
      </c>
      <c r="FC70">
        <f>time_series_covid19_confirmed_g!FD70-time_series_covid19_confirmed_g!FC70</f>
        <v>8</v>
      </c>
      <c r="FD70">
        <f>time_series_covid19_confirmed_g!FE70-time_series_covid19_confirmed_g!FD70</f>
        <v>0</v>
      </c>
    </row>
    <row r="71" spans="1:160" x14ac:dyDescent="0.3">
      <c r="A71" t="s">
        <v>67</v>
      </c>
      <c r="B71">
        <v>15.7835</v>
      </c>
      <c r="C71">
        <v>-90.230800000000002</v>
      </c>
      <c r="D71">
        <f>time_series_covid19_confirmed_g!E71-time_series_covid19_confirmed_g!D71</f>
        <v>0</v>
      </c>
      <c r="E71">
        <f>time_series_covid19_confirmed_g!F71-time_series_covid19_confirmed_g!E71</f>
        <v>0</v>
      </c>
      <c r="F71">
        <f>time_series_covid19_confirmed_g!G71-time_series_covid19_confirmed_g!F71</f>
        <v>0</v>
      </c>
      <c r="G71">
        <f>time_series_covid19_confirmed_g!H71-time_series_covid19_confirmed_g!G71</f>
        <v>0</v>
      </c>
      <c r="H71">
        <f>time_series_covid19_confirmed_g!I71-time_series_covid19_confirmed_g!H71</f>
        <v>0</v>
      </c>
      <c r="I71">
        <f>time_series_covid19_confirmed_g!J71-time_series_covid19_confirmed_g!I71</f>
        <v>0</v>
      </c>
      <c r="J71">
        <f>time_series_covid19_confirmed_g!K71-time_series_covid19_confirmed_g!J71</f>
        <v>0</v>
      </c>
      <c r="K71">
        <f>time_series_covid19_confirmed_g!L71-time_series_covid19_confirmed_g!K71</f>
        <v>0</v>
      </c>
      <c r="L71">
        <f>time_series_covid19_confirmed_g!M71-time_series_covid19_confirmed_g!L71</f>
        <v>0</v>
      </c>
      <c r="M71">
        <f>time_series_covid19_confirmed_g!N71-time_series_covid19_confirmed_g!M71</f>
        <v>0</v>
      </c>
      <c r="N71">
        <f>time_series_covid19_confirmed_g!O71-time_series_covid19_confirmed_g!N71</f>
        <v>0</v>
      </c>
      <c r="O71">
        <f>time_series_covid19_confirmed_g!P71-time_series_covid19_confirmed_g!O71</f>
        <v>0</v>
      </c>
      <c r="P71">
        <f>time_series_covid19_confirmed_g!Q71-time_series_covid19_confirmed_g!P71</f>
        <v>0</v>
      </c>
      <c r="Q71">
        <f>time_series_covid19_confirmed_g!R71-time_series_covid19_confirmed_g!Q71</f>
        <v>0</v>
      </c>
      <c r="R71">
        <f>time_series_covid19_confirmed_g!S71-time_series_covid19_confirmed_g!R71</f>
        <v>0</v>
      </c>
      <c r="S71">
        <f>time_series_covid19_confirmed_g!T71-time_series_covid19_confirmed_g!S71</f>
        <v>0</v>
      </c>
      <c r="T71">
        <f>time_series_covid19_confirmed_g!U71-time_series_covid19_confirmed_g!T71</f>
        <v>0</v>
      </c>
      <c r="U71">
        <f>time_series_covid19_confirmed_g!V71-time_series_covid19_confirmed_g!U71</f>
        <v>0</v>
      </c>
      <c r="V71">
        <f>time_series_covid19_confirmed_g!W71-time_series_covid19_confirmed_g!V71</f>
        <v>0</v>
      </c>
      <c r="W71">
        <f>time_series_covid19_confirmed_g!X71-time_series_covid19_confirmed_g!W71</f>
        <v>0</v>
      </c>
      <c r="X71">
        <f>time_series_covid19_confirmed_g!Y71-time_series_covid19_confirmed_g!X71</f>
        <v>0</v>
      </c>
      <c r="Y71">
        <f>time_series_covid19_confirmed_g!Z71-time_series_covid19_confirmed_g!Y71</f>
        <v>0</v>
      </c>
      <c r="Z71">
        <f>time_series_covid19_confirmed_g!AA71-time_series_covid19_confirmed_g!Z71</f>
        <v>0</v>
      </c>
      <c r="AA71">
        <f>time_series_covid19_confirmed_g!AB71-time_series_covid19_confirmed_g!AA71</f>
        <v>0</v>
      </c>
      <c r="AB71">
        <f>time_series_covid19_confirmed_g!AC71-time_series_covid19_confirmed_g!AB71</f>
        <v>0</v>
      </c>
      <c r="AC71">
        <f>time_series_covid19_confirmed_g!AD71-time_series_covid19_confirmed_g!AC71</f>
        <v>0</v>
      </c>
      <c r="AD71">
        <f>time_series_covid19_confirmed_g!AE71-time_series_covid19_confirmed_g!AD71</f>
        <v>0</v>
      </c>
      <c r="AE71">
        <f>time_series_covid19_confirmed_g!AF71-time_series_covid19_confirmed_g!AE71</f>
        <v>0</v>
      </c>
      <c r="AF71">
        <f>time_series_covid19_confirmed_g!AG71-time_series_covid19_confirmed_g!AF71</f>
        <v>0</v>
      </c>
      <c r="AG71">
        <f>time_series_covid19_confirmed_g!AH71-time_series_covid19_confirmed_g!AG71</f>
        <v>0</v>
      </c>
      <c r="AH71">
        <f>time_series_covid19_confirmed_g!AI71-time_series_covid19_confirmed_g!AH71</f>
        <v>0</v>
      </c>
      <c r="AI71">
        <f>time_series_covid19_confirmed_g!AJ71-time_series_covid19_confirmed_g!AI71</f>
        <v>0</v>
      </c>
      <c r="AJ71">
        <f>time_series_covid19_confirmed_g!AK71-time_series_covid19_confirmed_g!AJ71</f>
        <v>0</v>
      </c>
      <c r="AK71">
        <f>time_series_covid19_confirmed_g!AL71-time_series_covid19_confirmed_g!AK71</f>
        <v>0</v>
      </c>
      <c r="AL71">
        <f>time_series_covid19_confirmed_g!AM71-time_series_covid19_confirmed_g!AL71</f>
        <v>0</v>
      </c>
      <c r="AM71">
        <f>time_series_covid19_confirmed_g!AN71-time_series_covid19_confirmed_g!AM71</f>
        <v>0</v>
      </c>
      <c r="AN71">
        <f>time_series_covid19_confirmed_g!AO71-time_series_covid19_confirmed_g!AN71</f>
        <v>0</v>
      </c>
      <c r="AO71">
        <f>time_series_covid19_confirmed_g!AP71-time_series_covid19_confirmed_g!AO71</f>
        <v>0</v>
      </c>
      <c r="AP71">
        <f>time_series_covid19_confirmed_g!AQ71-time_series_covid19_confirmed_g!AP71</f>
        <v>0</v>
      </c>
      <c r="AQ71">
        <f>time_series_covid19_confirmed_g!AR71-time_series_covid19_confirmed_g!AQ71</f>
        <v>0</v>
      </c>
      <c r="AR71">
        <f>time_series_covid19_confirmed_g!AS71-time_series_covid19_confirmed_g!AR71</f>
        <v>0</v>
      </c>
      <c r="AS71">
        <f>time_series_covid19_confirmed_g!AT71-time_series_covid19_confirmed_g!AS71</f>
        <v>0</v>
      </c>
      <c r="AT71">
        <f>time_series_covid19_confirmed_g!AU71-time_series_covid19_confirmed_g!AT71</f>
        <v>0</v>
      </c>
      <c r="AU71">
        <f>time_series_covid19_confirmed_g!AV71-time_series_covid19_confirmed_g!AU71</f>
        <v>0</v>
      </c>
      <c r="AV71">
        <f>time_series_covid19_confirmed_g!AW71-time_series_covid19_confirmed_g!AV71</f>
        <v>0</v>
      </c>
      <c r="AW71">
        <f>time_series_covid19_confirmed_g!AX71-time_series_covid19_confirmed_g!AW71</f>
        <v>0</v>
      </c>
      <c r="AX71">
        <f>time_series_covid19_confirmed_g!AY71-time_series_covid19_confirmed_g!AX71</f>
        <v>0</v>
      </c>
      <c r="AY71">
        <f>time_series_covid19_confirmed_g!AZ71-time_series_covid19_confirmed_g!AY71</f>
        <v>0</v>
      </c>
      <c r="AZ71">
        <f>time_series_covid19_confirmed_g!BA71-time_series_covid19_confirmed_g!AZ71</f>
        <v>0</v>
      </c>
      <c r="BA71">
        <f>time_series_covid19_confirmed_g!BB71-time_series_covid19_confirmed_g!BA71</f>
        <v>0</v>
      </c>
      <c r="BB71">
        <f>time_series_covid19_confirmed_g!BC71-time_series_covid19_confirmed_g!BB71</f>
        <v>0</v>
      </c>
      <c r="BC71">
        <f>time_series_covid19_confirmed_g!BD71-time_series_covid19_confirmed_g!BC71</f>
        <v>1</v>
      </c>
      <c r="BD71">
        <f>time_series_covid19_confirmed_g!BE71-time_series_covid19_confirmed_g!BD71</f>
        <v>0</v>
      </c>
      <c r="BE71">
        <f>time_series_covid19_confirmed_g!BF71-time_series_covid19_confirmed_g!BE71</f>
        <v>1</v>
      </c>
      <c r="BF71">
        <f>time_series_covid19_confirmed_g!BG71-time_series_covid19_confirmed_g!BF71</f>
        <v>4</v>
      </c>
      <c r="BG71">
        <f>time_series_covid19_confirmed_g!BH71-time_series_covid19_confirmed_g!BG71</f>
        <v>0</v>
      </c>
      <c r="BH71">
        <f>time_series_covid19_confirmed_g!BI71-time_series_covid19_confirmed_g!BH71</f>
        <v>3</v>
      </c>
      <c r="BI71">
        <f>time_series_covid19_confirmed_g!BJ71-time_series_covid19_confirmed_g!BI71</f>
        <v>3</v>
      </c>
      <c r="BJ71">
        <f>time_series_covid19_confirmed_g!BK71-time_series_covid19_confirmed_g!BJ71</f>
        <v>5</v>
      </c>
      <c r="BK71">
        <f>time_series_covid19_confirmed_g!BL71-time_series_covid19_confirmed_g!BK71</f>
        <v>2</v>
      </c>
      <c r="BL71">
        <f>time_series_covid19_confirmed_g!BM71-time_series_covid19_confirmed_g!BL71</f>
        <v>1</v>
      </c>
      <c r="BM71">
        <f>time_series_covid19_confirmed_g!BN71-time_series_covid19_confirmed_g!BM71</f>
        <v>1</v>
      </c>
      <c r="BN71">
        <f>time_series_covid19_confirmed_g!BO71-time_series_covid19_confirmed_g!BN71</f>
        <v>3</v>
      </c>
      <c r="BO71">
        <f>time_series_covid19_confirmed_g!BP71-time_series_covid19_confirmed_g!BO71</f>
        <v>1</v>
      </c>
      <c r="BP71">
        <f>time_series_covid19_confirmed_g!BQ71-time_series_covid19_confirmed_g!BP71</f>
        <v>3</v>
      </c>
      <c r="BQ71">
        <f>time_series_covid19_confirmed_g!BR71-time_series_covid19_confirmed_g!BQ71</f>
        <v>6</v>
      </c>
      <c r="BR71">
        <f>time_series_covid19_confirmed_g!BS71-time_series_covid19_confirmed_g!BR71</f>
        <v>0</v>
      </c>
      <c r="BS71">
        <f>time_series_covid19_confirmed_g!BT71-time_series_covid19_confirmed_g!BS71</f>
        <v>2</v>
      </c>
      <c r="BT71">
        <f>time_series_covid19_confirmed_g!BU71-time_series_covid19_confirmed_g!BT71</f>
        <v>2</v>
      </c>
      <c r="BU71">
        <f>time_series_covid19_confirmed_g!BV71-time_series_covid19_confirmed_g!BU71</f>
        <v>1</v>
      </c>
      <c r="BV71">
        <f>time_series_covid19_confirmed_g!BW71-time_series_covid19_confirmed_g!BV71</f>
        <v>8</v>
      </c>
      <c r="BW71">
        <f>time_series_covid19_confirmed_g!BX71-time_series_covid19_confirmed_g!BW71</f>
        <v>3</v>
      </c>
      <c r="BX71">
        <f>time_series_covid19_confirmed_g!BY71-time_series_covid19_confirmed_g!BX71</f>
        <v>11</v>
      </c>
      <c r="BY71">
        <f>time_series_covid19_confirmed_g!BZ71-time_series_covid19_confirmed_g!BY71</f>
        <v>0</v>
      </c>
      <c r="BZ71">
        <f>time_series_covid19_confirmed_g!CA71-time_series_covid19_confirmed_g!BZ71</f>
        <v>9</v>
      </c>
      <c r="CA71">
        <f>time_series_covid19_confirmed_g!CB71-time_series_covid19_confirmed_g!CA71</f>
        <v>7</v>
      </c>
      <c r="CB71">
        <f>time_series_covid19_confirmed_g!CC71-time_series_covid19_confirmed_g!CB71</f>
        <v>10</v>
      </c>
      <c r="CC71">
        <f>time_series_covid19_confirmed_g!CD71-time_series_covid19_confirmed_g!CC71</f>
        <v>8</v>
      </c>
      <c r="CD71">
        <f>time_series_covid19_confirmed_g!CE71-time_series_covid19_confirmed_g!CD71</f>
        <v>31</v>
      </c>
      <c r="CE71">
        <f>time_series_covid19_confirmed_g!CF71-time_series_covid19_confirmed_g!CE71</f>
        <v>11</v>
      </c>
      <c r="CF71">
        <f>time_series_covid19_confirmed_g!CG71-time_series_covid19_confirmed_g!CF71</f>
        <v>18</v>
      </c>
      <c r="CG71">
        <f>time_series_covid19_confirmed_g!CH71-time_series_covid19_confirmed_g!CG71</f>
        <v>1</v>
      </c>
      <c r="CH71">
        <f>time_series_covid19_confirmed_g!CI71-time_series_covid19_confirmed_g!CH71</f>
        <v>11</v>
      </c>
      <c r="CI71">
        <f>time_series_covid19_confirmed_g!CJ71-time_series_covid19_confirmed_g!CI71</f>
        <v>13</v>
      </c>
      <c r="CJ71">
        <f>time_series_covid19_confirmed_g!CK71-time_series_covid19_confirmed_g!CJ71</f>
        <v>16</v>
      </c>
      <c r="CK71">
        <f>time_series_covid19_confirmed_g!CL71-time_series_covid19_confirmed_g!CK71</f>
        <v>18</v>
      </c>
      <c r="CL71">
        <f>time_series_covid19_confirmed_g!CM71-time_series_covid19_confirmed_g!CL71</f>
        <v>21</v>
      </c>
      <c r="CM71">
        <f>time_series_covid19_confirmed_g!CN71-time_series_covid19_confirmed_g!CM71</f>
        <v>22</v>
      </c>
      <c r="CN71">
        <f>time_series_covid19_confirmed_g!CO71-time_series_covid19_confirmed_g!CN71</f>
        <v>32</v>
      </c>
      <c r="CO71">
        <f>time_series_covid19_confirmed_g!CP71-time_series_covid19_confirmed_g!CO71</f>
        <v>5</v>
      </c>
      <c r="CP71">
        <f>time_series_covid19_confirmed_g!CQ71-time_series_covid19_confirmed_g!CP71</f>
        <v>22</v>
      </c>
      <c r="CQ71">
        <f>time_series_covid19_confirmed_g!CR71-time_series_covid19_confirmed_g!CQ71</f>
        <v>68</v>
      </c>
      <c r="CR71">
        <f>time_series_covid19_confirmed_g!CS71-time_series_covid19_confirmed_g!CR71</f>
        <v>46</v>
      </c>
      <c r="CS71">
        <f>time_series_covid19_confirmed_g!CT71-time_series_covid19_confirmed_g!CS71</f>
        <v>43</v>
      </c>
      <c r="CT71">
        <f>time_series_covid19_confirmed_g!CU71-time_series_covid19_confirmed_g!CT71</f>
        <v>27</v>
      </c>
      <c r="CU71">
        <f>time_series_covid19_confirmed_g!CV71-time_series_covid19_confirmed_g!CU71</f>
        <v>30</v>
      </c>
      <c r="CV71">
        <f>time_series_covid19_confirmed_g!CW71-time_series_covid19_confirmed_g!CV71</f>
        <v>0</v>
      </c>
      <c r="CW71">
        <f>time_series_covid19_confirmed_g!CX71-time_series_covid19_confirmed_g!CW71</f>
        <v>27</v>
      </c>
      <c r="CX71">
        <f>time_series_covid19_confirmed_g!CY71-time_series_covid19_confirmed_g!CX71</f>
        <v>42</v>
      </c>
      <c r="CY71">
        <f>time_series_covid19_confirmed_g!CZ71-time_series_covid19_confirmed_g!CY71</f>
        <v>45</v>
      </c>
      <c r="CZ71">
        <f>time_series_covid19_confirmed_g!DA71-time_series_covid19_confirmed_g!CZ71</f>
        <v>44</v>
      </c>
      <c r="DA71">
        <f>time_series_covid19_confirmed_g!DB71-time_series_covid19_confirmed_g!DA71</f>
        <v>15</v>
      </c>
      <c r="DB71">
        <f>time_series_covid19_confirmed_g!DC71-time_series_covid19_confirmed_g!DB71</f>
        <v>27</v>
      </c>
      <c r="DC71">
        <f>time_series_covid19_confirmed_g!DD71-time_series_covid19_confirmed_g!DC71</f>
        <v>33</v>
      </c>
      <c r="DD71">
        <f>time_series_covid19_confirmed_g!DE71-time_series_covid19_confirmed_g!DD71</f>
        <v>35</v>
      </c>
      <c r="DE71">
        <f>time_series_covid19_confirmed_g!DF71-time_series_covid19_confirmed_g!DE71</f>
        <v>34</v>
      </c>
      <c r="DF71">
        <f>time_series_covid19_confirmed_g!DG71-time_series_covid19_confirmed_g!DF71</f>
        <v>68</v>
      </c>
      <c r="DG71">
        <f>time_series_covid19_confirmed_g!DH71-time_series_covid19_confirmed_g!DG71</f>
        <v>67</v>
      </c>
      <c r="DH71">
        <f>time_series_covid19_confirmed_g!DI71-time_series_covid19_confirmed_g!DH71</f>
        <v>85</v>
      </c>
      <c r="DI71">
        <f>time_series_covid19_confirmed_g!DJ71-time_series_covid19_confirmed_g!DI71</f>
        <v>62</v>
      </c>
      <c r="DJ71">
        <f>time_series_covid19_confirmed_g!DK71-time_series_covid19_confirmed_g!DJ71</f>
        <v>85</v>
      </c>
      <c r="DK71">
        <f>time_series_covid19_confirmed_g!DL71-time_series_covid19_confirmed_g!DK71</f>
        <v>143</v>
      </c>
      <c r="DL71">
        <f>time_series_covid19_confirmed_g!DM71-time_series_covid19_confirmed_g!DL71</f>
        <v>176</v>
      </c>
      <c r="DM71">
        <f>time_series_covid19_confirmed_g!DN71-time_series_covid19_confirmed_g!DM71</f>
        <v>125</v>
      </c>
      <c r="DN71">
        <f>time_series_covid19_confirmed_g!DO71-time_series_covid19_confirmed_g!DN71</f>
        <v>120</v>
      </c>
      <c r="DO71">
        <f>time_series_covid19_confirmed_g!DP71-time_series_covid19_confirmed_g!DO71</f>
        <v>0</v>
      </c>
      <c r="DP71">
        <f>time_series_covid19_confirmed_g!DQ71-time_series_covid19_confirmed_g!DP71</f>
        <v>149</v>
      </c>
      <c r="DQ71">
        <f>time_series_covid19_confirmed_g!DR71-time_series_covid19_confirmed_g!DQ71</f>
        <v>221</v>
      </c>
      <c r="DR71">
        <f>time_series_covid19_confirmed_g!DS71-time_series_covid19_confirmed_g!DR71</f>
        <v>132</v>
      </c>
      <c r="DS71">
        <f>time_series_covid19_confirmed_g!DT71-time_series_covid19_confirmed_g!DS71</f>
        <v>247</v>
      </c>
      <c r="DT71">
        <f>time_series_covid19_confirmed_g!DU71-time_series_covid19_confirmed_g!DT71</f>
        <v>231</v>
      </c>
      <c r="DU71">
        <f>time_series_covid19_confirmed_g!DV71-time_series_covid19_confirmed_g!DU71</f>
        <v>311</v>
      </c>
      <c r="DV71">
        <f>time_series_covid19_confirmed_g!DW71-time_series_covid19_confirmed_g!DV71</f>
        <v>370</v>
      </c>
      <c r="DW71">
        <f>time_series_covid19_confirmed_g!DX71-time_series_covid19_confirmed_g!DW71</f>
        <v>336</v>
      </c>
      <c r="DX71">
        <f>time_series_covid19_confirmed_g!DY71-time_series_covid19_confirmed_g!DX71</f>
        <v>194</v>
      </c>
      <c r="DY71">
        <f>time_series_covid19_confirmed_g!DZ71-time_series_covid19_confirmed_g!DY71</f>
        <v>191</v>
      </c>
      <c r="DZ71">
        <f>time_series_covid19_confirmed_g!EA71-time_series_covid19_confirmed_g!DZ71</f>
        <v>203</v>
      </c>
      <c r="EA71">
        <f>time_series_covid19_confirmed_g!EB71-time_series_covid19_confirmed_g!EA71</f>
        <v>259</v>
      </c>
      <c r="EB71">
        <f>time_series_covid19_confirmed_g!EC71-time_series_covid19_confirmed_g!EB71</f>
        <v>132</v>
      </c>
      <c r="EC71">
        <f>time_series_covid19_confirmed_g!ED71-time_series_covid19_confirmed_g!EC71</f>
        <v>348</v>
      </c>
      <c r="ED71">
        <f>time_series_covid19_confirmed_g!EE71-time_series_covid19_confirmed_g!ED71</f>
        <v>249</v>
      </c>
      <c r="EE71">
        <f>time_series_covid19_confirmed_g!EF71-time_series_covid19_confirmed_g!EE71</f>
        <v>250</v>
      </c>
      <c r="EF71">
        <f>time_series_covid19_confirmed_g!EG71-time_series_covid19_confirmed_g!EF71</f>
        <v>174</v>
      </c>
      <c r="EG71">
        <f>time_series_covid19_confirmed_g!EH71-time_series_covid19_confirmed_g!EG71</f>
        <v>394</v>
      </c>
      <c r="EH71">
        <f>time_series_covid19_confirmed_g!EI71-time_series_covid19_confirmed_g!EH71</f>
        <v>331</v>
      </c>
      <c r="EI71">
        <f>time_series_covid19_confirmed_g!EJ71-time_series_covid19_confirmed_g!EI71</f>
        <v>307</v>
      </c>
      <c r="EJ71">
        <f>time_series_covid19_confirmed_g!EK71-time_series_covid19_confirmed_g!EJ71</f>
        <v>263</v>
      </c>
      <c r="EK71">
        <f>time_series_covid19_confirmed_g!EL71-time_series_covid19_confirmed_g!EK71</f>
        <v>447</v>
      </c>
      <c r="EL71">
        <f>time_series_covid19_confirmed_g!EM71-time_series_covid19_confirmed_g!EL71</f>
        <v>364</v>
      </c>
      <c r="EM71">
        <f>time_series_covid19_confirmed_g!EN71-time_series_covid19_confirmed_g!EM71</f>
        <v>355</v>
      </c>
      <c r="EN71">
        <f>time_series_covid19_confirmed_g!EO71-time_series_covid19_confirmed_g!EN71</f>
        <v>340</v>
      </c>
      <c r="EO71">
        <f>time_series_covid19_confirmed_g!EP71-time_series_covid19_confirmed_g!EO71</f>
        <v>421</v>
      </c>
      <c r="EP71">
        <f>time_series_covid19_confirmed_g!EQ71-time_series_covid19_confirmed_g!EP71</f>
        <v>509</v>
      </c>
      <c r="EQ71">
        <f>time_series_covid19_confirmed_g!ER71-time_series_covid19_confirmed_g!EQ71</f>
        <v>354</v>
      </c>
      <c r="ER71">
        <f>time_series_covid19_confirmed_g!ES71-time_series_covid19_confirmed_g!ER71</f>
        <v>427</v>
      </c>
      <c r="ES71">
        <f>time_series_covid19_confirmed_g!ET71-time_series_covid19_confirmed_g!ES71</f>
        <v>434</v>
      </c>
      <c r="ET71">
        <f>time_series_covid19_confirmed_g!EU71-time_series_covid19_confirmed_g!ET71</f>
        <v>545</v>
      </c>
      <c r="EU71">
        <f>time_series_covid19_confirmed_g!EV71-time_series_covid19_confirmed_g!EU71</f>
        <v>617</v>
      </c>
      <c r="EV71">
        <f>time_series_covid19_confirmed_g!EW71-time_series_covid19_confirmed_g!EV71</f>
        <v>641</v>
      </c>
      <c r="EW71">
        <f>time_series_covid19_confirmed_g!EX71-time_series_covid19_confirmed_g!EW71</f>
        <v>246</v>
      </c>
      <c r="EX71">
        <f>time_series_covid19_confirmed_g!EY71-time_series_covid19_confirmed_g!EX71</f>
        <v>390</v>
      </c>
      <c r="EY71">
        <f>time_series_covid19_confirmed_g!EZ71-time_series_covid19_confirmed_g!EY71</f>
        <v>624</v>
      </c>
      <c r="EZ71">
        <f>time_series_covid19_confirmed_g!FA71-time_series_covid19_confirmed_g!EZ71</f>
        <v>771</v>
      </c>
      <c r="FA71">
        <f>time_series_covid19_confirmed_g!FB71-time_series_covid19_confirmed_g!FA71</f>
        <v>279</v>
      </c>
      <c r="FB71">
        <f>time_series_covid19_confirmed_g!FC71-time_series_covid19_confirmed_g!FB71</f>
        <v>800</v>
      </c>
      <c r="FC71">
        <f>time_series_covid19_confirmed_g!FD71-time_series_covid19_confirmed_g!FC71</f>
        <v>209</v>
      </c>
      <c r="FD71">
        <f>time_series_covid19_confirmed_g!FE71-time_series_covid19_confirmed_g!FD71</f>
        <v>569</v>
      </c>
    </row>
    <row r="72" spans="1:160" x14ac:dyDescent="0.3">
      <c r="A72" t="s">
        <v>68</v>
      </c>
      <c r="B72">
        <v>9.9456000000000007</v>
      </c>
      <c r="C72">
        <v>-9.6966000000000001</v>
      </c>
      <c r="D72">
        <f>time_series_covid19_confirmed_g!E72-time_series_covid19_confirmed_g!D72</f>
        <v>0</v>
      </c>
      <c r="E72">
        <f>time_series_covid19_confirmed_g!F72-time_series_covid19_confirmed_g!E72</f>
        <v>0</v>
      </c>
      <c r="F72">
        <f>time_series_covid19_confirmed_g!G72-time_series_covid19_confirmed_g!F72</f>
        <v>0</v>
      </c>
      <c r="G72">
        <f>time_series_covid19_confirmed_g!H72-time_series_covid19_confirmed_g!G72</f>
        <v>0</v>
      </c>
      <c r="H72">
        <f>time_series_covid19_confirmed_g!I72-time_series_covid19_confirmed_g!H72</f>
        <v>0</v>
      </c>
      <c r="I72">
        <f>time_series_covid19_confirmed_g!J72-time_series_covid19_confirmed_g!I72</f>
        <v>0</v>
      </c>
      <c r="J72">
        <f>time_series_covid19_confirmed_g!K72-time_series_covid19_confirmed_g!J72</f>
        <v>0</v>
      </c>
      <c r="K72">
        <f>time_series_covid19_confirmed_g!L72-time_series_covid19_confirmed_g!K72</f>
        <v>0</v>
      </c>
      <c r="L72">
        <f>time_series_covid19_confirmed_g!M72-time_series_covid19_confirmed_g!L72</f>
        <v>0</v>
      </c>
      <c r="M72">
        <f>time_series_covid19_confirmed_g!N72-time_series_covid19_confirmed_g!M72</f>
        <v>0</v>
      </c>
      <c r="N72">
        <f>time_series_covid19_confirmed_g!O72-time_series_covid19_confirmed_g!N72</f>
        <v>0</v>
      </c>
      <c r="O72">
        <f>time_series_covid19_confirmed_g!P72-time_series_covid19_confirmed_g!O72</f>
        <v>0</v>
      </c>
      <c r="P72">
        <f>time_series_covid19_confirmed_g!Q72-time_series_covid19_confirmed_g!P72</f>
        <v>0</v>
      </c>
      <c r="Q72">
        <f>time_series_covid19_confirmed_g!R72-time_series_covid19_confirmed_g!Q72</f>
        <v>0</v>
      </c>
      <c r="R72">
        <f>time_series_covid19_confirmed_g!S72-time_series_covid19_confirmed_g!R72</f>
        <v>0</v>
      </c>
      <c r="S72">
        <f>time_series_covid19_confirmed_g!T72-time_series_covid19_confirmed_g!S72</f>
        <v>0</v>
      </c>
      <c r="T72">
        <f>time_series_covid19_confirmed_g!U72-time_series_covid19_confirmed_g!T72</f>
        <v>0</v>
      </c>
      <c r="U72">
        <f>time_series_covid19_confirmed_g!V72-time_series_covid19_confirmed_g!U72</f>
        <v>0</v>
      </c>
      <c r="V72">
        <f>time_series_covid19_confirmed_g!W72-time_series_covid19_confirmed_g!V72</f>
        <v>0</v>
      </c>
      <c r="W72">
        <f>time_series_covid19_confirmed_g!X72-time_series_covid19_confirmed_g!W72</f>
        <v>0</v>
      </c>
      <c r="X72">
        <f>time_series_covid19_confirmed_g!Y72-time_series_covid19_confirmed_g!X72</f>
        <v>0</v>
      </c>
      <c r="Y72">
        <f>time_series_covid19_confirmed_g!Z72-time_series_covid19_confirmed_g!Y72</f>
        <v>0</v>
      </c>
      <c r="Z72">
        <f>time_series_covid19_confirmed_g!AA72-time_series_covid19_confirmed_g!Z72</f>
        <v>0</v>
      </c>
      <c r="AA72">
        <f>time_series_covid19_confirmed_g!AB72-time_series_covid19_confirmed_g!AA72</f>
        <v>0</v>
      </c>
      <c r="AB72">
        <f>time_series_covid19_confirmed_g!AC72-time_series_covid19_confirmed_g!AB72</f>
        <v>0</v>
      </c>
      <c r="AC72">
        <f>time_series_covid19_confirmed_g!AD72-time_series_covid19_confirmed_g!AC72</f>
        <v>0</v>
      </c>
      <c r="AD72">
        <f>time_series_covid19_confirmed_g!AE72-time_series_covid19_confirmed_g!AD72</f>
        <v>0</v>
      </c>
      <c r="AE72">
        <f>time_series_covid19_confirmed_g!AF72-time_series_covid19_confirmed_g!AE72</f>
        <v>0</v>
      </c>
      <c r="AF72">
        <f>time_series_covid19_confirmed_g!AG72-time_series_covid19_confirmed_g!AF72</f>
        <v>0</v>
      </c>
      <c r="AG72">
        <f>time_series_covid19_confirmed_g!AH72-time_series_covid19_confirmed_g!AG72</f>
        <v>0</v>
      </c>
      <c r="AH72">
        <f>time_series_covid19_confirmed_g!AI72-time_series_covid19_confirmed_g!AH72</f>
        <v>0</v>
      </c>
      <c r="AI72">
        <f>time_series_covid19_confirmed_g!AJ72-time_series_covid19_confirmed_g!AI72</f>
        <v>0</v>
      </c>
      <c r="AJ72">
        <f>time_series_covid19_confirmed_g!AK72-time_series_covid19_confirmed_g!AJ72</f>
        <v>0</v>
      </c>
      <c r="AK72">
        <f>time_series_covid19_confirmed_g!AL72-time_series_covid19_confirmed_g!AK72</f>
        <v>0</v>
      </c>
      <c r="AL72">
        <f>time_series_covid19_confirmed_g!AM72-time_series_covid19_confirmed_g!AL72</f>
        <v>0</v>
      </c>
      <c r="AM72">
        <f>time_series_covid19_confirmed_g!AN72-time_series_covid19_confirmed_g!AM72</f>
        <v>0</v>
      </c>
      <c r="AN72">
        <f>time_series_covid19_confirmed_g!AO72-time_series_covid19_confirmed_g!AN72</f>
        <v>0</v>
      </c>
      <c r="AO72">
        <f>time_series_covid19_confirmed_g!AP72-time_series_covid19_confirmed_g!AO72</f>
        <v>0</v>
      </c>
      <c r="AP72">
        <f>time_series_covid19_confirmed_g!AQ72-time_series_covid19_confirmed_g!AP72</f>
        <v>0</v>
      </c>
      <c r="AQ72">
        <f>time_series_covid19_confirmed_g!AR72-time_series_covid19_confirmed_g!AQ72</f>
        <v>0</v>
      </c>
      <c r="AR72">
        <f>time_series_covid19_confirmed_g!AS72-time_series_covid19_confirmed_g!AR72</f>
        <v>0</v>
      </c>
      <c r="AS72">
        <f>time_series_covid19_confirmed_g!AT72-time_series_covid19_confirmed_g!AS72</f>
        <v>0</v>
      </c>
      <c r="AT72">
        <f>time_series_covid19_confirmed_g!AU72-time_series_covid19_confirmed_g!AT72</f>
        <v>0</v>
      </c>
      <c r="AU72">
        <f>time_series_covid19_confirmed_g!AV72-time_series_covid19_confirmed_g!AU72</f>
        <v>0</v>
      </c>
      <c r="AV72">
        <f>time_series_covid19_confirmed_g!AW72-time_series_covid19_confirmed_g!AV72</f>
        <v>0</v>
      </c>
      <c r="AW72">
        <f>time_series_covid19_confirmed_g!AX72-time_series_covid19_confirmed_g!AW72</f>
        <v>0</v>
      </c>
      <c r="AX72">
        <f>time_series_covid19_confirmed_g!AY72-time_series_covid19_confirmed_g!AX72</f>
        <v>0</v>
      </c>
      <c r="AY72">
        <f>time_series_covid19_confirmed_g!AZ72-time_series_covid19_confirmed_g!AY72</f>
        <v>0</v>
      </c>
      <c r="AZ72">
        <f>time_series_covid19_confirmed_g!BA72-time_series_covid19_confirmed_g!AZ72</f>
        <v>0</v>
      </c>
      <c r="BA72">
        <f>time_series_covid19_confirmed_g!BB72-time_series_covid19_confirmed_g!BA72</f>
        <v>0</v>
      </c>
      <c r="BB72">
        <f>time_series_covid19_confirmed_g!BC72-time_series_covid19_confirmed_g!BB72</f>
        <v>1</v>
      </c>
      <c r="BC72">
        <f>time_series_covid19_confirmed_g!BD72-time_series_covid19_confirmed_g!BC72</f>
        <v>0</v>
      </c>
      <c r="BD72">
        <f>time_series_covid19_confirmed_g!BE72-time_series_covid19_confirmed_g!BD72</f>
        <v>0</v>
      </c>
      <c r="BE72">
        <f>time_series_covid19_confirmed_g!BF72-time_series_covid19_confirmed_g!BE72</f>
        <v>0</v>
      </c>
      <c r="BF72">
        <f>time_series_covid19_confirmed_g!BG72-time_series_covid19_confirmed_g!BF72</f>
        <v>0</v>
      </c>
      <c r="BG72">
        <f>time_series_covid19_confirmed_g!BH72-time_series_covid19_confirmed_g!BG72</f>
        <v>0</v>
      </c>
      <c r="BH72">
        <f>time_series_covid19_confirmed_g!BI72-time_series_covid19_confirmed_g!BH72</f>
        <v>0</v>
      </c>
      <c r="BI72">
        <f>time_series_covid19_confirmed_g!BJ72-time_series_covid19_confirmed_g!BI72</f>
        <v>0</v>
      </c>
      <c r="BJ72">
        <f>time_series_covid19_confirmed_g!BK72-time_series_covid19_confirmed_g!BJ72</f>
        <v>1</v>
      </c>
      <c r="BK72">
        <f>time_series_covid19_confirmed_g!BL72-time_series_covid19_confirmed_g!BK72</f>
        <v>0</v>
      </c>
      <c r="BL72">
        <f>time_series_covid19_confirmed_g!BM72-time_series_covid19_confirmed_g!BL72</f>
        <v>2</v>
      </c>
      <c r="BM72">
        <f>time_series_covid19_confirmed_g!BN72-time_series_covid19_confirmed_g!BM72</f>
        <v>0</v>
      </c>
      <c r="BN72">
        <f>time_series_covid19_confirmed_g!BO72-time_series_covid19_confirmed_g!BN72</f>
        <v>0</v>
      </c>
      <c r="BO72">
        <f>time_series_covid19_confirmed_g!BP72-time_series_covid19_confirmed_g!BO72</f>
        <v>0</v>
      </c>
      <c r="BP72">
        <f>time_series_covid19_confirmed_g!BQ72-time_series_covid19_confirmed_g!BP72</f>
        <v>4</v>
      </c>
      <c r="BQ72">
        <f>time_series_covid19_confirmed_g!BR72-time_series_covid19_confirmed_g!BQ72</f>
        <v>0</v>
      </c>
      <c r="BR72">
        <f>time_series_covid19_confirmed_g!BS72-time_series_covid19_confirmed_g!BR72</f>
        <v>8</v>
      </c>
      <c r="BS72">
        <f>time_series_covid19_confirmed_g!BT72-time_series_covid19_confirmed_g!BS72</f>
        <v>6</v>
      </c>
      <c r="BT72">
        <f>time_series_covid19_confirmed_g!BU72-time_series_covid19_confirmed_g!BT72</f>
        <v>0</v>
      </c>
      <c r="BU72">
        <f>time_series_covid19_confirmed_g!BV72-time_series_covid19_confirmed_g!BU72</f>
        <v>8</v>
      </c>
      <c r="BV72">
        <f>time_series_covid19_confirmed_g!BW72-time_series_covid19_confirmed_g!BV72</f>
        <v>22</v>
      </c>
      <c r="BW72">
        <f>time_series_covid19_confirmed_g!BX72-time_series_covid19_confirmed_g!BW72</f>
        <v>21</v>
      </c>
      <c r="BX72">
        <f>time_series_covid19_confirmed_g!BY72-time_series_covid19_confirmed_g!BX72</f>
        <v>38</v>
      </c>
      <c r="BY72">
        <f>time_series_covid19_confirmed_g!BZ72-time_series_covid19_confirmed_g!BY72</f>
        <v>10</v>
      </c>
      <c r="BZ72">
        <f>time_series_covid19_confirmed_g!CA72-time_series_covid19_confirmed_g!BZ72</f>
        <v>7</v>
      </c>
      <c r="CA72">
        <f>time_series_covid19_confirmed_g!CB72-time_series_covid19_confirmed_g!CA72</f>
        <v>16</v>
      </c>
      <c r="CB72">
        <f>time_series_covid19_confirmed_g!CC72-time_series_covid19_confirmed_g!CB72</f>
        <v>20</v>
      </c>
      <c r="CC72">
        <f>time_series_covid19_confirmed_g!CD72-time_series_covid19_confirmed_g!CC72</f>
        <v>30</v>
      </c>
      <c r="CD72">
        <f>time_series_covid19_confirmed_g!CE72-time_series_covid19_confirmed_g!CD72</f>
        <v>18</v>
      </c>
      <c r="CE72">
        <f>time_series_covid19_confirmed_g!CF72-time_series_covid19_confirmed_g!CE72</f>
        <v>38</v>
      </c>
      <c r="CF72">
        <f>time_series_covid19_confirmed_g!CG72-time_series_covid19_confirmed_g!CF72</f>
        <v>0</v>
      </c>
      <c r="CG72">
        <f>time_series_covid19_confirmed_g!CH72-time_series_covid19_confirmed_g!CG72</f>
        <v>69</v>
      </c>
      <c r="CH72">
        <f>time_series_covid19_confirmed_g!CI72-time_series_covid19_confirmed_g!CH72</f>
        <v>44</v>
      </c>
      <c r="CI72">
        <f>time_series_covid19_confirmed_g!CJ72-time_series_covid19_confirmed_g!CI72</f>
        <v>41</v>
      </c>
      <c r="CJ72">
        <f>time_series_covid19_confirmed_g!CK72-time_series_covid19_confirmed_g!CJ72</f>
        <v>34</v>
      </c>
      <c r="CK72">
        <f>time_series_covid19_confirmed_g!CL72-time_series_covid19_confirmed_g!CK72</f>
        <v>39</v>
      </c>
      <c r="CL72">
        <f>time_series_covid19_confirmed_g!CM72-time_series_covid19_confirmed_g!CL72</f>
        <v>41</v>
      </c>
      <c r="CM72">
        <f>time_series_covid19_confirmed_g!CN72-time_series_covid19_confirmed_g!CM72</f>
        <v>61</v>
      </c>
      <c r="CN72">
        <f>time_series_covid19_confirmed_g!CO72-time_series_covid19_confirmed_g!CN72</f>
        <v>43</v>
      </c>
      <c r="CO72">
        <f>time_series_covid19_confirmed_g!CP72-time_series_covid19_confirmed_g!CO72</f>
        <v>66</v>
      </c>
      <c r="CP72">
        <f>time_series_covid19_confirmed_g!CQ72-time_series_covid19_confirmed_g!CP72</f>
        <v>73</v>
      </c>
      <c r="CQ72">
        <f>time_series_covid19_confirmed_g!CR72-time_series_covid19_confirmed_g!CQ72</f>
        <v>101</v>
      </c>
      <c r="CR72">
        <f>time_series_covid19_confirmed_g!CS72-time_series_covid19_confirmed_g!CR72</f>
        <v>92</v>
      </c>
      <c r="CS72">
        <f>time_series_covid19_confirmed_g!CT72-time_series_covid19_confirmed_g!CS72</f>
        <v>42</v>
      </c>
      <c r="CT72">
        <f>time_series_covid19_confirmed_g!CU72-time_series_covid19_confirmed_g!CT72</f>
        <v>0</v>
      </c>
      <c r="CU72">
        <f>time_series_covid19_confirmed_g!CV72-time_series_covid19_confirmed_g!CU72</f>
        <v>167</v>
      </c>
      <c r="CV72">
        <f>time_series_covid19_confirmed_g!CW72-time_series_covid19_confirmed_g!CV72</f>
        <v>77</v>
      </c>
      <c r="CW72">
        <f>time_series_covid19_confirmed_g!CX72-time_series_covid19_confirmed_g!CW72</f>
        <v>111</v>
      </c>
      <c r="CX72">
        <f>time_series_covid19_confirmed_g!CY72-time_series_covid19_confirmed_g!CX72</f>
        <v>144</v>
      </c>
      <c r="CY72">
        <f>time_series_covid19_confirmed_g!CZ72-time_series_covid19_confirmed_g!CY72</f>
        <v>42</v>
      </c>
      <c r="CZ72">
        <f>time_series_covid19_confirmed_g!DA72-time_series_covid19_confirmed_g!CZ72</f>
        <v>49</v>
      </c>
      <c r="DA72">
        <f>time_series_covid19_confirmed_g!DB72-time_series_covid19_confirmed_g!DA72</f>
        <v>0</v>
      </c>
      <c r="DB72">
        <f>time_series_covid19_confirmed_g!DC72-time_series_covid19_confirmed_g!DB72</f>
        <v>124</v>
      </c>
      <c r="DC72">
        <f>time_series_covid19_confirmed_g!DD72-time_series_covid19_confirmed_g!DC72</f>
        <v>101</v>
      </c>
      <c r="DD72">
        <f>time_series_covid19_confirmed_g!DE72-time_series_covid19_confirmed_g!DD72</f>
        <v>45</v>
      </c>
      <c r="DE72">
        <f>time_series_covid19_confirmed_g!DF72-time_series_covid19_confirmed_g!DE72</f>
        <v>71</v>
      </c>
      <c r="DF72">
        <f>time_series_covid19_confirmed_g!DG72-time_series_covid19_confirmed_g!DF72</f>
        <v>82</v>
      </c>
      <c r="DG72">
        <f>time_series_covid19_confirmed_g!DH72-time_series_covid19_confirmed_g!DG72</f>
        <v>33</v>
      </c>
      <c r="DH72">
        <f>time_series_covid19_confirmed_g!DI72-time_series_covid19_confirmed_g!DH72</f>
        <v>104</v>
      </c>
      <c r="DI72">
        <f>time_series_covid19_confirmed_g!DJ72-time_series_covid19_confirmed_g!DI72</f>
        <v>0</v>
      </c>
      <c r="DJ72">
        <f>time_series_covid19_confirmed_g!DK72-time_series_covid19_confirmed_g!DJ72</f>
        <v>152</v>
      </c>
      <c r="DK72">
        <f>time_series_covid19_confirmed_g!DL72-time_series_covid19_confirmed_g!DK72</f>
        <v>76</v>
      </c>
      <c r="DL72">
        <f>time_series_covid19_confirmed_g!DM72-time_series_covid19_confirmed_g!DL72</f>
        <v>99</v>
      </c>
      <c r="DM72">
        <f>time_series_covid19_confirmed_g!DN72-time_series_covid19_confirmed_g!DM72</f>
        <v>0</v>
      </c>
      <c r="DN72">
        <f>time_series_covid19_confirmed_g!DO72-time_series_covid19_confirmed_g!DN72</f>
        <v>185</v>
      </c>
      <c r="DO72">
        <f>time_series_covid19_confirmed_g!DP72-time_series_covid19_confirmed_g!DO72</f>
        <v>0</v>
      </c>
      <c r="DP72">
        <f>time_series_covid19_confirmed_g!DQ72-time_series_covid19_confirmed_g!DP72</f>
        <v>138</v>
      </c>
      <c r="DQ72">
        <f>time_series_covid19_confirmed_g!DR72-time_series_covid19_confirmed_g!DQ72</f>
        <v>67</v>
      </c>
      <c r="DR72">
        <f>time_series_covid19_confirmed_g!DS72-time_series_covid19_confirmed_g!DR72</f>
        <v>0</v>
      </c>
      <c r="DS72">
        <f>time_series_covid19_confirmed_g!DT72-time_series_covid19_confirmed_g!DS72</f>
        <v>204</v>
      </c>
      <c r="DT72">
        <f>time_series_covid19_confirmed_g!DU72-time_series_covid19_confirmed_g!DT72</f>
        <v>0</v>
      </c>
      <c r="DU72">
        <f>time_series_covid19_confirmed_g!DV72-time_series_covid19_confirmed_g!DU72</f>
        <v>109</v>
      </c>
      <c r="DV72">
        <f>time_series_covid19_confirmed_g!DW72-time_series_covid19_confirmed_g!DV72</f>
        <v>99</v>
      </c>
      <c r="DW72">
        <f>time_series_covid19_confirmed_g!DX72-time_series_covid19_confirmed_g!DW72</f>
        <v>0</v>
      </c>
      <c r="DX72">
        <f>time_series_covid19_confirmed_g!DY72-time_series_covid19_confirmed_g!DX72</f>
        <v>0</v>
      </c>
      <c r="DY72">
        <f>time_series_covid19_confirmed_g!DZ72-time_series_covid19_confirmed_g!DY72</f>
        <v>0</v>
      </c>
      <c r="DZ72">
        <f>time_series_covid19_confirmed_g!EA72-time_series_covid19_confirmed_g!DZ72</f>
        <v>278</v>
      </c>
      <c r="EA72">
        <f>time_series_covid19_confirmed_g!EB72-time_series_covid19_confirmed_g!EA72</f>
        <v>103</v>
      </c>
      <c r="EB72">
        <f>time_series_covid19_confirmed_g!EC72-time_series_covid19_confirmed_g!EB72</f>
        <v>50</v>
      </c>
      <c r="EC72">
        <f>time_series_covid19_confirmed_g!ED72-time_series_covid19_confirmed_g!EC72</f>
        <v>0</v>
      </c>
      <c r="ED72">
        <f>time_series_covid19_confirmed_g!EE72-time_series_covid19_confirmed_g!ED72</f>
        <v>138</v>
      </c>
      <c r="EE72">
        <f>time_series_covid19_confirmed_g!EF72-time_series_covid19_confirmed_g!EE72</f>
        <v>42</v>
      </c>
      <c r="EF72">
        <f>time_series_covid19_confirmed_g!EG72-time_series_covid19_confirmed_g!EF72</f>
        <v>47</v>
      </c>
      <c r="EG72">
        <f>time_series_covid19_confirmed_g!EH72-time_series_covid19_confirmed_g!EG72</f>
        <v>58</v>
      </c>
      <c r="EH72">
        <f>time_series_covid19_confirmed_g!EI72-time_series_covid19_confirmed_g!EH72</f>
        <v>69</v>
      </c>
      <c r="EI72">
        <f>time_series_covid19_confirmed_g!EJ72-time_series_covid19_confirmed_g!EI72</f>
        <v>57</v>
      </c>
      <c r="EJ72">
        <f>time_series_covid19_confirmed_g!EK72-time_series_covid19_confirmed_g!EJ72</f>
        <v>0</v>
      </c>
      <c r="EK72">
        <f>time_series_covid19_confirmed_g!EL72-time_series_covid19_confirmed_g!EK72</f>
        <v>99</v>
      </c>
      <c r="EL72">
        <f>time_series_covid19_confirmed_g!EM72-time_series_covid19_confirmed_g!EL72</f>
        <v>42</v>
      </c>
      <c r="EM72">
        <f>time_series_covid19_confirmed_g!EN72-time_series_covid19_confirmed_g!EM72</f>
        <v>0</v>
      </c>
      <c r="EN72">
        <f>time_series_covid19_confirmed_g!EO72-time_series_covid19_confirmed_g!EN72</f>
        <v>114</v>
      </c>
      <c r="EO72">
        <f>time_series_covid19_confirmed_g!EP72-time_series_covid19_confirmed_g!EO72</f>
        <v>54</v>
      </c>
      <c r="EP72">
        <f>time_series_covid19_confirmed_g!EQ72-time_series_covid19_confirmed_g!EP72</f>
        <v>58</v>
      </c>
      <c r="EQ72">
        <f>time_series_covid19_confirmed_g!ER72-time_series_covid19_confirmed_g!EQ72</f>
        <v>48</v>
      </c>
      <c r="ER72">
        <f>time_series_covid19_confirmed_g!ES72-time_series_covid19_confirmed_g!ER72</f>
        <v>40</v>
      </c>
      <c r="ES72">
        <f>time_series_covid19_confirmed_g!ET72-time_series_covid19_confirmed_g!ES72</f>
        <v>67</v>
      </c>
      <c r="ET72">
        <f>time_series_covid19_confirmed_g!EU72-time_series_covid19_confirmed_g!ET72</f>
        <v>29</v>
      </c>
      <c r="EU72">
        <f>time_series_covid19_confirmed_g!EV72-time_series_covid19_confirmed_g!EU72</f>
        <v>173</v>
      </c>
      <c r="EV72">
        <f>time_series_covid19_confirmed_g!EW72-time_series_covid19_confirmed_g!EV72</f>
        <v>63</v>
      </c>
      <c r="EW72">
        <f>time_series_covid19_confirmed_g!EX72-time_series_covid19_confirmed_g!EW72</f>
        <v>56</v>
      </c>
      <c r="EX72">
        <f>time_series_covid19_confirmed_g!EY72-time_series_covid19_confirmed_g!EX72</f>
        <v>28</v>
      </c>
      <c r="EY72">
        <f>time_series_covid19_confirmed_g!EZ72-time_series_covid19_confirmed_g!EY72</f>
        <v>0</v>
      </c>
      <c r="EZ72">
        <f>time_series_covid19_confirmed_g!FA72-time_series_covid19_confirmed_g!EZ72</f>
        <v>52</v>
      </c>
      <c r="FA72">
        <f>time_series_covid19_confirmed_g!FB72-time_series_covid19_confirmed_g!FA72</f>
        <v>134</v>
      </c>
      <c r="FB72">
        <f>time_series_covid19_confirmed_g!FC72-time_series_covid19_confirmed_g!FB72</f>
        <v>0</v>
      </c>
      <c r="FC72">
        <f>time_series_covid19_confirmed_g!FD72-time_series_covid19_confirmed_g!FC72</f>
        <v>86</v>
      </c>
      <c r="FD72">
        <f>time_series_covid19_confirmed_g!FE72-time_series_covid19_confirmed_g!FD72</f>
        <v>31</v>
      </c>
    </row>
    <row r="73" spans="1:160" x14ac:dyDescent="0.3">
      <c r="A73" t="s">
        <v>170</v>
      </c>
      <c r="B73">
        <v>11.803699999999999</v>
      </c>
      <c r="C73">
        <v>-15.180400000000001</v>
      </c>
      <c r="D73">
        <f>time_series_covid19_confirmed_g!E73-time_series_covid19_confirmed_g!D73</f>
        <v>0</v>
      </c>
      <c r="E73">
        <f>time_series_covid19_confirmed_g!F73-time_series_covid19_confirmed_g!E73</f>
        <v>0</v>
      </c>
      <c r="F73">
        <f>time_series_covid19_confirmed_g!G73-time_series_covid19_confirmed_g!F73</f>
        <v>0</v>
      </c>
      <c r="G73">
        <f>time_series_covid19_confirmed_g!H73-time_series_covid19_confirmed_g!G73</f>
        <v>0</v>
      </c>
      <c r="H73">
        <f>time_series_covid19_confirmed_g!I73-time_series_covid19_confirmed_g!H73</f>
        <v>0</v>
      </c>
      <c r="I73">
        <f>time_series_covid19_confirmed_g!J73-time_series_covid19_confirmed_g!I73</f>
        <v>0</v>
      </c>
      <c r="J73">
        <f>time_series_covid19_confirmed_g!K73-time_series_covid19_confirmed_g!J73</f>
        <v>0</v>
      </c>
      <c r="K73">
        <f>time_series_covid19_confirmed_g!L73-time_series_covid19_confirmed_g!K73</f>
        <v>0</v>
      </c>
      <c r="L73">
        <f>time_series_covid19_confirmed_g!M73-time_series_covid19_confirmed_g!L73</f>
        <v>0</v>
      </c>
      <c r="M73">
        <f>time_series_covid19_confirmed_g!N73-time_series_covid19_confirmed_g!M73</f>
        <v>0</v>
      </c>
      <c r="N73">
        <f>time_series_covid19_confirmed_g!O73-time_series_covid19_confirmed_g!N73</f>
        <v>0</v>
      </c>
      <c r="O73">
        <f>time_series_covid19_confirmed_g!P73-time_series_covid19_confirmed_g!O73</f>
        <v>0</v>
      </c>
      <c r="P73">
        <f>time_series_covid19_confirmed_g!Q73-time_series_covid19_confirmed_g!P73</f>
        <v>0</v>
      </c>
      <c r="Q73">
        <f>time_series_covid19_confirmed_g!R73-time_series_covid19_confirmed_g!Q73</f>
        <v>0</v>
      </c>
      <c r="R73">
        <f>time_series_covid19_confirmed_g!S73-time_series_covid19_confirmed_g!R73</f>
        <v>0</v>
      </c>
      <c r="S73">
        <f>time_series_covid19_confirmed_g!T73-time_series_covid19_confirmed_g!S73</f>
        <v>0</v>
      </c>
      <c r="T73">
        <f>time_series_covid19_confirmed_g!U73-time_series_covid19_confirmed_g!T73</f>
        <v>0</v>
      </c>
      <c r="U73">
        <f>time_series_covid19_confirmed_g!V73-time_series_covid19_confirmed_g!U73</f>
        <v>0</v>
      </c>
      <c r="V73">
        <f>time_series_covid19_confirmed_g!W73-time_series_covid19_confirmed_g!V73</f>
        <v>0</v>
      </c>
      <c r="W73">
        <f>time_series_covid19_confirmed_g!X73-time_series_covid19_confirmed_g!W73</f>
        <v>0</v>
      </c>
      <c r="X73">
        <f>time_series_covid19_confirmed_g!Y73-time_series_covid19_confirmed_g!X73</f>
        <v>0</v>
      </c>
      <c r="Y73">
        <f>time_series_covid19_confirmed_g!Z73-time_series_covid19_confirmed_g!Y73</f>
        <v>0</v>
      </c>
      <c r="Z73">
        <f>time_series_covid19_confirmed_g!AA73-time_series_covid19_confirmed_g!Z73</f>
        <v>0</v>
      </c>
      <c r="AA73">
        <f>time_series_covid19_confirmed_g!AB73-time_series_covid19_confirmed_g!AA73</f>
        <v>0</v>
      </c>
      <c r="AB73">
        <f>time_series_covid19_confirmed_g!AC73-time_series_covid19_confirmed_g!AB73</f>
        <v>0</v>
      </c>
      <c r="AC73">
        <f>time_series_covid19_confirmed_g!AD73-time_series_covid19_confirmed_g!AC73</f>
        <v>0</v>
      </c>
      <c r="AD73">
        <f>time_series_covid19_confirmed_g!AE73-time_series_covid19_confirmed_g!AD73</f>
        <v>0</v>
      </c>
      <c r="AE73">
        <f>time_series_covid19_confirmed_g!AF73-time_series_covid19_confirmed_g!AE73</f>
        <v>0</v>
      </c>
      <c r="AF73">
        <f>time_series_covid19_confirmed_g!AG73-time_series_covid19_confirmed_g!AF73</f>
        <v>0</v>
      </c>
      <c r="AG73">
        <f>time_series_covid19_confirmed_g!AH73-time_series_covid19_confirmed_g!AG73</f>
        <v>0</v>
      </c>
      <c r="AH73">
        <f>time_series_covid19_confirmed_g!AI73-time_series_covid19_confirmed_g!AH73</f>
        <v>0</v>
      </c>
      <c r="AI73">
        <f>time_series_covid19_confirmed_g!AJ73-time_series_covid19_confirmed_g!AI73</f>
        <v>0</v>
      </c>
      <c r="AJ73">
        <f>time_series_covid19_confirmed_g!AK73-time_series_covid19_confirmed_g!AJ73</f>
        <v>0</v>
      </c>
      <c r="AK73">
        <f>time_series_covid19_confirmed_g!AL73-time_series_covid19_confirmed_g!AK73</f>
        <v>0</v>
      </c>
      <c r="AL73">
        <f>time_series_covid19_confirmed_g!AM73-time_series_covid19_confirmed_g!AL73</f>
        <v>0</v>
      </c>
      <c r="AM73">
        <f>time_series_covid19_confirmed_g!AN73-time_series_covid19_confirmed_g!AM73</f>
        <v>0</v>
      </c>
      <c r="AN73">
        <f>time_series_covid19_confirmed_g!AO73-time_series_covid19_confirmed_g!AN73</f>
        <v>0</v>
      </c>
      <c r="AO73">
        <f>time_series_covid19_confirmed_g!AP73-time_series_covid19_confirmed_g!AO73</f>
        <v>0</v>
      </c>
      <c r="AP73">
        <f>time_series_covid19_confirmed_g!AQ73-time_series_covid19_confirmed_g!AP73</f>
        <v>0</v>
      </c>
      <c r="AQ73">
        <f>time_series_covid19_confirmed_g!AR73-time_series_covid19_confirmed_g!AQ73</f>
        <v>0</v>
      </c>
      <c r="AR73">
        <f>time_series_covid19_confirmed_g!AS73-time_series_covid19_confirmed_g!AR73</f>
        <v>0</v>
      </c>
      <c r="AS73">
        <f>time_series_covid19_confirmed_g!AT73-time_series_covid19_confirmed_g!AS73</f>
        <v>0</v>
      </c>
      <c r="AT73">
        <f>time_series_covid19_confirmed_g!AU73-time_series_covid19_confirmed_g!AT73</f>
        <v>0</v>
      </c>
      <c r="AU73">
        <f>time_series_covid19_confirmed_g!AV73-time_series_covid19_confirmed_g!AU73</f>
        <v>0</v>
      </c>
      <c r="AV73">
        <f>time_series_covid19_confirmed_g!AW73-time_series_covid19_confirmed_g!AV73</f>
        <v>0</v>
      </c>
      <c r="AW73">
        <f>time_series_covid19_confirmed_g!AX73-time_series_covid19_confirmed_g!AW73</f>
        <v>0</v>
      </c>
      <c r="AX73">
        <f>time_series_covid19_confirmed_g!AY73-time_series_covid19_confirmed_g!AX73</f>
        <v>0</v>
      </c>
      <c r="AY73">
        <f>time_series_covid19_confirmed_g!AZ73-time_series_covid19_confirmed_g!AY73</f>
        <v>0</v>
      </c>
      <c r="AZ73">
        <f>time_series_covid19_confirmed_g!BA73-time_series_covid19_confirmed_g!AZ73</f>
        <v>0</v>
      </c>
      <c r="BA73">
        <f>time_series_covid19_confirmed_g!BB73-time_series_covid19_confirmed_g!BA73</f>
        <v>0</v>
      </c>
      <c r="BB73">
        <f>time_series_covid19_confirmed_g!BC73-time_series_covid19_confirmed_g!BB73</f>
        <v>0</v>
      </c>
      <c r="BC73">
        <f>time_series_covid19_confirmed_g!BD73-time_series_covid19_confirmed_g!BC73</f>
        <v>0</v>
      </c>
      <c r="BD73">
        <f>time_series_covid19_confirmed_g!BE73-time_series_covid19_confirmed_g!BD73</f>
        <v>0</v>
      </c>
      <c r="BE73">
        <f>time_series_covid19_confirmed_g!BF73-time_series_covid19_confirmed_g!BE73</f>
        <v>0</v>
      </c>
      <c r="BF73">
        <f>time_series_covid19_confirmed_g!BG73-time_series_covid19_confirmed_g!BF73</f>
        <v>0</v>
      </c>
      <c r="BG73">
        <f>time_series_covid19_confirmed_g!BH73-time_series_covid19_confirmed_g!BG73</f>
        <v>0</v>
      </c>
      <c r="BH73">
        <f>time_series_covid19_confirmed_g!BI73-time_series_covid19_confirmed_g!BH73</f>
        <v>0</v>
      </c>
      <c r="BI73">
        <f>time_series_covid19_confirmed_g!BJ73-time_series_covid19_confirmed_g!BI73</f>
        <v>0</v>
      </c>
      <c r="BJ73">
        <f>time_series_covid19_confirmed_g!BK73-time_series_covid19_confirmed_g!BJ73</f>
        <v>0</v>
      </c>
      <c r="BK73">
        <f>time_series_covid19_confirmed_g!BL73-time_series_covid19_confirmed_g!BK73</f>
        <v>0</v>
      </c>
      <c r="BL73">
        <f>time_series_covid19_confirmed_g!BM73-time_series_covid19_confirmed_g!BL73</f>
        <v>0</v>
      </c>
      <c r="BM73">
        <f>time_series_covid19_confirmed_g!BN73-time_series_covid19_confirmed_g!BM73</f>
        <v>0</v>
      </c>
      <c r="BN73">
        <f>time_series_covid19_confirmed_g!BO73-time_series_covid19_confirmed_g!BN73</f>
        <v>2</v>
      </c>
      <c r="BO73">
        <f>time_series_covid19_confirmed_g!BP73-time_series_covid19_confirmed_g!BO73</f>
        <v>0</v>
      </c>
      <c r="BP73">
        <f>time_series_covid19_confirmed_g!BQ73-time_series_covid19_confirmed_g!BP73</f>
        <v>0</v>
      </c>
      <c r="BQ73">
        <f>time_series_covid19_confirmed_g!BR73-time_series_covid19_confirmed_g!BQ73</f>
        <v>0</v>
      </c>
      <c r="BR73">
        <f>time_series_covid19_confirmed_g!BS73-time_series_covid19_confirmed_g!BR73</f>
        <v>0</v>
      </c>
      <c r="BS73">
        <f>time_series_covid19_confirmed_g!BT73-time_series_covid19_confirmed_g!BS73</f>
        <v>6</v>
      </c>
      <c r="BT73">
        <f>time_series_covid19_confirmed_g!BU73-time_series_covid19_confirmed_g!BT73</f>
        <v>0</v>
      </c>
      <c r="BU73">
        <f>time_series_covid19_confirmed_g!BV73-time_series_covid19_confirmed_g!BU73</f>
        <v>1</v>
      </c>
      <c r="BV73">
        <f>time_series_covid19_confirmed_g!BW73-time_series_covid19_confirmed_g!BV73</f>
        <v>0</v>
      </c>
      <c r="BW73">
        <f>time_series_covid19_confirmed_g!BX73-time_series_covid19_confirmed_g!BW73</f>
        <v>6</v>
      </c>
      <c r="BX73">
        <f>time_series_covid19_confirmed_g!BY73-time_series_covid19_confirmed_g!BX73</f>
        <v>3</v>
      </c>
      <c r="BY73">
        <f>time_series_covid19_confirmed_g!BZ73-time_series_covid19_confirmed_g!BY73</f>
        <v>0</v>
      </c>
      <c r="BZ73">
        <f>time_series_covid19_confirmed_g!CA73-time_series_covid19_confirmed_g!BZ73</f>
        <v>0</v>
      </c>
      <c r="CA73">
        <f>time_series_covid19_confirmed_g!CB73-time_series_covid19_confirmed_g!CA73</f>
        <v>15</v>
      </c>
      <c r="CB73">
        <f>time_series_covid19_confirmed_g!CC73-time_series_covid19_confirmed_g!CB73</f>
        <v>0</v>
      </c>
      <c r="CC73">
        <f>time_series_covid19_confirmed_g!CD73-time_series_covid19_confirmed_g!CC73</f>
        <v>3</v>
      </c>
      <c r="CD73">
        <f>time_series_covid19_confirmed_g!CE73-time_series_covid19_confirmed_g!CD73</f>
        <v>0</v>
      </c>
      <c r="CE73">
        <f>time_series_covid19_confirmed_g!CF73-time_series_covid19_confirmed_g!CE73</f>
        <v>2</v>
      </c>
      <c r="CF73">
        <f>time_series_covid19_confirmed_g!CG73-time_series_covid19_confirmed_g!CF73</f>
        <v>0</v>
      </c>
      <c r="CG73">
        <f>time_series_covid19_confirmed_g!CH73-time_series_covid19_confirmed_g!CG73</f>
        <v>0</v>
      </c>
      <c r="CH73">
        <f>time_series_covid19_confirmed_g!CI73-time_series_covid19_confirmed_g!CH73</f>
        <v>0</v>
      </c>
      <c r="CI73">
        <f>time_series_covid19_confirmed_g!CJ73-time_series_covid19_confirmed_g!CI73</f>
        <v>5</v>
      </c>
      <c r="CJ73">
        <f>time_series_covid19_confirmed_g!CK73-time_series_covid19_confirmed_g!CJ73</f>
        <v>0</v>
      </c>
      <c r="CK73">
        <f>time_series_covid19_confirmed_g!CL73-time_series_covid19_confirmed_g!CK73</f>
        <v>0</v>
      </c>
      <c r="CL73">
        <f>time_series_covid19_confirmed_g!CM73-time_series_covid19_confirmed_g!CL73</f>
        <v>3</v>
      </c>
      <c r="CM73">
        <f>time_series_covid19_confirmed_g!CN73-time_series_covid19_confirmed_g!CM73</f>
        <v>4</v>
      </c>
      <c r="CN73">
        <f>time_series_covid19_confirmed_g!CO73-time_series_covid19_confirmed_g!CN73</f>
        <v>0</v>
      </c>
      <c r="CO73">
        <f>time_series_covid19_confirmed_g!CP73-time_series_covid19_confirmed_g!CO73</f>
        <v>0</v>
      </c>
      <c r="CP73">
        <f>time_series_covid19_confirmed_g!CQ73-time_series_covid19_confirmed_g!CP73</f>
        <v>0</v>
      </c>
      <c r="CQ73">
        <f>time_series_covid19_confirmed_g!CR73-time_series_covid19_confirmed_g!CQ73</f>
        <v>0</v>
      </c>
      <c r="CR73">
        <f>time_series_covid19_confirmed_g!CS73-time_series_covid19_confirmed_g!CR73</f>
        <v>2</v>
      </c>
      <c r="CS73">
        <f>time_series_covid19_confirmed_g!CT73-time_series_covid19_confirmed_g!CS73</f>
        <v>0</v>
      </c>
      <c r="CT73">
        <f>time_series_covid19_confirmed_g!CU73-time_series_covid19_confirmed_g!CT73</f>
        <v>1</v>
      </c>
      <c r="CU73">
        <f>time_series_covid19_confirmed_g!CV73-time_series_covid19_confirmed_g!CU73</f>
        <v>20</v>
      </c>
      <c r="CV73">
        <f>time_series_covid19_confirmed_g!CW73-time_series_covid19_confirmed_g!CV73</f>
        <v>0</v>
      </c>
      <c r="CW73">
        <f>time_series_covid19_confirmed_g!CX73-time_series_covid19_confirmed_g!CW73</f>
        <v>132</v>
      </c>
      <c r="CX73">
        <f>time_series_covid19_confirmed_g!CY73-time_series_covid19_confirmed_g!CX73</f>
        <v>0</v>
      </c>
      <c r="CY73">
        <f>time_series_covid19_confirmed_g!CZ73-time_series_covid19_confirmed_g!CY73</f>
        <v>52</v>
      </c>
      <c r="CZ73">
        <f>time_series_covid19_confirmed_g!DA73-time_series_covid19_confirmed_g!CZ73</f>
        <v>0</v>
      </c>
      <c r="DA73">
        <f>time_series_covid19_confirmed_g!DB73-time_series_covid19_confirmed_g!DA73</f>
        <v>0</v>
      </c>
      <c r="DB73">
        <f>time_series_covid19_confirmed_g!DC73-time_series_covid19_confirmed_g!DB73</f>
        <v>156</v>
      </c>
      <c r="DC73">
        <f>time_series_covid19_confirmed_g!DD73-time_series_covid19_confirmed_g!DC73</f>
        <v>0</v>
      </c>
      <c r="DD73">
        <f>time_series_covid19_confirmed_g!DE73-time_series_covid19_confirmed_g!DD73</f>
        <v>62</v>
      </c>
      <c r="DE73">
        <f>time_series_covid19_confirmed_g!DF73-time_series_covid19_confirmed_g!DE73</f>
        <v>89</v>
      </c>
      <c r="DF73">
        <f>time_series_covid19_confirmed_g!DG73-time_series_covid19_confirmed_g!DF73</f>
        <v>30</v>
      </c>
      <c r="DG73">
        <f>time_series_covid19_confirmed_g!DH73-time_series_covid19_confirmed_g!DG73</f>
        <v>47</v>
      </c>
      <c r="DH73">
        <f>time_series_covid19_confirmed_g!DI73-time_series_covid19_confirmed_g!DH73</f>
        <v>85</v>
      </c>
      <c r="DI73">
        <f>time_series_covid19_confirmed_g!DJ73-time_series_covid19_confirmed_g!DI73</f>
        <v>35</v>
      </c>
      <c r="DJ73">
        <f>time_series_covid19_confirmed_g!DK73-time_series_covid19_confirmed_g!DJ73</f>
        <v>59</v>
      </c>
      <c r="DK73">
        <f>time_series_covid19_confirmed_g!DL73-time_series_covid19_confirmed_g!DK73</f>
        <v>16</v>
      </c>
      <c r="DL73">
        <f>time_series_covid19_confirmed_g!DM73-time_series_covid19_confirmed_g!DL73</f>
        <v>77</v>
      </c>
      <c r="DM73">
        <f>time_series_covid19_confirmed_g!DN73-time_series_covid19_confirmed_g!DM73</f>
        <v>0</v>
      </c>
      <c r="DN73">
        <f>time_series_covid19_confirmed_g!DO73-time_series_covid19_confirmed_g!DN73</f>
        <v>56</v>
      </c>
      <c r="DO73">
        <f>time_series_covid19_confirmed_g!DP73-time_series_covid19_confirmed_g!DO73</f>
        <v>21</v>
      </c>
      <c r="DP73">
        <f>time_series_covid19_confirmed_g!DQ73-time_series_covid19_confirmed_g!DP73</f>
        <v>42</v>
      </c>
      <c r="DQ73">
        <f>time_series_covid19_confirmed_g!DR73-time_series_covid19_confirmed_g!DQ73</f>
        <v>6</v>
      </c>
      <c r="DR73">
        <f>time_series_covid19_confirmed_g!DS73-time_series_covid19_confirmed_g!DR73</f>
        <v>51</v>
      </c>
      <c r="DS73">
        <f>time_series_covid19_confirmed_g!DT73-time_series_covid19_confirmed_g!DS73</f>
        <v>20</v>
      </c>
      <c r="DT73">
        <f>time_series_covid19_confirmed_g!DU73-time_series_covid19_confirmed_g!DT73</f>
        <v>5</v>
      </c>
      <c r="DU73">
        <f>time_series_covid19_confirmed_g!DV73-time_series_covid19_confirmed_g!DU73</f>
        <v>0</v>
      </c>
      <c r="DV73">
        <f>time_series_covid19_confirmed_g!DW73-time_series_covid19_confirmed_g!DV73</f>
        <v>0</v>
      </c>
      <c r="DW73">
        <f>time_series_covid19_confirmed_g!DX73-time_series_covid19_confirmed_g!DW73</f>
        <v>64</v>
      </c>
      <c r="DX73">
        <f>time_series_covid19_confirmed_g!DY73-time_series_covid19_confirmed_g!DX73</f>
        <v>0</v>
      </c>
      <c r="DY73">
        <f>time_series_covid19_confirmed_g!DZ73-time_series_covid19_confirmed_g!DY73</f>
        <v>17</v>
      </c>
      <c r="DZ73">
        <f>time_series_covid19_confirmed_g!EA73-time_series_covid19_confirmed_g!DZ73</f>
        <v>0</v>
      </c>
      <c r="EA73">
        <f>time_series_covid19_confirmed_g!EB73-time_series_covid19_confirmed_g!EA73</f>
        <v>61</v>
      </c>
      <c r="EB73">
        <f>time_series_covid19_confirmed_g!EC73-time_series_covid19_confirmed_g!EB73</f>
        <v>0</v>
      </c>
      <c r="EC73">
        <f>time_series_covid19_confirmed_g!ED73-time_series_covid19_confirmed_g!EC73</f>
        <v>0</v>
      </c>
      <c r="ED73">
        <f>time_series_covid19_confirmed_g!EE73-time_series_covid19_confirmed_g!ED73</f>
        <v>83</v>
      </c>
      <c r="EE73">
        <f>time_series_covid19_confirmed_g!EF73-time_series_covid19_confirmed_g!EE73</f>
        <v>0</v>
      </c>
      <c r="EF73">
        <f>time_series_covid19_confirmed_g!EG73-time_series_covid19_confirmed_g!EF73</f>
        <v>0</v>
      </c>
      <c r="EG73">
        <f>time_series_covid19_confirmed_g!EH73-time_series_covid19_confirmed_g!EG73</f>
        <v>0</v>
      </c>
      <c r="EH73">
        <f>time_series_covid19_confirmed_g!EI73-time_series_covid19_confirmed_g!EH73</f>
        <v>29</v>
      </c>
      <c r="EI73">
        <f>time_series_covid19_confirmed_g!EJ73-time_series_covid19_confirmed_g!EI73</f>
        <v>0</v>
      </c>
      <c r="EJ73">
        <f>time_series_covid19_confirmed_g!EK73-time_series_covid19_confirmed_g!EJ73</f>
        <v>0</v>
      </c>
      <c r="EK73">
        <f>time_series_covid19_confirmed_g!EL73-time_series_covid19_confirmed_g!EK73</f>
        <v>21</v>
      </c>
      <c r="EL73">
        <f>time_series_covid19_confirmed_g!EM73-time_series_covid19_confirmed_g!EL73</f>
        <v>0</v>
      </c>
      <c r="EM73">
        <f>time_series_covid19_confirmed_g!EN73-time_series_covid19_confirmed_g!EM73</f>
        <v>0</v>
      </c>
      <c r="EN73">
        <f>time_series_covid19_confirmed_g!EO73-time_series_covid19_confirmed_g!EN73</f>
        <v>0</v>
      </c>
      <c r="EO73">
        <f>time_series_covid19_confirmed_g!EP73-time_series_covid19_confirmed_g!EO73</f>
        <v>71</v>
      </c>
      <c r="EP73">
        <f>time_series_covid19_confirmed_g!EQ73-time_series_covid19_confirmed_g!EP73</f>
        <v>0</v>
      </c>
      <c r="EQ73">
        <f>time_series_covid19_confirmed_g!ER73-time_series_covid19_confirmed_g!EQ73</f>
        <v>0</v>
      </c>
      <c r="ER73">
        <f>time_series_covid19_confirmed_g!ES73-time_series_covid19_confirmed_g!ER73</f>
        <v>32</v>
      </c>
      <c r="ES73">
        <f>time_series_covid19_confirmed_g!ET73-time_series_covid19_confirmed_g!ES73</f>
        <v>0</v>
      </c>
      <c r="ET73">
        <f>time_series_covid19_confirmed_g!EU73-time_series_covid19_confirmed_g!ET73</f>
        <v>0</v>
      </c>
      <c r="EU73">
        <f>time_series_covid19_confirmed_g!EV73-time_series_covid19_confirmed_g!EU73</f>
        <v>0</v>
      </c>
      <c r="EV73">
        <f>time_series_covid19_confirmed_g!EW73-time_series_covid19_confirmed_g!EV73</f>
        <v>49</v>
      </c>
      <c r="EW73">
        <f>time_series_covid19_confirmed_g!EX73-time_series_covid19_confirmed_g!EW73</f>
        <v>0</v>
      </c>
      <c r="EX73">
        <f>time_series_covid19_confirmed_g!EY73-time_series_covid19_confirmed_g!EX73</f>
        <v>0</v>
      </c>
      <c r="EY73">
        <f>time_series_covid19_confirmed_g!EZ73-time_series_covid19_confirmed_g!EY73</f>
        <v>15</v>
      </c>
      <c r="EZ73">
        <f>time_series_covid19_confirmed_g!FA73-time_series_covid19_confirmed_g!EZ73</f>
        <v>0</v>
      </c>
      <c r="FA73">
        <f>time_series_covid19_confirmed_g!FB73-time_series_covid19_confirmed_g!FA73</f>
        <v>0</v>
      </c>
      <c r="FB73">
        <f>time_series_covid19_confirmed_g!FC73-time_series_covid19_confirmed_g!FB73</f>
        <v>0</v>
      </c>
      <c r="FC73">
        <f>time_series_covid19_confirmed_g!FD73-time_series_covid19_confirmed_g!FC73</f>
        <v>58</v>
      </c>
      <c r="FD73">
        <f>time_series_covid19_confirmed_g!FE73-time_series_covid19_confirmed_g!FD73</f>
        <v>0</v>
      </c>
    </row>
    <row r="74" spans="1:160" x14ac:dyDescent="0.3">
      <c r="A74" t="s">
        <v>69</v>
      </c>
      <c r="B74">
        <v>5</v>
      </c>
      <c r="C74">
        <v>-58.75</v>
      </c>
      <c r="D74">
        <f>time_series_covid19_confirmed_g!E74-time_series_covid19_confirmed_g!D74</f>
        <v>0</v>
      </c>
      <c r="E74">
        <f>time_series_covid19_confirmed_g!F74-time_series_covid19_confirmed_g!E74</f>
        <v>0</v>
      </c>
      <c r="F74">
        <f>time_series_covid19_confirmed_g!G74-time_series_covid19_confirmed_g!F74</f>
        <v>0</v>
      </c>
      <c r="G74">
        <f>time_series_covid19_confirmed_g!H74-time_series_covid19_confirmed_g!G74</f>
        <v>0</v>
      </c>
      <c r="H74">
        <f>time_series_covid19_confirmed_g!I74-time_series_covid19_confirmed_g!H74</f>
        <v>0</v>
      </c>
      <c r="I74">
        <f>time_series_covid19_confirmed_g!J74-time_series_covid19_confirmed_g!I74</f>
        <v>0</v>
      </c>
      <c r="J74">
        <f>time_series_covid19_confirmed_g!K74-time_series_covid19_confirmed_g!J74</f>
        <v>0</v>
      </c>
      <c r="K74">
        <f>time_series_covid19_confirmed_g!L74-time_series_covid19_confirmed_g!K74</f>
        <v>0</v>
      </c>
      <c r="L74">
        <f>time_series_covid19_confirmed_g!M74-time_series_covid19_confirmed_g!L74</f>
        <v>0</v>
      </c>
      <c r="M74">
        <f>time_series_covid19_confirmed_g!N74-time_series_covid19_confirmed_g!M74</f>
        <v>0</v>
      </c>
      <c r="N74">
        <f>time_series_covid19_confirmed_g!O74-time_series_covid19_confirmed_g!N74</f>
        <v>0</v>
      </c>
      <c r="O74">
        <f>time_series_covid19_confirmed_g!P74-time_series_covid19_confirmed_g!O74</f>
        <v>0</v>
      </c>
      <c r="P74">
        <f>time_series_covid19_confirmed_g!Q74-time_series_covid19_confirmed_g!P74</f>
        <v>0</v>
      </c>
      <c r="Q74">
        <f>time_series_covid19_confirmed_g!R74-time_series_covid19_confirmed_g!Q74</f>
        <v>0</v>
      </c>
      <c r="R74">
        <f>time_series_covid19_confirmed_g!S74-time_series_covid19_confirmed_g!R74</f>
        <v>0</v>
      </c>
      <c r="S74">
        <f>time_series_covid19_confirmed_g!T74-time_series_covid19_confirmed_g!S74</f>
        <v>0</v>
      </c>
      <c r="T74">
        <f>time_series_covid19_confirmed_g!U74-time_series_covid19_confirmed_g!T74</f>
        <v>0</v>
      </c>
      <c r="U74">
        <f>time_series_covid19_confirmed_g!V74-time_series_covid19_confirmed_g!U74</f>
        <v>0</v>
      </c>
      <c r="V74">
        <f>time_series_covid19_confirmed_g!W74-time_series_covid19_confirmed_g!V74</f>
        <v>0</v>
      </c>
      <c r="W74">
        <f>time_series_covid19_confirmed_g!X74-time_series_covid19_confirmed_g!W74</f>
        <v>0</v>
      </c>
      <c r="X74">
        <f>time_series_covid19_confirmed_g!Y74-time_series_covid19_confirmed_g!X74</f>
        <v>0</v>
      </c>
      <c r="Y74">
        <f>time_series_covid19_confirmed_g!Z74-time_series_covid19_confirmed_g!Y74</f>
        <v>0</v>
      </c>
      <c r="Z74">
        <f>time_series_covid19_confirmed_g!AA74-time_series_covid19_confirmed_g!Z74</f>
        <v>0</v>
      </c>
      <c r="AA74">
        <f>time_series_covid19_confirmed_g!AB74-time_series_covid19_confirmed_g!AA74</f>
        <v>0</v>
      </c>
      <c r="AB74">
        <f>time_series_covid19_confirmed_g!AC74-time_series_covid19_confirmed_g!AB74</f>
        <v>0</v>
      </c>
      <c r="AC74">
        <f>time_series_covid19_confirmed_g!AD74-time_series_covid19_confirmed_g!AC74</f>
        <v>0</v>
      </c>
      <c r="AD74">
        <f>time_series_covid19_confirmed_g!AE74-time_series_covid19_confirmed_g!AD74</f>
        <v>0</v>
      </c>
      <c r="AE74">
        <f>time_series_covid19_confirmed_g!AF74-time_series_covid19_confirmed_g!AE74</f>
        <v>0</v>
      </c>
      <c r="AF74">
        <f>time_series_covid19_confirmed_g!AG74-time_series_covid19_confirmed_g!AF74</f>
        <v>0</v>
      </c>
      <c r="AG74">
        <f>time_series_covid19_confirmed_g!AH74-time_series_covid19_confirmed_g!AG74</f>
        <v>0</v>
      </c>
      <c r="AH74">
        <f>time_series_covid19_confirmed_g!AI74-time_series_covid19_confirmed_g!AH74</f>
        <v>0</v>
      </c>
      <c r="AI74">
        <f>time_series_covid19_confirmed_g!AJ74-time_series_covid19_confirmed_g!AI74</f>
        <v>0</v>
      </c>
      <c r="AJ74">
        <f>time_series_covid19_confirmed_g!AK74-time_series_covid19_confirmed_g!AJ74</f>
        <v>0</v>
      </c>
      <c r="AK74">
        <f>time_series_covid19_confirmed_g!AL74-time_series_covid19_confirmed_g!AK74</f>
        <v>0</v>
      </c>
      <c r="AL74">
        <f>time_series_covid19_confirmed_g!AM74-time_series_covid19_confirmed_g!AL74</f>
        <v>0</v>
      </c>
      <c r="AM74">
        <f>time_series_covid19_confirmed_g!AN74-time_series_covid19_confirmed_g!AM74</f>
        <v>0</v>
      </c>
      <c r="AN74">
        <f>time_series_covid19_confirmed_g!AO74-time_series_covid19_confirmed_g!AN74</f>
        <v>0</v>
      </c>
      <c r="AO74">
        <f>time_series_covid19_confirmed_g!AP74-time_series_covid19_confirmed_g!AO74</f>
        <v>0</v>
      </c>
      <c r="AP74">
        <f>time_series_covid19_confirmed_g!AQ74-time_series_covid19_confirmed_g!AP74</f>
        <v>0</v>
      </c>
      <c r="AQ74">
        <f>time_series_covid19_confirmed_g!AR74-time_series_covid19_confirmed_g!AQ74</f>
        <v>0</v>
      </c>
      <c r="AR74">
        <f>time_series_covid19_confirmed_g!AS74-time_series_covid19_confirmed_g!AR74</f>
        <v>0</v>
      </c>
      <c r="AS74">
        <f>time_series_covid19_confirmed_g!AT74-time_series_covid19_confirmed_g!AS74</f>
        <v>0</v>
      </c>
      <c r="AT74">
        <f>time_series_covid19_confirmed_g!AU74-time_series_covid19_confirmed_g!AT74</f>
        <v>0</v>
      </c>
      <c r="AU74">
        <f>time_series_covid19_confirmed_g!AV74-time_series_covid19_confirmed_g!AU74</f>
        <v>0</v>
      </c>
      <c r="AV74">
        <f>time_series_covid19_confirmed_g!AW74-time_series_covid19_confirmed_g!AV74</f>
        <v>0</v>
      </c>
      <c r="AW74">
        <f>time_series_covid19_confirmed_g!AX74-time_series_covid19_confirmed_g!AW74</f>
        <v>0</v>
      </c>
      <c r="AX74">
        <f>time_series_covid19_confirmed_g!AY74-time_series_covid19_confirmed_g!AX74</f>
        <v>0</v>
      </c>
      <c r="AY74">
        <f>time_series_covid19_confirmed_g!AZ74-time_series_covid19_confirmed_g!AY74</f>
        <v>0</v>
      </c>
      <c r="AZ74">
        <f>time_series_covid19_confirmed_g!BA74-time_series_covid19_confirmed_g!AZ74</f>
        <v>0</v>
      </c>
      <c r="BA74">
        <f>time_series_covid19_confirmed_g!BB74-time_series_covid19_confirmed_g!BA74</f>
        <v>1</v>
      </c>
      <c r="BB74">
        <f>time_series_covid19_confirmed_g!BC74-time_series_covid19_confirmed_g!BB74</f>
        <v>0</v>
      </c>
      <c r="BC74">
        <f>time_series_covid19_confirmed_g!BD74-time_series_covid19_confirmed_g!BC74</f>
        <v>0</v>
      </c>
      <c r="BD74">
        <f>time_series_covid19_confirmed_g!BE74-time_series_covid19_confirmed_g!BD74</f>
        <v>3</v>
      </c>
      <c r="BE74">
        <f>time_series_covid19_confirmed_g!BF74-time_series_covid19_confirmed_g!BE74</f>
        <v>0</v>
      </c>
      <c r="BF74">
        <f>time_series_covid19_confirmed_g!BG74-time_series_covid19_confirmed_g!BF74</f>
        <v>3</v>
      </c>
      <c r="BG74">
        <f>time_series_covid19_confirmed_g!BH74-time_series_covid19_confirmed_g!BG74</f>
        <v>0</v>
      </c>
      <c r="BH74">
        <f>time_series_covid19_confirmed_g!BI74-time_series_covid19_confirmed_g!BH74</f>
        <v>0</v>
      </c>
      <c r="BI74">
        <f>time_series_covid19_confirmed_g!BJ74-time_series_covid19_confirmed_g!BI74</f>
        <v>0</v>
      </c>
      <c r="BJ74">
        <f>time_series_covid19_confirmed_g!BK74-time_series_covid19_confirmed_g!BJ74</f>
        <v>0</v>
      </c>
      <c r="BK74">
        <f>time_series_covid19_confirmed_g!BL74-time_series_covid19_confirmed_g!BK74</f>
        <v>12</v>
      </c>
      <c r="BL74">
        <f>time_series_covid19_confirmed_g!BM74-time_series_covid19_confirmed_g!BL74</f>
        <v>1</v>
      </c>
      <c r="BM74">
        <f>time_series_covid19_confirmed_g!BN74-time_series_covid19_confirmed_g!BM74</f>
        <v>-15</v>
      </c>
      <c r="BN74">
        <f>time_series_covid19_confirmed_g!BO74-time_series_covid19_confirmed_g!BN74</f>
        <v>0</v>
      </c>
      <c r="BO74">
        <f>time_series_covid19_confirmed_g!BP74-time_series_covid19_confirmed_g!BO74</f>
        <v>0</v>
      </c>
      <c r="BP74">
        <f>time_series_covid19_confirmed_g!BQ74-time_series_covid19_confirmed_g!BP74</f>
        <v>0</v>
      </c>
      <c r="BQ74">
        <f>time_series_covid19_confirmed_g!BR74-time_series_covid19_confirmed_g!BQ74</f>
        <v>3</v>
      </c>
      <c r="BR74">
        <f>time_series_covid19_confirmed_g!BS74-time_series_covid19_confirmed_g!BR74</f>
        <v>0</v>
      </c>
      <c r="BS74">
        <f>time_series_covid19_confirmed_g!BT74-time_series_covid19_confirmed_g!BS74</f>
        <v>0</v>
      </c>
      <c r="BT74">
        <f>time_series_covid19_confirmed_g!BU74-time_series_covid19_confirmed_g!BT74</f>
        <v>4</v>
      </c>
      <c r="BU74">
        <f>time_series_covid19_confirmed_g!BV74-time_series_covid19_confirmed_g!BU74</f>
        <v>7</v>
      </c>
      <c r="BV74">
        <f>time_series_covid19_confirmed_g!BW74-time_series_covid19_confirmed_g!BV74</f>
        <v>0</v>
      </c>
      <c r="BW74">
        <f>time_series_covid19_confirmed_g!BX74-time_series_covid19_confirmed_g!BW74</f>
        <v>4</v>
      </c>
      <c r="BX74">
        <f>time_series_covid19_confirmed_g!BY74-time_series_covid19_confirmed_g!BX74</f>
        <v>0</v>
      </c>
      <c r="BY74">
        <f>time_series_covid19_confirmed_g!BZ74-time_series_covid19_confirmed_g!BY74</f>
        <v>1</v>
      </c>
      <c r="BZ74">
        <f>time_series_covid19_confirmed_g!CA74-time_series_covid19_confirmed_g!BZ74</f>
        <v>7</v>
      </c>
      <c r="CA74">
        <f>time_series_covid19_confirmed_g!CB74-time_series_covid19_confirmed_g!CA74</f>
        <v>2</v>
      </c>
      <c r="CB74">
        <f>time_series_covid19_confirmed_g!CC74-time_series_covid19_confirmed_g!CB74</f>
        <v>4</v>
      </c>
      <c r="CC74">
        <f>time_series_covid19_confirmed_g!CD74-time_series_covid19_confirmed_g!CC74</f>
        <v>0</v>
      </c>
      <c r="CD74">
        <f>time_series_covid19_confirmed_g!CE74-time_series_covid19_confirmed_g!CD74</f>
        <v>0</v>
      </c>
      <c r="CE74">
        <f>time_series_covid19_confirmed_g!CF74-time_series_covid19_confirmed_g!CE74</f>
        <v>8</v>
      </c>
      <c r="CF74">
        <f>time_series_covid19_confirmed_g!CG74-time_series_covid19_confirmed_g!CF74</f>
        <v>0</v>
      </c>
      <c r="CG74">
        <f>time_series_covid19_confirmed_g!CH74-time_series_covid19_confirmed_g!CG74</f>
        <v>0</v>
      </c>
      <c r="CH74">
        <f>time_series_covid19_confirmed_g!CI74-time_series_covid19_confirmed_g!CH74</f>
        <v>2</v>
      </c>
      <c r="CI74">
        <f>time_series_covid19_confirmed_g!CJ74-time_series_covid19_confirmed_g!CI74</f>
        <v>8</v>
      </c>
      <c r="CJ74">
        <f>time_series_covid19_confirmed_g!CK74-time_series_covid19_confirmed_g!CJ74</f>
        <v>0</v>
      </c>
      <c r="CK74">
        <f>time_series_covid19_confirmed_g!CL74-time_series_covid19_confirmed_g!CK74</f>
        <v>8</v>
      </c>
      <c r="CL74">
        <f>time_series_covid19_confirmed_g!CM74-time_series_covid19_confirmed_g!CL74</f>
        <v>0</v>
      </c>
      <c r="CM74">
        <f>time_series_covid19_confirmed_g!CN74-time_series_covid19_confirmed_g!CM74</f>
        <v>2</v>
      </c>
      <c r="CN74">
        <f>time_series_covid19_confirmed_g!CO74-time_series_covid19_confirmed_g!CN74</f>
        <v>0</v>
      </c>
      <c r="CO74">
        <f>time_series_covid19_confirmed_g!CP74-time_series_covid19_confirmed_g!CO74</f>
        <v>1</v>
      </c>
      <c r="CP74">
        <f>time_series_covid19_confirmed_g!CQ74-time_series_covid19_confirmed_g!CP74</f>
        <v>1</v>
      </c>
      <c r="CQ74">
        <f>time_series_covid19_confirmed_g!CR74-time_series_covid19_confirmed_g!CQ74</f>
        <v>3</v>
      </c>
      <c r="CR74">
        <f>time_series_covid19_confirmed_g!CS74-time_series_covid19_confirmed_g!CR74</f>
        <v>3</v>
      </c>
      <c r="CS74">
        <f>time_series_covid19_confirmed_g!CT74-time_series_covid19_confirmed_g!CS74</f>
        <v>0</v>
      </c>
      <c r="CT74">
        <f>time_series_covid19_confirmed_g!CU74-time_series_covid19_confirmed_g!CT74</f>
        <v>1</v>
      </c>
      <c r="CU74">
        <f>time_series_covid19_confirmed_g!CV74-time_series_covid19_confirmed_g!CU74</f>
        <v>0</v>
      </c>
      <c r="CV74">
        <f>time_series_covid19_confirmed_g!CW74-time_series_covid19_confirmed_g!CV74</f>
        <v>0</v>
      </c>
      <c r="CW74">
        <f>time_series_covid19_confirmed_g!CX74-time_series_covid19_confirmed_g!CW74</f>
        <v>4</v>
      </c>
      <c r="CX74">
        <f>time_series_covid19_confirmed_g!CY74-time_series_covid19_confirmed_g!CX74</f>
        <v>4</v>
      </c>
      <c r="CY74">
        <f>time_series_covid19_confirmed_g!CZ74-time_series_covid19_confirmed_g!CY74</f>
        <v>0</v>
      </c>
      <c r="CZ74">
        <f>time_series_covid19_confirmed_g!DA74-time_series_covid19_confirmed_g!CZ74</f>
        <v>0</v>
      </c>
      <c r="DA74">
        <f>time_series_covid19_confirmed_g!DB74-time_series_covid19_confirmed_g!DA74</f>
        <v>0</v>
      </c>
      <c r="DB74">
        <f>time_series_covid19_confirmed_g!DC74-time_series_covid19_confirmed_g!DB74</f>
        <v>10</v>
      </c>
      <c r="DC74">
        <f>time_series_covid19_confirmed_g!DD74-time_series_covid19_confirmed_g!DC74</f>
        <v>1</v>
      </c>
      <c r="DD74">
        <f>time_series_covid19_confirmed_g!DE74-time_series_covid19_confirmed_g!DD74</f>
        <v>0</v>
      </c>
      <c r="DE74">
        <f>time_series_covid19_confirmed_g!DF74-time_series_covid19_confirmed_g!DE74</f>
        <v>0</v>
      </c>
      <c r="DF74">
        <f>time_series_covid19_confirmed_g!DG74-time_series_covid19_confirmed_g!DF74</f>
        <v>1</v>
      </c>
      <c r="DG74">
        <f>time_series_covid19_confirmed_g!DH74-time_series_covid19_confirmed_g!DG74</f>
        <v>0</v>
      </c>
      <c r="DH74">
        <f>time_series_covid19_confirmed_g!DI74-time_series_covid19_confirmed_g!DH74</f>
        <v>10</v>
      </c>
      <c r="DI74">
        <f>time_series_covid19_confirmed_g!DJ74-time_series_covid19_confirmed_g!DI74</f>
        <v>5</v>
      </c>
      <c r="DJ74">
        <f>time_series_covid19_confirmed_g!DK74-time_series_covid19_confirmed_g!DJ74</f>
        <v>4</v>
      </c>
      <c r="DK74">
        <f>time_series_covid19_confirmed_g!DL74-time_series_covid19_confirmed_g!DK74</f>
        <v>0</v>
      </c>
      <c r="DL74">
        <f>time_series_covid19_confirmed_g!DM74-time_series_covid19_confirmed_g!DL74</f>
        <v>0</v>
      </c>
      <c r="DM74">
        <f>time_series_covid19_confirmed_g!DN74-time_series_covid19_confirmed_g!DM74</f>
        <v>3</v>
      </c>
      <c r="DN74">
        <f>time_series_covid19_confirmed_g!DO74-time_series_covid19_confirmed_g!DN74</f>
        <v>1</v>
      </c>
      <c r="DO74">
        <f>time_series_covid19_confirmed_g!DP74-time_series_covid19_confirmed_g!DO74</f>
        <v>0</v>
      </c>
      <c r="DP74">
        <f>time_series_covid19_confirmed_g!DQ74-time_series_covid19_confirmed_g!DP74</f>
        <v>7</v>
      </c>
      <c r="DQ74">
        <f>time_series_covid19_confirmed_g!DR74-time_series_covid19_confirmed_g!DQ74</f>
        <v>1</v>
      </c>
      <c r="DR74">
        <f>time_series_covid19_confirmed_g!DS74-time_series_covid19_confirmed_g!DR74</f>
        <v>0</v>
      </c>
      <c r="DS74">
        <f>time_series_covid19_confirmed_g!DT74-time_series_covid19_confirmed_g!DS74</f>
        <v>2</v>
      </c>
      <c r="DT74">
        <f>time_series_covid19_confirmed_g!DU74-time_series_covid19_confirmed_g!DT74</f>
        <v>0</v>
      </c>
      <c r="DU74">
        <f>time_series_covid19_confirmed_g!DV74-time_series_covid19_confirmed_g!DU74</f>
        <v>0</v>
      </c>
      <c r="DV74">
        <f>time_series_covid19_confirmed_g!DW74-time_series_covid19_confirmed_g!DV74</f>
        <v>8</v>
      </c>
      <c r="DW74">
        <f>time_series_covid19_confirmed_g!DX74-time_series_covid19_confirmed_g!DW74</f>
        <v>2</v>
      </c>
      <c r="DX74">
        <f>time_series_covid19_confirmed_g!DY74-time_series_covid19_confirmed_g!DX74</f>
        <v>2</v>
      </c>
      <c r="DY74">
        <f>time_series_covid19_confirmed_g!DZ74-time_series_covid19_confirmed_g!DY74</f>
        <v>0</v>
      </c>
      <c r="DZ74">
        <f>time_series_covid19_confirmed_g!EA74-time_series_covid19_confirmed_g!DZ74</f>
        <v>11</v>
      </c>
      <c r="EA74">
        <f>time_series_covid19_confirmed_g!EB74-time_series_covid19_confirmed_g!EA74</f>
        <v>0</v>
      </c>
      <c r="EB74">
        <f>time_series_covid19_confirmed_g!EC74-time_series_covid19_confirmed_g!EB74</f>
        <v>2</v>
      </c>
      <c r="EC74">
        <f>time_series_covid19_confirmed_g!ED74-time_series_covid19_confirmed_g!EC74</f>
        <v>1</v>
      </c>
      <c r="ED74">
        <f>time_series_covid19_confirmed_g!EE74-time_series_covid19_confirmed_g!ED74</f>
        <v>0</v>
      </c>
      <c r="EE74">
        <f>time_series_covid19_confirmed_g!EF74-time_series_covid19_confirmed_g!EE74</f>
        <v>0</v>
      </c>
      <c r="EF74">
        <f>time_series_covid19_confirmed_g!EG74-time_series_covid19_confirmed_g!EF74</f>
        <v>0</v>
      </c>
      <c r="EG74">
        <f>time_series_covid19_confirmed_g!EH74-time_series_covid19_confirmed_g!EG74</f>
        <v>0</v>
      </c>
      <c r="EH74">
        <f>time_series_covid19_confirmed_g!EI74-time_series_covid19_confirmed_g!EH74</f>
        <v>0</v>
      </c>
      <c r="EI74">
        <f>time_series_covid19_confirmed_g!EJ74-time_series_covid19_confirmed_g!EI74</f>
        <v>1</v>
      </c>
      <c r="EJ74">
        <f>time_series_covid19_confirmed_g!EK74-time_series_covid19_confirmed_g!EJ74</f>
        <v>0</v>
      </c>
      <c r="EK74">
        <f>time_series_covid19_confirmed_g!EL74-time_series_covid19_confirmed_g!EK74</f>
        <v>0</v>
      </c>
      <c r="EL74">
        <f>time_series_covid19_confirmed_g!EM74-time_series_covid19_confirmed_g!EL74</f>
        <v>2</v>
      </c>
      <c r="EM74">
        <f>time_series_covid19_confirmed_g!EN74-time_series_covid19_confirmed_g!EM74</f>
        <v>0</v>
      </c>
      <c r="EN74">
        <f>time_series_covid19_confirmed_g!EO74-time_series_covid19_confirmed_g!EN74</f>
        <v>2</v>
      </c>
      <c r="EO74">
        <f>time_series_covid19_confirmed_g!EP74-time_series_covid19_confirmed_g!EO74</f>
        <v>1</v>
      </c>
      <c r="EP74">
        <f>time_series_covid19_confirmed_g!EQ74-time_series_covid19_confirmed_g!EP74</f>
        <v>0</v>
      </c>
      <c r="EQ74">
        <f>time_series_covid19_confirmed_g!ER74-time_series_covid19_confirmed_g!EQ74</f>
        <v>0</v>
      </c>
      <c r="ER74">
        <f>time_series_covid19_confirmed_g!ES74-time_series_covid19_confirmed_g!ER74</f>
        <v>0</v>
      </c>
      <c r="ES74">
        <f>time_series_covid19_confirmed_g!ET74-time_series_covid19_confirmed_g!ES74</f>
        <v>12</v>
      </c>
      <c r="ET74">
        <f>time_series_covid19_confirmed_g!EU74-time_series_covid19_confirmed_g!ET74</f>
        <v>0</v>
      </c>
      <c r="EU74">
        <f>time_series_covid19_confirmed_g!EV74-time_series_covid19_confirmed_g!EU74</f>
        <v>12</v>
      </c>
      <c r="EV74">
        <f>time_series_covid19_confirmed_g!EW74-time_series_covid19_confirmed_g!EV74</f>
        <v>0</v>
      </c>
      <c r="EW74">
        <f>time_series_covid19_confirmed_g!EX74-time_series_covid19_confirmed_g!EW74</f>
        <v>0</v>
      </c>
      <c r="EX74">
        <f>time_series_covid19_confirmed_g!EY74-time_series_covid19_confirmed_g!EX74</f>
        <v>1</v>
      </c>
      <c r="EY74">
        <f>time_series_covid19_confirmed_g!EZ74-time_series_covid19_confirmed_g!EY74</f>
        <v>21</v>
      </c>
      <c r="EZ74">
        <f>time_series_covid19_confirmed_g!FA74-time_series_covid19_confirmed_g!EZ74</f>
        <v>1</v>
      </c>
      <c r="FA74">
        <f>time_series_covid19_confirmed_g!FB74-time_series_covid19_confirmed_g!FA74</f>
        <v>3</v>
      </c>
      <c r="FB74">
        <f>time_series_covid19_confirmed_g!FC74-time_series_covid19_confirmed_g!FB74</f>
        <v>6</v>
      </c>
      <c r="FC74">
        <f>time_series_covid19_confirmed_g!FD74-time_series_covid19_confirmed_g!FC74</f>
        <v>0</v>
      </c>
      <c r="FD74">
        <f>time_series_covid19_confirmed_g!FE74-time_series_covid19_confirmed_g!FD74</f>
        <v>15</v>
      </c>
    </row>
    <row r="75" spans="1:160" x14ac:dyDescent="0.3">
      <c r="A75" t="s">
        <v>70</v>
      </c>
      <c r="B75">
        <v>18.9712</v>
      </c>
      <c r="C75">
        <v>-72.285200000000003</v>
      </c>
      <c r="D75">
        <f>time_series_covid19_confirmed_g!E75-time_series_covid19_confirmed_g!D75</f>
        <v>0</v>
      </c>
      <c r="E75">
        <f>time_series_covid19_confirmed_g!F75-time_series_covid19_confirmed_g!E75</f>
        <v>0</v>
      </c>
      <c r="F75">
        <f>time_series_covid19_confirmed_g!G75-time_series_covid19_confirmed_g!F75</f>
        <v>0</v>
      </c>
      <c r="G75">
        <f>time_series_covid19_confirmed_g!H75-time_series_covid19_confirmed_g!G75</f>
        <v>0</v>
      </c>
      <c r="H75">
        <f>time_series_covid19_confirmed_g!I75-time_series_covid19_confirmed_g!H75</f>
        <v>0</v>
      </c>
      <c r="I75">
        <f>time_series_covid19_confirmed_g!J75-time_series_covid19_confirmed_g!I75</f>
        <v>0</v>
      </c>
      <c r="J75">
        <f>time_series_covid19_confirmed_g!K75-time_series_covid19_confirmed_g!J75</f>
        <v>0</v>
      </c>
      <c r="K75">
        <f>time_series_covid19_confirmed_g!L75-time_series_covid19_confirmed_g!K75</f>
        <v>0</v>
      </c>
      <c r="L75">
        <f>time_series_covid19_confirmed_g!M75-time_series_covid19_confirmed_g!L75</f>
        <v>0</v>
      </c>
      <c r="M75">
        <f>time_series_covid19_confirmed_g!N75-time_series_covid19_confirmed_g!M75</f>
        <v>0</v>
      </c>
      <c r="N75">
        <f>time_series_covid19_confirmed_g!O75-time_series_covid19_confirmed_g!N75</f>
        <v>0</v>
      </c>
      <c r="O75">
        <f>time_series_covid19_confirmed_g!P75-time_series_covid19_confirmed_g!O75</f>
        <v>0</v>
      </c>
      <c r="P75">
        <f>time_series_covid19_confirmed_g!Q75-time_series_covid19_confirmed_g!P75</f>
        <v>0</v>
      </c>
      <c r="Q75">
        <f>time_series_covid19_confirmed_g!R75-time_series_covid19_confirmed_g!Q75</f>
        <v>0</v>
      </c>
      <c r="R75">
        <f>time_series_covid19_confirmed_g!S75-time_series_covid19_confirmed_g!R75</f>
        <v>0</v>
      </c>
      <c r="S75">
        <f>time_series_covid19_confirmed_g!T75-time_series_covid19_confirmed_g!S75</f>
        <v>0</v>
      </c>
      <c r="T75">
        <f>time_series_covid19_confirmed_g!U75-time_series_covid19_confirmed_g!T75</f>
        <v>0</v>
      </c>
      <c r="U75">
        <f>time_series_covid19_confirmed_g!V75-time_series_covid19_confirmed_g!U75</f>
        <v>0</v>
      </c>
      <c r="V75">
        <f>time_series_covid19_confirmed_g!W75-time_series_covid19_confirmed_g!V75</f>
        <v>0</v>
      </c>
      <c r="W75">
        <f>time_series_covid19_confirmed_g!X75-time_series_covid19_confirmed_g!W75</f>
        <v>0</v>
      </c>
      <c r="X75">
        <f>time_series_covid19_confirmed_g!Y75-time_series_covid19_confirmed_g!X75</f>
        <v>0</v>
      </c>
      <c r="Y75">
        <f>time_series_covid19_confirmed_g!Z75-time_series_covid19_confirmed_g!Y75</f>
        <v>0</v>
      </c>
      <c r="Z75">
        <f>time_series_covid19_confirmed_g!AA75-time_series_covid19_confirmed_g!Z75</f>
        <v>0</v>
      </c>
      <c r="AA75">
        <f>time_series_covid19_confirmed_g!AB75-time_series_covid19_confirmed_g!AA75</f>
        <v>0</v>
      </c>
      <c r="AB75">
        <f>time_series_covid19_confirmed_g!AC75-time_series_covid19_confirmed_g!AB75</f>
        <v>0</v>
      </c>
      <c r="AC75">
        <f>time_series_covid19_confirmed_g!AD75-time_series_covid19_confirmed_g!AC75</f>
        <v>0</v>
      </c>
      <c r="AD75">
        <f>time_series_covid19_confirmed_g!AE75-time_series_covid19_confirmed_g!AD75</f>
        <v>0</v>
      </c>
      <c r="AE75">
        <f>time_series_covid19_confirmed_g!AF75-time_series_covid19_confirmed_g!AE75</f>
        <v>0</v>
      </c>
      <c r="AF75">
        <f>time_series_covid19_confirmed_g!AG75-time_series_covid19_confirmed_g!AF75</f>
        <v>0</v>
      </c>
      <c r="AG75">
        <f>time_series_covid19_confirmed_g!AH75-time_series_covid19_confirmed_g!AG75</f>
        <v>0</v>
      </c>
      <c r="AH75">
        <f>time_series_covid19_confirmed_g!AI75-time_series_covid19_confirmed_g!AH75</f>
        <v>0</v>
      </c>
      <c r="AI75">
        <f>time_series_covid19_confirmed_g!AJ75-time_series_covid19_confirmed_g!AI75</f>
        <v>0</v>
      </c>
      <c r="AJ75">
        <f>time_series_covid19_confirmed_g!AK75-time_series_covid19_confirmed_g!AJ75</f>
        <v>0</v>
      </c>
      <c r="AK75">
        <f>time_series_covid19_confirmed_g!AL75-time_series_covid19_confirmed_g!AK75</f>
        <v>0</v>
      </c>
      <c r="AL75">
        <f>time_series_covid19_confirmed_g!AM75-time_series_covid19_confirmed_g!AL75</f>
        <v>0</v>
      </c>
      <c r="AM75">
        <f>time_series_covid19_confirmed_g!AN75-time_series_covid19_confirmed_g!AM75</f>
        <v>0</v>
      </c>
      <c r="AN75">
        <f>time_series_covid19_confirmed_g!AO75-time_series_covid19_confirmed_g!AN75</f>
        <v>0</v>
      </c>
      <c r="AO75">
        <f>time_series_covid19_confirmed_g!AP75-time_series_covid19_confirmed_g!AO75</f>
        <v>0</v>
      </c>
      <c r="AP75">
        <f>time_series_covid19_confirmed_g!AQ75-time_series_covid19_confirmed_g!AP75</f>
        <v>0</v>
      </c>
      <c r="AQ75">
        <f>time_series_covid19_confirmed_g!AR75-time_series_covid19_confirmed_g!AQ75</f>
        <v>0</v>
      </c>
      <c r="AR75">
        <f>time_series_covid19_confirmed_g!AS75-time_series_covid19_confirmed_g!AR75</f>
        <v>0</v>
      </c>
      <c r="AS75">
        <f>time_series_covid19_confirmed_g!AT75-time_series_covid19_confirmed_g!AS75</f>
        <v>0</v>
      </c>
      <c r="AT75">
        <f>time_series_covid19_confirmed_g!AU75-time_series_covid19_confirmed_g!AT75</f>
        <v>0</v>
      </c>
      <c r="AU75">
        <f>time_series_covid19_confirmed_g!AV75-time_series_covid19_confirmed_g!AU75</f>
        <v>0</v>
      </c>
      <c r="AV75">
        <f>time_series_covid19_confirmed_g!AW75-time_series_covid19_confirmed_g!AV75</f>
        <v>0</v>
      </c>
      <c r="AW75">
        <f>time_series_covid19_confirmed_g!AX75-time_series_covid19_confirmed_g!AW75</f>
        <v>0</v>
      </c>
      <c r="AX75">
        <f>time_series_covid19_confirmed_g!AY75-time_series_covid19_confirmed_g!AX75</f>
        <v>0</v>
      </c>
      <c r="AY75">
        <f>time_series_covid19_confirmed_g!AZ75-time_series_covid19_confirmed_g!AY75</f>
        <v>0</v>
      </c>
      <c r="AZ75">
        <f>time_series_covid19_confirmed_g!BA75-time_series_covid19_confirmed_g!AZ75</f>
        <v>0</v>
      </c>
      <c r="BA75">
        <f>time_series_covid19_confirmed_g!BB75-time_series_covid19_confirmed_g!BA75</f>
        <v>0</v>
      </c>
      <c r="BB75">
        <f>time_series_covid19_confirmed_g!BC75-time_series_covid19_confirmed_g!BB75</f>
        <v>0</v>
      </c>
      <c r="BC75">
        <f>time_series_covid19_confirmed_g!BD75-time_series_covid19_confirmed_g!BC75</f>
        <v>0</v>
      </c>
      <c r="BD75">
        <f>time_series_covid19_confirmed_g!BE75-time_series_covid19_confirmed_g!BD75</f>
        <v>0</v>
      </c>
      <c r="BE75">
        <f>time_series_covid19_confirmed_g!BF75-time_series_covid19_confirmed_g!BE75</f>
        <v>0</v>
      </c>
      <c r="BF75">
        <f>time_series_covid19_confirmed_g!BG75-time_series_covid19_confirmed_g!BF75</f>
        <v>0</v>
      </c>
      <c r="BG75">
        <f>time_series_covid19_confirmed_g!BH75-time_series_covid19_confirmed_g!BG75</f>
        <v>0</v>
      </c>
      <c r="BH75">
        <f>time_series_covid19_confirmed_g!BI75-time_series_covid19_confirmed_g!BH75</f>
        <v>0</v>
      </c>
      <c r="BI75">
        <f>time_series_covid19_confirmed_g!BJ75-time_series_covid19_confirmed_g!BI75</f>
        <v>2</v>
      </c>
      <c r="BJ75">
        <f>time_series_covid19_confirmed_g!BK75-time_series_covid19_confirmed_g!BJ75</f>
        <v>0</v>
      </c>
      <c r="BK75">
        <f>time_series_covid19_confirmed_g!BL75-time_series_covid19_confirmed_g!BK75</f>
        <v>0</v>
      </c>
      <c r="BL75">
        <f>time_series_covid19_confirmed_g!BM75-time_series_covid19_confirmed_g!BL75</f>
        <v>4</v>
      </c>
      <c r="BM75">
        <f>time_series_covid19_confirmed_g!BN75-time_series_covid19_confirmed_g!BM75</f>
        <v>1</v>
      </c>
      <c r="BN75">
        <f>time_series_covid19_confirmed_g!BO75-time_series_covid19_confirmed_g!BN75</f>
        <v>1</v>
      </c>
      <c r="BO75">
        <f>time_series_covid19_confirmed_g!BP75-time_series_covid19_confirmed_g!BO75</f>
        <v>0</v>
      </c>
      <c r="BP75">
        <f>time_series_covid19_confirmed_g!BQ75-time_series_covid19_confirmed_g!BP75</f>
        <v>0</v>
      </c>
      <c r="BQ75">
        <f>time_series_covid19_confirmed_g!BR75-time_series_covid19_confirmed_g!BQ75</f>
        <v>0</v>
      </c>
      <c r="BR75">
        <f>time_series_covid19_confirmed_g!BS75-time_series_covid19_confirmed_g!BR75</f>
        <v>7</v>
      </c>
      <c r="BS75">
        <f>time_series_covid19_confirmed_g!BT75-time_series_covid19_confirmed_g!BS75</f>
        <v>0</v>
      </c>
      <c r="BT75">
        <f>time_series_covid19_confirmed_g!BU75-time_series_covid19_confirmed_g!BT75</f>
        <v>0</v>
      </c>
      <c r="BU75">
        <f>time_series_covid19_confirmed_g!BV75-time_series_covid19_confirmed_g!BU75</f>
        <v>1</v>
      </c>
      <c r="BV75">
        <f>time_series_covid19_confirmed_g!BW75-time_series_covid19_confirmed_g!BV75</f>
        <v>0</v>
      </c>
      <c r="BW75">
        <f>time_series_covid19_confirmed_g!BX75-time_series_covid19_confirmed_g!BW75</f>
        <v>2</v>
      </c>
      <c r="BX75">
        <f>time_series_covid19_confirmed_g!BY75-time_series_covid19_confirmed_g!BX75</f>
        <v>2</v>
      </c>
      <c r="BY75">
        <f>time_series_covid19_confirmed_g!BZ75-time_series_covid19_confirmed_g!BY75</f>
        <v>1</v>
      </c>
      <c r="BZ75">
        <f>time_series_covid19_confirmed_g!CA75-time_series_covid19_confirmed_g!BZ75</f>
        <v>3</v>
      </c>
      <c r="CA75">
        <f>time_series_covid19_confirmed_g!CB75-time_series_covid19_confirmed_g!CA75</f>
        <v>1</v>
      </c>
      <c r="CB75">
        <f>time_series_covid19_confirmed_g!CC75-time_series_covid19_confirmed_g!CB75</f>
        <v>2</v>
      </c>
      <c r="CC75">
        <f>time_series_covid19_confirmed_g!CD75-time_series_covid19_confirmed_g!CC75</f>
        <v>3</v>
      </c>
      <c r="CD75">
        <f>time_series_covid19_confirmed_g!CE75-time_series_covid19_confirmed_g!CD75</f>
        <v>1</v>
      </c>
      <c r="CE75">
        <f>time_series_covid19_confirmed_g!CF75-time_series_covid19_confirmed_g!CE75</f>
        <v>2</v>
      </c>
      <c r="CF75">
        <f>time_series_covid19_confirmed_g!CG75-time_series_covid19_confirmed_g!CF75</f>
        <v>0</v>
      </c>
      <c r="CG75">
        <f>time_series_covid19_confirmed_g!CH75-time_series_covid19_confirmed_g!CG75</f>
        <v>7</v>
      </c>
      <c r="CH75">
        <f>time_series_covid19_confirmed_g!CI75-time_series_covid19_confirmed_g!CH75</f>
        <v>0</v>
      </c>
      <c r="CI75">
        <f>time_series_covid19_confirmed_g!CJ75-time_series_covid19_confirmed_g!CI75</f>
        <v>1</v>
      </c>
      <c r="CJ75">
        <f>time_series_covid19_confirmed_g!CK75-time_series_covid19_confirmed_g!CJ75</f>
        <v>0</v>
      </c>
      <c r="CK75">
        <f>time_series_covid19_confirmed_g!CL75-time_series_covid19_confirmed_g!CK75</f>
        <v>2</v>
      </c>
      <c r="CL75">
        <f>time_series_covid19_confirmed_g!CM75-time_series_covid19_confirmed_g!CL75</f>
        <v>1</v>
      </c>
      <c r="CM75">
        <f>time_series_covid19_confirmed_g!CN75-time_series_covid19_confirmed_g!CM75</f>
        <v>3</v>
      </c>
      <c r="CN75">
        <f>time_series_covid19_confirmed_g!CO75-time_series_covid19_confirmed_g!CN75</f>
        <v>10</v>
      </c>
      <c r="CO75">
        <f>time_series_covid19_confirmed_g!CP75-time_series_covid19_confirmed_g!CO75</f>
        <v>0</v>
      </c>
      <c r="CP75">
        <f>time_series_covid19_confirmed_g!CQ75-time_series_covid19_confirmed_g!CP75</f>
        <v>5</v>
      </c>
      <c r="CQ75">
        <f>time_series_covid19_confirmed_g!CR75-time_series_covid19_confirmed_g!CQ75</f>
        <v>10</v>
      </c>
      <c r="CR75">
        <f>time_series_covid19_confirmed_g!CS75-time_series_covid19_confirmed_g!CR75</f>
        <v>0</v>
      </c>
      <c r="CS75">
        <f>time_series_covid19_confirmed_g!CT75-time_series_covid19_confirmed_g!CS75</f>
        <v>0</v>
      </c>
      <c r="CT75">
        <f>time_series_covid19_confirmed_g!CU75-time_series_covid19_confirmed_g!CT75</f>
        <v>2</v>
      </c>
      <c r="CU75">
        <f>time_series_covid19_confirmed_g!CV75-time_series_covid19_confirmed_g!CU75</f>
        <v>2</v>
      </c>
      <c r="CV75">
        <f>time_series_covid19_confirmed_g!CW75-time_series_covid19_confirmed_g!CV75</f>
        <v>0</v>
      </c>
      <c r="CW75">
        <f>time_series_covid19_confirmed_g!CX75-time_series_covid19_confirmed_g!CW75</f>
        <v>0</v>
      </c>
      <c r="CX75">
        <f>time_series_covid19_confirmed_g!CY75-time_series_covid19_confirmed_g!CX75</f>
        <v>5</v>
      </c>
      <c r="CY75">
        <f>time_series_covid19_confirmed_g!CZ75-time_series_covid19_confirmed_g!CY75</f>
        <v>4</v>
      </c>
      <c r="CZ75">
        <f>time_series_covid19_confirmed_g!DA75-time_series_covid19_confirmed_g!CZ75</f>
        <v>0</v>
      </c>
      <c r="DA75">
        <f>time_series_covid19_confirmed_g!DB75-time_series_covid19_confirmed_g!DA75</f>
        <v>3</v>
      </c>
      <c r="DB75">
        <f>time_series_covid19_confirmed_g!DC75-time_series_covid19_confirmed_g!DB75</f>
        <v>12</v>
      </c>
      <c r="DC75">
        <f>time_series_covid19_confirmed_g!DD75-time_series_covid19_confirmed_g!DC75</f>
        <v>1</v>
      </c>
      <c r="DD75">
        <f>time_series_covid19_confirmed_g!DE75-time_series_covid19_confirmed_g!DD75</f>
        <v>0</v>
      </c>
      <c r="DE75">
        <f>time_series_covid19_confirmed_g!DF75-time_series_covid19_confirmed_g!DE75</f>
        <v>28</v>
      </c>
      <c r="DF75">
        <f>time_series_covid19_confirmed_g!DG75-time_series_covid19_confirmed_g!DF75</f>
        <v>17</v>
      </c>
      <c r="DG75">
        <f>time_series_covid19_confirmed_g!DH75-time_series_covid19_confirmed_g!DG75</f>
        <v>5</v>
      </c>
      <c r="DH75">
        <f>time_series_covid19_confirmed_g!DI75-time_series_covid19_confirmed_g!DH75</f>
        <v>31</v>
      </c>
      <c r="DI75">
        <f>time_series_covid19_confirmed_g!DJ75-time_series_covid19_confirmed_g!DI75</f>
        <v>27</v>
      </c>
      <c r="DJ75">
        <f>time_series_covid19_confirmed_g!DK75-time_series_covid19_confirmed_g!DJ75</f>
        <v>0</v>
      </c>
      <c r="DK75">
        <f>time_series_covid19_confirmed_g!DL75-time_series_covid19_confirmed_g!DK75</f>
        <v>25</v>
      </c>
      <c r="DL75">
        <f>time_series_covid19_confirmed_g!DM75-time_series_covid19_confirmed_g!DL75</f>
        <v>39</v>
      </c>
      <c r="DM75">
        <f>time_series_covid19_confirmed_g!DN75-time_series_covid19_confirmed_g!DM75</f>
        <v>37</v>
      </c>
      <c r="DN75">
        <f>time_series_covid19_confirmed_g!DO75-time_series_covid19_confirmed_g!DN75</f>
        <v>48</v>
      </c>
      <c r="DO75">
        <f>time_series_covid19_confirmed_g!DP75-time_series_covid19_confirmed_g!DO75</f>
        <v>98</v>
      </c>
      <c r="DP75">
        <f>time_series_covid19_confirmed_g!DQ75-time_series_covid19_confirmed_g!DP75</f>
        <v>77</v>
      </c>
      <c r="DQ75">
        <f>time_series_covid19_confirmed_g!DR75-time_series_covid19_confirmed_g!DQ75</f>
        <v>0</v>
      </c>
      <c r="DR75">
        <f>time_series_covid19_confirmed_g!DS75-time_series_covid19_confirmed_g!DR75</f>
        <v>63</v>
      </c>
      <c r="DS75">
        <f>time_series_covid19_confirmed_g!DT75-time_series_covid19_confirmed_g!DS75</f>
        <v>138</v>
      </c>
      <c r="DT75">
        <f>time_series_covid19_confirmed_g!DU75-time_series_covid19_confirmed_g!DT75</f>
        <v>78</v>
      </c>
      <c r="DU75">
        <f>time_series_covid19_confirmed_g!DV75-time_series_covid19_confirmed_g!DU75</f>
        <v>53</v>
      </c>
      <c r="DV75">
        <f>time_series_covid19_confirmed_g!DW75-time_series_covid19_confirmed_g!DV75</f>
        <v>0</v>
      </c>
      <c r="DW75">
        <f>time_series_covid19_confirmed_g!DX75-time_series_covid19_confirmed_g!DW75</f>
        <v>93</v>
      </c>
      <c r="DX75">
        <f>time_series_covid19_confirmed_g!DY75-time_series_covid19_confirmed_g!DX75</f>
        <v>216</v>
      </c>
      <c r="DY75">
        <f>time_series_covid19_confirmed_g!DZ75-time_series_covid19_confirmed_g!DY75</f>
        <v>146</v>
      </c>
      <c r="DZ75">
        <f>time_series_covid19_confirmed_g!EA75-time_series_covid19_confirmed_g!DZ75</f>
        <v>0</v>
      </c>
      <c r="EA75">
        <f>time_series_covid19_confirmed_g!EB75-time_series_covid19_confirmed_g!EA75</f>
        <v>264</v>
      </c>
      <c r="EB75">
        <f>time_series_covid19_confirmed_g!EC75-time_series_covid19_confirmed_g!EB75</f>
        <v>281</v>
      </c>
      <c r="EC75">
        <f>time_series_covid19_confirmed_g!ED75-time_series_covid19_confirmed_g!EC75</f>
        <v>259</v>
      </c>
      <c r="ED75">
        <f>time_series_covid19_confirmed_g!EE75-time_series_covid19_confirmed_g!ED75</f>
        <v>102</v>
      </c>
      <c r="EE75">
        <f>time_series_covid19_confirmed_g!EF75-time_series_covid19_confirmed_g!EE75</f>
        <v>0</v>
      </c>
      <c r="EF75">
        <f>time_series_covid19_confirmed_g!EG75-time_series_covid19_confirmed_g!EF75</f>
        <v>281</v>
      </c>
      <c r="EG75">
        <f>time_series_covid19_confirmed_g!EH75-time_series_covid19_confirmed_g!EG75</f>
        <v>133</v>
      </c>
      <c r="EH75">
        <f>time_series_covid19_confirmed_g!EI75-time_series_covid19_confirmed_g!EH75</f>
        <v>100</v>
      </c>
      <c r="EI75">
        <f>time_series_covid19_confirmed_g!EJ75-time_series_covid19_confirmed_g!EI75</f>
        <v>332</v>
      </c>
      <c r="EJ75">
        <f>time_series_covid19_confirmed_g!EK75-time_series_covid19_confirmed_g!EJ75</f>
        <v>262</v>
      </c>
      <c r="EK75">
        <f>time_series_covid19_confirmed_g!EL75-time_series_covid19_confirmed_g!EK75</f>
        <v>204</v>
      </c>
      <c r="EL75">
        <f>time_series_covid19_confirmed_g!EM75-time_series_covid19_confirmed_g!EL75</f>
        <v>124</v>
      </c>
      <c r="EM75">
        <f>time_series_covid19_confirmed_g!EN75-time_series_covid19_confirmed_g!EM75</f>
        <v>134</v>
      </c>
      <c r="EN75">
        <f>time_series_covid19_confirmed_g!EO75-time_series_covid19_confirmed_g!EN75</f>
        <v>145</v>
      </c>
      <c r="EO75">
        <f>time_series_covid19_confirmed_g!EP75-time_series_covid19_confirmed_g!EO75</f>
        <v>0</v>
      </c>
      <c r="EP75">
        <f>time_series_covid19_confirmed_g!EQ75-time_series_covid19_confirmed_g!EP75</f>
        <v>224</v>
      </c>
      <c r="EQ75">
        <f>time_series_covid19_confirmed_g!ER75-time_series_covid19_confirmed_g!EQ75</f>
        <v>0</v>
      </c>
      <c r="ER75">
        <f>time_series_covid19_confirmed_g!ES75-time_series_covid19_confirmed_g!ER75</f>
        <v>276</v>
      </c>
      <c r="ES75">
        <f>time_series_covid19_confirmed_g!ET75-time_series_covid19_confirmed_g!ES75</f>
        <v>106</v>
      </c>
      <c r="ET75">
        <f>time_series_covid19_confirmed_g!EU75-time_series_covid19_confirmed_g!ET75</f>
        <v>141</v>
      </c>
      <c r="EU75">
        <f>time_series_covid19_confirmed_g!EV75-time_series_covid19_confirmed_g!EU75</f>
        <v>228</v>
      </c>
      <c r="EV75">
        <f>time_series_covid19_confirmed_g!EW75-time_series_covid19_confirmed_g!EV75</f>
        <v>64</v>
      </c>
      <c r="EW75">
        <f>time_series_covid19_confirmed_g!EX75-time_series_covid19_confirmed_g!EW75</f>
        <v>97</v>
      </c>
      <c r="EX75">
        <f>time_series_covid19_confirmed_g!EY75-time_series_covid19_confirmed_g!EX75</f>
        <v>0</v>
      </c>
      <c r="EY75">
        <f>time_series_covid19_confirmed_g!EZ75-time_series_covid19_confirmed_g!EY75</f>
        <v>134</v>
      </c>
      <c r="EZ75">
        <f>time_series_covid19_confirmed_g!FA75-time_series_covid19_confirmed_g!EZ75</f>
        <v>113</v>
      </c>
      <c r="FA75">
        <f>time_series_covid19_confirmed_g!FB75-time_series_covid19_confirmed_g!FA75</f>
        <v>105</v>
      </c>
      <c r="FB75">
        <f>time_series_covid19_confirmed_g!FC75-time_series_covid19_confirmed_g!FB75</f>
        <v>114</v>
      </c>
      <c r="FC75">
        <f>time_series_covid19_confirmed_g!FD75-time_series_covid19_confirmed_g!FC75</f>
        <v>179</v>
      </c>
      <c r="FD75">
        <f>time_series_covid19_confirmed_g!FE75-time_series_covid19_confirmed_g!FD75</f>
        <v>55</v>
      </c>
    </row>
    <row r="76" spans="1:160" x14ac:dyDescent="0.3">
      <c r="A76" t="s">
        <v>71</v>
      </c>
      <c r="B76">
        <v>15.2</v>
      </c>
      <c r="C76">
        <v>-86.241900000000001</v>
      </c>
      <c r="D76">
        <f>time_series_covid19_confirmed_g!E76-time_series_covid19_confirmed_g!D76</f>
        <v>0</v>
      </c>
      <c r="E76">
        <f>time_series_covid19_confirmed_g!F76-time_series_covid19_confirmed_g!E76</f>
        <v>0</v>
      </c>
      <c r="F76">
        <f>time_series_covid19_confirmed_g!G76-time_series_covid19_confirmed_g!F76</f>
        <v>0</v>
      </c>
      <c r="G76">
        <f>time_series_covid19_confirmed_g!H76-time_series_covid19_confirmed_g!G76</f>
        <v>0</v>
      </c>
      <c r="H76">
        <f>time_series_covid19_confirmed_g!I76-time_series_covid19_confirmed_g!H76</f>
        <v>0</v>
      </c>
      <c r="I76">
        <f>time_series_covid19_confirmed_g!J76-time_series_covid19_confirmed_g!I76</f>
        <v>0</v>
      </c>
      <c r="J76">
        <f>time_series_covid19_confirmed_g!K76-time_series_covid19_confirmed_g!J76</f>
        <v>0</v>
      </c>
      <c r="K76">
        <f>time_series_covid19_confirmed_g!L76-time_series_covid19_confirmed_g!K76</f>
        <v>0</v>
      </c>
      <c r="L76">
        <f>time_series_covid19_confirmed_g!M76-time_series_covid19_confirmed_g!L76</f>
        <v>0</v>
      </c>
      <c r="M76">
        <f>time_series_covid19_confirmed_g!N76-time_series_covid19_confirmed_g!M76</f>
        <v>0</v>
      </c>
      <c r="N76">
        <f>time_series_covid19_confirmed_g!O76-time_series_covid19_confirmed_g!N76</f>
        <v>0</v>
      </c>
      <c r="O76">
        <f>time_series_covid19_confirmed_g!P76-time_series_covid19_confirmed_g!O76</f>
        <v>0</v>
      </c>
      <c r="P76">
        <f>time_series_covid19_confirmed_g!Q76-time_series_covid19_confirmed_g!P76</f>
        <v>0</v>
      </c>
      <c r="Q76">
        <f>time_series_covid19_confirmed_g!R76-time_series_covid19_confirmed_g!Q76</f>
        <v>0</v>
      </c>
      <c r="R76">
        <f>time_series_covid19_confirmed_g!S76-time_series_covid19_confirmed_g!R76</f>
        <v>0</v>
      </c>
      <c r="S76">
        <f>time_series_covid19_confirmed_g!T76-time_series_covid19_confirmed_g!S76</f>
        <v>0</v>
      </c>
      <c r="T76">
        <f>time_series_covid19_confirmed_g!U76-time_series_covid19_confirmed_g!T76</f>
        <v>0</v>
      </c>
      <c r="U76">
        <f>time_series_covid19_confirmed_g!V76-time_series_covid19_confirmed_g!U76</f>
        <v>0</v>
      </c>
      <c r="V76">
        <f>time_series_covid19_confirmed_g!W76-time_series_covid19_confirmed_g!V76</f>
        <v>0</v>
      </c>
      <c r="W76">
        <f>time_series_covid19_confirmed_g!X76-time_series_covid19_confirmed_g!W76</f>
        <v>0</v>
      </c>
      <c r="X76">
        <f>time_series_covid19_confirmed_g!Y76-time_series_covid19_confirmed_g!X76</f>
        <v>0</v>
      </c>
      <c r="Y76">
        <f>time_series_covid19_confirmed_g!Z76-time_series_covid19_confirmed_g!Y76</f>
        <v>0</v>
      </c>
      <c r="Z76">
        <f>time_series_covid19_confirmed_g!AA76-time_series_covid19_confirmed_g!Z76</f>
        <v>0</v>
      </c>
      <c r="AA76">
        <f>time_series_covid19_confirmed_g!AB76-time_series_covid19_confirmed_g!AA76</f>
        <v>0</v>
      </c>
      <c r="AB76">
        <f>time_series_covid19_confirmed_g!AC76-time_series_covid19_confirmed_g!AB76</f>
        <v>0</v>
      </c>
      <c r="AC76">
        <f>time_series_covid19_confirmed_g!AD76-time_series_covid19_confirmed_g!AC76</f>
        <v>0</v>
      </c>
      <c r="AD76">
        <f>time_series_covid19_confirmed_g!AE76-time_series_covid19_confirmed_g!AD76</f>
        <v>0</v>
      </c>
      <c r="AE76">
        <f>time_series_covid19_confirmed_g!AF76-time_series_covid19_confirmed_g!AE76</f>
        <v>0</v>
      </c>
      <c r="AF76">
        <f>time_series_covid19_confirmed_g!AG76-time_series_covid19_confirmed_g!AF76</f>
        <v>0</v>
      </c>
      <c r="AG76">
        <f>time_series_covid19_confirmed_g!AH76-time_series_covid19_confirmed_g!AG76</f>
        <v>0</v>
      </c>
      <c r="AH76">
        <f>time_series_covid19_confirmed_g!AI76-time_series_covid19_confirmed_g!AH76</f>
        <v>0</v>
      </c>
      <c r="AI76">
        <f>time_series_covid19_confirmed_g!AJ76-time_series_covid19_confirmed_g!AI76</f>
        <v>0</v>
      </c>
      <c r="AJ76">
        <f>time_series_covid19_confirmed_g!AK76-time_series_covid19_confirmed_g!AJ76</f>
        <v>0</v>
      </c>
      <c r="AK76">
        <f>time_series_covid19_confirmed_g!AL76-time_series_covid19_confirmed_g!AK76</f>
        <v>0</v>
      </c>
      <c r="AL76">
        <f>time_series_covid19_confirmed_g!AM76-time_series_covid19_confirmed_g!AL76</f>
        <v>0</v>
      </c>
      <c r="AM76">
        <f>time_series_covid19_confirmed_g!AN76-time_series_covid19_confirmed_g!AM76</f>
        <v>0</v>
      </c>
      <c r="AN76">
        <f>time_series_covid19_confirmed_g!AO76-time_series_covid19_confirmed_g!AN76</f>
        <v>0</v>
      </c>
      <c r="AO76">
        <f>time_series_covid19_confirmed_g!AP76-time_series_covid19_confirmed_g!AO76</f>
        <v>0</v>
      </c>
      <c r="AP76">
        <f>time_series_covid19_confirmed_g!AQ76-time_series_covid19_confirmed_g!AP76</f>
        <v>0</v>
      </c>
      <c r="AQ76">
        <f>time_series_covid19_confirmed_g!AR76-time_series_covid19_confirmed_g!AQ76</f>
        <v>0</v>
      </c>
      <c r="AR76">
        <f>time_series_covid19_confirmed_g!AS76-time_series_covid19_confirmed_g!AR76</f>
        <v>0</v>
      </c>
      <c r="AS76">
        <f>time_series_covid19_confirmed_g!AT76-time_series_covid19_confirmed_g!AS76</f>
        <v>0</v>
      </c>
      <c r="AT76">
        <f>time_series_covid19_confirmed_g!AU76-time_series_covid19_confirmed_g!AT76</f>
        <v>0</v>
      </c>
      <c r="AU76">
        <f>time_series_covid19_confirmed_g!AV76-time_series_covid19_confirmed_g!AU76</f>
        <v>0</v>
      </c>
      <c r="AV76">
        <f>time_series_covid19_confirmed_g!AW76-time_series_covid19_confirmed_g!AV76</f>
        <v>0</v>
      </c>
      <c r="AW76">
        <f>time_series_covid19_confirmed_g!AX76-time_series_covid19_confirmed_g!AW76</f>
        <v>0</v>
      </c>
      <c r="AX76">
        <f>time_series_covid19_confirmed_g!AY76-time_series_covid19_confirmed_g!AX76</f>
        <v>0</v>
      </c>
      <c r="AY76">
        <f>time_series_covid19_confirmed_g!AZ76-time_series_covid19_confirmed_g!AY76</f>
        <v>0</v>
      </c>
      <c r="AZ76">
        <f>time_series_covid19_confirmed_g!BA76-time_series_covid19_confirmed_g!AZ76</f>
        <v>2</v>
      </c>
      <c r="BA76">
        <f>time_series_covid19_confirmed_g!BB76-time_series_covid19_confirmed_g!BA76</f>
        <v>0</v>
      </c>
      <c r="BB76">
        <f>time_series_covid19_confirmed_g!BC76-time_series_covid19_confirmed_g!BB76</f>
        <v>0</v>
      </c>
      <c r="BC76">
        <f>time_series_covid19_confirmed_g!BD76-time_series_covid19_confirmed_g!BC76</f>
        <v>0</v>
      </c>
      <c r="BD76">
        <f>time_series_covid19_confirmed_g!BE76-time_series_covid19_confirmed_g!BD76</f>
        <v>1</v>
      </c>
      <c r="BE76">
        <f>time_series_covid19_confirmed_g!BF76-time_series_covid19_confirmed_g!BE76</f>
        <v>3</v>
      </c>
      <c r="BF76">
        <f>time_series_covid19_confirmed_g!BG76-time_series_covid19_confirmed_g!BF76</f>
        <v>2</v>
      </c>
      <c r="BG76">
        <f>time_series_covid19_confirmed_g!BH76-time_series_covid19_confirmed_g!BG76</f>
        <v>1</v>
      </c>
      <c r="BH76">
        <f>time_series_covid19_confirmed_g!BI76-time_series_covid19_confirmed_g!BH76</f>
        <v>3</v>
      </c>
      <c r="BI76">
        <f>time_series_covid19_confirmed_g!BJ76-time_series_covid19_confirmed_g!BI76</f>
        <v>12</v>
      </c>
      <c r="BJ76">
        <f>time_series_covid19_confirmed_g!BK76-time_series_covid19_confirmed_g!BJ76</f>
        <v>0</v>
      </c>
      <c r="BK76">
        <f>time_series_covid19_confirmed_g!BL76-time_series_covid19_confirmed_g!BK76</f>
        <v>2</v>
      </c>
      <c r="BL76">
        <f>time_series_covid19_confirmed_g!BM76-time_series_covid19_confirmed_g!BL76</f>
        <v>4</v>
      </c>
      <c r="BM76">
        <f>time_series_covid19_confirmed_g!BN76-time_series_covid19_confirmed_g!BM76</f>
        <v>0</v>
      </c>
      <c r="BN76">
        <f>time_series_covid19_confirmed_g!BO76-time_series_covid19_confirmed_g!BN76</f>
        <v>6</v>
      </c>
      <c r="BO76">
        <f>time_series_covid19_confirmed_g!BP76-time_series_covid19_confirmed_g!BO76</f>
        <v>16</v>
      </c>
      <c r="BP76">
        <f>time_series_covid19_confirmed_g!BQ76-time_series_covid19_confirmed_g!BP76</f>
        <v>16</v>
      </c>
      <c r="BQ76">
        <f>time_series_covid19_confirmed_g!BR76-time_series_covid19_confirmed_g!BQ76</f>
        <v>27</v>
      </c>
      <c r="BR76">
        <f>time_series_covid19_confirmed_g!BS76-time_series_covid19_confirmed_g!BR76</f>
        <v>15</v>
      </c>
      <c r="BS76">
        <f>time_series_covid19_confirmed_g!BT76-time_series_covid19_confirmed_g!BS76</f>
        <v>29</v>
      </c>
      <c r="BT76">
        <f>time_series_covid19_confirmed_g!BU76-time_series_covid19_confirmed_g!BT76</f>
        <v>2</v>
      </c>
      <c r="BU76">
        <f>time_series_covid19_confirmed_g!BV76-time_series_covid19_confirmed_g!BU76</f>
        <v>31</v>
      </c>
      <c r="BV76">
        <f>time_series_covid19_confirmed_g!BW76-time_series_covid19_confirmed_g!BV76</f>
        <v>47</v>
      </c>
      <c r="BW76">
        <f>time_series_covid19_confirmed_g!BX76-time_series_covid19_confirmed_g!BW76</f>
        <v>3</v>
      </c>
      <c r="BX76">
        <f>time_series_covid19_confirmed_g!BY76-time_series_covid19_confirmed_g!BX76</f>
        <v>42</v>
      </c>
      <c r="BY76">
        <f>time_series_covid19_confirmed_g!BZ76-time_series_covid19_confirmed_g!BY76</f>
        <v>4</v>
      </c>
      <c r="BZ76">
        <f>time_series_covid19_confirmed_g!CA76-time_series_covid19_confirmed_g!BZ76</f>
        <v>30</v>
      </c>
      <c r="CA76">
        <f>time_series_covid19_confirmed_g!CB76-time_series_covid19_confirmed_g!CA76</f>
        <v>7</v>
      </c>
      <c r="CB76">
        <f>time_series_covid19_confirmed_g!CC76-time_series_covid19_confirmed_g!CB76</f>
        <v>7</v>
      </c>
      <c r="CC76">
        <f>time_series_covid19_confirmed_g!CD76-time_series_covid19_confirmed_g!CC76</f>
        <v>31</v>
      </c>
      <c r="CD76">
        <f>time_series_covid19_confirmed_g!CE76-time_series_covid19_confirmed_g!CD76</f>
        <v>39</v>
      </c>
      <c r="CE76">
        <f>time_series_covid19_confirmed_g!CF76-time_series_covid19_confirmed_g!CE76</f>
        <v>10</v>
      </c>
      <c r="CF76">
        <f>time_series_covid19_confirmed_g!CG76-time_series_covid19_confirmed_g!CF76</f>
        <v>1</v>
      </c>
      <c r="CG76">
        <f>time_series_covid19_confirmed_g!CH76-time_series_covid19_confirmed_g!CG76</f>
        <v>4</v>
      </c>
      <c r="CH76">
        <f>time_series_covid19_confirmed_g!CI76-time_series_covid19_confirmed_g!CH76</f>
        <v>10</v>
      </c>
      <c r="CI76">
        <f>time_series_covid19_confirmed_g!CJ76-time_series_covid19_confirmed_g!CI76</f>
        <v>12</v>
      </c>
      <c r="CJ76">
        <f>time_series_covid19_confirmed_g!CK76-time_series_covid19_confirmed_g!CJ76</f>
        <v>7</v>
      </c>
      <c r="CK76">
        <f>time_series_covid19_confirmed_g!CL76-time_series_covid19_confirmed_g!CK76</f>
        <v>16</v>
      </c>
      <c r="CL76">
        <f>time_series_covid19_confirmed_g!CM76-time_series_covid19_confirmed_g!CL76</f>
        <v>15</v>
      </c>
      <c r="CM76">
        <f>time_series_covid19_confirmed_g!CN76-time_series_covid19_confirmed_g!CM76</f>
        <v>15</v>
      </c>
      <c r="CN76">
        <f>time_series_covid19_confirmed_g!CO76-time_series_covid19_confirmed_g!CN76</f>
        <v>5</v>
      </c>
      <c r="CO76">
        <f>time_series_covid19_confirmed_g!CP76-time_series_covid19_confirmed_g!CO76</f>
        <v>17</v>
      </c>
      <c r="CP76">
        <f>time_series_covid19_confirmed_g!CQ76-time_series_covid19_confirmed_g!CP76</f>
        <v>16</v>
      </c>
      <c r="CQ76">
        <f>time_series_covid19_confirmed_g!CR76-time_series_covid19_confirmed_g!CQ76</f>
        <v>9</v>
      </c>
      <c r="CR76">
        <f>time_series_covid19_confirmed_g!CS76-time_series_covid19_confirmed_g!CR76</f>
        <v>72</v>
      </c>
      <c r="CS76">
        <f>time_series_covid19_confirmed_g!CT76-time_series_covid19_confirmed_g!CS76</f>
        <v>36</v>
      </c>
      <c r="CT76">
        <f>time_series_covid19_confirmed_g!CU76-time_series_covid19_confirmed_g!CT76</f>
        <v>0</v>
      </c>
      <c r="CU76">
        <f>time_series_covid19_confirmed_g!CV76-time_series_covid19_confirmed_g!CU76</f>
        <v>34</v>
      </c>
      <c r="CV76">
        <f>time_series_covid19_confirmed_g!CW76-time_series_covid19_confirmed_g!CV76</f>
        <v>41</v>
      </c>
      <c r="CW76">
        <f>time_series_covid19_confirmed_g!CX76-time_series_covid19_confirmed_g!CW76</f>
        <v>36</v>
      </c>
      <c r="CX76">
        <f>time_series_covid19_confirmed_g!CY76-time_series_covid19_confirmed_g!CX76</f>
        <v>33</v>
      </c>
      <c r="CY76">
        <f>time_series_covid19_confirmed_g!CZ76-time_series_covid19_confirmed_g!CY76</f>
        <v>33</v>
      </c>
      <c r="CZ76">
        <f>time_series_covid19_confirmed_g!DA76-time_series_covid19_confirmed_g!CZ76</f>
        <v>206</v>
      </c>
      <c r="DA76">
        <f>time_series_covid19_confirmed_g!DB76-time_series_covid19_confirmed_g!DA76</f>
        <v>45</v>
      </c>
      <c r="DB76">
        <f>time_series_covid19_confirmed_g!DC76-time_series_covid19_confirmed_g!DB76</f>
        <v>123</v>
      </c>
      <c r="DC76">
        <f>time_series_covid19_confirmed_g!DD76-time_series_covid19_confirmed_g!DC76</f>
        <v>92</v>
      </c>
      <c r="DD76">
        <f>time_series_covid19_confirmed_g!DE76-time_series_covid19_confirmed_g!DD76</f>
        <v>191</v>
      </c>
      <c r="DE76">
        <f>time_series_covid19_confirmed_g!DF76-time_series_covid19_confirmed_g!DE76</f>
        <v>224</v>
      </c>
      <c r="DF76">
        <f>time_series_covid19_confirmed_g!DG76-time_series_covid19_confirmed_g!DF76</f>
        <v>86</v>
      </c>
      <c r="DG76">
        <f>time_series_covid19_confirmed_g!DH76-time_series_covid19_confirmed_g!DG76</f>
        <v>59</v>
      </c>
      <c r="DH76">
        <f>time_series_covid19_confirmed_g!DI76-time_series_covid19_confirmed_g!DH76</f>
        <v>142</v>
      </c>
      <c r="DI76">
        <f>time_series_covid19_confirmed_g!DJ76-time_series_covid19_confirmed_g!DI76</f>
        <v>128</v>
      </c>
      <c r="DJ76">
        <f>time_series_covid19_confirmed_g!DK76-time_series_covid19_confirmed_g!DJ76</f>
        <v>-20</v>
      </c>
      <c r="DK76">
        <f>time_series_covid19_confirmed_g!DL76-time_series_covid19_confirmed_g!DK76</f>
        <v>175</v>
      </c>
      <c r="DL76">
        <f>time_series_covid19_confirmed_g!DM76-time_series_covid19_confirmed_g!DL76</f>
        <v>63</v>
      </c>
      <c r="DM76">
        <f>time_series_covid19_confirmed_g!DN76-time_series_covid19_confirmed_g!DM76</f>
        <v>142</v>
      </c>
      <c r="DN76">
        <f>time_series_covid19_confirmed_g!DO76-time_series_covid19_confirmed_g!DN76</f>
        <v>105</v>
      </c>
      <c r="DO76">
        <f>time_series_covid19_confirmed_g!DP76-time_series_covid19_confirmed_g!DO76</f>
        <v>81</v>
      </c>
      <c r="DP76">
        <f>time_series_covid19_confirmed_g!DQ76-time_series_covid19_confirmed_g!DP76</f>
        <v>152</v>
      </c>
      <c r="DQ76">
        <f>time_series_covid19_confirmed_g!DR76-time_series_covid19_confirmed_g!DQ76</f>
        <v>157</v>
      </c>
      <c r="DR76">
        <f>time_series_covid19_confirmed_g!DS76-time_series_covid19_confirmed_g!DR76</f>
        <v>0</v>
      </c>
      <c r="DS76">
        <f>time_series_covid19_confirmed_g!DT76-time_series_covid19_confirmed_g!DS76</f>
        <v>249</v>
      </c>
      <c r="DT76">
        <f>time_series_covid19_confirmed_g!DU76-time_series_covid19_confirmed_g!DT76</f>
        <v>273</v>
      </c>
      <c r="DU76">
        <f>time_series_covid19_confirmed_g!DV76-time_series_covid19_confirmed_g!DU76</f>
        <v>0</v>
      </c>
      <c r="DV76">
        <f>time_series_covid19_confirmed_g!DW76-time_series_covid19_confirmed_g!DV76</f>
        <v>473</v>
      </c>
      <c r="DW76">
        <f>time_series_covid19_confirmed_g!DX76-time_series_covid19_confirmed_g!DW76</f>
        <v>239</v>
      </c>
      <c r="DX76">
        <f>time_series_covid19_confirmed_g!DY76-time_series_covid19_confirmed_g!DX76</f>
        <v>212</v>
      </c>
      <c r="DY76">
        <f>time_series_covid19_confirmed_g!DZ76-time_series_covid19_confirmed_g!DY76</f>
        <v>239</v>
      </c>
      <c r="DZ76">
        <f>time_series_covid19_confirmed_g!EA76-time_series_covid19_confirmed_g!DZ76</f>
        <v>112</v>
      </c>
      <c r="EA76">
        <f>time_series_covid19_confirmed_g!EB76-time_series_covid19_confirmed_g!EA76</f>
        <v>0</v>
      </c>
      <c r="EB76">
        <f>time_series_covid19_confirmed_g!EC76-time_series_covid19_confirmed_g!EB76</f>
        <v>342</v>
      </c>
      <c r="EC76">
        <f>time_series_covid19_confirmed_g!ED76-time_series_covid19_confirmed_g!EC76</f>
        <v>108</v>
      </c>
      <c r="ED76">
        <f>time_series_covid19_confirmed_g!EE76-time_series_covid19_confirmed_g!ED76</f>
        <v>160</v>
      </c>
      <c r="EE76">
        <f>time_series_covid19_confirmed_g!EF76-time_series_covid19_confirmed_g!EE76</f>
        <v>165</v>
      </c>
      <c r="EF76">
        <f>time_series_covid19_confirmed_g!EG76-time_series_covid19_confirmed_g!EF76</f>
        <v>163</v>
      </c>
      <c r="EG76">
        <f>time_series_covid19_confirmed_g!EH76-time_series_covid19_confirmed_g!EG76</f>
        <v>190</v>
      </c>
      <c r="EH76">
        <f>time_series_covid19_confirmed_g!EI76-time_series_covid19_confirmed_g!EH76</f>
        <v>91</v>
      </c>
      <c r="EI76">
        <f>time_series_covid19_confirmed_g!EJ76-time_series_covid19_confirmed_g!EI76</f>
        <v>184</v>
      </c>
      <c r="EJ76">
        <f>time_series_covid19_confirmed_g!EK76-time_series_covid19_confirmed_g!EJ76</f>
        <v>172</v>
      </c>
      <c r="EK76">
        <f>time_series_covid19_confirmed_g!EL76-time_series_covid19_confirmed_g!EK76</f>
        <v>123</v>
      </c>
      <c r="EL76">
        <f>time_series_covid19_confirmed_g!EM76-time_series_covid19_confirmed_g!EL76</f>
        <v>485</v>
      </c>
      <c r="EM76">
        <f>time_series_covid19_confirmed_g!EN76-time_series_covid19_confirmed_g!EM76</f>
        <v>425</v>
      </c>
      <c r="EN76">
        <f>time_series_covid19_confirmed_g!EO76-time_series_covid19_confirmed_g!EN76</f>
        <v>309</v>
      </c>
      <c r="EO76">
        <f>time_series_covid19_confirmed_g!EP76-time_series_covid19_confirmed_g!EO76</f>
        <v>463</v>
      </c>
      <c r="EP76">
        <f>time_series_covid19_confirmed_g!EQ76-time_series_covid19_confirmed_g!EP76</f>
        <v>323</v>
      </c>
      <c r="EQ76">
        <f>time_series_covid19_confirmed_g!ER76-time_series_covid19_confirmed_g!EQ76</f>
        <v>403</v>
      </c>
      <c r="ER76">
        <f>time_series_covid19_confirmed_g!ES76-time_series_covid19_confirmed_g!ER76</f>
        <v>320</v>
      </c>
      <c r="ES76">
        <f>time_series_covid19_confirmed_g!ET76-time_series_covid19_confirmed_g!ES76</f>
        <v>478</v>
      </c>
      <c r="ET76">
        <f>time_series_covid19_confirmed_g!EU76-time_series_covid19_confirmed_g!ET76</f>
        <v>643</v>
      </c>
      <c r="EU76">
        <f>time_series_covid19_confirmed_g!EV76-time_series_covid19_confirmed_g!EU76</f>
        <v>440</v>
      </c>
      <c r="EV76">
        <f>time_series_covid19_confirmed_g!EW76-time_series_covid19_confirmed_g!EV76</f>
        <v>519</v>
      </c>
      <c r="EW76">
        <f>time_series_covid19_confirmed_g!EX76-time_series_covid19_confirmed_g!EW76</f>
        <v>1048</v>
      </c>
      <c r="EX76">
        <f>time_series_covid19_confirmed_g!EY76-time_series_covid19_confirmed_g!EX76</f>
        <v>463</v>
      </c>
      <c r="EY76">
        <f>time_series_covid19_confirmed_g!EZ76-time_series_covid19_confirmed_g!EY76</f>
        <v>587</v>
      </c>
      <c r="EZ76">
        <f>time_series_covid19_confirmed_g!FA76-time_series_covid19_confirmed_g!EZ76</f>
        <v>587</v>
      </c>
      <c r="FA76">
        <f>time_series_covid19_confirmed_g!FB76-time_series_covid19_confirmed_g!FA76</f>
        <v>628</v>
      </c>
      <c r="FB76">
        <f>time_series_covid19_confirmed_g!FC76-time_series_covid19_confirmed_g!FB76</f>
        <v>795</v>
      </c>
      <c r="FC76">
        <f>time_series_covid19_confirmed_g!FD76-time_series_covid19_confirmed_g!FC76</f>
        <v>628</v>
      </c>
      <c r="FD76">
        <f>time_series_covid19_confirmed_g!FE76-time_series_covid19_confirmed_g!FD76</f>
        <v>1013</v>
      </c>
    </row>
    <row r="77" spans="1:160" x14ac:dyDescent="0.3">
      <c r="A77" t="s">
        <v>72</v>
      </c>
      <c r="B77">
        <v>47.162500000000001</v>
      </c>
      <c r="C77">
        <v>19.503299999999999</v>
      </c>
      <c r="D77">
        <f>time_series_covid19_confirmed_g!E77-time_series_covid19_confirmed_g!D77</f>
        <v>0</v>
      </c>
      <c r="E77">
        <f>time_series_covid19_confirmed_g!F77-time_series_covid19_confirmed_g!E77</f>
        <v>0</v>
      </c>
      <c r="F77">
        <f>time_series_covid19_confirmed_g!G77-time_series_covid19_confirmed_g!F77</f>
        <v>0</v>
      </c>
      <c r="G77">
        <f>time_series_covid19_confirmed_g!H77-time_series_covid19_confirmed_g!G77</f>
        <v>0</v>
      </c>
      <c r="H77">
        <f>time_series_covid19_confirmed_g!I77-time_series_covid19_confirmed_g!H77</f>
        <v>0</v>
      </c>
      <c r="I77">
        <f>time_series_covid19_confirmed_g!J77-time_series_covid19_confirmed_g!I77</f>
        <v>0</v>
      </c>
      <c r="J77">
        <f>time_series_covid19_confirmed_g!K77-time_series_covid19_confirmed_g!J77</f>
        <v>0</v>
      </c>
      <c r="K77">
        <f>time_series_covid19_confirmed_g!L77-time_series_covid19_confirmed_g!K77</f>
        <v>0</v>
      </c>
      <c r="L77">
        <f>time_series_covid19_confirmed_g!M77-time_series_covid19_confirmed_g!L77</f>
        <v>0</v>
      </c>
      <c r="M77">
        <f>time_series_covid19_confirmed_g!N77-time_series_covid19_confirmed_g!M77</f>
        <v>0</v>
      </c>
      <c r="N77">
        <f>time_series_covid19_confirmed_g!O77-time_series_covid19_confirmed_g!N77</f>
        <v>0</v>
      </c>
      <c r="O77">
        <f>time_series_covid19_confirmed_g!P77-time_series_covid19_confirmed_g!O77</f>
        <v>0</v>
      </c>
      <c r="P77">
        <f>time_series_covid19_confirmed_g!Q77-time_series_covid19_confirmed_g!P77</f>
        <v>0</v>
      </c>
      <c r="Q77">
        <f>time_series_covid19_confirmed_g!R77-time_series_covid19_confirmed_g!Q77</f>
        <v>0</v>
      </c>
      <c r="R77">
        <f>time_series_covid19_confirmed_g!S77-time_series_covid19_confirmed_g!R77</f>
        <v>0</v>
      </c>
      <c r="S77">
        <f>time_series_covid19_confirmed_g!T77-time_series_covid19_confirmed_g!S77</f>
        <v>0</v>
      </c>
      <c r="T77">
        <f>time_series_covid19_confirmed_g!U77-time_series_covid19_confirmed_g!T77</f>
        <v>0</v>
      </c>
      <c r="U77">
        <f>time_series_covid19_confirmed_g!V77-time_series_covid19_confirmed_g!U77</f>
        <v>0</v>
      </c>
      <c r="V77">
        <f>time_series_covid19_confirmed_g!W77-time_series_covid19_confirmed_g!V77</f>
        <v>0</v>
      </c>
      <c r="W77">
        <f>time_series_covid19_confirmed_g!X77-time_series_covid19_confirmed_g!W77</f>
        <v>0</v>
      </c>
      <c r="X77">
        <f>time_series_covid19_confirmed_g!Y77-time_series_covid19_confirmed_g!X77</f>
        <v>0</v>
      </c>
      <c r="Y77">
        <f>time_series_covid19_confirmed_g!Z77-time_series_covid19_confirmed_g!Y77</f>
        <v>0</v>
      </c>
      <c r="Z77">
        <f>time_series_covid19_confirmed_g!AA77-time_series_covid19_confirmed_g!Z77</f>
        <v>0</v>
      </c>
      <c r="AA77">
        <f>time_series_covid19_confirmed_g!AB77-time_series_covid19_confirmed_g!AA77</f>
        <v>0</v>
      </c>
      <c r="AB77">
        <f>time_series_covid19_confirmed_g!AC77-time_series_covid19_confirmed_g!AB77</f>
        <v>0</v>
      </c>
      <c r="AC77">
        <f>time_series_covid19_confirmed_g!AD77-time_series_covid19_confirmed_g!AC77</f>
        <v>0</v>
      </c>
      <c r="AD77">
        <f>time_series_covid19_confirmed_g!AE77-time_series_covid19_confirmed_g!AD77</f>
        <v>0</v>
      </c>
      <c r="AE77">
        <f>time_series_covid19_confirmed_g!AF77-time_series_covid19_confirmed_g!AE77</f>
        <v>0</v>
      </c>
      <c r="AF77">
        <f>time_series_covid19_confirmed_g!AG77-time_series_covid19_confirmed_g!AF77</f>
        <v>0</v>
      </c>
      <c r="AG77">
        <f>time_series_covid19_confirmed_g!AH77-time_series_covid19_confirmed_g!AG77</f>
        <v>0</v>
      </c>
      <c r="AH77">
        <f>time_series_covid19_confirmed_g!AI77-time_series_covid19_confirmed_g!AH77</f>
        <v>0</v>
      </c>
      <c r="AI77">
        <f>time_series_covid19_confirmed_g!AJ77-time_series_covid19_confirmed_g!AI77</f>
        <v>0</v>
      </c>
      <c r="AJ77">
        <f>time_series_covid19_confirmed_g!AK77-time_series_covid19_confirmed_g!AJ77</f>
        <v>0</v>
      </c>
      <c r="AK77">
        <f>time_series_covid19_confirmed_g!AL77-time_series_covid19_confirmed_g!AK77</f>
        <v>0</v>
      </c>
      <c r="AL77">
        <f>time_series_covid19_confirmed_g!AM77-time_series_covid19_confirmed_g!AL77</f>
        <v>0</v>
      </c>
      <c r="AM77">
        <f>time_series_covid19_confirmed_g!AN77-time_series_covid19_confirmed_g!AM77</f>
        <v>0</v>
      </c>
      <c r="AN77">
        <f>time_series_covid19_confirmed_g!AO77-time_series_covid19_confirmed_g!AN77</f>
        <v>0</v>
      </c>
      <c r="AO77">
        <f>time_series_covid19_confirmed_g!AP77-time_series_covid19_confirmed_g!AO77</f>
        <v>0</v>
      </c>
      <c r="AP77">
        <f>time_series_covid19_confirmed_g!AQ77-time_series_covid19_confirmed_g!AP77</f>
        <v>0</v>
      </c>
      <c r="AQ77">
        <f>time_series_covid19_confirmed_g!AR77-time_series_covid19_confirmed_g!AQ77</f>
        <v>0</v>
      </c>
      <c r="AR77">
        <f>time_series_covid19_confirmed_g!AS77-time_series_covid19_confirmed_g!AR77</f>
        <v>0</v>
      </c>
      <c r="AS77">
        <f>time_series_covid19_confirmed_g!AT77-time_series_covid19_confirmed_g!AS77</f>
        <v>2</v>
      </c>
      <c r="AT77">
        <f>time_series_covid19_confirmed_g!AU77-time_series_covid19_confirmed_g!AT77</f>
        <v>0</v>
      </c>
      <c r="AU77">
        <f>time_series_covid19_confirmed_g!AV77-time_series_covid19_confirmed_g!AU77</f>
        <v>0</v>
      </c>
      <c r="AV77">
        <f>time_series_covid19_confirmed_g!AW77-time_series_covid19_confirmed_g!AV77</f>
        <v>2</v>
      </c>
      <c r="AW77">
        <f>time_series_covid19_confirmed_g!AX77-time_series_covid19_confirmed_g!AW77</f>
        <v>3</v>
      </c>
      <c r="AX77">
        <f>time_series_covid19_confirmed_g!AY77-time_series_covid19_confirmed_g!AX77</f>
        <v>2</v>
      </c>
      <c r="AY77">
        <f>time_series_covid19_confirmed_g!AZ77-time_series_covid19_confirmed_g!AY77</f>
        <v>0</v>
      </c>
      <c r="AZ77">
        <f>time_series_covid19_confirmed_g!BA77-time_series_covid19_confirmed_g!AZ77</f>
        <v>4</v>
      </c>
      <c r="BA77">
        <f>time_series_covid19_confirmed_g!BB77-time_series_covid19_confirmed_g!BA77</f>
        <v>0</v>
      </c>
      <c r="BB77">
        <f>time_series_covid19_confirmed_g!BC77-time_series_covid19_confirmed_g!BB77</f>
        <v>6</v>
      </c>
      <c r="BC77">
        <f>time_series_covid19_confirmed_g!BD77-time_series_covid19_confirmed_g!BC77</f>
        <v>11</v>
      </c>
      <c r="BD77">
        <f>time_series_covid19_confirmed_g!BE77-time_series_covid19_confirmed_g!BD77</f>
        <v>2</v>
      </c>
      <c r="BE77">
        <f>time_series_covid19_confirmed_g!BF77-time_series_covid19_confirmed_g!BE77</f>
        <v>7</v>
      </c>
      <c r="BF77">
        <f>time_series_covid19_confirmed_g!BG77-time_series_covid19_confirmed_g!BF77</f>
        <v>11</v>
      </c>
      <c r="BG77">
        <f>time_series_covid19_confirmed_g!BH77-time_series_covid19_confirmed_g!BG77</f>
        <v>8</v>
      </c>
      <c r="BH77">
        <f>time_series_covid19_confirmed_g!BI77-time_series_covid19_confirmed_g!BH77</f>
        <v>15</v>
      </c>
      <c r="BI77">
        <f>time_series_covid19_confirmed_g!BJ77-time_series_covid19_confirmed_g!BI77</f>
        <v>12</v>
      </c>
      <c r="BJ77">
        <f>time_series_covid19_confirmed_g!BK77-time_series_covid19_confirmed_g!BJ77</f>
        <v>18</v>
      </c>
      <c r="BK77">
        <f>time_series_covid19_confirmed_g!BL77-time_series_covid19_confirmed_g!BK77</f>
        <v>28</v>
      </c>
      <c r="BL77">
        <f>time_series_covid19_confirmed_g!BM77-time_series_covid19_confirmed_g!BL77</f>
        <v>36</v>
      </c>
      <c r="BM77">
        <f>time_series_covid19_confirmed_g!BN77-time_series_covid19_confirmed_g!BM77</f>
        <v>20</v>
      </c>
      <c r="BN77">
        <f>time_series_covid19_confirmed_g!BO77-time_series_covid19_confirmed_g!BN77</f>
        <v>39</v>
      </c>
      <c r="BO77">
        <f>time_series_covid19_confirmed_g!BP77-time_series_covid19_confirmed_g!BO77</f>
        <v>35</v>
      </c>
      <c r="BP77">
        <f>time_series_covid19_confirmed_g!BQ77-time_series_covid19_confirmed_g!BP77</f>
        <v>39</v>
      </c>
      <c r="BQ77">
        <f>time_series_covid19_confirmed_g!BR77-time_series_covid19_confirmed_g!BQ77</f>
        <v>43</v>
      </c>
      <c r="BR77">
        <f>time_series_covid19_confirmed_g!BS77-time_series_covid19_confirmed_g!BR77</f>
        <v>65</v>
      </c>
      <c r="BS77">
        <f>time_series_covid19_confirmed_g!BT77-time_series_covid19_confirmed_g!BS77</f>
        <v>39</v>
      </c>
      <c r="BT77">
        <f>time_series_covid19_confirmed_g!BU77-time_series_covid19_confirmed_g!BT77</f>
        <v>45</v>
      </c>
      <c r="BU77">
        <f>time_series_covid19_confirmed_g!BV77-time_series_covid19_confirmed_g!BU77</f>
        <v>33</v>
      </c>
      <c r="BV77">
        <f>time_series_covid19_confirmed_g!BW77-time_series_covid19_confirmed_g!BV77</f>
        <v>60</v>
      </c>
      <c r="BW77">
        <f>time_series_covid19_confirmed_g!BX77-time_series_covid19_confirmed_g!BW77</f>
        <v>38</v>
      </c>
      <c r="BX77">
        <f>time_series_covid19_confirmed_g!BY77-time_series_covid19_confirmed_g!BX77</f>
        <v>55</v>
      </c>
      <c r="BY77">
        <f>time_series_covid19_confirmed_g!BZ77-time_series_covid19_confirmed_g!BY77</f>
        <v>55</v>
      </c>
      <c r="BZ77">
        <f>time_series_covid19_confirmed_g!CA77-time_series_covid19_confirmed_g!BZ77</f>
        <v>11</v>
      </c>
      <c r="CA77">
        <f>time_series_covid19_confirmed_g!CB77-time_series_covid19_confirmed_g!CA77</f>
        <v>73</v>
      </c>
      <c r="CB77">
        <f>time_series_covid19_confirmed_g!CC77-time_series_covid19_confirmed_g!CB77</f>
        <v>78</v>
      </c>
      <c r="CC77">
        <f>time_series_covid19_confirmed_g!CD77-time_series_covid19_confirmed_g!CC77</f>
        <v>85</v>
      </c>
      <c r="CD77">
        <f>time_series_covid19_confirmed_g!CE77-time_series_covid19_confirmed_g!CD77</f>
        <v>210</v>
      </c>
      <c r="CE77">
        <f>time_series_covid19_confirmed_g!CF77-time_series_covid19_confirmed_g!CE77</f>
        <v>120</v>
      </c>
      <c r="CF77">
        <f>time_series_covid19_confirmed_g!CG77-time_series_covid19_confirmed_g!CF77</f>
        <v>100</v>
      </c>
      <c r="CG77">
        <f>time_series_covid19_confirmed_g!CH77-time_series_covid19_confirmed_g!CG77</f>
        <v>48</v>
      </c>
      <c r="CH77">
        <f>time_series_covid19_confirmed_g!CI77-time_series_covid19_confirmed_g!CH77</f>
        <v>54</v>
      </c>
      <c r="CI77">
        <f>time_series_covid19_confirmed_g!CJ77-time_series_covid19_confirmed_g!CI77</f>
        <v>67</v>
      </c>
      <c r="CJ77">
        <f>time_series_covid19_confirmed_g!CK77-time_series_covid19_confirmed_g!CJ77</f>
        <v>73</v>
      </c>
      <c r="CK77">
        <f>time_series_covid19_confirmed_g!CL77-time_series_covid19_confirmed_g!CK77</f>
        <v>111</v>
      </c>
      <c r="CL77">
        <f>time_series_covid19_confirmed_g!CM77-time_series_covid19_confirmed_g!CL77</f>
        <v>71</v>
      </c>
      <c r="CM77">
        <f>time_series_covid19_confirmed_g!CN77-time_series_covid19_confirmed_g!CM77</f>
        <v>82</v>
      </c>
      <c r="CN77">
        <f>time_series_covid19_confirmed_g!CO77-time_series_covid19_confirmed_g!CN77</f>
        <v>68</v>
      </c>
      <c r="CO77">
        <f>time_series_covid19_confirmed_g!CP77-time_series_covid19_confirmed_g!CO77</f>
        <v>114</v>
      </c>
      <c r="CP77">
        <f>time_series_covid19_confirmed_g!CQ77-time_series_covid19_confirmed_g!CP77</f>
        <v>70</v>
      </c>
      <c r="CQ77">
        <f>time_series_covid19_confirmed_g!CR77-time_series_covid19_confirmed_g!CQ77</f>
        <v>116</v>
      </c>
      <c r="CR77">
        <f>time_series_covid19_confirmed_g!CS77-time_series_covid19_confirmed_g!CR77</f>
        <v>159</v>
      </c>
      <c r="CS77">
        <f>time_series_covid19_confirmed_g!CT77-time_series_covid19_confirmed_g!CS77</f>
        <v>0</v>
      </c>
      <c r="CT77">
        <f>time_series_covid19_confirmed_g!CU77-time_series_covid19_confirmed_g!CT77</f>
        <v>57</v>
      </c>
      <c r="CU77">
        <f>time_series_covid19_confirmed_g!CV77-time_series_covid19_confirmed_g!CU77</f>
        <v>83</v>
      </c>
      <c r="CV77">
        <f>time_series_covid19_confirmed_g!CW77-time_series_covid19_confirmed_g!CV77</f>
        <v>66</v>
      </c>
      <c r="CW77">
        <f>time_series_covid19_confirmed_g!CX77-time_series_covid19_confirmed_g!CW77</f>
        <v>78</v>
      </c>
      <c r="CX77">
        <f>time_series_covid19_confirmed_g!CY77-time_series_covid19_confirmed_g!CX77</f>
        <v>48</v>
      </c>
      <c r="CY77">
        <f>time_series_covid19_confirmed_g!CZ77-time_series_covid19_confirmed_g!CY77</f>
        <v>88</v>
      </c>
      <c r="CZ77">
        <f>time_series_covid19_confirmed_g!DA77-time_series_covid19_confirmed_g!CZ77</f>
        <v>79</v>
      </c>
      <c r="DA77">
        <f>time_series_covid19_confirmed_g!DB77-time_series_covid19_confirmed_g!DA77</f>
        <v>56</v>
      </c>
      <c r="DB77">
        <f>time_series_covid19_confirmed_g!DC77-time_series_covid19_confirmed_g!DB77</f>
        <v>37</v>
      </c>
      <c r="DC77">
        <f>time_series_covid19_confirmed_g!DD77-time_series_covid19_confirmed_g!DC77</f>
        <v>30</v>
      </c>
      <c r="DD77">
        <f>time_series_covid19_confirmed_g!DE77-time_series_covid19_confirmed_g!DD77</f>
        <v>46</v>
      </c>
      <c r="DE77">
        <f>time_series_covid19_confirmed_g!DF77-time_series_covid19_confirmed_g!DE77</f>
        <v>39</v>
      </c>
      <c r="DF77">
        <f>time_series_covid19_confirmed_g!DG77-time_series_covid19_confirmed_g!DF77</f>
        <v>28</v>
      </c>
      <c r="DG77">
        <f>time_series_covid19_confirmed_g!DH77-time_series_covid19_confirmed_g!DG77</f>
        <v>35</v>
      </c>
      <c r="DH77">
        <f>time_series_covid19_confirmed_g!DI77-time_series_covid19_confirmed_g!DH77</f>
        <v>50</v>
      </c>
      <c r="DI77">
        <f>time_series_covid19_confirmed_g!DJ77-time_series_covid19_confirmed_g!DI77</f>
        <v>21</v>
      </c>
      <c r="DJ77">
        <f>time_series_covid19_confirmed_g!DK77-time_series_covid19_confirmed_g!DJ77</f>
        <v>29</v>
      </c>
      <c r="DK77">
        <f>time_series_covid19_confirmed_g!DL77-time_series_covid19_confirmed_g!DK77</f>
        <v>28</v>
      </c>
      <c r="DL77">
        <f>time_series_covid19_confirmed_g!DM77-time_series_covid19_confirmed_g!DL77</f>
        <v>39</v>
      </c>
      <c r="DM77">
        <f>time_series_covid19_confirmed_g!DN77-time_series_covid19_confirmed_g!DM77</f>
        <v>37</v>
      </c>
      <c r="DN77">
        <f>time_series_covid19_confirmed_g!DO77-time_series_covid19_confirmed_g!DN77</f>
        <v>56</v>
      </c>
      <c r="DO77">
        <f>time_series_covid19_confirmed_g!DP77-time_series_covid19_confirmed_g!DO77</f>
        <v>36</v>
      </c>
      <c r="DP77">
        <f>time_series_covid19_confirmed_g!DQ77-time_series_covid19_confirmed_g!DP77</f>
        <v>26</v>
      </c>
      <c r="DQ77">
        <f>time_series_covid19_confirmed_g!DR77-time_series_covid19_confirmed_g!DQ77</f>
        <v>21</v>
      </c>
      <c r="DR77">
        <f>time_series_covid19_confirmed_g!DS77-time_series_covid19_confirmed_g!DR77</f>
        <v>42</v>
      </c>
      <c r="DS77">
        <f>time_series_covid19_confirmed_g!DT77-time_series_covid19_confirmed_g!DS77</f>
        <v>43</v>
      </c>
      <c r="DT77">
        <f>time_series_covid19_confirmed_g!DU77-time_series_covid19_confirmed_g!DT77</f>
        <v>37</v>
      </c>
      <c r="DU77">
        <f>time_series_covid19_confirmed_g!DV77-time_series_covid19_confirmed_g!DU77</f>
        <v>35</v>
      </c>
      <c r="DV77">
        <f>time_series_covid19_confirmed_g!DW77-time_series_covid19_confirmed_g!DV77</f>
        <v>28</v>
      </c>
      <c r="DW77">
        <f>time_series_covid19_confirmed_g!DX77-time_series_covid19_confirmed_g!DW77</f>
        <v>15</v>
      </c>
      <c r="DX77">
        <f>time_series_covid19_confirmed_g!DY77-time_series_covid19_confirmed_g!DX77</f>
        <v>15</v>
      </c>
      <c r="DY77">
        <f>time_series_covid19_confirmed_g!DZ77-time_series_covid19_confirmed_g!DY77</f>
        <v>22</v>
      </c>
      <c r="DZ77">
        <f>time_series_covid19_confirmed_g!EA77-time_series_covid19_confirmed_g!DZ77</f>
        <v>23</v>
      </c>
      <c r="EA77">
        <f>time_series_covid19_confirmed_g!EB77-time_series_covid19_confirmed_g!EA77</f>
        <v>25</v>
      </c>
      <c r="EB77">
        <f>time_series_covid19_confirmed_g!EC77-time_series_covid19_confirmed_g!EB77</f>
        <v>26</v>
      </c>
      <c r="EC77">
        <f>time_series_covid19_confirmed_g!ED77-time_series_covid19_confirmed_g!EC77</f>
        <v>9</v>
      </c>
      <c r="ED77">
        <f>time_series_covid19_confirmed_g!EE77-time_series_covid19_confirmed_g!ED77</f>
        <v>16</v>
      </c>
      <c r="EE77">
        <f>time_series_covid19_confirmed_g!EF77-time_series_covid19_confirmed_g!EE77</f>
        <v>29</v>
      </c>
      <c r="EF77">
        <f>time_series_covid19_confirmed_g!EG77-time_series_covid19_confirmed_g!EF77</f>
        <v>10</v>
      </c>
      <c r="EG77">
        <f>time_series_covid19_confirmed_g!EH77-time_series_covid19_confirmed_g!EG77</f>
        <v>23</v>
      </c>
      <c r="EH77">
        <f>time_series_covid19_confirmed_g!EI77-time_series_covid19_confirmed_g!EH77</f>
        <v>16</v>
      </c>
      <c r="EI77">
        <f>time_series_covid19_confirmed_g!EJ77-time_series_covid19_confirmed_g!EI77</f>
        <v>20</v>
      </c>
      <c r="EJ77">
        <f>time_series_covid19_confirmed_g!EK77-time_series_covid19_confirmed_g!EJ77</f>
        <v>18</v>
      </c>
      <c r="EK77">
        <f>time_series_covid19_confirmed_g!EL77-time_series_covid19_confirmed_g!EK77</f>
        <v>6</v>
      </c>
      <c r="EL77">
        <f>time_series_covid19_confirmed_g!EM77-time_series_covid19_confirmed_g!EL77</f>
        <v>3</v>
      </c>
      <c r="EM77">
        <f>time_series_covid19_confirmed_g!EN77-time_series_covid19_confirmed_g!EM77</f>
        <v>10</v>
      </c>
      <c r="EN77">
        <f>time_series_covid19_confirmed_g!EO77-time_series_covid19_confirmed_g!EN77</f>
        <v>12</v>
      </c>
      <c r="EO77">
        <f>time_series_covid19_confirmed_g!EP77-time_series_covid19_confirmed_g!EO77</f>
        <v>14</v>
      </c>
      <c r="EP77">
        <f>time_series_covid19_confirmed_g!EQ77-time_series_covid19_confirmed_g!EP77</f>
        <v>11</v>
      </c>
      <c r="EQ77">
        <f>time_series_covid19_confirmed_g!ER77-time_series_covid19_confirmed_g!EQ77</f>
        <v>5</v>
      </c>
      <c r="ER77">
        <f>time_series_covid19_confirmed_g!ES77-time_series_covid19_confirmed_g!ER77</f>
        <v>7</v>
      </c>
      <c r="ES77">
        <f>time_series_covid19_confirmed_g!ET77-time_series_covid19_confirmed_g!ES77</f>
        <v>1</v>
      </c>
      <c r="ET77">
        <f>time_series_covid19_confirmed_g!EU77-time_series_covid19_confirmed_g!ET77</f>
        <v>1</v>
      </c>
      <c r="EU77">
        <f>time_series_covid19_confirmed_g!EV77-time_series_covid19_confirmed_g!EU77</f>
        <v>1</v>
      </c>
      <c r="EV77">
        <f>time_series_covid19_confirmed_g!EW77-time_series_covid19_confirmed_g!EV77</f>
        <v>2</v>
      </c>
      <c r="EW77">
        <f>time_series_covid19_confirmed_g!EX77-time_series_covid19_confirmed_g!EW77</f>
        <v>5</v>
      </c>
      <c r="EX77">
        <f>time_series_covid19_confirmed_g!EY77-time_series_covid19_confirmed_g!EX77</f>
        <v>8</v>
      </c>
      <c r="EY77">
        <f>time_series_covid19_confirmed_g!EZ77-time_series_covid19_confirmed_g!EY77</f>
        <v>8</v>
      </c>
      <c r="EZ77">
        <f>time_series_covid19_confirmed_g!FA77-time_series_covid19_confirmed_g!EZ77</f>
        <v>5</v>
      </c>
      <c r="FA77">
        <f>time_series_covid19_confirmed_g!FB77-time_series_covid19_confirmed_g!FA77</f>
        <v>7</v>
      </c>
      <c r="FB77">
        <f>time_series_covid19_confirmed_g!FC77-time_series_covid19_confirmed_g!FB77</f>
        <v>9</v>
      </c>
      <c r="FC77">
        <f>time_series_covid19_confirmed_g!FD77-time_series_covid19_confirmed_g!FC77</f>
        <v>4</v>
      </c>
      <c r="FD77">
        <f>time_series_covid19_confirmed_g!FE77-time_series_covid19_confirmed_g!FD77</f>
        <v>11</v>
      </c>
    </row>
    <row r="78" spans="1:160" x14ac:dyDescent="0.3">
      <c r="A78" t="s">
        <v>73</v>
      </c>
      <c r="B78">
        <v>64.963099999999997</v>
      </c>
      <c r="C78">
        <v>-19.020800000000001</v>
      </c>
      <c r="D78">
        <f>time_series_covid19_confirmed_g!E78-time_series_covid19_confirmed_g!D78</f>
        <v>0</v>
      </c>
      <c r="E78">
        <f>time_series_covid19_confirmed_g!F78-time_series_covid19_confirmed_g!E78</f>
        <v>0</v>
      </c>
      <c r="F78">
        <f>time_series_covid19_confirmed_g!G78-time_series_covid19_confirmed_g!F78</f>
        <v>0</v>
      </c>
      <c r="G78">
        <f>time_series_covid19_confirmed_g!H78-time_series_covid19_confirmed_g!G78</f>
        <v>0</v>
      </c>
      <c r="H78">
        <f>time_series_covid19_confirmed_g!I78-time_series_covid19_confirmed_g!H78</f>
        <v>0</v>
      </c>
      <c r="I78">
        <f>time_series_covid19_confirmed_g!J78-time_series_covid19_confirmed_g!I78</f>
        <v>0</v>
      </c>
      <c r="J78">
        <f>time_series_covid19_confirmed_g!K78-time_series_covid19_confirmed_g!J78</f>
        <v>0</v>
      </c>
      <c r="K78">
        <f>time_series_covid19_confirmed_g!L78-time_series_covid19_confirmed_g!K78</f>
        <v>0</v>
      </c>
      <c r="L78">
        <f>time_series_covid19_confirmed_g!M78-time_series_covid19_confirmed_g!L78</f>
        <v>0</v>
      </c>
      <c r="M78">
        <f>time_series_covid19_confirmed_g!N78-time_series_covid19_confirmed_g!M78</f>
        <v>0</v>
      </c>
      <c r="N78">
        <f>time_series_covid19_confirmed_g!O78-time_series_covid19_confirmed_g!N78</f>
        <v>0</v>
      </c>
      <c r="O78">
        <f>time_series_covid19_confirmed_g!P78-time_series_covid19_confirmed_g!O78</f>
        <v>0</v>
      </c>
      <c r="P78">
        <f>time_series_covid19_confirmed_g!Q78-time_series_covid19_confirmed_g!P78</f>
        <v>0</v>
      </c>
      <c r="Q78">
        <f>time_series_covid19_confirmed_g!R78-time_series_covid19_confirmed_g!Q78</f>
        <v>0</v>
      </c>
      <c r="R78">
        <f>time_series_covid19_confirmed_g!S78-time_series_covid19_confirmed_g!R78</f>
        <v>0</v>
      </c>
      <c r="S78">
        <f>time_series_covid19_confirmed_g!T78-time_series_covid19_confirmed_g!S78</f>
        <v>0</v>
      </c>
      <c r="T78">
        <f>time_series_covid19_confirmed_g!U78-time_series_covid19_confirmed_g!T78</f>
        <v>0</v>
      </c>
      <c r="U78">
        <f>time_series_covid19_confirmed_g!V78-time_series_covid19_confirmed_g!U78</f>
        <v>0</v>
      </c>
      <c r="V78">
        <f>time_series_covid19_confirmed_g!W78-time_series_covid19_confirmed_g!V78</f>
        <v>0</v>
      </c>
      <c r="W78">
        <f>time_series_covid19_confirmed_g!X78-time_series_covid19_confirmed_g!W78</f>
        <v>0</v>
      </c>
      <c r="X78">
        <f>time_series_covid19_confirmed_g!Y78-time_series_covid19_confirmed_g!X78</f>
        <v>0</v>
      </c>
      <c r="Y78">
        <f>time_series_covid19_confirmed_g!Z78-time_series_covid19_confirmed_g!Y78</f>
        <v>0</v>
      </c>
      <c r="Z78">
        <f>time_series_covid19_confirmed_g!AA78-time_series_covid19_confirmed_g!Z78</f>
        <v>0</v>
      </c>
      <c r="AA78">
        <f>time_series_covid19_confirmed_g!AB78-time_series_covid19_confirmed_g!AA78</f>
        <v>0</v>
      </c>
      <c r="AB78">
        <f>time_series_covid19_confirmed_g!AC78-time_series_covid19_confirmed_g!AB78</f>
        <v>0</v>
      </c>
      <c r="AC78">
        <f>time_series_covid19_confirmed_g!AD78-time_series_covid19_confirmed_g!AC78</f>
        <v>0</v>
      </c>
      <c r="AD78">
        <f>time_series_covid19_confirmed_g!AE78-time_series_covid19_confirmed_g!AD78</f>
        <v>0</v>
      </c>
      <c r="AE78">
        <f>time_series_covid19_confirmed_g!AF78-time_series_covid19_confirmed_g!AE78</f>
        <v>0</v>
      </c>
      <c r="AF78">
        <f>time_series_covid19_confirmed_g!AG78-time_series_covid19_confirmed_g!AF78</f>
        <v>0</v>
      </c>
      <c r="AG78">
        <f>time_series_covid19_confirmed_g!AH78-time_series_covid19_confirmed_g!AG78</f>
        <v>0</v>
      </c>
      <c r="AH78">
        <f>time_series_covid19_confirmed_g!AI78-time_series_covid19_confirmed_g!AH78</f>
        <v>0</v>
      </c>
      <c r="AI78">
        <f>time_series_covid19_confirmed_g!AJ78-time_series_covid19_confirmed_g!AI78</f>
        <v>0</v>
      </c>
      <c r="AJ78">
        <f>time_series_covid19_confirmed_g!AK78-time_series_covid19_confirmed_g!AJ78</f>
        <v>0</v>
      </c>
      <c r="AK78">
        <f>time_series_covid19_confirmed_g!AL78-time_series_covid19_confirmed_g!AK78</f>
        <v>0</v>
      </c>
      <c r="AL78">
        <f>time_series_covid19_confirmed_g!AM78-time_series_covid19_confirmed_g!AL78</f>
        <v>0</v>
      </c>
      <c r="AM78">
        <f>time_series_covid19_confirmed_g!AN78-time_series_covid19_confirmed_g!AM78</f>
        <v>0</v>
      </c>
      <c r="AN78">
        <f>time_series_covid19_confirmed_g!AO78-time_series_covid19_confirmed_g!AN78</f>
        <v>1</v>
      </c>
      <c r="AO78">
        <f>time_series_covid19_confirmed_g!AP78-time_series_covid19_confirmed_g!AO78</f>
        <v>0</v>
      </c>
      <c r="AP78">
        <f>time_series_covid19_confirmed_g!AQ78-time_series_covid19_confirmed_g!AP78</f>
        <v>2</v>
      </c>
      <c r="AQ78">
        <f>time_series_covid19_confirmed_g!AR78-time_series_covid19_confirmed_g!AQ78</f>
        <v>3</v>
      </c>
      <c r="AR78">
        <f>time_series_covid19_confirmed_g!AS78-time_series_covid19_confirmed_g!AR78</f>
        <v>5</v>
      </c>
      <c r="AS78">
        <f>time_series_covid19_confirmed_g!AT78-time_series_covid19_confirmed_g!AS78</f>
        <v>15</v>
      </c>
      <c r="AT78">
        <f>time_series_covid19_confirmed_g!AU78-time_series_covid19_confirmed_g!AT78</f>
        <v>8</v>
      </c>
      <c r="AU78">
        <f>time_series_covid19_confirmed_g!AV78-time_series_covid19_confirmed_g!AU78</f>
        <v>9</v>
      </c>
      <c r="AV78">
        <f>time_series_covid19_confirmed_g!AW78-time_series_covid19_confirmed_g!AV78</f>
        <v>7</v>
      </c>
      <c r="AW78">
        <f>time_series_covid19_confirmed_g!AX78-time_series_covid19_confirmed_g!AW78</f>
        <v>0</v>
      </c>
      <c r="AX78">
        <f>time_series_covid19_confirmed_g!AY78-time_series_covid19_confirmed_g!AX78</f>
        <v>8</v>
      </c>
      <c r="AY78">
        <f>time_series_covid19_confirmed_g!AZ78-time_series_covid19_confirmed_g!AY78</f>
        <v>11</v>
      </c>
      <c r="AZ78">
        <f>time_series_covid19_confirmed_g!BA78-time_series_covid19_confirmed_g!AZ78</f>
        <v>16</v>
      </c>
      <c r="BA78">
        <f>time_series_covid19_confirmed_g!BB78-time_series_covid19_confirmed_g!BA78</f>
        <v>18</v>
      </c>
      <c r="BB78">
        <f>time_series_covid19_confirmed_g!BC78-time_series_covid19_confirmed_g!BB78</f>
        <v>31</v>
      </c>
      <c r="BC78">
        <f>time_series_covid19_confirmed_g!BD78-time_series_covid19_confirmed_g!BC78</f>
        <v>22</v>
      </c>
      <c r="BD78">
        <f>time_series_covid19_confirmed_g!BE78-time_series_covid19_confirmed_g!BD78</f>
        <v>15</v>
      </c>
      <c r="BE78">
        <f>time_series_covid19_confirmed_g!BF78-time_series_covid19_confirmed_g!BE78</f>
        <v>9</v>
      </c>
      <c r="BF78">
        <f>time_series_covid19_confirmed_g!BG78-time_series_covid19_confirmed_g!BF78</f>
        <v>40</v>
      </c>
      <c r="BG78">
        <f>time_series_covid19_confirmed_g!BH78-time_series_covid19_confirmed_g!BG78</f>
        <v>30</v>
      </c>
      <c r="BH78">
        <f>time_series_covid19_confirmed_g!BI78-time_series_covid19_confirmed_g!BH78</f>
        <v>80</v>
      </c>
      <c r="BI78">
        <f>time_series_covid19_confirmed_g!BJ78-time_series_covid19_confirmed_g!BI78</f>
        <v>79</v>
      </c>
      <c r="BJ78">
        <f>time_series_covid19_confirmed_g!BK78-time_series_covid19_confirmed_g!BJ78</f>
        <v>64</v>
      </c>
      <c r="BK78">
        <f>time_series_covid19_confirmed_g!BL78-time_series_covid19_confirmed_g!BK78</f>
        <v>95</v>
      </c>
      <c r="BL78">
        <f>time_series_covid19_confirmed_g!BM78-time_series_covid19_confirmed_g!BL78</f>
        <v>20</v>
      </c>
      <c r="BM78">
        <f>time_series_covid19_confirmed_g!BN78-time_series_covid19_confirmed_g!BM78</f>
        <v>60</v>
      </c>
      <c r="BN78">
        <f>time_series_covid19_confirmed_g!BO78-time_series_covid19_confirmed_g!BN78</f>
        <v>89</v>
      </c>
      <c r="BO78">
        <f>time_series_covid19_confirmed_g!BP78-time_series_covid19_confirmed_g!BO78</f>
        <v>65</v>
      </c>
      <c r="BP78">
        <f>time_series_covid19_confirmed_g!BQ78-time_series_covid19_confirmed_g!BP78</f>
        <v>88</v>
      </c>
      <c r="BQ78">
        <f>time_series_covid19_confirmed_g!BR78-time_series_covid19_confirmed_g!BQ78</f>
        <v>73</v>
      </c>
      <c r="BR78">
        <f>time_series_covid19_confirmed_g!BS78-time_series_covid19_confirmed_g!BR78</f>
        <v>57</v>
      </c>
      <c r="BS78">
        <f>time_series_covid19_confirmed_g!BT78-time_series_covid19_confirmed_g!BS78</f>
        <v>66</v>
      </c>
      <c r="BT78">
        <f>time_series_covid19_confirmed_g!BU78-time_series_covid19_confirmed_g!BT78</f>
        <v>49</v>
      </c>
      <c r="BU78">
        <f>time_series_covid19_confirmed_g!BV78-time_series_covid19_confirmed_g!BU78</f>
        <v>85</v>
      </c>
      <c r="BV78">
        <f>time_series_covid19_confirmed_g!BW78-time_series_covid19_confirmed_g!BV78</f>
        <v>99</v>
      </c>
      <c r="BW78">
        <f>time_series_covid19_confirmed_g!BX78-time_series_covid19_confirmed_g!BW78</f>
        <v>45</v>
      </c>
      <c r="BX78">
        <f>time_series_covid19_confirmed_g!BY78-time_series_covid19_confirmed_g!BX78</f>
        <v>53</v>
      </c>
      <c r="BY78">
        <f>time_series_covid19_confirmed_g!BZ78-time_series_covid19_confirmed_g!BY78</f>
        <v>69</v>
      </c>
      <c r="BZ78">
        <f>time_series_covid19_confirmed_g!CA78-time_series_covid19_confirmed_g!BZ78</f>
        <v>76</v>
      </c>
      <c r="CA78">
        <f>time_series_covid19_confirmed_g!CB78-time_series_covid19_confirmed_g!CA78</f>
        <v>24</v>
      </c>
      <c r="CB78">
        <f>time_series_covid19_confirmed_g!CC78-time_series_covid19_confirmed_g!CB78</f>
        <v>30</v>
      </c>
      <c r="CC78">
        <f>time_series_covid19_confirmed_g!CD78-time_series_covid19_confirmed_g!CC78</f>
        <v>32</v>
      </c>
      <c r="CD78">
        <f>time_series_covid19_confirmed_g!CE78-time_series_covid19_confirmed_g!CD78</f>
        <v>27</v>
      </c>
      <c r="CE78">
        <f>time_series_covid19_confirmed_g!CF78-time_series_covid19_confirmed_g!CE78</f>
        <v>14</v>
      </c>
      <c r="CF78">
        <f>time_series_covid19_confirmed_g!CG78-time_series_covid19_confirmed_g!CF78</f>
        <v>12</v>
      </c>
      <c r="CG78">
        <f>time_series_covid19_confirmed_g!CH78-time_series_covid19_confirmed_g!CG78</f>
        <v>10</v>
      </c>
      <c r="CH78">
        <f>time_series_covid19_confirmed_g!CI78-time_series_covid19_confirmed_g!CH78</f>
        <v>9</v>
      </c>
      <c r="CI78">
        <f>time_series_covid19_confirmed_g!CJ78-time_series_covid19_confirmed_g!CI78</f>
        <v>7</v>
      </c>
      <c r="CJ78">
        <f>time_series_covid19_confirmed_g!CK78-time_series_covid19_confirmed_g!CJ78</f>
        <v>12</v>
      </c>
      <c r="CK78">
        <f>time_series_covid19_confirmed_g!CL78-time_series_covid19_confirmed_g!CK78</f>
        <v>15</v>
      </c>
      <c r="CL78">
        <f>time_series_covid19_confirmed_g!CM78-time_series_covid19_confirmed_g!CL78</f>
        <v>6</v>
      </c>
      <c r="CM78">
        <f>time_series_covid19_confirmed_g!CN78-time_series_covid19_confirmed_g!CM78</f>
        <v>11</v>
      </c>
      <c r="CN78">
        <f>time_series_covid19_confirmed_g!CO78-time_series_covid19_confirmed_g!CN78</f>
        <v>2</v>
      </c>
      <c r="CO78">
        <f>time_series_covid19_confirmed_g!CP78-time_series_covid19_confirmed_g!CO78</f>
        <v>5</v>
      </c>
      <c r="CP78">
        <f>time_series_covid19_confirmed_g!CQ78-time_series_covid19_confirmed_g!CP78</f>
        <v>7</v>
      </c>
      <c r="CQ78">
        <f>time_series_covid19_confirmed_g!CR78-time_series_covid19_confirmed_g!CQ78</f>
        <v>4</v>
      </c>
      <c r="CR78">
        <f>time_series_covid19_confirmed_g!CS78-time_series_covid19_confirmed_g!CR78</f>
        <v>0</v>
      </c>
      <c r="CS78">
        <f>time_series_covid19_confirmed_g!CT78-time_series_covid19_confirmed_g!CS78</f>
        <v>1</v>
      </c>
      <c r="CT78">
        <f>time_series_covid19_confirmed_g!CU78-time_series_covid19_confirmed_g!CT78</f>
        <v>2</v>
      </c>
      <c r="CU78">
        <f>time_series_covid19_confirmed_g!CV78-time_series_covid19_confirmed_g!CU78</f>
        <v>0</v>
      </c>
      <c r="CV78">
        <f>time_series_covid19_confirmed_g!CW78-time_series_covid19_confirmed_g!CV78</f>
        <v>3</v>
      </c>
      <c r="CW78">
        <f>time_series_covid19_confirmed_g!CX78-time_series_covid19_confirmed_g!CW78</f>
        <v>2</v>
      </c>
      <c r="CX78">
        <f>time_series_covid19_confirmed_g!CY78-time_series_covid19_confirmed_g!CX78</f>
        <v>0</v>
      </c>
      <c r="CY78">
        <f>time_series_covid19_confirmed_g!CZ78-time_series_covid19_confirmed_g!CY78</f>
        <v>1</v>
      </c>
      <c r="CZ78">
        <f>time_series_covid19_confirmed_g!DA78-time_series_covid19_confirmed_g!CZ78</f>
        <v>0</v>
      </c>
      <c r="DA78">
        <f>time_series_covid19_confirmed_g!DB78-time_series_covid19_confirmed_g!DA78</f>
        <v>1</v>
      </c>
      <c r="DB78">
        <f>time_series_covid19_confirmed_g!DC78-time_series_covid19_confirmed_g!DB78</f>
        <v>0</v>
      </c>
      <c r="DC78">
        <f>time_series_covid19_confirmed_g!DD78-time_series_covid19_confirmed_g!DC78</f>
        <v>0</v>
      </c>
      <c r="DD78">
        <f>time_series_covid19_confirmed_g!DE78-time_series_covid19_confirmed_g!DD78</f>
        <v>0</v>
      </c>
      <c r="DE78">
        <f>time_series_covid19_confirmed_g!DF78-time_series_covid19_confirmed_g!DE78</f>
        <v>2</v>
      </c>
      <c r="DF78">
        <f>time_series_covid19_confirmed_g!DG78-time_series_covid19_confirmed_g!DF78</f>
        <v>0</v>
      </c>
      <c r="DG78">
        <f>time_series_covid19_confirmed_g!DH78-time_series_covid19_confirmed_g!DG78</f>
        <v>0</v>
      </c>
      <c r="DH78">
        <f>time_series_covid19_confirmed_g!DI78-time_series_covid19_confirmed_g!DH78</f>
        <v>0</v>
      </c>
      <c r="DI78">
        <f>time_series_covid19_confirmed_g!DJ78-time_series_covid19_confirmed_g!DI78</f>
        <v>0</v>
      </c>
      <c r="DJ78">
        <f>time_series_covid19_confirmed_g!DK78-time_series_covid19_confirmed_g!DJ78</f>
        <v>0</v>
      </c>
      <c r="DK78">
        <f>time_series_covid19_confirmed_g!DL78-time_series_covid19_confirmed_g!DK78</f>
        <v>1</v>
      </c>
      <c r="DL78">
        <f>time_series_covid19_confirmed_g!DM78-time_series_covid19_confirmed_g!DL78</f>
        <v>0</v>
      </c>
      <c r="DM78">
        <f>time_series_covid19_confirmed_g!DN78-time_series_covid19_confirmed_g!DM78</f>
        <v>0</v>
      </c>
      <c r="DN78">
        <f>time_series_covid19_confirmed_g!DO78-time_series_covid19_confirmed_g!DN78</f>
        <v>0</v>
      </c>
      <c r="DO78">
        <f>time_series_covid19_confirmed_g!DP78-time_series_covid19_confirmed_g!DO78</f>
        <v>0</v>
      </c>
      <c r="DP78">
        <f>time_series_covid19_confirmed_g!DQ78-time_series_covid19_confirmed_g!DP78</f>
        <v>0</v>
      </c>
      <c r="DQ78">
        <f>time_series_covid19_confirmed_g!DR78-time_series_covid19_confirmed_g!DQ78</f>
        <v>0</v>
      </c>
      <c r="DR78">
        <f>time_series_covid19_confirmed_g!DS78-time_series_covid19_confirmed_g!DR78</f>
        <v>1</v>
      </c>
      <c r="DS78">
        <f>time_series_covid19_confirmed_g!DT78-time_series_covid19_confirmed_g!DS78</f>
        <v>0</v>
      </c>
      <c r="DT78">
        <f>time_series_covid19_confirmed_g!DU78-time_series_covid19_confirmed_g!DT78</f>
        <v>0</v>
      </c>
      <c r="DU78">
        <f>time_series_covid19_confirmed_g!DV78-time_series_covid19_confirmed_g!DU78</f>
        <v>1</v>
      </c>
      <c r="DV78">
        <f>time_series_covid19_confirmed_g!DW78-time_series_covid19_confirmed_g!DV78</f>
        <v>0</v>
      </c>
      <c r="DW78">
        <f>time_series_covid19_confirmed_g!DX78-time_series_covid19_confirmed_g!DW78</f>
        <v>0</v>
      </c>
      <c r="DX78">
        <f>time_series_covid19_confirmed_g!DY78-time_series_covid19_confirmed_g!DX78</f>
        <v>0</v>
      </c>
      <c r="DY78">
        <f>time_series_covid19_confirmed_g!DZ78-time_series_covid19_confirmed_g!DY78</f>
        <v>1</v>
      </c>
      <c r="DZ78">
        <f>time_series_covid19_confirmed_g!EA78-time_series_covid19_confirmed_g!DZ78</f>
        <v>0</v>
      </c>
      <c r="EA78">
        <f>time_series_covid19_confirmed_g!EB78-time_series_covid19_confirmed_g!EA78</f>
        <v>0</v>
      </c>
      <c r="EB78">
        <f>time_series_covid19_confirmed_g!EC78-time_series_covid19_confirmed_g!EB78</f>
        <v>1</v>
      </c>
      <c r="EC78">
        <f>time_series_covid19_confirmed_g!ED78-time_series_covid19_confirmed_g!EC78</f>
        <v>0</v>
      </c>
      <c r="ED78">
        <f>time_series_covid19_confirmed_g!EE78-time_series_covid19_confirmed_g!ED78</f>
        <v>0</v>
      </c>
      <c r="EE78">
        <f>time_series_covid19_confirmed_g!EF78-time_series_covid19_confirmed_g!EE78</f>
        <v>0</v>
      </c>
      <c r="EF78">
        <f>time_series_covid19_confirmed_g!EG78-time_series_covid19_confirmed_g!EF78</f>
        <v>0</v>
      </c>
      <c r="EG78">
        <f>time_series_covid19_confirmed_g!EH78-time_series_covid19_confirmed_g!EG78</f>
        <v>0</v>
      </c>
      <c r="EH78">
        <f>time_series_covid19_confirmed_g!EI78-time_series_covid19_confirmed_g!EH78</f>
        <v>0</v>
      </c>
      <c r="EI78">
        <f>time_series_covid19_confirmed_g!EJ78-time_series_covid19_confirmed_g!EI78</f>
        <v>0</v>
      </c>
      <c r="EJ78">
        <f>time_series_covid19_confirmed_g!EK78-time_series_covid19_confirmed_g!EJ78</f>
        <v>1</v>
      </c>
      <c r="EK78">
        <f>time_series_covid19_confirmed_g!EL78-time_series_covid19_confirmed_g!EK78</f>
        <v>0</v>
      </c>
      <c r="EL78">
        <f>time_series_covid19_confirmed_g!EM78-time_series_covid19_confirmed_g!EL78</f>
        <v>0</v>
      </c>
      <c r="EM78">
        <f>time_series_covid19_confirmed_g!EN78-time_series_covid19_confirmed_g!EM78</f>
        <v>0</v>
      </c>
      <c r="EN78">
        <f>time_series_covid19_confirmed_g!EO78-time_series_covid19_confirmed_g!EN78</f>
        <v>0</v>
      </c>
      <c r="EO78">
        <f>time_series_covid19_confirmed_g!EP78-time_series_covid19_confirmed_g!EO78</f>
        <v>0</v>
      </c>
      <c r="EP78">
        <f>time_series_covid19_confirmed_g!EQ78-time_series_covid19_confirmed_g!EP78</f>
        <v>1</v>
      </c>
      <c r="EQ78">
        <f>time_series_covid19_confirmed_g!ER78-time_series_covid19_confirmed_g!EQ78</f>
        <v>2</v>
      </c>
      <c r="ER78">
        <f>time_series_covid19_confirmed_g!ES78-time_series_covid19_confirmed_g!ER78</f>
        <v>0</v>
      </c>
      <c r="ES78">
        <f>time_series_covid19_confirmed_g!ET78-time_series_covid19_confirmed_g!ES78</f>
        <v>2</v>
      </c>
      <c r="ET78">
        <f>time_series_covid19_confirmed_g!EU78-time_series_covid19_confirmed_g!ET78</f>
        <v>3</v>
      </c>
      <c r="EU78">
        <f>time_series_covid19_confirmed_g!EV78-time_series_covid19_confirmed_g!EU78</f>
        <v>1</v>
      </c>
      <c r="EV78">
        <f>time_series_covid19_confirmed_g!EW78-time_series_covid19_confirmed_g!EV78</f>
        <v>3</v>
      </c>
      <c r="EW78">
        <f>time_series_covid19_confirmed_g!EX78-time_series_covid19_confirmed_g!EW78</f>
        <v>3</v>
      </c>
      <c r="EX78">
        <f>time_series_covid19_confirmed_g!EY78-time_series_covid19_confirmed_g!EX78</f>
        <v>1</v>
      </c>
      <c r="EY78">
        <f>time_series_covid19_confirmed_g!EZ78-time_series_covid19_confirmed_g!EY78</f>
        <v>0</v>
      </c>
      <c r="EZ78">
        <f>time_series_covid19_confirmed_g!FA78-time_series_covid19_confirmed_g!EZ78</f>
        <v>1</v>
      </c>
      <c r="FA78">
        <f>time_series_covid19_confirmed_g!FB78-time_series_covid19_confirmed_g!FA78</f>
        <v>0</v>
      </c>
      <c r="FB78">
        <f>time_series_covid19_confirmed_g!FC78-time_series_covid19_confirmed_g!FB78</f>
        <v>6</v>
      </c>
      <c r="FC78">
        <f>time_series_covid19_confirmed_g!FD78-time_series_covid19_confirmed_g!FC78</f>
        <v>2</v>
      </c>
      <c r="FD78">
        <f>time_series_covid19_confirmed_g!FE78-time_series_covid19_confirmed_g!FD78</f>
        <v>4</v>
      </c>
    </row>
    <row r="79" spans="1:160" x14ac:dyDescent="0.3">
      <c r="A79" t="s">
        <v>74</v>
      </c>
      <c r="B79">
        <v>21</v>
      </c>
      <c r="C79">
        <v>78</v>
      </c>
      <c r="D79">
        <f>time_series_covid19_confirmed_g!E79-time_series_covid19_confirmed_g!D79</f>
        <v>0</v>
      </c>
      <c r="E79">
        <f>time_series_covid19_confirmed_g!F79-time_series_covid19_confirmed_g!E79</f>
        <v>0</v>
      </c>
      <c r="F79">
        <f>time_series_covid19_confirmed_g!G79-time_series_covid19_confirmed_g!F79</f>
        <v>0</v>
      </c>
      <c r="G79">
        <f>time_series_covid19_confirmed_g!H79-time_series_covid19_confirmed_g!G79</f>
        <v>0</v>
      </c>
      <c r="H79">
        <f>time_series_covid19_confirmed_g!I79-time_series_covid19_confirmed_g!H79</f>
        <v>0</v>
      </c>
      <c r="I79">
        <f>time_series_covid19_confirmed_g!J79-time_series_covid19_confirmed_g!I79</f>
        <v>0</v>
      </c>
      <c r="J79">
        <f>time_series_covid19_confirmed_g!K79-time_series_covid19_confirmed_g!J79</f>
        <v>0</v>
      </c>
      <c r="K79">
        <f>time_series_covid19_confirmed_g!L79-time_series_covid19_confirmed_g!K79</f>
        <v>1</v>
      </c>
      <c r="L79">
        <f>time_series_covid19_confirmed_g!M79-time_series_covid19_confirmed_g!L79</f>
        <v>0</v>
      </c>
      <c r="M79">
        <f>time_series_covid19_confirmed_g!N79-time_series_covid19_confirmed_g!M79</f>
        <v>0</v>
      </c>
      <c r="N79">
        <f>time_series_covid19_confirmed_g!O79-time_series_covid19_confirmed_g!N79</f>
        <v>1</v>
      </c>
      <c r="O79">
        <f>time_series_covid19_confirmed_g!P79-time_series_covid19_confirmed_g!O79</f>
        <v>1</v>
      </c>
      <c r="P79">
        <f>time_series_covid19_confirmed_g!Q79-time_series_covid19_confirmed_g!P79</f>
        <v>0</v>
      </c>
      <c r="Q79">
        <f>time_series_covid19_confirmed_g!R79-time_series_covid19_confirmed_g!Q79</f>
        <v>0</v>
      </c>
      <c r="R79">
        <f>time_series_covid19_confirmed_g!S79-time_series_covid19_confirmed_g!R79</f>
        <v>0</v>
      </c>
      <c r="S79">
        <f>time_series_covid19_confirmed_g!T79-time_series_covid19_confirmed_g!S79</f>
        <v>0</v>
      </c>
      <c r="T79">
        <f>time_series_covid19_confirmed_g!U79-time_series_covid19_confirmed_g!T79</f>
        <v>0</v>
      </c>
      <c r="U79">
        <f>time_series_covid19_confirmed_g!V79-time_series_covid19_confirmed_g!U79</f>
        <v>0</v>
      </c>
      <c r="V79">
        <f>time_series_covid19_confirmed_g!W79-time_series_covid19_confirmed_g!V79</f>
        <v>0</v>
      </c>
      <c r="W79">
        <f>time_series_covid19_confirmed_g!X79-time_series_covid19_confirmed_g!W79</f>
        <v>0</v>
      </c>
      <c r="X79">
        <f>time_series_covid19_confirmed_g!Y79-time_series_covid19_confirmed_g!X79</f>
        <v>0</v>
      </c>
      <c r="Y79">
        <f>time_series_covid19_confirmed_g!Z79-time_series_covid19_confirmed_g!Y79</f>
        <v>0</v>
      </c>
      <c r="Z79">
        <f>time_series_covid19_confirmed_g!AA79-time_series_covid19_confirmed_g!Z79</f>
        <v>0</v>
      </c>
      <c r="AA79">
        <f>time_series_covid19_confirmed_g!AB79-time_series_covid19_confirmed_g!AA79</f>
        <v>0</v>
      </c>
      <c r="AB79">
        <f>time_series_covid19_confirmed_g!AC79-time_series_covid19_confirmed_g!AB79</f>
        <v>0</v>
      </c>
      <c r="AC79">
        <f>time_series_covid19_confirmed_g!AD79-time_series_covid19_confirmed_g!AC79</f>
        <v>0</v>
      </c>
      <c r="AD79">
        <f>time_series_covid19_confirmed_g!AE79-time_series_covid19_confirmed_g!AD79</f>
        <v>0</v>
      </c>
      <c r="AE79">
        <f>time_series_covid19_confirmed_g!AF79-time_series_covid19_confirmed_g!AE79</f>
        <v>0</v>
      </c>
      <c r="AF79">
        <f>time_series_covid19_confirmed_g!AG79-time_series_covid19_confirmed_g!AF79</f>
        <v>0</v>
      </c>
      <c r="AG79">
        <f>time_series_covid19_confirmed_g!AH79-time_series_covid19_confirmed_g!AG79</f>
        <v>0</v>
      </c>
      <c r="AH79">
        <f>time_series_covid19_confirmed_g!AI79-time_series_covid19_confirmed_g!AH79</f>
        <v>0</v>
      </c>
      <c r="AI79">
        <f>time_series_covid19_confirmed_g!AJ79-time_series_covid19_confirmed_g!AI79</f>
        <v>0</v>
      </c>
      <c r="AJ79">
        <f>time_series_covid19_confirmed_g!AK79-time_series_covid19_confirmed_g!AJ79</f>
        <v>0</v>
      </c>
      <c r="AK79">
        <f>time_series_covid19_confirmed_g!AL79-time_series_covid19_confirmed_g!AK79</f>
        <v>0</v>
      </c>
      <c r="AL79">
        <f>time_series_covid19_confirmed_g!AM79-time_series_covid19_confirmed_g!AL79</f>
        <v>0</v>
      </c>
      <c r="AM79">
        <f>time_series_covid19_confirmed_g!AN79-time_series_covid19_confirmed_g!AM79</f>
        <v>0</v>
      </c>
      <c r="AN79">
        <f>time_series_covid19_confirmed_g!AO79-time_series_covid19_confirmed_g!AN79</f>
        <v>0</v>
      </c>
      <c r="AO79">
        <f>time_series_covid19_confirmed_g!AP79-time_series_covid19_confirmed_g!AO79</f>
        <v>0</v>
      </c>
      <c r="AP79">
        <f>time_series_covid19_confirmed_g!AQ79-time_series_covid19_confirmed_g!AP79</f>
        <v>0</v>
      </c>
      <c r="AQ79">
        <f>time_series_covid19_confirmed_g!AR79-time_series_covid19_confirmed_g!AQ79</f>
        <v>2</v>
      </c>
      <c r="AR79">
        <f>time_series_covid19_confirmed_g!AS79-time_series_covid19_confirmed_g!AR79</f>
        <v>0</v>
      </c>
      <c r="AS79">
        <f>time_series_covid19_confirmed_g!AT79-time_series_covid19_confirmed_g!AS79</f>
        <v>23</v>
      </c>
      <c r="AT79">
        <f>time_series_covid19_confirmed_g!AU79-time_series_covid19_confirmed_g!AT79</f>
        <v>2</v>
      </c>
      <c r="AU79">
        <f>time_series_covid19_confirmed_g!AV79-time_series_covid19_confirmed_g!AU79</f>
        <v>1</v>
      </c>
      <c r="AV79">
        <f>time_series_covid19_confirmed_g!AW79-time_series_covid19_confirmed_g!AV79</f>
        <v>3</v>
      </c>
      <c r="AW79">
        <f>time_series_covid19_confirmed_g!AX79-time_series_covid19_confirmed_g!AW79</f>
        <v>5</v>
      </c>
      <c r="AX79">
        <f>time_series_covid19_confirmed_g!AY79-time_series_covid19_confirmed_g!AX79</f>
        <v>4</v>
      </c>
      <c r="AY79">
        <f>time_series_covid19_confirmed_g!AZ79-time_series_covid19_confirmed_g!AY79</f>
        <v>13</v>
      </c>
      <c r="AZ79">
        <f>time_series_covid19_confirmed_g!BA79-time_series_covid19_confirmed_g!AZ79</f>
        <v>6</v>
      </c>
      <c r="BA79">
        <f>time_series_covid19_confirmed_g!BB79-time_series_covid19_confirmed_g!BA79</f>
        <v>11</v>
      </c>
      <c r="BB79">
        <f>time_series_covid19_confirmed_g!BC79-time_series_covid19_confirmed_g!BB79</f>
        <v>9</v>
      </c>
      <c r="BC79">
        <f>time_series_covid19_confirmed_g!BD79-time_series_covid19_confirmed_g!BC79</f>
        <v>20</v>
      </c>
      <c r="BD79">
        <f>time_series_covid19_confirmed_g!BE79-time_series_covid19_confirmed_g!BD79</f>
        <v>11</v>
      </c>
      <c r="BE79">
        <f>time_series_covid19_confirmed_g!BF79-time_series_covid19_confirmed_g!BE79</f>
        <v>6</v>
      </c>
      <c r="BF79">
        <f>time_series_covid19_confirmed_g!BG79-time_series_covid19_confirmed_g!BF79</f>
        <v>23</v>
      </c>
      <c r="BG79">
        <f>time_series_covid19_confirmed_g!BH79-time_series_covid19_confirmed_g!BG79</f>
        <v>14</v>
      </c>
      <c r="BH79">
        <f>time_series_covid19_confirmed_g!BI79-time_series_covid19_confirmed_g!BH79</f>
        <v>38</v>
      </c>
      <c r="BI79">
        <f>time_series_covid19_confirmed_g!BJ79-time_series_covid19_confirmed_g!BI79</f>
        <v>50</v>
      </c>
      <c r="BJ79">
        <f>time_series_covid19_confirmed_g!BK79-time_series_covid19_confirmed_g!BJ79</f>
        <v>86</v>
      </c>
      <c r="BK79">
        <f>time_series_covid19_confirmed_g!BL79-time_series_covid19_confirmed_g!BK79</f>
        <v>66</v>
      </c>
      <c r="BL79">
        <f>time_series_covid19_confirmed_g!BM79-time_series_covid19_confirmed_g!BL79</f>
        <v>103</v>
      </c>
      <c r="BM79">
        <f>time_series_covid19_confirmed_g!BN79-time_series_covid19_confirmed_g!BM79</f>
        <v>37</v>
      </c>
      <c r="BN79">
        <f>time_series_covid19_confirmed_g!BO79-time_series_covid19_confirmed_g!BN79</f>
        <v>121</v>
      </c>
      <c r="BO79">
        <f>time_series_covid19_confirmed_g!BP79-time_series_covid19_confirmed_g!BO79</f>
        <v>70</v>
      </c>
      <c r="BP79">
        <f>time_series_covid19_confirmed_g!BQ79-time_series_covid19_confirmed_g!BP79</f>
        <v>160</v>
      </c>
      <c r="BQ79">
        <f>time_series_covid19_confirmed_g!BR79-time_series_covid19_confirmed_g!BQ79</f>
        <v>100</v>
      </c>
      <c r="BR79">
        <f>time_series_covid19_confirmed_g!BS79-time_series_covid19_confirmed_g!BR79</f>
        <v>37</v>
      </c>
      <c r="BS79">
        <f>time_series_covid19_confirmed_g!BT79-time_series_covid19_confirmed_g!BS79</f>
        <v>227</v>
      </c>
      <c r="BT79">
        <f>time_series_covid19_confirmed_g!BU79-time_series_covid19_confirmed_g!BT79</f>
        <v>146</v>
      </c>
      <c r="BU79">
        <f>time_series_covid19_confirmed_g!BV79-time_series_covid19_confirmed_g!BU79</f>
        <v>601</v>
      </c>
      <c r="BV79">
        <f>time_series_covid19_confirmed_g!BW79-time_series_covid19_confirmed_g!BV79</f>
        <v>545</v>
      </c>
      <c r="BW79">
        <f>time_series_covid19_confirmed_g!BX79-time_series_covid19_confirmed_g!BW79</f>
        <v>24</v>
      </c>
      <c r="BX79">
        <f>time_series_covid19_confirmed_g!BY79-time_series_covid19_confirmed_g!BX79</f>
        <v>515</v>
      </c>
      <c r="BY79">
        <f>time_series_covid19_confirmed_g!BZ79-time_series_covid19_confirmed_g!BY79</f>
        <v>506</v>
      </c>
      <c r="BZ79">
        <f>time_series_covid19_confirmed_g!CA79-time_series_covid19_confirmed_g!BZ79</f>
        <v>1190</v>
      </c>
      <c r="CA79">
        <f>time_series_covid19_confirmed_g!CB79-time_series_covid19_confirmed_g!CA79</f>
        <v>533</v>
      </c>
      <c r="CB79">
        <f>time_series_covid19_confirmed_g!CC79-time_series_covid19_confirmed_g!CB79</f>
        <v>605</v>
      </c>
      <c r="CC79">
        <f>time_series_covid19_confirmed_g!CD79-time_series_covid19_confirmed_g!CC79</f>
        <v>809</v>
      </c>
      <c r="CD79">
        <f>time_series_covid19_confirmed_g!CE79-time_series_covid19_confirmed_g!CD79</f>
        <v>873</v>
      </c>
      <c r="CE79">
        <f>time_series_covid19_confirmed_g!CF79-time_series_covid19_confirmed_g!CE79</f>
        <v>848</v>
      </c>
      <c r="CF79">
        <f>time_series_covid19_confirmed_g!CG79-time_series_covid19_confirmed_g!CF79</f>
        <v>759</v>
      </c>
      <c r="CG79">
        <f>time_series_covid19_confirmed_g!CH79-time_series_covid19_confirmed_g!CG79</f>
        <v>1248</v>
      </c>
      <c r="CH79">
        <f>time_series_covid19_confirmed_g!CI79-time_series_covid19_confirmed_g!CH79</f>
        <v>1034</v>
      </c>
      <c r="CI79">
        <f>time_series_covid19_confirmed_g!CJ79-time_series_covid19_confirmed_g!CI79</f>
        <v>835</v>
      </c>
      <c r="CJ79">
        <f>time_series_covid19_confirmed_g!CK79-time_series_covid19_confirmed_g!CJ79</f>
        <v>1108</v>
      </c>
      <c r="CK79">
        <f>time_series_covid19_confirmed_g!CL79-time_series_covid19_confirmed_g!CK79</f>
        <v>922</v>
      </c>
      <c r="CL79">
        <f>time_series_covid19_confirmed_g!CM79-time_series_covid19_confirmed_g!CL79</f>
        <v>1370</v>
      </c>
      <c r="CM79">
        <f>time_series_covid19_confirmed_g!CN79-time_series_covid19_confirmed_g!CM79</f>
        <v>1893</v>
      </c>
      <c r="CN79">
        <f>time_series_covid19_confirmed_g!CO79-time_series_covid19_confirmed_g!CN79</f>
        <v>924</v>
      </c>
      <c r="CO79">
        <f>time_series_covid19_confirmed_g!CP79-time_series_covid19_confirmed_g!CO79</f>
        <v>1541</v>
      </c>
      <c r="CP79">
        <f>time_series_covid19_confirmed_g!CQ79-time_series_covid19_confirmed_g!CP79</f>
        <v>1290</v>
      </c>
      <c r="CQ79">
        <f>time_series_covid19_confirmed_g!CR79-time_series_covid19_confirmed_g!CQ79</f>
        <v>1707</v>
      </c>
      <c r="CR79">
        <f>time_series_covid19_confirmed_g!CS79-time_series_covid19_confirmed_g!CR79</f>
        <v>1453</v>
      </c>
      <c r="CS79">
        <f>time_series_covid19_confirmed_g!CT79-time_series_covid19_confirmed_g!CS79</f>
        <v>1753</v>
      </c>
      <c r="CT79">
        <f>time_series_covid19_confirmed_g!CU79-time_series_covid19_confirmed_g!CT79</f>
        <v>1607</v>
      </c>
      <c r="CU79">
        <f>time_series_covid19_confirmed_g!CV79-time_series_covid19_confirmed_g!CU79</f>
        <v>1561</v>
      </c>
      <c r="CV79">
        <f>time_series_covid19_confirmed_g!CW79-time_series_covid19_confirmed_g!CV79</f>
        <v>1873</v>
      </c>
      <c r="CW79">
        <f>time_series_covid19_confirmed_g!CX79-time_series_covid19_confirmed_g!CW79</f>
        <v>1738</v>
      </c>
      <c r="CX79">
        <f>time_series_covid19_confirmed_g!CY79-time_series_covid19_confirmed_g!CX79</f>
        <v>1801</v>
      </c>
      <c r="CY79">
        <f>time_series_covid19_confirmed_g!CZ79-time_series_covid19_confirmed_g!CY79</f>
        <v>2394</v>
      </c>
      <c r="CZ79">
        <f>time_series_covid19_confirmed_g!DA79-time_series_covid19_confirmed_g!CZ79</f>
        <v>2442</v>
      </c>
      <c r="DA79">
        <f>time_series_covid19_confirmed_g!DB79-time_series_covid19_confirmed_g!DA79</f>
        <v>2806</v>
      </c>
      <c r="DB79">
        <f>time_series_covid19_confirmed_g!DC79-time_series_covid19_confirmed_g!DB79</f>
        <v>3932</v>
      </c>
      <c r="DC79">
        <f>time_series_covid19_confirmed_g!DD79-time_series_covid19_confirmed_g!DC79</f>
        <v>2963</v>
      </c>
      <c r="DD79">
        <f>time_series_covid19_confirmed_g!DE79-time_series_covid19_confirmed_g!DD79</f>
        <v>3587</v>
      </c>
      <c r="DE79">
        <f>time_series_covid19_confirmed_g!DF79-time_series_covid19_confirmed_g!DE79</f>
        <v>3364</v>
      </c>
      <c r="DF79">
        <f>time_series_covid19_confirmed_g!DG79-time_series_covid19_confirmed_g!DF79</f>
        <v>3344</v>
      </c>
      <c r="DG79">
        <f>time_series_covid19_confirmed_g!DH79-time_series_covid19_confirmed_g!DG79</f>
        <v>3113</v>
      </c>
      <c r="DH79">
        <f>time_series_covid19_confirmed_g!DI79-time_series_covid19_confirmed_g!DH79</f>
        <v>4353</v>
      </c>
      <c r="DI79">
        <f>time_series_covid19_confirmed_g!DJ79-time_series_covid19_confirmed_g!DI79</f>
        <v>3607</v>
      </c>
      <c r="DJ79">
        <f>time_series_covid19_confirmed_g!DK79-time_series_covid19_confirmed_g!DJ79</f>
        <v>3524</v>
      </c>
      <c r="DK79">
        <f>time_series_covid19_confirmed_g!DL79-time_series_covid19_confirmed_g!DK79</f>
        <v>3763</v>
      </c>
      <c r="DL79">
        <f>time_series_covid19_confirmed_g!DM79-time_series_covid19_confirmed_g!DL79</f>
        <v>3942</v>
      </c>
      <c r="DM79">
        <f>time_series_covid19_confirmed_g!DN79-time_series_covid19_confirmed_g!DM79</f>
        <v>3787</v>
      </c>
      <c r="DN79">
        <f>time_series_covid19_confirmed_g!DO79-time_series_covid19_confirmed_g!DN79</f>
        <v>4864</v>
      </c>
      <c r="DO79">
        <f>time_series_covid19_confirmed_g!DP79-time_series_covid19_confirmed_g!DO79</f>
        <v>5050</v>
      </c>
      <c r="DP79">
        <f>time_series_covid19_confirmed_g!DQ79-time_series_covid19_confirmed_g!DP79</f>
        <v>4630</v>
      </c>
      <c r="DQ79">
        <f>time_series_covid19_confirmed_g!DR79-time_series_covid19_confirmed_g!DQ79</f>
        <v>6147</v>
      </c>
      <c r="DR79">
        <f>time_series_covid19_confirmed_g!DS79-time_series_covid19_confirmed_g!DR79</f>
        <v>5553</v>
      </c>
      <c r="DS79">
        <f>time_series_covid19_confirmed_g!DT79-time_series_covid19_confirmed_g!DS79</f>
        <v>6198</v>
      </c>
      <c r="DT79">
        <f>time_series_covid19_confirmed_g!DU79-time_series_covid19_confirmed_g!DT79</f>
        <v>6568</v>
      </c>
      <c r="DU79">
        <f>time_series_covid19_confirmed_g!DV79-time_series_covid19_confirmed_g!DU79</f>
        <v>6629</v>
      </c>
      <c r="DV79">
        <f>time_series_covid19_confirmed_g!DW79-time_series_covid19_confirmed_g!DV79</f>
        <v>7113</v>
      </c>
      <c r="DW79">
        <f>time_series_covid19_confirmed_g!DX79-time_series_covid19_confirmed_g!DW79</f>
        <v>6414</v>
      </c>
      <c r="DX79">
        <f>time_series_covid19_confirmed_g!DY79-time_series_covid19_confirmed_g!DX79</f>
        <v>5843</v>
      </c>
      <c r="DY79">
        <f>time_series_covid19_confirmed_g!DZ79-time_series_covid19_confirmed_g!DY79</f>
        <v>7293</v>
      </c>
      <c r="DZ79">
        <f>time_series_covid19_confirmed_g!EA79-time_series_covid19_confirmed_g!DZ79</f>
        <v>7300</v>
      </c>
      <c r="EA79">
        <f>time_series_covid19_confirmed_g!EB79-time_series_covid19_confirmed_g!EA79</f>
        <v>8105</v>
      </c>
      <c r="EB79">
        <f>time_series_covid19_confirmed_g!EC79-time_series_covid19_confirmed_g!EB79</f>
        <v>8336</v>
      </c>
      <c r="EC79">
        <f>time_series_covid19_confirmed_g!ED79-time_series_covid19_confirmed_g!EC79</f>
        <v>8782</v>
      </c>
      <c r="ED79">
        <f>time_series_covid19_confirmed_g!EE79-time_series_covid19_confirmed_g!ED79</f>
        <v>7761</v>
      </c>
      <c r="EE79">
        <f>time_series_covid19_confirmed_g!EF79-time_series_covid19_confirmed_g!EE79</f>
        <v>8821</v>
      </c>
      <c r="EF79">
        <f>time_series_covid19_confirmed_g!EG79-time_series_covid19_confirmed_g!EF79</f>
        <v>9633</v>
      </c>
      <c r="EG79">
        <f>time_series_covid19_confirmed_g!EH79-time_series_covid19_confirmed_g!EG79</f>
        <v>9889</v>
      </c>
      <c r="EH79">
        <f>time_series_covid19_confirmed_g!EI79-time_series_covid19_confirmed_g!EH79</f>
        <v>9471</v>
      </c>
      <c r="EI79">
        <f>time_series_covid19_confirmed_g!EJ79-time_series_covid19_confirmed_g!EI79</f>
        <v>10438</v>
      </c>
      <c r="EJ79">
        <f>time_series_covid19_confirmed_g!EK79-time_series_covid19_confirmed_g!EJ79</f>
        <v>10864</v>
      </c>
      <c r="EK79">
        <f>time_series_covid19_confirmed_g!EL79-time_series_covid19_confirmed_g!EK79</f>
        <v>8442</v>
      </c>
      <c r="EL79">
        <f>time_series_covid19_confirmed_g!EM79-time_series_covid19_confirmed_g!EL79</f>
        <v>10218</v>
      </c>
      <c r="EM79">
        <f>time_series_covid19_confirmed_g!EN79-time_series_covid19_confirmed_g!EM79</f>
        <v>10459</v>
      </c>
      <c r="EN79">
        <f>time_series_covid19_confirmed_g!EO79-time_series_covid19_confirmed_g!EN79</f>
        <v>10930</v>
      </c>
      <c r="EO79">
        <f>time_series_covid19_confirmed_g!EP79-time_series_covid19_confirmed_g!EO79</f>
        <v>11458</v>
      </c>
      <c r="EP79">
        <f>time_series_covid19_confirmed_g!EQ79-time_series_covid19_confirmed_g!EP79</f>
        <v>11929</v>
      </c>
      <c r="EQ79">
        <f>time_series_covid19_confirmed_g!ER79-time_series_covid19_confirmed_g!EQ79</f>
        <v>11502</v>
      </c>
      <c r="ER79">
        <f>time_series_covid19_confirmed_g!ES79-time_series_covid19_confirmed_g!ER79</f>
        <v>10667</v>
      </c>
      <c r="ES79">
        <f>time_series_covid19_confirmed_g!ET79-time_series_covid19_confirmed_g!ES79</f>
        <v>10974</v>
      </c>
      <c r="ET79">
        <f>time_series_covid19_confirmed_g!EU79-time_series_covid19_confirmed_g!ET79</f>
        <v>12881</v>
      </c>
      <c r="EU79">
        <f>time_series_covid19_confirmed_g!EV79-time_series_covid19_confirmed_g!EU79</f>
        <v>13586</v>
      </c>
      <c r="EV79">
        <f>time_series_covid19_confirmed_g!EW79-time_series_covid19_confirmed_g!EV79</f>
        <v>14516</v>
      </c>
      <c r="EW79">
        <f>time_series_covid19_confirmed_g!EX79-time_series_covid19_confirmed_g!EW79</f>
        <v>15403</v>
      </c>
      <c r="EX79">
        <f>time_series_covid19_confirmed_g!EY79-time_series_covid19_confirmed_g!EX79</f>
        <v>14831</v>
      </c>
      <c r="EY79">
        <f>time_series_covid19_confirmed_g!EZ79-time_series_covid19_confirmed_g!EY79</f>
        <v>14933</v>
      </c>
      <c r="EZ79">
        <f>time_series_covid19_confirmed_g!FA79-time_series_covid19_confirmed_g!EZ79</f>
        <v>15968</v>
      </c>
      <c r="FA79">
        <f>time_series_covid19_confirmed_g!FB79-time_series_covid19_confirmed_g!FA79</f>
        <v>16922</v>
      </c>
      <c r="FB79">
        <f>time_series_covid19_confirmed_g!FC79-time_series_covid19_confirmed_g!FB79</f>
        <v>17296</v>
      </c>
      <c r="FC79">
        <f>time_series_covid19_confirmed_g!FD79-time_series_covid19_confirmed_g!FC79</f>
        <v>18552</v>
      </c>
      <c r="FD79">
        <f>time_series_covid19_confirmed_g!FE79-time_series_covid19_confirmed_g!FD79</f>
        <v>19906</v>
      </c>
    </row>
    <row r="80" spans="1:160" x14ac:dyDescent="0.3">
      <c r="A80" t="s">
        <v>75</v>
      </c>
      <c r="B80">
        <v>-0.7893</v>
      </c>
      <c r="C80">
        <v>113.9213</v>
      </c>
      <c r="D80">
        <f>time_series_covid19_confirmed_g!E80-time_series_covid19_confirmed_g!D80</f>
        <v>0</v>
      </c>
      <c r="E80">
        <f>time_series_covid19_confirmed_g!F80-time_series_covid19_confirmed_g!E80</f>
        <v>0</v>
      </c>
      <c r="F80">
        <f>time_series_covid19_confirmed_g!G80-time_series_covid19_confirmed_g!F80</f>
        <v>0</v>
      </c>
      <c r="G80">
        <f>time_series_covid19_confirmed_g!H80-time_series_covid19_confirmed_g!G80</f>
        <v>0</v>
      </c>
      <c r="H80">
        <f>time_series_covid19_confirmed_g!I80-time_series_covid19_confirmed_g!H80</f>
        <v>0</v>
      </c>
      <c r="I80">
        <f>time_series_covid19_confirmed_g!J80-time_series_covid19_confirmed_g!I80</f>
        <v>0</v>
      </c>
      <c r="J80">
        <f>time_series_covid19_confirmed_g!K80-time_series_covid19_confirmed_g!J80</f>
        <v>0</v>
      </c>
      <c r="K80">
        <f>time_series_covid19_confirmed_g!L80-time_series_covid19_confirmed_g!K80</f>
        <v>0</v>
      </c>
      <c r="L80">
        <f>time_series_covid19_confirmed_g!M80-time_series_covid19_confirmed_g!L80</f>
        <v>0</v>
      </c>
      <c r="M80">
        <f>time_series_covid19_confirmed_g!N80-time_series_covid19_confirmed_g!M80</f>
        <v>0</v>
      </c>
      <c r="N80">
        <f>time_series_covid19_confirmed_g!O80-time_series_covid19_confirmed_g!N80</f>
        <v>0</v>
      </c>
      <c r="O80">
        <f>time_series_covid19_confirmed_g!P80-time_series_covid19_confirmed_g!O80</f>
        <v>0</v>
      </c>
      <c r="P80">
        <f>time_series_covid19_confirmed_g!Q80-time_series_covid19_confirmed_g!P80</f>
        <v>0</v>
      </c>
      <c r="Q80">
        <f>time_series_covid19_confirmed_g!R80-time_series_covid19_confirmed_g!Q80</f>
        <v>0</v>
      </c>
      <c r="R80">
        <f>time_series_covid19_confirmed_g!S80-time_series_covid19_confirmed_g!R80</f>
        <v>0</v>
      </c>
      <c r="S80">
        <f>time_series_covid19_confirmed_g!T80-time_series_covid19_confirmed_g!S80</f>
        <v>0</v>
      </c>
      <c r="T80">
        <f>time_series_covid19_confirmed_g!U80-time_series_covid19_confirmed_g!T80</f>
        <v>0</v>
      </c>
      <c r="U80">
        <f>time_series_covid19_confirmed_g!V80-time_series_covid19_confirmed_g!U80</f>
        <v>0</v>
      </c>
      <c r="V80">
        <f>time_series_covid19_confirmed_g!W80-time_series_covid19_confirmed_g!V80</f>
        <v>0</v>
      </c>
      <c r="W80">
        <f>time_series_covid19_confirmed_g!X80-time_series_covid19_confirmed_g!W80</f>
        <v>0</v>
      </c>
      <c r="X80">
        <f>time_series_covid19_confirmed_g!Y80-time_series_covid19_confirmed_g!X80</f>
        <v>0</v>
      </c>
      <c r="Y80">
        <f>time_series_covid19_confirmed_g!Z80-time_series_covid19_confirmed_g!Y80</f>
        <v>0</v>
      </c>
      <c r="Z80">
        <f>time_series_covid19_confirmed_g!AA80-time_series_covid19_confirmed_g!Z80</f>
        <v>0</v>
      </c>
      <c r="AA80">
        <f>time_series_covid19_confirmed_g!AB80-time_series_covid19_confirmed_g!AA80</f>
        <v>0</v>
      </c>
      <c r="AB80">
        <f>time_series_covid19_confirmed_g!AC80-time_series_covid19_confirmed_g!AB80</f>
        <v>0</v>
      </c>
      <c r="AC80">
        <f>time_series_covid19_confirmed_g!AD80-time_series_covid19_confirmed_g!AC80</f>
        <v>0</v>
      </c>
      <c r="AD80">
        <f>time_series_covid19_confirmed_g!AE80-time_series_covid19_confirmed_g!AD80</f>
        <v>0</v>
      </c>
      <c r="AE80">
        <f>time_series_covid19_confirmed_g!AF80-time_series_covid19_confirmed_g!AE80</f>
        <v>0</v>
      </c>
      <c r="AF80">
        <f>time_series_covid19_confirmed_g!AG80-time_series_covid19_confirmed_g!AF80</f>
        <v>0</v>
      </c>
      <c r="AG80">
        <f>time_series_covid19_confirmed_g!AH80-time_series_covid19_confirmed_g!AG80</f>
        <v>0</v>
      </c>
      <c r="AH80">
        <f>time_series_covid19_confirmed_g!AI80-time_series_covid19_confirmed_g!AH80</f>
        <v>0</v>
      </c>
      <c r="AI80">
        <f>time_series_covid19_confirmed_g!AJ80-time_series_covid19_confirmed_g!AI80</f>
        <v>0</v>
      </c>
      <c r="AJ80">
        <f>time_series_covid19_confirmed_g!AK80-time_series_covid19_confirmed_g!AJ80</f>
        <v>0</v>
      </c>
      <c r="AK80">
        <f>time_series_covid19_confirmed_g!AL80-time_series_covid19_confirmed_g!AK80</f>
        <v>0</v>
      </c>
      <c r="AL80">
        <f>time_series_covid19_confirmed_g!AM80-time_series_covid19_confirmed_g!AL80</f>
        <v>0</v>
      </c>
      <c r="AM80">
        <f>time_series_covid19_confirmed_g!AN80-time_series_covid19_confirmed_g!AM80</f>
        <v>0</v>
      </c>
      <c r="AN80">
        <f>time_series_covid19_confirmed_g!AO80-time_series_covid19_confirmed_g!AN80</f>
        <v>0</v>
      </c>
      <c r="AO80">
        <f>time_series_covid19_confirmed_g!AP80-time_series_covid19_confirmed_g!AO80</f>
        <v>0</v>
      </c>
      <c r="AP80">
        <f>time_series_covid19_confirmed_g!AQ80-time_series_covid19_confirmed_g!AP80</f>
        <v>0</v>
      </c>
      <c r="AQ80">
        <f>time_series_covid19_confirmed_g!AR80-time_series_covid19_confirmed_g!AQ80</f>
        <v>2</v>
      </c>
      <c r="AR80">
        <f>time_series_covid19_confirmed_g!AS80-time_series_covid19_confirmed_g!AR80</f>
        <v>0</v>
      </c>
      <c r="AS80">
        <f>time_series_covid19_confirmed_g!AT80-time_series_covid19_confirmed_g!AS80</f>
        <v>0</v>
      </c>
      <c r="AT80">
        <f>time_series_covid19_confirmed_g!AU80-time_series_covid19_confirmed_g!AT80</f>
        <v>0</v>
      </c>
      <c r="AU80">
        <f>time_series_covid19_confirmed_g!AV80-time_series_covid19_confirmed_g!AU80</f>
        <v>2</v>
      </c>
      <c r="AV80">
        <f>time_series_covid19_confirmed_g!AW80-time_series_covid19_confirmed_g!AV80</f>
        <v>0</v>
      </c>
      <c r="AW80">
        <f>time_series_covid19_confirmed_g!AX80-time_series_covid19_confirmed_g!AW80</f>
        <v>2</v>
      </c>
      <c r="AX80">
        <f>time_series_covid19_confirmed_g!AY80-time_series_covid19_confirmed_g!AX80</f>
        <v>13</v>
      </c>
      <c r="AY80">
        <f>time_series_covid19_confirmed_g!AZ80-time_series_covid19_confirmed_g!AY80</f>
        <v>8</v>
      </c>
      <c r="AZ80">
        <f>time_series_covid19_confirmed_g!BA80-time_series_covid19_confirmed_g!AZ80</f>
        <v>7</v>
      </c>
      <c r="BA80">
        <f>time_series_covid19_confirmed_g!BB80-time_series_covid19_confirmed_g!BA80</f>
        <v>0</v>
      </c>
      <c r="BB80">
        <f>time_series_covid19_confirmed_g!BC80-time_series_covid19_confirmed_g!BB80</f>
        <v>35</v>
      </c>
      <c r="BC80">
        <f>time_series_covid19_confirmed_g!BD80-time_series_covid19_confirmed_g!BC80</f>
        <v>27</v>
      </c>
      <c r="BD80">
        <f>time_series_covid19_confirmed_g!BE80-time_series_covid19_confirmed_g!BD80</f>
        <v>21</v>
      </c>
      <c r="BE80">
        <f>time_series_covid19_confirmed_g!BF80-time_series_covid19_confirmed_g!BE80</f>
        <v>17</v>
      </c>
      <c r="BF80">
        <f>time_series_covid19_confirmed_g!BG80-time_series_covid19_confirmed_g!BF80</f>
        <v>38</v>
      </c>
      <c r="BG80">
        <f>time_series_covid19_confirmed_g!BH80-time_series_covid19_confirmed_g!BG80</f>
        <v>55</v>
      </c>
      <c r="BH80">
        <f>time_series_covid19_confirmed_g!BI80-time_series_covid19_confirmed_g!BH80</f>
        <v>84</v>
      </c>
      <c r="BI80">
        <f>time_series_covid19_confirmed_g!BJ80-time_series_covid19_confirmed_g!BI80</f>
        <v>58</v>
      </c>
      <c r="BJ80">
        <f>time_series_covid19_confirmed_g!BK80-time_series_covid19_confirmed_g!BJ80</f>
        <v>81</v>
      </c>
      <c r="BK80">
        <f>time_series_covid19_confirmed_g!BL80-time_series_covid19_confirmed_g!BK80</f>
        <v>64</v>
      </c>
      <c r="BL80">
        <f>time_series_covid19_confirmed_g!BM80-time_series_covid19_confirmed_g!BL80</f>
        <v>65</v>
      </c>
      <c r="BM80">
        <f>time_series_covid19_confirmed_g!BN80-time_series_covid19_confirmed_g!BM80</f>
        <v>107</v>
      </c>
      <c r="BN80">
        <f>time_series_covid19_confirmed_g!BO80-time_series_covid19_confirmed_g!BN80</f>
        <v>104</v>
      </c>
      <c r="BO80">
        <f>time_series_covid19_confirmed_g!BP80-time_series_covid19_confirmed_g!BO80</f>
        <v>103</v>
      </c>
      <c r="BP80">
        <f>time_series_covid19_confirmed_g!BQ80-time_series_covid19_confirmed_g!BP80</f>
        <v>153</v>
      </c>
      <c r="BQ80">
        <f>time_series_covid19_confirmed_g!BR80-time_series_covid19_confirmed_g!BQ80</f>
        <v>109</v>
      </c>
      <c r="BR80">
        <f>time_series_covid19_confirmed_g!BS80-time_series_covid19_confirmed_g!BR80</f>
        <v>130</v>
      </c>
      <c r="BS80">
        <f>time_series_covid19_confirmed_g!BT80-time_series_covid19_confirmed_g!BS80</f>
        <v>129</v>
      </c>
      <c r="BT80">
        <f>time_series_covid19_confirmed_g!BU80-time_series_covid19_confirmed_g!BT80</f>
        <v>114</v>
      </c>
      <c r="BU80">
        <f>time_series_covid19_confirmed_g!BV80-time_series_covid19_confirmed_g!BU80</f>
        <v>149</v>
      </c>
      <c r="BV80">
        <f>time_series_covid19_confirmed_g!BW80-time_series_covid19_confirmed_g!BV80</f>
        <v>113</v>
      </c>
      <c r="BW80">
        <f>time_series_covid19_confirmed_g!BX80-time_series_covid19_confirmed_g!BW80</f>
        <v>196</v>
      </c>
      <c r="BX80">
        <f>time_series_covid19_confirmed_g!BY80-time_series_covid19_confirmed_g!BX80</f>
        <v>106</v>
      </c>
      <c r="BY80">
        <f>time_series_covid19_confirmed_g!BZ80-time_series_covid19_confirmed_g!BY80</f>
        <v>181</v>
      </c>
      <c r="BZ80">
        <f>time_series_covid19_confirmed_g!CA80-time_series_covid19_confirmed_g!BZ80</f>
        <v>218</v>
      </c>
      <c r="CA80">
        <f>time_series_covid19_confirmed_g!CB80-time_series_covid19_confirmed_g!CA80</f>
        <v>247</v>
      </c>
      <c r="CB80">
        <f>time_series_covid19_confirmed_g!CC80-time_series_covid19_confirmed_g!CB80</f>
        <v>218</v>
      </c>
      <c r="CC80">
        <f>time_series_covid19_confirmed_g!CD80-time_series_covid19_confirmed_g!CC80</f>
        <v>337</v>
      </c>
      <c r="CD80">
        <f>time_series_covid19_confirmed_g!CE80-time_series_covid19_confirmed_g!CD80</f>
        <v>219</v>
      </c>
      <c r="CE80">
        <f>time_series_covid19_confirmed_g!CF80-time_series_covid19_confirmed_g!CE80</f>
        <v>330</v>
      </c>
      <c r="CF80">
        <f>time_series_covid19_confirmed_g!CG80-time_series_covid19_confirmed_g!CF80</f>
        <v>399</v>
      </c>
      <c r="CG80">
        <f>time_series_covid19_confirmed_g!CH80-time_series_covid19_confirmed_g!CG80</f>
        <v>316</v>
      </c>
      <c r="CH80">
        <f>time_series_covid19_confirmed_g!CI80-time_series_covid19_confirmed_g!CH80</f>
        <v>282</v>
      </c>
      <c r="CI80">
        <f>time_series_covid19_confirmed_g!CJ80-time_series_covid19_confirmed_g!CI80</f>
        <v>297</v>
      </c>
      <c r="CJ80">
        <f>time_series_covid19_confirmed_g!CK80-time_series_covid19_confirmed_g!CJ80</f>
        <v>380</v>
      </c>
      <c r="CK80">
        <f>time_series_covid19_confirmed_g!CL80-time_series_covid19_confirmed_g!CK80</f>
        <v>407</v>
      </c>
      <c r="CL80">
        <f>time_series_covid19_confirmed_g!CM80-time_series_covid19_confirmed_g!CL80</f>
        <v>325</v>
      </c>
      <c r="CM80">
        <f>time_series_covid19_confirmed_g!CN80-time_series_covid19_confirmed_g!CM80</f>
        <v>327</v>
      </c>
      <c r="CN80">
        <f>time_series_covid19_confirmed_g!CO80-time_series_covid19_confirmed_g!CN80</f>
        <v>185</v>
      </c>
      <c r="CO80">
        <f>time_series_covid19_confirmed_g!CP80-time_series_covid19_confirmed_g!CO80</f>
        <v>375</v>
      </c>
      <c r="CP80">
        <f>time_series_covid19_confirmed_g!CQ80-time_series_covid19_confirmed_g!CP80</f>
        <v>283</v>
      </c>
      <c r="CQ80">
        <f>time_series_covid19_confirmed_g!CR80-time_series_covid19_confirmed_g!CQ80</f>
        <v>357</v>
      </c>
      <c r="CR80">
        <f>time_series_covid19_confirmed_g!CS80-time_series_covid19_confirmed_g!CR80</f>
        <v>436</v>
      </c>
      <c r="CS80">
        <f>time_series_covid19_confirmed_g!CT80-time_series_covid19_confirmed_g!CS80</f>
        <v>396</v>
      </c>
      <c r="CT80">
        <f>time_series_covid19_confirmed_g!CU80-time_series_covid19_confirmed_g!CT80</f>
        <v>275</v>
      </c>
      <c r="CU80">
        <f>time_series_covid19_confirmed_g!CV80-time_series_covid19_confirmed_g!CU80</f>
        <v>214</v>
      </c>
      <c r="CV80">
        <f>time_series_covid19_confirmed_g!CW80-time_series_covid19_confirmed_g!CV80</f>
        <v>415</v>
      </c>
      <c r="CW80">
        <f>time_series_covid19_confirmed_g!CX80-time_series_covid19_confirmed_g!CW80</f>
        <v>260</v>
      </c>
      <c r="CX80">
        <f>time_series_covid19_confirmed_g!CY80-time_series_covid19_confirmed_g!CX80</f>
        <v>347</v>
      </c>
      <c r="CY80">
        <f>time_series_covid19_confirmed_g!CZ80-time_series_covid19_confirmed_g!CY80</f>
        <v>433</v>
      </c>
      <c r="CZ80">
        <f>time_series_covid19_confirmed_g!DA80-time_series_covid19_confirmed_g!CZ80</f>
        <v>292</v>
      </c>
      <c r="DA80">
        <f>time_series_covid19_confirmed_g!DB80-time_series_covid19_confirmed_g!DA80</f>
        <v>349</v>
      </c>
      <c r="DB80">
        <f>time_series_covid19_confirmed_g!DC80-time_series_covid19_confirmed_g!DB80</f>
        <v>395</v>
      </c>
      <c r="DC80">
        <f>time_series_covid19_confirmed_g!DD80-time_series_covid19_confirmed_g!DC80</f>
        <v>484</v>
      </c>
      <c r="DD80">
        <f>time_series_covid19_confirmed_g!DE80-time_series_covid19_confirmed_g!DD80</f>
        <v>367</v>
      </c>
      <c r="DE80">
        <f>time_series_covid19_confirmed_g!DF80-time_series_covid19_confirmed_g!DE80</f>
        <v>338</v>
      </c>
      <c r="DF80">
        <f>time_series_covid19_confirmed_g!DG80-time_series_covid19_confirmed_g!DF80</f>
        <v>336</v>
      </c>
      <c r="DG80">
        <f>time_series_covid19_confirmed_g!DH80-time_series_covid19_confirmed_g!DG80</f>
        <v>533</v>
      </c>
      <c r="DH80">
        <f>time_series_covid19_confirmed_g!DI80-time_series_covid19_confirmed_g!DH80</f>
        <v>387</v>
      </c>
      <c r="DI80">
        <f>time_series_covid19_confirmed_g!DJ80-time_series_covid19_confirmed_g!DI80</f>
        <v>233</v>
      </c>
      <c r="DJ80">
        <f>time_series_covid19_confirmed_g!DK80-time_series_covid19_confirmed_g!DJ80</f>
        <v>484</v>
      </c>
      <c r="DK80">
        <f>time_series_covid19_confirmed_g!DL80-time_series_covid19_confirmed_g!DK80</f>
        <v>689</v>
      </c>
      <c r="DL80">
        <f>time_series_covid19_confirmed_g!DM80-time_series_covid19_confirmed_g!DL80</f>
        <v>568</v>
      </c>
      <c r="DM80">
        <f>time_series_covid19_confirmed_g!DN80-time_series_covid19_confirmed_g!DM80</f>
        <v>490</v>
      </c>
      <c r="DN80">
        <f>time_series_covid19_confirmed_g!DO80-time_series_covid19_confirmed_g!DN80</f>
        <v>529</v>
      </c>
      <c r="DO80">
        <f>time_series_covid19_confirmed_g!DP80-time_series_covid19_confirmed_g!DO80</f>
        <v>489</v>
      </c>
      <c r="DP80">
        <f>time_series_covid19_confirmed_g!DQ80-time_series_covid19_confirmed_g!DP80</f>
        <v>496</v>
      </c>
      <c r="DQ80">
        <f>time_series_covid19_confirmed_g!DR80-time_series_covid19_confirmed_g!DQ80</f>
        <v>486</v>
      </c>
      <c r="DR80">
        <f>time_series_covid19_confirmed_g!DS80-time_series_covid19_confirmed_g!DR80</f>
        <v>693</v>
      </c>
      <c r="DS80">
        <f>time_series_covid19_confirmed_g!DT80-time_series_covid19_confirmed_g!DS80</f>
        <v>973</v>
      </c>
      <c r="DT80">
        <f>time_series_covid19_confirmed_g!DU80-time_series_covid19_confirmed_g!DT80</f>
        <v>634</v>
      </c>
      <c r="DU80">
        <f>time_series_covid19_confirmed_g!DV80-time_series_covid19_confirmed_g!DU80</f>
        <v>949</v>
      </c>
      <c r="DV80">
        <f>time_series_covid19_confirmed_g!DW80-time_series_covid19_confirmed_g!DV80</f>
        <v>526</v>
      </c>
      <c r="DW80">
        <f>time_series_covid19_confirmed_g!DX80-time_series_covid19_confirmed_g!DW80</f>
        <v>479</v>
      </c>
      <c r="DX80">
        <f>time_series_covid19_confirmed_g!DY80-time_series_covid19_confirmed_g!DX80</f>
        <v>415</v>
      </c>
      <c r="DY80">
        <f>time_series_covid19_confirmed_g!DZ80-time_series_covid19_confirmed_g!DY80</f>
        <v>686</v>
      </c>
      <c r="DZ80">
        <f>time_series_covid19_confirmed_g!EA80-time_series_covid19_confirmed_g!DZ80</f>
        <v>687</v>
      </c>
      <c r="EA80">
        <f>time_series_covid19_confirmed_g!EB80-time_series_covid19_confirmed_g!EA80</f>
        <v>678</v>
      </c>
      <c r="EB80">
        <f>time_series_covid19_confirmed_g!EC80-time_series_covid19_confirmed_g!EB80</f>
        <v>557</v>
      </c>
      <c r="EC80">
        <f>time_series_covid19_confirmed_g!ED80-time_series_covid19_confirmed_g!EC80</f>
        <v>700</v>
      </c>
      <c r="ED80">
        <f>time_series_covid19_confirmed_g!EE80-time_series_covid19_confirmed_g!ED80</f>
        <v>467</v>
      </c>
      <c r="EE80">
        <f>time_series_covid19_confirmed_g!EF80-time_series_covid19_confirmed_g!EE80</f>
        <v>609</v>
      </c>
      <c r="EF80">
        <f>time_series_covid19_confirmed_g!EG80-time_series_covid19_confirmed_g!EF80</f>
        <v>684</v>
      </c>
      <c r="EG80">
        <f>time_series_covid19_confirmed_g!EH80-time_series_covid19_confirmed_g!EG80</f>
        <v>585</v>
      </c>
      <c r="EH80">
        <f>time_series_covid19_confirmed_g!EI80-time_series_covid19_confirmed_g!EH80</f>
        <v>703</v>
      </c>
      <c r="EI80">
        <f>time_series_covid19_confirmed_g!EJ80-time_series_covid19_confirmed_g!EI80</f>
        <v>993</v>
      </c>
      <c r="EJ80">
        <f>time_series_covid19_confirmed_g!EK80-time_series_covid19_confirmed_g!EJ80</f>
        <v>672</v>
      </c>
      <c r="EK80">
        <f>time_series_covid19_confirmed_g!EL80-time_series_covid19_confirmed_g!EK80</f>
        <v>847</v>
      </c>
      <c r="EL80">
        <f>time_series_covid19_confirmed_g!EM80-time_series_covid19_confirmed_g!EL80</f>
        <v>1043</v>
      </c>
      <c r="EM80">
        <f>time_series_covid19_confirmed_g!EN80-time_series_covid19_confirmed_g!EM80</f>
        <v>1240</v>
      </c>
      <c r="EN80">
        <f>time_series_covid19_confirmed_g!EO80-time_series_covid19_confirmed_g!EN80</f>
        <v>979</v>
      </c>
      <c r="EO80">
        <f>time_series_covid19_confirmed_g!EP80-time_series_covid19_confirmed_g!EO80</f>
        <v>1111</v>
      </c>
      <c r="EP80">
        <f>time_series_covid19_confirmed_g!EQ80-time_series_covid19_confirmed_g!EP80</f>
        <v>1014</v>
      </c>
      <c r="EQ80">
        <f>time_series_covid19_confirmed_g!ER80-time_series_covid19_confirmed_g!EQ80</f>
        <v>857</v>
      </c>
      <c r="ER80">
        <f>time_series_covid19_confirmed_g!ES80-time_series_covid19_confirmed_g!ER80</f>
        <v>1017</v>
      </c>
      <c r="ES80">
        <f>time_series_covid19_confirmed_g!ET80-time_series_covid19_confirmed_g!ES80</f>
        <v>1106</v>
      </c>
      <c r="ET80">
        <f>time_series_covid19_confirmed_g!EU80-time_series_covid19_confirmed_g!ET80</f>
        <v>1031</v>
      </c>
      <c r="EU80">
        <f>time_series_covid19_confirmed_g!EV80-time_series_covid19_confirmed_g!EU80</f>
        <v>1331</v>
      </c>
      <c r="EV80">
        <f>time_series_covid19_confirmed_g!EW80-time_series_covid19_confirmed_g!EV80</f>
        <v>1041</v>
      </c>
      <c r="EW80">
        <f>time_series_covid19_confirmed_g!EX80-time_series_covid19_confirmed_g!EW80</f>
        <v>1226</v>
      </c>
      <c r="EX80">
        <f>time_series_covid19_confirmed_g!EY80-time_series_covid19_confirmed_g!EX80</f>
        <v>862</v>
      </c>
      <c r="EY80">
        <f>time_series_covid19_confirmed_g!EZ80-time_series_covid19_confirmed_g!EY80</f>
        <v>954</v>
      </c>
      <c r="EZ80">
        <f>time_series_covid19_confirmed_g!FA80-time_series_covid19_confirmed_g!EZ80</f>
        <v>1051</v>
      </c>
      <c r="FA80">
        <f>time_series_covid19_confirmed_g!FB80-time_series_covid19_confirmed_g!FA80</f>
        <v>1113</v>
      </c>
      <c r="FB80">
        <f>time_series_covid19_confirmed_g!FC80-time_series_covid19_confirmed_g!FB80</f>
        <v>1178</v>
      </c>
      <c r="FC80">
        <f>time_series_covid19_confirmed_g!FD80-time_series_covid19_confirmed_g!FC80</f>
        <v>1240</v>
      </c>
      <c r="FD80">
        <f>time_series_covid19_confirmed_g!FE80-time_series_covid19_confirmed_g!FD80</f>
        <v>1385</v>
      </c>
    </row>
    <row r="81" spans="1:160" x14ac:dyDescent="0.3">
      <c r="A81" t="s">
        <v>76</v>
      </c>
      <c r="B81">
        <v>32</v>
      </c>
      <c r="C81">
        <v>53</v>
      </c>
      <c r="D81">
        <f>time_series_covid19_confirmed_g!E81-time_series_covid19_confirmed_g!D81</f>
        <v>0</v>
      </c>
      <c r="E81">
        <f>time_series_covid19_confirmed_g!F81-time_series_covid19_confirmed_g!E81</f>
        <v>0</v>
      </c>
      <c r="F81">
        <f>time_series_covid19_confirmed_g!G81-time_series_covid19_confirmed_g!F81</f>
        <v>0</v>
      </c>
      <c r="G81">
        <f>time_series_covid19_confirmed_g!H81-time_series_covid19_confirmed_g!G81</f>
        <v>0</v>
      </c>
      <c r="H81">
        <f>time_series_covid19_confirmed_g!I81-time_series_covid19_confirmed_g!H81</f>
        <v>0</v>
      </c>
      <c r="I81">
        <f>time_series_covid19_confirmed_g!J81-time_series_covid19_confirmed_g!I81</f>
        <v>0</v>
      </c>
      <c r="J81">
        <f>time_series_covid19_confirmed_g!K81-time_series_covid19_confirmed_g!J81</f>
        <v>0</v>
      </c>
      <c r="K81">
        <f>time_series_covid19_confirmed_g!L81-time_series_covid19_confirmed_g!K81</f>
        <v>0</v>
      </c>
      <c r="L81">
        <f>time_series_covid19_confirmed_g!M81-time_series_covid19_confirmed_g!L81</f>
        <v>0</v>
      </c>
      <c r="M81">
        <f>time_series_covid19_confirmed_g!N81-time_series_covid19_confirmed_g!M81</f>
        <v>0</v>
      </c>
      <c r="N81">
        <f>time_series_covid19_confirmed_g!O81-time_series_covid19_confirmed_g!N81</f>
        <v>0</v>
      </c>
      <c r="O81">
        <f>time_series_covid19_confirmed_g!P81-time_series_covid19_confirmed_g!O81</f>
        <v>0</v>
      </c>
      <c r="P81">
        <f>time_series_covid19_confirmed_g!Q81-time_series_covid19_confirmed_g!P81</f>
        <v>0</v>
      </c>
      <c r="Q81">
        <f>time_series_covid19_confirmed_g!R81-time_series_covid19_confirmed_g!Q81</f>
        <v>0</v>
      </c>
      <c r="R81">
        <f>time_series_covid19_confirmed_g!S81-time_series_covid19_confirmed_g!R81</f>
        <v>0</v>
      </c>
      <c r="S81">
        <f>time_series_covid19_confirmed_g!T81-time_series_covid19_confirmed_g!S81</f>
        <v>0</v>
      </c>
      <c r="T81">
        <f>time_series_covid19_confirmed_g!U81-time_series_covid19_confirmed_g!T81</f>
        <v>0</v>
      </c>
      <c r="U81">
        <f>time_series_covid19_confirmed_g!V81-time_series_covid19_confirmed_g!U81</f>
        <v>0</v>
      </c>
      <c r="V81">
        <f>time_series_covid19_confirmed_g!W81-time_series_covid19_confirmed_g!V81</f>
        <v>0</v>
      </c>
      <c r="W81">
        <f>time_series_covid19_confirmed_g!X81-time_series_covid19_confirmed_g!W81</f>
        <v>0</v>
      </c>
      <c r="X81">
        <f>time_series_covid19_confirmed_g!Y81-time_series_covid19_confirmed_g!X81</f>
        <v>0</v>
      </c>
      <c r="Y81">
        <f>time_series_covid19_confirmed_g!Z81-time_series_covid19_confirmed_g!Y81</f>
        <v>0</v>
      </c>
      <c r="Z81">
        <f>time_series_covid19_confirmed_g!AA81-time_series_covid19_confirmed_g!Z81</f>
        <v>0</v>
      </c>
      <c r="AA81">
        <f>time_series_covid19_confirmed_g!AB81-time_series_covid19_confirmed_g!AA81</f>
        <v>0</v>
      </c>
      <c r="AB81">
        <f>time_series_covid19_confirmed_g!AC81-time_series_covid19_confirmed_g!AB81</f>
        <v>0</v>
      </c>
      <c r="AC81">
        <f>time_series_covid19_confirmed_g!AD81-time_series_covid19_confirmed_g!AC81</f>
        <v>0</v>
      </c>
      <c r="AD81">
        <f>time_series_covid19_confirmed_g!AE81-time_series_covid19_confirmed_g!AD81</f>
        <v>0</v>
      </c>
      <c r="AE81">
        <f>time_series_covid19_confirmed_g!AF81-time_series_covid19_confirmed_g!AE81</f>
        <v>2</v>
      </c>
      <c r="AF81">
        <f>time_series_covid19_confirmed_g!AG81-time_series_covid19_confirmed_g!AF81</f>
        <v>3</v>
      </c>
      <c r="AG81">
        <f>time_series_covid19_confirmed_g!AH81-time_series_covid19_confirmed_g!AG81</f>
        <v>13</v>
      </c>
      <c r="AH81">
        <f>time_series_covid19_confirmed_g!AI81-time_series_covid19_confirmed_g!AH81</f>
        <v>10</v>
      </c>
      <c r="AI81">
        <f>time_series_covid19_confirmed_g!AJ81-time_series_covid19_confirmed_g!AI81</f>
        <v>15</v>
      </c>
      <c r="AJ81">
        <f>time_series_covid19_confirmed_g!AK81-time_series_covid19_confirmed_g!AJ81</f>
        <v>18</v>
      </c>
      <c r="AK81">
        <f>time_series_covid19_confirmed_g!AL81-time_series_covid19_confirmed_g!AK81</f>
        <v>34</v>
      </c>
      <c r="AL81">
        <f>time_series_covid19_confirmed_g!AM81-time_series_covid19_confirmed_g!AL81</f>
        <v>44</v>
      </c>
      <c r="AM81">
        <f>time_series_covid19_confirmed_g!AN81-time_series_covid19_confirmed_g!AM81</f>
        <v>106</v>
      </c>
      <c r="AN81">
        <f>time_series_covid19_confirmed_g!AO81-time_series_covid19_confirmed_g!AN81</f>
        <v>143</v>
      </c>
      <c r="AO81">
        <f>time_series_covid19_confirmed_g!AP81-time_series_covid19_confirmed_g!AO81</f>
        <v>205</v>
      </c>
      <c r="AP81">
        <f>time_series_covid19_confirmed_g!AQ81-time_series_covid19_confirmed_g!AP81</f>
        <v>385</v>
      </c>
      <c r="AQ81">
        <f>time_series_covid19_confirmed_g!AR81-time_series_covid19_confirmed_g!AQ81</f>
        <v>523</v>
      </c>
      <c r="AR81">
        <f>time_series_covid19_confirmed_g!AS81-time_series_covid19_confirmed_g!AR81</f>
        <v>835</v>
      </c>
      <c r="AS81">
        <f>time_series_covid19_confirmed_g!AT81-time_series_covid19_confirmed_g!AS81</f>
        <v>586</v>
      </c>
      <c r="AT81">
        <f>time_series_covid19_confirmed_g!AU81-time_series_covid19_confirmed_g!AT81</f>
        <v>591</v>
      </c>
      <c r="AU81">
        <f>time_series_covid19_confirmed_g!AV81-time_series_covid19_confirmed_g!AU81</f>
        <v>1234</v>
      </c>
      <c r="AV81">
        <f>time_series_covid19_confirmed_g!AW81-time_series_covid19_confirmed_g!AV81</f>
        <v>1076</v>
      </c>
      <c r="AW81">
        <f>time_series_covid19_confirmed_g!AX81-time_series_covid19_confirmed_g!AW81</f>
        <v>743</v>
      </c>
      <c r="AX81">
        <f>time_series_covid19_confirmed_g!AY81-time_series_covid19_confirmed_g!AX81</f>
        <v>595</v>
      </c>
      <c r="AY81">
        <f>time_series_covid19_confirmed_g!AZ81-time_series_covid19_confirmed_g!AY81</f>
        <v>881</v>
      </c>
      <c r="AZ81">
        <f>time_series_covid19_confirmed_g!BA81-time_series_covid19_confirmed_g!AZ81</f>
        <v>958</v>
      </c>
      <c r="BA81">
        <f>time_series_covid19_confirmed_g!BB81-time_series_covid19_confirmed_g!BA81</f>
        <v>1075</v>
      </c>
      <c r="BB81">
        <f>time_series_covid19_confirmed_g!BC81-time_series_covid19_confirmed_g!BB81</f>
        <v>1289</v>
      </c>
      <c r="BC81">
        <f>time_series_covid19_confirmed_g!BD81-time_series_covid19_confirmed_g!BC81</f>
        <v>1365</v>
      </c>
      <c r="BD81">
        <f>time_series_covid19_confirmed_g!BE81-time_series_covid19_confirmed_g!BD81</f>
        <v>1209</v>
      </c>
      <c r="BE81">
        <f>time_series_covid19_confirmed_g!BF81-time_series_covid19_confirmed_g!BE81</f>
        <v>1053</v>
      </c>
      <c r="BF81">
        <f>time_series_covid19_confirmed_g!BG81-time_series_covid19_confirmed_g!BF81</f>
        <v>1178</v>
      </c>
      <c r="BG81">
        <f>time_series_covid19_confirmed_g!BH81-time_series_covid19_confirmed_g!BG81</f>
        <v>1192</v>
      </c>
      <c r="BH81">
        <f>time_series_covid19_confirmed_g!BI81-time_series_covid19_confirmed_g!BH81</f>
        <v>1046</v>
      </c>
      <c r="BI81">
        <f>time_series_covid19_confirmed_g!BJ81-time_series_covid19_confirmed_g!BI81</f>
        <v>1237</v>
      </c>
      <c r="BJ81">
        <f>time_series_covid19_confirmed_g!BK81-time_series_covid19_confirmed_g!BJ81</f>
        <v>966</v>
      </c>
      <c r="BK81">
        <f>time_series_covid19_confirmed_g!BL81-time_series_covid19_confirmed_g!BK81</f>
        <v>1028</v>
      </c>
      <c r="BL81">
        <f>time_series_covid19_confirmed_g!BM81-time_series_covid19_confirmed_g!BL81</f>
        <v>1411</v>
      </c>
      <c r="BM81">
        <f>time_series_covid19_confirmed_g!BN81-time_series_covid19_confirmed_g!BM81</f>
        <v>1762</v>
      </c>
      <c r="BN81">
        <f>time_series_covid19_confirmed_g!BO81-time_series_covid19_confirmed_g!BN81</f>
        <v>2206</v>
      </c>
      <c r="BO81">
        <f>time_series_covid19_confirmed_g!BP81-time_series_covid19_confirmed_g!BO81</f>
        <v>2389</v>
      </c>
      <c r="BP81">
        <f>time_series_covid19_confirmed_g!BQ81-time_series_covid19_confirmed_g!BP81</f>
        <v>2926</v>
      </c>
      <c r="BQ81">
        <f>time_series_covid19_confirmed_g!BR81-time_series_covid19_confirmed_g!BQ81</f>
        <v>3076</v>
      </c>
      <c r="BR81">
        <f>time_series_covid19_confirmed_g!BS81-time_series_covid19_confirmed_g!BR81</f>
        <v>2901</v>
      </c>
      <c r="BS81">
        <f>time_series_covid19_confirmed_g!BT81-time_series_covid19_confirmed_g!BS81</f>
        <v>3186</v>
      </c>
      <c r="BT81">
        <f>time_series_covid19_confirmed_g!BU81-time_series_covid19_confirmed_g!BT81</f>
        <v>3110</v>
      </c>
      <c r="BU81">
        <f>time_series_covid19_confirmed_g!BV81-time_series_covid19_confirmed_g!BU81</f>
        <v>2988</v>
      </c>
      <c r="BV81">
        <f>time_series_covid19_confirmed_g!BW81-time_series_covid19_confirmed_g!BV81</f>
        <v>2875</v>
      </c>
      <c r="BW81">
        <f>time_series_covid19_confirmed_g!BX81-time_series_covid19_confirmed_g!BW81</f>
        <v>2715</v>
      </c>
      <c r="BX81">
        <f>time_series_covid19_confirmed_g!BY81-time_series_covid19_confirmed_g!BX81</f>
        <v>2560</v>
      </c>
      <c r="BY81">
        <f>time_series_covid19_confirmed_g!BZ81-time_series_covid19_confirmed_g!BY81</f>
        <v>2483</v>
      </c>
      <c r="BZ81">
        <f>time_series_covid19_confirmed_g!CA81-time_series_covid19_confirmed_g!BZ81</f>
        <v>2274</v>
      </c>
      <c r="CA81">
        <f>time_series_covid19_confirmed_g!CB81-time_series_covid19_confirmed_g!CA81</f>
        <v>2089</v>
      </c>
      <c r="CB81">
        <f>time_series_covid19_confirmed_g!CC81-time_series_covid19_confirmed_g!CB81</f>
        <v>1997</v>
      </c>
      <c r="CC81">
        <f>time_series_covid19_confirmed_g!CD81-time_series_covid19_confirmed_g!CC81</f>
        <v>1634</v>
      </c>
      <c r="CD81">
        <f>time_series_covid19_confirmed_g!CE81-time_series_covid19_confirmed_g!CD81</f>
        <v>1972</v>
      </c>
      <c r="CE81">
        <f>time_series_covid19_confirmed_g!CF81-time_series_covid19_confirmed_g!CE81</f>
        <v>1837</v>
      </c>
      <c r="CF81">
        <f>time_series_covid19_confirmed_g!CG81-time_series_covid19_confirmed_g!CF81</f>
        <v>1657</v>
      </c>
      <c r="CG81">
        <f>time_series_covid19_confirmed_g!CH81-time_series_covid19_confirmed_g!CG81</f>
        <v>1617</v>
      </c>
      <c r="CH81">
        <f>time_series_covid19_confirmed_g!CI81-time_series_covid19_confirmed_g!CH81</f>
        <v>1574</v>
      </c>
      <c r="CI81">
        <f>time_series_covid19_confirmed_g!CJ81-time_series_covid19_confirmed_g!CI81</f>
        <v>1512</v>
      </c>
      <c r="CJ81">
        <f>time_series_covid19_confirmed_g!CK81-time_series_covid19_confirmed_g!CJ81</f>
        <v>1606</v>
      </c>
      <c r="CK81">
        <f>time_series_covid19_confirmed_g!CL81-time_series_covid19_confirmed_g!CK81</f>
        <v>1499</v>
      </c>
      <c r="CL81">
        <f>time_series_covid19_confirmed_g!CM81-time_series_covid19_confirmed_g!CL81</f>
        <v>1374</v>
      </c>
      <c r="CM81">
        <f>time_series_covid19_confirmed_g!CN81-time_series_covid19_confirmed_g!CM81</f>
        <v>1343</v>
      </c>
      <c r="CN81">
        <f>time_series_covid19_confirmed_g!CO81-time_series_covid19_confirmed_g!CN81</f>
        <v>1294</v>
      </c>
      <c r="CO81">
        <f>time_series_covid19_confirmed_g!CP81-time_series_covid19_confirmed_g!CO81</f>
        <v>1297</v>
      </c>
      <c r="CP81">
        <f>time_series_covid19_confirmed_g!CQ81-time_series_covid19_confirmed_g!CP81</f>
        <v>1194</v>
      </c>
      <c r="CQ81">
        <f>time_series_covid19_confirmed_g!CR81-time_series_covid19_confirmed_g!CQ81</f>
        <v>1030</v>
      </c>
      <c r="CR81">
        <f>time_series_covid19_confirmed_g!CS81-time_series_covid19_confirmed_g!CR81</f>
        <v>1168</v>
      </c>
      <c r="CS81">
        <f>time_series_covid19_confirmed_g!CT81-time_series_covid19_confirmed_g!CS81</f>
        <v>1134</v>
      </c>
      <c r="CT81">
        <f>time_series_covid19_confirmed_g!CU81-time_series_covid19_confirmed_g!CT81</f>
        <v>1153</v>
      </c>
      <c r="CU81">
        <f>time_series_covid19_confirmed_g!CV81-time_series_covid19_confirmed_g!CU81</f>
        <v>991</v>
      </c>
      <c r="CV81">
        <f>time_series_covid19_confirmed_g!CW81-time_series_covid19_confirmed_g!CV81</f>
        <v>1112</v>
      </c>
      <c r="CW81">
        <f>time_series_covid19_confirmed_g!CX81-time_series_covid19_confirmed_g!CW81</f>
        <v>1073</v>
      </c>
      <c r="CX81">
        <f>time_series_covid19_confirmed_g!CY81-time_series_covid19_confirmed_g!CX81</f>
        <v>983</v>
      </c>
      <c r="CY81">
        <f>time_series_covid19_confirmed_g!CZ81-time_series_covid19_confirmed_g!CY81</f>
        <v>1006</v>
      </c>
      <c r="CZ81">
        <f>time_series_covid19_confirmed_g!DA81-time_series_covid19_confirmed_g!CZ81</f>
        <v>802</v>
      </c>
      <c r="DA81">
        <f>time_series_covid19_confirmed_g!DB81-time_series_covid19_confirmed_g!DA81</f>
        <v>976</v>
      </c>
      <c r="DB81">
        <f>time_series_covid19_confirmed_g!DC81-time_series_covid19_confirmed_g!DB81</f>
        <v>1223</v>
      </c>
      <c r="DC81">
        <f>time_series_covid19_confirmed_g!DD81-time_series_covid19_confirmed_g!DC81</f>
        <v>1323</v>
      </c>
      <c r="DD81">
        <f>time_series_covid19_confirmed_g!DE81-time_series_covid19_confirmed_g!DD81</f>
        <v>1680</v>
      </c>
      <c r="DE81">
        <f>time_series_covid19_confirmed_g!DF81-time_series_covid19_confirmed_g!DE81</f>
        <v>1485</v>
      </c>
      <c r="DF81">
        <f>time_series_covid19_confirmed_g!DG81-time_series_covid19_confirmed_g!DF81</f>
        <v>1556</v>
      </c>
      <c r="DG81">
        <f>time_series_covid19_confirmed_g!DH81-time_series_covid19_confirmed_g!DG81</f>
        <v>1529</v>
      </c>
      <c r="DH81">
        <f>time_series_covid19_confirmed_g!DI81-time_series_covid19_confirmed_g!DH81</f>
        <v>1383</v>
      </c>
      <c r="DI81">
        <f>time_series_covid19_confirmed_g!DJ81-time_series_covid19_confirmed_g!DI81</f>
        <v>1683</v>
      </c>
      <c r="DJ81">
        <f>time_series_covid19_confirmed_g!DK81-time_series_covid19_confirmed_g!DJ81</f>
        <v>1481</v>
      </c>
      <c r="DK81">
        <f>time_series_covid19_confirmed_g!DL81-time_series_covid19_confirmed_g!DK81</f>
        <v>1958</v>
      </c>
      <c r="DL81">
        <f>time_series_covid19_confirmed_g!DM81-time_series_covid19_confirmed_g!DL81</f>
        <v>1808</v>
      </c>
      <c r="DM81">
        <f>time_series_covid19_confirmed_g!DN81-time_series_covid19_confirmed_g!DM81</f>
        <v>2102</v>
      </c>
      <c r="DN81">
        <f>time_series_covid19_confirmed_g!DO81-time_series_covid19_confirmed_g!DN81</f>
        <v>1757</v>
      </c>
      <c r="DO81">
        <f>time_series_covid19_confirmed_g!DP81-time_series_covid19_confirmed_g!DO81</f>
        <v>1806</v>
      </c>
      <c r="DP81">
        <f>time_series_covid19_confirmed_g!DQ81-time_series_covid19_confirmed_g!DP81</f>
        <v>2294</v>
      </c>
      <c r="DQ81">
        <f>time_series_covid19_confirmed_g!DR81-time_series_covid19_confirmed_g!DQ81</f>
        <v>2111</v>
      </c>
      <c r="DR81">
        <f>time_series_covid19_confirmed_g!DS81-time_series_covid19_confirmed_g!DR81</f>
        <v>2346</v>
      </c>
      <c r="DS81">
        <f>time_series_covid19_confirmed_g!DT81-time_series_covid19_confirmed_g!DS81</f>
        <v>2392</v>
      </c>
      <c r="DT81">
        <f>time_series_covid19_confirmed_g!DU81-time_series_covid19_confirmed_g!DT81</f>
        <v>2311</v>
      </c>
      <c r="DU81">
        <f>time_series_covid19_confirmed_g!DV81-time_series_covid19_confirmed_g!DU81</f>
        <v>1869</v>
      </c>
      <c r="DV81">
        <f>time_series_covid19_confirmed_g!DW81-time_series_covid19_confirmed_g!DV81</f>
        <v>2180</v>
      </c>
      <c r="DW81">
        <f>time_series_covid19_confirmed_g!DX81-time_series_covid19_confirmed_g!DW81</f>
        <v>2023</v>
      </c>
      <c r="DX81">
        <f>time_series_covid19_confirmed_g!DY81-time_series_covid19_confirmed_g!DX81</f>
        <v>1787</v>
      </c>
      <c r="DY81">
        <f>time_series_covid19_confirmed_g!DZ81-time_series_covid19_confirmed_g!DY81</f>
        <v>2080</v>
      </c>
      <c r="DZ81">
        <f>time_series_covid19_confirmed_g!EA81-time_series_covid19_confirmed_g!DZ81</f>
        <v>2258</v>
      </c>
      <c r="EA81">
        <f>time_series_covid19_confirmed_g!EB81-time_series_covid19_confirmed_g!EA81</f>
        <v>2819</v>
      </c>
      <c r="EB81">
        <f>time_series_covid19_confirmed_g!EC81-time_series_covid19_confirmed_g!EB81</f>
        <v>2282</v>
      </c>
      <c r="EC81">
        <f>time_series_covid19_confirmed_g!ED81-time_series_covid19_confirmed_g!EC81</f>
        <v>2516</v>
      </c>
      <c r="ED81">
        <f>time_series_covid19_confirmed_g!EE81-time_series_covid19_confirmed_g!ED81</f>
        <v>2979</v>
      </c>
      <c r="EE81">
        <f>time_series_covid19_confirmed_g!EF81-time_series_covid19_confirmed_g!EE81</f>
        <v>3117</v>
      </c>
      <c r="EF81">
        <f>time_series_covid19_confirmed_g!EG81-time_series_covid19_confirmed_g!EF81</f>
        <v>3134</v>
      </c>
      <c r="EG81">
        <f>time_series_covid19_confirmed_g!EH81-time_series_covid19_confirmed_g!EG81</f>
        <v>3574</v>
      </c>
      <c r="EH81">
        <f>time_series_covid19_confirmed_g!EI81-time_series_covid19_confirmed_g!EH81</f>
        <v>2886</v>
      </c>
      <c r="EI81">
        <f>time_series_covid19_confirmed_g!EJ81-time_series_covid19_confirmed_g!EI81</f>
        <v>2269</v>
      </c>
      <c r="EJ81">
        <f>time_series_covid19_confirmed_g!EK81-time_series_covid19_confirmed_g!EJ81</f>
        <v>2364</v>
      </c>
      <c r="EK81">
        <f>time_series_covid19_confirmed_g!EL81-time_series_covid19_confirmed_g!EK81</f>
        <v>2043</v>
      </c>
      <c r="EL81">
        <f>time_series_covid19_confirmed_g!EM81-time_series_covid19_confirmed_g!EL81</f>
        <v>2095</v>
      </c>
      <c r="EM81">
        <f>time_series_covid19_confirmed_g!EN81-time_series_covid19_confirmed_g!EM81</f>
        <v>2011</v>
      </c>
      <c r="EN81">
        <f>time_series_covid19_confirmed_g!EO81-time_series_covid19_confirmed_g!EN81</f>
        <v>2218</v>
      </c>
      <c r="EO81">
        <f>time_series_covid19_confirmed_g!EP81-time_series_covid19_confirmed_g!EO81</f>
        <v>2369</v>
      </c>
      <c r="EP81">
        <f>time_series_covid19_confirmed_g!EQ81-time_series_covid19_confirmed_g!EP81</f>
        <v>2430</v>
      </c>
      <c r="EQ81">
        <f>time_series_covid19_confirmed_g!ER81-time_series_covid19_confirmed_g!EQ81</f>
        <v>2472</v>
      </c>
      <c r="ER81">
        <f>time_series_covid19_confirmed_g!ES81-time_series_covid19_confirmed_g!ER81</f>
        <v>2449</v>
      </c>
      <c r="ES81">
        <f>time_series_covid19_confirmed_g!ET81-time_series_covid19_confirmed_g!ES81</f>
        <v>2563</v>
      </c>
      <c r="ET81">
        <f>time_series_covid19_confirmed_g!EU81-time_series_covid19_confirmed_g!ET81</f>
        <v>2612</v>
      </c>
      <c r="EU81">
        <f>time_series_covid19_confirmed_g!EV81-time_series_covid19_confirmed_g!EU81</f>
        <v>2596</v>
      </c>
      <c r="EV81">
        <f>time_series_covid19_confirmed_g!EW81-time_series_covid19_confirmed_g!EV81</f>
        <v>2615</v>
      </c>
      <c r="EW81">
        <f>time_series_covid19_confirmed_g!EX81-time_series_covid19_confirmed_g!EW81</f>
        <v>2322</v>
      </c>
      <c r="EX81">
        <f>time_series_covid19_confirmed_g!EY81-time_series_covid19_confirmed_g!EX81</f>
        <v>2368</v>
      </c>
      <c r="EY81">
        <f>time_series_covid19_confirmed_g!EZ81-time_series_covid19_confirmed_g!EY81</f>
        <v>2573</v>
      </c>
      <c r="EZ81">
        <f>time_series_covid19_confirmed_g!FA81-time_series_covid19_confirmed_g!EZ81</f>
        <v>2445</v>
      </c>
      <c r="FA81">
        <f>time_series_covid19_confirmed_g!FB81-time_series_covid19_confirmed_g!FA81</f>
        <v>2531</v>
      </c>
      <c r="FB81">
        <f>time_series_covid19_confirmed_g!FC81-time_series_covid19_confirmed_g!FB81</f>
        <v>2595</v>
      </c>
      <c r="FC81">
        <f>time_series_covid19_confirmed_g!FD81-time_series_covid19_confirmed_g!FC81</f>
        <v>2628</v>
      </c>
      <c r="FD81">
        <f>time_series_covid19_confirmed_g!FE81-time_series_covid19_confirmed_g!FD81</f>
        <v>2456</v>
      </c>
    </row>
    <row r="82" spans="1:160" x14ac:dyDescent="0.3">
      <c r="A82" t="s">
        <v>77</v>
      </c>
      <c r="B82">
        <v>33</v>
      </c>
      <c r="C82">
        <v>44</v>
      </c>
      <c r="D82">
        <f>time_series_covid19_confirmed_g!E82-time_series_covid19_confirmed_g!D82</f>
        <v>0</v>
      </c>
      <c r="E82">
        <f>time_series_covid19_confirmed_g!F82-time_series_covid19_confirmed_g!E82</f>
        <v>0</v>
      </c>
      <c r="F82">
        <f>time_series_covid19_confirmed_g!G82-time_series_covid19_confirmed_g!F82</f>
        <v>0</v>
      </c>
      <c r="G82">
        <f>time_series_covid19_confirmed_g!H82-time_series_covid19_confirmed_g!G82</f>
        <v>0</v>
      </c>
      <c r="H82">
        <f>time_series_covid19_confirmed_g!I82-time_series_covid19_confirmed_g!H82</f>
        <v>0</v>
      </c>
      <c r="I82">
        <f>time_series_covid19_confirmed_g!J82-time_series_covid19_confirmed_g!I82</f>
        <v>0</v>
      </c>
      <c r="J82">
        <f>time_series_covid19_confirmed_g!K82-time_series_covid19_confirmed_g!J82</f>
        <v>0</v>
      </c>
      <c r="K82">
        <f>time_series_covid19_confirmed_g!L82-time_series_covid19_confirmed_g!K82</f>
        <v>0</v>
      </c>
      <c r="L82">
        <f>time_series_covid19_confirmed_g!M82-time_series_covid19_confirmed_g!L82</f>
        <v>0</v>
      </c>
      <c r="M82">
        <f>time_series_covid19_confirmed_g!N82-time_series_covid19_confirmed_g!M82</f>
        <v>0</v>
      </c>
      <c r="N82">
        <f>time_series_covid19_confirmed_g!O82-time_series_covid19_confirmed_g!N82</f>
        <v>0</v>
      </c>
      <c r="O82">
        <f>time_series_covid19_confirmed_g!P82-time_series_covid19_confirmed_g!O82</f>
        <v>0</v>
      </c>
      <c r="P82">
        <f>time_series_covid19_confirmed_g!Q82-time_series_covid19_confirmed_g!P82</f>
        <v>0</v>
      </c>
      <c r="Q82">
        <f>time_series_covid19_confirmed_g!R82-time_series_covid19_confirmed_g!Q82</f>
        <v>0</v>
      </c>
      <c r="R82">
        <f>time_series_covid19_confirmed_g!S82-time_series_covid19_confirmed_g!R82</f>
        <v>0</v>
      </c>
      <c r="S82">
        <f>time_series_covid19_confirmed_g!T82-time_series_covid19_confirmed_g!S82</f>
        <v>0</v>
      </c>
      <c r="T82">
        <f>time_series_covid19_confirmed_g!U82-time_series_covid19_confirmed_g!T82</f>
        <v>0</v>
      </c>
      <c r="U82">
        <f>time_series_covid19_confirmed_g!V82-time_series_covid19_confirmed_g!U82</f>
        <v>0</v>
      </c>
      <c r="V82">
        <f>time_series_covid19_confirmed_g!W82-time_series_covid19_confirmed_g!V82</f>
        <v>0</v>
      </c>
      <c r="W82">
        <f>time_series_covid19_confirmed_g!X82-time_series_covid19_confirmed_g!W82</f>
        <v>0</v>
      </c>
      <c r="X82">
        <f>time_series_covid19_confirmed_g!Y82-time_series_covid19_confirmed_g!X82</f>
        <v>0</v>
      </c>
      <c r="Y82">
        <f>time_series_covid19_confirmed_g!Z82-time_series_covid19_confirmed_g!Y82</f>
        <v>0</v>
      </c>
      <c r="Z82">
        <f>time_series_covid19_confirmed_g!AA82-time_series_covid19_confirmed_g!Z82</f>
        <v>0</v>
      </c>
      <c r="AA82">
        <f>time_series_covid19_confirmed_g!AB82-time_series_covid19_confirmed_g!AA82</f>
        <v>0</v>
      </c>
      <c r="AB82">
        <f>time_series_covid19_confirmed_g!AC82-time_series_covid19_confirmed_g!AB82</f>
        <v>0</v>
      </c>
      <c r="AC82">
        <f>time_series_covid19_confirmed_g!AD82-time_series_covid19_confirmed_g!AC82</f>
        <v>0</v>
      </c>
      <c r="AD82">
        <f>time_series_covid19_confirmed_g!AE82-time_series_covid19_confirmed_g!AD82</f>
        <v>0</v>
      </c>
      <c r="AE82">
        <f>time_series_covid19_confirmed_g!AF82-time_series_covid19_confirmed_g!AE82</f>
        <v>0</v>
      </c>
      <c r="AF82">
        <f>time_series_covid19_confirmed_g!AG82-time_series_covid19_confirmed_g!AF82</f>
        <v>0</v>
      </c>
      <c r="AG82">
        <f>time_series_covid19_confirmed_g!AH82-time_series_covid19_confirmed_g!AG82</f>
        <v>0</v>
      </c>
      <c r="AH82">
        <f>time_series_covid19_confirmed_g!AI82-time_series_covid19_confirmed_g!AH82</f>
        <v>0</v>
      </c>
      <c r="AI82">
        <f>time_series_covid19_confirmed_g!AJ82-time_series_covid19_confirmed_g!AI82</f>
        <v>0</v>
      </c>
      <c r="AJ82">
        <f>time_series_covid19_confirmed_g!AK82-time_series_covid19_confirmed_g!AJ82</f>
        <v>1</v>
      </c>
      <c r="AK82">
        <f>time_series_covid19_confirmed_g!AL82-time_series_covid19_confirmed_g!AK82</f>
        <v>0</v>
      </c>
      <c r="AL82">
        <f>time_series_covid19_confirmed_g!AM82-time_series_covid19_confirmed_g!AL82</f>
        <v>4</v>
      </c>
      <c r="AM82">
        <f>time_series_covid19_confirmed_g!AN82-time_series_covid19_confirmed_g!AM82</f>
        <v>2</v>
      </c>
      <c r="AN82">
        <f>time_series_covid19_confirmed_g!AO82-time_series_covid19_confirmed_g!AN82</f>
        <v>0</v>
      </c>
      <c r="AO82">
        <f>time_series_covid19_confirmed_g!AP82-time_series_covid19_confirmed_g!AO82</f>
        <v>6</v>
      </c>
      <c r="AP82">
        <f>time_series_covid19_confirmed_g!AQ82-time_series_covid19_confirmed_g!AP82</f>
        <v>6</v>
      </c>
      <c r="AQ82">
        <f>time_series_covid19_confirmed_g!AR82-time_series_covid19_confirmed_g!AQ82</f>
        <v>7</v>
      </c>
      <c r="AR82">
        <f>time_series_covid19_confirmed_g!AS82-time_series_covid19_confirmed_g!AR82</f>
        <v>6</v>
      </c>
      <c r="AS82">
        <f>time_series_covid19_confirmed_g!AT82-time_series_covid19_confirmed_g!AS82</f>
        <v>3</v>
      </c>
      <c r="AT82">
        <f>time_series_covid19_confirmed_g!AU82-time_series_covid19_confirmed_g!AT82</f>
        <v>0</v>
      </c>
      <c r="AU82">
        <f>time_series_covid19_confirmed_g!AV82-time_series_covid19_confirmed_g!AU82</f>
        <v>5</v>
      </c>
      <c r="AV82">
        <f>time_series_covid19_confirmed_g!AW82-time_series_covid19_confirmed_g!AV82</f>
        <v>14</v>
      </c>
      <c r="AW82">
        <f>time_series_covid19_confirmed_g!AX82-time_series_covid19_confirmed_g!AW82</f>
        <v>6</v>
      </c>
      <c r="AX82">
        <f>time_series_covid19_confirmed_g!AY82-time_series_covid19_confirmed_g!AX82</f>
        <v>0</v>
      </c>
      <c r="AY82">
        <f>time_series_covid19_confirmed_g!AZ82-time_series_covid19_confirmed_g!AY82</f>
        <v>11</v>
      </c>
      <c r="AZ82">
        <f>time_series_covid19_confirmed_g!BA82-time_series_covid19_confirmed_g!AZ82</f>
        <v>0</v>
      </c>
      <c r="BA82">
        <f>time_series_covid19_confirmed_g!BB82-time_series_covid19_confirmed_g!BA82</f>
        <v>0</v>
      </c>
      <c r="BB82">
        <f>time_series_covid19_confirmed_g!BC82-time_series_covid19_confirmed_g!BB82</f>
        <v>30</v>
      </c>
      <c r="BC82">
        <f>time_series_covid19_confirmed_g!BD82-time_series_covid19_confirmed_g!BC82</f>
        <v>9</v>
      </c>
      <c r="BD82">
        <f>time_series_covid19_confirmed_g!BE82-time_series_covid19_confirmed_g!BD82</f>
        <v>6</v>
      </c>
      <c r="BE82">
        <f>time_series_covid19_confirmed_g!BF82-time_series_covid19_confirmed_g!BE82</f>
        <v>8</v>
      </c>
      <c r="BF82">
        <f>time_series_covid19_confirmed_g!BG82-time_series_covid19_confirmed_g!BF82</f>
        <v>30</v>
      </c>
      <c r="BG82">
        <f>time_series_covid19_confirmed_g!BH82-time_series_covid19_confirmed_g!BG82</f>
        <v>10</v>
      </c>
      <c r="BH82">
        <f>time_series_covid19_confirmed_g!BI82-time_series_covid19_confirmed_g!BH82</f>
        <v>28</v>
      </c>
      <c r="BI82">
        <f>time_series_covid19_confirmed_g!BJ82-time_series_covid19_confirmed_g!BI82</f>
        <v>16</v>
      </c>
      <c r="BJ82">
        <f>time_series_covid19_confirmed_g!BK82-time_series_covid19_confirmed_g!BJ82</f>
        <v>6</v>
      </c>
      <c r="BK82">
        <f>time_series_covid19_confirmed_g!BL82-time_series_covid19_confirmed_g!BK82</f>
        <v>19</v>
      </c>
      <c r="BL82">
        <f>time_series_covid19_confirmed_g!BM82-time_series_covid19_confirmed_g!BL82</f>
        <v>33</v>
      </c>
      <c r="BM82">
        <f>time_series_covid19_confirmed_g!BN82-time_series_covid19_confirmed_g!BM82</f>
        <v>50</v>
      </c>
      <c r="BN82">
        <f>time_series_covid19_confirmed_g!BO82-time_series_covid19_confirmed_g!BN82</f>
        <v>30</v>
      </c>
      <c r="BO82">
        <f>time_series_covid19_confirmed_g!BP82-time_series_covid19_confirmed_g!BO82</f>
        <v>36</v>
      </c>
      <c r="BP82">
        <f>time_series_covid19_confirmed_g!BQ82-time_series_covid19_confirmed_g!BP82</f>
        <v>76</v>
      </c>
      <c r="BQ82">
        <f>time_series_covid19_confirmed_g!BR82-time_series_covid19_confirmed_g!BQ82</f>
        <v>48</v>
      </c>
      <c r="BR82">
        <f>time_series_covid19_confirmed_g!BS82-time_series_covid19_confirmed_g!BR82</f>
        <v>41</v>
      </c>
      <c r="BS82">
        <f>time_series_covid19_confirmed_g!BT82-time_series_covid19_confirmed_g!BS82</f>
        <v>83</v>
      </c>
      <c r="BT82">
        <f>time_series_covid19_confirmed_g!BU82-time_series_covid19_confirmed_g!BT82</f>
        <v>64</v>
      </c>
      <c r="BU82">
        <f>time_series_covid19_confirmed_g!BV82-time_series_covid19_confirmed_g!BU82</f>
        <v>34</v>
      </c>
      <c r="BV82">
        <f>time_series_covid19_confirmed_g!BW82-time_series_covid19_confirmed_g!BV82</f>
        <v>44</v>
      </c>
      <c r="BW82">
        <f>time_series_covid19_confirmed_g!BX82-time_series_covid19_confirmed_g!BW82</f>
        <v>48</v>
      </c>
      <c r="BX82">
        <f>time_series_covid19_confirmed_g!BY82-time_series_covid19_confirmed_g!BX82</f>
        <v>58</v>
      </c>
      <c r="BY82">
        <f>time_series_covid19_confirmed_g!BZ82-time_series_covid19_confirmed_g!BY82</f>
        <v>83</v>
      </c>
      <c r="BZ82">
        <f>time_series_covid19_confirmed_g!CA82-time_series_covid19_confirmed_g!BZ82</f>
        <v>70</v>
      </c>
      <c r="CA82">
        <f>time_series_covid19_confirmed_g!CB82-time_series_covid19_confirmed_g!CA82</f>
        <v>91</v>
      </c>
      <c r="CB82">
        <f>time_series_covid19_confirmed_g!CC82-time_series_covid19_confirmed_g!CB82</f>
        <v>80</v>
      </c>
      <c r="CC82">
        <f>time_series_covid19_confirmed_g!CD82-time_series_covid19_confirmed_g!CC82</f>
        <v>30</v>
      </c>
      <c r="CD82">
        <f>time_series_covid19_confirmed_g!CE82-time_series_covid19_confirmed_g!CD82</f>
        <v>47</v>
      </c>
      <c r="CE82">
        <f>time_series_covid19_confirmed_g!CF82-time_series_covid19_confirmed_g!CE82</f>
        <v>39</v>
      </c>
      <c r="CF82">
        <f>time_series_covid19_confirmed_g!CG82-time_series_covid19_confirmed_g!CF82</f>
        <v>34</v>
      </c>
      <c r="CG82">
        <f>time_series_covid19_confirmed_g!CH82-time_series_covid19_confirmed_g!CG82</f>
        <v>26</v>
      </c>
      <c r="CH82">
        <f>time_series_covid19_confirmed_g!CI82-time_series_covid19_confirmed_g!CH82</f>
        <v>22</v>
      </c>
      <c r="CI82">
        <f>time_series_covid19_confirmed_g!CJ82-time_series_covid19_confirmed_g!CI82</f>
        <v>15</v>
      </c>
      <c r="CJ82">
        <f>time_series_covid19_confirmed_g!CK82-time_series_covid19_confirmed_g!CJ82</f>
        <v>19</v>
      </c>
      <c r="CK82">
        <f>time_series_covid19_confirmed_g!CL82-time_series_covid19_confirmed_g!CK82</f>
        <v>48</v>
      </c>
      <c r="CL82">
        <f>time_series_covid19_confirmed_g!CM82-time_series_covid19_confirmed_g!CL82</f>
        <v>31</v>
      </c>
      <c r="CM82">
        <f>time_series_covid19_confirmed_g!CN82-time_series_covid19_confirmed_g!CM82</f>
        <v>26</v>
      </c>
      <c r="CN82">
        <f>time_series_covid19_confirmed_g!CO82-time_series_covid19_confirmed_g!CN82</f>
        <v>35</v>
      </c>
      <c r="CO82">
        <f>time_series_covid19_confirmed_g!CP82-time_series_covid19_confirmed_g!CO82</f>
        <v>28</v>
      </c>
      <c r="CP82">
        <f>time_series_covid19_confirmed_g!CQ82-time_series_covid19_confirmed_g!CP82</f>
        <v>29</v>
      </c>
      <c r="CQ82">
        <f>time_series_covid19_confirmed_g!CR82-time_series_covid19_confirmed_g!CQ82</f>
        <v>46</v>
      </c>
      <c r="CR82">
        <f>time_series_covid19_confirmed_g!CS82-time_series_covid19_confirmed_g!CR82</f>
        <v>31</v>
      </c>
      <c r="CS82">
        <f>time_series_covid19_confirmed_g!CT82-time_series_covid19_confirmed_g!CS82</f>
        <v>55</v>
      </c>
      <c r="CT82">
        <f>time_series_covid19_confirmed_g!CU82-time_series_covid19_confirmed_g!CT82</f>
        <v>57</v>
      </c>
      <c r="CU82">
        <f>time_series_covid19_confirmed_g!CV82-time_series_covid19_confirmed_g!CU82</f>
        <v>27</v>
      </c>
      <c r="CV82">
        <f>time_series_covid19_confirmed_g!CW82-time_series_covid19_confirmed_g!CV82</f>
        <v>81</v>
      </c>
      <c r="CW82">
        <f>time_series_covid19_confirmed_g!CX82-time_series_covid19_confirmed_g!CW82</f>
        <v>75</v>
      </c>
      <c r="CX82">
        <f>time_series_covid19_confirmed_g!CY82-time_series_covid19_confirmed_g!CX82</f>
        <v>82</v>
      </c>
      <c r="CY82">
        <f>time_series_covid19_confirmed_g!CZ82-time_series_covid19_confirmed_g!CY82</f>
        <v>68</v>
      </c>
      <c r="CZ82">
        <f>time_series_covid19_confirmed_g!DA82-time_series_covid19_confirmed_g!CZ82</f>
        <v>66</v>
      </c>
      <c r="DA82">
        <f>time_series_covid19_confirmed_g!DB82-time_series_covid19_confirmed_g!DA82</f>
        <v>77</v>
      </c>
      <c r="DB82">
        <f>time_series_covid19_confirmed_g!DC82-time_series_covid19_confirmed_g!DB82</f>
        <v>50</v>
      </c>
      <c r="DC82">
        <f>time_series_covid19_confirmed_g!DD82-time_series_covid19_confirmed_g!DC82</f>
        <v>85</v>
      </c>
      <c r="DD82">
        <f>time_series_covid19_confirmed_g!DE82-time_series_covid19_confirmed_g!DD82</f>
        <v>49</v>
      </c>
      <c r="DE82">
        <f>time_series_covid19_confirmed_g!DF82-time_series_covid19_confirmed_g!DE82</f>
        <v>63</v>
      </c>
      <c r="DF82">
        <f>time_series_covid19_confirmed_g!DG82-time_series_covid19_confirmed_g!DF82</f>
        <v>60</v>
      </c>
      <c r="DG82">
        <f>time_series_covid19_confirmed_g!DH82-time_series_covid19_confirmed_g!DG82</f>
        <v>76</v>
      </c>
      <c r="DH82">
        <f>time_series_covid19_confirmed_g!DI82-time_series_covid19_confirmed_g!DH82</f>
        <v>88</v>
      </c>
      <c r="DI82">
        <f>time_series_covid19_confirmed_g!DJ82-time_series_covid19_confirmed_g!DI82</f>
        <v>51</v>
      </c>
      <c r="DJ82">
        <f>time_series_covid19_confirmed_g!DK82-time_series_covid19_confirmed_g!DJ82</f>
        <v>95</v>
      </c>
      <c r="DK82">
        <f>time_series_covid19_confirmed_g!DL82-time_series_covid19_confirmed_g!DK82</f>
        <v>119</v>
      </c>
      <c r="DL82">
        <f>time_series_covid19_confirmed_g!DM82-time_series_covid19_confirmed_g!DL82</f>
        <v>111</v>
      </c>
      <c r="DM82">
        <f>time_series_covid19_confirmed_g!DN82-time_series_covid19_confirmed_g!DM82</f>
        <v>50</v>
      </c>
      <c r="DN82">
        <f>time_series_covid19_confirmed_g!DO82-time_series_covid19_confirmed_g!DN82</f>
        <v>67</v>
      </c>
      <c r="DO82">
        <f>time_series_covid19_confirmed_g!DP82-time_series_covid19_confirmed_g!DO82</f>
        <v>144</v>
      </c>
      <c r="DP82">
        <f>time_series_covid19_confirmed_g!DQ82-time_series_covid19_confirmed_g!DP82</f>
        <v>150</v>
      </c>
      <c r="DQ82">
        <f>time_series_covid19_confirmed_g!DR82-time_series_covid19_confirmed_g!DQ82</f>
        <v>57</v>
      </c>
      <c r="DR82">
        <f>time_series_covid19_confirmed_g!DS82-time_series_covid19_confirmed_g!DR82</f>
        <v>113</v>
      </c>
      <c r="DS82">
        <f>time_series_covid19_confirmed_g!DT82-time_series_covid19_confirmed_g!DS82</f>
        <v>153</v>
      </c>
      <c r="DT82">
        <f>time_series_covid19_confirmed_g!DU82-time_series_covid19_confirmed_g!DT82</f>
        <v>87</v>
      </c>
      <c r="DU82">
        <f>time_series_covid19_confirmed_g!DV82-time_series_covid19_confirmed_g!DU82</f>
        <v>308</v>
      </c>
      <c r="DV82">
        <f>time_series_covid19_confirmed_g!DW82-time_series_covid19_confirmed_g!DV82</f>
        <v>197</v>
      </c>
      <c r="DW82">
        <f>time_series_covid19_confirmed_g!DX82-time_series_covid19_confirmed_g!DW82</f>
        <v>163</v>
      </c>
      <c r="DX82">
        <f>time_series_covid19_confirmed_g!DY82-time_series_covid19_confirmed_g!DX82</f>
        <v>216</v>
      </c>
      <c r="DY82">
        <f>time_series_covid19_confirmed_g!DZ82-time_series_covid19_confirmed_g!DY82</f>
        <v>287</v>
      </c>
      <c r="DZ82">
        <f>time_series_covid19_confirmed_g!EA82-time_series_covid19_confirmed_g!DZ82</f>
        <v>322</v>
      </c>
      <c r="EA82">
        <f>time_series_covid19_confirmed_g!EB82-time_series_covid19_confirmed_g!EA82</f>
        <v>416</v>
      </c>
      <c r="EB82">
        <f>time_series_covid19_confirmed_g!EC82-time_series_covid19_confirmed_g!EB82</f>
        <v>306</v>
      </c>
      <c r="EC82">
        <f>time_series_covid19_confirmed_g!ED82-time_series_covid19_confirmed_g!EC82</f>
        <v>260</v>
      </c>
      <c r="ED82">
        <f>time_series_covid19_confirmed_g!EE82-time_series_covid19_confirmed_g!ED82</f>
        <v>429</v>
      </c>
      <c r="EE82">
        <f>time_series_covid19_confirmed_g!EF82-time_series_covid19_confirmed_g!EE82</f>
        <v>519</v>
      </c>
      <c r="EF82">
        <f>time_series_covid19_confirmed_g!EG82-time_series_covid19_confirmed_g!EF82</f>
        <v>781</v>
      </c>
      <c r="EG82">
        <f>time_series_covid19_confirmed_g!EH82-time_series_covid19_confirmed_g!EG82</f>
        <v>672</v>
      </c>
      <c r="EH82">
        <f>time_series_covid19_confirmed_g!EI82-time_series_covid19_confirmed_g!EH82</f>
        <v>1006</v>
      </c>
      <c r="EI82">
        <f>time_series_covid19_confirmed_g!EJ82-time_series_covid19_confirmed_g!EI82</f>
        <v>1252</v>
      </c>
      <c r="EJ82">
        <f>time_series_covid19_confirmed_g!EK82-time_series_covid19_confirmed_g!EJ82</f>
        <v>1268</v>
      </c>
      <c r="EK82">
        <f>time_series_covid19_confirmed_g!EL82-time_series_covid19_confirmed_g!EK82</f>
        <v>1115</v>
      </c>
      <c r="EL82">
        <f>time_series_covid19_confirmed_g!EM82-time_series_covid19_confirmed_g!EL82</f>
        <v>787</v>
      </c>
      <c r="EM82">
        <f>time_series_covid19_confirmed_g!EN82-time_series_covid19_confirmed_g!EM82</f>
        <v>1146</v>
      </c>
      <c r="EN82">
        <f>time_series_covid19_confirmed_g!EO82-time_series_covid19_confirmed_g!EN82</f>
        <v>1261</v>
      </c>
      <c r="EO82">
        <f>time_series_covid19_confirmed_g!EP82-time_series_covid19_confirmed_g!EO82</f>
        <v>1095</v>
      </c>
      <c r="EP82">
        <f>time_series_covid19_confirmed_g!EQ82-time_series_covid19_confirmed_g!EP82</f>
        <v>1180</v>
      </c>
      <c r="EQ82">
        <f>time_series_covid19_confirmed_g!ER82-time_series_covid19_confirmed_g!EQ82</f>
        <v>1259</v>
      </c>
      <c r="ER82">
        <f>time_series_covid19_confirmed_g!ES82-time_series_covid19_confirmed_g!ER82</f>
        <v>1106</v>
      </c>
      <c r="ES82">
        <f>time_series_covid19_confirmed_g!ET82-time_series_covid19_confirmed_g!ES82</f>
        <v>1385</v>
      </c>
      <c r="ET82">
        <f>time_series_covid19_confirmed_g!EU82-time_series_covid19_confirmed_g!ET82</f>
        <v>1554</v>
      </c>
      <c r="EU82">
        <f>time_series_covid19_confirmed_g!EV82-time_series_covid19_confirmed_g!EU82</f>
        <v>1463</v>
      </c>
      <c r="EV82">
        <f>time_series_covid19_confirmed_g!EW82-time_series_covid19_confirmed_g!EV82</f>
        <v>1635</v>
      </c>
      <c r="EW82">
        <f>time_series_covid19_confirmed_g!EX82-time_series_covid19_confirmed_g!EW82</f>
        <v>1870</v>
      </c>
      <c r="EX82">
        <f>time_series_covid19_confirmed_g!EY82-time_series_covid19_confirmed_g!EX82</f>
        <v>1646</v>
      </c>
      <c r="EY82">
        <f>time_series_covid19_confirmed_g!EZ82-time_series_covid19_confirmed_g!EY82</f>
        <v>1808</v>
      </c>
      <c r="EZ82">
        <f>time_series_covid19_confirmed_g!FA82-time_series_covid19_confirmed_g!EZ82</f>
        <v>1826</v>
      </c>
      <c r="FA82">
        <f>time_series_covid19_confirmed_g!FB82-time_series_covid19_confirmed_g!FA82</f>
        <v>2200</v>
      </c>
      <c r="FB82">
        <f>time_series_covid19_confirmed_g!FC82-time_series_covid19_confirmed_g!FB82</f>
        <v>2437</v>
      </c>
      <c r="FC82">
        <f>time_series_covid19_confirmed_g!FD82-time_series_covid19_confirmed_g!FC82</f>
        <v>2054</v>
      </c>
      <c r="FD82">
        <f>time_series_covid19_confirmed_g!FE82-time_series_covid19_confirmed_g!FD82</f>
        <v>2069</v>
      </c>
    </row>
    <row r="83" spans="1:160" x14ac:dyDescent="0.3">
      <c r="A83" t="s">
        <v>78</v>
      </c>
      <c r="B83">
        <v>53.142400000000002</v>
      </c>
      <c r="C83">
        <v>-7.6920999999999999</v>
      </c>
      <c r="D83">
        <f>time_series_covid19_confirmed_g!E83-time_series_covid19_confirmed_g!D83</f>
        <v>0</v>
      </c>
      <c r="E83">
        <f>time_series_covid19_confirmed_g!F83-time_series_covid19_confirmed_g!E83</f>
        <v>0</v>
      </c>
      <c r="F83">
        <f>time_series_covid19_confirmed_g!G83-time_series_covid19_confirmed_g!F83</f>
        <v>0</v>
      </c>
      <c r="G83">
        <f>time_series_covid19_confirmed_g!H83-time_series_covid19_confirmed_g!G83</f>
        <v>0</v>
      </c>
      <c r="H83">
        <f>time_series_covid19_confirmed_g!I83-time_series_covid19_confirmed_g!H83</f>
        <v>0</v>
      </c>
      <c r="I83">
        <f>time_series_covid19_confirmed_g!J83-time_series_covid19_confirmed_g!I83</f>
        <v>0</v>
      </c>
      <c r="J83">
        <f>time_series_covid19_confirmed_g!K83-time_series_covid19_confirmed_g!J83</f>
        <v>0</v>
      </c>
      <c r="K83">
        <f>time_series_covid19_confirmed_g!L83-time_series_covid19_confirmed_g!K83</f>
        <v>0</v>
      </c>
      <c r="L83">
        <f>time_series_covid19_confirmed_g!M83-time_series_covid19_confirmed_g!L83</f>
        <v>0</v>
      </c>
      <c r="M83">
        <f>time_series_covid19_confirmed_g!N83-time_series_covid19_confirmed_g!M83</f>
        <v>0</v>
      </c>
      <c r="N83">
        <f>time_series_covid19_confirmed_g!O83-time_series_covid19_confirmed_g!N83</f>
        <v>0</v>
      </c>
      <c r="O83">
        <f>time_series_covid19_confirmed_g!P83-time_series_covid19_confirmed_g!O83</f>
        <v>0</v>
      </c>
      <c r="P83">
        <f>time_series_covid19_confirmed_g!Q83-time_series_covid19_confirmed_g!P83</f>
        <v>0</v>
      </c>
      <c r="Q83">
        <f>time_series_covid19_confirmed_g!R83-time_series_covid19_confirmed_g!Q83</f>
        <v>0</v>
      </c>
      <c r="R83">
        <f>time_series_covid19_confirmed_g!S83-time_series_covid19_confirmed_g!R83</f>
        <v>0</v>
      </c>
      <c r="S83">
        <f>time_series_covid19_confirmed_g!T83-time_series_covid19_confirmed_g!S83</f>
        <v>0</v>
      </c>
      <c r="T83">
        <f>time_series_covid19_confirmed_g!U83-time_series_covid19_confirmed_g!T83</f>
        <v>0</v>
      </c>
      <c r="U83">
        <f>time_series_covid19_confirmed_g!V83-time_series_covid19_confirmed_g!U83</f>
        <v>0</v>
      </c>
      <c r="V83">
        <f>time_series_covid19_confirmed_g!W83-time_series_covid19_confirmed_g!V83</f>
        <v>0</v>
      </c>
      <c r="W83">
        <f>time_series_covid19_confirmed_g!X83-time_series_covid19_confirmed_g!W83</f>
        <v>0</v>
      </c>
      <c r="X83">
        <f>time_series_covid19_confirmed_g!Y83-time_series_covid19_confirmed_g!X83</f>
        <v>0</v>
      </c>
      <c r="Y83">
        <f>time_series_covid19_confirmed_g!Z83-time_series_covid19_confirmed_g!Y83</f>
        <v>0</v>
      </c>
      <c r="Z83">
        <f>time_series_covid19_confirmed_g!AA83-time_series_covid19_confirmed_g!Z83</f>
        <v>0</v>
      </c>
      <c r="AA83">
        <f>time_series_covid19_confirmed_g!AB83-time_series_covid19_confirmed_g!AA83</f>
        <v>0</v>
      </c>
      <c r="AB83">
        <f>time_series_covid19_confirmed_g!AC83-time_series_covid19_confirmed_g!AB83</f>
        <v>0</v>
      </c>
      <c r="AC83">
        <f>time_series_covid19_confirmed_g!AD83-time_series_covid19_confirmed_g!AC83</f>
        <v>0</v>
      </c>
      <c r="AD83">
        <f>time_series_covid19_confirmed_g!AE83-time_series_covid19_confirmed_g!AD83</f>
        <v>0</v>
      </c>
      <c r="AE83">
        <f>time_series_covid19_confirmed_g!AF83-time_series_covid19_confirmed_g!AE83</f>
        <v>0</v>
      </c>
      <c r="AF83">
        <f>time_series_covid19_confirmed_g!AG83-time_series_covid19_confirmed_g!AF83</f>
        <v>0</v>
      </c>
      <c r="AG83">
        <f>time_series_covid19_confirmed_g!AH83-time_series_covid19_confirmed_g!AG83</f>
        <v>0</v>
      </c>
      <c r="AH83">
        <f>time_series_covid19_confirmed_g!AI83-time_series_covid19_confirmed_g!AH83</f>
        <v>0</v>
      </c>
      <c r="AI83">
        <f>time_series_covid19_confirmed_g!AJ83-time_series_covid19_confirmed_g!AI83</f>
        <v>0</v>
      </c>
      <c r="AJ83">
        <f>time_series_covid19_confirmed_g!AK83-time_series_covid19_confirmed_g!AJ83</f>
        <v>0</v>
      </c>
      <c r="AK83">
        <f>time_series_covid19_confirmed_g!AL83-time_series_covid19_confirmed_g!AK83</f>
        <v>0</v>
      </c>
      <c r="AL83">
        <f>time_series_covid19_confirmed_g!AM83-time_series_covid19_confirmed_g!AL83</f>
        <v>0</v>
      </c>
      <c r="AM83">
        <f>time_series_covid19_confirmed_g!AN83-time_series_covid19_confirmed_g!AM83</f>
        <v>0</v>
      </c>
      <c r="AN83">
        <f>time_series_covid19_confirmed_g!AO83-time_series_covid19_confirmed_g!AN83</f>
        <v>0</v>
      </c>
      <c r="AO83">
        <f>time_series_covid19_confirmed_g!AP83-time_series_covid19_confirmed_g!AO83</f>
        <v>1</v>
      </c>
      <c r="AP83">
        <f>time_series_covid19_confirmed_g!AQ83-time_series_covid19_confirmed_g!AP83</f>
        <v>0</v>
      </c>
      <c r="AQ83">
        <f>time_series_covid19_confirmed_g!AR83-time_series_covid19_confirmed_g!AQ83</f>
        <v>0</v>
      </c>
      <c r="AR83">
        <f>time_series_covid19_confirmed_g!AS83-time_series_covid19_confirmed_g!AR83</f>
        <v>1</v>
      </c>
      <c r="AS83">
        <f>time_series_covid19_confirmed_g!AT83-time_series_covid19_confirmed_g!AS83</f>
        <v>4</v>
      </c>
      <c r="AT83">
        <f>time_series_covid19_confirmed_g!AU83-time_series_covid19_confirmed_g!AT83</f>
        <v>0</v>
      </c>
      <c r="AU83">
        <f>time_series_covid19_confirmed_g!AV83-time_series_covid19_confirmed_g!AU83</f>
        <v>12</v>
      </c>
      <c r="AV83">
        <f>time_series_covid19_confirmed_g!AW83-time_series_covid19_confirmed_g!AV83</f>
        <v>0</v>
      </c>
      <c r="AW83">
        <f>time_series_covid19_confirmed_g!AX83-time_series_covid19_confirmed_g!AW83</f>
        <v>1</v>
      </c>
      <c r="AX83">
        <f>time_series_covid19_confirmed_g!AY83-time_series_covid19_confirmed_g!AX83</f>
        <v>2</v>
      </c>
      <c r="AY83">
        <f>time_series_covid19_confirmed_g!AZ83-time_series_covid19_confirmed_g!AY83</f>
        <v>13</v>
      </c>
      <c r="AZ83">
        <f>time_series_covid19_confirmed_g!BA83-time_series_covid19_confirmed_g!AZ83</f>
        <v>9</v>
      </c>
      <c r="BA83">
        <f>time_series_covid19_confirmed_g!BB83-time_series_covid19_confirmed_g!BA83</f>
        <v>0</v>
      </c>
      <c r="BB83">
        <f>time_series_covid19_confirmed_g!BC83-time_series_covid19_confirmed_g!BB83</f>
        <v>47</v>
      </c>
      <c r="BC83">
        <f>time_series_covid19_confirmed_g!BD83-time_series_covid19_confirmed_g!BC83</f>
        <v>39</v>
      </c>
      <c r="BD83">
        <f>time_series_covid19_confirmed_g!BE83-time_series_covid19_confirmed_g!BD83</f>
        <v>0</v>
      </c>
      <c r="BE83">
        <f>time_series_covid19_confirmed_g!BF83-time_series_covid19_confirmed_g!BE83</f>
        <v>40</v>
      </c>
      <c r="BF83">
        <f>time_series_covid19_confirmed_g!BG83-time_series_covid19_confirmed_g!BF83</f>
        <v>54</v>
      </c>
      <c r="BG83">
        <f>time_series_covid19_confirmed_g!BH83-time_series_covid19_confirmed_g!BG83</f>
        <v>69</v>
      </c>
      <c r="BH83">
        <f>time_series_covid19_confirmed_g!BI83-time_series_covid19_confirmed_g!BH83</f>
        <v>265</v>
      </c>
      <c r="BI83">
        <f>time_series_covid19_confirmed_g!BJ83-time_series_covid19_confirmed_g!BI83</f>
        <v>126</v>
      </c>
      <c r="BJ83">
        <f>time_series_covid19_confirmed_g!BK83-time_series_covid19_confirmed_g!BJ83</f>
        <v>102</v>
      </c>
      <c r="BK83">
        <f>time_series_covid19_confirmed_g!BL83-time_series_covid19_confirmed_g!BK83</f>
        <v>121</v>
      </c>
      <c r="BL83">
        <f>time_series_covid19_confirmed_g!BM83-time_series_covid19_confirmed_g!BL83</f>
        <v>219</v>
      </c>
      <c r="BM83">
        <f>time_series_covid19_confirmed_g!BN83-time_series_covid19_confirmed_g!BM83</f>
        <v>204</v>
      </c>
      <c r="BN83">
        <f>time_series_covid19_confirmed_g!BO83-time_series_covid19_confirmed_g!BN83</f>
        <v>235</v>
      </c>
      <c r="BO83">
        <f>time_series_covid19_confirmed_g!BP83-time_series_covid19_confirmed_g!BO83</f>
        <v>255</v>
      </c>
      <c r="BP83">
        <f>time_series_covid19_confirmed_g!BQ83-time_series_covid19_confirmed_g!BP83</f>
        <v>302</v>
      </c>
      <c r="BQ83">
        <f>time_series_covid19_confirmed_g!BR83-time_series_covid19_confirmed_g!BQ83</f>
        <v>294</v>
      </c>
      <c r="BR83">
        <f>time_series_covid19_confirmed_g!BS83-time_series_covid19_confirmed_g!BR83</f>
        <v>200</v>
      </c>
      <c r="BS83">
        <f>time_series_covid19_confirmed_g!BT83-time_series_covid19_confirmed_g!BS83</f>
        <v>295</v>
      </c>
      <c r="BT83">
        <f>time_series_covid19_confirmed_g!BU83-time_series_covid19_confirmed_g!BT83</f>
        <v>325</v>
      </c>
      <c r="BU83">
        <f>time_series_covid19_confirmed_g!BV83-time_series_covid19_confirmed_g!BU83</f>
        <v>212</v>
      </c>
      <c r="BV83">
        <f>time_series_covid19_confirmed_g!BW83-time_series_covid19_confirmed_g!BV83</f>
        <v>402</v>
      </c>
      <c r="BW83">
        <f>time_series_covid19_confirmed_g!BX83-time_series_covid19_confirmed_g!BW83</f>
        <v>424</v>
      </c>
      <c r="BX83">
        <f>time_series_covid19_confirmed_g!BY83-time_series_covid19_confirmed_g!BX83</f>
        <v>331</v>
      </c>
      <c r="BY83">
        <f>time_series_covid19_confirmed_g!BZ83-time_series_covid19_confirmed_g!BY83</f>
        <v>390</v>
      </c>
      <c r="BZ83">
        <f>time_series_covid19_confirmed_g!CA83-time_series_covid19_confirmed_g!BZ83</f>
        <v>370</v>
      </c>
      <c r="CA83">
        <f>time_series_covid19_confirmed_g!CB83-time_series_covid19_confirmed_g!CA83</f>
        <v>345</v>
      </c>
      <c r="CB83">
        <f>time_series_covid19_confirmed_g!CC83-time_series_covid19_confirmed_g!CB83</f>
        <v>365</v>
      </c>
      <c r="CC83">
        <f>time_series_covid19_confirmed_g!CD83-time_series_covid19_confirmed_g!CC83</f>
        <v>500</v>
      </c>
      <c r="CD83">
        <f>time_series_covid19_confirmed_g!CE83-time_series_covid19_confirmed_g!CD83</f>
        <v>1515</v>
      </c>
      <c r="CE83">
        <f>time_series_covid19_confirmed_g!CF83-time_series_covid19_confirmed_g!CE83</f>
        <v>839</v>
      </c>
      <c r="CF83">
        <f>time_series_covid19_confirmed_g!CG83-time_series_covid19_confirmed_g!CF83</f>
        <v>727</v>
      </c>
      <c r="CG83">
        <f>time_series_covid19_confirmed_g!CH83-time_series_covid19_confirmed_g!CG83</f>
        <v>992</v>
      </c>
      <c r="CH83">
        <f>time_series_covid19_confirmed_g!CI83-time_series_covid19_confirmed_g!CH83</f>
        <v>832</v>
      </c>
      <c r="CI83">
        <f>time_series_covid19_confirmed_g!CJ83-time_series_covid19_confirmed_g!CI83</f>
        <v>1068</v>
      </c>
      <c r="CJ83">
        <f>time_series_covid19_confirmed_g!CK83-time_series_covid19_confirmed_g!CJ83</f>
        <v>724</v>
      </c>
      <c r="CK83">
        <f>time_series_covid19_confirmed_g!CL83-time_series_covid19_confirmed_g!CK83</f>
        <v>709</v>
      </c>
      <c r="CL83">
        <f>time_series_covid19_confirmed_g!CM83-time_series_covid19_confirmed_g!CL83</f>
        <v>778</v>
      </c>
      <c r="CM83">
        <f>time_series_covid19_confirmed_g!CN83-time_series_covid19_confirmed_g!CM83</f>
        <v>493</v>
      </c>
      <c r="CN83">
        <f>time_series_covid19_confirmed_g!CO83-time_series_covid19_confirmed_g!CN83</f>
        <v>401</v>
      </c>
      <c r="CO83">
        <f>time_series_covid19_confirmed_g!CP83-time_series_covid19_confirmed_g!CO83</f>
        <v>388</v>
      </c>
      <c r="CP83">
        <f>time_series_covid19_confirmed_g!CQ83-time_series_covid19_confirmed_g!CP83</f>
        <v>631</v>
      </c>
      <c r="CQ83">
        <f>time_series_covid19_confirmed_g!CR83-time_series_covid19_confirmed_g!CQ83</f>
        <v>936</v>
      </c>
      <c r="CR83">
        <f>time_series_covid19_confirmed_g!CS83-time_series_covid19_confirmed_g!CR83</f>
        <v>577</v>
      </c>
      <c r="CS83">
        <f>time_series_covid19_confirmed_g!CT83-time_series_covid19_confirmed_g!CS83</f>
        <v>377</v>
      </c>
      <c r="CT83">
        <f>time_series_covid19_confirmed_g!CU83-time_series_covid19_confirmed_g!CT83</f>
        <v>701</v>
      </c>
      <c r="CU83">
        <f>time_series_covid19_confirmed_g!CV83-time_series_covid19_confirmed_g!CU83</f>
        <v>386</v>
      </c>
      <c r="CV83">
        <f>time_series_covid19_confirmed_g!CW83-time_series_covid19_confirmed_g!CV83</f>
        <v>229</v>
      </c>
      <c r="CW83">
        <f>time_series_covid19_confirmed_g!CX83-time_series_covid19_confirmed_g!CW83</f>
        <v>376</v>
      </c>
      <c r="CX83">
        <f>time_series_covid19_confirmed_g!CY83-time_series_covid19_confirmed_g!CX83</f>
        <v>359</v>
      </c>
      <c r="CY83">
        <f>time_series_covid19_confirmed_g!CZ83-time_series_covid19_confirmed_g!CY83</f>
        <v>221</v>
      </c>
      <c r="CZ83">
        <f>time_series_covid19_confirmed_g!DA83-time_series_covid19_confirmed_g!CZ83</f>
        <v>343</v>
      </c>
      <c r="DA83">
        <f>time_series_covid19_confirmed_g!DB83-time_series_covid19_confirmed_g!DA83</f>
        <v>330</v>
      </c>
      <c r="DB83">
        <f>time_series_covid19_confirmed_g!DC83-time_series_covid19_confirmed_g!DB83</f>
        <v>266</v>
      </c>
      <c r="DC83">
        <f>time_series_covid19_confirmed_g!DD83-time_series_covid19_confirmed_g!DC83</f>
        <v>211</v>
      </c>
      <c r="DD83">
        <f>time_series_covid19_confirmed_g!DE83-time_series_covid19_confirmed_g!DD83</f>
        <v>265</v>
      </c>
      <c r="DE83">
        <f>time_series_covid19_confirmed_g!DF83-time_series_covid19_confirmed_g!DE83</f>
        <v>137</v>
      </c>
      <c r="DF83">
        <f>time_series_covid19_confirmed_g!DG83-time_series_covid19_confirmed_g!DF83</f>
        <v>156</v>
      </c>
      <c r="DG83">
        <f>time_series_covid19_confirmed_g!DH83-time_series_covid19_confirmed_g!DG83</f>
        <v>219</v>
      </c>
      <c r="DH83">
        <f>time_series_covid19_confirmed_g!DI83-time_series_covid19_confirmed_g!DH83</f>
        <v>236</v>
      </c>
      <c r="DI83">
        <f>time_series_covid19_confirmed_g!DJ83-time_series_covid19_confirmed_g!DI83</f>
        <v>139</v>
      </c>
      <c r="DJ83">
        <f>time_series_covid19_confirmed_g!DK83-time_series_covid19_confirmed_g!DJ83</f>
        <v>107</v>
      </c>
      <c r="DK83">
        <f>time_series_covid19_confirmed_g!DL83-time_series_covid19_confirmed_g!DK83</f>
        <v>159</v>
      </c>
      <c r="DL83">
        <f>time_series_covid19_confirmed_g!DM83-time_series_covid19_confirmed_g!DL83</f>
        <v>426</v>
      </c>
      <c r="DM83">
        <f>time_series_covid19_confirmed_g!DN83-time_series_covid19_confirmed_g!DM83</f>
        <v>129</v>
      </c>
      <c r="DN83">
        <f>time_series_covid19_confirmed_g!DO83-time_series_covid19_confirmed_g!DN83</f>
        <v>92</v>
      </c>
      <c r="DO83">
        <f>time_series_covid19_confirmed_g!DP83-time_series_covid19_confirmed_g!DO83</f>
        <v>64</v>
      </c>
      <c r="DP83">
        <f>time_series_covid19_confirmed_g!DQ83-time_series_covid19_confirmed_g!DP83</f>
        <v>88</v>
      </c>
      <c r="DQ83">
        <f>time_series_covid19_confirmed_g!DR83-time_series_covid19_confirmed_g!DQ83</f>
        <v>51</v>
      </c>
      <c r="DR83">
        <f>time_series_covid19_confirmed_g!DS83-time_series_covid19_confirmed_g!DR83</f>
        <v>64</v>
      </c>
      <c r="DS83">
        <f>time_series_covid19_confirmed_g!DT83-time_series_covid19_confirmed_g!DS83</f>
        <v>76</v>
      </c>
      <c r="DT83">
        <f>time_series_covid19_confirmed_g!DU83-time_series_covid19_confirmed_g!DT83</f>
        <v>115</v>
      </c>
      <c r="DU83">
        <f>time_series_covid19_confirmed_g!DV83-time_series_covid19_confirmed_g!DU83</f>
        <v>76</v>
      </c>
      <c r="DV83">
        <f>time_series_covid19_confirmed_g!DW83-time_series_covid19_confirmed_g!DV83</f>
        <v>57</v>
      </c>
      <c r="DW83">
        <f>time_series_covid19_confirmed_g!DX83-time_series_covid19_confirmed_g!DW83</f>
        <v>59</v>
      </c>
      <c r="DX83">
        <f>time_series_covid19_confirmed_g!DY83-time_series_covid19_confirmed_g!DX83</f>
        <v>37</v>
      </c>
      <c r="DY83">
        <f>time_series_covid19_confirmed_g!DZ83-time_series_covid19_confirmed_g!DY83</f>
        <v>68</v>
      </c>
      <c r="DZ83">
        <f>time_series_covid19_confirmed_g!EA83-time_series_covid19_confirmed_g!DZ83</f>
        <v>38</v>
      </c>
      <c r="EA83">
        <f>time_series_covid19_confirmed_g!EB83-time_series_covid19_confirmed_g!EA83</f>
        <v>35</v>
      </c>
      <c r="EB83">
        <f>time_series_covid19_confirmed_g!EC83-time_series_covid19_confirmed_g!EB83</f>
        <v>53</v>
      </c>
      <c r="EC83">
        <f>time_series_covid19_confirmed_g!ED83-time_series_covid19_confirmed_g!EC83</f>
        <v>61</v>
      </c>
      <c r="ED83">
        <f>time_series_covid19_confirmed_g!EE83-time_series_covid19_confirmed_g!ED83</f>
        <v>72</v>
      </c>
      <c r="EE83">
        <f>time_series_covid19_confirmed_g!EF83-time_series_covid19_confirmed_g!EE83</f>
        <v>4</v>
      </c>
      <c r="EF83">
        <f>time_series_covid19_confirmed_g!EG83-time_series_covid19_confirmed_g!EF83</f>
        <v>45</v>
      </c>
      <c r="EG83">
        <f>time_series_covid19_confirmed_g!EH83-time_series_covid19_confirmed_g!EG83</f>
        <v>31</v>
      </c>
      <c r="EH83">
        <f>time_series_covid19_confirmed_g!EI83-time_series_covid19_confirmed_g!EH83</f>
        <v>21</v>
      </c>
      <c r="EI83">
        <f>time_series_covid19_confirmed_g!EJ83-time_series_covid19_confirmed_g!EI83</f>
        <v>20</v>
      </c>
      <c r="EJ83">
        <f>time_series_covid19_confirmed_g!EK83-time_series_covid19_confirmed_g!EJ83</f>
        <v>18</v>
      </c>
      <c r="EK83">
        <f>time_series_covid19_confirmed_g!EL83-time_series_covid19_confirmed_g!EK83</f>
        <v>6</v>
      </c>
      <c r="EL83">
        <f>time_series_covid19_confirmed_g!EM83-time_series_covid19_confirmed_g!EL83</f>
        <v>8</v>
      </c>
      <c r="EM83">
        <f>time_series_covid19_confirmed_g!EN83-time_series_covid19_confirmed_g!EM83</f>
        <v>16</v>
      </c>
      <c r="EN83">
        <f>time_series_covid19_confirmed_g!EO83-time_series_covid19_confirmed_g!EN83</f>
        <v>7</v>
      </c>
      <c r="EO83">
        <f>time_series_covid19_confirmed_g!EP83-time_series_covid19_confirmed_g!EO83</f>
        <v>12</v>
      </c>
      <c r="EP83">
        <f>time_series_covid19_confirmed_g!EQ83-time_series_covid19_confirmed_g!EP83</f>
        <v>45</v>
      </c>
      <c r="EQ83">
        <f>time_series_covid19_confirmed_g!ER83-time_series_covid19_confirmed_g!EQ83</f>
        <v>8</v>
      </c>
      <c r="ER83">
        <f>time_series_covid19_confirmed_g!ES83-time_series_covid19_confirmed_g!ER83</f>
        <v>18</v>
      </c>
      <c r="ES83">
        <f>time_series_covid19_confirmed_g!ET83-time_series_covid19_confirmed_g!ES83</f>
        <v>13</v>
      </c>
      <c r="ET83">
        <f>time_series_covid19_confirmed_g!EU83-time_series_covid19_confirmed_g!ET83</f>
        <v>7</v>
      </c>
      <c r="EU83">
        <f>time_series_covid19_confirmed_g!EV83-time_series_covid19_confirmed_g!EU83</f>
        <v>14</v>
      </c>
      <c r="EV83">
        <f>time_series_covid19_confirmed_g!EW83-time_series_covid19_confirmed_g!EV83</f>
        <v>13</v>
      </c>
      <c r="EW83">
        <f>time_series_covid19_confirmed_g!EX83-time_series_covid19_confirmed_g!EW83</f>
        <v>6</v>
      </c>
      <c r="EX83">
        <f>time_series_covid19_confirmed_g!EY83-time_series_covid19_confirmed_g!EX83</f>
        <v>5</v>
      </c>
      <c r="EY83">
        <f>time_series_covid19_confirmed_g!EZ83-time_series_covid19_confirmed_g!EY83</f>
        <v>4</v>
      </c>
      <c r="EZ83">
        <f>time_series_covid19_confirmed_g!FA83-time_series_covid19_confirmed_g!EZ83</f>
        <v>8</v>
      </c>
      <c r="FA83">
        <f>time_series_covid19_confirmed_g!FB83-time_series_covid19_confirmed_g!FA83</f>
        <v>5</v>
      </c>
      <c r="FB83">
        <f>time_series_covid19_confirmed_g!FC83-time_series_covid19_confirmed_g!FB83</f>
        <v>9</v>
      </c>
      <c r="FC83">
        <f>time_series_covid19_confirmed_g!FD83-time_series_covid19_confirmed_g!FC83</f>
        <v>9</v>
      </c>
      <c r="FD83">
        <f>time_series_covid19_confirmed_g!FE83-time_series_covid19_confirmed_g!FD83</f>
        <v>23</v>
      </c>
    </row>
    <row r="84" spans="1:160" x14ac:dyDescent="0.3">
      <c r="A84" t="s">
        <v>158</v>
      </c>
      <c r="B84">
        <v>54.2361</v>
      </c>
      <c r="C84">
        <v>-4.5480999999999998</v>
      </c>
      <c r="D84">
        <f>time_series_covid19_confirmed_g!E84-time_series_covid19_confirmed_g!D84</f>
        <v>0</v>
      </c>
      <c r="E84">
        <f>time_series_covid19_confirmed_g!F84-time_series_covid19_confirmed_g!E84</f>
        <v>0</v>
      </c>
      <c r="F84">
        <f>time_series_covid19_confirmed_g!G84-time_series_covid19_confirmed_g!F84</f>
        <v>0</v>
      </c>
      <c r="G84">
        <f>time_series_covid19_confirmed_g!H84-time_series_covid19_confirmed_g!G84</f>
        <v>0</v>
      </c>
      <c r="H84">
        <f>time_series_covid19_confirmed_g!I84-time_series_covid19_confirmed_g!H84</f>
        <v>0</v>
      </c>
      <c r="I84">
        <f>time_series_covid19_confirmed_g!J84-time_series_covid19_confirmed_g!I84</f>
        <v>0</v>
      </c>
      <c r="J84">
        <f>time_series_covid19_confirmed_g!K84-time_series_covid19_confirmed_g!J84</f>
        <v>0</v>
      </c>
      <c r="K84">
        <f>time_series_covid19_confirmed_g!L84-time_series_covid19_confirmed_g!K84</f>
        <v>0</v>
      </c>
      <c r="L84">
        <f>time_series_covid19_confirmed_g!M84-time_series_covid19_confirmed_g!L84</f>
        <v>0</v>
      </c>
      <c r="M84">
        <f>time_series_covid19_confirmed_g!N84-time_series_covid19_confirmed_g!M84</f>
        <v>0</v>
      </c>
      <c r="N84">
        <f>time_series_covid19_confirmed_g!O84-time_series_covid19_confirmed_g!N84</f>
        <v>0</v>
      </c>
      <c r="O84">
        <f>time_series_covid19_confirmed_g!P84-time_series_covid19_confirmed_g!O84</f>
        <v>0</v>
      </c>
      <c r="P84">
        <f>time_series_covid19_confirmed_g!Q84-time_series_covid19_confirmed_g!P84</f>
        <v>0</v>
      </c>
      <c r="Q84">
        <f>time_series_covid19_confirmed_g!R84-time_series_covid19_confirmed_g!Q84</f>
        <v>0</v>
      </c>
      <c r="R84">
        <f>time_series_covid19_confirmed_g!S84-time_series_covid19_confirmed_g!R84</f>
        <v>0</v>
      </c>
      <c r="S84">
        <f>time_series_covid19_confirmed_g!T84-time_series_covid19_confirmed_g!S84</f>
        <v>0</v>
      </c>
      <c r="T84">
        <f>time_series_covid19_confirmed_g!U84-time_series_covid19_confirmed_g!T84</f>
        <v>0</v>
      </c>
      <c r="U84">
        <f>time_series_covid19_confirmed_g!V84-time_series_covid19_confirmed_g!U84</f>
        <v>0</v>
      </c>
      <c r="V84">
        <f>time_series_covid19_confirmed_g!W84-time_series_covid19_confirmed_g!V84</f>
        <v>0</v>
      </c>
      <c r="W84">
        <f>time_series_covid19_confirmed_g!X84-time_series_covid19_confirmed_g!W84</f>
        <v>0</v>
      </c>
      <c r="X84">
        <f>time_series_covid19_confirmed_g!Y84-time_series_covid19_confirmed_g!X84</f>
        <v>0</v>
      </c>
      <c r="Y84">
        <f>time_series_covid19_confirmed_g!Z84-time_series_covid19_confirmed_g!Y84</f>
        <v>0</v>
      </c>
      <c r="Z84">
        <f>time_series_covid19_confirmed_g!AA84-time_series_covid19_confirmed_g!Z84</f>
        <v>0</v>
      </c>
      <c r="AA84">
        <f>time_series_covid19_confirmed_g!AB84-time_series_covid19_confirmed_g!AA84</f>
        <v>0</v>
      </c>
      <c r="AB84">
        <f>time_series_covid19_confirmed_g!AC84-time_series_covid19_confirmed_g!AB84</f>
        <v>0</v>
      </c>
      <c r="AC84">
        <f>time_series_covid19_confirmed_g!AD84-time_series_covid19_confirmed_g!AC84</f>
        <v>0</v>
      </c>
      <c r="AD84">
        <f>time_series_covid19_confirmed_g!AE84-time_series_covid19_confirmed_g!AD84</f>
        <v>0</v>
      </c>
      <c r="AE84">
        <f>time_series_covid19_confirmed_g!AF84-time_series_covid19_confirmed_g!AE84</f>
        <v>0</v>
      </c>
      <c r="AF84">
        <f>time_series_covid19_confirmed_g!AG84-time_series_covid19_confirmed_g!AF84</f>
        <v>0</v>
      </c>
      <c r="AG84">
        <f>time_series_covid19_confirmed_g!AH84-time_series_covid19_confirmed_g!AG84</f>
        <v>0</v>
      </c>
      <c r="AH84">
        <f>time_series_covid19_confirmed_g!AI84-time_series_covid19_confirmed_g!AH84</f>
        <v>0</v>
      </c>
      <c r="AI84">
        <f>time_series_covid19_confirmed_g!AJ84-time_series_covid19_confirmed_g!AI84</f>
        <v>0</v>
      </c>
      <c r="AJ84">
        <f>time_series_covid19_confirmed_g!AK84-time_series_covid19_confirmed_g!AJ84</f>
        <v>0</v>
      </c>
      <c r="AK84">
        <f>time_series_covid19_confirmed_g!AL84-time_series_covid19_confirmed_g!AK84</f>
        <v>0</v>
      </c>
      <c r="AL84">
        <f>time_series_covid19_confirmed_g!AM84-time_series_covid19_confirmed_g!AL84</f>
        <v>0</v>
      </c>
      <c r="AM84">
        <f>time_series_covid19_confirmed_g!AN84-time_series_covid19_confirmed_g!AM84</f>
        <v>0</v>
      </c>
      <c r="AN84">
        <f>time_series_covid19_confirmed_g!AO84-time_series_covid19_confirmed_g!AN84</f>
        <v>0</v>
      </c>
      <c r="AO84">
        <f>time_series_covid19_confirmed_g!AP84-time_series_covid19_confirmed_g!AO84</f>
        <v>0</v>
      </c>
      <c r="AP84">
        <f>time_series_covid19_confirmed_g!AQ84-time_series_covid19_confirmed_g!AP84</f>
        <v>0</v>
      </c>
      <c r="AQ84">
        <f>time_series_covid19_confirmed_g!AR84-time_series_covid19_confirmed_g!AQ84</f>
        <v>0</v>
      </c>
      <c r="AR84">
        <f>time_series_covid19_confirmed_g!AS84-time_series_covid19_confirmed_g!AR84</f>
        <v>0</v>
      </c>
      <c r="AS84">
        <f>time_series_covid19_confirmed_g!AT84-time_series_covid19_confirmed_g!AS84</f>
        <v>0</v>
      </c>
      <c r="AT84">
        <f>time_series_covid19_confirmed_g!AU84-time_series_covid19_confirmed_g!AT84</f>
        <v>0</v>
      </c>
      <c r="AU84">
        <f>time_series_covid19_confirmed_g!AV84-time_series_covid19_confirmed_g!AU84</f>
        <v>0</v>
      </c>
      <c r="AV84">
        <f>time_series_covid19_confirmed_g!AW84-time_series_covid19_confirmed_g!AV84</f>
        <v>0</v>
      </c>
      <c r="AW84">
        <f>time_series_covid19_confirmed_g!AX84-time_series_covid19_confirmed_g!AW84</f>
        <v>0</v>
      </c>
      <c r="AX84">
        <f>time_series_covid19_confirmed_g!AY84-time_series_covid19_confirmed_g!AX84</f>
        <v>0</v>
      </c>
      <c r="AY84">
        <f>time_series_covid19_confirmed_g!AZ84-time_series_covid19_confirmed_g!AY84</f>
        <v>0</v>
      </c>
      <c r="AZ84">
        <f>time_series_covid19_confirmed_g!BA84-time_series_covid19_confirmed_g!AZ84</f>
        <v>0</v>
      </c>
      <c r="BA84">
        <f>time_series_covid19_confirmed_g!BB84-time_series_covid19_confirmed_g!BA84</f>
        <v>0</v>
      </c>
      <c r="BB84">
        <f>time_series_covid19_confirmed_g!BC84-time_series_covid19_confirmed_g!BB84</f>
        <v>0</v>
      </c>
      <c r="BC84">
        <f>time_series_covid19_confirmed_g!BD84-time_series_covid19_confirmed_g!BC84</f>
        <v>0</v>
      </c>
      <c r="BD84">
        <f>time_series_covid19_confirmed_g!BE84-time_series_covid19_confirmed_g!BD84</f>
        <v>0</v>
      </c>
      <c r="BE84">
        <f>time_series_covid19_confirmed_g!BF84-time_series_covid19_confirmed_g!BE84</f>
        <v>0</v>
      </c>
      <c r="BF84">
        <f>time_series_covid19_confirmed_g!BG84-time_series_covid19_confirmed_g!BF84</f>
        <v>0</v>
      </c>
      <c r="BG84">
        <f>time_series_covid19_confirmed_g!BH84-time_series_covid19_confirmed_g!BG84</f>
        <v>0</v>
      </c>
      <c r="BH84">
        <f>time_series_covid19_confirmed_g!BI84-time_series_covid19_confirmed_g!BH84</f>
        <v>0</v>
      </c>
      <c r="BI84">
        <f>time_series_covid19_confirmed_g!BJ84-time_series_covid19_confirmed_g!BI84</f>
        <v>1</v>
      </c>
      <c r="BJ84">
        <f>time_series_covid19_confirmed_g!BK84-time_series_covid19_confirmed_g!BJ84</f>
        <v>0</v>
      </c>
      <c r="BK84">
        <f>time_series_covid19_confirmed_g!BL84-time_series_covid19_confirmed_g!BK84</f>
        <v>4</v>
      </c>
      <c r="BL84">
        <f>time_series_covid19_confirmed_g!BM84-time_series_covid19_confirmed_g!BL84</f>
        <v>8</v>
      </c>
      <c r="BM84">
        <f>time_series_covid19_confirmed_g!BN84-time_series_covid19_confirmed_g!BM84</f>
        <v>10</v>
      </c>
      <c r="BN84">
        <f>time_series_covid19_confirmed_g!BO84-time_series_covid19_confirmed_g!BN84</f>
        <v>0</v>
      </c>
      <c r="BO84">
        <f>time_series_covid19_confirmed_g!BP84-time_series_covid19_confirmed_g!BO84</f>
        <v>2</v>
      </c>
      <c r="BP84">
        <f>time_series_covid19_confirmed_g!BQ84-time_series_covid19_confirmed_g!BP84</f>
        <v>4</v>
      </c>
      <c r="BQ84">
        <f>time_series_covid19_confirmed_g!BR84-time_series_covid19_confirmed_g!BQ84</f>
        <v>3</v>
      </c>
      <c r="BR84">
        <f>time_series_covid19_confirmed_g!BS84-time_series_covid19_confirmed_g!BR84</f>
        <v>10</v>
      </c>
      <c r="BS84">
        <f>time_series_covid19_confirmed_g!BT84-time_series_covid19_confirmed_g!BS84</f>
        <v>7</v>
      </c>
      <c r="BT84">
        <f>time_series_covid19_confirmed_g!BU84-time_series_covid19_confirmed_g!BT84</f>
        <v>11</v>
      </c>
      <c r="BU84">
        <f>time_series_covid19_confirmed_g!BV84-time_series_covid19_confirmed_g!BU84</f>
        <v>8</v>
      </c>
      <c r="BV84">
        <f>time_series_covid19_confirmed_g!BW84-time_series_covid19_confirmed_g!BV84</f>
        <v>27</v>
      </c>
      <c r="BW84">
        <f>time_series_covid19_confirmed_g!BX84-time_series_covid19_confirmed_g!BW84</f>
        <v>19</v>
      </c>
      <c r="BX84">
        <f>time_series_covid19_confirmed_g!BY84-time_series_covid19_confirmed_g!BX84</f>
        <v>12</v>
      </c>
      <c r="BY84">
        <f>time_series_covid19_confirmed_g!BZ84-time_series_covid19_confirmed_g!BY84</f>
        <v>1</v>
      </c>
      <c r="BZ84">
        <f>time_series_covid19_confirmed_g!CA84-time_series_covid19_confirmed_g!BZ84</f>
        <v>12</v>
      </c>
      <c r="CA84">
        <f>time_series_covid19_confirmed_g!CB84-time_series_covid19_confirmed_g!CA84</f>
        <v>11</v>
      </c>
      <c r="CB84">
        <f>time_series_covid19_confirmed_g!CC84-time_series_covid19_confirmed_g!CB84</f>
        <v>8</v>
      </c>
      <c r="CC84">
        <f>time_series_covid19_confirmed_g!CD84-time_series_covid19_confirmed_g!CC84</f>
        <v>32</v>
      </c>
      <c r="CD84">
        <f>time_series_covid19_confirmed_g!CE84-time_series_covid19_confirmed_g!CD84</f>
        <v>11</v>
      </c>
      <c r="CE84">
        <f>time_series_covid19_confirmed_g!CF84-time_series_covid19_confirmed_g!CE84</f>
        <v>25</v>
      </c>
      <c r="CF84">
        <f>time_series_covid19_confirmed_g!CG84-time_series_covid19_confirmed_g!CF84</f>
        <v>2</v>
      </c>
      <c r="CG84">
        <f>time_series_covid19_confirmed_g!CH84-time_series_covid19_confirmed_g!CG84</f>
        <v>14</v>
      </c>
      <c r="CH84">
        <f>time_series_covid19_confirmed_g!CI84-time_series_covid19_confirmed_g!CH84</f>
        <v>12</v>
      </c>
      <c r="CI84">
        <f>time_series_covid19_confirmed_g!CJ84-time_series_covid19_confirmed_g!CI84</f>
        <v>2</v>
      </c>
      <c r="CJ84">
        <f>time_series_covid19_confirmed_g!CK84-time_series_covid19_confirmed_g!CJ84</f>
        <v>28</v>
      </c>
      <c r="CK84">
        <f>time_series_covid19_confirmed_g!CL84-time_series_covid19_confirmed_g!CK84</f>
        <v>7</v>
      </c>
      <c r="CL84">
        <f>time_series_covid19_confirmed_g!CM84-time_series_covid19_confirmed_g!CL84</f>
        <v>6</v>
      </c>
      <c r="CM84">
        <f>time_series_covid19_confirmed_g!CN84-time_series_covid19_confirmed_g!CM84</f>
        <v>1</v>
      </c>
      <c r="CN84">
        <f>time_series_covid19_confirmed_g!CO84-time_series_covid19_confirmed_g!CN84</f>
        <v>2</v>
      </c>
      <c r="CO84">
        <f>time_series_covid19_confirmed_g!CP84-time_series_covid19_confirmed_g!CO84</f>
        <v>7</v>
      </c>
      <c r="CP84">
        <f>time_series_covid19_confirmed_g!CQ84-time_series_covid19_confirmed_g!CP84</f>
        <v>0</v>
      </c>
      <c r="CQ84">
        <f>time_series_covid19_confirmed_g!CR84-time_series_covid19_confirmed_g!CQ84</f>
        <v>0</v>
      </c>
      <c r="CR84">
        <f>time_series_covid19_confirmed_g!CS84-time_series_covid19_confirmed_g!CR84</f>
        <v>1</v>
      </c>
      <c r="CS84">
        <f>time_series_covid19_confirmed_g!CT84-time_series_covid19_confirmed_g!CS84</f>
        <v>0</v>
      </c>
      <c r="CT84">
        <f>time_series_covid19_confirmed_g!CU84-time_series_covid19_confirmed_g!CT84</f>
        <v>0</v>
      </c>
      <c r="CU84">
        <f>time_series_covid19_confirmed_g!CV84-time_series_covid19_confirmed_g!CU84</f>
        <v>0</v>
      </c>
      <c r="CV84">
        <f>time_series_covid19_confirmed_g!CW84-time_series_covid19_confirmed_g!CV84</f>
        <v>1</v>
      </c>
      <c r="CW84">
        <f>time_series_covid19_confirmed_g!CX84-time_series_covid19_confirmed_g!CW84</f>
        <v>4</v>
      </c>
      <c r="CX84">
        <f>time_series_covid19_confirmed_g!CY84-time_series_covid19_confirmed_g!CX84</f>
        <v>2</v>
      </c>
      <c r="CY84">
        <f>time_series_covid19_confirmed_g!CZ84-time_series_covid19_confirmed_g!CY84</f>
        <v>1</v>
      </c>
      <c r="CZ84">
        <f>time_series_covid19_confirmed_g!DA84-time_series_covid19_confirmed_g!CZ84</f>
        <v>4</v>
      </c>
      <c r="DA84">
        <f>time_series_covid19_confirmed_g!DB84-time_series_covid19_confirmed_g!DA84</f>
        <v>1</v>
      </c>
      <c r="DB84">
        <f>time_series_covid19_confirmed_g!DC84-time_series_covid19_confirmed_g!DB84</f>
        <v>4</v>
      </c>
      <c r="DC84">
        <f>time_series_covid19_confirmed_g!DD84-time_series_covid19_confirmed_g!DC84</f>
        <v>1</v>
      </c>
      <c r="DD84">
        <f>time_series_covid19_confirmed_g!DE84-time_series_covid19_confirmed_g!DD84</f>
        <v>1</v>
      </c>
      <c r="DE84">
        <f>time_series_covid19_confirmed_g!DF84-time_series_covid19_confirmed_g!DE84</f>
        <v>2</v>
      </c>
      <c r="DF84">
        <f>time_series_covid19_confirmed_g!DG84-time_series_covid19_confirmed_g!DF84</f>
        <v>0</v>
      </c>
      <c r="DG84">
        <f>time_series_covid19_confirmed_g!DH84-time_series_covid19_confirmed_g!DG84</f>
        <v>0</v>
      </c>
      <c r="DH84">
        <f>time_series_covid19_confirmed_g!DI84-time_series_covid19_confirmed_g!DH84</f>
        <v>1</v>
      </c>
      <c r="DI84">
        <f>time_series_covid19_confirmed_g!DJ84-time_series_covid19_confirmed_g!DI84</f>
        <v>0</v>
      </c>
      <c r="DJ84">
        <f>time_series_covid19_confirmed_g!DK84-time_series_covid19_confirmed_g!DJ84</f>
        <v>1</v>
      </c>
      <c r="DK84">
        <f>time_series_covid19_confirmed_g!DL84-time_series_covid19_confirmed_g!DK84</f>
        <v>1</v>
      </c>
      <c r="DL84">
        <f>time_series_covid19_confirmed_g!DM84-time_series_covid19_confirmed_g!DL84</f>
        <v>0</v>
      </c>
      <c r="DM84">
        <f>time_series_covid19_confirmed_g!DN84-time_series_covid19_confirmed_g!DM84</f>
        <v>2</v>
      </c>
      <c r="DN84">
        <f>time_series_covid19_confirmed_g!DO84-time_series_covid19_confirmed_g!DN84</f>
        <v>1</v>
      </c>
      <c r="DO84">
        <f>time_series_covid19_confirmed_g!DP84-time_series_covid19_confirmed_g!DO84</f>
        <v>0</v>
      </c>
      <c r="DP84">
        <f>time_series_covid19_confirmed_g!DQ84-time_series_covid19_confirmed_g!DP84</f>
        <v>0</v>
      </c>
      <c r="DQ84">
        <f>time_series_covid19_confirmed_g!DR84-time_series_covid19_confirmed_g!DQ84</f>
        <v>0</v>
      </c>
      <c r="DR84">
        <f>time_series_covid19_confirmed_g!DS84-time_series_covid19_confirmed_g!DR84</f>
        <v>1</v>
      </c>
      <c r="DS84">
        <f>time_series_covid19_confirmed_g!DT84-time_series_covid19_confirmed_g!DS84</f>
        <v>0</v>
      </c>
      <c r="DT84">
        <f>time_series_covid19_confirmed_g!DU84-time_series_covid19_confirmed_g!DT84</f>
        <v>0</v>
      </c>
      <c r="DU84">
        <f>time_series_covid19_confirmed_g!DV84-time_series_covid19_confirmed_g!DU84</f>
        <v>0</v>
      </c>
      <c r="DV84">
        <f>time_series_covid19_confirmed_g!DW84-time_series_covid19_confirmed_g!DV84</f>
        <v>0</v>
      </c>
      <c r="DW84">
        <f>time_series_covid19_confirmed_g!DX84-time_series_covid19_confirmed_g!DW84</f>
        <v>0</v>
      </c>
      <c r="DX84">
        <f>time_series_covid19_confirmed_g!DY84-time_series_covid19_confirmed_g!DX84</f>
        <v>0</v>
      </c>
      <c r="DY84">
        <f>time_series_covid19_confirmed_g!DZ84-time_series_covid19_confirmed_g!DY84</f>
        <v>0</v>
      </c>
      <c r="DZ84">
        <f>time_series_covid19_confirmed_g!EA84-time_series_covid19_confirmed_g!DZ84</f>
        <v>0</v>
      </c>
      <c r="EA84">
        <f>time_series_covid19_confirmed_g!EB84-time_series_covid19_confirmed_g!EA84</f>
        <v>0</v>
      </c>
      <c r="EB84">
        <f>time_series_covid19_confirmed_g!EC84-time_series_covid19_confirmed_g!EB84</f>
        <v>0</v>
      </c>
      <c r="EC84">
        <f>time_series_covid19_confirmed_g!ED84-time_series_covid19_confirmed_g!EC84</f>
        <v>0</v>
      </c>
      <c r="ED84">
        <f>time_series_covid19_confirmed_g!EE84-time_series_covid19_confirmed_g!ED84</f>
        <v>0</v>
      </c>
      <c r="EE84">
        <f>time_series_covid19_confirmed_g!EF84-time_series_covid19_confirmed_g!EE84</f>
        <v>0</v>
      </c>
      <c r="EF84">
        <f>time_series_covid19_confirmed_g!EG84-time_series_covid19_confirmed_g!EF84</f>
        <v>0</v>
      </c>
      <c r="EG84">
        <f>time_series_covid19_confirmed_g!EH84-time_series_covid19_confirmed_g!EG84</f>
        <v>0</v>
      </c>
      <c r="EH84">
        <f>time_series_covid19_confirmed_g!EI84-time_series_covid19_confirmed_g!EH84</f>
        <v>0</v>
      </c>
      <c r="EI84">
        <f>time_series_covid19_confirmed_g!EJ84-time_series_covid19_confirmed_g!EI84</f>
        <v>0</v>
      </c>
      <c r="EJ84">
        <f>time_series_covid19_confirmed_g!EK84-time_series_covid19_confirmed_g!EJ84</f>
        <v>0</v>
      </c>
      <c r="EK84">
        <f>time_series_covid19_confirmed_g!EL84-time_series_covid19_confirmed_g!EK84</f>
        <v>0</v>
      </c>
      <c r="EL84">
        <f>time_series_covid19_confirmed_g!EM84-time_series_covid19_confirmed_g!EL84</f>
        <v>0</v>
      </c>
      <c r="EM84">
        <f>time_series_covid19_confirmed_g!EN84-time_series_covid19_confirmed_g!EM84</f>
        <v>0</v>
      </c>
      <c r="EN84">
        <f>time_series_covid19_confirmed_g!EO84-time_series_covid19_confirmed_g!EN84</f>
        <v>0</v>
      </c>
      <c r="EO84">
        <f>time_series_covid19_confirmed_g!EP84-time_series_covid19_confirmed_g!EO84</f>
        <v>0</v>
      </c>
      <c r="EP84">
        <f>time_series_covid19_confirmed_g!EQ84-time_series_covid19_confirmed_g!EP84</f>
        <v>0</v>
      </c>
      <c r="EQ84">
        <f>time_series_covid19_confirmed_g!ER84-time_series_covid19_confirmed_g!EQ84</f>
        <v>0</v>
      </c>
      <c r="ER84">
        <f>time_series_covid19_confirmed_g!ES84-time_series_covid19_confirmed_g!ER84</f>
        <v>0</v>
      </c>
      <c r="ES84">
        <f>time_series_covid19_confirmed_g!ET84-time_series_covid19_confirmed_g!ES84</f>
        <v>0</v>
      </c>
      <c r="ET84">
        <f>time_series_covid19_confirmed_g!EU84-time_series_covid19_confirmed_g!ET84</f>
        <v>0</v>
      </c>
      <c r="EU84">
        <f>time_series_covid19_confirmed_g!EV84-time_series_covid19_confirmed_g!EU84</f>
        <v>0</v>
      </c>
      <c r="EV84">
        <f>time_series_covid19_confirmed_g!EW84-time_series_covid19_confirmed_g!EV84</f>
        <v>0</v>
      </c>
      <c r="EW84">
        <f>time_series_covid19_confirmed_g!EX84-time_series_covid19_confirmed_g!EW84</f>
        <v>0</v>
      </c>
      <c r="EX84">
        <f>time_series_covid19_confirmed_g!EY84-time_series_covid19_confirmed_g!EX84</f>
        <v>0</v>
      </c>
      <c r="EY84">
        <f>time_series_covid19_confirmed_g!EZ84-time_series_covid19_confirmed_g!EY84</f>
        <v>0</v>
      </c>
      <c r="EZ84">
        <f>time_series_covid19_confirmed_g!FA84-time_series_covid19_confirmed_g!EZ84</f>
        <v>0</v>
      </c>
      <c r="FA84">
        <f>time_series_covid19_confirmed_g!FB84-time_series_covid19_confirmed_g!FA84</f>
        <v>0</v>
      </c>
      <c r="FB84">
        <f>time_series_covid19_confirmed_g!FC84-time_series_covid19_confirmed_g!FB84</f>
        <v>0</v>
      </c>
      <c r="FC84">
        <f>time_series_covid19_confirmed_g!FD84-time_series_covid19_confirmed_g!FC84</f>
        <v>0</v>
      </c>
      <c r="FD84">
        <f>time_series_covid19_confirmed_g!FE84-time_series_covid19_confirmed_g!FD84</f>
        <v>0</v>
      </c>
    </row>
    <row r="85" spans="1:160" x14ac:dyDescent="0.3">
      <c r="A85" t="s">
        <v>79</v>
      </c>
      <c r="B85">
        <v>31</v>
      </c>
      <c r="C85">
        <v>35</v>
      </c>
      <c r="D85">
        <f>time_series_covid19_confirmed_g!E85-time_series_covid19_confirmed_g!D85</f>
        <v>0</v>
      </c>
      <c r="E85">
        <f>time_series_covid19_confirmed_g!F85-time_series_covid19_confirmed_g!E85</f>
        <v>0</v>
      </c>
      <c r="F85">
        <f>time_series_covid19_confirmed_g!G85-time_series_covid19_confirmed_g!F85</f>
        <v>0</v>
      </c>
      <c r="G85">
        <f>time_series_covid19_confirmed_g!H85-time_series_covid19_confirmed_g!G85</f>
        <v>0</v>
      </c>
      <c r="H85">
        <f>time_series_covid19_confirmed_g!I85-time_series_covid19_confirmed_g!H85</f>
        <v>0</v>
      </c>
      <c r="I85">
        <f>time_series_covid19_confirmed_g!J85-time_series_covid19_confirmed_g!I85</f>
        <v>0</v>
      </c>
      <c r="J85">
        <f>time_series_covid19_confirmed_g!K85-time_series_covid19_confirmed_g!J85</f>
        <v>0</v>
      </c>
      <c r="K85">
        <f>time_series_covid19_confirmed_g!L85-time_series_covid19_confirmed_g!K85</f>
        <v>0</v>
      </c>
      <c r="L85">
        <f>time_series_covid19_confirmed_g!M85-time_series_covid19_confirmed_g!L85</f>
        <v>0</v>
      </c>
      <c r="M85">
        <f>time_series_covid19_confirmed_g!N85-time_series_covid19_confirmed_g!M85</f>
        <v>0</v>
      </c>
      <c r="N85">
        <f>time_series_covid19_confirmed_g!O85-time_series_covid19_confirmed_g!N85</f>
        <v>0</v>
      </c>
      <c r="O85">
        <f>time_series_covid19_confirmed_g!P85-time_series_covid19_confirmed_g!O85</f>
        <v>0</v>
      </c>
      <c r="P85">
        <f>time_series_covid19_confirmed_g!Q85-time_series_covid19_confirmed_g!P85</f>
        <v>0</v>
      </c>
      <c r="Q85">
        <f>time_series_covid19_confirmed_g!R85-time_series_covid19_confirmed_g!Q85</f>
        <v>0</v>
      </c>
      <c r="R85">
        <f>time_series_covid19_confirmed_g!S85-time_series_covid19_confirmed_g!R85</f>
        <v>0</v>
      </c>
      <c r="S85">
        <f>time_series_covid19_confirmed_g!T85-time_series_covid19_confirmed_g!S85</f>
        <v>0</v>
      </c>
      <c r="T85">
        <f>time_series_covid19_confirmed_g!U85-time_series_covid19_confirmed_g!T85</f>
        <v>0</v>
      </c>
      <c r="U85">
        <f>time_series_covid19_confirmed_g!V85-time_series_covid19_confirmed_g!U85</f>
        <v>0</v>
      </c>
      <c r="V85">
        <f>time_series_covid19_confirmed_g!W85-time_series_covid19_confirmed_g!V85</f>
        <v>0</v>
      </c>
      <c r="W85">
        <f>time_series_covid19_confirmed_g!X85-time_series_covid19_confirmed_g!W85</f>
        <v>0</v>
      </c>
      <c r="X85">
        <f>time_series_covid19_confirmed_g!Y85-time_series_covid19_confirmed_g!X85</f>
        <v>0</v>
      </c>
      <c r="Y85">
        <f>time_series_covid19_confirmed_g!Z85-time_series_covid19_confirmed_g!Y85</f>
        <v>0</v>
      </c>
      <c r="Z85">
        <f>time_series_covid19_confirmed_g!AA85-time_series_covid19_confirmed_g!Z85</f>
        <v>0</v>
      </c>
      <c r="AA85">
        <f>time_series_covid19_confirmed_g!AB85-time_series_covid19_confirmed_g!AA85</f>
        <v>0</v>
      </c>
      <c r="AB85">
        <f>time_series_covid19_confirmed_g!AC85-time_series_covid19_confirmed_g!AB85</f>
        <v>0</v>
      </c>
      <c r="AC85">
        <f>time_series_covid19_confirmed_g!AD85-time_series_covid19_confirmed_g!AC85</f>
        <v>0</v>
      </c>
      <c r="AD85">
        <f>time_series_covid19_confirmed_g!AE85-time_series_covid19_confirmed_g!AD85</f>
        <v>0</v>
      </c>
      <c r="AE85">
        <f>time_series_covid19_confirmed_g!AF85-time_series_covid19_confirmed_g!AE85</f>
        <v>0</v>
      </c>
      <c r="AF85">
        <f>time_series_covid19_confirmed_g!AG85-time_series_covid19_confirmed_g!AF85</f>
        <v>0</v>
      </c>
      <c r="AG85">
        <f>time_series_covid19_confirmed_g!AH85-time_series_covid19_confirmed_g!AG85</f>
        <v>1</v>
      </c>
      <c r="AH85">
        <f>time_series_covid19_confirmed_g!AI85-time_series_covid19_confirmed_g!AH85</f>
        <v>0</v>
      </c>
      <c r="AI85">
        <f>time_series_covid19_confirmed_g!AJ85-time_series_covid19_confirmed_g!AI85</f>
        <v>0</v>
      </c>
      <c r="AJ85">
        <f>time_series_covid19_confirmed_g!AK85-time_series_covid19_confirmed_g!AJ85</f>
        <v>0</v>
      </c>
      <c r="AK85">
        <f>time_series_covid19_confirmed_g!AL85-time_series_covid19_confirmed_g!AK85</f>
        <v>0</v>
      </c>
      <c r="AL85">
        <f>time_series_covid19_confirmed_g!AM85-time_series_covid19_confirmed_g!AL85</f>
        <v>1</v>
      </c>
      <c r="AM85">
        <f>time_series_covid19_confirmed_g!AN85-time_series_covid19_confirmed_g!AM85</f>
        <v>1</v>
      </c>
      <c r="AN85">
        <f>time_series_covid19_confirmed_g!AO85-time_series_covid19_confirmed_g!AN85</f>
        <v>1</v>
      </c>
      <c r="AO85">
        <f>time_series_covid19_confirmed_g!AP85-time_series_covid19_confirmed_g!AO85</f>
        <v>3</v>
      </c>
      <c r="AP85">
        <f>time_series_covid19_confirmed_g!AQ85-time_series_covid19_confirmed_g!AP85</f>
        <v>3</v>
      </c>
      <c r="AQ85">
        <f>time_series_covid19_confirmed_g!AR85-time_series_covid19_confirmed_g!AQ85</f>
        <v>0</v>
      </c>
      <c r="AR85">
        <f>time_series_covid19_confirmed_g!AS85-time_series_covid19_confirmed_g!AR85</f>
        <v>2</v>
      </c>
      <c r="AS85">
        <f>time_series_covid19_confirmed_g!AT85-time_series_covid19_confirmed_g!AS85</f>
        <v>3</v>
      </c>
      <c r="AT85">
        <f>time_series_covid19_confirmed_g!AU85-time_series_covid19_confirmed_g!AT85</f>
        <v>5</v>
      </c>
      <c r="AU85">
        <f>time_series_covid19_confirmed_g!AV85-time_series_covid19_confirmed_g!AU85</f>
        <v>17</v>
      </c>
      <c r="AV85">
        <f>time_series_covid19_confirmed_g!AW85-time_series_covid19_confirmed_g!AV85</f>
        <v>6</v>
      </c>
      <c r="AW85">
        <f>time_series_covid19_confirmed_g!AX85-time_series_covid19_confirmed_g!AW85</f>
        <v>18</v>
      </c>
      <c r="AX85">
        <f>time_series_covid19_confirmed_g!AY85-time_series_covid19_confirmed_g!AX85</f>
        <v>0</v>
      </c>
      <c r="AY85">
        <f>time_series_covid19_confirmed_g!AZ85-time_series_covid19_confirmed_g!AY85</f>
        <v>14</v>
      </c>
      <c r="AZ85">
        <f>time_series_covid19_confirmed_g!BA85-time_series_covid19_confirmed_g!AZ85</f>
        <v>4</v>
      </c>
      <c r="BA85">
        <f>time_series_covid19_confirmed_g!BB85-time_series_covid19_confirmed_g!BA85</f>
        <v>21</v>
      </c>
      <c r="BB85">
        <f>time_series_covid19_confirmed_g!BC85-time_series_covid19_confirmed_g!BB85</f>
        <v>26</v>
      </c>
      <c r="BC85">
        <f>time_series_covid19_confirmed_g!BD85-time_series_covid19_confirmed_g!BC85</f>
        <v>29</v>
      </c>
      <c r="BD85">
        <f>time_series_covid19_confirmed_g!BE85-time_series_covid19_confirmed_g!BD85</f>
        <v>58</v>
      </c>
      <c r="BE85">
        <f>time_series_covid19_confirmed_g!BF85-time_series_covid19_confirmed_g!BE85</f>
        <v>5</v>
      </c>
      <c r="BF85">
        <f>time_series_covid19_confirmed_g!BG85-time_series_covid19_confirmed_g!BF85</f>
        <v>32</v>
      </c>
      <c r="BG85">
        <f>time_series_covid19_confirmed_g!BH85-time_series_covid19_confirmed_g!BG85</f>
        <v>54</v>
      </c>
      <c r="BH85">
        <f>time_series_covid19_confirmed_g!BI85-time_series_covid19_confirmed_g!BH85</f>
        <v>123</v>
      </c>
      <c r="BI85">
        <f>time_series_covid19_confirmed_g!BJ85-time_series_covid19_confirmed_g!BI85</f>
        <v>102</v>
      </c>
      <c r="BJ85">
        <f>time_series_covid19_confirmed_g!BK85-time_series_covid19_confirmed_g!BJ85</f>
        <v>183</v>
      </c>
      <c r="BK85">
        <f>time_series_covid19_confirmed_g!BL85-time_series_covid19_confirmed_g!BK85</f>
        <v>171</v>
      </c>
      <c r="BL85">
        <f>time_series_covid19_confirmed_g!BM85-time_series_covid19_confirmed_g!BL85</f>
        <v>188</v>
      </c>
      <c r="BM85">
        <f>time_series_covid19_confirmed_g!BN85-time_series_covid19_confirmed_g!BM85</f>
        <v>167</v>
      </c>
      <c r="BN85">
        <f>time_series_covid19_confirmed_g!BO85-time_series_covid19_confirmed_g!BN85</f>
        <v>1131</v>
      </c>
      <c r="BO85">
        <f>time_series_covid19_confirmed_g!BP85-time_series_covid19_confirmed_g!BO85</f>
        <v>324</v>
      </c>
      <c r="BP85">
        <f>time_series_covid19_confirmed_g!BQ85-time_series_covid19_confirmed_g!BP85</f>
        <v>342</v>
      </c>
      <c r="BQ85">
        <f>time_series_covid19_confirmed_g!BR85-time_series_covid19_confirmed_g!BQ85</f>
        <v>584</v>
      </c>
      <c r="BR85">
        <f>time_series_covid19_confirmed_g!BS85-time_series_covid19_confirmed_g!BR85</f>
        <v>628</v>
      </c>
      <c r="BS85">
        <f>time_series_covid19_confirmed_g!BT85-time_series_covid19_confirmed_g!BS85</f>
        <v>448</v>
      </c>
      <c r="BT85">
        <f>time_series_covid19_confirmed_g!BU85-time_series_covid19_confirmed_g!BT85</f>
        <v>663</v>
      </c>
      <c r="BU85">
        <f>time_series_covid19_confirmed_g!BV85-time_series_covid19_confirmed_g!BU85</f>
        <v>734</v>
      </c>
      <c r="BV85">
        <f>time_series_covid19_confirmed_g!BW85-time_series_covid19_confirmed_g!BV85</f>
        <v>765</v>
      </c>
      <c r="BW85">
        <f>time_series_covid19_confirmed_g!BX85-time_series_covid19_confirmed_g!BW85</f>
        <v>571</v>
      </c>
      <c r="BX85">
        <f>time_series_covid19_confirmed_g!BY85-time_series_covid19_confirmed_g!BX85</f>
        <v>423</v>
      </c>
      <c r="BY85">
        <f>time_series_covid19_confirmed_g!BZ85-time_series_covid19_confirmed_g!BY85</f>
        <v>579</v>
      </c>
      <c r="BZ85">
        <f>time_series_covid19_confirmed_g!CA85-time_series_covid19_confirmed_g!BZ85</f>
        <v>474</v>
      </c>
      <c r="CA85">
        <f>time_series_covid19_confirmed_g!CB85-time_series_covid19_confirmed_g!CA85</f>
        <v>344</v>
      </c>
      <c r="CB85">
        <f>time_series_covid19_confirmed_g!CC85-time_series_covid19_confirmed_g!CB85</f>
        <v>156</v>
      </c>
      <c r="CC85">
        <f>time_series_covid19_confirmed_g!CD85-time_series_covid19_confirmed_g!CC85</f>
        <v>564</v>
      </c>
      <c r="CD85">
        <f>time_series_covid19_confirmed_g!CE85-time_series_covid19_confirmed_g!CD85</f>
        <v>440</v>
      </c>
      <c r="CE85">
        <f>time_series_covid19_confirmed_g!CF85-time_series_covid19_confirmed_g!CE85</f>
        <v>335</v>
      </c>
      <c r="CF85">
        <f>time_series_covid19_confirmed_g!CG85-time_series_covid19_confirmed_g!CF85</f>
        <v>402</v>
      </c>
      <c r="CG85">
        <f>time_series_covid19_confirmed_g!CH85-time_series_covid19_confirmed_g!CG85</f>
        <v>441</v>
      </c>
      <c r="CH85">
        <f>time_series_covid19_confirmed_g!CI85-time_series_covid19_confirmed_g!CH85</f>
        <v>460</v>
      </c>
      <c r="CI85">
        <f>time_series_covid19_confirmed_g!CJ85-time_series_covid19_confirmed_g!CI85</f>
        <v>455</v>
      </c>
      <c r="CJ85">
        <f>time_series_covid19_confirmed_g!CK85-time_series_covid19_confirmed_g!CJ85</f>
        <v>257</v>
      </c>
      <c r="CK85">
        <f>time_series_covid19_confirmed_g!CL85-time_series_covid19_confirmed_g!CK85</f>
        <v>224</v>
      </c>
      <c r="CL85">
        <f>time_series_covid19_confirmed_g!CM85-time_series_covid19_confirmed_g!CL85</f>
        <v>283</v>
      </c>
      <c r="CM85">
        <f>time_series_covid19_confirmed_g!CN85-time_series_covid19_confirmed_g!CM85</f>
        <v>226</v>
      </c>
      <c r="CN85">
        <f>time_series_covid19_confirmed_g!CO85-time_series_covid19_confirmed_g!CN85</f>
        <v>222</v>
      </c>
      <c r="CO85">
        <f>time_series_covid19_confirmed_g!CP85-time_series_covid19_confirmed_g!CO85</f>
        <v>229</v>
      </c>
      <c r="CP85">
        <f>time_series_covid19_confirmed_g!CQ85-time_series_covid19_confirmed_g!CP85</f>
        <v>556</v>
      </c>
      <c r="CQ85">
        <f>time_series_covid19_confirmed_g!CR85-time_series_covid19_confirmed_g!CQ85</f>
        <v>305</v>
      </c>
      <c r="CR85">
        <f>time_series_covid19_confirmed_g!CS85-time_series_covid19_confirmed_g!CR85</f>
        <v>255</v>
      </c>
      <c r="CS85">
        <f>time_series_covid19_confirmed_g!CT85-time_series_covid19_confirmed_g!CS85</f>
        <v>240</v>
      </c>
      <c r="CT85">
        <f>time_series_covid19_confirmed_g!CU85-time_series_covid19_confirmed_g!CT85</f>
        <v>145</v>
      </c>
      <c r="CU85">
        <f>time_series_covid19_confirmed_g!CV85-time_series_covid19_confirmed_g!CU85</f>
        <v>112</v>
      </c>
      <c r="CV85">
        <f>time_series_covid19_confirmed_g!CW85-time_series_covid19_confirmed_g!CV85</f>
        <v>173</v>
      </c>
      <c r="CW85">
        <f>time_series_covid19_confirmed_g!CX85-time_series_covid19_confirmed_g!CW85</f>
        <v>106</v>
      </c>
      <c r="CX85">
        <f>time_series_covid19_confirmed_g!CY85-time_series_covid19_confirmed_g!CX85</f>
        <v>112</v>
      </c>
      <c r="CY85">
        <f>time_series_covid19_confirmed_g!CZ85-time_series_covid19_confirmed_g!CY85</f>
        <v>155</v>
      </c>
      <c r="CZ85">
        <f>time_series_covid19_confirmed_g!DA85-time_series_covid19_confirmed_g!CZ85</f>
        <v>84</v>
      </c>
      <c r="DA85">
        <f>time_series_covid19_confirmed_g!DB85-time_series_covid19_confirmed_g!DA85</f>
        <v>23</v>
      </c>
      <c r="DB85">
        <f>time_series_covid19_confirmed_g!DC85-time_series_covid19_confirmed_g!DB85</f>
        <v>38</v>
      </c>
      <c r="DC85">
        <f>time_series_covid19_confirmed_g!DD85-time_series_covid19_confirmed_g!DC85</f>
        <v>43</v>
      </c>
      <c r="DD85">
        <f>time_series_covid19_confirmed_g!DE85-time_series_covid19_confirmed_g!DD85</f>
        <v>21</v>
      </c>
      <c r="DE85">
        <f>time_series_covid19_confirmed_g!DF85-time_series_covid19_confirmed_g!DE85</f>
        <v>71</v>
      </c>
      <c r="DF85">
        <f>time_series_covid19_confirmed_g!DG85-time_series_covid19_confirmed_g!DF85</f>
        <v>55</v>
      </c>
      <c r="DG85">
        <f>time_series_covid19_confirmed_g!DH85-time_series_covid19_confirmed_g!DG85</f>
        <v>18</v>
      </c>
      <c r="DH85">
        <f>time_series_covid19_confirmed_g!DI85-time_series_covid19_confirmed_g!DH85</f>
        <v>23</v>
      </c>
      <c r="DI85">
        <f>time_series_covid19_confirmed_g!DJ85-time_series_covid19_confirmed_g!DI85</f>
        <v>29</v>
      </c>
      <c r="DJ85">
        <f>time_series_covid19_confirmed_g!DK85-time_series_covid19_confirmed_g!DJ85</f>
        <v>23</v>
      </c>
      <c r="DK85">
        <f>time_series_covid19_confirmed_g!DL85-time_series_covid19_confirmed_g!DK85</f>
        <v>19</v>
      </c>
      <c r="DL85">
        <f>time_series_covid19_confirmed_g!DM85-time_series_covid19_confirmed_g!DL85</f>
        <v>31</v>
      </c>
      <c r="DM85">
        <f>time_series_covid19_confirmed_g!DN85-time_series_covid19_confirmed_g!DM85</f>
        <v>10</v>
      </c>
      <c r="DN85">
        <f>time_series_covid19_confirmed_g!DO85-time_series_covid19_confirmed_g!DN85</f>
        <v>19</v>
      </c>
      <c r="DO85">
        <f>time_series_covid19_confirmed_g!DP85-time_series_covid19_confirmed_g!DO85</f>
        <v>9</v>
      </c>
      <c r="DP85">
        <f>time_series_covid19_confirmed_g!DQ85-time_series_covid19_confirmed_g!DP85</f>
        <v>26</v>
      </c>
      <c r="DQ85">
        <f>time_series_covid19_confirmed_g!DR85-time_series_covid19_confirmed_g!DQ85</f>
        <v>16</v>
      </c>
      <c r="DR85">
        <f>time_series_covid19_confirmed_g!DS85-time_series_covid19_confirmed_g!DR85</f>
        <v>8</v>
      </c>
      <c r="DS85">
        <f>time_series_covid19_confirmed_g!DT85-time_series_covid19_confirmed_g!DS85</f>
        <v>16</v>
      </c>
      <c r="DT85">
        <f>time_series_covid19_confirmed_g!DU85-time_series_covid19_confirmed_g!DT85</f>
        <v>7</v>
      </c>
      <c r="DU85">
        <f>time_series_covid19_confirmed_g!DV85-time_series_covid19_confirmed_g!DU85</f>
        <v>22</v>
      </c>
      <c r="DV85">
        <f>time_series_covid19_confirmed_g!DW85-time_series_covid19_confirmed_g!DV85</f>
        <v>5</v>
      </c>
      <c r="DW85">
        <f>time_series_covid19_confirmed_g!DX85-time_series_covid19_confirmed_g!DW85</f>
        <v>17</v>
      </c>
      <c r="DX85">
        <f>time_series_covid19_confirmed_g!DY85-time_series_covid19_confirmed_g!DX85</f>
        <v>23</v>
      </c>
      <c r="DY85">
        <f>time_series_covid19_confirmed_g!DZ85-time_series_covid19_confirmed_g!DY85</f>
        <v>36</v>
      </c>
      <c r="DZ85">
        <f>time_series_covid19_confirmed_g!EA85-time_series_covid19_confirmed_g!DZ85</f>
        <v>79</v>
      </c>
      <c r="EA85">
        <f>time_series_covid19_confirmed_g!EB85-time_series_covid19_confirmed_g!EA85</f>
        <v>115</v>
      </c>
      <c r="EB85">
        <f>time_series_covid19_confirmed_g!EC85-time_series_covid19_confirmed_g!EB85</f>
        <v>25</v>
      </c>
      <c r="EC85">
        <f>time_series_covid19_confirmed_g!ED85-time_series_covid19_confirmed_g!EC85</f>
        <v>59</v>
      </c>
      <c r="ED85">
        <f>time_series_covid19_confirmed_g!EE85-time_series_covid19_confirmed_g!ED85</f>
        <v>98</v>
      </c>
      <c r="EE85">
        <f>time_series_covid19_confirmed_g!EF85-time_series_covid19_confirmed_g!EE85</f>
        <v>116</v>
      </c>
      <c r="EF85">
        <f>time_series_covid19_confirmed_g!EG85-time_series_covid19_confirmed_g!EF85</f>
        <v>92</v>
      </c>
      <c r="EG85">
        <f>time_series_covid19_confirmed_g!EH85-time_series_covid19_confirmed_g!EG85</f>
        <v>118</v>
      </c>
      <c r="EH85">
        <f>time_series_covid19_confirmed_g!EI85-time_series_covid19_confirmed_g!EH85</f>
        <v>67</v>
      </c>
      <c r="EI85">
        <f>time_series_covid19_confirmed_g!EJ85-time_series_covid19_confirmed_g!EI85</f>
        <v>190</v>
      </c>
      <c r="EJ85">
        <f>time_series_covid19_confirmed_g!EK85-time_series_covid19_confirmed_g!EJ85</f>
        <v>111</v>
      </c>
      <c r="EK85">
        <f>time_series_covid19_confirmed_g!EL85-time_series_covid19_confirmed_g!EK85</f>
        <v>169</v>
      </c>
      <c r="EL85">
        <f>time_series_covid19_confirmed_g!EM85-time_series_covid19_confirmed_g!EL85</f>
        <v>148</v>
      </c>
      <c r="EM85">
        <f>time_series_covid19_confirmed_g!EN85-time_series_covid19_confirmed_g!EM85</f>
        <v>175</v>
      </c>
      <c r="EN85">
        <f>time_series_covid19_confirmed_g!EO85-time_series_covid19_confirmed_g!EN85</f>
        <v>214</v>
      </c>
      <c r="EO85">
        <f>time_series_covid19_confirmed_g!EP85-time_series_covid19_confirmed_g!EO85</f>
        <v>226</v>
      </c>
      <c r="EP85">
        <f>time_series_covid19_confirmed_g!EQ85-time_series_covid19_confirmed_g!EP85</f>
        <v>177</v>
      </c>
      <c r="EQ85">
        <f>time_series_covid19_confirmed_g!ER85-time_series_covid19_confirmed_g!EQ85</f>
        <v>83</v>
      </c>
      <c r="ER85">
        <f>time_series_covid19_confirmed_g!ES85-time_series_covid19_confirmed_g!ER85</f>
        <v>182</v>
      </c>
      <c r="ES85">
        <f>time_series_covid19_confirmed_g!ET85-time_series_covid19_confirmed_g!ES85</f>
        <v>258</v>
      </c>
      <c r="ET85">
        <f>time_series_covid19_confirmed_g!EU85-time_series_covid19_confirmed_g!ET85</f>
        <v>288</v>
      </c>
      <c r="EU85">
        <f>time_series_covid19_confirmed_g!EV85-time_series_covid19_confirmed_g!EU85</f>
        <v>253</v>
      </c>
      <c r="EV85">
        <f>time_series_covid19_confirmed_g!EW85-time_series_covid19_confirmed_g!EV85</f>
        <v>303</v>
      </c>
      <c r="EW85">
        <f>time_series_covid19_confirmed_g!EX85-time_series_covid19_confirmed_g!EW85</f>
        <v>294</v>
      </c>
      <c r="EX85">
        <f>time_series_covid19_confirmed_g!EY85-time_series_covid19_confirmed_g!EX85</f>
        <v>145</v>
      </c>
      <c r="EY85">
        <f>time_series_covid19_confirmed_g!EZ85-time_series_covid19_confirmed_g!EY85</f>
        <v>304</v>
      </c>
      <c r="EZ85">
        <f>time_series_covid19_confirmed_g!FA85-time_series_covid19_confirmed_g!EZ85</f>
        <v>430</v>
      </c>
      <c r="FA85">
        <f>time_series_covid19_confirmed_g!FB85-time_series_covid19_confirmed_g!FA85</f>
        <v>532</v>
      </c>
      <c r="FB85">
        <f>time_series_covid19_confirmed_g!FC85-time_series_covid19_confirmed_g!FB85</f>
        <v>356</v>
      </c>
      <c r="FC85">
        <f>time_series_covid19_confirmed_g!FD85-time_series_covid19_confirmed_g!FC85</f>
        <v>400</v>
      </c>
      <c r="FD85">
        <f>time_series_covid19_confirmed_g!FE85-time_series_covid19_confirmed_g!FD85</f>
        <v>621</v>
      </c>
    </row>
    <row r="86" spans="1:160" x14ac:dyDescent="0.3">
      <c r="A86" t="s">
        <v>80</v>
      </c>
      <c r="B86">
        <v>43</v>
      </c>
      <c r="C86">
        <v>12</v>
      </c>
      <c r="D86">
        <f>time_series_covid19_confirmed_g!E86-time_series_covid19_confirmed_g!D86</f>
        <v>0</v>
      </c>
      <c r="E86">
        <f>time_series_covid19_confirmed_g!F86-time_series_covid19_confirmed_g!E86</f>
        <v>0</v>
      </c>
      <c r="F86">
        <f>time_series_covid19_confirmed_g!G86-time_series_covid19_confirmed_g!F86</f>
        <v>0</v>
      </c>
      <c r="G86">
        <f>time_series_covid19_confirmed_g!H86-time_series_covid19_confirmed_g!G86</f>
        <v>0</v>
      </c>
      <c r="H86">
        <f>time_series_covid19_confirmed_g!I86-time_series_covid19_confirmed_g!H86</f>
        <v>0</v>
      </c>
      <c r="I86">
        <f>time_series_covid19_confirmed_g!J86-time_series_covid19_confirmed_g!I86</f>
        <v>0</v>
      </c>
      <c r="J86">
        <f>time_series_covid19_confirmed_g!K86-time_series_covid19_confirmed_g!J86</f>
        <v>0</v>
      </c>
      <c r="K86">
        <f>time_series_covid19_confirmed_g!L86-time_series_covid19_confirmed_g!K86</f>
        <v>0</v>
      </c>
      <c r="L86">
        <f>time_series_covid19_confirmed_g!M86-time_series_covid19_confirmed_g!L86</f>
        <v>2</v>
      </c>
      <c r="M86">
        <f>time_series_covid19_confirmed_g!N86-time_series_covid19_confirmed_g!M86</f>
        <v>0</v>
      </c>
      <c r="N86">
        <f>time_series_covid19_confirmed_g!O86-time_series_covid19_confirmed_g!N86</f>
        <v>0</v>
      </c>
      <c r="O86">
        <f>time_series_covid19_confirmed_g!P86-time_series_covid19_confirmed_g!O86</f>
        <v>0</v>
      </c>
      <c r="P86">
        <f>time_series_covid19_confirmed_g!Q86-time_series_covid19_confirmed_g!P86</f>
        <v>0</v>
      </c>
      <c r="Q86">
        <f>time_series_covid19_confirmed_g!R86-time_series_covid19_confirmed_g!Q86</f>
        <v>0</v>
      </c>
      <c r="R86">
        <f>time_series_covid19_confirmed_g!S86-time_series_covid19_confirmed_g!R86</f>
        <v>0</v>
      </c>
      <c r="S86">
        <f>time_series_covid19_confirmed_g!T86-time_series_covid19_confirmed_g!S86</f>
        <v>1</v>
      </c>
      <c r="T86">
        <f>time_series_covid19_confirmed_g!U86-time_series_covid19_confirmed_g!T86</f>
        <v>0</v>
      </c>
      <c r="U86">
        <f>time_series_covid19_confirmed_g!V86-time_series_covid19_confirmed_g!U86</f>
        <v>0</v>
      </c>
      <c r="V86">
        <f>time_series_covid19_confirmed_g!W86-time_series_covid19_confirmed_g!V86</f>
        <v>0</v>
      </c>
      <c r="W86">
        <f>time_series_covid19_confirmed_g!X86-time_series_covid19_confirmed_g!W86</f>
        <v>0</v>
      </c>
      <c r="X86">
        <f>time_series_covid19_confirmed_g!Y86-time_series_covid19_confirmed_g!X86</f>
        <v>0</v>
      </c>
      <c r="Y86">
        <f>time_series_covid19_confirmed_g!Z86-time_series_covid19_confirmed_g!Y86</f>
        <v>0</v>
      </c>
      <c r="Z86">
        <f>time_series_covid19_confirmed_g!AA86-time_series_covid19_confirmed_g!Z86</f>
        <v>0</v>
      </c>
      <c r="AA86">
        <f>time_series_covid19_confirmed_g!AB86-time_series_covid19_confirmed_g!AA86</f>
        <v>0</v>
      </c>
      <c r="AB86">
        <f>time_series_covid19_confirmed_g!AC86-time_series_covid19_confirmed_g!AB86</f>
        <v>0</v>
      </c>
      <c r="AC86">
        <f>time_series_covid19_confirmed_g!AD86-time_series_covid19_confirmed_g!AC86</f>
        <v>0</v>
      </c>
      <c r="AD86">
        <f>time_series_covid19_confirmed_g!AE86-time_series_covid19_confirmed_g!AD86</f>
        <v>0</v>
      </c>
      <c r="AE86">
        <f>time_series_covid19_confirmed_g!AF86-time_series_covid19_confirmed_g!AE86</f>
        <v>0</v>
      </c>
      <c r="AF86">
        <f>time_series_covid19_confirmed_g!AG86-time_series_covid19_confirmed_g!AF86</f>
        <v>0</v>
      </c>
      <c r="AG86">
        <f>time_series_covid19_confirmed_g!AH86-time_series_covid19_confirmed_g!AG86</f>
        <v>17</v>
      </c>
      <c r="AH86">
        <f>time_series_covid19_confirmed_g!AI86-time_series_covid19_confirmed_g!AH86</f>
        <v>42</v>
      </c>
      <c r="AI86">
        <f>time_series_covid19_confirmed_g!AJ86-time_series_covid19_confirmed_g!AI86</f>
        <v>93</v>
      </c>
      <c r="AJ86">
        <f>time_series_covid19_confirmed_g!AK86-time_series_covid19_confirmed_g!AJ86</f>
        <v>74</v>
      </c>
      <c r="AK86">
        <f>time_series_covid19_confirmed_g!AL86-time_series_covid19_confirmed_g!AK86</f>
        <v>93</v>
      </c>
      <c r="AL86">
        <f>time_series_covid19_confirmed_g!AM86-time_series_covid19_confirmed_g!AL86</f>
        <v>131</v>
      </c>
      <c r="AM86">
        <f>time_series_covid19_confirmed_g!AN86-time_series_covid19_confirmed_g!AM86</f>
        <v>202</v>
      </c>
      <c r="AN86">
        <f>time_series_covid19_confirmed_g!AO86-time_series_covid19_confirmed_g!AN86</f>
        <v>233</v>
      </c>
      <c r="AO86">
        <f>time_series_covid19_confirmed_g!AP86-time_series_covid19_confirmed_g!AO86</f>
        <v>240</v>
      </c>
      <c r="AP86">
        <f>time_series_covid19_confirmed_g!AQ86-time_series_covid19_confirmed_g!AP86</f>
        <v>566</v>
      </c>
      <c r="AQ86">
        <f>time_series_covid19_confirmed_g!AR86-time_series_covid19_confirmed_g!AQ86</f>
        <v>342</v>
      </c>
      <c r="AR86">
        <f>time_series_covid19_confirmed_g!AS86-time_series_covid19_confirmed_g!AR86</f>
        <v>466</v>
      </c>
      <c r="AS86">
        <f>time_series_covid19_confirmed_g!AT86-time_series_covid19_confirmed_g!AS86</f>
        <v>587</v>
      </c>
      <c r="AT86">
        <f>time_series_covid19_confirmed_g!AU86-time_series_covid19_confirmed_g!AT86</f>
        <v>769</v>
      </c>
      <c r="AU86">
        <f>time_series_covid19_confirmed_g!AV86-time_series_covid19_confirmed_g!AU86</f>
        <v>778</v>
      </c>
      <c r="AV86">
        <f>time_series_covid19_confirmed_g!AW86-time_series_covid19_confirmed_g!AV86</f>
        <v>1247</v>
      </c>
      <c r="AW86">
        <f>time_series_covid19_confirmed_g!AX86-time_series_covid19_confirmed_g!AW86</f>
        <v>1492</v>
      </c>
      <c r="AX86">
        <f>time_series_covid19_confirmed_g!AY86-time_series_covid19_confirmed_g!AX86</f>
        <v>1797</v>
      </c>
      <c r="AY86">
        <f>time_series_covid19_confirmed_g!AZ86-time_series_covid19_confirmed_g!AY86</f>
        <v>977</v>
      </c>
      <c r="AZ86">
        <f>time_series_covid19_confirmed_g!BA86-time_series_covid19_confirmed_g!AZ86</f>
        <v>2313</v>
      </c>
      <c r="BA86">
        <f>time_series_covid19_confirmed_g!BB86-time_series_covid19_confirmed_g!BA86</f>
        <v>2651</v>
      </c>
      <c r="BB86">
        <f>time_series_covid19_confirmed_g!BC86-time_series_covid19_confirmed_g!BB86</f>
        <v>2547</v>
      </c>
      <c r="BC86">
        <f>time_series_covid19_confirmed_g!BD86-time_series_covid19_confirmed_g!BC86</f>
        <v>3497</v>
      </c>
      <c r="BD86">
        <f>time_series_covid19_confirmed_g!BE86-time_series_covid19_confirmed_g!BD86</f>
        <v>3590</v>
      </c>
      <c r="BE86">
        <f>time_series_covid19_confirmed_g!BF86-time_series_covid19_confirmed_g!BE86</f>
        <v>3233</v>
      </c>
      <c r="BF86">
        <f>time_series_covid19_confirmed_g!BG86-time_series_covid19_confirmed_g!BF86</f>
        <v>3526</v>
      </c>
      <c r="BG86">
        <f>time_series_covid19_confirmed_g!BH86-time_series_covid19_confirmed_g!BG86</f>
        <v>4207</v>
      </c>
      <c r="BH86">
        <f>time_series_covid19_confirmed_g!BI86-time_series_covid19_confirmed_g!BH86</f>
        <v>5322</v>
      </c>
      <c r="BI86">
        <f>time_series_covid19_confirmed_g!BJ86-time_series_covid19_confirmed_g!BI86</f>
        <v>5986</v>
      </c>
      <c r="BJ86">
        <f>time_series_covid19_confirmed_g!BK86-time_series_covid19_confirmed_g!BJ86</f>
        <v>6557</v>
      </c>
      <c r="BK86">
        <f>time_series_covid19_confirmed_g!BL86-time_series_covid19_confirmed_g!BK86</f>
        <v>5560</v>
      </c>
      <c r="BL86">
        <f>time_series_covid19_confirmed_g!BM86-time_series_covid19_confirmed_g!BL86</f>
        <v>4789</v>
      </c>
      <c r="BM86">
        <f>time_series_covid19_confirmed_g!BN86-time_series_covid19_confirmed_g!BM86</f>
        <v>5249</v>
      </c>
      <c r="BN86">
        <f>time_series_covid19_confirmed_g!BO86-time_series_covid19_confirmed_g!BN86</f>
        <v>5210</v>
      </c>
      <c r="BO86">
        <f>time_series_covid19_confirmed_g!BP86-time_series_covid19_confirmed_g!BO86</f>
        <v>6203</v>
      </c>
      <c r="BP86">
        <f>time_series_covid19_confirmed_g!BQ86-time_series_covid19_confirmed_g!BP86</f>
        <v>5909</v>
      </c>
      <c r="BQ86">
        <f>time_series_covid19_confirmed_g!BR86-time_series_covid19_confirmed_g!BQ86</f>
        <v>5974</v>
      </c>
      <c r="BR86">
        <f>time_series_covid19_confirmed_g!BS86-time_series_covid19_confirmed_g!BR86</f>
        <v>5217</v>
      </c>
      <c r="BS86">
        <f>time_series_covid19_confirmed_g!BT86-time_series_covid19_confirmed_g!BS86</f>
        <v>4050</v>
      </c>
      <c r="BT86">
        <f>time_series_covid19_confirmed_g!BU86-time_series_covid19_confirmed_g!BT86</f>
        <v>4053</v>
      </c>
      <c r="BU86">
        <f>time_series_covid19_confirmed_g!BV86-time_series_covid19_confirmed_g!BU86</f>
        <v>4782</v>
      </c>
      <c r="BV86">
        <f>time_series_covid19_confirmed_g!BW86-time_series_covid19_confirmed_g!BV86</f>
        <v>4668</v>
      </c>
      <c r="BW86">
        <f>time_series_covid19_confirmed_g!BX86-time_series_covid19_confirmed_g!BW86</f>
        <v>4585</v>
      </c>
      <c r="BX86">
        <f>time_series_covid19_confirmed_g!BY86-time_series_covid19_confirmed_g!BX86</f>
        <v>4805</v>
      </c>
      <c r="BY86">
        <f>time_series_covid19_confirmed_g!BZ86-time_series_covid19_confirmed_g!BY86</f>
        <v>4316</v>
      </c>
      <c r="BZ86">
        <f>time_series_covid19_confirmed_g!CA86-time_series_covid19_confirmed_g!BZ86</f>
        <v>3599</v>
      </c>
      <c r="CA86">
        <f>time_series_covid19_confirmed_g!CB86-time_series_covid19_confirmed_g!CA86</f>
        <v>3039</v>
      </c>
      <c r="CB86">
        <f>time_series_covid19_confirmed_g!CC86-time_series_covid19_confirmed_g!CB86</f>
        <v>3836</v>
      </c>
      <c r="CC86">
        <f>time_series_covid19_confirmed_g!CD86-time_series_covid19_confirmed_g!CC86</f>
        <v>4204</v>
      </c>
      <c r="CD86">
        <f>time_series_covid19_confirmed_g!CE86-time_series_covid19_confirmed_g!CD86</f>
        <v>3951</v>
      </c>
      <c r="CE86">
        <f>time_series_covid19_confirmed_g!CF86-time_series_covid19_confirmed_g!CE86</f>
        <v>4694</v>
      </c>
      <c r="CF86">
        <f>time_series_covid19_confirmed_g!CG86-time_series_covid19_confirmed_g!CF86</f>
        <v>4092</v>
      </c>
      <c r="CG86">
        <f>time_series_covid19_confirmed_g!CH86-time_series_covid19_confirmed_g!CG86</f>
        <v>3153</v>
      </c>
      <c r="CH86">
        <f>time_series_covid19_confirmed_g!CI86-time_series_covid19_confirmed_g!CH86</f>
        <v>2972</v>
      </c>
      <c r="CI86">
        <f>time_series_covid19_confirmed_g!CJ86-time_series_covid19_confirmed_g!CI86</f>
        <v>2667</v>
      </c>
      <c r="CJ86">
        <f>time_series_covid19_confirmed_g!CK86-time_series_covid19_confirmed_g!CJ86</f>
        <v>3786</v>
      </c>
      <c r="CK86">
        <f>time_series_covid19_confirmed_g!CL86-time_series_covid19_confirmed_g!CK86</f>
        <v>3493</v>
      </c>
      <c r="CL86">
        <f>time_series_covid19_confirmed_g!CM86-time_series_covid19_confirmed_g!CL86</f>
        <v>3491</v>
      </c>
      <c r="CM86">
        <f>time_series_covid19_confirmed_g!CN86-time_series_covid19_confirmed_g!CM86</f>
        <v>3047</v>
      </c>
      <c r="CN86">
        <f>time_series_covid19_confirmed_g!CO86-time_series_covid19_confirmed_g!CN86</f>
        <v>2256</v>
      </c>
      <c r="CO86">
        <f>time_series_covid19_confirmed_g!CP86-time_series_covid19_confirmed_g!CO86</f>
        <v>2729</v>
      </c>
      <c r="CP86">
        <f>time_series_covid19_confirmed_g!CQ86-time_series_covid19_confirmed_g!CP86</f>
        <v>3370</v>
      </c>
      <c r="CQ86">
        <f>time_series_covid19_confirmed_g!CR86-time_series_covid19_confirmed_g!CQ86</f>
        <v>2646</v>
      </c>
      <c r="CR86">
        <f>time_series_covid19_confirmed_g!CS86-time_series_covid19_confirmed_g!CR86</f>
        <v>3021</v>
      </c>
      <c r="CS86">
        <f>time_series_covid19_confirmed_g!CT86-time_series_covid19_confirmed_g!CS86</f>
        <v>2357</v>
      </c>
      <c r="CT86">
        <f>time_series_covid19_confirmed_g!CU86-time_series_covid19_confirmed_g!CT86</f>
        <v>2324</v>
      </c>
      <c r="CU86">
        <f>time_series_covid19_confirmed_g!CV86-time_series_covid19_confirmed_g!CU86</f>
        <v>1739</v>
      </c>
      <c r="CV86">
        <f>time_series_covid19_confirmed_g!CW86-time_series_covid19_confirmed_g!CV86</f>
        <v>2091</v>
      </c>
      <c r="CW86">
        <f>time_series_covid19_confirmed_g!CX86-time_series_covid19_confirmed_g!CW86</f>
        <v>2086</v>
      </c>
      <c r="CX86">
        <f>time_series_covid19_confirmed_g!CY86-time_series_covid19_confirmed_g!CX86</f>
        <v>1872</v>
      </c>
      <c r="CY86">
        <f>time_series_covid19_confirmed_g!CZ86-time_series_covid19_confirmed_g!CY86</f>
        <v>1965</v>
      </c>
      <c r="CZ86">
        <f>time_series_covid19_confirmed_g!DA86-time_series_covid19_confirmed_g!CZ86</f>
        <v>1900</v>
      </c>
      <c r="DA86">
        <f>time_series_covid19_confirmed_g!DB86-time_series_covid19_confirmed_g!DA86</f>
        <v>1389</v>
      </c>
      <c r="DB86">
        <f>time_series_covid19_confirmed_g!DC86-time_series_covid19_confirmed_g!DB86</f>
        <v>1221</v>
      </c>
      <c r="DC86">
        <f>time_series_covid19_confirmed_g!DD86-time_series_covid19_confirmed_g!DC86</f>
        <v>1075</v>
      </c>
      <c r="DD86">
        <f>time_series_covid19_confirmed_g!DE86-time_series_covid19_confirmed_g!DD86</f>
        <v>1444</v>
      </c>
      <c r="DE86">
        <f>time_series_covid19_confirmed_g!DF86-time_series_covid19_confirmed_g!DE86</f>
        <v>1401</v>
      </c>
      <c r="DF86">
        <f>time_series_covid19_confirmed_g!DG86-time_series_covid19_confirmed_g!DF86</f>
        <v>1327</v>
      </c>
      <c r="DG86">
        <f>time_series_covid19_confirmed_g!DH86-time_series_covid19_confirmed_g!DG86</f>
        <v>1083</v>
      </c>
      <c r="DH86">
        <f>time_series_covid19_confirmed_g!DI86-time_series_covid19_confirmed_g!DH86</f>
        <v>802</v>
      </c>
      <c r="DI86">
        <f>time_series_covid19_confirmed_g!DJ86-time_series_covid19_confirmed_g!DI86</f>
        <v>744</v>
      </c>
      <c r="DJ86">
        <f>time_series_covid19_confirmed_g!DK86-time_series_covid19_confirmed_g!DJ86</f>
        <v>1402</v>
      </c>
      <c r="DK86">
        <f>time_series_covid19_confirmed_g!DL86-time_series_covid19_confirmed_g!DK86</f>
        <v>888</v>
      </c>
      <c r="DL86">
        <f>time_series_covid19_confirmed_g!DM86-time_series_covid19_confirmed_g!DL86</f>
        <v>992</v>
      </c>
      <c r="DM86">
        <f>time_series_covid19_confirmed_g!DN86-time_series_covid19_confirmed_g!DM86</f>
        <v>789</v>
      </c>
      <c r="DN86">
        <f>time_series_covid19_confirmed_g!DO86-time_series_covid19_confirmed_g!DN86</f>
        <v>875</v>
      </c>
      <c r="DO86">
        <f>time_series_covid19_confirmed_g!DP86-time_series_covid19_confirmed_g!DO86</f>
        <v>675</v>
      </c>
      <c r="DP86">
        <f>time_series_covid19_confirmed_g!DQ86-time_series_covid19_confirmed_g!DP86</f>
        <v>451</v>
      </c>
      <c r="DQ86">
        <f>time_series_covid19_confirmed_g!DR86-time_series_covid19_confirmed_g!DQ86</f>
        <v>813</v>
      </c>
      <c r="DR86">
        <f>time_series_covid19_confirmed_g!DS86-time_series_covid19_confirmed_g!DR86</f>
        <v>665</v>
      </c>
      <c r="DS86">
        <f>time_series_covid19_confirmed_g!DT86-time_series_covid19_confirmed_g!DS86</f>
        <v>642</v>
      </c>
      <c r="DT86">
        <f>time_series_covid19_confirmed_g!DU86-time_series_covid19_confirmed_g!DT86</f>
        <v>652</v>
      </c>
      <c r="DU86">
        <f>time_series_covid19_confirmed_g!DV86-time_series_covid19_confirmed_g!DU86</f>
        <v>669</v>
      </c>
      <c r="DV86">
        <f>time_series_covid19_confirmed_g!DW86-time_series_covid19_confirmed_g!DV86</f>
        <v>531</v>
      </c>
      <c r="DW86">
        <f>time_series_covid19_confirmed_g!DX86-time_series_covid19_confirmed_g!DW86</f>
        <v>300</v>
      </c>
      <c r="DX86">
        <f>time_series_covid19_confirmed_g!DY86-time_series_covid19_confirmed_g!DX86</f>
        <v>397</v>
      </c>
      <c r="DY86">
        <f>time_series_covid19_confirmed_g!DZ86-time_series_covid19_confirmed_g!DY86</f>
        <v>584</v>
      </c>
      <c r="DZ86">
        <f>time_series_covid19_confirmed_g!EA86-time_series_covid19_confirmed_g!DZ86</f>
        <v>593</v>
      </c>
      <c r="EA86">
        <f>time_series_covid19_confirmed_g!EB86-time_series_covid19_confirmed_g!EA86</f>
        <v>516</v>
      </c>
      <c r="EB86">
        <f>time_series_covid19_confirmed_g!EC86-time_series_covid19_confirmed_g!EB86</f>
        <v>416</v>
      </c>
      <c r="EC86">
        <f>time_series_covid19_confirmed_g!ED86-time_series_covid19_confirmed_g!EC86</f>
        <v>333</v>
      </c>
      <c r="ED86">
        <f>time_series_covid19_confirmed_g!EE86-time_series_covid19_confirmed_g!ED86</f>
        <v>200</v>
      </c>
      <c r="EE86">
        <f>time_series_covid19_confirmed_g!EF86-time_series_covid19_confirmed_g!EE86</f>
        <v>318</v>
      </c>
      <c r="EF86">
        <f>time_series_covid19_confirmed_g!EG86-time_series_covid19_confirmed_g!EF86</f>
        <v>321</v>
      </c>
      <c r="EG86">
        <f>time_series_covid19_confirmed_g!EH86-time_series_covid19_confirmed_g!EG86</f>
        <v>177</v>
      </c>
      <c r="EH86">
        <f>time_series_covid19_confirmed_g!EI86-time_series_covid19_confirmed_g!EH86</f>
        <v>518</v>
      </c>
      <c r="EI86">
        <f>time_series_covid19_confirmed_g!EJ86-time_series_covid19_confirmed_g!EI86</f>
        <v>270</v>
      </c>
      <c r="EJ86">
        <f>time_series_covid19_confirmed_g!EK86-time_series_covid19_confirmed_g!EJ86</f>
        <v>197</v>
      </c>
      <c r="EK86">
        <f>time_series_covid19_confirmed_g!EL86-time_series_covid19_confirmed_g!EK86</f>
        <v>280</v>
      </c>
      <c r="EL86">
        <f>time_series_covid19_confirmed_g!EM86-time_series_covid19_confirmed_g!EL86</f>
        <v>283</v>
      </c>
      <c r="EM86">
        <f>time_series_covid19_confirmed_g!EN86-time_series_covid19_confirmed_g!EM86</f>
        <v>202</v>
      </c>
      <c r="EN86">
        <f>time_series_covid19_confirmed_g!EO86-time_series_covid19_confirmed_g!EN86</f>
        <v>379</v>
      </c>
      <c r="EO86">
        <f>time_series_covid19_confirmed_g!EP86-time_series_covid19_confirmed_g!EO86</f>
        <v>163</v>
      </c>
      <c r="EP86">
        <f>time_series_covid19_confirmed_g!EQ86-time_series_covid19_confirmed_g!EP86</f>
        <v>346</v>
      </c>
      <c r="EQ86">
        <f>time_series_covid19_confirmed_g!ER86-time_series_covid19_confirmed_g!EQ86</f>
        <v>338</v>
      </c>
      <c r="ER86">
        <f>time_series_covid19_confirmed_g!ES86-time_series_covid19_confirmed_g!ER86</f>
        <v>301</v>
      </c>
      <c r="ES86">
        <f>time_series_covid19_confirmed_g!ET86-time_series_covid19_confirmed_g!ES86</f>
        <v>210</v>
      </c>
      <c r="ET86">
        <f>time_series_covid19_confirmed_g!EU86-time_series_covid19_confirmed_g!ET86</f>
        <v>328</v>
      </c>
      <c r="EU86">
        <f>time_series_covid19_confirmed_g!EV86-time_series_covid19_confirmed_g!EU86</f>
        <v>331</v>
      </c>
      <c r="EV86">
        <f>time_series_covid19_confirmed_g!EW86-time_series_covid19_confirmed_g!EV86</f>
        <v>-148</v>
      </c>
      <c r="EW86">
        <f>time_series_covid19_confirmed_g!EX86-time_series_covid19_confirmed_g!EW86</f>
        <v>264</v>
      </c>
      <c r="EX86">
        <f>time_series_covid19_confirmed_g!EY86-time_series_covid19_confirmed_g!EX86</f>
        <v>224</v>
      </c>
      <c r="EY86">
        <f>time_series_covid19_confirmed_g!EZ86-time_series_covid19_confirmed_g!EY86</f>
        <v>221</v>
      </c>
      <c r="EZ86">
        <f>time_series_covid19_confirmed_g!FA86-time_series_covid19_confirmed_g!EZ86</f>
        <v>113</v>
      </c>
      <c r="FA86">
        <f>time_series_covid19_confirmed_g!FB86-time_series_covid19_confirmed_g!FA86</f>
        <v>577</v>
      </c>
      <c r="FB86">
        <f>time_series_covid19_confirmed_g!FC86-time_series_covid19_confirmed_g!FB86</f>
        <v>296</v>
      </c>
      <c r="FC86">
        <f>time_series_covid19_confirmed_g!FD86-time_series_covid19_confirmed_g!FC86</f>
        <v>255</v>
      </c>
      <c r="FD86">
        <f>time_series_covid19_confirmed_g!FE86-time_series_covid19_confirmed_g!FD86</f>
        <v>175</v>
      </c>
    </row>
    <row r="87" spans="1:160" x14ac:dyDescent="0.3">
      <c r="A87" t="s">
        <v>81</v>
      </c>
      <c r="B87">
        <v>18.1096</v>
      </c>
      <c r="C87">
        <v>-77.297499999999999</v>
      </c>
      <c r="D87">
        <f>time_series_covid19_confirmed_g!E87-time_series_covid19_confirmed_g!D87</f>
        <v>0</v>
      </c>
      <c r="E87">
        <f>time_series_covid19_confirmed_g!F87-time_series_covid19_confirmed_g!E87</f>
        <v>0</v>
      </c>
      <c r="F87">
        <f>time_series_covid19_confirmed_g!G87-time_series_covid19_confirmed_g!F87</f>
        <v>0</v>
      </c>
      <c r="G87">
        <f>time_series_covid19_confirmed_g!H87-time_series_covid19_confirmed_g!G87</f>
        <v>0</v>
      </c>
      <c r="H87">
        <f>time_series_covid19_confirmed_g!I87-time_series_covid19_confirmed_g!H87</f>
        <v>0</v>
      </c>
      <c r="I87">
        <f>time_series_covid19_confirmed_g!J87-time_series_covid19_confirmed_g!I87</f>
        <v>0</v>
      </c>
      <c r="J87">
        <f>time_series_covid19_confirmed_g!K87-time_series_covid19_confirmed_g!J87</f>
        <v>0</v>
      </c>
      <c r="K87">
        <f>time_series_covid19_confirmed_g!L87-time_series_covid19_confirmed_g!K87</f>
        <v>0</v>
      </c>
      <c r="L87">
        <f>time_series_covid19_confirmed_g!M87-time_series_covid19_confirmed_g!L87</f>
        <v>0</v>
      </c>
      <c r="M87">
        <f>time_series_covid19_confirmed_g!N87-time_series_covid19_confirmed_g!M87</f>
        <v>0</v>
      </c>
      <c r="N87">
        <f>time_series_covid19_confirmed_g!O87-time_series_covid19_confirmed_g!N87</f>
        <v>0</v>
      </c>
      <c r="O87">
        <f>time_series_covid19_confirmed_g!P87-time_series_covid19_confirmed_g!O87</f>
        <v>0</v>
      </c>
      <c r="P87">
        <f>time_series_covid19_confirmed_g!Q87-time_series_covid19_confirmed_g!P87</f>
        <v>0</v>
      </c>
      <c r="Q87">
        <f>time_series_covid19_confirmed_g!R87-time_series_covid19_confirmed_g!Q87</f>
        <v>0</v>
      </c>
      <c r="R87">
        <f>time_series_covid19_confirmed_g!S87-time_series_covid19_confirmed_g!R87</f>
        <v>0</v>
      </c>
      <c r="S87">
        <f>time_series_covid19_confirmed_g!T87-time_series_covid19_confirmed_g!S87</f>
        <v>0</v>
      </c>
      <c r="T87">
        <f>time_series_covid19_confirmed_g!U87-time_series_covid19_confirmed_g!T87</f>
        <v>0</v>
      </c>
      <c r="U87">
        <f>time_series_covid19_confirmed_g!V87-time_series_covid19_confirmed_g!U87</f>
        <v>0</v>
      </c>
      <c r="V87">
        <f>time_series_covid19_confirmed_g!W87-time_series_covid19_confirmed_g!V87</f>
        <v>0</v>
      </c>
      <c r="W87">
        <f>time_series_covid19_confirmed_g!X87-time_series_covid19_confirmed_g!W87</f>
        <v>0</v>
      </c>
      <c r="X87">
        <f>time_series_covid19_confirmed_g!Y87-time_series_covid19_confirmed_g!X87</f>
        <v>0</v>
      </c>
      <c r="Y87">
        <f>time_series_covid19_confirmed_g!Z87-time_series_covid19_confirmed_g!Y87</f>
        <v>0</v>
      </c>
      <c r="Z87">
        <f>time_series_covid19_confirmed_g!AA87-time_series_covid19_confirmed_g!Z87</f>
        <v>0</v>
      </c>
      <c r="AA87">
        <f>time_series_covid19_confirmed_g!AB87-time_series_covid19_confirmed_g!AA87</f>
        <v>0</v>
      </c>
      <c r="AB87">
        <f>time_series_covid19_confirmed_g!AC87-time_series_covid19_confirmed_g!AB87</f>
        <v>0</v>
      </c>
      <c r="AC87">
        <f>time_series_covid19_confirmed_g!AD87-time_series_covid19_confirmed_g!AC87</f>
        <v>0</v>
      </c>
      <c r="AD87">
        <f>time_series_covid19_confirmed_g!AE87-time_series_covid19_confirmed_g!AD87</f>
        <v>0</v>
      </c>
      <c r="AE87">
        <f>time_series_covid19_confirmed_g!AF87-time_series_covid19_confirmed_g!AE87</f>
        <v>0</v>
      </c>
      <c r="AF87">
        <f>time_series_covid19_confirmed_g!AG87-time_series_covid19_confirmed_g!AF87</f>
        <v>0</v>
      </c>
      <c r="AG87">
        <f>time_series_covid19_confirmed_g!AH87-time_series_covid19_confirmed_g!AG87</f>
        <v>0</v>
      </c>
      <c r="AH87">
        <f>time_series_covid19_confirmed_g!AI87-time_series_covid19_confirmed_g!AH87</f>
        <v>0</v>
      </c>
      <c r="AI87">
        <f>time_series_covid19_confirmed_g!AJ87-time_series_covid19_confirmed_g!AI87</f>
        <v>0</v>
      </c>
      <c r="AJ87">
        <f>time_series_covid19_confirmed_g!AK87-time_series_covid19_confirmed_g!AJ87</f>
        <v>0</v>
      </c>
      <c r="AK87">
        <f>time_series_covid19_confirmed_g!AL87-time_series_covid19_confirmed_g!AK87</f>
        <v>0</v>
      </c>
      <c r="AL87">
        <f>time_series_covid19_confirmed_g!AM87-time_series_covid19_confirmed_g!AL87</f>
        <v>0</v>
      </c>
      <c r="AM87">
        <f>time_series_covid19_confirmed_g!AN87-time_series_covid19_confirmed_g!AM87</f>
        <v>0</v>
      </c>
      <c r="AN87">
        <f>time_series_covid19_confirmed_g!AO87-time_series_covid19_confirmed_g!AN87</f>
        <v>0</v>
      </c>
      <c r="AO87">
        <f>time_series_covid19_confirmed_g!AP87-time_series_covid19_confirmed_g!AO87</f>
        <v>0</v>
      </c>
      <c r="AP87">
        <f>time_series_covid19_confirmed_g!AQ87-time_series_covid19_confirmed_g!AP87</f>
        <v>0</v>
      </c>
      <c r="AQ87">
        <f>time_series_covid19_confirmed_g!AR87-time_series_covid19_confirmed_g!AQ87</f>
        <v>0</v>
      </c>
      <c r="AR87">
        <f>time_series_covid19_confirmed_g!AS87-time_series_covid19_confirmed_g!AR87</f>
        <v>0</v>
      </c>
      <c r="AS87">
        <f>time_series_covid19_confirmed_g!AT87-time_series_covid19_confirmed_g!AS87</f>
        <v>0</v>
      </c>
      <c r="AT87">
        <f>time_series_covid19_confirmed_g!AU87-time_series_covid19_confirmed_g!AT87</f>
        <v>0</v>
      </c>
      <c r="AU87">
        <f>time_series_covid19_confirmed_g!AV87-time_series_covid19_confirmed_g!AU87</f>
        <v>0</v>
      </c>
      <c r="AV87">
        <f>time_series_covid19_confirmed_g!AW87-time_series_covid19_confirmed_g!AV87</f>
        <v>0</v>
      </c>
      <c r="AW87">
        <f>time_series_covid19_confirmed_g!AX87-time_series_covid19_confirmed_g!AW87</f>
        <v>0</v>
      </c>
      <c r="AX87">
        <f>time_series_covid19_confirmed_g!AY87-time_series_covid19_confirmed_g!AX87</f>
        <v>0</v>
      </c>
      <c r="AY87">
        <f>time_series_covid19_confirmed_g!AZ87-time_series_covid19_confirmed_g!AY87</f>
        <v>0</v>
      </c>
      <c r="AZ87">
        <f>time_series_covid19_confirmed_g!BA87-time_series_covid19_confirmed_g!AZ87</f>
        <v>1</v>
      </c>
      <c r="BA87">
        <f>time_series_covid19_confirmed_g!BB87-time_series_covid19_confirmed_g!BA87</f>
        <v>1</v>
      </c>
      <c r="BB87">
        <f>time_series_covid19_confirmed_g!BC87-time_series_covid19_confirmed_g!BB87</f>
        <v>6</v>
      </c>
      <c r="BC87">
        <f>time_series_covid19_confirmed_g!BD87-time_series_covid19_confirmed_g!BC87</f>
        <v>0</v>
      </c>
      <c r="BD87">
        <f>time_series_covid19_confirmed_g!BE87-time_series_covid19_confirmed_g!BD87</f>
        <v>2</v>
      </c>
      <c r="BE87">
        <f>time_series_covid19_confirmed_g!BF87-time_series_covid19_confirmed_g!BE87</f>
        <v>0</v>
      </c>
      <c r="BF87">
        <f>time_series_covid19_confirmed_g!BG87-time_series_covid19_confirmed_g!BF87</f>
        <v>2</v>
      </c>
      <c r="BG87">
        <f>time_series_covid19_confirmed_g!BH87-time_series_covid19_confirmed_g!BG87</f>
        <v>1</v>
      </c>
      <c r="BH87">
        <f>time_series_covid19_confirmed_g!BI87-time_series_covid19_confirmed_g!BH87</f>
        <v>2</v>
      </c>
      <c r="BI87">
        <f>time_series_covid19_confirmed_g!BJ87-time_series_covid19_confirmed_g!BI87</f>
        <v>1</v>
      </c>
      <c r="BJ87">
        <f>time_series_covid19_confirmed_g!BK87-time_series_covid19_confirmed_g!BJ87</f>
        <v>0</v>
      </c>
      <c r="BK87">
        <f>time_series_covid19_confirmed_g!BL87-time_series_covid19_confirmed_g!BK87</f>
        <v>3</v>
      </c>
      <c r="BL87">
        <f>time_series_covid19_confirmed_g!BM87-time_series_covid19_confirmed_g!BL87</f>
        <v>0</v>
      </c>
      <c r="BM87">
        <f>time_series_covid19_confirmed_g!BN87-time_series_covid19_confirmed_g!BM87</f>
        <v>2</v>
      </c>
      <c r="BN87">
        <f>time_series_covid19_confirmed_g!BO87-time_series_covid19_confirmed_g!BN87</f>
        <v>5</v>
      </c>
      <c r="BO87">
        <f>time_series_covid19_confirmed_g!BP87-time_series_covid19_confirmed_g!BO87</f>
        <v>0</v>
      </c>
      <c r="BP87">
        <f>time_series_covid19_confirmed_g!BQ87-time_series_covid19_confirmed_g!BP87</f>
        <v>0</v>
      </c>
      <c r="BQ87">
        <f>time_series_covid19_confirmed_g!BR87-time_series_covid19_confirmed_g!BQ87</f>
        <v>4</v>
      </c>
      <c r="BR87">
        <f>time_series_covid19_confirmed_g!BS87-time_series_covid19_confirmed_g!BR87</f>
        <v>2</v>
      </c>
      <c r="BS87">
        <f>time_series_covid19_confirmed_g!BT87-time_series_covid19_confirmed_g!BS87</f>
        <v>4</v>
      </c>
      <c r="BT87">
        <f>time_series_covid19_confirmed_g!BU87-time_series_covid19_confirmed_g!BT87</f>
        <v>0</v>
      </c>
      <c r="BU87">
        <f>time_series_covid19_confirmed_g!BV87-time_series_covid19_confirmed_g!BU87</f>
        <v>8</v>
      </c>
      <c r="BV87">
        <f>time_series_covid19_confirmed_g!BW87-time_series_covid19_confirmed_g!BV87</f>
        <v>3</v>
      </c>
      <c r="BW87">
        <f>time_series_covid19_confirmed_g!BX87-time_series_covid19_confirmed_g!BW87</f>
        <v>0</v>
      </c>
      <c r="BX87">
        <f>time_series_covid19_confirmed_g!BY87-time_series_covid19_confirmed_g!BX87</f>
        <v>6</v>
      </c>
      <c r="BY87">
        <f>time_series_covid19_confirmed_g!BZ87-time_series_covid19_confirmed_g!BY87</f>
        <v>5</v>
      </c>
      <c r="BZ87">
        <f>time_series_covid19_confirmed_g!CA87-time_series_covid19_confirmed_g!BZ87</f>
        <v>0</v>
      </c>
      <c r="CA87">
        <f>time_series_covid19_confirmed_g!CB87-time_series_covid19_confirmed_g!CA87</f>
        <v>5</v>
      </c>
      <c r="CB87">
        <f>time_series_covid19_confirmed_g!CC87-time_series_covid19_confirmed_g!CB87</f>
        <v>0</v>
      </c>
      <c r="CC87">
        <f>time_series_covid19_confirmed_g!CD87-time_series_covid19_confirmed_g!CC87</f>
        <v>0</v>
      </c>
      <c r="CD87">
        <f>time_series_covid19_confirmed_g!CE87-time_series_covid19_confirmed_g!CD87</f>
        <v>0</v>
      </c>
      <c r="CE87">
        <f>time_series_covid19_confirmed_g!CF87-time_series_covid19_confirmed_g!CE87</f>
        <v>2</v>
      </c>
      <c r="CF87">
        <f>time_series_covid19_confirmed_g!CG87-time_series_covid19_confirmed_g!CF87</f>
        <v>4</v>
      </c>
      <c r="CG87">
        <f>time_series_covid19_confirmed_g!CH87-time_series_covid19_confirmed_g!CG87</f>
        <v>4</v>
      </c>
      <c r="CH87">
        <f>time_series_covid19_confirmed_g!CI87-time_series_covid19_confirmed_g!CH87</f>
        <v>0</v>
      </c>
      <c r="CI87">
        <f>time_series_covid19_confirmed_g!CJ87-time_series_covid19_confirmed_g!CI87</f>
        <v>52</v>
      </c>
      <c r="CJ87">
        <f>time_series_covid19_confirmed_g!CK87-time_series_covid19_confirmed_g!CJ87</f>
        <v>18</v>
      </c>
      <c r="CK87">
        <f>time_series_covid19_confirmed_g!CL87-time_series_covid19_confirmed_g!CK87</f>
        <v>0</v>
      </c>
      <c r="CL87">
        <f>time_series_covid19_confirmed_g!CM87-time_series_covid19_confirmed_g!CL87</f>
        <v>20</v>
      </c>
      <c r="CM87">
        <f>time_series_covid19_confirmed_g!CN87-time_series_covid19_confirmed_g!CM87</f>
        <v>10</v>
      </c>
      <c r="CN87">
        <f>time_series_covid19_confirmed_g!CO87-time_series_covid19_confirmed_g!CN87</f>
        <v>50</v>
      </c>
      <c r="CO87">
        <f>time_series_covid19_confirmed_g!CP87-time_series_covid19_confirmed_g!CO87</f>
        <v>0</v>
      </c>
      <c r="CP87">
        <f>time_series_covid19_confirmed_g!CQ87-time_series_covid19_confirmed_g!CP87</f>
        <v>10</v>
      </c>
      <c r="CQ87">
        <f>time_series_covid19_confirmed_g!CR87-time_series_covid19_confirmed_g!CQ87</f>
        <v>24</v>
      </c>
      <c r="CR87">
        <f>time_series_covid19_confirmed_g!CS87-time_series_covid19_confirmed_g!CR87</f>
        <v>31</v>
      </c>
      <c r="CS87">
        <f>time_series_covid19_confirmed_g!CT87-time_series_covid19_confirmed_g!CS87</f>
        <v>17</v>
      </c>
      <c r="CT87">
        <f>time_series_covid19_confirmed_g!CU87-time_series_covid19_confirmed_g!CT87</f>
        <v>45</v>
      </c>
      <c r="CU87">
        <f>time_series_covid19_confirmed_g!CV87-time_series_covid19_confirmed_g!CU87</f>
        <v>14</v>
      </c>
      <c r="CV87">
        <f>time_series_covid19_confirmed_g!CW87-time_series_covid19_confirmed_g!CV87</f>
        <v>0</v>
      </c>
      <c r="CW87">
        <f>time_series_covid19_confirmed_g!CX87-time_series_covid19_confirmed_g!CW87</f>
        <v>32</v>
      </c>
      <c r="CX87">
        <f>time_series_covid19_confirmed_g!CY87-time_series_covid19_confirmed_g!CX87</f>
        <v>26</v>
      </c>
      <c r="CY87">
        <f>time_series_covid19_confirmed_g!CZ87-time_series_covid19_confirmed_g!CY87</f>
        <v>10</v>
      </c>
      <c r="CZ87">
        <f>time_series_covid19_confirmed_g!DA87-time_series_covid19_confirmed_g!CZ87</f>
        <v>31</v>
      </c>
      <c r="DA87">
        <f>time_series_covid19_confirmed_g!DB87-time_series_covid19_confirmed_g!DA87</f>
        <v>6</v>
      </c>
      <c r="DB87">
        <f>time_series_covid19_confirmed_g!DC87-time_series_covid19_confirmed_g!DB87</f>
        <v>2</v>
      </c>
      <c r="DC87">
        <f>time_series_covid19_confirmed_g!DD87-time_series_covid19_confirmed_g!DC87</f>
        <v>2</v>
      </c>
      <c r="DD87">
        <f>time_series_covid19_confirmed_g!DE87-time_series_covid19_confirmed_g!DD87</f>
        <v>5</v>
      </c>
      <c r="DE87">
        <f>time_series_covid19_confirmed_g!DF87-time_series_covid19_confirmed_g!DE87</f>
        <v>10</v>
      </c>
      <c r="DF87">
        <f>time_series_covid19_confirmed_g!DG87-time_series_covid19_confirmed_g!DF87</f>
        <v>2</v>
      </c>
      <c r="DG87">
        <f>time_series_covid19_confirmed_g!DH87-time_series_covid19_confirmed_g!DG87</f>
        <v>0</v>
      </c>
      <c r="DH87">
        <f>time_series_covid19_confirmed_g!DI87-time_series_covid19_confirmed_g!DH87</f>
        <v>12</v>
      </c>
      <c r="DI87">
        <f>time_series_covid19_confirmed_g!DJ87-time_series_covid19_confirmed_g!DI87</f>
        <v>3</v>
      </c>
      <c r="DJ87">
        <f>time_series_covid19_confirmed_g!DK87-time_series_covid19_confirmed_g!DJ87</f>
        <v>2</v>
      </c>
      <c r="DK87">
        <f>time_series_covid19_confirmed_g!DL87-time_series_covid19_confirmed_g!DK87</f>
        <v>2</v>
      </c>
      <c r="DL87">
        <f>time_series_covid19_confirmed_g!DM87-time_series_covid19_confirmed_g!DL87</f>
        <v>0</v>
      </c>
      <c r="DM87">
        <f>time_series_covid19_confirmed_g!DN87-time_series_covid19_confirmed_g!DM87</f>
        <v>2</v>
      </c>
      <c r="DN87">
        <f>time_series_covid19_confirmed_g!DO87-time_series_covid19_confirmed_g!DN87</f>
        <v>6</v>
      </c>
      <c r="DO87">
        <f>time_series_covid19_confirmed_g!DP87-time_series_covid19_confirmed_g!DO87</f>
        <v>3</v>
      </c>
      <c r="DP87">
        <f>time_series_covid19_confirmed_g!DQ87-time_series_covid19_confirmed_g!DP87</f>
        <v>0</v>
      </c>
      <c r="DQ87">
        <f>time_series_covid19_confirmed_g!DR87-time_series_covid19_confirmed_g!DQ87</f>
        <v>0</v>
      </c>
      <c r="DR87">
        <f>time_series_covid19_confirmed_g!DS87-time_series_covid19_confirmed_g!DR87</f>
        <v>9</v>
      </c>
      <c r="DS87">
        <f>time_series_covid19_confirmed_g!DT87-time_series_covid19_confirmed_g!DS87</f>
        <v>5</v>
      </c>
      <c r="DT87">
        <f>time_series_covid19_confirmed_g!DU87-time_series_covid19_confirmed_g!DT87</f>
        <v>10</v>
      </c>
      <c r="DU87">
        <f>time_series_covid19_confirmed_g!DV87-time_series_covid19_confirmed_g!DU87</f>
        <v>6</v>
      </c>
      <c r="DV87">
        <f>time_series_covid19_confirmed_g!DW87-time_series_covid19_confirmed_g!DV87</f>
        <v>2</v>
      </c>
      <c r="DW87">
        <f>time_series_covid19_confirmed_g!DX87-time_series_covid19_confirmed_g!DW87</f>
        <v>4</v>
      </c>
      <c r="DX87">
        <f>time_series_covid19_confirmed_g!DY87-time_series_covid19_confirmed_g!DX87</f>
        <v>8</v>
      </c>
      <c r="DY87">
        <f>time_series_covid19_confirmed_g!DZ87-time_series_covid19_confirmed_g!DY87</f>
        <v>5</v>
      </c>
      <c r="DZ87">
        <f>time_series_covid19_confirmed_g!EA87-time_series_covid19_confirmed_g!DZ87</f>
        <v>0</v>
      </c>
      <c r="EA87">
        <f>time_series_covid19_confirmed_g!EB87-time_series_covid19_confirmed_g!EA87</f>
        <v>6</v>
      </c>
      <c r="EB87">
        <f>time_series_covid19_confirmed_g!EC87-time_series_covid19_confirmed_g!EB87</f>
        <v>6</v>
      </c>
      <c r="EC87">
        <f>time_series_covid19_confirmed_g!ED87-time_series_covid19_confirmed_g!EC87</f>
        <v>5</v>
      </c>
      <c r="ED87">
        <f>time_series_covid19_confirmed_g!EE87-time_series_covid19_confirmed_g!ED87</f>
        <v>2</v>
      </c>
      <c r="EE87">
        <f>time_series_covid19_confirmed_g!EF87-time_series_covid19_confirmed_g!EE87</f>
        <v>2</v>
      </c>
      <c r="EF87">
        <f>time_series_covid19_confirmed_g!EG87-time_series_covid19_confirmed_g!EF87</f>
        <v>1</v>
      </c>
      <c r="EG87">
        <f>time_series_covid19_confirmed_g!EH87-time_series_covid19_confirmed_g!EG87</f>
        <v>0</v>
      </c>
      <c r="EH87">
        <f>time_series_covid19_confirmed_g!EI87-time_series_covid19_confirmed_g!EH87</f>
        <v>4</v>
      </c>
      <c r="EI87">
        <f>time_series_covid19_confirmed_g!EJ87-time_series_covid19_confirmed_g!EI87</f>
        <v>1</v>
      </c>
      <c r="EJ87">
        <f>time_series_covid19_confirmed_g!EK87-time_series_covid19_confirmed_g!EJ87</f>
        <v>2</v>
      </c>
      <c r="EK87">
        <f>time_series_covid19_confirmed_g!EL87-time_series_covid19_confirmed_g!EK87</f>
        <v>1</v>
      </c>
      <c r="EL87">
        <f>time_series_covid19_confirmed_g!EM87-time_series_covid19_confirmed_g!EL87</f>
        <v>6</v>
      </c>
      <c r="EM87">
        <f>time_series_covid19_confirmed_g!EN87-time_series_covid19_confirmed_g!EM87</f>
        <v>0</v>
      </c>
      <c r="EN87">
        <f>time_series_covid19_confirmed_g!EO87-time_series_covid19_confirmed_g!EN87</f>
        <v>6</v>
      </c>
      <c r="EO87">
        <f>time_series_covid19_confirmed_g!EP87-time_series_covid19_confirmed_g!EO87</f>
        <v>3</v>
      </c>
      <c r="EP87">
        <f>time_series_covid19_confirmed_g!EQ87-time_series_covid19_confirmed_g!EP87</f>
        <v>1</v>
      </c>
      <c r="EQ87">
        <f>time_series_covid19_confirmed_g!ER87-time_series_covid19_confirmed_g!EQ87</f>
        <v>2</v>
      </c>
      <c r="ER87">
        <f>time_series_covid19_confirmed_g!ES87-time_series_covid19_confirmed_g!ER87</f>
        <v>4</v>
      </c>
      <c r="ES87">
        <f>time_series_covid19_confirmed_g!ET87-time_series_covid19_confirmed_g!ES87</f>
        <v>0</v>
      </c>
      <c r="ET87">
        <f>time_series_covid19_confirmed_g!EU87-time_series_covid19_confirmed_g!ET87</f>
        <v>5</v>
      </c>
      <c r="EU87">
        <f>time_series_covid19_confirmed_g!EV87-time_series_covid19_confirmed_g!EU87</f>
        <v>12</v>
      </c>
      <c r="EV87">
        <f>time_series_covid19_confirmed_g!EW87-time_series_covid19_confirmed_g!EV87</f>
        <v>14</v>
      </c>
      <c r="EW87">
        <f>time_series_covid19_confirmed_g!EX87-time_series_covid19_confirmed_g!EW87</f>
        <v>5</v>
      </c>
      <c r="EX87">
        <f>time_series_covid19_confirmed_g!EY87-time_series_covid19_confirmed_g!EX87</f>
        <v>2</v>
      </c>
      <c r="EY87">
        <f>time_series_covid19_confirmed_g!EZ87-time_series_covid19_confirmed_g!EY87</f>
        <v>6</v>
      </c>
      <c r="EZ87">
        <f>time_series_covid19_confirmed_g!FA87-time_series_covid19_confirmed_g!EZ87</f>
        <v>5</v>
      </c>
      <c r="FA87">
        <f>time_series_covid19_confirmed_g!FB87-time_series_covid19_confirmed_g!FA87</f>
        <v>8</v>
      </c>
      <c r="FB87">
        <f>time_series_covid19_confirmed_g!FC87-time_series_covid19_confirmed_g!FB87</f>
        <v>6</v>
      </c>
      <c r="FC87">
        <f>time_series_covid19_confirmed_g!FD87-time_series_covid19_confirmed_g!FC87</f>
        <v>2</v>
      </c>
      <c r="FD87">
        <f>time_series_covid19_confirmed_g!FE87-time_series_covid19_confirmed_g!FD87</f>
        <v>4</v>
      </c>
    </row>
    <row r="88" spans="1:160" x14ac:dyDescent="0.3">
      <c r="A88" t="s">
        <v>82</v>
      </c>
      <c r="B88">
        <v>36</v>
      </c>
      <c r="C88">
        <v>138</v>
      </c>
      <c r="D88">
        <f>time_series_covid19_confirmed_g!E88-time_series_covid19_confirmed_g!D88</f>
        <v>0</v>
      </c>
      <c r="E88">
        <f>time_series_covid19_confirmed_g!F88-time_series_covid19_confirmed_g!E88</f>
        <v>0</v>
      </c>
      <c r="F88">
        <f>time_series_covid19_confirmed_g!G88-time_series_covid19_confirmed_g!F88</f>
        <v>0</v>
      </c>
      <c r="G88">
        <f>time_series_covid19_confirmed_g!H88-time_series_covid19_confirmed_g!G88</f>
        <v>2</v>
      </c>
      <c r="H88">
        <f>time_series_covid19_confirmed_g!I88-time_series_covid19_confirmed_g!H88</f>
        <v>0</v>
      </c>
      <c r="I88">
        <f>time_series_covid19_confirmed_g!J88-time_series_covid19_confirmed_g!I88</f>
        <v>3</v>
      </c>
      <c r="J88">
        <f>time_series_covid19_confirmed_g!K88-time_series_covid19_confirmed_g!J88</f>
        <v>0</v>
      </c>
      <c r="K88">
        <f>time_series_covid19_confirmed_g!L88-time_series_covid19_confirmed_g!K88</f>
        <v>4</v>
      </c>
      <c r="L88">
        <f>time_series_covid19_confirmed_g!M88-time_series_covid19_confirmed_g!L88</f>
        <v>4</v>
      </c>
      <c r="M88">
        <f>time_series_covid19_confirmed_g!N88-time_series_covid19_confirmed_g!M88</f>
        <v>5</v>
      </c>
      <c r="N88">
        <f>time_series_covid19_confirmed_g!O88-time_series_covid19_confirmed_g!N88</f>
        <v>0</v>
      </c>
      <c r="O88">
        <f>time_series_covid19_confirmed_g!P88-time_series_covid19_confirmed_g!O88</f>
        <v>0</v>
      </c>
      <c r="P88">
        <f>time_series_covid19_confirmed_g!Q88-time_series_covid19_confirmed_g!P88</f>
        <v>2</v>
      </c>
      <c r="Q88">
        <f>time_series_covid19_confirmed_g!R88-time_series_covid19_confirmed_g!Q88</f>
        <v>0</v>
      </c>
      <c r="R88">
        <f>time_series_covid19_confirmed_g!S88-time_series_covid19_confirmed_g!R88</f>
        <v>0</v>
      </c>
      <c r="S88">
        <f>time_series_covid19_confirmed_g!T88-time_series_covid19_confirmed_g!S88</f>
        <v>3</v>
      </c>
      <c r="T88">
        <f>time_series_covid19_confirmed_g!U88-time_series_covid19_confirmed_g!T88</f>
        <v>0</v>
      </c>
      <c r="U88">
        <f>time_series_covid19_confirmed_g!V88-time_series_covid19_confirmed_g!U88</f>
        <v>1</v>
      </c>
      <c r="V88">
        <f>time_series_covid19_confirmed_g!W88-time_series_covid19_confirmed_g!V88</f>
        <v>0</v>
      </c>
      <c r="W88">
        <f>time_series_covid19_confirmed_g!X88-time_series_covid19_confirmed_g!W88</f>
        <v>0</v>
      </c>
      <c r="X88">
        <f>time_series_covid19_confirmed_g!Y88-time_series_covid19_confirmed_g!X88</f>
        <v>2</v>
      </c>
      <c r="Y88">
        <f>time_series_covid19_confirmed_g!Z88-time_series_covid19_confirmed_g!Y88</f>
        <v>0</v>
      </c>
      <c r="Z88">
        <f>time_series_covid19_confirmed_g!AA88-time_series_covid19_confirmed_g!Z88</f>
        <v>1</v>
      </c>
      <c r="AA88">
        <f>time_series_covid19_confirmed_g!AB88-time_series_covid19_confirmed_g!AA88</f>
        <v>14</v>
      </c>
      <c r="AB88">
        <f>time_series_covid19_confirmed_g!AC88-time_series_covid19_confirmed_g!AB88</f>
        <v>16</v>
      </c>
      <c r="AC88">
        <f>time_series_covid19_confirmed_g!AD88-time_series_covid19_confirmed_g!AC88</f>
        <v>7</v>
      </c>
      <c r="AD88">
        <f>time_series_covid19_confirmed_g!AE88-time_series_covid19_confirmed_g!AD88</f>
        <v>8</v>
      </c>
      <c r="AE88">
        <f>time_series_covid19_confirmed_g!AF88-time_series_covid19_confirmed_g!AE88</f>
        <v>10</v>
      </c>
      <c r="AF88">
        <f>time_series_covid19_confirmed_g!AG88-time_series_covid19_confirmed_g!AF88</f>
        <v>10</v>
      </c>
      <c r="AG88">
        <f>time_series_covid19_confirmed_g!AH88-time_series_covid19_confirmed_g!AG88</f>
        <v>11</v>
      </c>
      <c r="AH88">
        <f>time_series_covid19_confirmed_g!AI88-time_series_covid19_confirmed_g!AH88</f>
        <v>17</v>
      </c>
      <c r="AI88">
        <f>time_series_covid19_confirmed_g!AJ88-time_series_covid19_confirmed_g!AI88</f>
        <v>25</v>
      </c>
      <c r="AJ88">
        <f>time_series_covid19_confirmed_g!AK88-time_series_covid19_confirmed_g!AJ88</f>
        <v>12</v>
      </c>
      <c r="AK88">
        <f>time_series_covid19_confirmed_g!AL88-time_series_covid19_confirmed_g!AK88</f>
        <v>11</v>
      </c>
      <c r="AL88">
        <f>time_series_covid19_confirmed_g!AM88-time_series_covid19_confirmed_g!AL88</f>
        <v>19</v>
      </c>
      <c r="AM88">
        <f>time_series_covid19_confirmed_g!AN88-time_series_covid19_confirmed_g!AM88</f>
        <v>25</v>
      </c>
      <c r="AN88">
        <f>time_series_covid19_confirmed_g!AO88-time_series_covid19_confirmed_g!AN88</f>
        <v>14</v>
      </c>
      <c r="AO88">
        <f>time_series_covid19_confirmed_g!AP88-time_series_covid19_confirmed_g!AO88</f>
        <v>13</v>
      </c>
      <c r="AP88">
        <f>time_series_covid19_confirmed_g!AQ88-time_series_covid19_confirmed_g!AP88</f>
        <v>15</v>
      </c>
      <c r="AQ88">
        <f>time_series_covid19_confirmed_g!AR88-time_series_covid19_confirmed_g!AQ88</f>
        <v>18</v>
      </c>
      <c r="AR88">
        <f>time_series_covid19_confirmed_g!AS88-time_series_covid19_confirmed_g!AR88</f>
        <v>19</v>
      </c>
      <c r="AS88">
        <f>time_series_covid19_confirmed_g!AT88-time_series_covid19_confirmed_g!AS88</f>
        <v>38</v>
      </c>
      <c r="AT88">
        <f>time_series_covid19_confirmed_g!AU88-time_series_covid19_confirmed_g!AT88</f>
        <v>29</v>
      </c>
      <c r="AU88">
        <f>time_series_covid19_confirmed_g!AV88-time_series_covid19_confirmed_g!AU88</f>
        <v>60</v>
      </c>
      <c r="AV88">
        <f>time_series_covid19_confirmed_g!AW88-time_series_covid19_confirmed_g!AV88</f>
        <v>41</v>
      </c>
      <c r="AW88">
        <f>time_series_covid19_confirmed_g!AX88-time_series_covid19_confirmed_g!AW88</f>
        <v>41</v>
      </c>
      <c r="AX88">
        <f>time_series_covid19_confirmed_g!AY88-time_series_covid19_confirmed_g!AX88</f>
        <v>9</v>
      </c>
      <c r="AY88">
        <f>time_series_covid19_confirmed_g!AZ88-time_series_covid19_confirmed_g!AY88</f>
        <v>70</v>
      </c>
      <c r="AZ88">
        <f>time_series_covid19_confirmed_g!BA88-time_series_covid19_confirmed_g!AZ88</f>
        <v>58</v>
      </c>
      <c r="BA88">
        <f>time_series_covid19_confirmed_g!BB88-time_series_covid19_confirmed_g!BA88</f>
        <v>0</v>
      </c>
      <c r="BB88">
        <f>time_series_covid19_confirmed_g!BC88-time_series_covid19_confirmed_g!BB88</f>
        <v>62</v>
      </c>
      <c r="BC88">
        <f>time_series_covid19_confirmed_g!BD88-time_series_covid19_confirmed_g!BC88</f>
        <v>72</v>
      </c>
      <c r="BD88">
        <f>time_series_covid19_confirmed_g!BE88-time_series_covid19_confirmed_g!BD88</f>
        <v>66</v>
      </c>
      <c r="BE88">
        <f>time_series_covid19_confirmed_g!BF88-time_series_covid19_confirmed_g!BE88</f>
        <v>0</v>
      </c>
      <c r="BF88">
        <f>time_series_covid19_confirmed_g!BG88-time_series_covid19_confirmed_g!BF88</f>
        <v>39</v>
      </c>
      <c r="BG88">
        <f>time_series_covid19_confirmed_g!BH88-time_series_covid19_confirmed_g!BG88</f>
        <v>11</v>
      </c>
      <c r="BH88">
        <f>time_series_covid19_confirmed_g!BI88-time_series_covid19_confirmed_g!BH88</f>
        <v>35</v>
      </c>
      <c r="BI88">
        <f>time_series_covid19_confirmed_g!BJ88-time_series_covid19_confirmed_g!BI88</f>
        <v>39</v>
      </c>
      <c r="BJ88">
        <f>time_series_covid19_confirmed_g!BK88-time_series_covid19_confirmed_g!BJ88</f>
        <v>44</v>
      </c>
      <c r="BK88">
        <f>time_series_covid19_confirmed_g!BL88-time_series_covid19_confirmed_g!BK88</f>
        <v>94</v>
      </c>
      <c r="BL88">
        <f>time_series_covid19_confirmed_g!BM88-time_series_covid19_confirmed_g!BL88</f>
        <v>27</v>
      </c>
      <c r="BM88">
        <f>time_series_covid19_confirmed_g!BN88-time_series_covid19_confirmed_g!BM88</f>
        <v>65</v>
      </c>
      <c r="BN88">
        <f>time_series_covid19_confirmed_g!BO88-time_series_covid19_confirmed_g!BN88</f>
        <v>114</v>
      </c>
      <c r="BO88">
        <f>time_series_covid19_confirmed_g!BP88-time_series_covid19_confirmed_g!BO88</f>
        <v>80</v>
      </c>
      <c r="BP88">
        <f>time_series_covid19_confirmed_g!BQ88-time_series_covid19_confirmed_g!BP88</f>
        <v>81</v>
      </c>
      <c r="BQ88">
        <f>time_series_covid19_confirmed_g!BR88-time_series_covid19_confirmed_g!BQ88</f>
        <v>225</v>
      </c>
      <c r="BR88">
        <f>time_series_covid19_confirmed_g!BS88-time_series_covid19_confirmed_g!BR88</f>
        <v>173</v>
      </c>
      <c r="BS88">
        <f>time_series_covid19_confirmed_g!BT88-time_series_covid19_confirmed_g!BS88</f>
        <v>0</v>
      </c>
      <c r="BT88">
        <f>time_series_covid19_confirmed_g!BU88-time_series_covid19_confirmed_g!BT88</f>
        <v>87</v>
      </c>
      <c r="BU88">
        <f>time_series_covid19_confirmed_g!BV88-time_series_covid19_confirmed_g!BU88</f>
        <v>225</v>
      </c>
      <c r="BV88">
        <f>time_series_covid19_confirmed_g!BW88-time_series_covid19_confirmed_g!BV88</f>
        <v>317</v>
      </c>
      <c r="BW88">
        <f>time_series_covid19_confirmed_g!BX88-time_series_covid19_confirmed_g!BW88</f>
        <v>122</v>
      </c>
      <c r="BX88">
        <f>time_series_covid19_confirmed_g!BY88-time_series_covid19_confirmed_g!BX88</f>
        <v>522</v>
      </c>
      <c r="BY88">
        <f>time_series_covid19_confirmed_g!BZ88-time_series_covid19_confirmed_g!BY88</f>
        <v>0</v>
      </c>
      <c r="BZ88">
        <f>time_series_covid19_confirmed_g!CA88-time_series_covid19_confirmed_g!BZ88</f>
        <v>515</v>
      </c>
      <c r="CA88">
        <f>time_series_covid19_confirmed_g!CB88-time_series_covid19_confirmed_g!CA88</f>
        <v>252</v>
      </c>
      <c r="CB88">
        <f>time_series_covid19_confirmed_g!CC88-time_series_covid19_confirmed_g!CB88</f>
        <v>351</v>
      </c>
      <c r="CC88">
        <f>time_series_covid19_confirmed_g!CD88-time_series_covid19_confirmed_g!CC88</f>
        <v>410</v>
      </c>
      <c r="CD88">
        <f>time_series_covid19_confirmed_g!CE88-time_series_covid19_confirmed_g!CD88</f>
        <v>863</v>
      </c>
      <c r="CE88">
        <f>time_series_covid19_confirmed_g!CF88-time_series_covid19_confirmed_g!CE88</f>
        <v>475</v>
      </c>
      <c r="CF88">
        <f>time_series_covid19_confirmed_g!CG88-time_series_covid19_confirmed_g!CF88</f>
        <v>743</v>
      </c>
      <c r="CG88">
        <f>time_series_covid19_confirmed_g!CH88-time_series_covid19_confirmed_g!CG88</f>
        <v>622</v>
      </c>
      <c r="CH88">
        <f>time_series_covid19_confirmed_g!CI88-time_series_covid19_confirmed_g!CH88</f>
        <v>275</v>
      </c>
      <c r="CI88">
        <f>time_series_covid19_confirmed_g!CJ88-time_series_covid19_confirmed_g!CI88</f>
        <v>455</v>
      </c>
      <c r="CJ88">
        <f>time_series_covid19_confirmed_g!CK88-time_series_covid19_confirmed_g!CJ88</f>
        <v>526</v>
      </c>
      <c r="CK88">
        <f>time_series_covid19_confirmed_g!CL88-time_series_covid19_confirmed_g!CK88</f>
        <v>1161</v>
      </c>
      <c r="CL88">
        <f>time_series_covid19_confirmed_g!CM88-time_series_covid19_confirmed_g!CL88</f>
        <v>509</v>
      </c>
      <c r="CM88">
        <f>time_series_covid19_confirmed_g!CN88-time_series_covid19_confirmed_g!CM88</f>
        <v>501</v>
      </c>
      <c r="CN88">
        <f>time_series_covid19_confirmed_g!CO88-time_series_covid19_confirmed_g!CN88</f>
        <v>0</v>
      </c>
      <c r="CO88">
        <f>time_series_covid19_confirmed_g!CP88-time_series_covid19_confirmed_g!CO88</f>
        <v>338</v>
      </c>
      <c r="CP88">
        <f>time_series_covid19_confirmed_g!CQ88-time_series_covid19_confirmed_g!CP88</f>
        <v>377</v>
      </c>
      <c r="CQ88">
        <f>time_series_covid19_confirmed_g!CR88-time_series_covid19_confirmed_g!CQ88</f>
        <v>856</v>
      </c>
      <c r="CR88">
        <f>time_series_covid19_confirmed_g!CS88-time_series_covid19_confirmed_g!CR88</f>
        <v>461</v>
      </c>
      <c r="CS88">
        <f>time_series_covid19_confirmed_g!CT88-time_series_covid19_confirmed_g!CS88</f>
        <v>402</v>
      </c>
      <c r="CT88">
        <f>time_series_covid19_confirmed_g!CU88-time_series_covid19_confirmed_g!CT88</f>
        <v>210</v>
      </c>
      <c r="CU88">
        <f>time_series_covid19_confirmed_g!CV88-time_series_covid19_confirmed_g!CU88</f>
        <v>712</v>
      </c>
      <c r="CV88">
        <f>time_series_covid19_confirmed_g!CW88-time_series_covid19_confirmed_g!CV88</f>
        <v>-417</v>
      </c>
      <c r="CW88">
        <f>time_series_covid19_confirmed_g!CX88-time_series_covid19_confirmed_g!CW88</f>
        <v>159</v>
      </c>
      <c r="CX88">
        <f>time_series_covid19_confirmed_g!CY88-time_series_covid19_confirmed_g!CX88</f>
        <v>193</v>
      </c>
      <c r="CY88">
        <f>time_series_covid19_confirmed_g!CZ88-time_series_covid19_confirmed_g!CY88</f>
        <v>217</v>
      </c>
      <c r="CZ88">
        <f>time_series_covid19_confirmed_g!DA88-time_series_covid19_confirmed_g!CZ88</f>
        <v>266</v>
      </c>
      <c r="DA88">
        <f>time_series_covid19_confirmed_g!DB88-time_series_covid19_confirmed_g!DA88</f>
        <v>306</v>
      </c>
      <c r="DB88">
        <f>time_series_covid19_confirmed_g!DC88-time_series_covid19_confirmed_g!DB88</f>
        <v>201</v>
      </c>
      <c r="DC88">
        <f>time_series_covid19_confirmed_g!DD88-time_series_covid19_confirmed_g!DC88</f>
        <v>175</v>
      </c>
      <c r="DD88">
        <f>time_series_covid19_confirmed_g!DE88-time_series_covid19_confirmed_g!DD88</f>
        <v>0</v>
      </c>
      <c r="DE88">
        <f>time_series_covid19_confirmed_g!DF88-time_series_covid19_confirmed_g!DE88</f>
        <v>224</v>
      </c>
      <c r="DF88">
        <f>time_series_covid19_confirmed_g!DG88-time_series_covid19_confirmed_g!DF88</f>
        <v>98</v>
      </c>
      <c r="DG88">
        <f>time_series_covid19_confirmed_g!DH88-time_series_covid19_confirmed_g!DG88</f>
        <v>88</v>
      </c>
      <c r="DH88">
        <f>time_series_covid19_confirmed_g!DI88-time_series_covid19_confirmed_g!DH88</f>
        <v>114</v>
      </c>
      <c r="DI88">
        <f>time_series_covid19_confirmed_g!DJ88-time_series_covid19_confirmed_g!DI88</f>
        <v>70</v>
      </c>
      <c r="DJ88">
        <f>time_series_covid19_confirmed_g!DK88-time_series_covid19_confirmed_g!DJ88</f>
        <v>121</v>
      </c>
      <c r="DK88">
        <f>time_series_covid19_confirmed_g!DL88-time_series_covid19_confirmed_g!DK88</f>
        <v>81</v>
      </c>
      <c r="DL88">
        <f>time_series_covid19_confirmed_g!DM88-time_series_covid19_confirmed_g!DL88</f>
        <v>71</v>
      </c>
      <c r="DM88">
        <f>time_series_covid19_confirmed_g!DN88-time_series_covid19_confirmed_g!DM88</f>
        <v>83</v>
      </c>
      <c r="DN88">
        <f>time_series_covid19_confirmed_g!DO88-time_series_covid19_confirmed_g!DN88</f>
        <v>34</v>
      </c>
      <c r="DO88">
        <f>time_series_covid19_confirmed_g!DP88-time_series_covid19_confirmed_g!DO88</f>
        <v>48</v>
      </c>
      <c r="DP88">
        <f>time_series_covid19_confirmed_g!DQ88-time_series_covid19_confirmed_g!DP88</f>
        <v>20</v>
      </c>
      <c r="DQ88">
        <f>time_series_covid19_confirmed_g!DR88-time_series_covid19_confirmed_g!DQ88</f>
        <v>62</v>
      </c>
      <c r="DR88">
        <f>time_series_covid19_confirmed_g!DS88-time_series_covid19_confirmed_g!DR88</f>
        <v>0</v>
      </c>
      <c r="DS88">
        <f>time_series_covid19_confirmed_g!DT88-time_series_covid19_confirmed_g!DS88</f>
        <v>57</v>
      </c>
      <c r="DT88">
        <f>time_series_covid19_confirmed_g!DU88-time_series_covid19_confirmed_g!DT88</f>
        <v>89</v>
      </c>
      <c r="DU88">
        <f>time_series_covid19_confirmed_g!DV88-time_series_covid19_confirmed_g!DU88</f>
        <v>23</v>
      </c>
      <c r="DV88">
        <f>time_series_covid19_confirmed_g!DW88-time_series_covid19_confirmed_g!DV88</f>
        <v>14</v>
      </c>
      <c r="DW88">
        <f>time_series_covid19_confirmed_g!DX88-time_series_covid19_confirmed_g!DW88</f>
        <v>31</v>
      </c>
      <c r="DX88">
        <f>time_series_covid19_confirmed_g!DY88-time_series_covid19_confirmed_g!DX88</f>
        <v>42</v>
      </c>
      <c r="DY88">
        <f>time_series_covid19_confirmed_g!DZ88-time_series_covid19_confirmed_g!DY88</f>
        <v>28</v>
      </c>
      <c r="DZ88">
        <f>time_series_covid19_confirmed_g!EA88-time_series_covid19_confirmed_g!DZ88</f>
        <v>-53</v>
      </c>
      <c r="EA88">
        <f>time_series_covid19_confirmed_g!EB88-time_series_covid19_confirmed_g!EA88</f>
        <v>75</v>
      </c>
      <c r="EB88">
        <f>time_series_covid19_confirmed_g!EC88-time_series_covid19_confirmed_g!EB88</f>
        <v>43</v>
      </c>
      <c r="EC88">
        <f>time_series_covid19_confirmed_g!ED88-time_series_covid19_confirmed_g!EC88</f>
        <v>35</v>
      </c>
      <c r="ED88">
        <f>time_series_covid19_confirmed_g!EE88-time_series_covid19_confirmed_g!ED88</f>
        <v>36</v>
      </c>
      <c r="EE88">
        <f>time_series_covid19_confirmed_g!EF88-time_series_covid19_confirmed_g!EE88</f>
        <v>50</v>
      </c>
      <c r="EF88">
        <f>time_series_covid19_confirmed_g!EG88-time_series_covid19_confirmed_g!EF88</f>
        <v>30</v>
      </c>
      <c r="EG88">
        <f>time_series_covid19_confirmed_g!EH88-time_series_covid19_confirmed_g!EG88</f>
        <v>44</v>
      </c>
      <c r="EH88">
        <f>time_series_covid19_confirmed_g!EI88-time_series_covid19_confirmed_g!EH88</f>
        <v>47</v>
      </c>
      <c r="EI88">
        <f>time_series_covid19_confirmed_g!EJ88-time_series_covid19_confirmed_g!EI88</f>
        <v>42</v>
      </c>
      <c r="EJ88">
        <f>time_series_covid19_confirmed_g!EK88-time_series_covid19_confirmed_g!EJ88</f>
        <v>39</v>
      </c>
      <c r="EK88">
        <f>time_series_covid19_confirmed_g!EL88-time_series_covid19_confirmed_g!EK88</f>
        <v>21</v>
      </c>
      <c r="EL88">
        <f>time_series_covid19_confirmed_g!EM88-time_series_covid19_confirmed_g!EL88</f>
        <v>51</v>
      </c>
      <c r="EM88">
        <f>time_series_covid19_confirmed_g!EN88-time_series_covid19_confirmed_g!EM88</f>
        <v>35</v>
      </c>
      <c r="EN88">
        <f>time_series_covid19_confirmed_g!EO88-time_series_covid19_confirmed_g!EN88</f>
        <v>41</v>
      </c>
      <c r="EO88">
        <f>time_series_covid19_confirmed_g!EP88-time_series_covid19_confirmed_g!EO88</f>
        <v>63</v>
      </c>
      <c r="EP88">
        <f>time_series_covid19_confirmed_g!EQ88-time_series_covid19_confirmed_g!EP88</f>
        <v>43</v>
      </c>
      <c r="EQ88">
        <f>time_series_covid19_confirmed_g!ER88-time_series_covid19_confirmed_g!EQ88</f>
        <v>76</v>
      </c>
      <c r="ER88">
        <f>time_series_covid19_confirmed_g!ES88-time_series_covid19_confirmed_g!ER88</f>
        <v>70</v>
      </c>
      <c r="ES88">
        <f>time_series_covid19_confirmed_g!ET88-time_series_covid19_confirmed_g!ES88</f>
        <v>45</v>
      </c>
      <c r="ET88">
        <f>time_series_covid19_confirmed_g!EU88-time_series_covid19_confirmed_g!ET88</f>
        <v>46</v>
      </c>
      <c r="EU88">
        <f>time_series_covid19_confirmed_g!EV88-time_series_covid19_confirmed_g!EU88</f>
        <v>58</v>
      </c>
      <c r="EV88">
        <f>time_series_covid19_confirmed_g!EW88-time_series_covid19_confirmed_g!EV88</f>
        <v>70</v>
      </c>
      <c r="EW88">
        <f>time_series_covid19_confirmed_g!EX88-time_series_covid19_confirmed_g!EW88</f>
        <v>67</v>
      </c>
      <c r="EX88">
        <f>time_series_covid19_confirmed_g!EY88-time_series_covid19_confirmed_g!EX88</f>
        <v>55</v>
      </c>
      <c r="EY88">
        <f>time_series_covid19_confirmed_g!EZ88-time_series_covid19_confirmed_g!EY88</f>
        <v>40</v>
      </c>
      <c r="EZ88">
        <f>time_series_covid19_confirmed_g!FA88-time_series_covid19_confirmed_g!EZ88</f>
        <v>59</v>
      </c>
      <c r="FA88">
        <f>time_series_covid19_confirmed_g!FB88-time_series_covid19_confirmed_g!FA88</f>
        <v>84</v>
      </c>
      <c r="FB88">
        <f>time_series_covid19_confirmed_g!FC88-time_series_covid19_confirmed_g!FB88</f>
        <v>92</v>
      </c>
      <c r="FC88">
        <f>time_series_covid19_confirmed_g!FD88-time_series_covid19_confirmed_g!FC88</f>
        <v>107</v>
      </c>
      <c r="FD88">
        <f>time_series_covid19_confirmed_g!FE88-time_series_covid19_confirmed_g!FD88</f>
        <v>92</v>
      </c>
    </row>
    <row r="89" spans="1:160" x14ac:dyDescent="0.3">
      <c r="A89" t="s">
        <v>83</v>
      </c>
      <c r="B89">
        <v>31.24</v>
      </c>
      <c r="C89">
        <v>36.51</v>
      </c>
      <c r="D89">
        <f>time_series_covid19_confirmed_g!E89-time_series_covid19_confirmed_g!D89</f>
        <v>0</v>
      </c>
      <c r="E89">
        <f>time_series_covid19_confirmed_g!F89-time_series_covid19_confirmed_g!E89</f>
        <v>0</v>
      </c>
      <c r="F89">
        <f>time_series_covid19_confirmed_g!G89-time_series_covid19_confirmed_g!F89</f>
        <v>0</v>
      </c>
      <c r="G89">
        <f>time_series_covid19_confirmed_g!H89-time_series_covid19_confirmed_g!G89</f>
        <v>0</v>
      </c>
      <c r="H89">
        <f>time_series_covid19_confirmed_g!I89-time_series_covid19_confirmed_g!H89</f>
        <v>0</v>
      </c>
      <c r="I89">
        <f>time_series_covid19_confirmed_g!J89-time_series_covid19_confirmed_g!I89</f>
        <v>0</v>
      </c>
      <c r="J89">
        <f>time_series_covid19_confirmed_g!K89-time_series_covid19_confirmed_g!J89</f>
        <v>0</v>
      </c>
      <c r="K89">
        <f>time_series_covid19_confirmed_g!L89-time_series_covid19_confirmed_g!K89</f>
        <v>0</v>
      </c>
      <c r="L89">
        <f>time_series_covid19_confirmed_g!M89-time_series_covid19_confirmed_g!L89</f>
        <v>0</v>
      </c>
      <c r="M89">
        <f>time_series_covid19_confirmed_g!N89-time_series_covid19_confirmed_g!M89</f>
        <v>0</v>
      </c>
      <c r="N89">
        <f>time_series_covid19_confirmed_g!O89-time_series_covid19_confirmed_g!N89</f>
        <v>0</v>
      </c>
      <c r="O89">
        <f>time_series_covid19_confirmed_g!P89-time_series_covid19_confirmed_g!O89</f>
        <v>0</v>
      </c>
      <c r="P89">
        <f>time_series_covid19_confirmed_g!Q89-time_series_covid19_confirmed_g!P89</f>
        <v>0</v>
      </c>
      <c r="Q89">
        <f>time_series_covid19_confirmed_g!R89-time_series_covid19_confirmed_g!Q89</f>
        <v>0</v>
      </c>
      <c r="R89">
        <f>time_series_covid19_confirmed_g!S89-time_series_covid19_confirmed_g!R89</f>
        <v>0</v>
      </c>
      <c r="S89">
        <f>time_series_covid19_confirmed_g!T89-time_series_covid19_confirmed_g!S89</f>
        <v>0</v>
      </c>
      <c r="T89">
        <f>time_series_covid19_confirmed_g!U89-time_series_covid19_confirmed_g!T89</f>
        <v>0</v>
      </c>
      <c r="U89">
        <f>time_series_covid19_confirmed_g!V89-time_series_covid19_confirmed_g!U89</f>
        <v>0</v>
      </c>
      <c r="V89">
        <f>time_series_covid19_confirmed_g!W89-time_series_covid19_confirmed_g!V89</f>
        <v>0</v>
      </c>
      <c r="W89">
        <f>time_series_covid19_confirmed_g!X89-time_series_covid19_confirmed_g!W89</f>
        <v>0</v>
      </c>
      <c r="X89">
        <f>time_series_covid19_confirmed_g!Y89-time_series_covid19_confirmed_g!X89</f>
        <v>0</v>
      </c>
      <c r="Y89">
        <f>time_series_covid19_confirmed_g!Z89-time_series_covid19_confirmed_g!Y89</f>
        <v>0</v>
      </c>
      <c r="Z89">
        <f>time_series_covid19_confirmed_g!AA89-time_series_covid19_confirmed_g!Z89</f>
        <v>0</v>
      </c>
      <c r="AA89">
        <f>time_series_covid19_confirmed_g!AB89-time_series_covid19_confirmed_g!AA89</f>
        <v>0</v>
      </c>
      <c r="AB89">
        <f>time_series_covid19_confirmed_g!AC89-time_series_covid19_confirmed_g!AB89</f>
        <v>0</v>
      </c>
      <c r="AC89">
        <f>time_series_covid19_confirmed_g!AD89-time_series_covid19_confirmed_g!AC89</f>
        <v>0</v>
      </c>
      <c r="AD89">
        <f>time_series_covid19_confirmed_g!AE89-time_series_covid19_confirmed_g!AD89</f>
        <v>0</v>
      </c>
      <c r="AE89">
        <f>time_series_covid19_confirmed_g!AF89-time_series_covid19_confirmed_g!AE89</f>
        <v>0</v>
      </c>
      <c r="AF89">
        <f>time_series_covid19_confirmed_g!AG89-time_series_covid19_confirmed_g!AF89</f>
        <v>0</v>
      </c>
      <c r="AG89">
        <f>time_series_covid19_confirmed_g!AH89-time_series_covid19_confirmed_g!AG89</f>
        <v>0</v>
      </c>
      <c r="AH89">
        <f>time_series_covid19_confirmed_g!AI89-time_series_covid19_confirmed_g!AH89</f>
        <v>0</v>
      </c>
      <c r="AI89">
        <f>time_series_covid19_confirmed_g!AJ89-time_series_covid19_confirmed_g!AI89</f>
        <v>0</v>
      </c>
      <c r="AJ89">
        <f>time_series_covid19_confirmed_g!AK89-time_series_covid19_confirmed_g!AJ89</f>
        <v>0</v>
      </c>
      <c r="AK89">
        <f>time_series_covid19_confirmed_g!AL89-time_series_covid19_confirmed_g!AK89</f>
        <v>0</v>
      </c>
      <c r="AL89">
        <f>time_series_covid19_confirmed_g!AM89-time_series_covid19_confirmed_g!AL89</f>
        <v>0</v>
      </c>
      <c r="AM89">
        <f>time_series_covid19_confirmed_g!AN89-time_series_covid19_confirmed_g!AM89</f>
        <v>0</v>
      </c>
      <c r="AN89">
        <f>time_series_covid19_confirmed_g!AO89-time_series_covid19_confirmed_g!AN89</f>
        <v>0</v>
      </c>
      <c r="AO89">
        <f>time_series_covid19_confirmed_g!AP89-time_series_covid19_confirmed_g!AO89</f>
        <v>0</v>
      </c>
      <c r="AP89">
        <f>time_series_covid19_confirmed_g!AQ89-time_series_covid19_confirmed_g!AP89</f>
        <v>0</v>
      </c>
      <c r="AQ89">
        <f>time_series_covid19_confirmed_g!AR89-time_series_covid19_confirmed_g!AQ89</f>
        <v>0</v>
      </c>
      <c r="AR89">
        <f>time_series_covid19_confirmed_g!AS89-time_series_covid19_confirmed_g!AR89</f>
        <v>1</v>
      </c>
      <c r="AS89">
        <f>time_series_covid19_confirmed_g!AT89-time_series_covid19_confirmed_g!AS89</f>
        <v>0</v>
      </c>
      <c r="AT89">
        <f>time_series_covid19_confirmed_g!AU89-time_series_covid19_confirmed_g!AT89</f>
        <v>0</v>
      </c>
      <c r="AU89">
        <f>time_series_covid19_confirmed_g!AV89-time_series_covid19_confirmed_g!AU89</f>
        <v>0</v>
      </c>
      <c r="AV89">
        <f>time_series_covid19_confirmed_g!AW89-time_series_covid19_confirmed_g!AV89</f>
        <v>0</v>
      </c>
      <c r="AW89">
        <f>time_series_covid19_confirmed_g!AX89-time_series_covid19_confirmed_g!AW89</f>
        <v>0</v>
      </c>
      <c r="AX89">
        <f>time_series_covid19_confirmed_g!AY89-time_series_covid19_confirmed_g!AX89</f>
        <v>0</v>
      </c>
      <c r="AY89">
        <f>time_series_covid19_confirmed_g!AZ89-time_series_covid19_confirmed_g!AY89</f>
        <v>0</v>
      </c>
      <c r="AZ89">
        <f>time_series_covid19_confirmed_g!BA89-time_series_covid19_confirmed_g!AZ89</f>
        <v>0</v>
      </c>
      <c r="BA89">
        <f>time_series_covid19_confirmed_g!BB89-time_series_covid19_confirmed_g!BA89</f>
        <v>0</v>
      </c>
      <c r="BB89">
        <f>time_series_covid19_confirmed_g!BC89-time_series_covid19_confirmed_g!BB89</f>
        <v>0</v>
      </c>
      <c r="BC89">
        <f>time_series_covid19_confirmed_g!BD89-time_series_covid19_confirmed_g!BC89</f>
        <v>0</v>
      </c>
      <c r="BD89">
        <f>time_series_covid19_confirmed_g!BE89-time_series_covid19_confirmed_g!BD89</f>
        <v>7</v>
      </c>
      <c r="BE89">
        <f>time_series_covid19_confirmed_g!BF89-time_series_covid19_confirmed_g!BE89</f>
        <v>9</v>
      </c>
      <c r="BF89">
        <f>time_series_covid19_confirmed_g!BG89-time_series_covid19_confirmed_g!BF89</f>
        <v>17</v>
      </c>
      <c r="BG89">
        <f>time_series_covid19_confirmed_g!BH89-time_series_covid19_confirmed_g!BG89</f>
        <v>18</v>
      </c>
      <c r="BH89">
        <f>time_series_covid19_confirmed_g!BI89-time_series_covid19_confirmed_g!BH89</f>
        <v>17</v>
      </c>
      <c r="BI89">
        <f>time_series_covid19_confirmed_g!BJ89-time_series_covid19_confirmed_g!BI89</f>
        <v>16</v>
      </c>
      <c r="BJ89">
        <f>time_series_covid19_confirmed_g!BK89-time_series_covid19_confirmed_g!BJ89</f>
        <v>0</v>
      </c>
      <c r="BK89">
        <f>time_series_covid19_confirmed_g!BL89-time_series_covid19_confirmed_g!BK89</f>
        <v>27</v>
      </c>
      <c r="BL89">
        <f>time_series_covid19_confirmed_g!BM89-time_series_covid19_confirmed_g!BL89</f>
        <v>15</v>
      </c>
      <c r="BM89">
        <f>time_series_covid19_confirmed_g!BN89-time_series_covid19_confirmed_g!BM89</f>
        <v>27</v>
      </c>
      <c r="BN89">
        <f>time_series_covid19_confirmed_g!BO89-time_series_covid19_confirmed_g!BN89</f>
        <v>18</v>
      </c>
      <c r="BO89">
        <f>time_series_covid19_confirmed_g!BP89-time_series_covid19_confirmed_g!BO89</f>
        <v>40</v>
      </c>
      <c r="BP89">
        <f>time_series_covid19_confirmed_g!BQ89-time_series_covid19_confirmed_g!BP89</f>
        <v>23</v>
      </c>
      <c r="BQ89">
        <f>time_series_covid19_confirmed_g!BR89-time_series_covid19_confirmed_g!BQ89</f>
        <v>11</v>
      </c>
      <c r="BR89">
        <f>time_series_covid19_confirmed_g!BS89-time_series_covid19_confirmed_g!BR89</f>
        <v>13</v>
      </c>
      <c r="BS89">
        <f>time_series_covid19_confirmed_g!BT89-time_series_covid19_confirmed_g!BS89</f>
        <v>9</v>
      </c>
      <c r="BT89">
        <f>time_series_covid19_confirmed_g!BU89-time_series_covid19_confirmed_g!BT89</f>
        <v>6</v>
      </c>
      <c r="BU89">
        <f>time_series_covid19_confirmed_g!BV89-time_series_covid19_confirmed_g!BU89</f>
        <v>4</v>
      </c>
      <c r="BV89">
        <f>time_series_covid19_confirmed_g!BW89-time_series_covid19_confirmed_g!BV89</f>
        <v>21</v>
      </c>
      <c r="BW89">
        <f>time_series_covid19_confirmed_g!BX89-time_series_covid19_confirmed_g!BW89</f>
        <v>11</v>
      </c>
      <c r="BX89">
        <f>time_series_covid19_confirmed_g!BY89-time_series_covid19_confirmed_g!BX89</f>
        <v>13</v>
      </c>
      <c r="BY89">
        <f>time_series_covid19_confirmed_g!BZ89-time_series_covid19_confirmed_g!BY89</f>
        <v>22</v>
      </c>
      <c r="BZ89">
        <f>time_series_covid19_confirmed_g!CA89-time_series_covid19_confirmed_g!BZ89</f>
        <v>4</v>
      </c>
      <c r="CA89">
        <f>time_series_covid19_confirmed_g!CB89-time_series_covid19_confirmed_g!CA89</f>
        <v>4</v>
      </c>
      <c r="CB89">
        <f>time_series_covid19_confirmed_g!CC89-time_series_covid19_confirmed_g!CB89</f>
        <v>5</v>
      </c>
      <c r="CC89">
        <f>time_series_covid19_confirmed_g!CD89-time_series_covid19_confirmed_g!CC89</f>
        <v>14</v>
      </c>
      <c r="CD89">
        <f>time_series_covid19_confirmed_g!CE89-time_series_covid19_confirmed_g!CD89</f>
        <v>0</v>
      </c>
      <c r="CE89">
        <f>time_series_covid19_confirmed_g!CF89-time_series_covid19_confirmed_g!CE89</f>
        <v>9</v>
      </c>
      <c r="CF89">
        <f>time_series_covid19_confirmed_g!CG89-time_series_covid19_confirmed_g!CF89</f>
        <v>8</v>
      </c>
      <c r="CG89">
        <f>time_series_covid19_confirmed_g!CH89-time_series_covid19_confirmed_g!CG89</f>
        <v>2</v>
      </c>
      <c r="CH89">
        <f>time_series_covid19_confirmed_g!CI89-time_series_covid19_confirmed_g!CH89</f>
        <v>6</v>
      </c>
      <c r="CI89">
        <f>time_series_covid19_confirmed_g!CJ89-time_series_covid19_confirmed_g!CI89</f>
        <v>4</v>
      </c>
      <c r="CJ89">
        <f>time_series_covid19_confirmed_g!CK89-time_series_covid19_confirmed_g!CJ89</f>
        <v>1</v>
      </c>
      <c r="CK89">
        <f>time_series_covid19_confirmed_g!CL89-time_series_covid19_confirmed_g!CK89</f>
        <v>5</v>
      </c>
      <c r="CL89">
        <f>time_series_covid19_confirmed_g!CM89-time_series_covid19_confirmed_g!CL89</f>
        <v>6</v>
      </c>
      <c r="CM89">
        <f>time_series_covid19_confirmed_g!CN89-time_series_covid19_confirmed_g!CM89</f>
        <v>4</v>
      </c>
      <c r="CN89">
        <f>time_series_covid19_confirmed_g!CO89-time_series_covid19_confirmed_g!CN89</f>
        <v>8</v>
      </c>
      <c r="CO89">
        <f>time_series_covid19_confirmed_g!CP89-time_series_covid19_confirmed_g!CO89</f>
        <v>3</v>
      </c>
      <c r="CP89">
        <f>time_series_covid19_confirmed_g!CQ89-time_series_covid19_confirmed_g!CP89</f>
        <v>7</v>
      </c>
      <c r="CQ89">
        <f>time_series_covid19_confirmed_g!CR89-time_series_covid19_confirmed_g!CQ89</f>
        <v>2</v>
      </c>
      <c r="CR89">
        <f>time_series_covid19_confirmed_g!CS89-time_series_covid19_confirmed_g!CR89</f>
        <v>4</v>
      </c>
      <c r="CS89">
        <f>time_series_covid19_confirmed_g!CT89-time_series_covid19_confirmed_g!CS89</f>
        <v>3</v>
      </c>
      <c r="CT89">
        <f>time_series_covid19_confirmed_g!CU89-time_series_covid19_confirmed_g!CT89</f>
        <v>3</v>
      </c>
      <c r="CU89">
        <f>time_series_covid19_confirmed_g!CV89-time_series_covid19_confirmed_g!CU89</f>
        <v>2</v>
      </c>
      <c r="CV89">
        <f>time_series_covid19_confirmed_g!CW89-time_series_covid19_confirmed_g!CV89</f>
        <v>0</v>
      </c>
      <c r="CW89">
        <f>time_series_covid19_confirmed_g!CX89-time_series_covid19_confirmed_g!CW89</f>
        <v>2</v>
      </c>
      <c r="CX89">
        <f>time_series_covid19_confirmed_g!CY89-time_series_covid19_confirmed_g!CX89</f>
        <v>2</v>
      </c>
      <c r="CY89">
        <f>time_series_covid19_confirmed_g!CZ89-time_series_covid19_confirmed_g!CY89</f>
        <v>6</v>
      </c>
      <c r="CZ89">
        <f>time_series_covid19_confirmed_g!DA89-time_series_covid19_confirmed_g!CZ89</f>
        <v>1</v>
      </c>
      <c r="DA89">
        <f>time_series_covid19_confirmed_g!DB89-time_series_covid19_confirmed_g!DA89</f>
        <v>1</v>
      </c>
      <c r="DB89">
        <f>time_series_covid19_confirmed_g!DC89-time_series_covid19_confirmed_g!DB89</f>
        <v>4</v>
      </c>
      <c r="DC89">
        <f>time_series_covid19_confirmed_g!DD89-time_series_covid19_confirmed_g!DC89</f>
        <v>6</v>
      </c>
      <c r="DD89">
        <f>time_series_covid19_confirmed_g!DE89-time_series_covid19_confirmed_g!DD89</f>
        <v>2</v>
      </c>
      <c r="DE89">
        <f>time_series_covid19_confirmed_g!DF89-time_series_covid19_confirmed_g!DE89</f>
        <v>21</v>
      </c>
      <c r="DF89">
        <f>time_series_covid19_confirmed_g!DG89-time_series_covid19_confirmed_g!DF89</f>
        <v>14</v>
      </c>
      <c r="DG89">
        <f>time_series_covid19_confirmed_g!DH89-time_series_covid19_confirmed_g!DG89</f>
        <v>14</v>
      </c>
      <c r="DH89">
        <f>time_series_covid19_confirmed_g!DI89-time_series_covid19_confirmed_g!DH89</f>
        <v>18</v>
      </c>
      <c r="DI89">
        <f>time_series_covid19_confirmed_g!DJ89-time_series_covid19_confirmed_g!DI89</f>
        <v>22</v>
      </c>
      <c r="DJ89">
        <f>time_series_covid19_confirmed_g!DK89-time_series_covid19_confirmed_g!DJ89</f>
        <v>14</v>
      </c>
      <c r="DK89">
        <f>time_series_covid19_confirmed_g!DL89-time_series_covid19_confirmed_g!DK89</f>
        <v>6</v>
      </c>
      <c r="DL89">
        <f>time_series_covid19_confirmed_g!DM89-time_series_covid19_confirmed_g!DL89</f>
        <v>4</v>
      </c>
      <c r="DM89">
        <f>time_series_covid19_confirmed_g!DN89-time_series_covid19_confirmed_g!DM89</f>
        <v>10</v>
      </c>
      <c r="DN89">
        <f>time_series_covid19_confirmed_g!DO89-time_series_covid19_confirmed_g!DN89</f>
        <v>11</v>
      </c>
      <c r="DO89">
        <f>time_series_covid19_confirmed_g!DP89-time_series_covid19_confirmed_g!DO89</f>
        <v>6</v>
      </c>
      <c r="DP89">
        <f>time_series_covid19_confirmed_g!DQ89-time_series_covid19_confirmed_g!DP89</f>
        <v>16</v>
      </c>
      <c r="DQ89">
        <f>time_series_covid19_confirmed_g!DR89-time_series_covid19_confirmed_g!DQ89</f>
        <v>20</v>
      </c>
      <c r="DR89">
        <f>time_series_covid19_confirmed_g!DS89-time_series_covid19_confirmed_g!DR89</f>
        <v>23</v>
      </c>
      <c r="DS89">
        <f>time_series_covid19_confirmed_g!DT89-time_series_covid19_confirmed_g!DS89</f>
        <v>12</v>
      </c>
      <c r="DT89">
        <f>time_series_covid19_confirmed_g!DU89-time_series_covid19_confirmed_g!DT89</f>
        <v>16</v>
      </c>
      <c r="DU89">
        <f>time_series_covid19_confirmed_g!DV89-time_series_covid19_confirmed_g!DU89</f>
        <v>4</v>
      </c>
      <c r="DV89">
        <f>time_series_covid19_confirmed_g!DW89-time_series_covid19_confirmed_g!DV89</f>
        <v>4</v>
      </c>
      <c r="DW89">
        <f>time_series_covid19_confirmed_g!DX89-time_series_covid19_confirmed_g!DW89</f>
        <v>3</v>
      </c>
      <c r="DX89">
        <f>time_series_covid19_confirmed_g!DY89-time_series_covid19_confirmed_g!DX89</f>
        <v>7</v>
      </c>
      <c r="DY89">
        <f>time_series_covid19_confirmed_g!DZ89-time_series_covid19_confirmed_g!DY89</f>
        <v>2</v>
      </c>
      <c r="DZ89">
        <f>time_series_covid19_confirmed_g!EA89-time_series_covid19_confirmed_g!DZ89</f>
        <v>8</v>
      </c>
      <c r="EA89">
        <f>time_series_covid19_confirmed_g!EB89-time_series_covid19_confirmed_g!EA89</f>
        <v>2</v>
      </c>
      <c r="EB89">
        <f>time_series_covid19_confirmed_g!EC89-time_series_covid19_confirmed_g!EB89</f>
        <v>4</v>
      </c>
      <c r="EC89">
        <f>time_series_covid19_confirmed_g!ED89-time_series_covid19_confirmed_g!EC89</f>
        <v>5</v>
      </c>
      <c r="ED89">
        <f>time_series_covid19_confirmed_g!EE89-time_series_covid19_confirmed_g!ED89</f>
        <v>7</v>
      </c>
      <c r="EE89">
        <f>time_series_covid19_confirmed_g!EF89-time_series_covid19_confirmed_g!EE89</f>
        <v>9</v>
      </c>
      <c r="EF89">
        <f>time_series_covid19_confirmed_g!EG89-time_series_covid19_confirmed_g!EF89</f>
        <v>2</v>
      </c>
      <c r="EG89">
        <f>time_series_covid19_confirmed_g!EH89-time_series_covid19_confirmed_g!EG89</f>
        <v>8</v>
      </c>
      <c r="EH89">
        <f>time_series_covid19_confirmed_g!EI89-time_series_covid19_confirmed_g!EH89</f>
        <v>19</v>
      </c>
      <c r="EI89">
        <f>time_series_covid19_confirmed_g!EJ89-time_series_covid19_confirmed_g!EI89</f>
        <v>11</v>
      </c>
      <c r="EJ89">
        <f>time_series_covid19_confirmed_g!EK89-time_series_covid19_confirmed_g!EJ89</f>
        <v>13</v>
      </c>
      <c r="EK89">
        <f>time_series_covid19_confirmed_g!EL89-time_series_covid19_confirmed_g!EK89</f>
        <v>23</v>
      </c>
      <c r="EL89">
        <f>time_series_covid19_confirmed_g!EM89-time_series_covid19_confirmed_g!EL89</f>
        <v>14</v>
      </c>
      <c r="EM89">
        <f>time_series_covid19_confirmed_g!EN89-time_series_covid19_confirmed_g!EM89</f>
        <v>18</v>
      </c>
      <c r="EN89">
        <f>time_series_covid19_confirmed_g!EO89-time_series_covid19_confirmed_g!EN89</f>
        <v>27</v>
      </c>
      <c r="EO89">
        <f>time_series_covid19_confirmed_g!EP89-time_series_covid19_confirmed_g!EO89</f>
        <v>25</v>
      </c>
      <c r="EP89">
        <f>time_series_covid19_confirmed_g!EQ89-time_series_covid19_confirmed_g!EP89</f>
        <v>38</v>
      </c>
      <c r="EQ89">
        <f>time_series_covid19_confirmed_g!ER89-time_series_covid19_confirmed_g!EQ89</f>
        <v>8</v>
      </c>
      <c r="ER89">
        <f>time_series_covid19_confirmed_g!ES89-time_series_covid19_confirmed_g!ER89</f>
        <v>18</v>
      </c>
      <c r="ES89">
        <f>time_series_covid19_confirmed_g!ET89-time_series_covid19_confirmed_g!ES89</f>
        <v>2</v>
      </c>
      <c r="ET89">
        <f>time_series_covid19_confirmed_g!EU89-time_series_covid19_confirmed_g!ET89</f>
        <v>6</v>
      </c>
      <c r="EU89">
        <f>time_series_covid19_confirmed_g!EV89-time_series_covid19_confirmed_g!EU89</f>
        <v>14</v>
      </c>
      <c r="EV89">
        <f>time_series_covid19_confirmed_g!EW89-time_series_covid19_confirmed_g!EV89</f>
        <v>7</v>
      </c>
      <c r="EW89">
        <f>time_series_covid19_confirmed_g!EX89-time_series_covid19_confirmed_g!EW89</f>
        <v>7</v>
      </c>
      <c r="EX89">
        <f>time_series_covid19_confirmed_g!EY89-time_series_covid19_confirmed_g!EX89</f>
        <v>18</v>
      </c>
      <c r="EY89">
        <f>time_series_covid19_confirmed_g!EZ89-time_series_covid19_confirmed_g!EY89</f>
        <v>9</v>
      </c>
      <c r="EZ89">
        <f>time_series_covid19_confirmed_g!FA89-time_series_covid19_confirmed_g!EZ89</f>
        <v>5</v>
      </c>
      <c r="FA89">
        <f>time_series_covid19_confirmed_g!FB89-time_series_covid19_confirmed_g!FA89</f>
        <v>24</v>
      </c>
      <c r="FB89">
        <f>time_series_covid19_confirmed_g!FC89-time_series_covid19_confirmed_g!FB89</f>
        <v>15</v>
      </c>
      <c r="FC89">
        <f>time_series_covid19_confirmed_g!FD89-time_series_covid19_confirmed_g!FC89</f>
        <v>18</v>
      </c>
      <c r="FD89">
        <f>time_series_covid19_confirmed_g!FE89-time_series_covid19_confirmed_g!FD89</f>
        <v>7</v>
      </c>
    </row>
    <row r="90" spans="1:160" x14ac:dyDescent="0.3">
      <c r="A90" t="s">
        <v>84</v>
      </c>
      <c r="B90">
        <v>48.019599999999997</v>
      </c>
      <c r="C90">
        <v>66.923699999999997</v>
      </c>
      <c r="D90">
        <f>time_series_covid19_confirmed_g!E90-time_series_covid19_confirmed_g!D90</f>
        <v>0</v>
      </c>
      <c r="E90">
        <f>time_series_covid19_confirmed_g!F90-time_series_covid19_confirmed_g!E90</f>
        <v>0</v>
      </c>
      <c r="F90">
        <f>time_series_covid19_confirmed_g!G90-time_series_covid19_confirmed_g!F90</f>
        <v>0</v>
      </c>
      <c r="G90">
        <f>time_series_covid19_confirmed_g!H90-time_series_covid19_confirmed_g!G90</f>
        <v>0</v>
      </c>
      <c r="H90">
        <f>time_series_covid19_confirmed_g!I90-time_series_covid19_confirmed_g!H90</f>
        <v>0</v>
      </c>
      <c r="I90">
        <f>time_series_covid19_confirmed_g!J90-time_series_covid19_confirmed_g!I90</f>
        <v>0</v>
      </c>
      <c r="J90">
        <f>time_series_covid19_confirmed_g!K90-time_series_covid19_confirmed_g!J90</f>
        <v>0</v>
      </c>
      <c r="K90">
        <f>time_series_covid19_confirmed_g!L90-time_series_covid19_confirmed_g!K90</f>
        <v>0</v>
      </c>
      <c r="L90">
        <f>time_series_covid19_confirmed_g!M90-time_series_covid19_confirmed_g!L90</f>
        <v>0</v>
      </c>
      <c r="M90">
        <f>time_series_covid19_confirmed_g!N90-time_series_covid19_confirmed_g!M90</f>
        <v>0</v>
      </c>
      <c r="N90">
        <f>time_series_covid19_confirmed_g!O90-time_series_covid19_confirmed_g!N90</f>
        <v>0</v>
      </c>
      <c r="O90">
        <f>time_series_covid19_confirmed_g!P90-time_series_covid19_confirmed_g!O90</f>
        <v>0</v>
      </c>
      <c r="P90">
        <f>time_series_covid19_confirmed_g!Q90-time_series_covid19_confirmed_g!P90</f>
        <v>0</v>
      </c>
      <c r="Q90">
        <f>time_series_covid19_confirmed_g!R90-time_series_covid19_confirmed_g!Q90</f>
        <v>0</v>
      </c>
      <c r="R90">
        <f>time_series_covid19_confirmed_g!S90-time_series_covid19_confirmed_g!R90</f>
        <v>0</v>
      </c>
      <c r="S90">
        <f>time_series_covid19_confirmed_g!T90-time_series_covid19_confirmed_g!S90</f>
        <v>0</v>
      </c>
      <c r="T90">
        <f>time_series_covid19_confirmed_g!U90-time_series_covid19_confirmed_g!T90</f>
        <v>0</v>
      </c>
      <c r="U90">
        <f>time_series_covid19_confirmed_g!V90-time_series_covid19_confirmed_g!U90</f>
        <v>0</v>
      </c>
      <c r="V90">
        <f>time_series_covid19_confirmed_g!W90-time_series_covid19_confirmed_g!V90</f>
        <v>0</v>
      </c>
      <c r="W90">
        <f>time_series_covid19_confirmed_g!X90-time_series_covid19_confirmed_g!W90</f>
        <v>0</v>
      </c>
      <c r="X90">
        <f>time_series_covid19_confirmed_g!Y90-time_series_covid19_confirmed_g!X90</f>
        <v>0</v>
      </c>
      <c r="Y90">
        <f>time_series_covid19_confirmed_g!Z90-time_series_covid19_confirmed_g!Y90</f>
        <v>0</v>
      </c>
      <c r="Z90">
        <f>time_series_covid19_confirmed_g!AA90-time_series_covid19_confirmed_g!Z90</f>
        <v>0</v>
      </c>
      <c r="AA90">
        <f>time_series_covid19_confirmed_g!AB90-time_series_covid19_confirmed_g!AA90</f>
        <v>0</v>
      </c>
      <c r="AB90">
        <f>time_series_covid19_confirmed_g!AC90-time_series_covid19_confirmed_g!AB90</f>
        <v>0</v>
      </c>
      <c r="AC90">
        <f>time_series_covid19_confirmed_g!AD90-time_series_covid19_confirmed_g!AC90</f>
        <v>0</v>
      </c>
      <c r="AD90">
        <f>time_series_covid19_confirmed_g!AE90-time_series_covid19_confirmed_g!AD90</f>
        <v>0</v>
      </c>
      <c r="AE90">
        <f>time_series_covid19_confirmed_g!AF90-time_series_covid19_confirmed_g!AE90</f>
        <v>0</v>
      </c>
      <c r="AF90">
        <f>time_series_covid19_confirmed_g!AG90-time_series_covid19_confirmed_g!AF90</f>
        <v>0</v>
      </c>
      <c r="AG90">
        <f>time_series_covid19_confirmed_g!AH90-time_series_covid19_confirmed_g!AG90</f>
        <v>0</v>
      </c>
      <c r="AH90">
        <f>time_series_covid19_confirmed_g!AI90-time_series_covid19_confirmed_g!AH90</f>
        <v>0</v>
      </c>
      <c r="AI90">
        <f>time_series_covid19_confirmed_g!AJ90-time_series_covid19_confirmed_g!AI90</f>
        <v>0</v>
      </c>
      <c r="AJ90">
        <f>time_series_covid19_confirmed_g!AK90-time_series_covid19_confirmed_g!AJ90</f>
        <v>0</v>
      </c>
      <c r="AK90">
        <f>time_series_covid19_confirmed_g!AL90-time_series_covid19_confirmed_g!AK90</f>
        <v>0</v>
      </c>
      <c r="AL90">
        <f>time_series_covid19_confirmed_g!AM90-time_series_covid19_confirmed_g!AL90</f>
        <v>0</v>
      </c>
      <c r="AM90">
        <f>time_series_covid19_confirmed_g!AN90-time_series_covid19_confirmed_g!AM90</f>
        <v>0</v>
      </c>
      <c r="AN90">
        <f>time_series_covid19_confirmed_g!AO90-time_series_covid19_confirmed_g!AN90</f>
        <v>0</v>
      </c>
      <c r="AO90">
        <f>time_series_covid19_confirmed_g!AP90-time_series_covid19_confirmed_g!AO90</f>
        <v>0</v>
      </c>
      <c r="AP90">
        <f>time_series_covid19_confirmed_g!AQ90-time_series_covid19_confirmed_g!AP90</f>
        <v>0</v>
      </c>
      <c r="AQ90">
        <f>time_series_covid19_confirmed_g!AR90-time_series_covid19_confirmed_g!AQ90</f>
        <v>0</v>
      </c>
      <c r="AR90">
        <f>time_series_covid19_confirmed_g!AS90-time_series_covid19_confirmed_g!AR90</f>
        <v>0</v>
      </c>
      <c r="AS90">
        <f>time_series_covid19_confirmed_g!AT90-time_series_covid19_confirmed_g!AS90</f>
        <v>0</v>
      </c>
      <c r="AT90">
        <f>time_series_covid19_confirmed_g!AU90-time_series_covid19_confirmed_g!AT90</f>
        <v>0</v>
      </c>
      <c r="AU90">
        <f>time_series_covid19_confirmed_g!AV90-time_series_covid19_confirmed_g!AU90</f>
        <v>0</v>
      </c>
      <c r="AV90">
        <f>time_series_covid19_confirmed_g!AW90-time_series_covid19_confirmed_g!AV90</f>
        <v>0</v>
      </c>
      <c r="AW90">
        <f>time_series_covid19_confirmed_g!AX90-time_series_covid19_confirmed_g!AW90</f>
        <v>0</v>
      </c>
      <c r="AX90">
        <f>time_series_covid19_confirmed_g!AY90-time_series_covid19_confirmed_g!AX90</f>
        <v>0</v>
      </c>
      <c r="AY90">
        <f>time_series_covid19_confirmed_g!AZ90-time_series_covid19_confirmed_g!AY90</f>
        <v>0</v>
      </c>
      <c r="AZ90">
        <f>time_series_covid19_confirmed_g!BA90-time_series_covid19_confirmed_g!AZ90</f>
        <v>0</v>
      </c>
      <c r="BA90">
        <f>time_series_covid19_confirmed_g!BB90-time_series_covid19_confirmed_g!BA90</f>
        <v>0</v>
      </c>
      <c r="BB90">
        <f>time_series_covid19_confirmed_g!BC90-time_series_covid19_confirmed_g!BB90</f>
        <v>4</v>
      </c>
      <c r="BC90">
        <f>time_series_covid19_confirmed_g!BD90-time_series_covid19_confirmed_g!BC90</f>
        <v>2</v>
      </c>
      <c r="BD90">
        <f>time_series_covid19_confirmed_g!BE90-time_series_covid19_confirmed_g!BD90</f>
        <v>3</v>
      </c>
      <c r="BE90">
        <f>time_series_covid19_confirmed_g!BF90-time_series_covid19_confirmed_g!BE90</f>
        <v>1</v>
      </c>
      <c r="BF90">
        <f>time_series_covid19_confirmed_g!BG90-time_series_covid19_confirmed_g!BF90</f>
        <v>23</v>
      </c>
      <c r="BG90">
        <f>time_series_covid19_confirmed_g!BH90-time_series_covid19_confirmed_g!BG90</f>
        <v>2</v>
      </c>
      <c r="BH90">
        <f>time_series_covid19_confirmed_g!BI90-time_series_covid19_confirmed_g!BH90</f>
        <v>9</v>
      </c>
      <c r="BI90">
        <f>time_series_covid19_confirmed_g!BJ90-time_series_covid19_confirmed_g!BI90</f>
        <v>5</v>
      </c>
      <c r="BJ90">
        <f>time_series_covid19_confirmed_g!BK90-time_series_covid19_confirmed_g!BJ90</f>
        <v>4</v>
      </c>
      <c r="BK90">
        <f>time_series_covid19_confirmed_g!BL90-time_series_covid19_confirmed_g!BK90</f>
        <v>7</v>
      </c>
      <c r="BL90">
        <f>time_series_covid19_confirmed_g!BM90-time_series_covid19_confirmed_g!BL90</f>
        <v>2</v>
      </c>
      <c r="BM90">
        <f>time_series_covid19_confirmed_g!BN90-time_series_covid19_confirmed_g!BM90</f>
        <v>10</v>
      </c>
      <c r="BN90">
        <f>time_series_covid19_confirmed_g!BO90-time_series_covid19_confirmed_g!BN90</f>
        <v>9</v>
      </c>
      <c r="BO90">
        <f>time_series_covid19_confirmed_g!BP90-time_series_covid19_confirmed_g!BO90</f>
        <v>30</v>
      </c>
      <c r="BP90">
        <f>time_series_covid19_confirmed_g!BQ90-time_series_covid19_confirmed_g!BP90</f>
        <v>39</v>
      </c>
      <c r="BQ90">
        <f>time_series_covid19_confirmed_g!BR90-time_series_covid19_confirmed_g!BQ90</f>
        <v>78</v>
      </c>
      <c r="BR90">
        <f>time_series_covid19_confirmed_g!BS90-time_series_covid19_confirmed_g!BR90</f>
        <v>56</v>
      </c>
      <c r="BS90">
        <f>time_series_covid19_confirmed_g!BT90-time_series_covid19_confirmed_g!BS90</f>
        <v>18</v>
      </c>
      <c r="BT90">
        <f>time_series_covid19_confirmed_g!BU90-time_series_covid19_confirmed_g!BT90</f>
        <v>41</v>
      </c>
      <c r="BU90">
        <f>time_series_covid19_confirmed_g!BV90-time_series_covid19_confirmed_g!BU90</f>
        <v>37</v>
      </c>
      <c r="BV90">
        <f>time_series_covid19_confirmed_g!BW90-time_series_covid19_confirmed_g!BV90</f>
        <v>55</v>
      </c>
      <c r="BW90">
        <f>time_series_covid19_confirmed_g!BX90-time_series_covid19_confirmed_g!BW90</f>
        <v>29</v>
      </c>
      <c r="BX90">
        <f>time_series_covid19_confirmed_g!BY90-time_series_covid19_confirmed_g!BX90</f>
        <v>67</v>
      </c>
      <c r="BY90">
        <f>time_series_covid19_confirmed_g!BZ90-time_series_covid19_confirmed_g!BY90</f>
        <v>53</v>
      </c>
      <c r="BZ90">
        <f>time_series_covid19_confirmed_g!CA90-time_series_covid19_confirmed_g!BZ90</f>
        <v>78</v>
      </c>
      <c r="CA90">
        <f>time_series_covid19_confirmed_g!CB90-time_series_covid19_confirmed_g!CA90</f>
        <v>35</v>
      </c>
      <c r="CB90">
        <f>time_series_covid19_confirmed_g!CC90-time_series_covid19_confirmed_g!CB90</f>
        <v>30</v>
      </c>
      <c r="CC90">
        <f>time_series_covid19_confirmed_g!CD90-time_series_covid19_confirmed_g!CC90</f>
        <v>54</v>
      </c>
      <c r="CD90">
        <f>time_series_covid19_confirmed_g!CE90-time_series_covid19_confirmed_g!CD90</f>
        <v>31</v>
      </c>
      <c r="CE90">
        <f>time_series_covid19_confirmed_g!CF90-time_series_covid19_confirmed_g!CE90</f>
        <v>53</v>
      </c>
      <c r="CF90">
        <f>time_series_covid19_confirmed_g!CG90-time_series_covid19_confirmed_g!CF90</f>
        <v>86</v>
      </c>
      <c r="CG90">
        <f>time_series_covid19_confirmed_g!CH90-time_series_covid19_confirmed_g!CG90</f>
        <v>140</v>
      </c>
      <c r="CH90">
        <f>time_series_covid19_confirmed_g!CI90-time_series_covid19_confirmed_g!CH90</f>
        <v>141</v>
      </c>
      <c r="CI90">
        <f>time_series_covid19_confirmed_g!CJ90-time_series_covid19_confirmed_g!CI90</f>
        <v>63</v>
      </c>
      <c r="CJ90">
        <f>time_series_covid19_confirmed_g!CK90-time_series_covid19_confirmed_g!CJ90</f>
        <v>107</v>
      </c>
      <c r="CK90">
        <f>time_series_covid19_confirmed_g!CL90-time_series_covid19_confirmed_g!CK90</f>
        <v>144</v>
      </c>
      <c r="CL90">
        <f>time_series_covid19_confirmed_g!CM90-time_series_covid19_confirmed_g!CL90</f>
        <v>69</v>
      </c>
      <c r="CM90">
        <f>time_series_covid19_confirmed_g!CN90-time_series_covid19_confirmed_g!CM90</f>
        <v>61</v>
      </c>
      <c r="CN90">
        <f>time_series_covid19_confirmed_g!CO90-time_series_covid19_confirmed_g!CN90</f>
        <v>176</v>
      </c>
      <c r="CO90">
        <f>time_series_covid19_confirmed_g!CP90-time_series_covid19_confirmed_g!CO90</f>
        <v>143</v>
      </c>
      <c r="CP90">
        <f>time_series_covid19_confirmed_g!CQ90-time_series_covid19_confirmed_g!CP90</f>
        <v>140</v>
      </c>
      <c r="CQ90">
        <f>time_series_covid19_confirmed_g!CR90-time_series_covid19_confirmed_g!CQ90</f>
        <v>154</v>
      </c>
      <c r="CR90">
        <f>time_series_covid19_confirmed_g!CS90-time_series_covid19_confirmed_g!CR90</f>
        <v>193</v>
      </c>
      <c r="CS90">
        <f>time_series_covid19_confirmed_g!CT90-time_series_covid19_confirmed_g!CS90</f>
        <v>119</v>
      </c>
      <c r="CT90">
        <f>time_series_covid19_confirmed_g!CU90-time_series_covid19_confirmed_g!CT90</f>
        <v>116</v>
      </c>
      <c r="CU90">
        <f>time_series_covid19_confirmed_g!CV90-time_series_covid19_confirmed_g!CU90</f>
        <v>118</v>
      </c>
      <c r="CV90">
        <f>time_series_covid19_confirmed_g!CW90-time_series_covid19_confirmed_g!CV90</f>
        <v>192</v>
      </c>
      <c r="CW90">
        <f>time_series_covid19_confirmed_g!CX90-time_series_covid19_confirmed_g!CW90</f>
        <v>111</v>
      </c>
      <c r="CX90">
        <f>time_series_covid19_confirmed_g!CY90-time_series_covid19_confirmed_g!CX90</f>
        <v>264</v>
      </c>
      <c r="CY90">
        <f>time_series_covid19_confirmed_g!CZ90-time_series_covid19_confirmed_g!CY90</f>
        <v>195</v>
      </c>
      <c r="CZ90">
        <f>time_series_covid19_confirmed_g!DA90-time_series_covid19_confirmed_g!CZ90</f>
        <v>260</v>
      </c>
      <c r="DA90">
        <f>time_series_covid19_confirmed_g!DB90-time_series_covid19_confirmed_g!DA90</f>
        <v>63</v>
      </c>
      <c r="DB90">
        <f>time_series_covid19_confirmed_g!DC90-time_series_covid19_confirmed_g!DB90</f>
        <v>129</v>
      </c>
      <c r="DC90">
        <f>time_series_covid19_confirmed_g!DD90-time_series_covid19_confirmed_g!DC90</f>
        <v>156</v>
      </c>
      <c r="DD90">
        <f>time_series_covid19_confirmed_g!DE90-time_series_covid19_confirmed_g!DD90</f>
        <v>217</v>
      </c>
      <c r="DE90">
        <f>time_series_covid19_confirmed_g!DF90-time_series_covid19_confirmed_g!DE90</f>
        <v>156</v>
      </c>
      <c r="DF90">
        <f>time_series_covid19_confirmed_g!DG90-time_series_covid19_confirmed_g!DF90</f>
        <v>256</v>
      </c>
      <c r="DG90">
        <f>time_series_covid19_confirmed_g!DH90-time_series_covid19_confirmed_g!DG90</f>
        <v>141</v>
      </c>
      <c r="DH90">
        <f>time_series_covid19_confirmed_g!DI90-time_series_covid19_confirmed_g!DH90</f>
        <v>115</v>
      </c>
      <c r="DI90">
        <f>time_series_covid19_confirmed_g!DJ90-time_series_covid19_confirmed_g!DI90</f>
        <v>117</v>
      </c>
      <c r="DJ90">
        <f>time_series_covid19_confirmed_g!DK90-time_series_covid19_confirmed_g!DJ90</f>
        <v>72</v>
      </c>
      <c r="DK90">
        <f>time_series_covid19_confirmed_g!DL90-time_series_covid19_confirmed_g!DK90</f>
        <v>138</v>
      </c>
      <c r="DL90">
        <f>time_series_covid19_confirmed_g!DM90-time_series_covid19_confirmed_g!DL90</f>
        <v>154</v>
      </c>
      <c r="DM90">
        <f>time_series_covid19_confirmed_g!DN90-time_series_covid19_confirmed_g!DM90</f>
        <v>118</v>
      </c>
      <c r="DN90">
        <f>time_series_covid19_confirmed_g!DO90-time_series_covid19_confirmed_g!DN90</f>
        <v>161</v>
      </c>
      <c r="DO90">
        <f>time_series_covid19_confirmed_g!DP90-time_series_covid19_confirmed_g!DO90</f>
        <v>307</v>
      </c>
      <c r="DP90">
        <f>time_series_covid19_confirmed_g!DQ90-time_series_covid19_confirmed_g!DP90</f>
        <v>594</v>
      </c>
      <c r="DQ90">
        <f>time_series_covid19_confirmed_g!DR90-time_series_covid19_confirmed_g!DQ90</f>
        <v>0</v>
      </c>
      <c r="DR90">
        <f>time_series_covid19_confirmed_g!DS90-time_series_covid19_confirmed_g!DR90</f>
        <v>218</v>
      </c>
      <c r="DS90">
        <f>time_series_covid19_confirmed_g!DT90-time_series_covid19_confirmed_g!DS90</f>
        <v>265</v>
      </c>
      <c r="DT90">
        <f>time_series_covid19_confirmed_g!DU90-time_series_covid19_confirmed_g!DT90</f>
        <v>685</v>
      </c>
      <c r="DU90">
        <f>time_series_covid19_confirmed_g!DV90-time_series_covid19_confirmed_g!DU90</f>
        <v>0</v>
      </c>
      <c r="DV90">
        <f>time_series_covid19_confirmed_g!DW90-time_series_covid19_confirmed_g!DV90</f>
        <v>612</v>
      </c>
      <c r="DW90">
        <f>time_series_covid19_confirmed_g!DX90-time_series_covid19_confirmed_g!DW90</f>
        <v>438</v>
      </c>
      <c r="DX90">
        <f>time_series_covid19_confirmed_g!DY90-time_series_covid19_confirmed_g!DX90</f>
        <v>0</v>
      </c>
      <c r="DY90">
        <f>time_series_covid19_confirmed_g!DZ90-time_series_covid19_confirmed_g!DY90</f>
        <v>335</v>
      </c>
      <c r="DZ90">
        <f>time_series_covid19_confirmed_g!EA90-time_series_covid19_confirmed_g!DZ90</f>
        <v>272</v>
      </c>
      <c r="EA90">
        <f>time_series_covid19_confirmed_g!EB90-time_series_covid19_confirmed_g!EA90</f>
        <v>356</v>
      </c>
      <c r="EB90">
        <f>time_series_covid19_confirmed_g!EC90-time_series_covid19_confirmed_g!EB90</f>
        <v>450</v>
      </c>
      <c r="EC90">
        <f>time_series_covid19_confirmed_g!ED90-time_series_covid19_confirmed_g!EC90</f>
        <v>476</v>
      </c>
      <c r="ED90">
        <f>time_series_covid19_confirmed_g!EE90-time_series_covid19_confirmed_g!ED90</f>
        <v>450</v>
      </c>
      <c r="EE90">
        <f>time_series_covid19_confirmed_g!EF90-time_series_covid19_confirmed_g!EE90</f>
        <v>263</v>
      </c>
      <c r="EF90">
        <f>time_series_covid19_confirmed_g!EG90-time_series_covid19_confirmed_g!EF90</f>
        <v>496</v>
      </c>
      <c r="EG90">
        <f>time_series_covid19_confirmed_g!EH90-time_series_covid19_confirmed_g!EG90</f>
        <v>0</v>
      </c>
      <c r="EH90">
        <f>time_series_covid19_confirmed_g!EI90-time_series_covid19_confirmed_g!EH90</f>
        <v>245</v>
      </c>
      <c r="EI90">
        <f>time_series_covid19_confirmed_g!EJ90-time_series_covid19_confirmed_g!EI90</f>
        <v>199</v>
      </c>
      <c r="EJ90">
        <f>time_series_covid19_confirmed_g!EK90-time_series_covid19_confirmed_g!EJ90</f>
        <v>183</v>
      </c>
      <c r="EK90">
        <f>time_series_covid19_confirmed_g!EL90-time_series_covid19_confirmed_g!EK90</f>
        <v>165</v>
      </c>
      <c r="EL90">
        <f>time_series_covid19_confirmed_g!EM90-time_series_covid19_confirmed_g!EL90</f>
        <v>215</v>
      </c>
      <c r="EM90">
        <f>time_series_covid19_confirmed_g!EN90-time_series_covid19_confirmed_g!EM90</f>
        <v>245</v>
      </c>
      <c r="EN90">
        <f>time_series_covid19_confirmed_g!EO90-time_series_covid19_confirmed_g!EN90</f>
        <v>553</v>
      </c>
      <c r="EO90">
        <f>time_series_covid19_confirmed_g!EP90-time_series_covid19_confirmed_g!EO90</f>
        <v>0</v>
      </c>
      <c r="EP90">
        <f>time_series_covid19_confirmed_g!EQ90-time_series_covid19_confirmed_g!EP90</f>
        <v>366</v>
      </c>
      <c r="EQ90">
        <f>time_series_covid19_confirmed_g!ER90-time_series_covid19_confirmed_g!EQ90</f>
        <v>258</v>
      </c>
      <c r="ER90">
        <f>time_series_covid19_confirmed_g!ES90-time_series_covid19_confirmed_g!ER90</f>
        <v>696</v>
      </c>
      <c r="ES90">
        <f>time_series_covid19_confirmed_g!ET90-time_series_covid19_confirmed_g!ES90</f>
        <v>350</v>
      </c>
      <c r="ET90">
        <f>time_series_covid19_confirmed_g!EU90-time_series_covid19_confirmed_g!ET90</f>
        <v>335</v>
      </c>
      <c r="EU90">
        <f>time_series_covid19_confirmed_g!EV90-time_series_covid19_confirmed_g!EU90</f>
        <v>0</v>
      </c>
      <c r="EV90">
        <f>time_series_covid19_confirmed_g!EW90-time_series_covid19_confirmed_g!EV90</f>
        <v>902</v>
      </c>
      <c r="EW90">
        <f>time_series_covid19_confirmed_g!EX90-time_series_covid19_confirmed_g!EW90</f>
        <v>446</v>
      </c>
      <c r="EX90">
        <f>time_series_covid19_confirmed_g!EY90-time_series_covid19_confirmed_g!EX90</f>
        <v>507</v>
      </c>
      <c r="EY90">
        <f>time_series_covid19_confirmed_g!EZ90-time_series_covid19_confirmed_g!EY90</f>
        <v>499</v>
      </c>
      <c r="EZ90">
        <f>time_series_covid19_confirmed_g!FA90-time_series_covid19_confirmed_g!EZ90</f>
        <v>534</v>
      </c>
      <c r="FA90">
        <f>time_series_covid19_confirmed_g!FB90-time_series_covid19_confirmed_g!FA90</f>
        <v>520</v>
      </c>
      <c r="FB90">
        <f>time_series_covid19_confirmed_g!FC90-time_series_covid19_confirmed_g!FB90</f>
        <v>465</v>
      </c>
      <c r="FC90">
        <f>time_series_covid19_confirmed_g!FD90-time_series_covid19_confirmed_g!FC90</f>
        <v>569</v>
      </c>
      <c r="FD90">
        <f>time_series_covid19_confirmed_g!FE90-time_series_covid19_confirmed_g!FD90</f>
        <v>0</v>
      </c>
    </row>
    <row r="91" spans="1:160" x14ac:dyDescent="0.3">
      <c r="A91" t="s">
        <v>85</v>
      </c>
      <c r="B91">
        <v>-2.3599999999999999E-2</v>
      </c>
      <c r="C91">
        <v>37.906199999999998</v>
      </c>
      <c r="D91">
        <f>time_series_covid19_confirmed_g!E91-time_series_covid19_confirmed_g!D91</f>
        <v>0</v>
      </c>
      <c r="E91">
        <f>time_series_covid19_confirmed_g!F91-time_series_covid19_confirmed_g!E91</f>
        <v>0</v>
      </c>
      <c r="F91">
        <f>time_series_covid19_confirmed_g!G91-time_series_covid19_confirmed_g!F91</f>
        <v>0</v>
      </c>
      <c r="G91">
        <f>time_series_covid19_confirmed_g!H91-time_series_covid19_confirmed_g!G91</f>
        <v>0</v>
      </c>
      <c r="H91">
        <f>time_series_covid19_confirmed_g!I91-time_series_covid19_confirmed_g!H91</f>
        <v>0</v>
      </c>
      <c r="I91">
        <f>time_series_covid19_confirmed_g!J91-time_series_covid19_confirmed_g!I91</f>
        <v>0</v>
      </c>
      <c r="J91">
        <f>time_series_covid19_confirmed_g!K91-time_series_covid19_confirmed_g!J91</f>
        <v>0</v>
      </c>
      <c r="K91">
        <f>time_series_covid19_confirmed_g!L91-time_series_covid19_confirmed_g!K91</f>
        <v>0</v>
      </c>
      <c r="L91">
        <f>time_series_covid19_confirmed_g!M91-time_series_covid19_confirmed_g!L91</f>
        <v>0</v>
      </c>
      <c r="M91">
        <f>time_series_covid19_confirmed_g!N91-time_series_covid19_confirmed_g!M91</f>
        <v>0</v>
      </c>
      <c r="N91">
        <f>time_series_covid19_confirmed_g!O91-time_series_covid19_confirmed_g!N91</f>
        <v>0</v>
      </c>
      <c r="O91">
        <f>time_series_covid19_confirmed_g!P91-time_series_covid19_confirmed_g!O91</f>
        <v>0</v>
      </c>
      <c r="P91">
        <f>time_series_covid19_confirmed_g!Q91-time_series_covid19_confirmed_g!P91</f>
        <v>0</v>
      </c>
      <c r="Q91">
        <f>time_series_covid19_confirmed_g!R91-time_series_covid19_confirmed_g!Q91</f>
        <v>0</v>
      </c>
      <c r="R91">
        <f>time_series_covid19_confirmed_g!S91-time_series_covid19_confirmed_g!R91</f>
        <v>0</v>
      </c>
      <c r="S91">
        <f>time_series_covid19_confirmed_g!T91-time_series_covid19_confirmed_g!S91</f>
        <v>0</v>
      </c>
      <c r="T91">
        <f>time_series_covid19_confirmed_g!U91-time_series_covid19_confirmed_g!T91</f>
        <v>0</v>
      </c>
      <c r="U91">
        <f>time_series_covid19_confirmed_g!V91-time_series_covid19_confirmed_g!U91</f>
        <v>0</v>
      </c>
      <c r="V91">
        <f>time_series_covid19_confirmed_g!W91-time_series_covid19_confirmed_g!V91</f>
        <v>0</v>
      </c>
      <c r="W91">
        <f>time_series_covid19_confirmed_g!X91-time_series_covid19_confirmed_g!W91</f>
        <v>0</v>
      </c>
      <c r="X91">
        <f>time_series_covid19_confirmed_g!Y91-time_series_covid19_confirmed_g!X91</f>
        <v>0</v>
      </c>
      <c r="Y91">
        <f>time_series_covid19_confirmed_g!Z91-time_series_covid19_confirmed_g!Y91</f>
        <v>0</v>
      </c>
      <c r="Z91">
        <f>time_series_covid19_confirmed_g!AA91-time_series_covid19_confirmed_g!Z91</f>
        <v>0</v>
      </c>
      <c r="AA91">
        <f>time_series_covid19_confirmed_g!AB91-time_series_covid19_confirmed_g!AA91</f>
        <v>0</v>
      </c>
      <c r="AB91">
        <f>time_series_covid19_confirmed_g!AC91-time_series_covid19_confirmed_g!AB91</f>
        <v>0</v>
      </c>
      <c r="AC91">
        <f>time_series_covid19_confirmed_g!AD91-time_series_covid19_confirmed_g!AC91</f>
        <v>0</v>
      </c>
      <c r="AD91">
        <f>time_series_covid19_confirmed_g!AE91-time_series_covid19_confirmed_g!AD91</f>
        <v>0</v>
      </c>
      <c r="AE91">
        <f>time_series_covid19_confirmed_g!AF91-time_series_covid19_confirmed_g!AE91</f>
        <v>0</v>
      </c>
      <c r="AF91">
        <f>time_series_covid19_confirmed_g!AG91-time_series_covid19_confirmed_g!AF91</f>
        <v>0</v>
      </c>
      <c r="AG91">
        <f>time_series_covid19_confirmed_g!AH91-time_series_covid19_confirmed_g!AG91</f>
        <v>0</v>
      </c>
      <c r="AH91">
        <f>time_series_covid19_confirmed_g!AI91-time_series_covid19_confirmed_g!AH91</f>
        <v>0</v>
      </c>
      <c r="AI91">
        <f>time_series_covid19_confirmed_g!AJ91-time_series_covid19_confirmed_g!AI91</f>
        <v>0</v>
      </c>
      <c r="AJ91">
        <f>time_series_covid19_confirmed_g!AK91-time_series_covid19_confirmed_g!AJ91</f>
        <v>0</v>
      </c>
      <c r="AK91">
        <f>time_series_covid19_confirmed_g!AL91-time_series_covid19_confirmed_g!AK91</f>
        <v>0</v>
      </c>
      <c r="AL91">
        <f>time_series_covid19_confirmed_g!AM91-time_series_covid19_confirmed_g!AL91</f>
        <v>0</v>
      </c>
      <c r="AM91">
        <f>time_series_covid19_confirmed_g!AN91-time_series_covid19_confirmed_g!AM91</f>
        <v>0</v>
      </c>
      <c r="AN91">
        <f>time_series_covid19_confirmed_g!AO91-time_series_covid19_confirmed_g!AN91</f>
        <v>0</v>
      </c>
      <c r="AO91">
        <f>time_series_covid19_confirmed_g!AP91-time_series_covid19_confirmed_g!AO91</f>
        <v>0</v>
      </c>
      <c r="AP91">
        <f>time_series_covid19_confirmed_g!AQ91-time_series_covid19_confirmed_g!AP91</f>
        <v>0</v>
      </c>
      <c r="AQ91">
        <f>time_series_covid19_confirmed_g!AR91-time_series_covid19_confirmed_g!AQ91</f>
        <v>0</v>
      </c>
      <c r="AR91">
        <f>time_series_covid19_confirmed_g!AS91-time_series_covid19_confirmed_g!AR91</f>
        <v>0</v>
      </c>
      <c r="AS91">
        <f>time_series_covid19_confirmed_g!AT91-time_series_covid19_confirmed_g!AS91</f>
        <v>0</v>
      </c>
      <c r="AT91">
        <f>time_series_covid19_confirmed_g!AU91-time_series_covid19_confirmed_g!AT91</f>
        <v>0</v>
      </c>
      <c r="AU91">
        <f>time_series_covid19_confirmed_g!AV91-time_series_covid19_confirmed_g!AU91</f>
        <v>0</v>
      </c>
      <c r="AV91">
        <f>time_series_covid19_confirmed_g!AW91-time_series_covid19_confirmed_g!AV91</f>
        <v>0</v>
      </c>
      <c r="AW91">
        <f>time_series_covid19_confirmed_g!AX91-time_series_covid19_confirmed_g!AW91</f>
        <v>0</v>
      </c>
      <c r="AX91">
        <f>time_series_covid19_confirmed_g!AY91-time_series_covid19_confirmed_g!AX91</f>
        <v>0</v>
      </c>
      <c r="AY91">
        <f>time_series_covid19_confirmed_g!AZ91-time_series_covid19_confirmed_g!AY91</f>
        <v>0</v>
      </c>
      <c r="AZ91">
        <f>time_series_covid19_confirmed_g!BA91-time_series_covid19_confirmed_g!AZ91</f>
        <v>0</v>
      </c>
      <c r="BA91">
        <f>time_series_covid19_confirmed_g!BB91-time_series_covid19_confirmed_g!BA91</f>
        <v>0</v>
      </c>
      <c r="BB91">
        <f>time_series_covid19_confirmed_g!BC91-time_series_covid19_confirmed_g!BB91</f>
        <v>1</v>
      </c>
      <c r="BC91">
        <f>time_series_covid19_confirmed_g!BD91-time_series_covid19_confirmed_g!BC91</f>
        <v>0</v>
      </c>
      <c r="BD91">
        <f>time_series_covid19_confirmed_g!BE91-time_series_covid19_confirmed_g!BD91</f>
        <v>2</v>
      </c>
      <c r="BE91">
        <f>time_series_covid19_confirmed_g!BF91-time_series_covid19_confirmed_g!BE91</f>
        <v>0</v>
      </c>
      <c r="BF91">
        <f>time_series_covid19_confirmed_g!BG91-time_series_covid19_confirmed_g!BF91</f>
        <v>0</v>
      </c>
      <c r="BG91">
        <f>time_series_covid19_confirmed_g!BH91-time_series_covid19_confirmed_g!BG91</f>
        <v>0</v>
      </c>
      <c r="BH91">
        <f>time_series_covid19_confirmed_g!BI91-time_series_covid19_confirmed_g!BH91</f>
        <v>4</v>
      </c>
      <c r="BI91">
        <f>time_series_covid19_confirmed_g!BJ91-time_series_covid19_confirmed_g!BI91</f>
        <v>0</v>
      </c>
      <c r="BJ91">
        <f>time_series_covid19_confirmed_g!BK91-time_series_covid19_confirmed_g!BJ91</f>
        <v>0</v>
      </c>
      <c r="BK91">
        <f>time_series_covid19_confirmed_g!BL91-time_series_covid19_confirmed_g!BK91</f>
        <v>8</v>
      </c>
      <c r="BL91">
        <f>time_series_covid19_confirmed_g!BM91-time_series_covid19_confirmed_g!BL91</f>
        <v>1</v>
      </c>
      <c r="BM91">
        <f>time_series_covid19_confirmed_g!BN91-time_series_covid19_confirmed_g!BM91</f>
        <v>9</v>
      </c>
      <c r="BN91">
        <f>time_series_covid19_confirmed_g!BO91-time_series_covid19_confirmed_g!BN91</f>
        <v>3</v>
      </c>
      <c r="BO91">
        <f>time_series_covid19_confirmed_g!BP91-time_series_covid19_confirmed_g!BO91</f>
        <v>3</v>
      </c>
      <c r="BP91">
        <f>time_series_covid19_confirmed_g!BQ91-time_series_covid19_confirmed_g!BP91</f>
        <v>0</v>
      </c>
      <c r="BQ91">
        <f>time_series_covid19_confirmed_g!BR91-time_series_covid19_confirmed_g!BQ91</f>
        <v>7</v>
      </c>
      <c r="BR91">
        <f>time_series_covid19_confirmed_g!BS91-time_series_covid19_confirmed_g!BR91</f>
        <v>4</v>
      </c>
      <c r="BS91">
        <f>time_series_covid19_confirmed_g!BT91-time_series_covid19_confirmed_g!BS91</f>
        <v>8</v>
      </c>
      <c r="BT91">
        <f>time_series_covid19_confirmed_g!BU91-time_series_covid19_confirmed_g!BT91</f>
        <v>9</v>
      </c>
      <c r="BU91">
        <f>time_series_covid19_confirmed_g!BV91-time_series_covid19_confirmed_g!BU91</f>
        <v>22</v>
      </c>
      <c r="BV91">
        <f>time_series_covid19_confirmed_g!BW91-time_series_covid19_confirmed_g!BV91</f>
        <v>29</v>
      </c>
      <c r="BW91">
        <f>time_series_covid19_confirmed_g!BX91-time_series_covid19_confirmed_g!BW91</f>
        <v>12</v>
      </c>
      <c r="BX91">
        <f>time_series_covid19_confirmed_g!BY91-time_series_covid19_confirmed_g!BX91</f>
        <v>4</v>
      </c>
      <c r="BY91">
        <f>time_series_covid19_confirmed_g!BZ91-time_series_covid19_confirmed_g!BY91</f>
        <v>16</v>
      </c>
      <c r="BZ91">
        <f>time_series_covid19_confirmed_g!CA91-time_series_covid19_confirmed_g!BZ91</f>
        <v>16</v>
      </c>
      <c r="CA91">
        <f>time_series_covid19_confirmed_g!CB91-time_series_covid19_confirmed_g!CA91</f>
        <v>14</v>
      </c>
      <c r="CB91">
        <f>time_series_covid19_confirmed_g!CC91-time_series_covid19_confirmed_g!CB91</f>
        <v>7</v>
      </c>
      <c r="CC91">
        <f>time_series_covid19_confirmed_g!CD91-time_series_covid19_confirmed_g!CC91</f>
        <v>5</v>
      </c>
      <c r="CD91">
        <f>time_series_covid19_confirmed_g!CE91-time_series_covid19_confirmed_g!CD91</f>
        <v>5</v>
      </c>
      <c r="CE91">
        <f>time_series_covid19_confirmed_g!CF91-time_series_covid19_confirmed_g!CE91</f>
        <v>2</v>
      </c>
      <c r="CF91">
        <f>time_series_covid19_confirmed_g!CG91-time_series_covid19_confirmed_g!CF91</f>
        <v>6</v>
      </c>
      <c r="CG91">
        <f>time_series_covid19_confirmed_g!CH91-time_series_covid19_confirmed_g!CG91</f>
        <v>11</v>
      </c>
      <c r="CH91">
        <f>time_series_covid19_confirmed_g!CI91-time_series_covid19_confirmed_g!CH91</f>
        <v>8</v>
      </c>
      <c r="CI91">
        <f>time_series_covid19_confirmed_g!CJ91-time_series_covid19_confirmed_g!CI91</f>
        <v>9</v>
      </c>
      <c r="CJ91">
        <f>time_series_covid19_confirmed_g!CK91-time_series_covid19_confirmed_g!CJ91</f>
        <v>9</v>
      </c>
      <c r="CK91">
        <f>time_series_covid19_confirmed_g!CL91-time_series_covid19_confirmed_g!CK91</f>
        <v>12</v>
      </c>
      <c r="CL91">
        <f>time_series_covid19_confirmed_g!CM91-time_series_covid19_confirmed_g!CL91</f>
        <v>16</v>
      </c>
      <c r="CM91">
        <f>time_series_covid19_confirmed_g!CN91-time_series_covid19_confirmed_g!CM91</f>
        <v>8</v>
      </c>
      <c r="CN91">
        <f>time_series_covid19_confirmed_g!CO91-time_series_covid19_confirmed_g!CN91</f>
        <v>11</v>
      </c>
      <c r="CO91">
        <f>time_series_covid19_confirmed_g!CP91-time_series_covid19_confirmed_g!CO91</f>
        <v>15</v>
      </c>
      <c r="CP91">
        <f>time_series_covid19_confirmed_g!CQ91-time_series_covid19_confirmed_g!CP91</f>
        <v>7</v>
      </c>
      <c r="CQ91">
        <f>time_series_covid19_confirmed_g!CR91-time_series_covid19_confirmed_g!CQ91</f>
        <v>17</v>
      </c>
      <c r="CR91">
        <f>time_series_covid19_confirmed_g!CS91-time_series_covid19_confirmed_g!CR91</f>
        <v>16</v>
      </c>
      <c r="CS91">
        <f>time_series_covid19_confirmed_g!CT91-time_series_covid19_confirmed_g!CS91</f>
        <v>7</v>
      </c>
      <c r="CT91">
        <f>time_series_covid19_confirmed_g!CU91-time_series_covid19_confirmed_g!CT91</f>
        <v>12</v>
      </c>
      <c r="CU91">
        <f>time_series_covid19_confirmed_g!CV91-time_series_covid19_confirmed_g!CU91</f>
        <v>8</v>
      </c>
      <c r="CV91">
        <f>time_series_covid19_confirmed_g!CW91-time_series_covid19_confirmed_g!CV91</f>
        <v>11</v>
      </c>
      <c r="CW91">
        <f>time_series_covid19_confirmed_g!CX91-time_series_covid19_confirmed_g!CW91</f>
        <v>10</v>
      </c>
      <c r="CX91">
        <f>time_series_covid19_confirmed_g!CY91-time_series_covid19_confirmed_g!CX91</f>
        <v>12</v>
      </c>
      <c r="CY91">
        <f>time_series_covid19_confirmed_g!CZ91-time_series_covid19_confirmed_g!CY91</f>
        <v>15</v>
      </c>
      <c r="CZ91">
        <f>time_series_covid19_confirmed_g!DA91-time_series_covid19_confirmed_g!CZ91</f>
        <v>24</v>
      </c>
      <c r="DA91">
        <f>time_series_covid19_confirmed_g!DB91-time_series_covid19_confirmed_g!DA91</f>
        <v>30</v>
      </c>
      <c r="DB91">
        <f>time_series_covid19_confirmed_g!DC91-time_series_covid19_confirmed_g!DB91</f>
        <v>25</v>
      </c>
      <c r="DC91">
        <f>time_series_covid19_confirmed_g!DD91-time_series_covid19_confirmed_g!DC91</f>
        <v>45</v>
      </c>
      <c r="DD91">
        <f>time_series_covid19_confirmed_g!DE91-time_series_covid19_confirmed_g!DD91</f>
        <v>47</v>
      </c>
      <c r="DE91">
        <f>time_series_covid19_confirmed_g!DF91-time_series_covid19_confirmed_g!DE91</f>
        <v>25</v>
      </c>
      <c r="DF91">
        <f>time_series_covid19_confirmed_g!DG91-time_series_covid19_confirmed_g!DF91</f>
        <v>14</v>
      </c>
      <c r="DG91">
        <f>time_series_covid19_confirmed_g!DH91-time_series_covid19_confirmed_g!DG91</f>
        <v>28</v>
      </c>
      <c r="DH91">
        <f>time_series_covid19_confirmed_g!DI91-time_series_covid19_confirmed_g!DH91</f>
        <v>23</v>
      </c>
      <c r="DI91">
        <f>time_series_covid19_confirmed_g!DJ91-time_series_covid19_confirmed_g!DI91</f>
        <v>28</v>
      </c>
      <c r="DJ91">
        <f>time_series_covid19_confirmed_g!DK91-time_series_covid19_confirmed_g!DJ91</f>
        <v>15</v>
      </c>
      <c r="DK91">
        <f>time_series_covid19_confirmed_g!DL91-time_series_covid19_confirmed_g!DK91</f>
        <v>22</v>
      </c>
      <c r="DL91">
        <f>time_series_covid19_confirmed_g!DM91-time_series_covid19_confirmed_g!DL91</f>
        <v>21</v>
      </c>
      <c r="DM91">
        <f>time_series_covid19_confirmed_g!DN91-time_series_covid19_confirmed_g!DM91</f>
        <v>23</v>
      </c>
      <c r="DN91">
        <f>time_series_covid19_confirmed_g!DO91-time_series_covid19_confirmed_g!DN91</f>
        <v>49</v>
      </c>
      <c r="DO91">
        <f>time_series_covid19_confirmed_g!DP91-time_series_covid19_confirmed_g!DO91</f>
        <v>57</v>
      </c>
      <c r="DP91">
        <f>time_series_covid19_confirmed_g!DQ91-time_series_covid19_confirmed_g!DP91</f>
        <v>25</v>
      </c>
      <c r="DQ91">
        <f>time_series_covid19_confirmed_g!DR91-time_series_covid19_confirmed_g!DQ91</f>
        <v>51</v>
      </c>
      <c r="DR91">
        <f>time_series_covid19_confirmed_g!DS91-time_series_covid19_confirmed_g!DR91</f>
        <v>66</v>
      </c>
      <c r="DS91">
        <f>time_series_covid19_confirmed_g!DT91-time_series_covid19_confirmed_g!DS91</f>
        <v>80</v>
      </c>
      <c r="DT91">
        <f>time_series_covid19_confirmed_g!DU91-time_series_covid19_confirmed_g!DT91</f>
        <v>52</v>
      </c>
      <c r="DU91">
        <f>time_series_covid19_confirmed_g!DV91-time_series_covid19_confirmed_g!DU91</f>
        <v>31</v>
      </c>
      <c r="DV91">
        <f>time_series_covid19_confirmed_g!DW91-time_series_covid19_confirmed_g!DV91</f>
        <v>22</v>
      </c>
      <c r="DW91">
        <f>time_series_covid19_confirmed_g!DX91-time_series_covid19_confirmed_g!DW91</f>
        <v>72</v>
      </c>
      <c r="DX91">
        <f>time_series_covid19_confirmed_g!DY91-time_series_covid19_confirmed_g!DX91</f>
        <v>62</v>
      </c>
      <c r="DY91">
        <f>time_series_covid19_confirmed_g!DZ91-time_series_covid19_confirmed_g!DY91</f>
        <v>123</v>
      </c>
      <c r="DZ91">
        <f>time_series_covid19_confirmed_g!EA91-time_series_covid19_confirmed_g!DZ91</f>
        <v>147</v>
      </c>
      <c r="EA91">
        <f>time_series_covid19_confirmed_g!EB91-time_series_covid19_confirmed_g!EA91</f>
        <v>127</v>
      </c>
      <c r="EB91">
        <f>time_series_covid19_confirmed_g!EC91-time_series_covid19_confirmed_g!EB91</f>
        <v>143</v>
      </c>
      <c r="EC91">
        <f>time_series_covid19_confirmed_g!ED91-time_series_covid19_confirmed_g!EC91</f>
        <v>74</v>
      </c>
      <c r="ED91">
        <f>time_series_covid19_confirmed_g!EE91-time_series_covid19_confirmed_g!ED91</f>
        <v>59</v>
      </c>
      <c r="EE91">
        <f>time_series_covid19_confirmed_g!EF91-time_series_covid19_confirmed_g!EE91</f>
        <v>72</v>
      </c>
      <c r="EF91">
        <f>time_series_covid19_confirmed_g!EG91-time_series_covid19_confirmed_g!EF91</f>
        <v>123</v>
      </c>
      <c r="EG91">
        <f>time_series_covid19_confirmed_g!EH91-time_series_covid19_confirmed_g!EG91</f>
        <v>124</v>
      </c>
      <c r="EH91">
        <f>time_series_covid19_confirmed_g!EI91-time_series_covid19_confirmed_g!EH91</f>
        <v>134</v>
      </c>
      <c r="EI91">
        <f>time_series_covid19_confirmed_g!EJ91-time_series_covid19_confirmed_g!EI91</f>
        <v>126</v>
      </c>
      <c r="EJ91">
        <f>time_series_covid19_confirmed_g!EK91-time_series_covid19_confirmed_g!EJ91</f>
        <v>167</v>
      </c>
      <c r="EK91">
        <f>time_series_covid19_confirmed_g!EL91-time_series_covid19_confirmed_g!EK91</f>
        <v>105</v>
      </c>
      <c r="EL91">
        <f>time_series_covid19_confirmed_g!EM91-time_series_covid19_confirmed_g!EL91</f>
        <v>117</v>
      </c>
      <c r="EM91">
        <f>time_series_covid19_confirmed_g!EN91-time_series_covid19_confirmed_g!EM91</f>
        <v>105</v>
      </c>
      <c r="EN91">
        <f>time_series_covid19_confirmed_g!EO91-time_series_covid19_confirmed_g!EN91</f>
        <v>121</v>
      </c>
      <c r="EO91">
        <f>time_series_covid19_confirmed_g!EP91-time_series_covid19_confirmed_g!EO91</f>
        <v>90</v>
      </c>
      <c r="EP91">
        <f>time_series_covid19_confirmed_g!EQ91-time_series_covid19_confirmed_g!EP91</f>
        <v>152</v>
      </c>
      <c r="EQ91">
        <f>time_series_covid19_confirmed_g!ER91-time_series_covid19_confirmed_g!EQ91</f>
        <v>137</v>
      </c>
      <c r="ER91">
        <f>time_series_covid19_confirmed_g!ES91-time_series_covid19_confirmed_g!ER91</f>
        <v>133</v>
      </c>
      <c r="ES91">
        <f>time_series_covid19_confirmed_g!ET91-time_series_covid19_confirmed_g!ES91</f>
        <v>133</v>
      </c>
      <c r="ET91">
        <f>time_series_covid19_confirmed_g!EU91-time_series_covid19_confirmed_g!ET91</f>
        <v>184</v>
      </c>
      <c r="EU91">
        <f>time_series_covid19_confirmed_g!EV91-time_series_covid19_confirmed_g!EU91</f>
        <v>213</v>
      </c>
      <c r="EV91">
        <f>time_series_covid19_confirmed_g!EW91-time_series_covid19_confirmed_g!EV91</f>
        <v>117</v>
      </c>
      <c r="EW91">
        <f>time_series_covid19_confirmed_g!EX91-time_series_covid19_confirmed_g!EW91</f>
        <v>104</v>
      </c>
      <c r="EX91">
        <f>time_series_covid19_confirmed_g!EY91-time_series_covid19_confirmed_g!EX91</f>
        <v>260</v>
      </c>
      <c r="EY91">
        <f>time_series_covid19_confirmed_g!EZ91-time_series_covid19_confirmed_g!EY91</f>
        <v>59</v>
      </c>
      <c r="EZ91">
        <f>time_series_covid19_confirmed_g!FA91-time_series_covid19_confirmed_g!EZ91</f>
        <v>155</v>
      </c>
      <c r="FA91">
        <f>time_series_covid19_confirmed_g!FB91-time_series_covid19_confirmed_g!FA91</f>
        <v>254</v>
      </c>
      <c r="FB91">
        <f>time_series_covid19_confirmed_g!FC91-time_series_covid19_confirmed_g!FB91</f>
        <v>178</v>
      </c>
      <c r="FC91">
        <f>time_series_covid19_confirmed_g!FD91-time_series_covid19_confirmed_g!FC91</f>
        <v>149</v>
      </c>
      <c r="FD91">
        <f>time_series_covid19_confirmed_g!FE91-time_series_covid19_confirmed_g!FD91</f>
        <v>278</v>
      </c>
    </row>
    <row r="92" spans="1:160" x14ac:dyDescent="0.3">
      <c r="A92" t="s">
        <v>86</v>
      </c>
      <c r="B92">
        <v>36</v>
      </c>
      <c r="C92">
        <v>128</v>
      </c>
      <c r="D92">
        <f>time_series_covid19_confirmed_g!E92-time_series_covid19_confirmed_g!D92</f>
        <v>0</v>
      </c>
      <c r="E92">
        <f>time_series_covid19_confirmed_g!F92-time_series_covid19_confirmed_g!E92</f>
        <v>1</v>
      </c>
      <c r="F92">
        <f>time_series_covid19_confirmed_g!G92-time_series_covid19_confirmed_g!F92</f>
        <v>0</v>
      </c>
      <c r="G92">
        <f>time_series_covid19_confirmed_g!H92-time_series_covid19_confirmed_g!G92</f>
        <v>1</v>
      </c>
      <c r="H92">
        <f>time_series_covid19_confirmed_g!I92-time_series_covid19_confirmed_g!H92</f>
        <v>1</v>
      </c>
      <c r="I92">
        <f>time_series_covid19_confirmed_g!J92-time_series_covid19_confirmed_g!I92</f>
        <v>0</v>
      </c>
      <c r="J92">
        <f>time_series_covid19_confirmed_g!K92-time_series_covid19_confirmed_g!J92</f>
        <v>0</v>
      </c>
      <c r="K92">
        <f>time_series_covid19_confirmed_g!L92-time_series_covid19_confirmed_g!K92</f>
        <v>0</v>
      </c>
      <c r="L92">
        <f>time_series_covid19_confirmed_g!M92-time_series_covid19_confirmed_g!L92</f>
        <v>7</v>
      </c>
      <c r="M92">
        <f>time_series_covid19_confirmed_g!N92-time_series_covid19_confirmed_g!M92</f>
        <v>1</v>
      </c>
      <c r="N92">
        <f>time_series_covid19_confirmed_g!O92-time_series_covid19_confirmed_g!N92</f>
        <v>3</v>
      </c>
      <c r="O92">
        <f>time_series_covid19_confirmed_g!P92-time_series_covid19_confirmed_g!O92</f>
        <v>0</v>
      </c>
      <c r="P92">
        <f>time_series_covid19_confirmed_g!Q92-time_series_covid19_confirmed_g!P92</f>
        <v>1</v>
      </c>
      <c r="Q92">
        <f>time_series_covid19_confirmed_g!R92-time_series_covid19_confirmed_g!Q92</f>
        <v>3</v>
      </c>
      <c r="R92">
        <f>time_series_covid19_confirmed_g!S92-time_series_covid19_confirmed_g!R92</f>
        <v>4</v>
      </c>
      <c r="S92">
        <f>time_series_covid19_confirmed_g!T92-time_series_covid19_confirmed_g!S92</f>
        <v>1</v>
      </c>
      <c r="T92">
        <f>time_series_covid19_confirmed_g!U92-time_series_covid19_confirmed_g!T92</f>
        <v>0</v>
      </c>
      <c r="U92">
        <f>time_series_covid19_confirmed_g!V92-time_series_covid19_confirmed_g!U92</f>
        <v>1</v>
      </c>
      <c r="V92">
        <f>time_series_covid19_confirmed_g!W92-time_series_covid19_confirmed_g!V92</f>
        <v>2</v>
      </c>
      <c r="W92">
        <f>time_series_covid19_confirmed_g!X92-time_series_covid19_confirmed_g!W92</f>
        <v>1</v>
      </c>
      <c r="X92">
        <f>time_series_covid19_confirmed_g!Y92-time_series_covid19_confirmed_g!X92</f>
        <v>0</v>
      </c>
      <c r="Y92">
        <f>time_series_covid19_confirmed_g!Z92-time_series_covid19_confirmed_g!Y92</f>
        <v>0</v>
      </c>
      <c r="Z92">
        <f>time_series_covid19_confirmed_g!AA92-time_series_covid19_confirmed_g!Z92</f>
        <v>0</v>
      </c>
      <c r="AA92">
        <f>time_series_covid19_confirmed_g!AB92-time_series_covid19_confirmed_g!AA92</f>
        <v>0</v>
      </c>
      <c r="AB92">
        <f>time_series_covid19_confirmed_g!AC92-time_series_covid19_confirmed_g!AB92</f>
        <v>1</v>
      </c>
      <c r="AC92">
        <f>time_series_covid19_confirmed_g!AD92-time_series_covid19_confirmed_g!AC92</f>
        <v>1</v>
      </c>
      <c r="AD92">
        <f>time_series_covid19_confirmed_g!AE92-time_series_covid19_confirmed_g!AD92</f>
        <v>1</v>
      </c>
      <c r="AE92">
        <f>time_series_covid19_confirmed_g!AF92-time_series_covid19_confirmed_g!AE92</f>
        <v>0</v>
      </c>
      <c r="AF92">
        <f>time_series_covid19_confirmed_g!AG92-time_series_covid19_confirmed_g!AF92</f>
        <v>73</v>
      </c>
      <c r="AG92">
        <f>time_series_covid19_confirmed_g!AH92-time_series_covid19_confirmed_g!AG92</f>
        <v>100</v>
      </c>
      <c r="AH92">
        <f>time_series_covid19_confirmed_g!AI92-time_series_covid19_confirmed_g!AH92</f>
        <v>229</v>
      </c>
      <c r="AI92">
        <f>time_series_covid19_confirmed_g!AJ92-time_series_covid19_confirmed_g!AI92</f>
        <v>169</v>
      </c>
      <c r="AJ92">
        <f>time_series_covid19_confirmed_g!AK92-time_series_covid19_confirmed_g!AJ92</f>
        <v>231</v>
      </c>
      <c r="AK92">
        <f>time_series_covid19_confirmed_g!AL92-time_series_covid19_confirmed_g!AK92</f>
        <v>144</v>
      </c>
      <c r="AL92">
        <f>time_series_covid19_confirmed_g!AM92-time_series_covid19_confirmed_g!AL92</f>
        <v>284</v>
      </c>
      <c r="AM92">
        <f>time_series_covid19_confirmed_g!AN92-time_series_covid19_confirmed_g!AM92</f>
        <v>505</v>
      </c>
      <c r="AN92">
        <f>time_series_covid19_confirmed_g!AO92-time_series_covid19_confirmed_g!AN92</f>
        <v>571</v>
      </c>
      <c r="AO92">
        <f>time_series_covid19_confirmed_g!AP92-time_series_covid19_confirmed_g!AO92</f>
        <v>813</v>
      </c>
      <c r="AP92">
        <f>time_series_covid19_confirmed_g!AQ92-time_series_covid19_confirmed_g!AP92</f>
        <v>586</v>
      </c>
      <c r="AQ92">
        <f>time_series_covid19_confirmed_g!AR92-time_series_covid19_confirmed_g!AQ92</f>
        <v>599</v>
      </c>
      <c r="AR92">
        <f>time_series_covid19_confirmed_g!AS92-time_series_covid19_confirmed_g!AR92</f>
        <v>851</v>
      </c>
      <c r="AS92">
        <f>time_series_covid19_confirmed_g!AT92-time_series_covid19_confirmed_g!AS92</f>
        <v>435</v>
      </c>
      <c r="AT92">
        <f>time_series_covid19_confirmed_g!AU92-time_series_covid19_confirmed_g!AT92</f>
        <v>467</v>
      </c>
      <c r="AU92">
        <f>time_series_covid19_confirmed_g!AV92-time_series_covid19_confirmed_g!AU92</f>
        <v>505</v>
      </c>
      <c r="AV92">
        <f>time_series_covid19_confirmed_g!AW92-time_series_covid19_confirmed_g!AV92</f>
        <v>448</v>
      </c>
      <c r="AW92">
        <f>time_series_covid19_confirmed_g!AX92-time_series_covid19_confirmed_g!AW92</f>
        <v>273</v>
      </c>
      <c r="AX92">
        <f>time_series_covid19_confirmed_g!AY92-time_series_covid19_confirmed_g!AX92</f>
        <v>164</v>
      </c>
      <c r="AY92">
        <f>time_series_covid19_confirmed_g!AZ92-time_series_covid19_confirmed_g!AY92</f>
        <v>35</v>
      </c>
      <c r="AZ92">
        <f>time_series_covid19_confirmed_g!BA92-time_series_covid19_confirmed_g!AZ92</f>
        <v>242</v>
      </c>
      <c r="BA92">
        <f>time_series_covid19_confirmed_g!BB92-time_series_covid19_confirmed_g!BA92</f>
        <v>114</v>
      </c>
      <c r="BB92">
        <f>time_series_covid19_confirmed_g!BC92-time_series_covid19_confirmed_g!BB92</f>
        <v>110</v>
      </c>
      <c r="BC92">
        <f>time_series_covid19_confirmed_g!BD92-time_series_covid19_confirmed_g!BC92</f>
        <v>107</v>
      </c>
      <c r="BD92">
        <f>time_series_covid19_confirmed_g!BE92-time_series_covid19_confirmed_g!BD92</f>
        <v>76</v>
      </c>
      <c r="BE92">
        <f>time_series_covid19_confirmed_g!BF92-time_series_covid19_confirmed_g!BE92</f>
        <v>74</v>
      </c>
      <c r="BF92">
        <f>time_series_covid19_confirmed_g!BG92-time_series_covid19_confirmed_g!BF92</f>
        <v>84</v>
      </c>
      <c r="BG92">
        <f>time_series_covid19_confirmed_g!BH92-time_series_covid19_confirmed_g!BG92</f>
        <v>93</v>
      </c>
      <c r="BH92">
        <f>time_series_covid19_confirmed_g!BI92-time_series_covid19_confirmed_g!BH92</f>
        <v>152</v>
      </c>
      <c r="BI92">
        <f>time_series_covid19_confirmed_g!BJ92-time_series_covid19_confirmed_g!BI92</f>
        <v>87</v>
      </c>
      <c r="BJ92">
        <f>time_series_covid19_confirmed_g!BK92-time_series_covid19_confirmed_g!BJ92</f>
        <v>147</v>
      </c>
      <c r="BK92">
        <f>time_series_covid19_confirmed_g!BL92-time_series_covid19_confirmed_g!BK92</f>
        <v>162</v>
      </c>
      <c r="BL92">
        <f>time_series_covid19_confirmed_g!BM92-time_series_covid19_confirmed_g!BL92</f>
        <v>0</v>
      </c>
      <c r="BM92">
        <f>time_series_covid19_confirmed_g!BN92-time_series_covid19_confirmed_g!BM92</f>
        <v>76</v>
      </c>
      <c r="BN92">
        <f>time_series_covid19_confirmed_g!BO92-time_series_covid19_confirmed_g!BN92</f>
        <v>100</v>
      </c>
      <c r="BO92">
        <f>time_series_covid19_confirmed_g!BP92-time_series_covid19_confirmed_g!BO92</f>
        <v>104</v>
      </c>
      <c r="BP92">
        <f>time_series_covid19_confirmed_g!BQ92-time_series_covid19_confirmed_g!BP92</f>
        <v>91</v>
      </c>
      <c r="BQ92">
        <f>time_series_covid19_confirmed_g!BR92-time_series_covid19_confirmed_g!BQ92</f>
        <v>146</v>
      </c>
      <c r="BR92">
        <f>time_series_covid19_confirmed_g!BS92-time_series_covid19_confirmed_g!BR92</f>
        <v>105</v>
      </c>
      <c r="BS92">
        <f>time_series_covid19_confirmed_g!BT92-time_series_covid19_confirmed_g!BS92</f>
        <v>78</v>
      </c>
      <c r="BT92">
        <f>time_series_covid19_confirmed_g!BU92-time_series_covid19_confirmed_g!BT92</f>
        <v>125</v>
      </c>
      <c r="BU92">
        <f>time_series_covid19_confirmed_g!BV92-time_series_covid19_confirmed_g!BU92</f>
        <v>101</v>
      </c>
      <c r="BV92">
        <f>time_series_covid19_confirmed_g!BW92-time_series_covid19_confirmed_g!BV92</f>
        <v>89</v>
      </c>
      <c r="BW92">
        <f>time_series_covid19_confirmed_g!BX92-time_series_covid19_confirmed_g!BW92</f>
        <v>86</v>
      </c>
      <c r="BX92">
        <f>time_series_covid19_confirmed_g!BY92-time_series_covid19_confirmed_g!BX92</f>
        <v>94</v>
      </c>
      <c r="BY92">
        <f>time_series_covid19_confirmed_g!BZ92-time_series_covid19_confirmed_g!BY92</f>
        <v>81</v>
      </c>
      <c r="BZ92">
        <f>time_series_covid19_confirmed_g!CA92-time_series_covid19_confirmed_g!BZ92</f>
        <v>47</v>
      </c>
      <c r="CA92">
        <f>time_series_covid19_confirmed_g!CB92-time_series_covid19_confirmed_g!CA92</f>
        <v>47</v>
      </c>
      <c r="CB92">
        <f>time_series_covid19_confirmed_g!CC92-time_series_covid19_confirmed_g!CB92</f>
        <v>53</v>
      </c>
      <c r="CC92">
        <f>time_series_covid19_confirmed_g!CD92-time_series_covid19_confirmed_g!CC92</f>
        <v>39</v>
      </c>
      <c r="CD92">
        <f>time_series_covid19_confirmed_g!CE92-time_series_covid19_confirmed_g!CD92</f>
        <v>27</v>
      </c>
      <c r="CE92">
        <f>time_series_covid19_confirmed_g!CF92-time_series_covid19_confirmed_g!CE92</f>
        <v>30</v>
      </c>
      <c r="CF92">
        <f>time_series_covid19_confirmed_g!CG92-time_series_covid19_confirmed_g!CF92</f>
        <v>32</v>
      </c>
      <c r="CG92">
        <f>time_series_covid19_confirmed_g!CH92-time_series_covid19_confirmed_g!CG92</f>
        <v>25</v>
      </c>
      <c r="CH92">
        <f>time_series_covid19_confirmed_g!CI92-time_series_covid19_confirmed_g!CH92</f>
        <v>27</v>
      </c>
      <c r="CI92">
        <f>time_series_covid19_confirmed_g!CJ92-time_series_covid19_confirmed_g!CI92</f>
        <v>27</v>
      </c>
      <c r="CJ92">
        <f>time_series_covid19_confirmed_g!CK92-time_series_covid19_confirmed_g!CJ92</f>
        <v>22</v>
      </c>
      <c r="CK92">
        <f>time_series_covid19_confirmed_g!CL92-time_series_covid19_confirmed_g!CK92</f>
        <v>22</v>
      </c>
      <c r="CL92">
        <f>time_series_covid19_confirmed_g!CM92-time_series_covid19_confirmed_g!CL92</f>
        <v>18</v>
      </c>
      <c r="CM92">
        <f>time_series_covid19_confirmed_g!CN92-time_series_covid19_confirmed_g!CM92</f>
        <v>8</v>
      </c>
      <c r="CN92">
        <f>time_series_covid19_confirmed_g!CO92-time_series_covid19_confirmed_g!CN92</f>
        <v>13</v>
      </c>
      <c r="CO92">
        <f>time_series_covid19_confirmed_g!CP92-time_series_covid19_confirmed_g!CO92</f>
        <v>9</v>
      </c>
      <c r="CP92">
        <f>time_series_covid19_confirmed_g!CQ92-time_series_covid19_confirmed_g!CP92</f>
        <v>11</v>
      </c>
      <c r="CQ92">
        <f>time_series_covid19_confirmed_g!CR92-time_series_covid19_confirmed_g!CQ92</f>
        <v>14</v>
      </c>
      <c r="CR92">
        <f>time_series_covid19_confirmed_g!CS92-time_series_covid19_confirmed_g!CR92</f>
        <v>10</v>
      </c>
      <c r="CS92">
        <f>time_series_covid19_confirmed_g!CT92-time_series_covid19_confirmed_g!CS92</f>
        <v>10</v>
      </c>
      <c r="CT92">
        <f>time_series_covid19_confirmed_g!CU92-time_series_covid19_confirmed_g!CT92</f>
        <v>10</v>
      </c>
      <c r="CU92">
        <f>time_series_covid19_confirmed_g!CV92-time_series_covid19_confirmed_g!CU92</f>
        <v>14</v>
      </c>
      <c r="CV92">
        <f>time_series_covid19_confirmed_g!CW92-time_series_covid19_confirmed_g!CV92</f>
        <v>9</v>
      </c>
      <c r="CW92">
        <f>time_series_covid19_confirmed_g!CX92-time_series_covid19_confirmed_g!CW92</f>
        <v>4</v>
      </c>
      <c r="CX92">
        <f>time_series_covid19_confirmed_g!CY92-time_series_covid19_confirmed_g!CX92</f>
        <v>9</v>
      </c>
      <c r="CY92">
        <f>time_series_covid19_confirmed_g!CZ92-time_series_covid19_confirmed_g!CY92</f>
        <v>6</v>
      </c>
      <c r="CZ92">
        <f>time_series_covid19_confirmed_g!DA92-time_series_covid19_confirmed_g!CZ92</f>
        <v>13</v>
      </c>
      <c r="DA92">
        <f>time_series_covid19_confirmed_g!DB92-time_series_covid19_confirmed_g!DA92</f>
        <v>8</v>
      </c>
      <c r="DB92">
        <f>time_series_covid19_confirmed_g!DC92-time_series_covid19_confirmed_g!DB92</f>
        <v>3</v>
      </c>
      <c r="DC92">
        <f>time_series_covid19_confirmed_g!DD92-time_series_covid19_confirmed_g!DC92</f>
        <v>2</v>
      </c>
      <c r="DD92">
        <f>time_series_covid19_confirmed_g!DE92-time_series_covid19_confirmed_g!DD92</f>
        <v>4</v>
      </c>
      <c r="DE92">
        <f>time_series_covid19_confirmed_g!DF92-time_series_covid19_confirmed_g!DE92</f>
        <v>12</v>
      </c>
      <c r="DF92">
        <f>time_series_covid19_confirmed_g!DG92-time_series_covid19_confirmed_g!DF92</f>
        <v>18</v>
      </c>
      <c r="DG92">
        <f>time_series_covid19_confirmed_g!DH92-time_series_covid19_confirmed_g!DG92</f>
        <v>34</v>
      </c>
      <c r="DH92">
        <f>time_series_covid19_confirmed_g!DI92-time_series_covid19_confirmed_g!DH92</f>
        <v>35</v>
      </c>
      <c r="DI92">
        <f>time_series_covid19_confirmed_g!DJ92-time_series_covid19_confirmed_g!DI92</f>
        <v>27</v>
      </c>
      <c r="DJ92">
        <f>time_series_covid19_confirmed_g!DK92-time_series_covid19_confirmed_g!DJ92</f>
        <v>26</v>
      </c>
      <c r="DK92">
        <f>time_series_covid19_confirmed_g!DL92-time_series_covid19_confirmed_g!DK92</f>
        <v>29</v>
      </c>
      <c r="DL92">
        <f>time_series_covid19_confirmed_g!DM92-time_series_covid19_confirmed_g!DL92</f>
        <v>27</v>
      </c>
      <c r="DM92">
        <f>time_series_covid19_confirmed_g!DN92-time_series_covid19_confirmed_g!DM92</f>
        <v>19</v>
      </c>
      <c r="DN92">
        <f>time_series_covid19_confirmed_g!DO92-time_series_covid19_confirmed_g!DN92</f>
        <v>13</v>
      </c>
      <c r="DO92">
        <f>time_series_covid19_confirmed_g!DP92-time_series_covid19_confirmed_g!DO92</f>
        <v>15</v>
      </c>
      <c r="DP92">
        <f>time_series_covid19_confirmed_g!DQ92-time_series_covid19_confirmed_g!DP92</f>
        <v>13</v>
      </c>
      <c r="DQ92">
        <f>time_series_covid19_confirmed_g!DR92-time_series_covid19_confirmed_g!DQ92</f>
        <v>32</v>
      </c>
      <c r="DR92">
        <f>time_series_covid19_confirmed_g!DS92-time_series_covid19_confirmed_g!DR92</f>
        <v>12</v>
      </c>
      <c r="DS92">
        <f>time_series_covid19_confirmed_g!DT92-time_series_covid19_confirmed_g!DS92</f>
        <v>20</v>
      </c>
      <c r="DT92">
        <f>time_series_covid19_confirmed_g!DU92-time_series_covid19_confirmed_g!DT92</f>
        <v>23</v>
      </c>
      <c r="DU92">
        <f>time_series_covid19_confirmed_g!DV92-time_series_covid19_confirmed_g!DU92</f>
        <v>25</v>
      </c>
      <c r="DV92">
        <f>time_series_covid19_confirmed_g!DW92-time_series_covid19_confirmed_g!DV92</f>
        <v>16</v>
      </c>
      <c r="DW92">
        <f>time_series_covid19_confirmed_g!DX92-time_series_covid19_confirmed_g!DW92</f>
        <v>19</v>
      </c>
      <c r="DX92">
        <f>time_series_covid19_confirmed_g!DY92-time_series_covid19_confirmed_g!DX92</f>
        <v>40</v>
      </c>
      <c r="DY92">
        <f>time_series_covid19_confirmed_g!DZ92-time_series_covid19_confirmed_g!DY92</f>
        <v>79</v>
      </c>
      <c r="DZ92">
        <f>time_series_covid19_confirmed_g!EA92-time_series_covid19_confirmed_g!DZ92</f>
        <v>58</v>
      </c>
      <c r="EA92">
        <f>time_series_covid19_confirmed_g!EB92-time_series_covid19_confirmed_g!EA92</f>
        <v>39</v>
      </c>
      <c r="EB92">
        <f>time_series_covid19_confirmed_g!EC92-time_series_covid19_confirmed_g!EB92</f>
        <v>27</v>
      </c>
      <c r="EC92">
        <f>time_series_covid19_confirmed_g!ED92-time_series_covid19_confirmed_g!EC92</f>
        <v>35</v>
      </c>
      <c r="ED92">
        <f>time_series_covid19_confirmed_g!EE92-time_series_covid19_confirmed_g!ED92</f>
        <v>38</v>
      </c>
      <c r="EE92">
        <f>time_series_covid19_confirmed_g!EF92-time_series_covid19_confirmed_g!EE92</f>
        <v>49</v>
      </c>
      <c r="EF92">
        <f>time_series_covid19_confirmed_g!EG92-time_series_covid19_confirmed_g!EF92</f>
        <v>39</v>
      </c>
      <c r="EG92">
        <f>time_series_covid19_confirmed_g!EH92-time_series_covid19_confirmed_g!EG92</f>
        <v>39</v>
      </c>
      <c r="EH92">
        <f>time_series_covid19_confirmed_g!EI92-time_series_covid19_confirmed_g!EH92</f>
        <v>51</v>
      </c>
      <c r="EI92">
        <f>time_series_covid19_confirmed_g!EJ92-time_series_covid19_confirmed_g!EI92</f>
        <v>57</v>
      </c>
      <c r="EJ92">
        <f>time_series_covid19_confirmed_g!EK92-time_series_covid19_confirmed_g!EJ92</f>
        <v>38</v>
      </c>
      <c r="EK92">
        <f>time_series_covid19_confirmed_g!EL92-time_series_covid19_confirmed_g!EK92</f>
        <v>38</v>
      </c>
      <c r="EL92">
        <f>time_series_covid19_confirmed_g!EM92-time_series_covid19_confirmed_g!EL92</f>
        <v>50</v>
      </c>
      <c r="EM92">
        <f>time_series_covid19_confirmed_g!EN92-time_series_covid19_confirmed_g!EM92</f>
        <v>45</v>
      </c>
      <c r="EN92">
        <f>time_series_covid19_confirmed_g!EO92-time_series_covid19_confirmed_g!EN92</f>
        <v>56</v>
      </c>
      <c r="EO92">
        <f>time_series_covid19_confirmed_g!EP92-time_series_covid19_confirmed_g!EO92</f>
        <v>48</v>
      </c>
      <c r="EP92">
        <f>time_series_covid19_confirmed_g!EQ92-time_series_covid19_confirmed_g!EP92</f>
        <v>34</v>
      </c>
      <c r="EQ92">
        <f>time_series_covid19_confirmed_g!ER92-time_series_covid19_confirmed_g!EQ92</f>
        <v>36</v>
      </c>
      <c r="ER92">
        <f>time_series_covid19_confirmed_g!ES92-time_series_covid19_confirmed_g!ER92</f>
        <v>34</v>
      </c>
      <c r="ES92">
        <f>time_series_covid19_confirmed_g!ET92-time_series_covid19_confirmed_g!ES92</f>
        <v>43</v>
      </c>
      <c r="ET92">
        <f>time_series_covid19_confirmed_g!EU92-time_series_covid19_confirmed_g!ET92</f>
        <v>59</v>
      </c>
      <c r="EU92">
        <f>time_series_covid19_confirmed_g!EV92-time_series_covid19_confirmed_g!EU92</f>
        <v>49</v>
      </c>
      <c r="EV92">
        <f>time_series_covid19_confirmed_g!EW92-time_series_covid19_confirmed_g!EV92</f>
        <v>67</v>
      </c>
      <c r="EW92">
        <f>time_series_covid19_confirmed_g!EX92-time_series_covid19_confirmed_g!EW92</f>
        <v>48</v>
      </c>
      <c r="EX92">
        <f>time_series_covid19_confirmed_g!EY92-time_series_covid19_confirmed_g!EX92</f>
        <v>17</v>
      </c>
      <c r="EY92">
        <f>time_series_covid19_confirmed_g!EZ92-time_series_covid19_confirmed_g!EY92</f>
        <v>46</v>
      </c>
      <c r="EZ92">
        <f>time_series_covid19_confirmed_g!FA92-time_series_covid19_confirmed_g!EZ92</f>
        <v>51</v>
      </c>
      <c r="FA92">
        <f>time_series_covid19_confirmed_g!FB92-time_series_covid19_confirmed_g!FA92</f>
        <v>28</v>
      </c>
      <c r="FB92">
        <f>time_series_covid19_confirmed_g!FC92-time_series_covid19_confirmed_g!FB92</f>
        <v>39</v>
      </c>
      <c r="FC92">
        <f>time_series_covid19_confirmed_g!FD92-time_series_covid19_confirmed_g!FC92</f>
        <v>51</v>
      </c>
      <c r="FD92">
        <f>time_series_covid19_confirmed_g!FE92-time_series_covid19_confirmed_g!FD92</f>
        <v>62</v>
      </c>
    </row>
    <row r="93" spans="1:160" x14ac:dyDescent="0.3">
      <c r="A93" t="s">
        <v>172</v>
      </c>
      <c r="B93">
        <v>42.602635999999997</v>
      </c>
      <c r="C93">
        <v>20.902977</v>
      </c>
      <c r="D93">
        <f>time_series_covid19_confirmed_g!E93-time_series_covid19_confirmed_g!D93</f>
        <v>0</v>
      </c>
      <c r="E93">
        <f>time_series_covid19_confirmed_g!F93-time_series_covid19_confirmed_g!E93</f>
        <v>0</v>
      </c>
      <c r="F93">
        <f>time_series_covid19_confirmed_g!G93-time_series_covid19_confirmed_g!F93</f>
        <v>0</v>
      </c>
      <c r="G93">
        <f>time_series_covid19_confirmed_g!H93-time_series_covid19_confirmed_g!G93</f>
        <v>0</v>
      </c>
      <c r="H93">
        <f>time_series_covid19_confirmed_g!I93-time_series_covid19_confirmed_g!H93</f>
        <v>0</v>
      </c>
      <c r="I93">
        <f>time_series_covid19_confirmed_g!J93-time_series_covid19_confirmed_g!I93</f>
        <v>0</v>
      </c>
      <c r="J93">
        <f>time_series_covid19_confirmed_g!K93-time_series_covid19_confirmed_g!J93</f>
        <v>0</v>
      </c>
      <c r="K93">
        <f>time_series_covid19_confirmed_g!L93-time_series_covid19_confirmed_g!K93</f>
        <v>0</v>
      </c>
      <c r="L93">
        <f>time_series_covid19_confirmed_g!M93-time_series_covid19_confirmed_g!L93</f>
        <v>0</v>
      </c>
      <c r="M93">
        <f>time_series_covid19_confirmed_g!N93-time_series_covid19_confirmed_g!M93</f>
        <v>0</v>
      </c>
      <c r="N93">
        <f>time_series_covid19_confirmed_g!O93-time_series_covid19_confirmed_g!N93</f>
        <v>0</v>
      </c>
      <c r="O93">
        <f>time_series_covid19_confirmed_g!P93-time_series_covid19_confirmed_g!O93</f>
        <v>0</v>
      </c>
      <c r="P93">
        <f>time_series_covid19_confirmed_g!Q93-time_series_covid19_confirmed_g!P93</f>
        <v>0</v>
      </c>
      <c r="Q93">
        <f>time_series_covid19_confirmed_g!R93-time_series_covid19_confirmed_g!Q93</f>
        <v>0</v>
      </c>
      <c r="R93">
        <f>time_series_covid19_confirmed_g!S93-time_series_covid19_confirmed_g!R93</f>
        <v>0</v>
      </c>
      <c r="S93">
        <f>time_series_covid19_confirmed_g!T93-time_series_covid19_confirmed_g!S93</f>
        <v>0</v>
      </c>
      <c r="T93">
        <f>time_series_covid19_confirmed_g!U93-time_series_covid19_confirmed_g!T93</f>
        <v>0</v>
      </c>
      <c r="U93">
        <f>time_series_covid19_confirmed_g!V93-time_series_covid19_confirmed_g!U93</f>
        <v>0</v>
      </c>
      <c r="V93">
        <f>time_series_covid19_confirmed_g!W93-time_series_covid19_confirmed_g!V93</f>
        <v>0</v>
      </c>
      <c r="W93">
        <f>time_series_covid19_confirmed_g!X93-time_series_covid19_confirmed_g!W93</f>
        <v>0</v>
      </c>
      <c r="X93">
        <f>time_series_covid19_confirmed_g!Y93-time_series_covid19_confirmed_g!X93</f>
        <v>0</v>
      </c>
      <c r="Y93">
        <f>time_series_covid19_confirmed_g!Z93-time_series_covid19_confirmed_g!Y93</f>
        <v>0</v>
      </c>
      <c r="Z93">
        <f>time_series_covid19_confirmed_g!AA93-time_series_covid19_confirmed_g!Z93</f>
        <v>0</v>
      </c>
      <c r="AA93">
        <f>time_series_covid19_confirmed_g!AB93-time_series_covid19_confirmed_g!AA93</f>
        <v>0</v>
      </c>
      <c r="AB93">
        <f>time_series_covid19_confirmed_g!AC93-time_series_covid19_confirmed_g!AB93</f>
        <v>0</v>
      </c>
      <c r="AC93">
        <f>time_series_covid19_confirmed_g!AD93-time_series_covid19_confirmed_g!AC93</f>
        <v>0</v>
      </c>
      <c r="AD93">
        <f>time_series_covid19_confirmed_g!AE93-time_series_covid19_confirmed_g!AD93</f>
        <v>0</v>
      </c>
      <c r="AE93">
        <f>time_series_covid19_confirmed_g!AF93-time_series_covid19_confirmed_g!AE93</f>
        <v>0</v>
      </c>
      <c r="AF93">
        <f>time_series_covid19_confirmed_g!AG93-time_series_covid19_confirmed_g!AF93</f>
        <v>0</v>
      </c>
      <c r="AG93">
        <f>time_series_covid19_confirmed_g!AH93-time_series_covid19_confirmed_g!AG93</f>
        <v>0</v>
      </c>
      <c r="AH93">
        <f>time_series_covid19_confirmed_g!AI93-time_series_covid19_confirmed_g!AH93</f>
        <v>0</v>
      </c>
      <c r="AI93">
        <f>time_series_covid19_confirmed_g!AJ93-time_series_covid19_confirmed_g!AI93</f>
        <v>0</v>
      </c>
      <c r="AJ93">
        <f>time_series_covid19_confirmed_g!AK93-time_series_covid19_confirmed_g!AJ93</f>
        <v>0</v>
      </c>
      <c r="AK93">
        <f>time_series_covid19_confirmed_g!AL93-time_series_covid19_confirmed_g!AK93</f>
        <v>0</v>
      </c>
      <c r="AL93">
        <f>time_series_covid19_confirmed_g!AM93-time_series_covid19_confirmed_g!AL93</f>
        <v>0</v>
      </c>
      <c r="AM93">
        <f>time_series_covid19_confirmed_g!AN93-time_series_covid19_confirmed_g!AM93</f>
        <v>0</v>
      </c>
      <c r="AN93">
        <f>time_series_covid19_confirmed_g!AO93-time_series_covid19_confirmed_g!AN93</f>
        <v>0</v>
      </c>
      <c r="AO93">
        <f>time_series_covid19_confirmed_g!AP93-time_series_covid19_confirmed_g!AO93</f>
        <v>0</v>
      </c>
      <c r="AP93">
        <f>time_series_covid19_confirmed_g!AQ93-time_series_covid19_confirmed_g!AP93</f>
        <v>0</v>
      </c>
      <c r="AQ93">
        <f>time_series_covid19_confirmed_g!AR93-time_series_covid19_confirmed_g!AQ93</f>
        <v>0</v>
      </c>
      <c r="AR93">
        <f>time_series_covid19_confirmed_g!AS93-time_series_covid19_confirmed_g!AR93</f>
        <v>0</v>
      </c>
      <c r="AS93">
        <f>time_series_covid19_confirmed_g!AT93-time_series_covid19_confirmed_g!AS93</f>
        <v>0</v>
      </c>
      <c r="AT93">
        <f>time_series_covid19_confirmed_g!AU93-time_series_covid19_confirmed_g!AT93</f>
        <v>0</v>
      </c>
      <c r="AU93">
        <f>time_series_covid19_confirmed_g!AV93-time_series_covid19_confirmed_g!AU93</f>
        <v>0</v>
      </c>
      <c r="AV93">
        <f>time_series_covid19_confirmed_g!AW93-time_series_covid19_confirmed_g!AV93</f>
        <v>0</v>
      </c>
      <c r="AW93">
        <f>time_series_covid19_confirmed_g!AX93-time_series_covid19_confirmed_g!AW93</f>
        <v>0</v>
      </c>
      <c r="AX93">
        <f>time_series_covid19_confirmed_g!AY93-time_series_covid19_confirmed_g!AX93</f>
        <v>0</v>
      </c>
      <c r="AY93">
        <f>time_series_covid19_confirmed_g!AZ93-time_series_covid19_confirmed_g!AY93</f>
        <v>0</v>
      </c>
      <c r="AZ93">
        <f>time_series_covid19_confirmed_g!BA93-time_series_covid19_confirmed_g!AZ93</f>
        <v>0</v>
      </c>
      <c r="BA93">
        <f>time_series_covid19_confirmed_g!BB93-time_series_covid19_confirmed_g!BA93</f>
        <v>0</v>
      </c>
      <c r="BB93">
        <f>time_series_covid19_confirmed_g!BC93-time_series_covid19_confirmed_g!BB93</f>
        <v>0</v>
      </c>
      <c r="BC93">
        <f>time_series_covid19_confirmed_g!BD93-time_series_covid19_confirmed_g!BC93</f>
        <v>0</v>
      </c>
      <c r="BD93">
        <f>time_series_covid19_confirmed_g!BE93-time_series_covid19_confirmed_g!BD93</f>
        <v>0</v>
      </c>
      <c r="BE93">
        <f>time_series_covid19_confirmed_g!BF93-time_series_covid19_confirmed_g!BE93</f>
        <v>0</v>
      </c>
      <c r="BF93">
        <f>time_series_covid19_confirmed_g!BG93-time_series_covid19_confirmed_g!BF93</f>
        <v>0</v>
      </c>
      <c r="BG93">
        <f>time_series_covid19_confirmed_g!BH93-time_series_covid19_confirmed_g!BG93</f>
        <v>0</v>
      </c>
      <c r="BH93">
        <f>time_series_covid19_confirmed_g!BI93-time_series_covid19_confirmed_g!BH93</f>
        <v>0</v>
      </c>
      <c r="BI93">
        <f>time_series_covid19_confirmed_g!BJ93-time_series_covid19_confirmed_g!BI93</f>
        <v>0</v>
      </c>
      <c r="BJ93">
        <f>time_series_covid19_confirmed_g!BK93-time_series_covid19_confirmed_g!BJ93</f>
        <v>0</v>
      </c>
      <c r="BK93">
        <f>time_series_covid19_confirmed_g!BL93-time_series_covid19_confirmed_g!BK93</f>
        <v>0</v>
      </c>
      <c r="BL93">
        <f>time_series_covid19_confirmed_g!BM93-time_series_covid19_confirmed_g!BL93</f>
        <v>0</v>
      </c>
      <c r="BM93">
        <f>time_series_covid19_confirmed_g!BN93-time_series_covid19_confirmed_g!BM93</f>
        <v>0</v>
      </c>
      <c r="BN93">
        <f>time_series_covid19_confirmed_g!BO93-time_series_covid19_confirmed_g!BN93</f>
        <v>0</v>
      </c>
      <c r="BO93">
        <f>time_series_covid19_confirmed_g!BP93-time_series_covid19_confirmed_g!BO93</f>
        <v>71</v>
      </c>
      <c r="BP93">
        <f>time_series_covid19_confirmed_g!BQ93-time_series_covid19_confirmed_g!BP93</f>
        <v>15</v>
      </c>
      <c r="BQ93">
        <f>time_series_covid19_confirmed_g!BR93-time_series_covid19_confirmed_g!BQ93</f>
        <v>5</v>
      </c>
      <c r="BR93">
        <f>time_series_covid19_confirmed_g!BS93-time_series_covid19_confirmed_g!BR93</f>
        <v>3</v>
      </c>
      <c r="BS93">
        <f>time_series_covid19_confirmed_g!BT93-time_series_covid19_confirmed_g!BS93</f>
        <v>0</v>
      </c>
      <c r="BT93">
        <f>time_series_covid19_confirmed_g!BU93-time_series_covid19_confirmed_g!BT93</f>
        <v>18</v>
      </c>
      <c r="BU93">
        <f>time_series_covid19_confirmed_g!BV93-time_series_covid19_confirmed_g!BU93</f>
        <v>13</v>
      </c>
      <c r="BV93">
        <f>time_series_covid19_confirmed_g!BW93-time_series_covid19_confirmed_g!BV93</f>
        <v>0</v>
      </c>
      <c r="BW93">
        <f>time_series_covid19_confirmed_g!BX93-time_series_covid19_confirmed_g!BW93</f>
        <v>1</v>
      </c>
      <c r="BX93">
        <f>time_series_covid19_confirmed_g!BY93-time_series_covid19_confirmed_g!BX93</f>
        <v>9</v>
      </c>
      <c r="BY93">
        <f>time_series_covid19_confirmed_g!BZ93-time_series_covid19_confirmed_g!BY93</f>
        <v>10</v>
      </c>
      <c r="BZ93">
        <f>time_series_covid19_confirmed_g!CA93-time_series_covid19_confirmed_g!BZ93</f>
        <v>0</v>
      </c>
      <c r="CA93">
        <f>time_series_covid19_confirmed_g!CB93-time_series_covid19_confirmed_g!CA93</f>
        <v>25</v>
      </c>
      <c r="CB93">
        <f>time_series_covid19_confirmed_g!CC93-time_series_covid19_confirmed_g!CB93</f>
        <v>14</v>
      </c>
      <c r="CC93">
        <f>time_series_covid19_confirmed_g!CD93-time_series_covid19_confirmed_g!CC93</f>
        <v>0</v>
      </c>
      <c r="CD93">
        <f>time_series_covid19_confirmed_g!CE93-time_series_covid19_confirmed_g!CD93</f>
        <v>66</v>
      </c>
      <c r="CE93">
        <f>time_series_covid19_confirmed_g!CF93-time_series_covid19_confirmed_g!CE93</f>
        <v>33</v>
      </c>
      <c r="CF93">
        <f>time_series_covid19_confirmed_g!CG93-time_series_covid19_confirmed_g!CF93</f>
        <v>0</v>
      </c>
      <c r="CG93">
        <f>time_series_covid19_confirmed_g!CH93-time_series_covid19_confirmed_g!CG93</f>
        <v>0</v>
      </c>
      <c r="CH93">
        <f>time_series_covid19_confirmed_g!CI93-time_series_covid19_confirmed_g!CH93</f>
        <v>104</v>
      </c>
      <c r="CI93">
        <f>time_series_covid19_confirmed_g!CJ93-time_series_covid19_confirmed_g!CI93</f>
        <v>0</v>
      </c>
      <c r="CJ93">
        <f>time_series_covid19_confirmed_g!CK93-time_series_covid19_confirmed_g!CJ93</f>
        <v>62</v>
      </c>
      <c r="CK93">
        <f>time_series_covid19_confirmed_g!CL93-time_series_covid19_confirmed_g!CK93</f>
        <v>31</v>
      </c>
      <c r="CL93">
        <f>time_series_covid19_confirmed_g!CM93-time_series_covid19_confirmed_g!CL93</f>
        <v>30</v>
      </c>
      <c r="CM93">
        <f>time_series_covid19_confirmed_g!CN93-time_series_covid19_confirmed_g!CM93</f>
        <v>51</v>
      </c>
      <c r="CN93">
        <f>time_series_covid19_confirmed_g!CO93-time_series_covid19_confirmed_g!CN93</f>
        <v>37</v>
      </c>
      <c r="CO93">
        <f>time_series_covid19_confirmed_g!CP93-time_series_covid19_confirmed_g!CO93</f>
        <v>6</v>
      </c>
      <c r="CP93">
        <f>time_series_covid19_confirmed_g!CQ93-time_series_covid19_confirmed_g!CP93</f>
        <v>26</v>
      </c>
      <c r="CQ93">
        <f>time_series_covid19_confirmed_g!CR93-time_series_covid19_confirmed_g!CQ93</f>
        <v>39</v>
      </c>
      <c r="CR93">
        <f>time_series_covid19_confirmed_g!CS93-time_series_covid19_confirmed_g!CR93</f>
        <v>34</v>
      </c>
      <c r="CS93">
        <f>time_series_covid19_confirmed_g!CT93-time_series_covid19_confirmed_g!CS93</f>
        <v>28</v>
      </c>
      <c r="CT93">
        <f>time_series_covid19_confirmed_g!CU93-time_series_covid19_confirmed_g!CT93</f>
        <v>32</v>
      </c>
      <c r="CU93">
        <f>time_series_covid19_confirmed_g!CV93-time_series_covid19_confirmed_g!CU93</f>
        <v>17</v>
      </c>
      <c r="CV93">
        <f>time_series_covid19_confirmed_g!CW93-time_series_covid19_confirmed_g!CV93</f>
        <v>10</v>
      </c>
      <c r="CW93">
        <f>time_series_covid19_confirmed_g!CX93-time_series_covid19_confirmed_g!CW93</f>
        <v>9</v>
      </c>
      <c r="CX93">
        <f>time_series_covid19_confirmed_g!CY93-time_series_covid19_confirmed_g!CX93</f>
        <v>7</v>
      </c>
      <c r="CY93">
        <f>time_series_covid19_confirmed_g!CZ93-time_series_covid19_confirmed_g!CY93</f>
        <v>0</v>
      </c>
      <c r="CZ93">
        <f>time_series_covid19_confirmed_g!DA93-time_series_covid19_confirmed_g!CZ93</f>
        <v>17</v>
      </c>
      <c r="DA93">
        <f>time_series_covid19_confirmed_g!DB93-time_series_covid19_confirmed_g!DA93</f>
        <v>28</v>
      </c>
      <c r="DB93">
        <f>time_series_covid19_confirmed_g!DC93-time_series_covid19_confirmed_g!DB93</f>
        <v>4</v>
      </c>
      <c r="DC93">
        <f>time_series_covid19_confirmed_g!DD93-time_series_covid19_confirmed_g!DC93</f>
        <v>1</v>
      </c>
      <c r="DD93">
        <f>time_series_covid19_confirmed_g!DE93-time_series_covid19_confirmed_g!DD93</f>
        <v>0</v>
      </c>
      <c r="DE93">
        <f>time_series_covid19_confirmed_g!DF93-time_series_covid19_confirmed_g!DE93</f>
        <v>5</v>
      </c>
      <c r="DF93">
        <f>time_series_covid19_confirmed_g!DG93-time_series_covid19_confirmed_g!DF93</f>
        <v>0</v>
      </c>
      <c r="DG93">
        <f>time_series_covid19_confirmed_g!DH93-time_series_covid19_confirmed_g!DG93</f>
        <v>1</v>
      </c>
      <c r="DH93">
        <f>time_series_covid19_confirmed_g!DI93-time_series_covid19_confirmed_g!DH93</f>
        <v>8</v>
      </c>
      <c r="DI93">
        <f>time_series_covid19_confirmed_g!DJ93-time_series_covid19_confirmed_g!DI93</f>
        <v>14</v>
      </c>
      <c r="DJ93">
        <f>time_series_covid19_confirmed_g!DK93-time_series_covid19_confirmed_g!DJ93</f>
        <v>35</v>
      </c>
      <c r="DK93">
        <f>time_series_covid19_confirmed_g!DL93-time_series_covid19_confirmed_g!DK93</f>
        <v>0</v>
      </c>
      <c r="DL93">
        <f>time_series_covid19_confirmed_g!DM93-time_series_covid19_confirmed_g!DL93</f>
        <v>25</v>
      </c>
      <c r="DM93">
        <f>time_series_covid19_confirmed_g!DN93-time_series_covid19_confirmed_g!DM93</f>
        <v>0</v>
      </c>
      <c r="DN93">
        <f>time_series_covid19_confirmed_g!DO93-time_series_covid19_confirmed_g!DN93</f>
        <v>0</v>
      </c>
      <c r="DO93">
        <f>time_series_covid19_confirmed_g!DP93-time_series_covid19_confirmed_g!DO93</f>
        <v>11</v>
      </c>
      <c r="DP93">
        <f>time_series_covid19_confirmed_g!DQ93-time_series_covid19_confirmed_g!DP93</f>
        <v>0</v>
      </c>
      <c r="DQ93">
        <f>time_series_covid19_confirmed_g!DR93-time_series_covid19_confirmed_g!DQ93</f>
        <v>34</v>
      </c>
      <c r="DR93">
        <f>time_series_covid19_confirmed_g!DS93-time_series_covid19_confirmed_g!DR93</f>
        <v>0</v>
      </c>
      <c r="DS93">
        <f>time_series_covid19_confirmed_g!DT93-time_series_covid19_confirmed_g!DS93</f>
        <v>14</v>
      </c>
      <c r="DT93">
        <f>time_series_covid19_confirmed_g!DU93-time_series_covid19_confirmed_g!DT93</f>
        <v>1</v>
      </c>
      <c r="DU93">
        <f>time_series_covid19_confirmed_g!DV93-time_series_covid19_confirmed_g!DU93</f>
        <v>21</v>
      </c>
      <c r="DV93">
        <f>time_series_covid19_confirmed_g!DW93-time_series_covid19_confirmed_g!DV93</f>
        <v>7</v>
      </c>
      <c r="DW93">
        <f>time_series_covid19_confirmed_g!DX93-time_series_covid19_confirmed_g!DW93</f>
        <v>6</v>
      </c>
      <c r="DX93">
        <f>time_series_covid19_confirmed_g!DY93-time_series_covid19_confirmed_g!DX93</f>
        <v>0</v>
      </c>
      <c r="DY93">
        <f>time_series_covid19_confirmed_g!DZ93-time_series_covid19_confirmed_g!DY93</f>
        <v>9</v>
      </c>
      <c r="DZ93">
        <f>time_series_covid19_confirmed_g!EA93-time_series_covid19_confirmed_g!DZ93</f>
        <v>1</v>
      </c>
      <c r="EA93">
        <f>time_series_covid19_confirmed_g!EB93-time_series_covid19_confirmed_g!EA93</f>
        <v>0</v>
      </c>
      <c r="EB93">
        <f>time_series_covid19_confirmed_g!EC93-time_series_covid19_confirmed_g!EB93</f>
        <v>16</v>
      </c>
      <c r="EC93">
        <f>time_series_covid19_confirmed_g!ED93-time_series_covid19_confirmed_g!EC93</f>
        <v>0</v>
      </c>
      <c r="ED93">
        <f>time_series_covid19_confirmed_g!EE93-time_series_covid19_confirmed_g!ED93</f>
        <v>0</v>
      </c>
      <c r="EE93">
        <f>time_series_covid19_confirmed_g!EF93-time_series_covid19_confirmed_g!EE93</f>
        <v>0</v>
      </c>
      <c r="EF93">
        <f>time_series_covid19_confirmed_g!EG93-time_series_covid19_confirmed_g!EF93</f>
        <v>78</v>
      </c>
      <c r="EG93">
        <f>time_series_covid19_confirmed_g!EH93-time_series_covid19_confirmed_g!EG93</f>
        <v>0</v>
      </c>
      <c r="EH93">
        <f>time_series_covid19_confirmed_g!EI93-time_series_covid19_confirmed_g!EH93</f>
        <v>0</v>
      </c>
      <c r="EI93">
        <f>time_series_covid19_confirmed_g!EJ93-time_series_covid19_confirmed_g!EI93</f>
        <v>0</v>
      </c>
      <c r="EJ93">
        <f>time_series_covid19_confirmed_g!EK93-time_series_covid19_confirmed_g!EJ93</f>
        <v>0</v>
      </c>
      <c r="EK93">
        <f>time_series_covid19_confirmed_g!EL93-time_series_covid19_confirmed_g!EK93</f>
        <v>121</v>
      </c>
      <c r="EL93">
        <f>time_series_covid19_confirmed_g!EM93-time_series_covid19_confirmed_g!EL93</f>
        <v>0</v>
      </c>
      <c r="EM93">
        <f>time_series_covid19_confirmed_g!EN93-time_series_covid19_confirmed_g!EM93</f>
        <v>35</v>
      </c>
      <c r="EN93">
        <f>time_series_covid19_confirmed_g!EO93-time_series_covid19_confirmed_g!EN93</f>
        <v>28</v>
      </c>
      <c r="EO93">
        <f>time_series_covid19_confirmed_g!EP93-time_series_covid19_confirmed_g!EO93</f>
        <v>0</v>
      </c>
      <c r="EP93">
        <f>time_series_covid19_confirmed_g!EQ93-time_series_covid19_confirmed_g!EP93</f>
        <v>111</v>
      </c>
      <c r="EQ93">
        <f>time_series_covid19_confirmed_g!ER93-time_series_covid19_confirmed_g!EQ93</f>
        <v>0</v>
      </c>
      <c r="ER93">
        <f>time_series_covid19_confirmed_g!ES93-time_series_covid19_confirmed_g!ER93</f>
        <v>49</v>
      </c>
      <c r="ES93">
        <f>time_series_covid19_confirmed_g!ET93-time_series_covid19_confirmed_g!ES93</f>
        <v>0</v>
      </c>
      <c r="ET93">
        <f>time_series_covid19_confirmed_g!EU93-time_series_covid19_confirmed_g!ET93</f>
        <v>0</v>
      </c>
      <c r="EU93">
        <f>time_series_covid19_confirmed_g!EV93-time_series_covid19_confirmed_g!EU93</f>
        <v>0</v>
      </c>
      <c r="EV93">
        <f>time_series_covid19_confirmed_g!EW93-time_series_covid19_confirmed_g!EV93</f>
        <v>0</v>
      </c>
      <c r="EW93">
        <f>time_series_covid19_confirmed_g!EX93-time_series_covid19_confirmed_g!EW93</f>
        <v>0</v>
      </c>
      <c r="EX93">
        <f>time_series_covid19_confirmed_g!EY93-time_series_covid19_confirmed_g!EX93</f>
        <v>0</v>
      </c>
      <c r="EY93">
        <f>time_series_covid19_confirmed_g!EZ93-time_series_covid19_confirmed_g!EY93</f>
        <v>683</v>
      </c>
      <c r="EZ93">
        <f>time_series_covid19_confirmed_g!FA93-time_series_covid19_confirmed_g!EZ93</f>
        <v>0</v>
      </c>
      <c r="FA93">
        <f>time_series_covid19_confirmed_g!FB93-time_series_covid19_confirmed_g!FA93</f>
        <v>0</v>
      </c>
      <c r="FB93">
        <f>time_series_covid19_confirmed_g!FC93-time_series_covid19_confirmed_g!FB93</f>
        <v>0</v>
      </c>
      <c r="FC93">
        <f>time_series_covid19_confirmed_g!FD93-time_series_covid19_confirmed_g!FC93</f>
        <v>0</v>
      </c>
      <c r="FD93">
        <f>time_series_covid19_confirmed_g!FE93-time_series_covid19_confirmed_g!FD93</f>
        <v>0</v>
      </c>
    </row>
    <row r="94" spans="1:160" x14ac:dyDescent="0.3">
      <c r="A94" t="s">
        <v>87</v>
      </c>
      <c r="B94">
        <v>29.5</v>
      </c>
      <c r="C94">
        <v>47.75</v>
      </c>
      <c r="D94">
        <f>time_series_covid19_confirmed_g!E94-time_series_covid19_confirmed_g!D94</f>
        <v>0</v>
      </c>
      <c r="E94">
        <f>time_series_covid19_confirmed_g!F94-time_series_covid19_confirmed_g!E94</f>
        <v>0</v>
      </c>
      <c r="F94">
        <f>time_series_covid19_confirmed_g!G94-time_series_covid19_confirmed_g!F94</f>
        <v>0</v>
      </c>
      <c r="G94">
        <f>time_series_covid19_confirmed_g!H94-time_series_covid19_confirmed_g!G94</f>
        <v>0</v>
      </c>
      <c r="H94">
        <f>time_series_covid19_confirmed_g!I94-time_series_covid19_confirmed_g!H94</f>
        <v>0</v>
      </c>
      <c r="I94">
        <f>time_series_covid19_confirmed_g!J94-time_series_covid19_confirmed_g!I94</f>
        <v>0</v>
      </c>
      <c r="J94">
        <f>time_series_covid19_confirmed_g!K94-time_series_covid19_confirmed_g!J94</f>
        <v>0</v>
      </c>
      <c r="K94">
        <f>time_series_covid19_confirmed_g!L94-time_series_covid19_confirmed_g!K94</f>
        <v>0</v>
      </c>
      <c r="L94">
        <f>time_series_covid19_confirmed_g!M94-time_series_covid19_confirmed_g!L94</f>
        <v>0</v>
      </c>
      <c r="M94">
        <f>time_series_covid19_confirmed_g!N94-time_series_covid19_confirmed_g!M94</f>
        <v>0</v>
      </c>
      <c r="N94">
        <f>time_series_covid19_confirmed_g!O94-time_series_covid19_confirmed_g!N94</f>
        <v>0</v>
      </c>
      <c r="O94">
        <f>time_series_covid19_confirmed_g!P94-time_series_covid19_confirmed_g!O94</f>
        <v>0</v>
      </c>
      <c r="P94">
        <f>time_series_covid19_confirmed_g!Q94-time_series_covid19_confirmed_g!P94</f>
        <v>0</v>
      </c>
      <c r="Q94">
        <f>time_series_covid19_confirmed_g!R94-time_series_covid19_confirmed_g!Q94</f>
        <v>0</v>
      </c>
      <c r="R94">
        <f>time_series_covid19_confirmed_g!S94-time_series_covid19_confirmed_g!R94</f>
        <v>0</v>
      </c>
      <c r="S94">
        <f>time_series_covid19_confirmed_g!T94-time_series_covid19_confirmed_g!S94</f>
        <v>0</v>
      </c>
      <c r="T94">
        <f>time_series_covid19_confirmed_g!U94-time_series_covid19_confirmed_g!T94</f>
        <v>0</v>
      </c>
      <c r="U94">
        <f>time_series_covid19_confirmed_g!V94-time_series_covid19_confirmed_g!U94</f>
        <v>0</v>
      </c>
      <c r="V94">
        <f>time_series_covid19_confirmed_g!W94-time_series_covid19_confirmed_g!V94</f>
        <v>0</v>
      </c>
      <c r="W94">
        <f>time_series_covid19_confirmed_g!X94-time_series_covid19_confirmed_g!W94</f>
        <v>0</v>
      </c>
      <c r="X94">
        <f>time_series_covid19_confirmed_g!Y94-time_series_covid19_confirmed_g!X94</f>
        <v>0</v>
      </c>
      <c r="Y94">
        <f>time_series_covid19_confirmed_g!Z94-time_series_covid19_confirmed_g!Y94</f>
        <v>0</v>
      </c>
      <c r="Z94">
        <f>time_series_covid19_confirmed_g!AA94-time_series_covid19_confirmed_g!Z94</f>
        <v>0</v>
      </c>
      <c r="AA94">
        <f>time_series_covid19_confirmed_g!AB94-time_series_covid19_confirmed_g!AA94</f>
        <v>0</v>
      </c>
      <c r="AB94">
        <f>time_series_covid19_confirmed_g!AC94-time_series_covid19_confirmed_g!AB94</f>
        <v>0</v>
      </c>
      <c r="AC94">
        <f>time_series_covid19_confirmed_g!AD94-time_series_covid19_confirmed_g!AC94</f>
        <v>0</v>
      </c>
      <c r="AD94">
        <f>time_series_covid19_confirmed_g!AE94-time_series_covid19_confirmed_g!AD94</f>
        <v>0</v>
      </c>
      <c r="AE94">
        <f>time_series_covid19_confirmed_g!AF94-time_series_covid19_confirmed_g!AE94</f>
        <v>0</v>
      </c>
      <c r="AF94">
        <f>time_series_covid19_confirmed_g!AG94-time_series_covid19_confirmed_g!AF94</f>
        <v>0</v>
      </c>
      <c r="AG94">
        <f>time_series_covid19_confirmed_g!AH94-time_series_covid19_confirmed_g!AG94</f>
        <v>0</v>
      </c>
      <c r="AH94">
        <f>time_series_covid19_confirmed_g!AI94-time_series_covid19_confirmed_g!AH94</f>
        <v>0</v>
      </c>
      <c r="AI94">
        <f>time_series_covid19_confirmed_g!AJ94-time_series_covid19_confirmed_g!AI94</f>
        <v>0</v>
      </c>
      <c r="AJ94">
        <f>time_series_covid19_confirmed_g!AK94-time_series_covid19_confirmed_g!AJ94</f>
        <v>1</v>
      </c>
      <c r="AK94">
        <f>time_series_covid19_confirmed_g!AL94-time_series_covid19_confirmed_g!AK94</f>
        <v>10</v>
      </c>
      <c r="AL94">
        <f>time_series_covid19_confirmed_g!AM94-time_series_covid19_confirmed_g!AL94</f>
        <v>15</v>
      </c>
      <c r="AM94">
        <f>time_series_covid19_confirmed_g!AN94-time_series_covid19_confirmed_g!AM94</f>
        <v>17</v>
      </c>
      <c r="AN94">
        <f>time_series_covid19_confirmed_g!AO94-time_series_covid19_confirmed_g!AN94</f>
        <v>2</v>
      </c>
      <c r="AO94">
        <f>time_series_covid19_confirmed_g!AP94-time_series_covid19_confirmed_g!AO94</f>
        <v>0</v>
      </c>
      <c r="AP94">
        <f>time_series_covid19_confirmed_g!AQ94-time_series_covid19_confirmed_g!AP94</f>
        <v>0</v>
      </c>
      <c r="AQ94">
        <f>time_series_covid19_confirmed_g!AR94-time_series_covid19_confirmed_g!AQ94</f>
        <v>11</v>
      </c>
      <c r="AR94">
        <f>time_series_covid19_confirmed_g!AS94-time_series_covid19_confirmed_g!AR94</f>
        <v>0</v>
      </c>
      <c r="AS94">
        <f>time_series_covid19_confirmed_g!AT94-time_series_covid19_confirmed_g!AS94</f>
        <v>0</v>
      </c>
      <c r="AT94">
        <f>time_series_covid19_confirmed_g!AU94-time_series_covid19_confirmed_g!AT94</f>
        <v>2</v>
      </c>
      <c r="AU94">
        <f>time_series_covid19_confirmed_g!AV94-time_series_covid19_confirmed_g!AU94</f>
        <v>0</v>
      </c>
      <c r="AV94">
        <f>time_series_covid19_confirmed_g!AW94-time_series_covid19_confirmed_g!AV94</f>
        <v>3</v>
      </c>
      <c r="AW94">
        <f>time_series_covid19_confirmed_g!AX94-time_series_covid19_confirmed_g!AW94</f>
        <v>3</v>
      </c>
      <c r="AX94">
        <f>time_series_covid19_confirmed_g!AY94-time_series_covid19_confirmed_g!AX94</f>
        <v>0</v>
      </c>
      <c r="AY94">
        <f>time_series_covid19_confirmed_g!AZ94-time_series_covid19_confirmed_g!AY94</f>
        <v>5</v>
      </c>
      <c r="AZ94">
        <f>time_series_covid19_confirmed_g!BA94-time_series_covid19_confirmed_g!AZ94</f>
        <v>3</v>
      </c>
      <c r="BA94">
        <f>time_series_covid19_confirmed_g!BB94-time_series_covid19_confirmed_g!BA94</f>
        <v>8</v>
      </c>
      <c r="BB94">
        <f>time_series_covid19_confirmed_g!BC94-time_series_covid19_confirmed_g!BB94</f>
        <v>0</v>
      </c>
      <c r="BC94">
        <f>time_series_covid19_confirmed_g!BD94-time_series_covid19_confirmed_g!BC94</f>
        <v>24</v>
      </c>
      <c r="BD94">
        <f>time_series_covid19_confirmed_g!BE94-time_series_covid19_confirmed_g!BD94</f>
        <v>8</v>
      </c>
      <c r="BE94">
        <f>time_series_covid19_confirmed_g!BF94-time_series_covid19_confirmed_g!BE94</f>
        <v>11</v>
      </c>
      <c r="BF94">
        <f>time_series_covid19_confirmed_g!BG94-time_series_covid19_confirmed_g!BF94</f>
        <v>7</v>
      </c>
      <c r="BG94">
        <f>time_series_covid19_confirmed_g!BH94-time_series_covid19_confirmed_g!BG94</f>
        <v>12</v>
      </c>
      <c r="BH94">
        <f>time_series_covid19_confirmed_g!BI94-time_series_covid19_confirmed_g!BH94</f>
        <v>6</v>
      </c>
      <c r="BI94">
        <f>time_series_covid19_confirmed_g!BJ94-time_series_covid19_confirmed_g!BI94</f>
        <v>11</v>
      </c>
      <c r="BJ94">
        <f>time_series_covid19_confirmed_g!BK94-time_series_covid19_confirmed_g!BJ94</f>
        <v>17</v>
      </c>
      <c r="BK94">
        <f>time_series_covid19_confirmed_g!BL94-time_series_covid19_confirmed_g!BK94</f>
        <v>12</v>
      </c>
      <c r="BL94">
        <f>time_series_covid19_confirmed_g!BM94-time_series_covid19_confirmed_g!BL94</f>
        <v>1</v>
      </c>
      <c r="BM94">
        <f>time_series_covid19_confirmed_g!BN94-time_series_covid19_confirmed_g!BM94</f>
        <v>2</v>
      </c>
      <c r="BN94">
        <f>time_series_covid19_confirmed_g!BO94-time_series_covid19_confirmed_g!BN94</f>
        <v>4</v>
      </c>
      <c r="BO94">
        <f>time_series_covid19_confirmed_g!BP94-time_series_covid19_confirmed_g!BO94</f>
        <v>13</v>
      </c>
      <c r="BP94">
        <f>time_series_covid19_confirmed_g!BQ94-time_series_covid19_confirmed_g!BP94</f>
        <v>17</v>
      </c>
      <c r="BQ94">
        <f>time_series_covid19_confirmed_g!BR94-time_series_covid19_confirmed_g!BQ94</f>
        <v>10</v>
      </c>
      <c r="BR94">
        <f>time_series_covid19_confirmed_g!BS94-time_series_covid19_confirmed_g!BR94</f>
        <v>20</v>
      </c>
      <c r="BS94">
        <f>time_series_covid19_confirmed_g!BT94-time_series_covid19_confirmed_g!BS94</f>
        <v>11</v>
      </c>
      <c r="BT94">
        <f>time_series_covid19_confirmed_g!BU94-time_series_covid19_confirmed_g!BT94</f>
        <v>23</v>
      </c>
      <c r="BU94">
        <f>time_series_covid19_confirmed_g!BV94-time_series_covid19_confirmed_g!BU94</f>
        <v>28</v>
      </c>
      <c r="BV94">
        <f>time_series_covid19_confirmed_g!BW94-time_series_covid19_confirmed_g!BV94</f>
        <v>25</v>
      </c>
      <c r="BW94">
        <f>time_series_covid19_confirmed_g!BX94-time_series_covid19_confirmed_g!BW94</f>
        <v>75</v>
      </c>
      <c r="BX94">
        <f>time_series_covid19_confirmed_g!BY94-time_series_covid19_confirmed_g!BX94</f>
        <v>62</v>
      </c>
      <c r="BY94">
        <f>time_series_covid19_confirmed_g!BZ94-time_series_covid19_confirmed_g!BY94</f>
        <v>77</v>
      </c>
      <c r="BZ94">
        <f>time_series_covid19_confirmed_g!CA94-time_series_covid19_confirmed_g!BZ94</f>
        <v>109</v>
      </c>
      <c r="CA94">
        <f>time_series_covid19_confirmed_g!CB94-time_series_covid19_confirmed_g!CA94</f>
        <v>78</v>
      </c>
      <c r="CB94">
        <f>time_series_covid19_confirmed_g!CC94-time_series_covid19_confirmed_g!CB94</f>
        <v>112</v>
      </c>
      <c r="CC94">
        <f>time_series_covid19_confirmed_g!CD94-time_series_covid19_confirmed_g!CC94</f>
        <v>55</v>
      </c>
      <c r="CD94">
        <f>time_series_covid19_confirmed_g!CE94-time_series_covid19_confirmed_g!CD94</f>
        <v>83</v>
      </c>
      <c r="CE94">
        <f>time_series_covid19_confirmed_g!CF94-time_series_covid19_confirmed_g!CE94</f>
        <v>161</v>
      </c>
      <c r="CF94">
        <f>time_series_covid19_confirmed_g!CG94-time_series_covid19_confirmed_g!CF94</f>
        <v>80</v>
      </c>
      <c r="CG94">
        <f>time_series_covid19_confirmed_g!CH94-time_series_covid19_confirmed_g!CG94</f>
        <v>66</v>
      </c>
      <c r="CH94">
        <f>time_series_covid19_confirmed_g!CI94-time_series_covid19_confirmed_g!CH94</f>
        <v>55</v>
      </c>
      <c r="CI94">
        <f>time_series_covid19_confirmed_g!CJ94-time_series_covid19_confirmed_g!CI94</f>
        <v>50</v>
      </c>
      <c r="CJ94">
        <f>time_series_covid19_confirmed_g!CK94-time_series_covid19_confirmed_g!CJ94</f>
        <v>119</v>
      </c>
      <c r="CK94">
        <f>time_series_covid19_confirmed_g!CL94-time_series_covid19_confirmed_g!CK94</f>
        <v>134</v>
      </c>
      <c r="CL94">
        <f>time_series_covid19_confirmed_g!CM94-time_series_covid19_confirmed_g!CL94</f>
        <v>93</v>
      </c>
      <c r="CM94">
        <f>time_series_covid19_confirmed_g!CN94-time_series_covid19_confirmed_g!CM94</f>
        <v>164</v>
      </c>
      <c r="CN94">
        <f>time_series_covid19_confirmed_g!CO94-time_series_covid19_confirmed_g!CN94</f>
        <v>80</v>
      </c>
      <c r="CO94">
        <f>time_series_covid19_confirmed_g!CP94-time_series_covid19_confirmed_g!CO94</f>
        <v>85</v>
      </c>
      <c r="CP94">
        <f>time_series_covid19_confirmed_g!CQ94-time_series_covid19_confirmed_g!CP94</f>
        <v>168</v>
      </c>
      <c r="CQ94">
        <f>time_series_covid19_confirmed_g!CR94-time_series_covid19_confirmed_g!CQ94</f>
        <v>151</v>
      </c>
      <c r="CR94">
        <f>time_series_covid19_confirmed_g!CS94-time_series_covid19_confirmed_g!CR94</f>
        <v>215</v>
      </c>
      <c r="CS94">
        <f>time_series_covid19_confirmed_g!CT94-time_series_covid19_confirmed_g!CS94</f>
        <v>278</v>
      </c>
      <c r="CT94">
        <f>time_series_covid19_confirmed_g!CU94-time_series_covid19_confirmed_g!CT94</f>
        <v>183</v>
      </c>
      <c r="CU94">
        <f>time_series_covid19_confirmed_g!CV94-time_series_covid19_confirmed_g!CU94</f>
        <v>213</v>
      </c>
      <c r="CV94">
        <f>time_series_covid19_confirmed_g!CW94-time_series_covid19_confirmed_g!CV94</f>
        <v>152</v>
      </c>
      <c r="CW94">
        <f>time_series_covid19_confirmed_g!CX94-time_series_covid19_confirmed_g!CW94</f>
        <v>300</v>
      </c>
      <c r="CX94">
        <f>time_series_covid19_confirmed_g!CY94-time_series_covid19_confirmed_g!CX94</f>
        <v>284</v>
      </c>
      <c r="CY94">
        <f>time_series_covid19_confirmed_g!CZ94-time_series_covid19_confirmed_g!CY94</f>
        <v>353</v>
      </c>
      <c r="CZ94">
        <f>time_series_covid19_confirmed_g!DA94-time_series_covid19_confirmed_g!CZ94</f>
        <v>242</v>
      </c>
      <c r="DA94">
        <f>time_series_covid19_confirmed_g!DB94-time_series_covid19_confirmed_g!DA94</f>
        <v>364</v>
      </c>
      <c r="DB94">
        <f>time_series_covid19_confirmed_g!DC94-time_series_covid19_confirmed_g!DB94</f>
        <v>295</v>
      </c>
      <c r="DC94">
        <f>time_series_covid19_confirmed_g!DD94-time_series_covid19_confirmed_g!DC94</f>
        <v>526</v>
      </c>
      <c r="DD94">
        <f>time_series_covid19_confirmed_g!DE94-time_series_covid19_confirmed_g!DD94</f>
        <v>485</v>
      </c>
      <c r="DE94">
        <f>time_series_covid19_confirmed_g!DF94-time_series_covid19_confirmed_g!DE94</f>
        <v>278</v>
      </c>
      <c r="DF94">
        <f>time_series_covid19_confirmed_g!DG94-time_series_covid19_confirmed_g!DF94</f>
        <v>641</v>
      </c>
      <c r="DG94">
        <f>time_series_covid19_confirmed_g!DH94-time_series_covid19_confirmed_g!DG94</f>
        <v>415</v>
      </c>
      <c r="DH94">
        <f>time_series_covid19_confirmed_g!DI94-time_series_covid19_confirmed_g!DH94</f>
        <v>1065</v>
      </c>
      <c r="DI94">
        <f>time_series_covid19_confirmed_g!DJ94-time_series_covid19_confirmed_g!DI94</f>
        <v>598</v>
      </c>
      <c r="DJ94">
        <f>time_series_covid19_confirmed_g!DK94-time_series_covid19_confirmed_g!DJ94</f>
        <v>991</v>
      </c>
      <c r="DK94">
        <f>time_series_covid19_confirmed_g!DL94-time_series_covid19_confirmed_g!DK94</f>
        <v>751</v>
      </c>
      <c r="DL94">
        <f>time_series_covid19_confirmed_g!DM94-time_series_covid19_confirmed_g!DL94</f>
        <v>947</v>
      </c>
      <c r="DM94">
        <f>time_series_covid19_confirmed_g!DN94-time_series_covid19_confirmed_g!DM94</f>
        <v>885</v>
      </c>
      <c r="DN94">
        <f>time_series_covid19_confirmed_g!DO94-time_series_covid19_confirmed_g!DN94</f>
        <v>942</v>
      </c>
      <c r="DO94">
        <f>time_series_covid19_confirmed_g!DP94-time_series_covid19_confirmed_g!DO94</f>
        <v>1048</v>
      </c>
      <c r="DP94">
        <f>time_series_covid19_confirmed_g!DQ94-time_series_covid19_confirmed_g!DP94</f>
        <v>841</v>
      </c>
      <c r="DQ94">
        <f>time_series_covid19_confirmed_g!DR94-time_series_covid19_confirmed_g!DQ94</f>
        <v>1073</v>
      </c>
      <c r="DR94">
        <f>time_series_covid19_confirmed_g!DS94-time_series_covid19_confirmed_g!DR94</f>
        <v>804</v>
      </c>
      <c r="DS94">
        <f>time_series_covid19_confirmed_g!DT94-time_series_covid19_confirmed_g!DS94</f>
        <v>1041</v>
      </c>
      <c r="DT94">
        <f>time_series_covid19_confirmed_g!DU94-time_series_covid19_confirmed_g!DT94</f>
        <v>955</v>
      </c>
      <c r="DU94">
        <f>time_series_covid19_confirmed_g!DV94-time_series_covid19_confirmed_g!DU94</f>
        <v>900</v>
      </c>
      <c r="DV94">
        <f>time_series_covid19_confirmed_g!DW94-time_series_covid19_confirmed_g!DV94</f>
        <v>838</v>
      </c>
      <c r="DW94">
        <f>time_series_covid19_confirmed_g!DX94-time_series_covid19_confirmed_g!DW94</f>
        <v>665</v>
      </c>
      <c r="DX94">
        <f>time_series_covid19_confirmed_g!DY94-time_series_covid19_confirmed_g!DX94</f>
        <v>608</v>
      </c>
      <c r="DY94">
        <f>time_series_covid19_confirmed_g!DZ94-time_series_covid19_confirmed_g!DY94</f>
        <v>692</v>
      </c>
      <c r="DZ94">
        <f>time_series_covid19_confirmed_g!EA94-time_series_covid19_confirmed_g!DZ94</f>
        <v>845</v>
      </c>
      <c r="EA94">
        <f>time_series_covid19_confirmed_g!EB94-time_series_covid19_confirmed_g!EA94</f>
        <v>1072</v>
      </c>
      <c r="EB94">
        <f>time_series_covid19_confirmed_g!EC94-time_series_covid19_confirmed_g!EB94</f>
        <v>1008</v>
      </c>
      <c r="EC94">
        <f>time_series_covid19_confirmed_g!ED94-time_series_covid19_confirmed_g!EC94</f>
        <v>851</v>
      </c>
      <c r="ED94">
        <f>time_series_covid19_confirmed_g!EE94-time_series_covid19_confirmed_g!ED94</f>
        <v>719</v>
      </c>
      <c r="EE94">
        <f>time_series_covid19_confirmed_g!EF94-time_series_covid19_confirmed_g!EE94</f>
        <v>887</v>
      </c>
      <c r="EF94">
        <f>time_series_covid19_confirmed_g!EG94-time_series_covid19_confirmed_g!EF94</f>
        <v>710</v>
      </c>
      <c r="EG94">
        <f>time_series_covid19_confirmed_g!EH94-time_series_covid19_confirmed_g!EG94</f>
        <v>562</v>
      </c>
      <c r="EH94">
        <f>time_series_covid19_confirmed_g!EI94-time_series_covid19_confirmed_g!EH94</f>
        <v>723</v>
      </c>
      <c r="EI94">
        <f>time_series_covid19_confirmed_g!EJ94-time_series_covid19_confirmed_g!EI94</f>
        <v>487</v>
      </c>
      <c r="EJ94">
        <f>time_series_covid19_confirmed_g!EK94-time_series_covid19_confirmed_g!EJ94</f>
        <v>717</v>
      </c>
      <c r="EK94">
        <f>time_series_covid19_confirmed_g!EL94-time_series_covid19_confirmed_g!EK94</f>
        <v>662</v>
      </c>
      <c r="EL94">
        <f>time_series_covid19_confirmed_g!EM94-time_series_covid19_confirmed_g!EL94</f>
        <v>630</v>
      </c>
      <c r="EM94">
        <f>time_series_covid19_confirmed_g!EN94-time_series_covid19_confirmed_g!EM94</f>
        <v>683</v>
      </c>
      <c r="EN94">
        <f>time_series_covid19_confirmed_g!EO94-time_series_covid19_confirmed_g!EN94</f>
        <v>609</v>
      </c>
      <c r="EO94">
        <f>time_series_covid19_confirmed_g!EP94-time_series_covid19_confirmed_g!EO94</f>
        <v>520</v>
      </c>
      <c r="EP94">
        <f>time_series_covid19_confirmed_g!EQ94-time_series_covid19_confirmed_g!EP94</f>
        <v>514</v>
      </c>
      <c r="EQ94">
        <f>time_series_covid19_confirmed_g!ER94-time_series_covid19_confirmed_g!EQ94</f>
        <v>454</v>
      </c>
      <c r="ER94">
        <f>time_series_covid19_confirmed_g!ES94-time_series_covid19_confirmed_g!ER94</f>
        <v>511</v>
      </c>
      <c r="ES94">
        <f>time_series_covid19_confirmed_g!ET94-time_series_covid19_confirmed_g!ES94</f>
        <v>527</v>
      </c>
      <c r="ET94">
        <f>time_series_covid19_confirmed_g!EU94-time_series_covid19_confirmed_g!ET94</f>
        <v>575</v>
      </c>
      <c r="EU94">
        <f>time_series_covid19_confirmed_g!EV94-time_series_covid19_confirmed_g!EU94</f>
        <v>541</v>
      </c>
      <c r="EV94">
        <f>time_series_covid19_confirmed_g!EW94-time_series_covid19_confirmed_g!EV94</f>
        <v>604</v>
      </c>
      <c r="EW94">
        <f>time_series_covid19_confirmed_g!EX94-time_series_covid19_confirmed_g!EW94</f>
        <v>467</v>
      </c>
      <c r="EX94">
        <f>time_series_covid19_confirmed_g!EY94-time_series_covid19_confirmed_g!EX94</f>
        <v>505</v>
      </c>
      <c r="EY94">
        <f>time_series_covid19_confirmed_g!EZ94-time_series_covid19_confirmed_g!EY94</f>
        <v>641</v>
      </c>
      <c r="EZ94">
        <f>time_series_covid19_confirmed_g!FA94-time_series_covid19_confirmed_g!EZ94</f>
        <v>742</v>
      </c>
      <c r="FA94">
        <f>time_series_covid19_confirmed_g!FB94-time_series_covid19_confirmed_g!FA94</f>
        <v>846</v>
      </c>
      <c r="FB94">
        <f>time_series_covid19_confirmed_g!FC94-time_series_covid19_confirmed_g!FB94</f>
        <v>909</v>
      </c>
      <c r="FC94">
        <f>time_series_covid19_confirmed_g!FD94-time_series_covid19_confirmed_g!FC94</f>
        <v>915</v>
      </c>
      <c r="FD94">
        <f>time_series_covid19_confirmed_g!FE94-time_series_covid19_confirmed_g!FD94</f>
        <v>688</v>
      </c>
    </row>
    <row r="95" spans="1:160" x14ac:dyDescent="0.3">
      <c r="A95" t="s">
        <v>88</v>
      </c>
      <c r="B95">
        <v>41.2044</v>
      </c>
      <c r="C95">
        <v>74.766099999999994</v>
      </c>
      <c r="D95">
        <f>time_series_covid19_confirmed_g!E95-time_series_covid19_confirmed_g!D95</f>
        <v>0</v>
      </c>
      <c r="E95">
        <f>time_series_covid19_confirmed_g!F95-time_series_covid19_confirmed_g!E95</f>
        <v>0</v>
      </c>
      <c r="F95">
        <f>time_series_covid19_confirmed_g!G95-time_series_covid19_confirmed_g!F95</f>
        <v>0</v>
      </c>
      <c r="G95">
        <f>time_series_covid19_confirmed_g!H95-time_series_covid19_confirmed_g!G95</f>
        <v>0</v>
      </c>
      <c r="H95">
        <f>time_series_covid19_confirmed_g!I95-time_series_covid19_confirmed_g!H95</f>
        <v>0</v>
      </c>
      <c r="I95">
        <f>time_series_covid19_confirmed_g!J95-time_series_covid19_confirmed_g!I95</f>
        <v>0</v>
      </c>
      <c r="J95">
        <f>time_series_covid19_confirmed_g!K95-time_series_covid19_confirmed_g!J95</f>
        <v>0</v>
      </c>
      <c r="K95">
        <f>time_series_covid19_confirmed_g!L95-time_series_covid19_confirmed_g!K95</f>
        <v>0</v>
      </c>
      <c r="L95">
        <f>time_series_covid19_confirmed_g!M95-time_series_covid19_confirmed_g!L95</f>
        <v>0</v>
      </c>
      <c r="M95">
        <f>time_series_covid19_confirmed_g!N95-time_series_covid19_confirmed_g!M95</f>
        <v>0</v>
      </c>
      <c r="N95">
        <f>time_series_covid19_confirmed_g!O95-time_series_covid19_confirmed_g!N95</f>
        <v>0</v>
      </c>
      <c r="O95">
        <f>time_series_covid19_confirmed_g!P95-time_series_covid19_confirmed_g!O95</f>
        <v>0</v>
      </c>
      <c r="P95">
        <f>time_series_covid19_confirmed_g!Q95-time_series_covid19_confirmed_g!P95</f>
        <v>0</v>
      </c>
      <c r="Q95">
        <f>time_series_covid19_confirmed_g!R95-time_series_covid19_confirmed_g!Q95</f>
        <v>0</v>
      </c>
      <c r="R95">
        <f>time_series_covid19_confirmed_g!S95-time_series_covid19_confirmed_g!R95</f>
        <v>0</v>
      </c>
      <c r="S95">
        <f>time_series_covid19_confirmed_g!T95-time_series_covid19_confirmed_g!S95</f>
        <v>0</v>
      </c>
      <c r="T95">
        <f>time_series_covid19_confirmed_g!U95-time_series_covid19_confirmed_g!T95</f>
        <v>0</v>
      </c>
      <c r="U95">
        <f>time_series_covid19_confirmed_g!V95-time_series_covid19_confirmed_g!U95</f>
        <v>0</v>
      </c>
      <c r="V95">
        <f>time_series_covid19_confirmed_g!W95-time_series_covid19_confirmed_g!V95</f>
        <v>0</v>
      </c>
      <c r="W95">
        <f>time_series_covid19_confirmed_g!X95-time_series_covid19_confirmed_g!W95</f>
        <v>0</v>
      </c>
      <c r="X95">
        <f>time_series_covid19_confirmed_g!Y95-time_series_covid19_confirmed_g!X95</f>
        <v>0</v>
      </c>
      <c r="Y95">
        <f>time_series_covid19_confirmed_g!Z95-time_series_covid19_confirmed_g!Y95</f>
        <v>0</v>
      </c>
      <c r="Z95">
        <f>time_series_covid19_confirmed_g!AA95-time_series_covid19_confirmed_g!Z95</f>
        <v>0</v>
      </c>
      <c r="AA95">
        <f>time_series_covid19_confirmed_g!AB95-time_series_covid19_confirmed_g!AA95</f>
        <v>0</v>
      </c>
      <c r="AB95">
        <f>time_series_covid19_confirmed_g!AC95-time_series_covid19_confirmed_g!AB95</f>
        <v>0</v>
      </c>
      <c r="AC95">
        <f>time_series_covid19_confirmed_g!AD95-time_series_covid19_confirmed_g!AC95</f>
        <v>0</v>
      </c>
      <c r="AD95">
        <f>time_series_covid19_confirmed_g!AE95-time_series_covid19_confirmed_g!AD95</f>
        <v>0</v>
      </c>
      <c r="AE95">
        <f>time_series_covid19_confirmed_g!AF95-time_series_covid19_confirmed_g!AE95</f>
        <v>0</v>
      </c>
      <c r="AF95">
        <f>time_series_covid19_confirmed_g!AG95-time_series_covid19_confirmed_g!AF95</f>
        <v>0</v>
      </c>
      <c r="AG95">
        <f>time_series_covid19_confirmed_g!AH95-time_series_covid19_confirmed_g!AG95</f>
        <v>0</v>
      </c>
      <c r="AH95">
        <f>time_series_covid19_confirmed_g!AI95-time_series_covid19_confirmed_g!AH95</f>
        <v>0</v>
      </c>
      <c r="AI95">
        <f>time_series_covid19_confirmed_g!AJ95-time_series_covid19_confirmed_g!AI95</f>
        <v>0</v>
      </c>
      <c r="AJ95">
        <f>time_series_covid19_confirmed_g!AK95-time_series_covid19_confirmed_g!AJ95</f>
        <v>0</v>
      </c>
      <c r="AK95">
        <f>time_series_covid19_confirmed_g!AL95-time_series_covid19_confirmed_g!AK95</f>
        <v>0</v>
      </c>
      <c r="AL95">
        <f>time_series_covid19_confirmed_g!AM95-time_series_covid19_confirmed_g!AL95</f>
        <v>0</v>
      </c>
      <c r="AM95">
        <f>time_series_covid19_confirmed_g!AN95-time_series_covid19_confirmed_g!AM95</f>
        <v>0</v>
      </c>
      <c r="AN95">
        <f>time_series_covid19_confirmed_g!AO95-time_series_covid19_confirmed_g!AN95</f>
        <v>0</v>
      </c>
      <c r="AO95">
        <f>time_series_covid19_confirmed_g!AP95-time_series_covid19_confirmed_g!AO95</f>
        <v>0</v>
      </c>
      <c r="AP95">
        <f>time_series_covid19_confirmed_g!AQ95-time_series_covid19_confirmed_g!AP95</f>
        <v>0</v>
      </c>
      <c r="AQ95">
        <f>time_series_covid19_confirmed_g!AR95-time_series_covid19_confirmed_g!AQ95</f>
        <v>0</v>
      </c>
      <c r="AR95">
        <f>time_series_covid19_confirmed_g!AS95-time_series_covid19_confirmed_g!AR95</f>
        <v>0</v>
      </c>
      <c r="AS95">
        <f>time_series_covid19_confirmed_g!AT95-time_series_covid19_confirmed_g!AS95</f>
        <v>0</v>
      </c>
      <c r="AT95">
        <f>time_series_covid19_confirmed_g!AU95-time_series_covid19_confirmed_g!AT95</f>
        <v>0</v>
      </c>
      <c r="AU95">
        <f>time_series_covid19_confirmed_g!AV95-time_series_covid19_confirmed_g!AU95</f>
        <v>0</v>
      </c>
      <c r="AV95">
        <f>time_series_covid19_confirmed_g!AW95-time_series_covid19_confirmed_g!AV95</f>
        <v>0</v>
      </c>
      <c r="AW95">
        <f>time_series_covid19_confirmed_g!AX95-time_series_covid19_confirmed_g!AW95</f>
        <v>0</v>
      </c>
      <c r="AX95">
        <f>time_series_covid19_confirmed_g!AY95-time_series_covid19_confirmed_g!AX95</f>
        <v>0</v>
      </c>
      <c r="AY95">
        <f>time_series_covid19_confirmed_g!AZ95-time_series_covid19_confirmed_g!AY95</f>
        <v>0</v>
      </c>
      <c r="AZ95">
        <f>time_series_covid19_confirmed_g!BA95-time_series_covid19_confirmed_g!AZ95</f>
        <v>0</v>
      </c>
      <c r="BA95">
        <f>time_series_covid19_confirmed_g!BB95-time_series_covid19_confirmed_g!BA95</f>
        <v>0</v>
      </c>
      <c r="BB95">
        <f>time_series_covid19_confirmed_g!BC95-time_series_covid19_confirmed_g!BB95</f>
        <v>0</v>
      </c>
      <c r="BC95">
        <f>time_series_covid19_confirmed_g!BD95-time_series_covid19_confirmed_g!BC95</f>
        <v>0</v>
      </c>
      <c r="BD95">
        <f>time_series_covid19_confirmed_g!BE95-time_series_covid19_confirmed_g!BD95</f>
        <v>0</v>
      </c>
      <c r="BE95">
        <f>time_series_covid19_confirmed_g!BF95-time_series_covid19_confirmed_g!BE95</f>
        <v>0</v>
      </c>
      <c r="BF95">
        <f>time_series_covid19_confirmed_g!BG95-time_series_covid19_confirmed_g!BF95</f>
        <v>0</v>
      </c>
      <c r="BG95">
        <f>time_series_covid19_confirmed_g!BH95-time_series_covid19_confirmed_g!BG95</f>
        <v>3</v>
      </c>
      <c r="BH95">
        <f>time_series_covid19_confirmed_g!BI95-time_series_covid19_confirmed_g!BH95</f>
        <v>0</v>
      </c>
      <c r="BI95">
        <f>time_series_covid19_confirmed_g!BJ95-time_series_covid19_confirmed_g!BI95</f>
        <v>3</v>
      </c>
      <c r="BJ95">
        <f>time_series_covid19_confirmed_g!BK95-time_series_covid19_confirmed_g!BJ95</f>
        <v>8</v>
      </c>
      <c r="BK95">
        <f>time_series_covid19_confirmed_g!BL95-time_series_covid19_confirmed_g!BK95</f>
        <v>0</v>
      </c>
      <c r="BL95">
        <f>time_series_covid19_confirmed_g!BM95-time_series_covid19_confirmed_g!BL95</f>
        <v>2</v>
      </c>
      <c r="BM95">
        <f>time_series_covid19_confirmed_g!BN95-time_series_covid19_confirmed_g!BM95</f>
        <v>26</v>
      </c>
      <c r="BN95">
        <f>time_series_covid19_confirmed_g!BO95-time_series_covid19_confirmed_g!BN95</f>
        <v>2</v>
      </c>
      <c r="BO95">
        <f>time_series_covid19_confirmed_g!BP95-time_series_covid19_confirmed_g!BO95</f>
        <v>0</v>
      </c>
      <c r="BP95">
        <f>time_series_covid19_confirmed_g!BQ95-time_series_covid19_confirmed_g!BP95</f>
        <v>14</v>
      </c>
      <c r="BQ95">
        <f>time_series_covid19_confirmed_g!BR95-time_series_covid19_confirmed_g!BQ95</f>
        <v>0</v>
      </c>
      <c r="BR95">
        <f>time_series_covid19_confirmed_g!BS95-time_series_covid19_confirmed_g!BR95</f>
        <v>26</v>
      </c>
      <c r="BS95">
        <f>time_series_covid19_confirmed_g!BT95-time_series_covid19_confirmed_g!BS95</f>
        <v>10</v>
      </c>
      <c r="BT95">
        <f>time_series_covid19_confirmed_g!BU95-time_series_covid19_confirmed_g!BT95</f>
        <v>13</v>
      </c>
      <c r="BU95">
        <f>time_series_covid19_confirmed_g!BV95-time_series_covid19_confirmed_g!BU95</f>
        <v>4</v>
      </c>
      <c r="BV95">
        <f>time_series_covid19_confirmed_g!BW95-time_series_covid19_confirmed_g!BV95</f>
        <v>5</v>
      </c>
      <c r="BW95">
        <f>time_series_covid19_confirmed_g!BX95-time_series_covid19_confirmed_g!BW95</f>
        <v>14</v>
      </c>
      <c r="BX95">
        <f>time_series_covid19_confirmed_g!BY95-time_series_covid19_confirmed_g!BX95</f>
        <v>14</v>
      </c>
      <c r="BY95">
        <f>time_series_covid19_confirmed_g!BZ95-time_series_covid19_confirmed_g!BY95</f>
        <v>3</v>
      </c>
      <c r="BZ95">
        <f>time_series_covid19_confirmed_g!CA95-time_series_covid19_confirmed_g!BZ95</f>
        <v>69</v>
      </c>
      <c r="CA95">
        <f>time_series_covid19_confirmed_g!CB95-time_series_covid19_confirmed_g!CA95</f>
        <v>12</v>
      </c>
      <c r="CB95">
        <f>time_series_covid19_confirmed_g!CC95-time_series_covid19_confirmed_g!CB95</f>
        <v>42</v>
      </c>
      <c r="CC95">
        <f>time_series_covid19_confirmed_g!CD95-time_series_covid19_confirmed_g!CC95</f>
        <v>10</v>
      </c>
      <c r="CD95">
        <f>time_series_covid19_confirmed_g!CE95-time_series_covid19_confirmed_g!CD95</f>
        <v>18</v>
      </c>
      <c r="CE95">
        <f>time_series_covid19_confirmed_g!CF95-time_series_covid19_confirmed_g!CE95</f>
        <v>41</v>
      </c>
      <c r="CF95">
        <f>time_series_covid19_confirmed_g!CG95-time_series_covid19_confirmed_g!CF95</f>
        <v>38</v>
      </c>
      <c r="CG95">
        <f>time_series_covid19_confirmed_g!CH95-time_series_covid19_confirmed_g!CG95</f>
        <v>42</v>
      </c>
      <c r="CH95">
        <f>time_series_covid19_confirmed_g!CI95-time_series_covid19_confirmed_g!CH95</f>
        <v>11</v>
      </c>
      <c r="CI95">
        <f>time_series_covid19_confirmed_g!CJ95-time_series_covid19_confirmed_g!CI95</f>
        <v>19</v>
      </c>
      <c r="CJ95">
        <f>time_series_covid19_confirmed_g!CK95-time_series_covid19_confirmed_g!CJ95</f>
        <v>17</v>
      </c>
      <c r="CK95">
        <f>time_series_covid19_confirmed_g!CL95-time_series_covid19_confirmed_g!CK95</f>
        <v>23</v>
      </c>
      <c r="CL95">
        <f>time_series_covid19_confirmed_g!CM95-time_series_covid19_confirmed_g!CL95</f>
        <v>17</v>
      </c>
      <c r="CM95">
        <f>time_series_covid19_confirmed_g!CN95-time_series_covid19_confirmed_g!CM95</f>
        <v>48</v>
      </c>
      <c r="CN95">
        <f>time_series_covid19_confirmed_g!CO95-time_series_covid19_confirmed_g!CN95</f>
        <v>14</v>
      </c>
      <c r="CO95">
        <f>time_series_covid19_confirmed_g!CP95-time_series_covid19_confirmed_g!CO95</f>
        <v>22</v>
      </c>
      <c r="CP95">
        <f>time_series_covid19_confirmed_g!CQ95-time_series_covid19_confirmed_g!CP95</f>
        <v>22</v>
      </c>
      <c r="CQ95">
        <f>time_series_covid19_confirmed_g!CR95-time_series_covid19_confirmed_g!CQ95</f>
        <v>19</v>
      </c>
      <c r="CR95">
        <f>time_series_covid19_confirmed_g!CS95-time_series_covid19_confirmed_g!CR95</f>
        <v>34</v>
      </c>
      <c r="CS95">
        <f>time_series_covid19_confirmed_g!CT95-time_series_covid19_confirmed_g!CS95</f>
        <v>0</v>
      </c>
      <c r="CT95">
        <f>time_series_covid19_confirmed_g!CU95-time_series_covid19_confirmed_g!CT95</f>
        <v>17</v>
      </c>
      <c r="CU95">
        <f>time_series_covid19_confirmed_g!CV95-time_series_covid19_confirmed_g!CU95</f>
        <v>13</v>
      </c>
      <c r="CV95">
        <f>time_series_covid19_confirmed_g!CW95-time_series_covid19_confirmed_g!CV95</f>
        <v>13</v>
      </c>
      <c r="CW95">
        <f>time_series_covid19_confirmed_g!CX95-time_series_covid19_confirmed_g!CW95</f>
        <v>21</v>
      </c>
      <c r="CX95">
        <f>time_series_covid19_confirmed_g!CY95-time_series_covid19_confirmed_g!CX95</f>
        <v>17</v>
      </c>
      <c r="CY95">
        <f>time_series_covid19_confirmed_g!CZ95-time_series_covid19_confirmed_g!CY95</f>
        <v>10</v>
      </c>
      <c r="CZ95">
        <f>time_series_covid19_confirmed_g!DA95-time_series_covid19_confirmed_g!CZ95</f>
        <v>13</v>
      </c>
      <c r="DA95">
        <f>time_series_covid19_confirmed_g!DB95-time_series_covid19_confirmed_g!DA95</f>
        <v>26</v>
      </c>
      <c r="DB95">
        <f>time_series_covid19_confirmed_g!DC95-time_series_covid19_confirmed_g!DB95</f>
        <v>35</v>
      </c>
      <c r="DC95">
        <f>time_series_covid19_confirmed_g!DD95-time_series_covid19_confirmed_g!DC95</f>
        <v>13</v>
      </c>
      <c r="DD95">
        <f>time_series_covid19_confirmed_g!DE95-time_series_covid19_confirmed_g!DD95</f>
        <v>28</v>
      </c>
      <c r="DE95">
        <f>time_series_covid19_confirmed_g!DF95-time_series_covid19_confirmed_g!DE95</f>
        <v>24</v>
      </c>
      <c r="DF95">
        <f>time_series_covid19_confirmed_g!DG95-time_series_covid19_confirmed_g!DF95</f>
        <v>11</v>
      </c>
      <c r="DG95">
        <f>time_series_covid19_confirmed_g!DH95-time_series_covid19_confirmed_g!DG95</f>
        <v>25</v>
      </c>
      <c r="DH95">
        <f>time_series_covid19_confirmed_g!DI95-time_series_covid19_confirmed_g!DH95</f>
        <v>71</v>
      </c>
      <c r="DI95">
        <f>time_series_covid19_confirmed_g!DJ95-time_series_covid19_confirmed_g!DI95</f>
        <v>14</v>
      </c>
      <c r="DJ95">
        <f>time_series_covid19_confirmed_g!DK95-time_series_covid19_confirmed_g!DJ95</f>
        <v>21</v>
      </c>
      <c r="DK95">
        <f>time_series_covid19_confirmed_g!DL95-time_series_covid19_confirmed_g!DK95</f>
        <v>7</v>
      </c>
      <c r="DL95">
        <f>time_series_covid19_confirmed_g!DM95-time_series_covid19_confirmed_g!DL95</f>
        <v>38</v>
      </c>
      <c r="DM95">
        <f>time_series_covid19_confirmed_g!DN95-time_series_covid19_confirmed_g!DM95</f>
        <v>29</v>
      </c>
      <c r="DN95">
        <f>time_series_covid19_confirmed_g!DO95-time_series_covid19_confirmed_g!DN95</f>
        <v>6</v>
      </c>
      <c r="DO95">
        <f>time_series_covid19_confirmed_g!DP95-time_series_covid19_confirmed_g!DO95</f>
        <v>21</v>
      </c>
      <c r="DP95">
        <f>time_series_covid19_confirmed_g!DQ95-time_series_covid19_confirmed_g!DP95</f>
        <v>78</v>
      </c>
      <c r="DQ95">
        <f>time_series_covid19_confirmed_g!DR95-time_series_covid19_confirmed_g!DQ95</f>
        <v>27</v>
      </c>
      <c r="DR95">
        <f>time_series_covid19_confirmed_g!DS95-time_series_covid19_confirmed_g!DR95</f>
        <v>27</v>
      </c>
      <c r="DS95">
        <f>time_series_covid19_confirmed_g!DT95-time_series_covid19_confirmed_g!DS95</f>
        <v>43</v>
      </c>
      <c r="DT95">
        <f>time_series_covid19_confirmed_g!DU95-time_series_covid19_confirmed_g!DT95</f>
        <v>37</v>
      </c>
      <c r="DU95">
        <f>time_series_covid19_confirmed_g!DV95-time_series_covid19_confirmed_g!DU95</f>
        <v>15</v>
      </c>
      <c r="DV95">
        <f>time_series_covid19_confirmed_g!DW95-time_series_covid19_confirmed_g!DV95</f>
        <v>38</v>
      </c>
      <c r="DW95">
        <f>time_series_covid19_confirmed_g!DX95-time_series_covid19_confirmed_g!DW95</f>
        <v>30</v>
      </c>
      <c r="DX95">
        <f>time_series_covid19_confirmed_g!DY95-time_series_covid19_confirmed_g!DX95</f>
        <v>35</v>
      </c>
      <c r="DY95">
        <f>time_series_covid19_confirmed_g!DZ95-time_series_covid19_confirmed_g!DY95</f>
        <v>52</v>
      </c>
      <c r="DZ95">
        <f>time_series_covid19_confirmed_g!EA95-time_series_covid19_confirmed_g!DZ95</f>
        <v>74</v>
      </c>
      <c r="EA95">
        <f>time_series_covid19_confirmed_g!EB95-time_series_covid19_confirmed_g!EA95</f>
        <v>68</v>
      </c>
      <c r="EB95">
        <f>time_series_covid19_confirmed_g!EC95-time_series_covid19_confirmed_g!EB95</f>
        <v>60</v>
      </c>
      <c r="EC95">
        <f>time_series_covid19_confirmed_g!ED95-time_series_covid19_confirmed_g!EC95</f>
        <v>26</v>
      </c>
      <c r="ED95">
        <f>time_series_covid19_confirmed_g!EE95-time_series_covid19_confirmed_g!ED95</f>
        <v>69</v>
      </c>
      <c r="EE95">
        <f>time_series_covid19_confirmed_g!EF95-time_series_covid19_confirmed_g!EE95</f>
        <v>28</v>
      </c>
      <c r="EF95">
        <f>time_series_covid19_confirmed_g!EG95-time_series_covid19_confirmed_g!EF95</f>
        <v>26</v>
      </c>
      <c r="EG95">
        <f>time_series_covid19_confirmed_g!EH95-time_series_covid19_confirmed_g!EG95</f>
        <v>28</v>
      </c>
      <c r="EH95">
        <f>time_series_covid19_confirmed_g!EI95-time_series_covid19_confirmed_g!EH95</f>
        <v>37</v>
      </c>
      <c r="EI95">
        <f>time_series_covid19_confirmed_g!EJ95-time_series_covid19_confirmed_g!EI95</f>
        <v>38</v>
      </c>
      <c r="EJ95">
        <f>time_series_covid19_confirmed_g!EK95-time_series_covid19_confirmed_g!EJ95</f>
        <v>33</v>
      </c>
      <c r="EK95">
        <f>time_series_covid19_confirmed_g!EL95-time_series_covid19_confirmed_g!EK95</f>
        <v>25</v>
      </c>
      <c r="EL95">
        <f>time_series_covid19_confirmed_g!EM95-time_series_covid19_confirmed_g!EL95</f>
        <v>23</v>
      </c>
      <c r="EM95">
        <f>time_series_covid19_confirmed_g!EN95-time_series_covid19_confirmed_g!EM95</f>
        <v>38</v>
      </c>
      <c r="EN95">
        <f>time_series_covid19_confirmed_g!EO95-time_series_covid19_confirmed_g!EN95</f>
        <v>73</v>
      </c>
      <c r="EO95">
        <f>time_series_covid19_confirmed_g!EP95-time_series_covid19_confirmed_g!EO95</f>
        <v>0</v>
      </c>
      <c r="EP95">
        <f>time_series_covid19_confirmed_g!EQ95-time_series_covid19_confirmed_g!EP95</f>
        <v>41</v>
      </c>
      <c r="EQ95">
        <f>time_series_covid19_confirmed_g!ER95-time_series_covid19_confirmed_g!EQ95</f>
        <v>78</v>
      </c>
      <c r="ER95">
        <f>time_series_covid19_confirmed_g!ES95-time_series_covid19_confirmed_g!ER95</f>
        <v>187</v>
      </c>
      <c r="ES95">
        <f>time_series_covid19_confirmed_g!ET95-time_series_covid19_confirmed_g!ES95</f>
        <v>90</v>
      </c>
      <c r="ET95">
        <f>time_series_covid19_confirmed_g!EU95-time_series_covid19_confirmed_g!ET95</f>
        <v>95</v>
      </c>
      <c r="EU95">
        <f>time_series_covid19_confirmed_g!EV95-time_series_covid19_confirmed_g!EU95</f>
        <v>0</v>
      </c>
      <c r="EV95">
        <f>time_series_covid19_confirmed_g!EW95-time_series_covid19_confirmed_g!EV95</f>
        <v>132</v>
      </c>
      <c r="EW95">
        <f>time_series_covid19_confirmed_g!EX95-time_series_covid19_confirmed_g!EW95</f>
        <v>192</v>
      </c>
      <c r="EX95">
        <f>time_series_covid19_confirmed_g!EY95-time_series_covid19_confirmed_g!EX95</f>
        <v>375</v>
      </c>
      <c r="EY95">
        <f>time_series_covid19_confirmed_g!EZ95-time_series_covid19_confirmed_g!EY95</f>
        <v>0</v>
      </c>
      <c r="EZ95">
        <f>time_series_covid19_confirmed_g!FA95-time_series_covid19_confirmed_g!EZ95</f>
        <v>370</v>
      </c>
      <c r="FA95">
        <f>time_series_covid19_confirmed_g!FB95-time_series_covid19_confirmed_g!FA95</f>
        <v>228</v>
      </c>
      <c r="FB95">
        <f>time_series_covid19_confirmed_g!FC95-time_series_covid19_confirmed_g!FB95</f>
        <v>250</v>
      </c>
      <c r="FC95">
        <f>time_series_covid19_confirmed_g!FD95-time_series_covid19_confirmed_g!FC95</f>
        <v>242</v>
      </c>
      <c r="FD95">
        <f>time_series_covid19_confirmed_g!FE95-time_series_covid19_confirmed_g!FD95</f>
        <v>67</v>
      </c>
    </row>
    <row r="96" spans="1:160" x14ac:dyDescent="0.3">
      <c r="A96" t="s">
        <v>89</v>
      </c>
      <c r="B96">
        <v>56.879600000000003</v>
      </c>
      <c r="C96">
        <v>24.603200000000001</v>
      </c>
      <c r="D96">
        <f>time_series_covid19_confirmed_g!E96-time_series_covid19_confirmed_g!D96</f>
        <v>0</v>
      </c>
      <c r="E96">
        <f>time_series_covid19_confirmed_g!F96-time_series_covid19_confirmed_g!E96</f>
        <v>0</v>
      </c>
      <c r="F96">
        <f>time_series_covid19_confirmed_g!G96-time_series_covid19_confirmed_g!F96</f>
        <v>0</v>
      </c>
      <c r="G96">
        <f>time_series_covid19_confirmed_g!H96-time_series_covid19_confirmed_g!G96</f>
        <v>0</v>
      </c>
      <c r="H96">
        <f>time_series_covid19_confirmed_g!I96-time_series_covid19_confirmed_g!H96</f>
        <v>0</v>
      </c>
      <c r="I96">
        <f>time_series_covid19_confirmed_g!J96-time_series_covid19_confirmed_g!I96</f>
        <v>0</v>
      </c>
      <c r="J96">
        <f>time_series_covid19_confirmed_g!K96-time_series_covid19_confirmed_g!J96</f>
        <v>0</v>
      </c>
      <c r="K96">
        <f>time_series_covid19_confirmed_g!L96-time_series_covid19_confirmed_g!K96</f>
        <v>0</v>
      </c>
      <c r="L96">
        <f>time_series_covid19_confirmed_g!M96-time_series_covid19_confirmed_g!L96</f>
        <v>0</v>
      </c>
      <c r="M96">
        <f>time_series_covid19_confirmed_g!N96-time_series_covid19_confirmed_g!M96</f>
        <v>0</v>
      </c>
      <c r="N96">
        <f>time_series_covid19_confirmed_g!O96-time_series_covid19_confirmed_g!N96</f>
        <v>0</v>
      </c>
      <c r="O96">
        <f>time_series_covid19_confirmed_g!P96-time_series_covid19_confirmed_g!O96</f>
        <v>0</v>
      </c>
      <c r="P96">
        <f>time_series_covid19_confirmed_g!Q96-time_series_covid19_confirmed_g!P96</f>
        <v>0</v>
      </c>
      <c r="Q96">
        <f>time_series_covid19_confirmed_g!R96-time_series_covid19_confirmed_g!Q96</f>
        <v>0</v>
      </c>
      <c r="R96">
        <f>time_series_covid19_confirmed_g!S96-time_series_covid19_confirmed_g!R96</f>
        <v>0</v>
      </c>
      <c r="S96">
        <f>time_series_covid19_confirmed_g!T96-time_series_covid19_confirmed_g!S96</f>
        <v>0</v>
      </c>
      <c r="T96">
        <f>time_series_covid19_confirmed_g!U96-time_series_covid19_confirmed_g!T96</f>
        <v>0</v>
      </c>
      <c r="U96">
        <f>time_series_covid19_confirmed_g!V96-time_series_covid19_confirmed_g!U96</f>
        <v>0</v>
      </c>
      <c r="V96">
        <f>time_series_covid19_confirmed_g!W96-time_series_covid19_confirmed_g!V96</f>
        <v>0</v>
      </c>
      <c r="W96">
        <f>time_series_covid19_confirmed_g!X96-time_series_covid19_confirmed_g!W96</f>
        <v>0</v>
      </c>
      <c r="X96">
        <f>time_series_covid19_confirmed_g!Y96-time_series_covid19_confirmed_g!X96</f>
        <v>0</v>
      </c>
      <c r="Y96">
        <f>time_series_covid19_confirmed_g!Z96-time_series_covid19_confirmed_g!Y96</f>
        <v>0</v>
      </c>
      <c r="Z96">
        <f>time_series_covid19_confirmed_g!AA96-time_series_covid19_confirmed_g!Z96</f>
        <v>0</v>
      </c>
      <c r="AA96">
        <f>time_series_covid19_confirmed_g!AB96-time_series_covid19_confirmed_g!AA96</f>
        <v>0</v>
      </c>
      <c r="AB96">
        <f>time_series_covid19_confirmed_g!AC96-time_series_covid19_confirmed_g!AB96</f>
        <v>0</v>
      </c>
      <c r="AC96">
        <f>time_series_covid19_confirmed_g!AD96-time_series_covid19_confirmed_g!AC96</f>
        <v>0</v>
      </c>
      <c r="AD96">
        <f>time_series_covid19_confirmed_g!AE96-time_series_covid19_confirmed_g!AD96</f>
        <v>0</v>
      </c>
      <c r="AE96">
        <f>time_series_covid19_confirmed_g!AF96-time_series_covid19_confirmed_g!AE96</f>
        <v>0</v>
      </c>
      <c r="AF96">
        <f>time_series_covid19_confirmed_g!AG96-time_series_covid19_confirmed_g!AF96</f>
        <v>0</v>
      </c>
      <c r="AG96">
        <f>time_series_covid19_confirmed_g!AH96-time_series_covid19_confirmed_g!AG96</f>
        <v>0</v>
      </c>
      <c r="AH96">
        <f>time_series_covid19_confirmed_g!AI96-time_series_covid19_confirmed_g!AH96</f>
        <v>0</v>
      </c>
      <c r="AI96">
        <f>time_series_covid19_confirmed_g!AJ96-time_series_covid19_confirmed_g!AI96</f>
        <v>0</v>
      </c>
      <c r="AJ96">
        <f>time_series_covid19_confirmed_g!AK96-time_series_covid19_confirmed_g!AJ96</f>
        <v>0</v>
      </c>
      <c r="AK96">
        <f>time_series_covid19_confirmed_g!AL96-time_series_covid19_confirmed_g!AK96</f>
        <v>0</v>
      </c>
      <c r="AL96">
        <f>time_series_covid19_confirmed_g!AM96-time_series_covid19_confirmed_g!AL96</f>
        <v>0</v>
      </c>
      <c r="AM96">
        <f>time_series_covid19_confirmed_g!AN96-time_series_covid19_confirmed_g!AM96</f>
        <v>0</v>
      </c>
      <c r="AN96">
        <f>time_series_covid19_confirmed_g!AO96-time_series_covid19_confirmed_g!AN96</f>
        <v>0</v>
      </c>
      <c r="AO96">
        <f>time_series_covid19_confirmed_g!AP96-time_series_covid19_confirmed_g!AO96</f>
        <v>0</v>
      </c>
      <c r="AP96">
        <f>time_series_covid19_confirmed_g!AQ96-time_series_covid19_confirmed_g!AP96</f>
        <v>0</v>
      </c>
      <c r="AQ96">
        <f>time_series_covid19_confirmed_g!AR96-time_series_covid19_confirmed_g!AQ96</f>
        <v>1</v>
      </c>
      <c r="AR96">
        <f>time_series_covid19_confirmed_g!AS96-time_series_covid19_confirmed_g!AR96</f>
        <v>0</v>
      </c>
      <c r="AS96">
        <f>time_series_covid19_confirmed_g!AT96-time_series_covid19_confirmed_g!AS96</f>
        <v>0</v>
      </c>
      <c r="AT96">
        <f>time_series_covid19_confirmed_g!AU96-time_series_covid19_confirmed_g!AT96</f>
        <v>0</v>
      </c>
      <c r="AU96">
        <f>time_series_covid19_confirmed_g!AV96-time_series_covid19_confirmed_g!AU96</f>
        <v>0</v>
      </c>
      <c r="AV96">
        <f>time_series_covid19_confirmed_g!AW96-time_series_covid19_confirmed_g!AV96</f>
        <v>0</v>
      </c>
      <c r="AW96">
        <f>time_series_covid19_confirmed_g!AX96-time_series_covid19_confirmed_g!AW96</f>
        <v>1</v>
      </c>
      <c r="AX96">
        <f>time_series_covid19_confirmed_g!AY96-time_series_covid19_confirmed_g!AX96</f>
        <v>4</v>
      </c>
      <c r="AY96">
        <f>time_series_covid19_confirmed_g!AZ96-time_series_covid19_confirmed_g!AY96</f>
        <v>2</v>
      </c>
      <c r="AZ96">
        <f>time_series_covid19_confirmed_g!BA96-time_series_covid19_confirmed_g!AZ96</f>
        <v>2</v>
      </c>
      <c r="BA96">
        <f>time_series_covid19_confirmed_g!BB96-time_series_covid19_confirmed_g!BA96</f>
        <v>0</v>
      </c>
      <c r="BB96">
        <f>time_series_covid19_confirmed_g!BC96-time_series_covid19_confirmed_g!BB96</f>
        <v>7</v>
      </c>
      <c r="BC96">
        <f>time_series_covid19_confirmed_g!BD96-time_series_covid19_confirmed_g!BC96</f>
        <v>9</v>
      </c>
      <c r="BD96">
        <f>time_series_covid19_confirmed_g!BE96-time_series_covid19_confirmed_g!BD96</f>
        <v>4</v>
      </c>
      <c r="BE96">
        <f>time_series_covid19_confirmed_g!BF96-time_series_covid19_confirmed_g!BE96</f>
        <v>4</v>
      </c>
      <c r="BF96">
        <f>time_series_covid19_confirmed_g!BG96-time_series_covid19_confirmed_g!BF96</f>
        <v>15</v>
      </c>
      <c r="BG96">
        <f>time_series_covid19_confirmed_g!BH96-time_series_covid19_confirmed_g!BG96</f>
        <v>22</v>
      </c>
      <c r="BH96">
        <f>time_series_covid19_confirmed_g!BI96-time_series_covid19_confirmed_g!BH96</f>
        <v>15</v>
      </c>
      <c r="BI96">
        <f>time_series_covid19_confirmed_g!BJ96-time_series_covid19_confirmed_g!BI96</f>
        <v>25</v>
      </c>
      <c r="BJ96">
        <f>time_series_covid19_confirmed_g!BK96-time_series_covid19_confirmed_g!BJ96</f>
        <v>13</v>
      </c>
      <c r="BK96">
        <f>time_series_covid19_confirmed_g!BL96-time_series_covid19_confirmed_g!BK96</f>
        <v>15</v>
      </c>
      <c r="BL96">
        <f>time_series_covid19_confirmed_g!BM96-time_series_covid19_confirmed_g!BL96</f>
        <v>41</v>
      </c>
      <c r="BM96">
        <f>time_series_covid19_confirmed_g!BN96-time_series_covid19_confirmed_g!BM96</f>
        <v>17</v>
      </c>
      <c r="BN96">
        <f>time_series_covid19_confirmed_g!BO96-time_series_covid19_confirmed_g!BN96</f>
        <v>24</v>
      </c>
      <c r="BO96">
        <f>time_series_covid19_confirmed_g!BP96-time_series_covid19_confirmed_g!BO96</f>
        <v>23</v>
      </c>
      <c r="BP96">
        <f>time_series_covid19_confirmed_g!BQ96-time_series_covid19_confirmed_g!BP96</f>
        <v>36</v>
      </c>
      <c r="BQ96">
        <f>time_series_covid19_confirmed_g!BR96-time_series_covid19_confirmed_g!BQ96</f>
        <v>25</v>
      </c>
      <c r="BR96">
        <f>time_series_covid19_confirmed_g!BS96-time_series_covid19_confirmed_g!BR96</f>
        <v>42</v>
      </c>
      <c r="BS96">
        <f>time_series_covid19_confirmed_g!BT96-time_series_covid19_confirmed_g!BS96</f>
        <v>29</v>
      </c>
      <c r="BT96">
        <f>time_series_covid19_confirmed_g!BU96-time_series_covid19_confirmed_g!BT96</f>
        <v>22</v>
      </c>
      <c r="BU96">
        <f>time_series_covid19_confirmed_g!BV96-time_series_covid19_confirmed_g!BU96</f>
        <v>48</v>
      </c>
      <c r="BV96">
        <f>time_series_covid19_confirmed_g!BW96-time_series_covid19_confirmed_g!BV96</f>
        <v>12</v>
      </c>
      <c r="BW96">
        <f>time_series_covid19_confirmed_g!BX96-time_series_covid19_confirmed_g!BW96</f>
        <v>35</v>
      </c>
      <c r="BX96">
        <f>time_series_covid19_confirmed_g!BY96-time_series_covid19_confirmed_g!BX96</f>
        <v>16</v>
      </c>
      <c r="BY96">
        <f>time_series_covid19_confirmed_g!BZ96-time_series_covid19_confirmed_g!BY96</f>
        <v>24</v>
      </c>
      <c r="BZ96">
        <f>time_series_covid19_confirmed_g!CA96-time_series_covid19_confirmed_g!BZ96</f>
        <v>9</v>
      </c>
      <c r="CA96">
        <f>time_series_covid19_confirmed_g!CB96-time_series_covid19_confirmed_g!CA96</f>
        <v>6</v>
      </c>
      <c r="CB96">
        <f>time_series_covid19_confirmed_g!CC96-time_series_covid19_confirmed_g!CB96</f>
        <v>29</v>
      </c>
      <c r="CC96">
        <f>time_series_covid19_confirmed_g!CD96-time_series_covid19_confirmed_g!CC96</f>
        <v>12</v>
      </c>
      <c r="CD96">
        <f>time_series_covid19_confirmed_g!CE96-time_series_covid19_confirmed_g!CD96</f>
        <v>23</v>
      </c>
      <c r="CE96">
        <f>time_series_covid19_confirmed_g!CF96-time_series_covid19_confirmed_g!CE96</f>
        <v>18</v>
      </c>
      <c r="CF96">
        <f>time_series_covid19_confirmed_g!CG96-time_series_covid19_confirmed_g!CF96</f>
        <v>21</v>
      </c>
      <c r="CG96">
        <f>time_series_covid19_confirmed_g!CH96-time_series_covid19_confirmed_g!CG96</f>
        <v>4</v>
      </c>
      <c r="CH96">
        <f>time_series_covid19_confirmed_g!CI96-time_series_covid19_confirmed_g!CH96</f>
        <v>2</v>
      </c>
      <c r="CI96">
        <f>time_series_covid19_confirmed_g!CJ96-time_series_covid19_confirmed_g!CI96</f>
        <v>9</v>
      </c>
      <c r="CJ96">
        <f>time_series_covid19_confirmed_g!CK96-time_series_covid19_confirmed_g!CJ96</f>
        <v>9</v>
      </c>
      <c r="CK96">
        <f>time_series_covid19_confirmed_g!CL96-time_series_covid19_confirmed_g!CK96</f>
        <v>7</v>
      </c>
      <c r="CL96">
        <f>time_series_covid19_confirmed_g!CM96-time_series_covid19_confirmed_g!CL96</f>
        <v>30</v>
      </c>
      <c r="CM96">
        <f>time_series_covid19_confirmed_g!CN96-time_series_covid19_confirmed_g!CM96</f>
        <v>15</v>
      </c>
      <c r="CN96">
        <f>time_series_covid19_confirmed_g!CO96-time_series_covid19_confirmed_g!CN96</f>
        <v>12</v>
      </c>
      <c r="CO96">
        <f>time_series_covid19_confirmed_g!CP96-time_series_covid19_confirmed_g!CO96</f>
        <v>9</v>
      </c>
      <c r="CP96">
        <f>time_series_covid19_confirmed_g!CQ96-time_series_covid19_confirmed_g!CP96</f>
        <v>13</v>
      </c>
      <c r="CQ96">
        <f>time_series_covid19_confirmed_g!CR96-time_series_covid19_confirmed_g!CQ96</f>
        <v>17</v>
      </c>
      <c r="CR96">
        <f>time_series_covid19_confirmed_g!CS96-time_series_covid19_confirmed_g!CR96</f>
        <v>6</v>
      </c>
      <c r="CS96">
        <f>time_series_covid19_confirmed_g!CT96-time_series_covid19_confirmed_g!CS96</f>
        <v>20</v>
      </c>
      <c r="CT96">
        <f>time_series_covid19_confirmed_g!CU96-time_series_covid19_confirmed_g!CT96</f>
        <v>8</v>
      </c>
      <c r="CU96">
        <f>time_series_covid19_confirmed_g!CV96-time_series_covid19_confirmed_g!CU96</f>
        <v>6</v>
      </c>
      <c r="CV96">
        <f>time_series_covid19_confirmed_g!CW96-time_series_covid19_confirmed_g!CV96</f>
        <v>18</v>
      </c>
      <c r="CW96">
        <f>time_series_covid19_confirmed_g!CX96-time_series_covid19_confirmed_g!CW96</f>
        <v>13</v>
      </c>
      <c r="CX96">
        <f>time_series_covid19_confirmed_g!CY96-time_series_covid19_confirmed_g!CX96</f>
        <v>9</v>
      </c>
      <c r="CY96">
        <f>time_series_covid19_confirmed_g!CZ96-time_series_covid19_confirmed_g!CY96</f>
        <v>12</v>
      </c>
      <c r="CZ96">
        <f>time_series_covid19_confirmed_g!DA96-time_series_covid19_confirmed_g!CZ96</f>
        <v>1</v>
      </c>
      <c r="DA96">
        <f>time_series_covid19_confirmed_g!DB96-time_series_covid19_confirmed_g!DA96</f>
        <v>8</v>
      </c>
      <c r="DB96">
        <f>time_series_covid19_confirmed_g!DC96-time_series_covid19_confirmed_g!DB96</f>
        <v>17</v>
      </c>
      <c r="DC96">
        <f>time_series_covid19_confirmed_g!DD96-time_series_covid19_confirmed_g!DC96</f>
        <v>0</v>
      </c>
      <c r="DD96">
        <f>time_series_covid19_confirmed_g!DE96-time_series_covid19_confirmed_g!DD96</f>
        <v>4</v>
      </c>
      <c r="DE96">
        <f>time_series_covid19_confirmed_g!DF96-time_series_covid19_confirmed_g!DE96</f>
        <v>9</v>
      </c>
      <c r="DF96">
        <f>time_series_covid19_confirmed_g!DG96-time_series_covid19_confirmed_g!DF96</f>
        <v>19</v>
      </c>
      <c r="DG96">
        <f>time_series_covid19_confirmed_g!DH96-time_series_covid19_confirmed_g!DG96</f>
        <v>2</v>
      </c>
      <c r="DH96">
        <f>time_series_covid19_confirmed_g!DI96-time_series_covid19_confirmed_g!DH96</f>
        <v>9</v>
      </c>
      <c r="DI96">
        <f>time_series_covid19_confirmed_g!DJ96-time_series_covid19_confirmed_g!DI96</f>
        <v>7</v>
      </c>
      <c r="DJ96">
        <f>time_series_covid19_confirmed_g!DK96-time_series_covid19_confirmed_g!DJ96</f>
        <v>4</v>
      </c>
      <c r="DK96">
        <f>time_series_covid19_confirmed_g!DL96-time_series_covid19_confirmed_g!DK96</f>
        <v>1</v>
      </c>
      <c r="DL96">
        <f>time_series_covid19_confirmed_g!DM96-time_series_covid19_confirmed_g!DL96</f>
        <v>11</v>
      </c>
      <c r="DM96">
        <f>time_series_covid19_confirmed_g!DN96-time_series_covid19_confirmed_g!DM96</f>
        <v>8</v>
      </c>
      <c r="DN96">
        <f>time_series_covid19_confirmed_g!DO96-time_series_covid19_confirmed_g!DN96</f>
        <v>27</v>
      </c>
      <c r="DO96">
        <f>time_series_covid19_confirmed_g!DP96-time_series_covid19_confirmed_g!DO96</f>
        <v>11</v>
      </c>
      <c r="DP96">
        <f>time_series_covid19_confirmed_g!DQ96-time_series_covid19_confirmed_g!DP96</f>
        <v>1</v>
      </c>
      <c r="DQ96">
        <f>time_series_covid19_confirmed_g!DR96-time_series_covid19_confirmed_g!DQ96</f>
        <v>3</v>
      </c>
      <c r="DR96">
        <f>time_series_covid19_confirmed_g!DS96-time_series_covid19_confirmed_g!DR96</f>
        <v>4</v>
      </c>
      <c r="DS96">
        <f>time_series_covid19_confirmed_g!DT96-time_series_covid19_confirmed_g!DS96</f>
        <v>9</v>
      </c>
      <c r="DT96">
        <f>time_series_covid19_confirmed_g!DU96-time_series_covid19_confirmed_g!DT96</f>
        <v>5</v>
      </c>
      <c r="DU96">
        <f>time_series_covid19_confirmed_g!DV96-time_series_covid19_confirmed_g!DU96</f>
        <v>16</v>
      </c>
      <c r="DV96">
        <f>time_series_covid19_confirmed_g!DW96-time_series_covid19_confirmed_g!DV96</f>
        <v>1</v>
      </c>
      <c r="DW96">
        <f>time_series_covid19_confirmed_g!DX96-time_series_covid19_confirmed_g!DW96</f>
        <v>2</v>
      </c>
      <c r="DX96">
        <f>time_series_covid19_confirmed_g!DY96-time_series_covid19_confirmed_g!DX96</f>
        <v>4</v>
      </c>
      <c r="DY96">
        <f>time_series_covid19_confirmed_g!DZ96-time_series_covid19_confirmed_g!DY96</f>
        <v>4</v>
      </c>
      <c r="DZ96">
        <f>time_series_covid19_confirmed_g!EA96-time_series_covid19_confirmed_g!DZ96</f>
        <v>4</v>
      </c>
      <c r="EA96">
        <f>time_series_covid19_confirmed_g!EB96-time_series_covid19_confirmed_g!EA96</f>
        <v>3</v>
      </c>
      <c r="EB96">
        <f>time_series_covid19_confirmed_g!EC96-time_series_covid19_confirmed_g!EB96</f>
        <v>1</v>
      </c>
      <c r="EC96">
        <f>time_series_covid19_confirmed_g!ED96-time_series_covid19_confirmed_g!EC96</f>
        <v>1</v>
      </c>
      <c r="ED96">
        <f>time_series_covid19_confirmed_g!EE96-time_series_covid19_confirmed_g!ED96</f>
        <v>0</v>
      </c>
      <c r="EE96">
        <f>time_series_covid19_confirmed_g!EF96-time_series_covid19_confirmed_g!EE96</f>
        <v>5</v>
      </c>
      <c r="EF96">
        <f>time_series_covid19_confirmed_g!EG96-time_series_covid19_confirmed_g!EF96</f>
        <v>8</v>
      </c>
      <c r="EG96">
        <f>time_series_covid19_confirmed_g!EH96-time_series_covid19_confirmed_g!EG96</f>
        <v>3</v>
      </c>
      <c r="EH96">
        <f>time_series_covid19_confirmed_g!EI96-time_series_covid19_confirmed_g!EH96</f>
        <v>3</v>
      </c>
      <c r="EI96">
        <f>time_series_covid19_confirmed_g!EJ96-time_series_covid19_confirmed_g!EI96</f>
        <v>1</v>
      </c>
      <c r="EJ96">
        <f>time_series_covid19_confirmed_g!EK96-time_series_covid19_confirmed_g!EJ96</f>
        <v>2</v>
      </c>
      <c r="EK96">
        <f>time_series_covid19_confirmed_g!EL96-time_series_covid19_confirmed_g!EK96</f>
        <v>0</v>
      </c>
      <c r="EL96">
        <f>time_series_covid19_confirmed_g!EM96-time_series_covid19_confirmed_g!EL96</f>
        <v>1</v>
      </c>
      <c r="EM96">
        <f>time_series_covid19_confirmed_g!EN96-time_series_covid19_confirmed_g!EM96</f>
        <v>3</v>
      </c>
      <c r="EN96">
        <f>time_series_covid19_confirmed_g!EO96-time_series_covid19_confirmed_g!EN96</f>
        <v>2</v>
      </c>
      <c r="EO96">
        <f>time_series_covid19_confirmed_g!EP96-time_series_covid19_confirmed_g!EO96</f>
        <v>2</v>
      </c>
      <c r="EP96">
        <f>time_series_covid19_confirmed_g!EQ96-time_series_covid19_confirmed_g!EP96</f>
        <v>1</v>
      </c>
      <c r="EQ96">
        <f>time_series_covid19_confirmed_g!ER96-time_series_covid19_confirmed_g!EQ96</f>
        <v>0</v>
      </c>
      <c r="ER96">
        <f>time_series_covid19_confirmed_g!ES96-time_series_covid19_confirmed_g!ER96</f>
        <v>0</v>
      </c>
      <c r="ES96">
        <f>time_series_covid19_confirmed_g!ET96-time_series_covid19_confirmed_g!ES96</f>
        <v>1</v>
      </c>
      <c r="ET96">
        <f>time_series_covid19_confirmed_g!EU96-time_series_covid19_confirmed_g!ET96</f>
        <v>6</v>
      </c>
      <c r="EU96">
        <f>time_series_covid19_confirmed_g!EV96-time_series_covid19_confirmed_g!EU96</f>
        <v>4</v>
      </c>
      <c r="EV96">
        <f>time_series_covid19_confirmed_g!EW96-time_series_covid19_confirmed_g!EV96</f>
        <v>2</v>
      </c>
      <c r="EW96">
        <f>time_series_covid19_confirmed_g!EX96-time_series_covid19_confirmed_g!EW96</f>
        <v>1</v>
      </c>
      <c r="EX96">
        <f>time_series_covid19_confirmed_g!EY96-time_series_covid19_confirmed_g!EX96</f>
        <v>0</v>
      </c>
      <c r="EY96">
        <f>time_series_covid19_confirmed_g!EZ96-time_series_covid19_confirmed_g!EY96</f>
        <v>0</v>
      </c>
      <c r="EZ96">
        <f>time_series_covid19_confirmed_g!FA96-time_series_covid19_confirmed_g!EZ96</f>
        <v>0</v>
      </c>
      <c r="FA96">
        <f>time_series_covid19_confirmed_g!FB96-time_series_covid19_confirmed_g!FA96</f>
        <v>0</v>
      </c>
      <c r="FB96">
        <f>time_series_covid19_confirmed_g!FC96-time_series_covid19_confirmed_g!FB96</f>
        <v>0</v>
      </c>
      <c r="FC96">
        <f>time_series_covid19_confirmed_g!FD96-time_series_covid19_confirmed_g!FC96</f>
        <v>1</v>
      </c>
      <c r="FD96">
        <f>time_series_covid19_confirmed_g!FE96-time_series_covid19_confirmed_g!FD96</f>
        <v>3</v>
      </c>
    </row>
    <row r="97" spans="1:160" x14ac:dyDescent="0.3">
      <c r="A97" t="s">
        <v>90</v>
      </c>
      <c r="B97">
        <v>33.854700000000001</v>
      </c>
      <c r="C97">
        <v>35.862299999999998</v>
      </c>
      <c r="D97">
        <f>time_series_covid19_confirmed_g!E97-time_series_covid19_confirmed_g!D97</f>
        <v>0</v>
      </c>
      <c r="E97">
        <f>time_series_covid19_confirmed_g!F97-time_series_covid19_confirmed_g!E97</f>
        <v>0</v>
      </c>
      <c r="F97">
        <f>time_series_covid19_confirmed_g!G97-time_series_covid19_confirmed_g!F97</f>
        <v>0</v>
      </c>
      <c r="G97">
        <f>time_series_covid19_confirmed_g!H97-time_series_covid19_confirmed_g!G97</f>
        <v>0</v>
      </c>
      <c r="H97">
        <f>time_series_covid19_confirmed_g!I97-time_series_covid19_confirmed_g!H97</f>
        <v>0</v>
      </c>
      <c r="I97">
        <f>time_series_covid19_confirmed_g!J97-time_series_covid19_confirmed_g!I97</f>
        <v>0</v>
      </c>
      <c r="J97">
        <f>time_series_covid19_confirmed_g!K97-time_series_covid19_confirmed_g!J97</f>
        <v>0</v>
      </c>
      <c r="K97">
        <f>time_series_covid19_confirmed_g!L97-time_series_covid19_confirmed_g!K97</f>
        <v>0</v>
      </c>
      <c r="L97">
        <f>time_series_covid19_confirmed_g!M97-time_series_covid19_confirmed_g!L97</f>
        <v>0</v>
      </c>
      <c r="M97">
        <f>time_series_covid19_confirmed_g!N97-time_series_covid19_confirmed_g!M97</f>
        <v>0</v>
      </c>
      <c r="N97">
        <f>time_series_covid19_confirmed_g!O97-time_series_covid19_confirmed_g!N97</f>
        <v>0</v>
      </c>
      <c r="O97">
        <f>time_series_covid19_confirmed_g!P97-time_series_covid19_confirmed_g!O97</f>
        <v>0</v>
      </c>
      <c r="P97">
        <f>time_series_covid19_confirmed_g!Q97-time_series_covid19_confirmed_g!P97</f>
        <v>0</v>
      </c>
      <c r="Q97">
        <f>time_series_covid19_confirmed_g!R97-time_series_covid19_confirmed_g!Q97</f>
        <v>0</v>
      </c>
      <c r="R97">
        <f>time_series_covid19_confirmed_g!S97-time_series_covid19_confirmed_g!R97</f>
        <v>0</v>
      </c>
      <c r="S97">
        <f>time_series_covid19_confirmed_g!T97-time_series_covid19_confirmed_g!S97</f>
        <v>0</v>
      </c>
      <c r="T97">
        <f>time_series_covid19_confirmed_g!U97-time_series_covid19_confirmed_g!T97</f>
        <v>0</v>
      </c>
      <c r="U97">
        <f>time_series_covid19_confirmed_g!V97-time_series_covid19_confirmed_g!U97</f>
        <v>0</v>
      </c>
      <c r="V97">
        <f>time_series_covid19_confirmed_g!W97-time_series_covid19_confirmed_g!V97</f>
        <v>0</v>
      </c>
      <c r="W97">
        <f>time_series_covid19_confirmed_g!X97-time_series_covid19_confirmed_g!W97</f>
        <v>0</v>
      </c>
      <c r="X97">
        <f>time_series_covid19_confirmed_g!Y97-time_series_covid19_confirmed_g!X97</f>
        <v>0</v>
      </c>
      <c r="Y97">
        <f>time_series_covid19_confirmed_g!Z97-time_series_covid19_confirmed_g!Y97</f>
        <v>0</v>
      </c>
      <c r="Z97">
        <f>time_series_covid19_confirmed_g!AA97-time_series_covid19_confirmed_g!Z97</f>
        <v>0</v>
      </c>
      <c r="AA97">
        <f>time_series_covid19_confirmed_g!AB97-time_series_covid19_confirmed_g!AA97</f>
        <v>0</v>
      </c>
      <c r="AB97">
        <f>time_series_covid19_confirmed_g!AC97-time_series_covid19_confirmed_g!AB97</f>
        <v>0</v>
      </c>
      <c r="AC97">
        <f>time_series_covid19_confirmed_g!AD97-time_series_covid19_confirmed_g!AC97</f>
        <v>0</v>
      </c>
      <c r="AD97">
        <f>time_series_covid19_confirmed_g!AE97-time_series_covid19_confirmed_g!AD97</f>
        <v>0</v>
      </c>
      <c r="AE97">
        <f>time_series_covid19_confirmed_g!AF97-time_series_covid19_confirmed_g!AE97</f>
        <v>0</v>
      </c>
      <c r="AF97">
        <f>time_series_covid19_confirmed_g!AG97-time_series_covid19_confirmed_g!AF97</f>
        <v>0</v>
      </c>
      <c r="AG97">
        <f>time_series_covid19_confirmed_g!AH97-time_series_covid19_confirmed_g!AG97</f>
        <v>1</v>
      </c>
      <c r="AH97">
        <f>time_series_covid19_confirmed_g!AI97-time_series_covid19_confirmed_g!AH97</f>
        <v>0</v>
      </c>
      <c r="AI97">
        <f>time_series_covid19_confirmed_g!AJ97-time_series_covid19_confirmed_g!AI97</f>
        <v>0</v>
      </c>
      <c r="AJ97">
        <f>time_series_covid19_confirmed_g!AK97-time_series_covid19_confirmed_g!AJ97</f>
        <v>0</v>
      </c>
      <c r="AK97">
        <f>time_series_covid19_confirmed_g!AL97-time_series_covid19_confirmed_g!AK97</f>
        <v>0</v>
      </c>
      <c r="AL97">
        <f>time_series_covid19_confirmed_g!AM97-time_series_covid19_confirmed_g!AL97</f>
        <v>1</v>
      </c>
      <c r="AM97">
        <f>time_series_covid19_confirmed_g!AN97-time_series_covid19_confirmed_g!AM97</f>
        <v>0</v>
      </c>
      <c r="AN97">
        <f>time_series_covid19_confirmed_g!AO97-time_series_covid19_confirmed_g!AN97</f>
        <v>0</v>
      </c>
      <c r="AO97">
        <f>time_series_covid19_confirmed_g!AP97-time_series_covid19_confirmed_g!AO97</f>
        <v>2</v>
      </c>
      <c r="AP97">
        <f>time_series_covid19_confirmed_g!AQ97-time_series_covid19_confirmed_g!AP97</f>
        <v>6</v>
      </c>
      <c r="AQ97">
        <f>time_series_covid19_confirmed_g!AR97-time_series_covid19_confirmed_g!AQ97</f>
        <v>3</v>
      </c>
      <c r="AR97">
        <f>time_series_covid19_confirmed_g!AS97-time_series_covid19_confirmed_g!AR97</f>
        <v>0</v>
      </c>
      <c r="AS97">
        <f>time_series_covid19_confirmed_g!AT97-time_series_covid19_confirmed_g!AS97</f>
        <v>0</v>
      </c>
      <c r="AT97">
        <f>time_series_covid19_confirmed_g!AU97-time_series_covid19_confirmed_g!AT97</f>
        <v>3</v>
      </c>
      <c r="AU97">
        <f>time_series_covid19_confirmed_g!AV97-time_series_covid19_confirmed_g!AU97</f>
        <v>6</v>
      </c>
      <c r="AV97">
        <f>time_series_covid19_confirmed_g!AW97-time_series_covid19_confirmed_g!AV97</f>
        <v>0</v>
      </c>
      <c r="AW97">
        <f>time_series_covid19_confirmed_g!AX97-time_series_covid19_confirmed_g!AW97</f>
        <v>10</v>
      </c>
      <c r="AX97">
        <f>time_series_covid19_confirmed_g!AY97-time_series_covid19_confirmed_g!AX97</f>
        <v>0</v>
      </c>
      <c r="AY97">
        <f>time_series_covid19_confirmed_g!AZ97-time_series_covid19_confirmed_g!AY97</f>
        <v>9</v>
      </c>
      <c r="AZ97">
        <f>time_series_covid19_confirmed_g!BA97-time_series_covid19_confirmed_g!AZ97</f>
        <v>20</v>
      </c>
      <c r="BA97">
        <f>time_series_covid19_confirmed_g!BB97-time_series_covid19_confirmed_g!BA97</f>
        <v>0</v>
      </c>
      <c r="BB97">
        <f>time_series_covid19_confirmed_g!BC97-time_series_covid19_confirmed_g!BB97</f>
        <v>16</v>
      </c>
      <c r="BC97">
        <f>time_series_covid19_confirmed_g!BD97-time_series_covid19_confirmed_g!BC97</f>
        <v>16</v>
      </c>
      <c r="BD97">
        <f>time_series_covid19_confirmed_g!BE97-time_series_covid19_confirmed_g!BD97</f>
        <v>17</v>
      </c>
      <c r="BE97">
        <f>time_series_covid19_confirmed_g!BF97-time_series_covid19_confirmed_g!BE97</f>
        <v>0</v>
      </c>
      <c r="BF97">
        <f>time_series_covid19_confirmed_g!BG97-time_series_covid19_confirmed_g!BF97</f>
        <v>10</v>
      </c>
      <c r="BG97">
        <f>time_series_covid19_confirmed_g!BH97-time_series_covid19_confirmed_g!BG97</f>
        <v>13</v>
      </c>
      <c r="BH97">
        <f>time_series_covid19_confirmed_g!BI97-time_series_covid19_confirmed_g!BH97</f>
        <v>24</v>
      </c>
      <c r="BI97">
        <f>time_series_covid19_confirmed_g!BJ97-time_series_covid19_confirmed_g!BI97</f>
        <v>6</v>
      </c>
      <c r="BJ97">
        <f>time_series_covid19_confirmed_g!BK97-time_series_covid19_confirmed_g!BJ97</f>
        <v>24</v>
      </c>
      <c r="BK97">
        <f>time_series_covid19_confirmed_g!BL97-time_series_covid19_confirmed_g!BK97</f>
        <v>61</v>
      </c>
      <c r="BL97">
        <f>time_series_covid19_confirmed_g!BM97-time_series_covid19_confirmed_g!BL97</f>
        <v>19</v>
      </c>
      <c r="BM97">
        <f>time_series_covid19_confirmed_g!BN97-time_series_covid19_confirmed_g!BM97</f>
        <v>51</v>
      </c>
      <c r="BN97">
        <f>time_series_covid19_confirmed_g!BO97-time_series_covid19_confirmed_g!BN97</f>
        <v>15</v>
      </c>
      <c r="BO97">
        <f>time_series_covid19_confirmed_g!BP97-time_series_covid19_confirmed_g!BO97</f>
        <v>35</v>
      </c>
      <c r="BP97">
        <f>time_series_covid19_confirmed_g!BQ97-time_series_covid19_confirmed_g!BP97</f>
        <v>23</v>
      </c>
      <c r="BQ97">
        <f>time_series_covid19_confirmed_g!BR97-time_series_covid19_confirmed_g!BQ97</f>
        <v>21</v>
      </c>
      <c r="BR97">
        <f>time_series_covid19_confirmed_g!BS97-time_series_covid19_confirmed_g!BR97</f>
        <v>26</v>
      </c>
      <c r="BS97">
        <f>time_series_covid19_confirmed_g!BT97-time_series_covid19_confirmed_g!BS97</f>
        <v>8</v>
      </c>
      <c r="BT97">
        <f>time_series_covid19_confirmed_g!BU97-time_series_covid19_confirmed_g!BT97</f>
        <v>24</v>
      </c>
      <c r="BU97">
        <f>time_series_covid19_confirmed_g!BV97-time_series_covid19_confirmed_g!BU97</f>
        <v>9</v>
      </c>
      <c r="BV97">
        <f>time_series_covid19_confirmed_g!BW97-time_series_covid19_confirmed_g!BV97</f>
        <v>15</v>
      </c>
      <c r="BW97">
        <f>time_series_covid19_confirmed_g!BX97-time_series_covid19_confirmed_g!BW97</f>
        <v>14</v>
      </c>
      <c r="BX97">
        <f>time_series_covid19_confirmed_g!BY97-time_series_covid19_confirmed_g!BX97</f>
        <v>12</v>
      </c>
      <c r="BY97">
        <f>time_series_covid19_confirmed_g!BZ97-time_series_covid19_confirmed_g!BY97</f>
        <v>7</v>
      </c>
      <c r="BZ97">
        <f>time_series_covid19_confirmed_g!CA97-time_series_covid19_confirmed_g!BZ97</f>
        <v>14</v>
      </c>
      <c r="CA97">
        <f>time_series_covid19_confirmed_g!CB97-time_series_covid19_confirmed_g!CA97</f>
        <v>7</v>
      </c>
      <c r="CB97">
        <f>time_series_covid19_confirmed_g!CC97-time_series_covid19_confirmed_g!CB97</f>
        <v>28</v>
      </c>
      <c r="CC97">
        <f>time_series_covid19_confirmed_g!CD97-time_series_covid19_confirmed_g!CC97</f>
        <v>6</v>
      </c>
      <c r="CD97">
        <f>time_series_covid19_confirmed_g!CE97-time_series_covid19_confirmed_g!CD97</f>
        <v>27</v>
      </c>
      <c r="CE97">
        <f>time_series_covid19_confirmed_g!CF97-time_series_covid19_confirmed_g!CE97</f>
        <v>10</v>
      </c>
      <c r="CF97">
        <f>time_series_covid19_confirmed_g!CG97-time_series_covid19_confirmed_g!CF97</f>
        <v>11</v>
      </c>
      <c r="CG97">
        <f>time_series_covid19_confirmed_g!CH97-time_series_covid19_confirmed_g!CG97</f>
        <v>2</v>
      </c>
      <c r="CH97">
        <f>time_series_covid19_confirmed_g!CI97-time_series_covid19_confirmed_g!CH97</f>
        <v>9</v>
      </c>
      <c r="CI97">
        <f>time_series_covid19_confirmed_g!CJ97-time_series_covid19_confirmed_g!CI97</f>
        <v>17</v>
      </c>
      <c r="CJ97">
        <f>time_series_covid19_confirmed_g!CK97-time_series_covid19_confirmed_g!CJ97</f>
        <v>5</v>
      </c>
      <c r="CK97">
        <f>time_series_covid19_confirmed_g!CL97-time_series_covid19_confirmed_g!CK97</f>
        <v>5</v>
      </c>
      <c r="CL97">
        <f>time_series_covid19_confirmed_g!CM97-time_series_covid19_confirmed_g!CL97</f>
        <v>4</v>
      </c>
      <c r="CM97">
        <f>time_series_covid19_confirmed_g!CN97-time_series_covid19_confirmed_g!CM97</f>
        <v>1</v>
      </c>
      <c r="CN97">
        <f>time_series_covid19_confirmed_g!CO97-time_series_covid19_confirmed_g!CN97</f>
        <v>4</v>
      </c>
      <c r="CO97">
        <f>time_series_covid19_confirmed_g!CP97-time_series_covid19_confirmed_g!CO97</f>
        <v>0</v>
      </c>
      <c r="CP97">
        <f>time_series_covid19_confirmed_g!CQ97-time_series_covid19_confirmed_g!CP97</f>
        <v>5</v>
      </c>
      <c r="CQ97">
        <f>time_series_covid19_confirmed_g!CR97-time_series_covid19_confirmed_g!CQ97</f>
        <v>6</v>
      </c>
      <c r="CR97">
        <f>time_series_covid19_confirmed_g!CS97-time_series_covid19_confirmed_g!CR97</f>
        <v>8</v>
      </c>
      <c r="CS97">
        <f>time_series_covid19_confirmed_g!CT97-time_series_covid19_confirmed_g!CS97</f>
        <v>8</v>
      </c>
      <c r="CT97">
        <f>time_series_covid19_confirmed_g!CU97-time_series_covid19_confirmed_g!CT97</f>
        <v>3</v>
      </c>
      <c r="CU97">
        <f>time_series_covid19_confirmed_g!CV97-time_series_covid19_confirmed_g!CU97</f>
        <v>3</v>
      </c>
      <c r="CV97">
        <f>time_series_covid19_confirmed_g!CW97-time_series_covid19_confirmed_g!CV97</f>
        <v>7</v>
      </c>
      <c r="CW97">
        <f>time_series_covid19_confirmed_g!CX97-time_series_covid19_confirmed_g!CW97</f>
        <v>4</v>
      </c>
      <c r="CX97">
        <f>time_series_covid19_confirmed_g!CY97-time_series_covid19_confirmed_g!CX97</f>
        <v>4</v>
      </c>
      <c r="CY97">
        <f>time_series_covid19_confirmed_g!CZ97-time_series_covid19_confirmed_g!CY97</f>
        <v>4</v>
      </c>
      <c r="CZ97">
        <f>time_series_covid19_confirmed_g!DA97-time_series_covid19_confirmed_g!CZ97</f>
        <v>4</v>
      </c>
      <c r="DA97">
        <f>time_series_covid19_confirmed_g!DB97-time_series_covid19_confirmed_g!DA97</f>
        <v>4</v>
      </c>
      <c r="DB97">
        <f>time_series_covid19_confirmed_g!DC97-time_series_covid19_confirmed_g!DB97</f>
        <v>3</v>
      </c>
      <c r="DC97">
        <f>time_series_covid19_confirmed_g!DD97-time_series_covid19_confirmed_g!DC97</f>
        <v>1</v>
      </c>
      <c r="DD97">
        <f>time_series_covid19_confirmed_g!DE97-time_series_covid19_confirmed_g!DD97</f>
        <v>9</v>
      </c>
      <c r="DE97">
        <f>time_series_covid19_confirmed_g!DF97-time_series_covid19_confirmed_g!DE97</f>
        <v>34</v>
      </c>
      <c r="DF97">
        <f>time_series_covid19_confirmed_g!DG97-time_series_covid19_confirmed_g!DF97</f>
        <v>12</v>
      </c>
      <c r="DG97">
        <f>time_series_covid19_confirmed_g!DH97-time_series_covid19_confirmed_g!DG97</f>
        <v>13</v>
      </c>
      <c r="DH97">
        <f>time_series_covid19_confirmed_g!DI97-time_series_covid19_confirmed_g!DH97</f>
        <v>36</v>
      </c>
      <c r="DI97">
        <f>time_series_covid19_confirmed_g!DJ97-time_series_covid19_confirmed_g!DI97</f>
        <v>14</v>
      </c>
      <c r="DJ97">
        <f>time_series_covid19_confirmed_g!DK97-time_series_covid19_confirmed_g!DJ97</f>
        <v>11</v>
      </c>
      <c r="DK97">
        <f>time_series_covid19_confirmed_g!DL97-time_series_covid19_confirmed_g!DK97</f>
        <v>8</v>
      </c>
      <c r="DL97">
        <f>time_series_covid19_confirmed_g!DM97-time_series_covid19_confirmed_g!DL97</f>
        <v>8</v>
      </c>
      <c r="DM97">
        <f>time_series_covid19_confirmed_g!DN97-time_series_covid19_confirmed_g!DM97</f>
        <v>5</v>
      </c>
      <c r="DN97">
        <f>time_series_covid19_confirmed_g!DO97-time_series_covid19_confirmed_g!DN97</f>
        <v>11</v>
      </c>
      <c r="DO97">
        <f>time_series_covid19_confirmed_g!DP97-time_series_covid19_confirmed_g!DO97</f>
        <v>9</v>
      </c>
      <c r="DP97">
        <f>time_series_covid19_confirmed_g!DQ97-time_series_covid19_confirmed_g!DP97</f>
        <v>20</v>
      </c>
      <c r="DQ97">
        <f>time_series_covid19_confirmed_g!DR97-time_series_covid19_confirmed_g!DQ97</f>
        <v>23</v>
      </c>
      <c r="DR97">
        <f>time_series_covid19_confirmed_g!DS97-time_series_covid19_confirmed_g!DR97</f>
        <v>7</v>
      </c>
      <c r="DS97">
        <f>time_series_covid19_confirmed_g!DT97-time_series_covid19_confirmed_g!DS97</f>
        <v>63</v>
      </c>
      <c r="DT97">
        <f>time_series_covid19_confirmed_g!DU97-time_series_covid19_confirmed_g!DT97</f>
        <v>62</v>
      </c>
      <c r="DU97">
        <f>time_series_covid19_confirmed_g!DV97-time_series_covid19_confirmed_g!DU97</f>
        <v>11</v>
      </c>
      <c r="DV97">
        <f>time_series_covid19_confirmed_g!DW97-time_series_covid19_confirmed_g!DV97</f>
        <v>17</v>
      </c>
      <c r="DW97">
        <f>time_series_covid19_confirmed_g!DX97-time_series_covid19_confirmed_g!DW97</f>
        <v>5</v>
      </c>
      <c r="DX97">
        <f>time_series_covid19_confirmed_g!DY97-time_series_covid19_confirmed_g!DX97</f>
        <v>21</v>
      </c>
      <c r="DY97">
        <f>time_series_covid19_confirmed_g!DZ97-time_series_covid19_confirmed_g!DY97</f>
        <v>21</v>
      </c>
      <c r="DZ97">
        <f>time_series_covid19_confirmed_g!EA97-time_series_covid19_confirmed_g!DZ97</f>
        <v>7</v>
      </c>
      <c r="EA97">
        <f>time_series_covid19_confirmed_g!EB97-time_series_covid19_confirmed_g!EA97</f>
        <v>4</v>
      </c>
      <c r="EB97">
        <f>time_series_covid19_confirmed_g!EC97-time_series_covid19_confirmed_g!EB97</f>
        <v>19</v>
      </c>
      <c r="EC97">
        <f>time_series_covid19_confirmed_g!ED97-time_series_covid19_confirmed_g!EC97</f>
        <v>29</v>
      </c>
      <c r="ED97">
        <f>time_series_covid19_confirmed_g!EE97-time_series_covid19_confirmed_g!ED97</f>
        <v>13</v>
      </c>
      <c r="EE97">
        <f>time_series_covid19_confirmed_g!EF97-time_series_covid19_confirmed_g!EE97</f>
        <v>9</v>
      </c>
      <c r="EF97">
        <f>time_series_covid19_confirmed_g!EG97-time_series_covid19_confirmed_g!EF97</f>
        <v>14</v>
      </c>
      <c r="EG97">
        <f>time_series_covid19_confirmed_g!EH97-time_series_covid19_confirmed_g!EG97</f>
        <v>50</v>
      </c>
      <c r="EH97">
        <f>time_series_covid19_confirmed_g!EI97-time_series_covid19_confirmed_g!EH97</f>
        <v>6</v>
      </c>
      <c r="EI97">
        <f>time_series_covid19_confirmed_g!EJ97-time_series_covid19_confirmed_g!EI97</f>
        <v>8</v>
      </c>
      <c r="EJ97">
        <f>time_series_covid19_confirmed_g!EK97-time_series_covid19_confirmed_g!EJ97</f>
        <v>11</v>
      </c>
      <c r="EK97">
        <f>time_series_covid19_confirmed_g!EL97-time_series_covid19_confirmed_g!EK97</f>
        <v>19</v>
      </c>
      <c r="EL97">
        <f>time_series_covid19_confirmed_g!EM97-time_series_covid19_confirmed_g!EL97</f>
        <v>18</v>
      </c>
      <c r="EM97">
        <f>time_series_covid19_confirmed_g!EN97-time_series_covid19_confirmed_g!EM97</f>
        <v>20</v>
      </c>
      <c r="EN97">
        <f>time_series_covid19_confirmed_g!EO97-time_series_covid19_confirmed_g!EN97</f>
        <v>14</v>
      </c>
      <c r="EO97">
        <f>time_series_covid19_confirmed_g!EP97-time_series_covid19_confirmed_g!EO97</f>
        <v>20</v>
      </c>
      <c r="EP97">
        <f>time_series_covid19_confirmed_g!EQ97-time_series_covid19_confirmed_g!EP97</f>
        <v>20</v>
      </c>
      <c r="EQ97">
        <f>time_series_covid19_confirmed_g!ER97-time_series_covid19_confirmed_g!EQ97</f>
        <v>4</v>
      </c>
      <c r="ER97">
        <f>time_series_covid19_confirmed_g!ES97-time_series_covid19_confirmed_g!ER97</f>
        <v>18</v>
      </c>
      <c r="ES97">
        <f>time_series_covid19_confirmed_g!ET97-time_series_covid19_confirmed_g!ES97</f>
        <v>9</v>
      </c>
      <c r="ET97">
        <f>time_series_covid19_confirmed_g!EU97-time_series_covid19_confirmed_g!ET97</f>
        <v>16</v>
      </c>
      <c r="EU97">
        <f>time_series_covid19_confirmed_g!EV97-time_series_covid19_confirmed_g!EU97</f>
        <v>6</v>
      </c>
      <c r="EV97">
        <f>time_series_covid19_confirmed_g!EW97-time_series_covid19_confirmed_g!EV97</f>
        <v>15</v>
      </c>
      <c r="EW97">
        <f>time_series_covid19_confirmed_g!EX97-time_series_covid19_confirmed_g!EW97</f>
        <v>26</v>
      </c>
      <c r="EX97">
        <f>time_series_covid19_confirmed_g!EY97-time_series_covid19_confirmed_g!EX97</f>
        <v>51</v>
      </c>
      <c r="EY97">
        <f>time_series_covid19_confirmed_g!EZ97-time_series_covid19_confirmed_g!EY97</f>
        <v>16</v>
      </c>
      <c r="EZ97">
        <f>time_series_covid19_confirmed_g!FA97-time_series_covid19_confirmed_g!EZ97</f>
        <v>19</v>
      </c>
      <c r="FA97">
        <f>time_series_covid19_confirmed_g!FB97-time_series_covid19_confirmed_g!FA97</f>
        <v>22</v>
      </c>
      <c r="FB97">
        <f>time_series_covid19_confirmed_g!FC97-time_series_covid19_confirmed_g!FB97</f>
        <v>18</v>
      </c>
      <c r="FC97">
        <f>time_series_covid19_confirmed_g!FD97-time_series_covid19_confirmed_g!FC97</f>
        <v>35</v>
      </c>
      <c r="FD97">
        <f>time_series_covid19_confirmed_g!FE97-time_series_covid19_confirmed_g!FD97</f>
        <v>22</v>
      </c>
    </row>
    <row r="98" spans="1:160" x14ac:dyDescent="0.3">
      <c r="A98" t="s">
        <v>91</v>
      </c>
      <c r="B98">
        <v>6.4280999999999997</v>
      </c>
      <c r="C98">
        <v>-9.4295000000000009</v>
      </c>
      <c r="D98">
        <f>time_series_covid19_confirmed_g!E98-time_series_covid19_confirmed_g!D98</f>
        <v>0</v>
      </c>
      <c r="E98">
        <f>time_series_covid19_confirmed_g!F98-time_series_covid19_confirmed_g!E98</f>
        <v>0</v>
      </c>
      <c r="F98">
        <f>time_series_covid19_confirmed_g!G98-time_series_covid19_confirmed_g!F98</f>
        <v>0</v>
      </c>
      <c r="G98">
        <f>time_series_covid19_confirmed_g!H98-time_series_covid19_confirmed_g!G98</f>
        <v>0</v>
      </c>
      <c r="H98">
        <f>time_series_covid19_confirmed_g!I98-time_series_covid19_confirmed_g!H98</f>
        <v>0</v>
      </c>
      <c r="I98">
        <f>time_series_covid19_confirmed_g!J98-time_series_covid19_confirmed_g!I98</f>
        <v>0</v>
      </c>
      <c r="J98">
        <f>time_series_covid19_confirmed_g!K98-time_series_covid19_confirmed_g!J98</f>
        <v>0</v>
      </c>
      <c r="K98">
        <f>time_series_covid19_confirmed_g!L98-time_series_covid19_confirmed_g!K98</f>
        <v>0</v>
      </c>
      <c r="L98">
        <f>time_series_covid19_confirmed_g!M98-time_series_covid19_confirmed_g!L98</f>
        <v>0</v>
      </c>
      <c r="M98">
        <f>time_series_covid19_confirmed_g!N98-time_series_covid19_confirmed_g!M98</f>
        <v>0</v>
      </c>
      <c r="N98">
        <f>time_series_covid19_confirmed_g!O98-time_series_covid19_confirmed_g!N98</f>
        <v>0</v>
      </c>
      <c r="O98">
        <f>time_series_covid19_confirmed_g!P98-time_series_covid19_confirmed_g!O98</f>
        <v>0</v>
      </c>
      <c r="P98">
        <f>time_series_covid19_confirmed_g!Q98-time_series_covid19_confirmed_g!P98</f>
        <v>0</v>
      </c>
      <c r="Q98">
        <f>time_series_covid19_confirmed_g!R98-time_series_covid19_confirmed_g!Q98</f>
        <v>0</v>
      </c>
      <c r="R98">
        <f>time_series_covid19_confirmed_g!S98-time_series_covid19_confirmed_g!R98</f>
        <v>0</v>
      </c>
      <c r="S98">
        <f>time_series_covid19_confirmed_g!T98-time_series_covid19_confirmed_g!S98</f>
        <v>0</v>
      </c>
      <c r="T98">
        <f>time_series_covid19_confirmed_g!U98-time_series_covid19_confirmed_g!T98</f>
        <v>0</v>
      </c>
      <c r="U98">
        <f>time_series_covid19_confirmed_g!V98-time_series_covid19_confirmed_g!U98</f>
        <v>0</v>
      </c>
      <c r="V98">
        <f>time_series_covid19_confirmed_g!W98-time_series_covid19_confirmed_g!V98</f>
        <v>0</v>
      </c>
      <c r="W98">
        <f>time_series_covid19_confirmed_g!X98-time_series_covid19_confirmed_g!W98</f>
        <v>0</v>
      </c>
      <c r="X98">
        <f>time_series_covid19_confirmed_g!Y98-time_series_covid19_confirmed_g!X98</f>
        <v>0</v>
      </c>
      <c r="Y98">
        <f>time_series_covid19_confirmed_g!Z98-time_series_covid19_confirmed_g!Y98</f>
        <v>0</v>
      </c>
      <c r="Z98">
        <f>time_series_covid19_confirmed_g!AA98-time_series_covid19_confirmed_g!Z98</f>
        <v>0</v>
      </c>
      <c r="AA98">
        <f>time_series_covid19_confirmed_g!AB98-time_series_covid19_confirmed_g!AA98</f>
        <v>0</v>
      </c>
      <c r="AB98">
        <f>time_series_covid19_confirmed_g!AC98-time_series_covid19_confirmed_g!AB98</f>
        <v>0</v>
      </c>
      <c r="AC98">
        <f>time_series_covid19_confirmed_g!AD98-time_series_covid19_confirmed_g!AC98</f>
        <v>0</v>
      </c>
      <c r="AD98">
        <f>time_series_covid19_confirmed_g!AE98-time_series_covid19_confirmed_g!AD98</f>
        <v>0</v>
      </c>
      <c r="AE98">
        <f>time_series_covid19_confirmed_g!AF98-time_series_covid19_confirmed_g!AE98</f>
        <v>0</v>
      </c>
      <c r="AF98">
        <f>time_series_covid19_confirmed_g!AG98-time_series_covid19_confirmed_g!AF98</f>
        <v>0</v>
      </c>
      <c r="AG98">
        <f>time_series_covid19_confirmed_g!AH98-time_series_covid19_confirmed_g!AG98</f>
        <v>0</v>
      </c>
      <c r="AH98">
        <f>time_series_covid19_confirmed_g!AI98-time_series_covid19_confirmed_g!AH98</f>
        <v>0</v>
      </c>
      <c r="AI98">
        <f>time_series_covid19_confirmed_g!AJ98-time_series_covid19_confirmed_g!AI98</f>
        <v>0</v>
      </c>
      <c r="AJ98">
        <f>time_series_covid19_confirmed_g!AK98-time_series_covid19_confirmed_g!AJ98</f>
        <v>0</v>
      </c>
      <c r="AK98">
        <f>time_series_covid19_confirmed_g!AL98-time_series_covid19_confirmed_g!AK98</f>
        <v>0</v>
      </c>
      <c r="AL98">
        <f>time_series_covid19_confirmed_g!AM98-time_series_covid19_confirmed_g!AL98</f>
        <v>0</v>
      </c>
      <c r="AM98">
        <f>time_series_covid19_confirmed_g!AN98-time_series_covid19_confirmed_g!AM98</f>
        <v>0</v>
      </c>
      <c r="AN98">
        <f>time_series_covid19_confirmed_g!AO98-time_series_covid19_confirmed_g!AN98</f>
        <v>0</v>
      </c>
      <c r="AO98">
        <f>time_series_covid19_confirmed_g!AP98-time_series_covid19_confirmed_g!AO98</f>
        <v>0</v>
      </c>
      <c r="AP98">
        <f>time_series_covid19_confirmed_g!AQ98-time_series_covid19_confirmed_g!AP98</f>
        <v>0</v>
      </c>
      <c r="AQ98">
        <f>time_series_covid19_confirmed_g!AR98-time_series_covid19_confirmed_g!AQ98</f>
        <v>0</v>
      </c>
      <c r="AR98">
        <f>time_series_covid19_confirmed_g!AS98-time_series_covid19_confirmed_g!AR98</f>
        <v>0</v>
      </c>
      <c r="AS98">
        <f>time_series_covid19_confirmed_g!AT98-time_series_covid19_confirmed_g!AS98</f>
        <v>0</v>
      </c>
      <c r="AT98">
        <f>time_series_covid19_confirmed_g!AU98-time_series_covid19_confirmed_g!AT98</f>
        <v>0</v>
      </c>
      <c r="AU98">
        <f>time_series_covid19_confirmed_g!AV98-time_series_covid19_confirmed_g!AU98</f>
        <v>0</v>
      </c>
      <c r="AV98">
        <f>time_series_covid19_confirmed_g!AW98-time_series_covid19_confirmed_g!AV98</f>
        <v>0</v>
      </c>
      <c r="AW98">
        <f>time_series_covid19_confirmed_g!AX98-time_series_covid19_confirmed_g!AW98</f>
        <v>0</v>
      </c>
      <c r="AX98">
        <f>time_series_covid19_confirmed_g!AY98-time_series_covid19_confirmed_g!AX98</f>
        <v>0</v>
      </c>
      <c r="AY98">
        <f>time_series_covid19_confirmed_g!AZ98-time_series_covid19_confirmed_g!AY98</f>
        <v>0</v>
      </c>
      <c r="AZ98">
        <f>time_series_covid19_confirmed_g!BA98-time_series_covid19_confirmed_g!AZ98</f>
        <v>0</v>
      </c>
      <c r="BA98">
        <f>time_series_covid19_confirmed_g!BB98-time_series_covid19_confirmed_g!BA98</f>
        <v>0</v>
      </c>
      <c r="BB98">
        <f>time_series_covid19_confirmed_g!BC98-time_series_covid19_confirmed_g!BB98</f>
        <v>0</v>
      </c>
      <c r="BC98">
        <f>time_series_covid19_confirmed_g!BD98-time_series_covid19_confirmed_g!BC98</f>
        <v>0</v>
      </c>
      <c r="BD98">
        <f>time_series_covid19_confirmed_g!BE98-time_series_covid19_confirmed_g!BD98</f>
        <v>0</v>
      </c>
      <c r="BE98">
        <f>time_series_covid19_confirmed_g!BF98-time_series_covid19_confirmed_g!BE98</f>
        <v>1</v>
      </c>
      <c r="BF98">
        <f>time_series_covid19_confirmed_g!BG98-time_series_covid19_confirmed_g!BF98</f>
        <v>0</v>
      </c>
      <c r="BG98">
        <f>time_series_covid19_confirmed_g!BH98-time_series_covid19_confirmed_g!BG98</f>
        <v>1</v>
      </c>
      <c r="BH98">
        <f>time_series_covid19_confirmed_g!BI98-time_series_covid19_confirmed_g!BH98</f>
        <v>0</v>
      </c>
      <c r="BI98">
        <f>time_series_covid19_confirmed_g!BJ98-time_series_covid19_confirmed_g!BI98</f>
        <v>0</v>
      </c>
      <c r="BJ98">
        <f>time_series_covid19_confirmed_g!BK98-time_series_covid19_confirmed_g!BJ98</f>
        <v>1</v>
      </c>
      <c r="BK98">
        <f>time_series_covid19_confirmed_g!BL98-time_series_covid19_confirmed_g!BK98</f>
        <v>0</v>
      </c>
      <c r="BL98">
        <f>time_series_covid19_confirmed_g!BM98-time_series_covid19_confirmed_g!BL98</f>
        <v>0</v>
      </c>
      <c r="BM98">
        <f>time_series_covid19_confirmed_g!BN98-time_series_covid19_confirmed_g!BM98</f>
        <v>0</v>
      </c>
      <c r="BN98">
        <f>time_series_covid19_confirmed_g!BO98-time_series_covid19_confirmed_g!BN98</f>
        <v>0</v>
      </c>
      <c r="BO98">
        <f>time_series_covid19_confirmed_g!BP98-time_series_covid19_confirmed_g!BO98</f>
        <v>0</v>
      </c>
      <c r="BP98">
        <f>time_series_covid19_confirmed_g!BQ98-time_series_covid19_confirmed_g!BP98</f>
        <v>0</v>
      </c>
      <c r="BQ98">
        <f>time_series_covid19_confirmed_g!BR98-time_series_covid19_confirmed_g!BQ98</f>
        <v>0</v>
      </c>
      <c r="BR98">
        <f>time_series_covid19_confirmed_g!BS98-time_series_covid19_confirmed_g!BR98</f>
        <v>0</v>
      </c>
      <c r="BS98">
        <f>time_series_covid19_confirmed_g!BT98-time_series_covid19_confirmed_g!BS98</f>
        <v>0</v>
      </c>
      <c r="BT98">
        <f>time_series_covid19_confirmed_g!BU98-time_series_covid19_confirmed_g!BT98</f>
        <v>0</v>
      </c>
      <c r="BU98">
        <f>time_series_covid19_confirmed_g!BV98-time_series_covid19_confirmed_g!BU98</f>
        <v>3</v>
      </c>
      <c r="BV98">
        <f>time_series_covid19_confirmed_g!BW98-time_series_covid19_confirmed_g!BV98</f>
        <v>0</v>
      </c>
      <c r="BW98">
        <f>time_series_covid19_confirmed_g!BX98-time_series_covid19_confirmed_g!BW98</f>
        <v>1</v>
      </c>
      <c r="BX98">
        <f>time_series_covid19_confirmed_g!BY98-time_series_covid19_confirmed_g!BX98</f>
        <v>3</v>
      </c>
      <c r="BY98">
        <f>time_series_covid19_confirmed_g!BZ98-time_series_covid19_confirmed_g!BY98</f>
        <v>3</v>
      </c>
      <c r="BZ98">
        <f>time_series_covid19_confirmed_g!CA98-time_series_covid19_confirmed_g!BZ98</f>
        <v>1</v>
      </c>
      <c r="CA98">
        <f>time_series_covid19_confirmed_g!CB98-time_series_covid19_confirmed_g!CA98</f>
        <v>0</v>
      </c>
      <c r="CB98">
        <f>time_series_covid19_confirmed_g!CC98-time_series_covid19_confirmed_g!CB98</f>
        <v>17</v>
      </c>
      <c r="CC98">
        <f>time_series_covid19_confirmed_g!CD98-time_series_covid19_confirmed_g!CC98</f>
        <v>0</v>
      </c>
      <c r="CD98">
        <f>time_series_covid19_confirmed_g!CE98-time_series_covid19_confirmed_g!CD98</f>
        <v>6</v>
      </c>
      <c r="CE98">
        <f>time_series_covid19_confirmed_g!CF98-time_series_covid19_confirmed_g!CE98</f>
        <v>11</v>
      </c>
      <c r="CF98">
        <f>time_series_covid19_confirmed_g!CG98-time_series_covid19_confirmed_g!CF98</f>
        <v>2</v>
      </c>
      <c r="CG98">
        <f>time_series_covid19_confirmed_g!CH98-time_series_covid19_confirmed_g!CG98</f>
        <v>9</v>
      </c>
      <c r="CH98">
        <f>time_series_covid19_confirmed_g!CI98-time_series_covid19_confirmed_g!CH98</f>
        <v>0</v>
      </c>
      <c r="CI98">
        <f>time_series_covid19_confirmed_g!CJ98-time_series_covid19_confirmed_g!CI98</f>
        <v>0</v>
      </c>
      <c r="CJ98">
        <f>time_series_covid19_confirmed_g!CK98-time_series_covid19_confirmed_g!CJ98</f>
        <v>0</v>
      </c>
      <c r="CK98">
        <f>time_series_covid19_confirmed_g!CL98-time_series_covid19_confirmed_g!CK98</f>
        <v>17</v>
      </c>
      <c r="CL98">
        <f>time_series_covid19_confirmed_g!CM98-time_series_covid19_confirmed_g!CL98</f>
        <v>0</v>
      </c>
      <c r="CM98">
        <f>time_series_covid19_confirmed_g!CN98-time_series_covid19_confirmed_g!CM98</f>
        <v>15</v>
      </c>
      <c r="CN98">
        <f>time_series_covid19_confirmed_g!CO98-time_series_covid19_confirmed_g!CN98</f>
        <v>8</v>
      </c>
      <c r="CO98">
        <f>time_series_covid19_confirmed_g!CP98-time_series_covid19_confirmed_g!CO98</f>
        <v>2</v>
      </c>
      <c r="CP98">
        <f>time_series_covid19_confirmed_g!CQ98-time_series_covid19_confirmed_g!CP98</f>
        <v>0</v>
      </c>
      <c r="CQ98">
        <f>time_series_covid19_confirmed_g!CR98-time_series_covid19_confirmed_g!CQ98</f>
        <v>0</v>
      </c>
      <c r="CR98">
        <f>time_series_covid19_confirmed_g!CS98-time_series_covid19_confirmed_g!CR98</f>
        <v>16</v>
      </c>
      <c r="CS98">
        <f>time_series_covid19_confirmed_g!CT98-time_series_covid19_confirmed_g!CS98</f>
        <v>3</v>
      </c>
      <c r="CT98">
        <f>time_series_covid19_confirmed_g!CU98-time_series_covid19_confirmed_g!CT98</f>
        <v>4</v>
      </c>
      <c r="CU98">
        <f>time_series_covid19_confirmed_g!CV98-time_series_covid19_confirmed_g!CU98</f>
        <v>0</v>
      </c>
      <c r="CV98">
        <f>time_series_covid19_confirmed_g!CW98-time_series_covid19_confirmed_g!CV98</f>
        <v>17</v>
      </c>
      <c r="CW98">
        <f>time_series_covid19_confirmed_g!CX98-time_series_covid19_confirmed_g!CW98</f>
        <v>0</v>
      </c>
      <c r="CX98">
        <f>time_series_covid19_confirmed_g!CY98-time_series_covid19_confirmed_g!CX98</f>
        <v>0</v>
      </c>
      <c r="CY98">
        <f>time_series_covid19_confirmed_g!CZ98-time_series_covid19_confirmed_g!CY98</f>
        <v>11</v>
      </c>
      <c r="CZ98">
        <f>time_series_covid19_confirmed_g!DA98-time_series_covid19_confirmed_g!CZ98</f>
        <v>2</v>
      </c>
      <c r="DA98">
        <f>time_series_covid19_confirmed_g!DB98-time_series_covid19_confirmed_g!DA98</f>
        <v>4</v>
      </c>
      <c r="DB98">
        <f>time_series_covid19_confirmed_g!DC98-time_series_covid19_confirmed_g!DB98</f>
        <v>8</v>
      </c>
      <c r="DC98">
        <f>time_series_covid19_confirmed_g!DD98-time_series_covid19_confirmed_g!DC98</f>
        <v>4</v>
      </c>
      <c r="DD98">
        <f>time_series_covid19_confirmed_g!DE98-time_series_covid19_confirmed_g!DD98</f>
        <v>8</v>
      </c>
      <c r="DE98">
        <f>time_series_covid19_confirmed_g!DF98-time_series_covid19_confirmed_g!DE98</f>
        <v>11</v>
      </c>
      <c r="DF98">
        <f>time_series_covid19_confirmed_g!DG98-time_series_covid19_confirmed_g!DF98</f>
        <v>10</v>
      </c>
      <c r="DG98">
        <f>time_series_covid19_confirmed_g!DH98-time_series_covid19_confirmed_g!DG98</f>
        <v>0</v>
      </c>
      <c r="DH98">
        <f>time_series_covid19_confirmed_g!DI98-time_series_covid19_confirmed_g!DH98</f>
        <v>0</v>
      </c>
      <c r="DI98">
        <f>time_series_covid19_confirmed_g!DJ98-time_series_covid19_confirmed_g!DI98</f>
        <v>12</v>
      </c>
      <c r="DJ98">
        <f>time_series_covid19_confirmed_g!DK98-time_series_covid19_confirmed_g!DJ98</f>
        <v>0</v>
      </c>
      <c r="DK98">
        <f>time_series_covid19_confirmed_g!DL98-time_series_covid19_confirmed_g!DK98</f>
        <v>2</v>
      </c>
      <c r="DL98">
        <f>time_series_covid19_confirmed_g!DM98-time_series_covid19_confirmed_g!DL98</f>
        <v>2</v>
      </c>
      <c r="DM98">
        <f>time_series_covid19_confirmed_g!DN98-time_series_covid19_confirmed_g!DM98</f>
        <v>4</v>
      </c>
      <c r="DN98">
        <f>time_series_covid19_confirmed_g!DO98-time_series_covid19_confirmed_g!DN98</f>
        <v>4</v>
      </c>
      <c r="DO98">
        <f>time_series_covid19_confirmed_g!DP98-time_series_covid19_confirmed_g!DO98</f>
        <v>3</v>
      </c>
      <c r="DP98">
        <f>time_series_covid19_confirmed_g!DQ98-time_series_covid19_confirmed_g!DP98</f>
        <v>3</v>
      </c>
      <c r="DQ98">
        <f>time_series_covid19_confirmed_g!DR98-time_series_covid19_confirmed_g!DQ98</f>
        <v>4</v>
      </c>
      <c r="DR98">
        <f>time_series_covid19_confirmed_g!DS98-time_series_covid19_confirmed_g!DR98</f>
        <v>5</v>
      </c>
      <c r="DS98">
        <f>time_series_covid19_confirmed_g!DT98-time_series_covid19_confirmed_g!DS98</f>
        <v>2</v>
      </c>
      <c r="DT98">
        <f>time_series_covid19_confirmed_g!DU98-time_series_covid19_confirmed_g!DT98</f>
        <v>9</v>
      </c>
      <c r="DU98">
        <f>time_series_covid19_confirmed_g!DV98-time_series_covid19_confirmed_g!DU98</f>
        <v>6</v>
      </c>
      <c r="DV98">
        <f>time_series_covid19_confirmed_g!DW98-time_series_covid19_confirmed_g!DV98</f>
        <v>10</v>
      </c>
      <c r="DW98">
        <f>time_series_covid19_confirmed_g!DX98-time_series_covid19_confirmed_g!DW98</f>
        <v>0</v>
      </c>
      <c r="DX98">
        <f>time_series_covid19_confirmed_g!DY98-time_series_covid19_confirmed_g!DX98</f>
        <v>1</v>
      </c>
      <c r="DY98">
        <f>time_series_covid19_confirmed_g!DZ98-time_series_covid19_confirmed_g!DY98</f>
        <v>0</v>
      </c>
      <c r="DZ98">
        <f>time_series_covid19_confirmed_g!EA98-time_series_covid19_confirmed_g!DZ98</f>
        <v>3</v>
      </c>
      <c r="EA98">
        <f>time_series_covid19_confirmed_g!EB98-time_series_covid19_confirmed_g!EA98</f>
        <v>4</v>
      </c>
      <c r="EB98">
        <f>time_series_covid19_confirmed_g!EC98-time_series_covid19_confirmed_g!EB98</f>
        <v>7</v>
      </c>
      <c r="EC98">
        <f>time_series_covid19_confirmed_g!ED98-time_series_covid19_confirmed_g!EC98</f>
        <v>8</v>
      </c>
      <c r="ED98">
        <f>time_series_covid19_confirmed_g!EE98-time_series_covid19_confirmed_g!ED98</f>
        <v>8</v>
      </c>
      <c r="EE98">
        <f>time_series_covid19_confirmed_g!EF98-time_series_covid19_confirmed_g!EE98</f>
        <v>15</v>
      </c>
      <c r="EF98">
        <f>time_series_covid19_confirmed_g!EG98-time_series_covid19_confirmed_g!EF98</f>
        <v>5</v>
      </c>
      <c r="EG98">
        <f>time_series_covid19_confirmed_g!EH98-time_series_covid19_confirmed_g!EG98</f>
        <v>5</v>
      </c>
      <c r="EH98">
        <f>time_series_covid19_confirmed_g!EI98-time_series_covid19_confirmed_g!EH98</f>
        <v>13</v>
      </c>
      <c r="EI98">
        <f>time_series_covid19_confirmed_g!EJ98-time_series_covid19_confirmed_g!EI98</f>
        <v>11</v>
      </c>
      <c r="EJ98">
        <f>time_series_covid19_confirmed_g!EK98-time_series_covid19_confirmed_g!EJ98</f>
        <v>14</v>
      </c>
      <c r="EK98">
        <f>time_series_covid19_confirmed_g!EL98-time_series_covid19_confirmed_g!EK98</f>
        <v>11</v>
      </c>
      <c r="EL98">
        <f>time_series_covid19_confirmed_g!EM98-time_series_covid19_confirmed_g!EL98</f>
        <v>13</v>
      </c>
      <c r="EM98">
        <f>time_series_covid19_confirmed_g!EN98-time_series_covid19_confirmed_g!EM98</f>
        <v>14</v>
      </c>
      <c r="EN98">
        <f>time_series_covid19_confirmed_g!EO98-time_series_covid19_confirmed_g!EN98</f>
        <v>13</v>
      </c>
      <c r="EO98">
        <f>time_series_covid19_confirmed_g!EP98-time_series_covid19_confirmed_g!EO98</f>
        <v>11</v>
      </c>
      <c r="EP98">
        <f>time_series_covid19_confirmed_g!EQ98-time_series_covid19_confirmed_g!EP98</f>
        <v>25</v>
      </c>
      <c r="EQ98">
        <f>time_series_covid19_confirmed_g!ER98-time_series_covid19_confirmed_g!EQ98</f>
        <v>12</v>
      </c>
      <c r="ER98">
        <f>time_series_covid19_confirmed_g!ES98-time_series_covid19_confirmed_g!ER98</f>
        <v>40</v>
      </c>
      <c r="ES98">
        <f>time_series_covid19_confirmed_g!ET98-time_series_covid19_confirmed_g!ES98</f>
        <v>11</v>
      </c>
      <c r="ET98">
        <f>time_series_covid19_confirmed_g!EU98-time_series_covid19_confirmed_g!ET98</f>
        <v>7</v>
      </c>
      <c r="EU98">
        <f>time_series_covid19_confirmed_g!EV98-time_series_covid19_confirmed_g!EU98</f>
        <v>26</v>
      </c>
      <c r="EV98">
        <f>time_series_covid19_confirmed_g!EW98-time_series_covid19_confirmed_g!EV98</f>
        <v>39</v>
      </c>
      <c r="EW98">
        <f>time_series_covid19_confirmed_g!EX98-time_series_covid19_confirmed_g!EW98</f>
        <v>20</v>
      </c>
      <c r="EX98">
        <f>time_series_covid19_confirmed_g!EY98-time_series_covid19_confirmed_g!EX98</f>
        <v>25</v>
      </c>
      <c r="EY98">
        <f>time_series_covid19_confirmed_g!EZ98-time_series_covid19_confirmed_g!EY98</f>
        <v>24</v>
      </c>
      <c r="EZ98">
        <f>time_series_covid19_confirmed_g!FA98-time_series_covid19_confirmed_g!EZ98</f>
        <v>2</v>
      </c>
      <c r="FA98">
        <f>time_series_covid19_confirmed_g!FB98-time_series_covid19_confirmed_g!FA98</f>
        <v>10</v>
      </c>
      <c r="FB98">
        <f>time_series_covid19_confirmed_g!FC98-time_series_covid19_confirmed_g!FB98</f>
        <v>19</v>
      </c>
      <c r="FC98">
        <f>time_series_covid19_confirmed_g!FD98-time_series_covid19_confirmed_g!FC98</f>
        <v>3</v>
      </c>
      <c r="FD98">
        <f>time_series_covid19_confirmed_g!FE98-time_series_covid19_confirmed_g!FD98</f>
        <v>45</v>
      </c>
    </row>
    <row r="99" spans="1:160" x14ac:dyDescent="0.3">
      <c r="A99" t="s">
        <v>168</v>
      </c>
      <c r="B99">
        <v>26.335100000000001</v>
      </c>
      <c r="C99">
        <v>17.228331000000001</v>
      </c>
      <c r="D99">
        <f>time_series_covid19_confirmed_g!E99-time_series_covid19_confirmed_g!D99</f>
        <v>0</v>
      </c>
      <c r="E99">
        <f>time_series_covid19_confirmed_g!F99-time_series_covid19_confirmed_g!E99</f>
        <v>0</v>
      </c>
      <c r="F99">
        <f>time_series_covid19_confirmed_g!G99-time_series_covid19_confirmed_g!F99</f>
        <v>0</v>
      </c>
      <c r="G99">
        <f>time_series_covid19_confirmed_g!H99-time_series_covid19_confirmed_g!G99</f>
        <v>0</v>
      </c>
      <c r="H99">
        <f>time_series_covid19_confirmed_g!I99-time_series_covid19_confirmed_g!H99</f>
        <v>0</v>
      </c>
      <c r="I99">
        <f>time_series_covid19_confirmed_g!J99-time_series_covid19_confirmed_g!I99</f>
        <v>0</v>
      </c>
      <c r="J99">
        <f>time_series_covid19_confirmed_g!K99-time_series_covid19_confirmed_g!J99</f>
        <v>0</v>
      </c>
      <c r="K99">
        <f>time_series_covid19_confirmed_g!L99-time_series_covid19_confirmed_g!K99</f>
        <v>0</v>
      </c>
      <c r="L99">
        <f>time_series_covid19_confirmed_g!M99-time_series_covid19_confirmed_g!L99</f>
        <v>0</v>
      </c>
      <c r="M99">
        <f>time_series_covid19_confirmed_g!N99-time_series_covid19_confirmed_g!M99</f>
        <v>0</v>
      </c>
      <c r="N99">
        <f>time_series_covid19_confirmed_g!O99-time_series_covid19_confirmed_g!N99</f>
        <v>0</v>
      </c>
      <c r="O99">
        <f>time_series_covid19_confirmed_g!P99-time_series_covid19_confirmed_g!O99</f>
        <v>0</v>
      </c>
      <c r="P99">
        <f>time_series_covid19_confirmed_g!Q99-time_series_covid19_confirmed_g!P99</f>
        <v>0</v>
      </c>
      <c r="Q99">
        <f>time_series_covid19_confirmed_g!R99-time_series_covid19_confirmed_g!Q99</f>
        <v>0</v>
      </c>
      <c r="R99">
        <f>time_series_covid19_confirmed_g!S99-time_series_covid19_confirmed_g!R99</f>
        <v>0</v>
      </c>
      <c r="S99">
        <f>time_series_covid19_confirmed_g!T99-time_series_covid19_confirmed_g!S99</f>
        <v>0</v>
      </c>
      <c r="T99">
        <f>time_series_covid19_confirmed_g!U99-time_series_covid19_confirmed_g!T99</f>
        <v>0</v>
      </c>
      <c r="U99">
        <f>time_series_covid19_confirmed_g!V99-time_series_covid19_confirmed_g!U99</f>
        <v>0</v>
      </c>
      <c r="V99">
        <f>time_series_covid19_confirmed_g!W99-time_series_covid19_confirmed_g!V99</f>
        <v>0</v>
      </c>
      <c r="W99">
        <f>time_series_covid19_confirmed_g!X99-time_series_covid19_confirmed_g!W99</f>
        <v>0</v>
      </c>
      <c r="X99">
        <f>time_series_covid19_confirmed_g!Y99-time_series_covid19_confirmed_g!X99</f>
        <v>0</v>
      </c>
      <c r="Y99">
        <f>time_series_covid19_confirmed_g!Z99-time_series_covid19_confirmed_g!Y99</f>
        <v>0</v>
      </c>
      <c r="Z99">
        <f>time_series_covid19_confirmed_g!AA99-time_series_covid19_confirmed_g!Z99</f>
        <v>0</v>
      </c>
      <c r="AA99">
        <f>time_series_covid19_confirmed_g!AB99-time_series_covid19_confirmed_g!AA99</f>
        <v>0</v>
      </c>
      <c r="AB99">
        <f>time_series_covid19_confirmed_g!AC99-time_series_covid19_confirmed_g!AB99</f>
        <v>0</v>
      </c>
      <c r="AC99">
        <f>time_series_covid19_confirmed_g!AD99-time_series_covid19_confirmed_g!AC99</f>
        <v>0</v>
      </c>
      <c r="AD99">
        <f>time_series_covid19_confirmed_g!AE99-time_series_covid19_confirmed_g!AD99</f>
        <v>0</v>
      </c>
      <c r="AE99">
        <f>time_series_covid19_confirmed_g!AF99-time_series_covid19_confirmed_g!AE99</f>
        <v>0</v>
      </c>
      <c r="AF99">
        <f>time_series_covid19_confirmed_g!AG99-time_series_covid19_confirmed_g!AF99</f>
        <v>0</v>
      </c>
      <c r="AG99">
        <f>time_series_covid19_confirmed_g!AH99-time_series_covid19_confirmed_g!AG99</f>
        <v>0</v>
      </c>
      <c r="AH99">
        <f>time_series_covid19_confirmed_g!AI99-time_series_covid19_confirmed_g!AH99</f>
        <v>0</v>
      </c>
      <c r="AI99">
        <f>time_series_covid19_confirmed_g!AJ99-time_series_covid19_confirmed_g!AI99</f>
        <v>0</v>
      </c>
      <c r="AJ99">
        <f>time_series_covid19_confirmed_g!AK99-time_series_covid19_confirmed_g!AJ99</f>
        <v>0</v>
      </c>
      <c r="AK99">
        <f>time_series_covid19_confirmed_g!AL99-time_series_covid19_confirmed_g!AK99</f>
        <v>0</v>
      </c>
      <c r="AL99">
        <f>time_series_covid19_confirmed_g!AM99-time_series_covid19_confirmed_g!AL99</f>
        <v>0</v>
      </c>
      <c r="AM99">
        <f>time_series_covid19_confirmed_g!AN99-time_series_covid19_confirmed_g!AM99</f>
        <v>0</v>
      </c>
      <c r="AN99">
        <f>time_series_covid19_confirmed_g!AO99-time_series_covid19_confirmed_g!AN99</f>
        <v>0</v>
      </c>
      <c r="AO99">
        <f>time_series_covid19_confirmed_g!AP99-time_series_covid19_confirmed_g!AO99</f>
        <v>0</v>
      </c>
      <c r="AP99">
        <f>time_series_covid19_confirmed_g!AQ99-time_series_covid19_confirmed_g!AP99</f>
        <v>0</v>
      </c>
      <c r="AQ99">
        <f>time_series_covid19_confirmed_g!AR99-time_series_covid19_confirmed_g!AQ99</f>
        <v>0</v>
      </c>
      <c r="AR99">
        <f>time_series_covid19_confirmed_g!AS99-time_series_covid19_confirmed_g!AR99</f>
        <v>0</v>
      </c>
      <c r="AS99">
        <f>time_series_covid19_confirmed_g!AT99-time_series_covid19_confirmed_g!AS99</f>
        <v>0</v>
      </c>
      <c r="AT99">
        <f>time_series_covid19_confirmed_g!AU99-time_series_covid19_confirmed_g!AT99</f>
        <v>0</v>
      </c>
      <c r="AU99">
        <f>time_series_covid19_confirmed_g!AV99-time_series_covid19_confirmed_g!AU99</f>
        <v>0</v>
      </c>
      <c r="AV99">
        <f>time_series_covid19_confirmed_g!AW99-time_series_covid19_confirmed_g!AV99</f>
        <v>0</v>
      </c>
      <c r="AW99">
        <f>time_series_covid19_confirmed_g!AX99-time_series_covid19_confirmed_g!AW99</f>
        <v>0</v>
      </c>
      <c r="AX99">
        <f>time_series_covid19_confirmed_g!AY99-time_series_covid19_confirmed_g!AX99</f>
        <v>0</v>
      </c>
      <c r="AY99">
        <f>time_series_covid19_confirmed_g!AZ99-time_series_covid19_confirmed_g!AY99</f>
        <v>0</v>
      </c>
      <c r="AZ99">
        <f>time_series_covid19_confirmed_g!BA99-time_series_covid19_confirmed_g!AZ99</f>
        <v>0</v>
      </c>
      <c r="BA99">
        <f>time_series_covid19_confirmed_g!BB99-time_series_covid19_confirmed_g!BA99</f>
        <v>0</v>
      </c>
      <c r="BB99">
        <f>time_series_covid19_confirmed_g!BC99-time_series_covid19_confirmed_g!BB99</f>
        <v>0</v>
      </c>
      <c r="BC99">
        <f>time_series_covid19_confirmed_g!BD99-time_series_covid19_confirmed_g!BC99</f>
        <v>0</v>
      </c>
      <c r="BD99">
        <f>time_series_covid19_confirmed_g!BE99-time_series_covid19_confirmed_g!BD99</f>
        <v>0</v>
      </c>
      <c r="BE99">
        <f>time_series_covid19_confirmed_g!BF99-time_series_covid19_confirmed_g!BE99</f>
        <v>0</v>
      </c>
      <c r="BF99">
        <f>time_series_covid19_confirmed_g!BG99-time_series_covid19_confirmed_g!BF99</f>
        <v>0</v>
      </c>
      <c r="BG99">
        <f>time_series_covid19_confirmed_g!BH99-time_series_covid19_confirmed_g!BG99</f>
        <v>0</v>
      </c>
      <c r="BH99">
        <f>time_series_covid19_confirmed_g!BI99-time_series_covid19_confirmed_g!BH99</f>
        <v>0</v>
      </c>
      <c r="BI99">
        <f>time_series_covid19_confirmed_g!BJ99-time_series_covid19_confirmed_g!BI99</f>
        <v>0</v>
      </c>
      <c r="BJ99">
        <f>time_series_covid19_confirmed_g!BK99-time_series_covid19_confirmed_g!BJ99</f>
        <v>0</v>
      </c>
      <c r="BK99">
        <f>time_series_covid19_confirmed_g!BL99-time_series_covid19_confirmed_g!BK99</f>
        <v>0</v>
      </c>
      <c r="BL99">
        <f>time_series_covid19_confirmed_g!BM99-time_series_covid19_confirmed_g!BL99</f>
        <v>0</v>
      </c>
      <c r="BM99">
        <f>time_series_covid19_confirmed_g!BN99-time_series_covid19_confirmed_g!BM99</f>
        <v>1</v>
      </c>
      <c r="BN99">
        <f>time_series_covid19_confirmed_g!BO99-time_series_covid19_confirmed_g!BN99</f>
        <v>0</v>
      </c>
      <c r="BO99">
        <f>time_series_covid19_confirmed_g!BP99-time_series_covid19_confirmed_g!BO99</f>
        <v>0</v>
      </c>
      <c r="BP99">
        <f>time_series_covid19_confirmed_g!BQ99-time_series_covid19_confirmed_g!BP99</f>
        <v>0</v>
      </c>
      <c r="BQ99">
        <f>time_series_covid19_confirmed_g!BR99-time_series_covid19_confirmed_g!BQ99</f>
        <v>2</v>
      </c>
      <c r="BR99">
        <f>time_series_covid19_confirmed_g!BS99-time_series_covid19_confirmed_g!BR99</f>
        <v>5</v>
      </c>
      <c r="BS99">
        <f>time_series_covid19_confirmed_g!BT99-time_series_covid19_confirmed_g!BS99</f>
        <v>0</v>
      </c>
      <c r="BT99">
        <f>time_series_covid19_confirmed_g!BU99-time_series_covid19_confirmed_g!BT99</f>
        <v>2</v>
      </c>
      <c r="BU99">
        <f>time_series_covid19_confirmed_g!BV99-time_series_covid19_confirmed_g!BU99</f>
        <v>0</v>
      </c>
      <c r="BV99">
        <f>time_series_covid19_confirmed_g!BW99-time_series_covid19_confirmed_g!BV99</f>
        <v>1</v>
      </c>
      <c r="BW99">
        <f>time_series_covid19_confirmed_g!BX99-time_series_covid19_confirmed_g!BW99</f>
        <v>0</v>
      </c>
      <c r="BX99">
        <f>time_series_covid19_confirmed_g!BY99-time_series_covid19_confirmed_g!BX99</f>
        <v>7</v>
      </c>
      <c r="BY99">
        <f>time_series_covid19_confirmed_g!BZ99-time_series_covid19_confirmed_g!BY99</f>
        <v>0</v>
      </c>
      <c r="BZ99">
        <f>time_series_covid19_confirmed_g!CA99-time_series_covid19_confirmed_g!BZ99</f>
        <v>1</v>
      </c>
      <c r="CA99">
        <f>time_series_covid19_confirmed_g!CB99-time_series_covid19_confirmed_g!CA99</f>
        <v>1</v>
      </c>
      <c r="CB99">
        <f>time_series_covid19_confirmed_g!CC99-time_series_covid19_confirmed_g!CB99</f>
        <v>1</v>
      </c>
      <c r="CC99">
        <f>time_series_covid19_confirmed_g!CD99-time_series_covid19_confirmed_g!CC99</f>
        <v>3</v>
      </c>
      <c r="CD99">
        <f>time_series_covid19_confirmed_g!CE99-time_series_covid19_confirmed_g!CD99</f>
        <v>0</v>
      </c>
      <c r="CE99">
        <f>time_series_covid19_confirmed_g!CF99-time_series_covid19_confirmed_g!CE99</f>
        <v>0</v>
      </c>
      <c r="CF99">
        <f>time_series_covid19_confirmed_g!CG99-time_series_covid19_confirmed_g!CF99</f>
        <v>1</v>
      </c>
      <c r="CG99">
        <f>time_series_covid19_confirmed_g!CH99-time_series_covid19_confirmed_g!CG99</f>
        <v>1</v>
      </c>
      <c r="CH99">
        <f>time_series_covid19_confirmed_g!CI99-time_series_covid19_confirmed_g!CH99</f>
        <v>9</v>
      </c>
      <c r="CI99">
        <f>time_series_covid19_confirmed_g!CJ99-time_series_covid19_confirmed_g!CI99</f>
        <v>13</v>
      </c>
      <c r="CJ99">
        <f>time_series_covid19_confirmed_g!CK99-time_series_covid19_confirmed_g!CJ99</f>
        <v>1</v>
      </c>
      <c r="CK99">
        <f>time_series_covid19_confirmed_g!CL99-time_series_covid19_confirmed_g!CK99</f>
        <v>0</v>
      </c>
      <c r="CL99">
        <f>time_series_covid19_confirmed_g!CM99-time_series_covid19_confirmed_g!CL99</f>
        <v>0</v>
      </c>
      <c r="CM99">
        <f>time_series_covid19_confirmed_g!CN99-time_series_covid19_confirmed_g!CM99</f>
        <v>2</v>
      </c>
      <c r="CN99">
        <f>time_series_covid19_confirmed_g!CO99-time_series_covid19_confirmed_g!CN99</f>
        <v>0</v>
      </c>
      <c r="CO99">
        <f>time_series_covid19_confirmed_g!CP99-time_series_covid19_confirmed_g!CO99</f>
        <v>0</v>
      </c>
      <c r="CP99">
        <f>time_series_covid19_confirmed_g!CQ99-time_series_covid19_confirmed_g!CP99</f>
        <v>8</v>
      </c>
      <c r="CQ99">
        <f>time_series_covid19_confirmed_g!CR99-time_series_covid19_confirmed_g!CQ99</f>
        <v>1</v>
      </c>
      <c r="CR99">
        <f>time_series_covid19_confirmed_g!CS99-time_series_covid19_confirmed_g!CR99</f>
        <v>1</v>
      </c>
      <c r="CS99">
        <f>time_series_covid19_confirmed_g!CT99-time_series_covid19_confirmed_g!CS99</f>
        <v>0</v>
      </c>
      <c r="CT99">
        <f>time_series_covid19_confirmed_g!CU99-time_series_covid19_confirmed_g!CT99</f>
        <v>0</v>
      </c>
      <c r="CU99">
        <f>time_series_covid19_confirmed_g!CV99-time_series_covid19_confirmed_g!CU99</f>
        <v>0</v>
      </c>
      <c r="CV99">
        <f>time_series_covid19_confirmed_g!CW99-time_series_covid19_confirmed_g!CV99</f>
        <v>0</v>
      </c>
      <c r="CW99">
        <f>time_series_covid19_confirmed_g!CX99-time_series_covid19_confirmed_g!CW99</f>
        <v>0</v>
      </c>
      <c r="CX99">
        <f>time_series_covid19_confirmed_g!CY99-time_series_covid19_confirmed_g!CX99</f>
        <v>0</v>
      </c>
      <c r="CY99">
        <f>time_series_covid19_confirmed_g!CZ99-time_series_covid19_confirmed_g!CY99</f>
        <v>2</v>
      </c>
      <c r="CZ99">
        <f>time_series_covid19_confirmed_g!DA99-time_series_covid19_confirmed_g!CZ99</f>
        <v>0</v>
      </c>
      <c r="DA99">
        <f>time_series_covid19_confirmed_g!DB99-time_series_covid19_confirmed_g!DA99</f>
        <v>0</v>
      </c>
      <c r="DB99">
        <f>time_series_covid19_confirmed_g!DC99-time_series_covid19_confirmed_g!DB99</f>
        <v>0</v>
      </c>
      <c r="DC99">
        <f>time_series_covid19_confirmed_g!DD99-time_series_covid19_confirmed_g!DC99</f>
        <v>0</v>
      </c>
      <c r="DD99">
        <f>time_series_covid19_confirmed_g!DE99-time_series_covid19_confirmed_g!DD99</f>
        <v>1</v>
      </c>
      <c r="DE99">
        <f>time_series_covid19_confirmed_g!DF99-time_series_covid19_confirmed_g!DE99</f>
        <v>0</v>
      </c>
      <c r="DF99">
        <f>time_series_covid19_confirmed_g!DG99-time_series_covid19_confirmed_g!DF99</f>
        <v>0</v>
      </c>
      <c r="DG99">
        <f>time_series_covid19_confirmed_g!DH99-time_series_covid19_confirmed_g!DG99</f>
        <v>0</v>
      </c>
      <c r="DH99">
        <f>time_series_covid19_confirmed_g!DI99-time_series_covid19_confirmed_g!DH99</f>
        <v>0</v>
      </c>
      <c r="DI99">
        <f>time_series_covid19_confirmed_g!DJ99-time_series_covid19_confirmed_g!DI99</f>
        <v>0</v>
      </c>
      <c r="DJ99">
        <f>time_series_covid19_confirmed_g!DK99-time_series_covid19_confirmed_g!DJ99</f>
        <v>0</v>
      </c>
      <c r="DK99">
        <f>time_series_covid19_confirmed_g!DL99-time_series_covid19_confirmed_g!DK99</f>
        <v>0</v>
      </c>
      <c r="DL99">
        <f>time_series_covid19_confirmed_g!DM99-time_series_covid19_confirmed_g!DL99</f>
        <v>0</v>
      </c>
      <c r="DM99">
        <f>time_series_covid19_confirmed_g!DN99-time_series_covid19_confirmed_g!DM99</f>
        <v>0</v>
      </c>
      <c r="DN99">
        <f>time_series_covid19_confirmed_g!DO99-time_series_covid19_confirmed_g!DN99</f>
        <v>1</v>
      </c>
      <c r="DO99">
        <f>time_series_covid19_confirmed_g!DP99-time_series_covid19_confirmed_g!DO99</f>
        <v>0</v>
      </c>
      <c r="DP99">
        <f>time_series_covid19_confirmed_g!DQ99-time_series_covid19_confirmed_g!DP99</f>
        <v>0</v>
      </c>
      <c r="DQ99">
        <f>time_series_covid19_confirmed_g!DR99-time_series_covid19_confirmed_g!DQ99</f>
        <v>3</v>
      </c>
      <c r="DR99">
        <f>time_series_covid19_confirmed_g!DS99-time_series_covid19_confirmed_g!DR99</f>
        <v>1</v>
      </c>
      <c r="DS99">
        <f>time_series_covid19_confirmed_g!DT99-time_series_covid19_confirmed_g!DS99</f>
        <v>2</v>
      </c>
      <c r="DT99">
        <f>time_series_covid19_confirmed_g!DU99-time_series_covid19_confirmed_g!DT99</f>
        <v>1</v>
      </c>
      <c r="DU99">
        <f>time_series_covid19_confirmed_g!DV99-time_series_covid19_confirmed_g!DU99</f>
        <v>3</v>
      </c>
      <c r="DV99">
        <f>time_series_covid19_confirmed_g!DW99-time_series_covid19_confirmed_g!DV99</f>
        <v>0</v>
      </c>
      <c r="DW99">
        <f>time_series_covid19_confirmed_g!DX99-time_series_covid19_confirmed_g!DW99</f>
        <v>0</v>
      </c>
      <c r="DX99">
        <f>time_series_covid19_confirmed_g!DY99-time_series_covid19_confirmed_g!DX99</f>
        <v>2</v>
      </c>
      <c r="DY99">
        <f>time_series_covid19_confirmed_g!DZ99-time_series_covid19_confirmed_g!DY99</f>
        <v>22</v>
      </c>
      <c r="DZ99">
        <f>time_series_covid19_confirmed_g!EA99-time_series_covid19_confirmed_g!DZ99</f>
        <v>6</v>
      </c>
      <c r="EA99">
        <f>time_series_covid19_confirmed_g!EB99-time_series_covid19_confirmed_g!EA99</f>
        <v>13</v>
      </c>
      <c r="EB99">
        <f>time_series_covid19_confirmed_g!EC99-time_series_covid19_confirmed_g!EB99</f>
        <v>12</v>
      </c>
      <c r="EC99">
        <f>time_series_covid19_confirmed_g!ED99-time_series_covid19_confirmed_g!EC99</f>
        <v>26</v>
      </c>
      <c r="ED99">
        <f>time_series_covid19_confirmed_g!EE99-time_series_covid19_confirmed_g!ED99</f>
        <v>12</v>
      </c>
      <c r="EE99">
        <f>time_series_covid19_confirmed_g!EF99-time_series_covid19_confirmed_g!EE99</f>
        <v>14</v>
      </c>
      <c r="EF99">
        <f>time_series_covid19_confirmed_g!EG99-time_series_covid19_confirmed_g!EF99</f>
        <v>14</v>
      </c>
      <c r="EG99">
        <f>time_series_covid19_confirmed_g!EH99-time_series_covid19_confirmed_g!EG99</f>
        <v>13</v>
      </c>
      <c r="EH99">
        <f>time_series_covid19_confirmed_g!EI99-time_series_covid19_confirmed_g!EH99</f>
        <v>30</v>
      </c>
      <c r="EI99">
        <f>time_series_covid19_confirmed_g!EJ99-time_series_covid19_confirmed_g!EI99</f>
        <v>17</v>
      </c>
      <c r="EJ99">
        <f>time_series_covid19_confirmed_g!EK99-time_series_covid19_confirmed_g!EJ99</f>
        <v>0</v>
      </c>
      <c r="EK99">
        <f>time_series_covid19_confirmed_g!EL99-time_series_covid19_confirmed_g!EK99</f>
        <v>76</v>
      </c>
      <c r="EL99">
        <f>time_series_covid19_confirmed_g!EM99-time_series_covid19_confirmed_g!EL99</f>
        <v>27</v>
      </c>
      <c r="EM99">
        <f>time_series_covid19_confirmed_g!EN99-time_series_covid19_confirmed_g!EM99</f>
        <v>19</v>
      </c>
      <c r="EN99">
        <f>time_series_covid19_confirmed_g!EO99-time_series_covid19_confirmed_g!EN99</f>
        <v>15</v>
      </c>
      <c r="EO99">
        <f>time_series_covid19_confirmed_g!EP99-time_series_covid19_confirmed_g!EO99</f>
        <v>16</v>
      </c>
      <c r="EP99">
        <f>time_series_covid19_confirmed_g!EQ99-time_series_covid19_confirmed_g!EP99</f>
        <v>9</v>
      </c>
      <c r="EQ99">
        <f>time_series_covid19_confirmed_g!ER99-time_series_covid19_confirmed_g!EQ99</f>
        <v>36</v>
      </c>
      <c r="ER99">
        <f>time_series_covid19_confirmed_g!ES99-time_series_covid19_confirmed_g!ER99</f>
        <v>13</v>
      </c>
      <c r="ES99">
        <f>time_series_covid19_confirmed_g!ET99-time_series_covid19_confirmed_g!ES99</f>
        <v>17</v>
      </c>
      <c r="ET99">
        <f>time_series_covid19_confirmed_g!EU99-time_series_covid19_confirmed_g!ET99</f>
        <v>16</v>
      </c>
      <c r="EU99">
        <f>time_series_covid19_confirmed_g!EV99-time_series_covid19_confirmed_g!EU99</f>
        <v>10</v>
      </c>
      <c r="EV99">
        <f>time_series_covid19_confirmed_g!EW99-time_series_covid19_confirmed_g!EV99</f>
        <v>10</v>
      </c>
      <c r="EW99">
        <f>time_series_covid19_confirmed_g!EX99-time_series_covid19_confirmed_g!EW99</f>
        <v>24</v>
      </c>
      <c r="EX99">
        <f>time_series_covid19_confirmed_g!EY99-time_series_covid19_confirmed_g!EX99</f>
        <v>27</v>
      </c>
      <c r="EY99">
        <f>time_series_covid19_confirmed_g!EZ99-time_series_covid19_confirmed_g!EY99</f>
        <v>24</v>
      </c>
      <c r="EZ99">
        <f>time_series_covid19_confirmed_g!FA99-time_series_covid19_confirmed_g!EZ99</f>
        <v>44</v>
      </c>
      <c r="FA99">
        <f>time_series_covid19_confirmed_g!FB99-time_series_covid19_confirmed_g!FA99</f>
        <v>31</v>
      </c>
      <c r="FB99">
        <f>time_series_covid19_confirmed_g!FC99-time_series_covid19_confirmed_g!FB99</f>
        <v>28</v>
      </c>
      <c r="FC99">
        <f>time_series_covid19_confirmed_g!FD99-time_series_covid19_confirmed_g!FC99</f>
        <v>15</v>
      </c>
      <c r="FD99">
        <f>time_series_covid19_confirmed_g!FE99-time_series_covid19_confirmed_g!FD99</f>
        <v>14</v>
      </c>
    </row>
    <row r="100" spans="1:160" x14ac:dyDescent="0.3">
      <c r="A100" t="s">
        <v>92</v>
      </c>
      <c r="B100">
        <v>55.169400000000003</v>
      </c>
      <c r="C100">
        <v>23.8813</v>
      </c>
      <c r="D100">
        <f>time_series_covid19_confirmed_g!E100-time_series_covid19_confirmed_g!D100</f>
        <v>0</v>
      </c>
      <c r="E100">
        <f>time_series_covid19_confirmed_g!F100-time_series_covid19_confirmed_g!E100</f>
        <v>0</v>
      </c>
      <c r="F100">
        <f>time_series_covid19_confirmed_g!G100-time_series_covid19_confirmed_g!F100</f>
        <v>0</v>
      </c>
      <c r="G100">
        <f>time_series_covid19_confirmed_g!H100-time_series_covid19_confirmed_g!G100</f>
        <v>0</v>
      </c>
      <c r="H100">
        <f>time_series_covid19_confirmed_g!I100-time_series_covid19_confirmed_g!H100</f>
        <v>0</v>
      </c>
      <c r="I100">
        <f>time_series_covid19_confirmed_g!J100-time_series_covid19_confirmed_g!I100</f>
        <v>0</v>
      </c>
      <c r="J100">
        <f>time_series_covid19_confirmed_g!K100-time_series_covid19_confirmed_g!J100</f>
        <v>0</v>
      </c>
      <c r="K100">
        <f>time_series_covid19_confirmed_g!L100-time_series_covid19_confirmed_g!K100</f>
        <v>0</v>
      </c>
      <c r="L100">
        <f>time_series_covid19_confirmed_g!M100-time_series_covid19_confirmed_g!L100</f>
        <v>0</v>
      </c>
      <c r="M100">
        <f>time_series_covid19_confirmed_g!N100-time_series_covid19_confirmed_g!M100</f>
        <v>0</v>
      </c>
      <c r="N100">
        <f>time_series_covid19_confirmed_g!O100-time_series_covid19_confirmed_g!N100</f>
        <v>0</v>
      </c>
      <c r="O100">
        <f>time_series_covid19_confirmed_g!P100-time_series_covid19_confirmed_g!O100</f>
        <v>0</v>
      </c>
      <c r="P100">
        <f>time_series_covid19_confirmed_g!Q100-time_series_covid19_confirmed_g!P100</f>
        <v>0</v>
      </c>
      <c r="Q100">
        <f>time_series_covid19_confirmed_g!R100-time_series_covid19_confirmed_g!Q100</f>
        <v>0</v>
      </c>
      <c r="R100">
        <f>time_series_covid19_confirmed_g!S100-time_series_covid19_confirmed_g!R100</f>
        <v>0</v>
      </c>
      <c r="S100">
        <f>time_series_covid19_confirmed_g!T100-time_series_covid19_confirmed_g!S100</f>
        <v>0</v>
      </c>
      <c r="T100">
        <f>time_series_covid19_confirmed_g!U100-time_series_covid19_confirmed_g!T100</f>
        <v>0</v>
      </c>
      <c r="U100">
        <f>time_series_covid19_confirmed_g!V100-time_series_covid19_confirmed_g!U100</f>
        <v>0</v>
      </c>
      <c r="V100">
        <f>time_series_covid19_confirmed_g!W100-time_series_covid19_confirmed_g!V100</f>
        <v>0</v>
      </c>
      <c r="W100">
        <f>time_series_covid19_confirmed_g!X100-time_series_covid19_confirmed_g!W100</f>
        <v>0</v>
      </c>
      <c r="X100">
        <f>time_series_covid19_confirmed_g!Y100-time_series_covid19_confirmed_g!X100</f>
        <v>0</v>
      </c>
      <c r="Y100">
        <f>time_series_covid19_confirmed_g!Z100-time_series_covid19_confirmed_g!Y100</f>
        <v>0</v>
      </c>
      <c r="Z100">
        <f>time_series_covid19_confirmed_g!AA100-time_series_covid19_confirmed_g!Z100</f>
        <v>0</v>
      </c>
      <c r="AA100">
        <f>time_series_covid19_confirmed_g!AB100-time_series_covid19_confirmed_g!AA100</f>
        <v>0</v>
      </c>
      <c r="AB100">
        <f>time_series_covid19_confirmed_g!AC100-time_series_covid19_confirmed_g!AB100</f>
        <v>0</v>
      </c>
      <c r="AC100">
        <f>time_series_covid19_confirmed_g!AD100-time_series_covid19_confirmed_g!AC100</f>
        <v>0</v>
      </c>
      <c r="AD100">
        <f>time_series_covid19_confirmed_g!AE100-time_series_covid19_confirmed_g!AD100</f>
        <v>0</v>
      </c>
      <c r="AE100">
        <f>time_series_covid19_confirmed_g!AF100-time_series_covid19_confirmed_g!AE100</f>
        <v>0</v>
      </c>
      <c r="AF100">
        <f>time_series_covid19_confirmed_g!AG100-time_series_covid19_confirmed_g!AF100</f>
        <v>0</v>
      </c>
      <c r="AG100">
        <f>time_series_covid19_confirmed_g!AH100-time_series_covid19_confirmed_g!AG100</f>
        <v>0</v>
      </c>
      <c r="AH100">
        <f>time_series_covid19_confirmed_g!AI100-time_series_covid19_confirmed_g!AH100</f>
        <v>0</v>
      </c>
      <c r="AI100">
        <f>time_series_covid19_confirmed_g!AJ100-time_series_covid19_confirmed_g!AI100</f>
        <v>0</v>
      </c>
      <c r="AJ100">
        <f>time_series_covid19_confirmed_g!AK100-time_series_covid19_confirmed_g!AJ100</f>
        <v>0</v>
      </c>
      <c r="AK100">
        <f>time_series_covid19_confirmed_g!AL100-time_series_covid19_confirmed_g!AK100</f>
        <v>0</v>
      </c>
      <c r="AL100">
        <f>time_series_covid19_confirmed_g!AM100-time_series_covid19_confirmed_g!AL100</f>
        <v>0</v>
      </c>
      <c r="AM100">
        <f>time_series_covid19_confirmed_g!AN100-time_series_covid19_confirmed_g!AM100</f>
        <v>0</v>
      </c>
      <c r="AN100">
        <f>time_series_covid19_confirmed_g!AO100-time_series_covid19_confirmed_g!AN100</f>
        <v>1</v>
      </c>
      <c r="AO100">
        <f>time_series_covid19_confirmed_g!AP100-time_series_covid19_confirmed_g!AO100</f>
        <v>0</v>
      </c>
      <c r="AP100">
        <f>time_series_covid19_confirmed_g!AQ100-time_series_covid19_confirmed_g!AP100</f>
        <v>0</v>
      </c>
      <c r="AQ100">
        <f>time_series_covid19_confirmed_g!AR100-time_series_covid19_confirmed_g!AQ100</f>
        <v>0</v>
      </c>
      <c r="AR100">
        <f>time_series_covid19_confirmed_g!AS100-time_series_covid19_confirmed_g!AR100</f>
        <v>0</v>
      </c>
      <c r="AS100">
        <f>time_series_covid19_confirmed_g!AT100-time_series_covid19_confirmed_g!AS100</f>
        <v>0</v>
      </c>
      <c r="AT100">
        <f>time_series_covid19_confirmed_g!AU100-time_series_covid19_confirmed_g!AT100</f>
        <v>0</v>
      </c>
      <c r="AU100">
        <f>time_series_covid19_confirmed_g!AV100-time_series_covid19_confirmed_g!AU100</f>
        <v>0</v>
      </c>
      <c r="AV100">
        <f>time_series_covid19_confirmed_g!AW100-time_series_covid19_confirmed_g!AV100</f>
        <v>0</v>
      </c>
      <c r="AW100">
        <f>time_series_covid19_confirmed_g!AX100-time_series_covid19_confirmed_g!AW100</f>
        <v>0</v>
      </c>
      <c r="AX100">
        <f>time_series_covid19_confirmed_g!AY100-time_series_covid19_confirmed_g!AX100</f>
        <v>0</v>
      </c>
      <c r="AY100">
        <f>time_series_covid19_confirmed_g!AZ100-time_series_covid19_confirmed_g!AY100</f>
        <v>0</v>
      </c>
      <c r="AZ100">
        <f>time_series_covid19_confirmed_g!BA100-time_series_covid19_confirmed_g!AZ100</f>
        <v>2</v>
      </c>
      <c r="BA100">
        <f>time_series_covid19_confirmed_g!BB100-time_series_covid19_confirmed_g!BA100</f>
        <v>0</v>
      </c>
      <c r="BB100">
        <f>time_series_covid19_confirmed_g!BC100-time_series_covid19_confirmed_g!BB100</f>
        <v>3</v>
      </c>
      <c r="BC100">
        <f>time_series_covid19_confirmed_g!BD100-time_series_covid19_confirmed_g!BC100</f>
        <v>2</v>
      </c>
      <c r="BD100">
        <f>time_series_covid19_confirmed_g!BE100-time_series_covid19_confirmed_g!BD100</f>
        <v>4</v>
      </c>
      <c r="BE100">
        <f>time_series_covid19_confirmed_g!BF100-time_series_covid19_confirmed_g!BE100</f>
        <v>5</v>
      </c>
      <c r="BF100">
        <f>time_series_covid19_confirmed_g!BG100-time_series_covid19_confirmed_g!BF100</f>
        <v>8</v>
      </c>
      <c r="BG100">
        <f>time_series_covid19_confirmed_g!BH100-time_series_covid19_confirmed_g!BG100</f>
        <v>2</v>
      </c>
      <c r="BH100">
        <f>time_series_covid19_confirmed_g!BI100-time_series_covid19_confirmed_g!BH100</f>
        <v>9</v>
      </c>
      <c r="BI100">
        <f>time_series_covid19_confirmed_g!BJ100-time_series_covid19_confirmed_g!BI100</f>
        <v>13</v>
      </c>
      <c r="BJ100">
        <f>time_series_covid19_confirmed_g!BK100-time_series_covid19_confirmed_g!BJ100</f>
        <v>34</v>
      </c>
      <c r="BK100">
        <f>time_series_covid19_confirmed_g!BL100-time_series_covid19_confirmed_g!BK100</f>
        <v>60</v>
      </c>
      <c r="BL100">
        <f>time_series_covid19_confirmed_g!BM100-time_series_covid19_confirmed_g!BL100</f>
        <v>36</v>
      </c>
      <c r="BM100">
        <f>time_series_covid19_confirmed_g!BN100-time_series_covid19_confirmed_g!BM100</f>
        <v>30</v>
      </c>
      <c r="BN100">
        <f>time_series_covid19_confirmed_g!BO100-time_series_covid19_confirmed_g!BN100</f>
        <v>65</v>
      </c>
      <c r="BO100">
        <f>time_series_covid19_confirmed_g!BP100-time_series_covid19_confirmed_g!BO100</f>
        <v>25</v>
      </c>
      <c r="BP100">
        <f>time_series_covid19_confirmed_g!BQ100-time_series_covid19_confirmed_g!BP100</f>
        <v>59</v>
      </c>
      <c r="BQ100">
        <f>time_series_covid19_confirmed_g!BR100-time_series_covid19_confirmed_g!BQ100</f>
        <v>36</v>
      </c>
      <c r="BR100">
        <f>time_series_covid19_confirmed_g!BS100-time_series_covid19_confirmed_g!BR100</f>
        <v>66</v>
      </c>
      <c r="BS100">
        <f>time_series_covid19_confirmed_g!BT100-time_series_covid19_confirmed_g!BS100</f>
        <v>31</v>
      </c>
      <c r="BT100">
        <f>time_series_covid19_confirmed_g!BU100-time_series_covid19_confirmed_g!BT100</f>
        <v>46</v>
      </c>
      <c r="BU100">
        <f>time_series_covid19_confirmed_g!BV100-time_series_covid19_confirmed_g!BU100</f>
        <v>44</v>
      </c>
      <c r="BV100">
        <f>time_series_covid19_confirmed_g!BW100-time_series_covid19_confirmed_g!BV100</f>
        <v>68</v>
      </c>
      <c r="BW100">
        <f>time_series_covid19_confirmed_g!BX100-time_series_covid19_confirmed_g!BW100</f>
        <v>47</v>
      </c>
      <c r="BX100">
        <f>time_series_covid19_confirmed_g!BY100-time_series_covid19_confirmed_g!BX100</f>
        <v>75</v>
      </c>
      <c r="BY100">
        <f>time_series_covid19_confirmed_g!BZ100-time_series_covid19_confirmed_g!BY100</f>
        <v>40</v>
      </c>
      <c r="BZ100">
        <f>time_series_covid19_confirmed_g!CA100-time_series_covid19_confirmed_g!BZ100</f>
        <v>32</v>
      </c>
      <c r="CA100">
        <f>time_series_covid19_confirmed_g!CB100-time_series_covid19_confirmed_g!CA100</f>
        <v>37</v>
      </c>
      <c r="CB100">
        <f>time_series_covid19_confirmed_g!CC100-time_series_covid19_confirmed_g!CB100</f>
        <v>32</v>
      </c>
      <c r="CC100">
        <f>time_series_covid19_confirmed_g!CD100-time_series_covid19_confirmed_g!CC100</f>
        <v>43</v>
      </c>
      <c r="CD100">
        <f>time_series_covid19_confirmed_g!CE100-time_series_covid19_confirmed_g!CD100</f>
        <v>44</v>
      </c>
      <c r="CE100">
        <f>time_series_covid19_confirmed_g!CF100-time_series_covid19_confirmed_g!CE100</f>
        <v>27</v>
      </c>
      <c r="CF100">
        <f>time_series_covid19_confirmed_g!CG100-time_series_covid19_confirmed_g!CF100</f>
        <v>27</v>
      </c>
      <c r="CG100">
        <f>time_series_covid19_confirmed_g!CH100-time_series_covid19_confirmed_g!CG100</f>
        <v>9</v>
      </c>
      <c r="CH100">
        <f>time_series_covid19_confirmed_g!CI100-time_series_covid19_confirmed_g!CH100</f>
        <v>8</v>
      </c>
      <c r="CI100">
        <f>time_series_covid19_confirmed_g!CJ100-time_series_covid19_confirmed_g!CI100</f>
        <v>21</v>
      </c>
      <c r="CJ100">
        <f>time_series_covid19_confirmed_g!CK100-time_series_covid19_confirmed_g!CJ100</f>
        <v>37</v>
      </c>
      <c r="CK100">
        <f>time_series_covid19_confirmed_g!CL100-time_series_covid19_confirmed_g!CK100</f>
        <v>21</v>
      </c>
      <c r="CL100">
        <f>time_series_covid19_confirmed_g!CM100-time_series_covid19_confirmed_g!CL100</f>
        <v>90</v>
      </c>
      <c r="CM100">
        <f>time_series_covid19_confirmed_g!CN100-time_series_covid19_confirmed_g!CM100</f>
        <v>59</v>
      </c>
      <c r="CN100">
        <f>time_series_covid19_confirmed_g!CO100-time_series_covid19_confirmed_g!CN100</f>
        <v>28</v>
      </c>
      <c r="CO100">
        <f>time_series_covid19_confirmed_g!CP100-time_series_covid19_confirmed_g!CO100</f>
        <v>24</v>
      </c>
      <c r="CP100">
        <f>time_series_covid19_confirmed_g!CQ100-time_series_covid19_confirmed_g!CP100</f>
        <v>20</v>
      </c>
      <c r="CQ100">
        <f>time_series_covid19_confirmed_g!CR100-time_series_covid19_confirmed_g!CQ100</f>
        <v>28</v>
      </c>
      <c r="CR100">
        <f>time_series_covid19_confirmed_g!CS100-time_series_covid19_confirmed_g!CR100</f>
        <v>12</v>
      </c>
      <c r="CS100">
        <f>time_series_covid19_confirmed_g!CT100-time_series_covid19_confirmed_g!CS100</f>
        <v>16</v>
      </c>
      <c r="CT100">
        <f>time_series_covid19_confirmed_g!CU100-time_series_covid19_confirmed_g!CT100</f>
        <v>12</v>
      </c>
      <c r="CU100">
        <f>time_series_covid19_confirmed_g!CV100-time_series_covid19_confirmed_g!CU100</f>
        <v>11</v>
      </c>
      <c r="CV100">
        <f>time_series_covid19_confirmed_g!CW100-time_series_covid19_confirmed_g!CV100</f>
        <v>-105</v>
      </c>
      <c r="CW100">
        <f>time_series_covid19_confirmed_g!CX100-time_series_covid19_confirmed_g!CW100</f>
        <v>31</v>
      </c>
      <c r="CX100">
        <f>time_series_covid19_confirmed_g!CY100-time_series_covid19_confirmed_g!CX100</f>
        <v>10</v>
      </c>
      <c r="CY100">
        <f>time_series_covid19_confirmed_g!CZ100-time_series_covid19_confirmed_g!CY100</f>
        <v>14</v>
      </c>
      <c r="CZ100">
        <f>time_series_covid19_confirmed_g!DA100-time_series_covid19_confirmed_g!CZ100</f>
        <v>7</v>
      </c>
      <c r="DA100">
        <f>time_series_covid19_confirmed_g!DB100-time_series_covid19_confirmed_g!DA100</f>
        <v>4</v>
      </c>
      <c r="DB100">
        <f>time_series_covid19_confirmed_g!DC100-time_series_covid19_confirmed_g!DB100</f>
        <v>9</v>
      </c>
      <c r="DC100">
        <f>time_series_covid19_confirmed_g!DD100-time_series_covid19_confirmed_g!DC100</f>
        <v>4</v>
      </c>
      <c r="DD100">
        <f>time_series_covid19_confirmed_g!DE100-time_series_covid19_confirmed_g!DD100</f>
        <v>5</v>
      </c>
      <c r="DE100">
        <f>time_series_covid19_confirmed_g!DF100-time_series_covid19_confirmed_g!DE100</f>
        <v>5</v>
      </c>
      <c r="DF100">
        <f>time_series_covid19_confirmed_g!DG100-time_series_covid19_confirmed_g!DF100</f>
        <v>3</v>
      </c>
      <c r="DG100">
        <f>time_series_covid19_confirmed_g!DH100-time_series_covid19_confirmed_g!DG100</f>
        <v>8</v>
      </c>
      <c r="DH100">
        <f>time_series_covid19_confirmed_g!DI100-time_series_covid19_confirmed_g!DH100</f>
        <v>35</v>
      </c>
      <c r="DI100">
        <f>time_series_covid19_confirmed_g!DJ100-time_series_covid19_confirmed_g!DI100</f>
        <v>6</v>
      </c>
      <c r="DJ100">
        <f>time_series_covid19_confirmed_g!DK100-time_series_covid19_confirmed_g!DJ100</f>
        <v>6</v>
      </c>
      <c r="DK100">
        <f>time_series_covid19_confirmed_g!DL100-time_series_covid19_confirmed_g!DK100</f>
        <v>14</v>
      </c>
      <c r="DL100">
        <f>time_series_covid19_confirmed_g!DM100-time_series_covid19_confirmed_g!DL100</f>
        <v>6</v>
      </c>
      <c r="DM100">
        <f>time_series_covid19_confirmed_g!DN100-time_series_covid19_confirmed_g!DM100</f>
        <v>12</v>
      </c>
      <c r="DN100">
        <f>time_series_covid19_confirmed_g!DO100-time_series_covid19_confirmed_g!DN100</f>
        <v>11</v>
      </c>
      <c r="DO100">
        <f>time_series_covid19_confirmed_g!DP100-time_series_covid19_confirmed_g!DO100</f>
        <v>7</v>
      </c>
      <c r="DP100">
        <f>time_series_covid19_confirmed_g!DQ100-time_series_covid19_confirmed_g!DP100</f>
        <v>6</v>
      </c>
      <c r="DQ100">
        <f>time_series_covid19_confirmed_g!DR100-time_series_covid19_confirmed_g!DQ100</f>
        <v>15</v>
      </c>
      <c r="DR100">
        <f>time_series_covid19_confirmed_g!DS100-time_series_covid19_confirmed_g!DR100</f>
        <v>15</v>
      </c>
      <c r="DS100">
        <f>time_series_covid19_confirmed_g!DT100-time_series_covid19_confirmed_g!DS100</f>
        <v>16</v>
      </c>
      <c r="DT100">
        <f>time_series_covid19_confirmed_g!DU100-time_series_covid19_confirmed_g!DT100</f>
        <v>11</v>
      </c>
      <c r="DU100">
        <f>time_series_covid19_confirmed_g!DV100-time_series_covid19_confirmed_g!DU100</f>
        <v>12</v>
      </c>
      <c r="DV100">
        <f>time_series_covid19_confirmed_g!DW100-time_series_covid19_confirmed_g!DV100</f>
        <v>7</v>
      </c>
      <c r="DW100">
        <f>time_series_covid19_confirmed_g!DX100-time_series_covid19_confirmed_g!DW100</f>
        <v>12</v>
      </c>
      <c r="DX100">
        <f>time_series_covid19_confirmed_g!DY100-time_series_covid19_confirmed_g!DX100</f>
        <v>4</v>
      </c>
      <c r="DY100">
        <f>time_series_covid19_confirmed_g!DZ100-time_series_covid19_confirmed_g!DY100</f>
        <v>8</v>
      </c>
      <c r="DZ100">
        <f>time_series_covid19_confirmed_g!EA100-time_series_covid19_confirmed_g!DZ100</f>
        <v>9</v>
      </c>
      <c r="EA100">
        <f>time_series_covid19_confirmed_g!EB100-time_series_covid19_confirmed_g!EA100</f>
        <v>6</v>
      </c>
      <c r="EB100">
        <f>time_series_covid19_confirmed_g!EC100-time_series_covid19_confirmed_g!EB100</f>
        <v>8</v>
      </c>
      <c r="EC100">
        <f>time_series_covid19_confirmed_g!ED100-time_series_covid19_confirmed_g!EC100</f>
        <v>5</v>
      </c>
      <c r="ED100">
        <f>time_series_covid19_confirmed_g!EE100-time_series_covid19_confirmed_g!ED100</f>
        <v>3</v>
      </c>
      <c r="EE100">
        <f>time_series_covid19_confirmed_g!EF100-time_series_covid19_confirmed_g!EE100</f>
        <v>4</v>
      </c>
      <c r="EF100">
        <f>time_series_covid19_confirmed_g!EG100-time_series_covid19_confirmed_g!EF100</f>
        <v>2</v>
      </c>
      <c r="EG100">
        <f>time_series_covid19_confirmed_g!EH100-time_series_covid19_confirmed_g!EG100</f>
        <v>3</v>
      </c>
      <c r="EH100">
        <f>time_series_covid19_confirmed_g!EI100-time_series_covid19_confirmed_g!EH100</f>
        <v>7</v>
      </c>
      <c r="EI100">
        <f>time_series_covid19_confirmed_g!EJ100-time_series_covid19_confirmed_g!EI100</f>
        <v>11</v>
      </c>
      <c r="EJ100">
        <f>time_series_covid19_confirmed_g!EK100-time_series_covid19_confirmed_g!EJ100</f>
        <v>9</v>
      </c>
      <c r="EK100">
        <f>time_series_covid19_confirmed_g!EL100-time_series_covid19_confirmed_g!EK100</f>
        <v>6</v>
      </c>
      <c r="EL100">
        <f>time_series_covid19_confirmed_g!EM100-time_series_covid19_confirmed_g!EL100</f>
        <v>7</v>
      </c>
      <c r="EM100">
        <f>time_series_covid19_confirmed_g!EN100-time_series_covid19_confirmed_g!EM100</f>
        <v>6</v>
      </c>
      <c r="EN100">
        <f>time_series_covid19_confirmed_g!EO100-time_series_covid19_confirmed_g!EN100</f>
        <v>19</v>
      </c>
      <c r="EO100">
        <f>time_series_covid19_confirmed_g!EP100-time_series_covid19_confirmed_g!EO100</f>
        <v>4</v>
      </c>
      <c r="EP100">
        <f>time_series_covid19_confirmed_g!EQ100-time_series_covid19_confirmed_g!EP100</f>
        <v>7</v>
      </c>
      <c r="EQ100">
        <f>time_series_covid19_confirmed_g!ER100-time_series_covid19_confirmed_g!EQ100</f>
        <v>5</v>
      </c>
      <c r="ER100">
        <f>time_series_covid19_confirmed_g!ES100-time_series_covid19_confirmed_g!ER100</f>
        <v>5</v>
      </c>
      <c r="ES100">
        <f>time_series_covid19_confirmed_g!ET100-time_series_covid19_confirmed_g!ES100</f>
        <v>3</v>
      </c>
      <c r="ET100">
        <f>time_series_covid19_confirmed_g!EU100-time_series_covid19_confirmed_g!ET100</f>
        <v>2</v>
      </c>
      <c r="EU100">
        <f>time_series_covid19_confirmed_g!EV100-time_series_covid19_confirmed_g!EU100</f>
        <v>6</v>
      </c>
      <c r="EV100">
        <f>time_series_covid19_confirmed_g!EW100-time_series_covid19_confirmed_g!EV100</f>
        <v>8</v>
      </c>
      <c r="EW100">
        <f>time_series_covid19_confirmed_g!EX100-time_series_covid19_confirmed_g!EW100</f>
        <v>3</v>
      </c>
      <c r="EX100">
        <f>time_series_covid19_confirmed_g!EY100-time_series_covid19_confirmed_g!EX100</f>
        <v>3</v>
      </c>
      <c r="EY100">
        <f>time_series_covid19_confirmed_g!EZ100-time_series_covid19_confirmed_g!EY100</f>
        <v>3</v>
      </c>
      <c r="EZ100">
        <f>time_series_covid19_confirmed_g!FA100-time_series_covid19_confirmed_g!EZ100</f>
        <v>2</v>
      </c>
      <c r="FA100">
        <f>time_series_covid19_confirmed_g!FB100-time_series_covid19_confirmed_g!FA100</f>
        <v>1</v>
      </c>
      <c r="FB100">
        <f>time_series_covid19_confirmed_g!FC100-time_series_covid19_confirmed_g!FB100</f>
        <v>2</v>
      </c>
      <c r="FC100">
        <f>time_series_covid19_confirmed_g!FD100-time_series_covid19_confirmed_g!FC100</f>
        <v>2</v>
      </c>
      <c r="FD100">
        <f>time_series_covid19_confirmed_g!FE100-time_series_covid19_confirmed_g!FD100</f>
        <v>5</v>
      </c>
    </row>
    <row r="101" spans="1:160" x14ac:dyDescent="0.3">
      <c r="A101" t="s">
        <v>93</v>
      </c>
      <c r="B101">
        <v>49.815300000000001</v>
      </c>
      <c r="C101">
        <v>6.1295999999999999</v>
      </c>
      <c r="D101">
        <f>time_series_covid19_confirmed_g!E101-time_series_covid19_confirmed_g!D101</f>
        <v>0</v>
      </c>
      <c r="E101">
        <f>time_series_covid19_confirmed_g!F101-time_series_covid19_confirmed_g!E101</f>
        <v>0</v>
      </c>
      <c r="F101">
        <f>time_series_covid19_confirmed_g!G101-time_series_covid19_confirmed_g!F101</f>
        <v>0</v>
      </c>
      <c r="G101">
        <f>time_series_covid19_confirmed_g!H101-time_series_covid19_confirmed_g!G101</f>
        <v>0</v>
      </c>
      <c r="H101">
        <f>time_series_covid19_confirmed_g!I101-time_series_covid19_confirmed_g!H101</f>
        <v>0</v>
      </c>
      <c r="I101">
        <f>time_series_covid19_confirmed_g!J101-time_series_covid19_confirmed_g!I101</f>
        <v>0</v>
      </c>
      <c r="J101">
        <f>time_series_covid19_confirmed_g!K101-time_series_covid19_confirmed_g!J101</f>
        <v>0</v>
      </c>
      <c r="K101">
        <f>time_series_covid19_confirmed_g!L101-time_series_covid19_confirmed_g!K101</f>
        <v>0</v>
      </c>
      <c r="L101">
        <f>time_series_covid19_confirmed_g!M101-time_series_covid19_confirmed_g!L101</f>
        <v>0</v>
      </c>
      <c r="M101">
        <f>time_series_covid19_confirmed_g!N101-time_series_covid19_confirmed_g!M101</f>
        <v>0</v>
      </c>
      <c r="N101">
        <f>time_series_covid19_confirmed_g!O101-time_series_covid19_confirmed_g!N101</f>
        <v>0</v>
      </c>
      <c r="O101">
        <f>time_series_covid19_confirmed_g!P101-time_series_covid19_confirmed_g!O101</f>
        <v>0</v>
      </c>
      <c r="P101">
        <f>time_series_covid19_confirmed_g!Q101-time_series_covid19_confirmed_g!P101</f>
        <v>0</v>
      </c>
      <c r="Q101">
        <f>time_series_covid19_confirmed_g!R101-time_series_covid19_confirmed_g!Q101</f>
        <v>0</v>
      </c>
      <c r="R101">
        <f>time_series_covid19_confirmed_g!S101-time_series_covid19_confirmed_g!R101</f>
        <v>0</v>
      </c>
      <c r="S101">
        <f>time_series_covid19_confirmed_g!T101-time_series_covid19_confirmed_g!S101</f>
        <v>0</v>
      </c>
      <c r="T101">
        <f>time_series_covid19_confirmed_g!U101-time_series_covid19_confirmed_g!T101</f>
        <v>0</v>
      </c>
      <c r="U101">
        <f>time_series_covid19_confirmed_g!V101-time_series_covid19_confirmed_g!U101</f>
        <v>0</v>
      </c>
      <c r="V101">
        <f>time_series_covid19_confirmed_g!W101-time_series_covid19_confirmed_g!V101</f>
        <v>0</v>
      </c>
      <c r="W101">
        <f>time_series_covid19_confirmed_g!X101-time_series_covid19_confirmed_g!W101</f>
        <v>0</v>
      </c>
      <c r="X101">
        <f>time_series_covid19_confirmed_g!Y101-time_series_covid19_confirmed_g!X101</f>
        <v>0</v>
      </c>
      <c r="Y101">
        <f>time_series_covid19_confirmed_g!Z101-time_series_covid19_confirmed_g!Y101</f>
        <v>0</v>
      </c>
      <c r="Z101">
        <f>time_series_covid19_confirmed_g!AA101-time_series_covid19_confirmed_g!Z101</f>
        <v>0</v>
      </c>
      <c r="AA101">
        <f>time_series_covid19_confirmed_g!AB101-time_series_covid19_confirmed_g!AA101</f>
        <v>0</v>
      </c>
      <c r="AB101">
        <f>time_series_covid19_confirmed_g!AC101-time_series_covid19_confirmed_g!AB101</f>
        <v>0</v>
      </c>
      <c r="AC101">
        <f>time_series_covid19_confirmed_g!AD101-time_series_covid19_confirmed_g!AC101</f>
        <v>0</v>
      </c>
      <c r="AD101">
        <f>time_series_covid19_confirmed_g!AE101-time_series_covid19_confirmed_g!AD101</f>
        <v>0</v>
      </c>
      <c r="AE101">
        <f>time_series_covid19_confirmed_g!AF101-time_series_covid19_confirmed_g!AE101</f>
        <v>0</v>
      </c>
      <c r="AF101">
        <f>time_series_covid19_confirmed_g!AG101-time_series_covid19_confirmed_g!AF101</f>
        <v>0</v>
      </c>
      <c r="AG101">
        <f>time_series_covid19_confirmed_g!AH101-time_series_covid19_confirmed_g!AG101</f>
        <v>0</v>
      </c>
      <c r="AH101">
        <f>time_series_covid19_confirmed_g!AI101-time_series_covid19_confirmed_g!AH101</f>
        <v>0</v>
      </c>
      <c r="AI101">
        <f>time_series_covid19_confirmed_g!AJ101-time_series_covid19_confirmed_g!AI101</f>
        <v>0</v>
      </c>
      <c r="AJ101">
        <f>time_series_covid19_confirmed_g!AK101-time_series_covid19_confirmed_g!AJ101</f>
        <v>0</v>
      </c>
      <c r="AK101">
        <f>time_series_covid19_confirmed_g!AL101-time_series_covid19_confirmed_g!AK101</f>
        <v>0</v>
      </c>
      <c r="AL101">
        <f>time_series_covid19_confirmed_g!AM101-time_series_covid19_confirmed_g!AL101</f>
        <v>0</v>
      </c>
      <c r="AM101">
        <f>time_series_covid19_confirmed_g!AN101-time_series_covid19_confirmed_g!AM101</f>
        <v>0</v>
      </c>
      <c r="AN101">
        <f>time_series_covid19_confirmed_g!AO101-time_series_covid19_confirmed_g!AN101</f>
        <v>0</v>
      </c>
      <c r="AO101">
        <f>time_series_covid19_confirmed_g!AP101-time_series_covid19_confirmed_g!AO101</f>
        <v>1</v>
      </c>
      <c r="AP101">
        <f>time_series_covid19_confirmed_g!AQ101-time_series_covid19_confirmed_g!AP101</f>
        <v>0</v>
      </c>
      <c r="AQ101">
        <f>time_series_covid19_confirmed_g!AR101-time_series_covid19_confirmed_g!AQ101</f>
        <v>0</v>
      </c>
      <c r="AR101">
        <f>time_series_covid19_confirmed_g!AS101-time_series_covid19_confirmed_g!AR101</f>
        <v>0</v>
      </c>
      <c r="AS101">
        <f>time_series_covid19_confirmed_g!AT101-time_series_covid19_confirmed_g!AS101</f>
        <v>0</v>
      </c>
      <c r="AT101">
        <f>time_series_covid19_confirmed_g!AU101-time_series_covid19_confirmed_g!AT101</f>
        <v>0</v>
      </c>
      <c r="AU101">
        <f>time_series_covid19_confirmed_g!AV101-time_series_covid19_confirmed_g!AU101</f>
        <v>1</v>
      </c>
      <c r="AV101">
        <f>time_series_covid19_confirmed_g!AW101-time_series_covid19_confirmed_g!AV101</f>
        <v>0</v>
      </c>
      <c r="AW101">
        <f>time_series_covid19_confirmed_g!AX101-time_series_covid19_confirmed_g!AW101</f>
        <v>1</v>
      </c>
      <c r="AX101">
        <f>time_series_covid19_confirmed_g!AY101-time_series_covid19_confirmed_g!AX101</f>
        <v>0</v>
      </c>
      <c r="AY101">
        <f>time_series_covid19_confirmed_g!AZ101-time_series_covid19_confirmed_g!AY101</f>
        <v>2</v>
      </c>
      <c r="AZ101">
        <f>time_series_covid19_confirmed_g!BA101-time_series_covid19_confirmed_g!AZ101</f>
        <v>2</v>
      </c>
      <c r="BA101">
        <f>time_series_covid19_confirmed_g!BB101-time_series_covid19_confirmed_g!BA101</f>
        <v>12</v>
      </c>
      <c r="BB101">
        <f>time_series_covid19_confirmed_g!BC101-time_series_covid19_confirmed_g!BB101</f>
        <v>15</v>
      </c>
      <c r="BC101">
        <f>time_series_covid19_confirmed_g!BD101-time_series_covid19_confirmed_g!BC101</f>
        <v>17</v>
      </c>
      <c r="BD101">
        <f>time_series_covid19_confirmed_g!BE101-time_series_covid19_confirmed_g!BD101</f>
        <v>8</v>
      </c>
      <c r="BE101">
        <f>time_series_covid19_confirmed_g!BF101-time_series_covid19_confirmed_g!BE101</f>
        <v>18</v>
      </c>
      <c r="BF101">
        <f>time_series_covid19_confirmed_g!BG101-time_series_covid19_confirmed_g!BF101</f>
        <v>63</v>
      </c>
      <c r="BG101">
        <f>time_series_covid19_confirmed_g!BH101-time_series_covid19_confirmed_g!BG101</f>
        <v>63</v>
      </c>
      <c r="BH101">
        <f>time_series_covid19_confirmed_g!BI101-time_series_covid19_confirmed_g!BH101</f>
        <v>132</v>
      </c>
      <c r="BI101">
        <f>time_series_covid19_confirmed_g!BJ101-time_series_covid19_confirmed_g!BI101</f>
        <v>149</v>
      </c>
      <c r="BJ101">
        <f>time_series_covid19_confirmed_g!BK101-time_series_covid19_confirmed_g!BJ101</f>
        <v>186</v>
      </c>
      <c r="BK101">
        <f>time_series_covid19_confirmed_g!BL101-time_series_covid19_confirmed_g!BK101</f>
        <v>128</v>
      </c>
      <c r="BL101">
        <f>time_series_covid19_confirmed_g!BM101-time_series_covid19_confirmed_g!BL101</f>
        <v>77</v>
      </c>
      <c r="BM101">
        <f>time_series_covid19_confirmed_g!BN101-time_series_covid19_confirmed_g!BM101</f>
        <v>224</v>
      </c>
      <c r="BN101">
        <f>time_series_covid19_confirmed_g!BO101-time_series_covid19_confirmed_g!BN101</f>
        <v>234</v>
      </c>
      <c r="BO101">
        <f>time_series_covid19_confirmed_g!BP101-time_series_covid19_confirmed_g!BO101</f>
        <v>120</v>
      </c>
      <c r="BP101">
        <f>time_series_covid19_confirmed_g!BQ101-time_series_covid19_confirmed_g!BP101</f>
        <v>152</v>
      </c>
      <c r="BQ101">
        <f>time_series_covid19_confirmed_g!BR101-time_series_covid19_confirmed_g!BQ101</f>
        <v>226</v>
      </c>
      <c r="BR101">
        <f>time_series_covid19_confirmed_g!BS101-time_series_covid19_confirmed_g!BR101</f>
        <v>119</v>
      </c>
      <c r="BS101">
        <f>time_series_covid19_confirmed_g!BT101-time_series_covid19_confirmed_g!BS101</f>
        <v>38</v>
      </c>
      <c r="BT101">
        <f>time_series_covid19_confirmed_g!BU101-time_series_covid19_confirmed_g!BT101</f>
        <v>190</v>
      </c>
      <c r="BU101">
        <f>time_series_covid19_confirmed_g!BV101-time_series_covid19_confirmed_g!BU101</f>
        <v>141</v>
      </c>
      <c r="BV101">
        <f>time_series_covid19_confirmed_g!BW101-time_series_covid19_confirmed_g!BV101</f>
        <v>168</v>
      </c>
      <c r="BW101">
        <f>time_series_covid19_confirmed_g!BX101-time_series_covid19_confirmed_g!BW101</f>
        <v>125</v>
      </c>
      <c r="BX101">
        <f>time_series_covid19_confirmed_g!BY101-time_series_covid19_confirmed_g!BX101</f>
        <v>117</v>
      </c>
      <c r="BY101">
        <f>time_series_covid19_confirmed_g!BZ101-time_series_covid19_confirmed_g!BY101</f>
        <v>75</v>
      </c>
      <c r="BZ101">
        <f>time_series_covid19_confirmed_g!CA101-time_series_covid19_confirmed_g!BZ101</f>
        <v>39</v>
      </c>
      <c r="CA101">
        <f>time_series_covid19_confirmed_g!CB101-time_series_covid19_confirmed_g!CA101</f>
        <v>127</v>
      </c>
      <c r="CB101">
        <f>time_series_covid19_confirmed_g!CC101-time_series_covid19_confirmed_g!CB101</f>
        <v>64</v>
      </c>
      <c r="CC101">
        <f>time_series_covid19_confirmed_g!CD101-time_series_covid19_confirmed_g!CC101</f>
        <v>81</v>
      </c>
      <c r="CD101">
        <f>time_series_covid19_confirmed_g!CE101-time_series_covid19_confirmed_g!CD101</f>
        <v>108</v>
      </c>
      <c r="CE101">
        <f>time_series_covid19_confirmed_g!CF101-time_series_covid19_confirmed_g!CE101</f>
        <v>47</v>
      </c>
      <c r="CF101">
        <f>time_series_covid19_confirmed_g!CG101-time_series_covid19_confirmed_g!CF101</f>
        <v>11</v>
      </c>
      <c r="CG101">
        <f>time_series_covid19_confirmed_g!CH101-time_series_covid19_confirmed_g!CG101</f>
        <v>11</v>
      </c>
      <c r="CH101">
        <f>time_series_covid19_confirmed_g!CI101-time_series_covid19_confirmed_g!CH101</f>
        <v>15</v>
      </c>
      <c r="CI101">
        <f>time_series_covid19_confirmed_g!CJ101-time_series_covid19_confirmed_g!CI101</f>
        <v>66</v>
      </c>
      <c r="CJ101">
        <f>time_series_covid19_confirmed_g!CK101-time_series_covid19_confirmed_g!CJ101</f>
        <v>71</v>
      </c>
      <c r="CK101">
        <f>time_series_covid19_confirmed_g!CL101-time_series_covid19_confirmed_g!CK101</f>
        <v>36</v>
      </c>
      <c r="CL101">
        <f>time_series_covid19_confirmed_g!CM101-time_series_covid19_confirmed_g!CL101</f>
        <v>57</v>
      </c>
      <c r="CM101">
        <f>time_series_covid19_confirmed_g!CN101-time_series_covid19_confirmed_g!CM101</f>
        <v>13</v>
      </c>
      <c r="CN101">
        <f>time_series_covid19_confirmed_g!CO101-time_series_covid19_confirmed_g!CN101</f>
        <v>8</v>
      </c>
      <c r="CO101">
        <f>time_series_covid19_confirmed_g!CP101-time_series_covid19_confirmed_g!CO101</f>
        <v>60</v>
      </c>
      <c r="CP101">
        <f>time_series_covid19_confirmed_g!CQ101-time_series_covid19_confirmed_g!CP101</f>
        <v>36</v>
      </c>
      <c r="CQ101">
        <f>time_series_covid19_confirmed_g!CR101-time_series_covid19_confirmed_g!CQ101</f>
        <v>11</v>
      </c>
      <c r="CR101">
        <f>time_series_covid19_confirmed_g!CS101-time_series_covid19_confirmed_g!CR101</f>
        <v>30</v>
      </c>
      <c r="CS101">
        <f>time_series_covid19_confirmed_g!CT101-time_series_covid19_confirmed_g!CS101</f>
        <v>16</v>
      </c>
      <c r="CT101">
        <f>time_series_covid19_confirmed_g!CU101-time_series_covid19_confirmed_g!CT101</f>
        <v>12</v>
      </c>
      <c r="CU101">
        <f>time_series_covid19_confirmed_g!CV101-time_series_covid19_confirmed_g!CU101</f>
        <v>6</v>
      </c>
      <c r="CV101">
        <f>time_series_covid19_confirmed_g!CW101-time_series_covid19_confirmed_g!CV101</f>
        <v>12</v>
      </c>
      <c r="CW101">
        <f>time_series_covid19_confirmed_g!CX101-time_series_covid19_confirmed_g!CW101</f>
        <v>28</v>
      </c>
      <c r="CX101">
        <f>time_series_covid19_confirmed_g!CY101-time_series_covid19_confirmed_g!CX101</f>
        <v>15</v>
      </c>
      <c r="CY101">
        <f>time_series_covid19_confirmed_g!CZ101-time_series_covid19_confirmed_g!CY101</f>
        <v>18</v>
      </c>
      <c r="CZ101">
        <f>time_series_covid19_confirmed_g!DA101-time_series_covid19_confirmed_g!CZ101</f>
        <v>10</v>
      </c>
      <c r="DA101">
        <f>time_series_covid19_confirmed_g!DB101-time_series_covid19_confirmed_g!DA101</f>
        <v>12</v>
      </c>
      <c r="DB101">
        <f>time_series_covid19_confirmed_g!DC101-time_series_covid19_confirmed_g!DB101</f>
        <v>4</v>
      </c>
      <c r="DC101">
        <f>time_series_covid19_confirmed_g!DD101-time_series_covid19_confirmed_g!DC101</f>
        <v>12</v>
      </c>
      <c r="DD101">
        <f>time_series_covid19_confirmed_g!DE101-time_series_covid19_confirmed_g!DD101</f>
        <v>11</v>
      </c>
      <c r="DE101">
        <f>time_series_covid19_confirmed_g!DF101-time_series_covid19_confirmed_g!DE101</f>
        <v>8</v>
      </c>
      <c r="DF101">
        <f>time_series_covid19_confirmed_g!DG101-time_series_covid19_confirmed_g!DF101</f>
        <v>12</v>
      </c>
      <c r="DG101">
        <f>time_series_covid19_confirmed_g!DH101-time_series_covid19_confirmed_g!DG101</f>
        <v>6</v>
      </c>
      <c r="DH101">
        <f>time_series_covid19_confirmed_g!DI101-time_series_covid19_confirmed_g!DH101</f>
        <v>9</v>
      </c>
      <c r="DI101">
        <f>time_series_covid19_confirmed_g!DJ101-time_series_covid19_confirmed_g!DI101</f>
        <v>2</v>
      </c>
      <c r="DJ101">
        <f>time_series_covid19_confirmed_g!DK101-time_series_covid19_confirmed_g!DJ101</f>
        <v>6</v>
      </c>
      <c r="DK101">
        <f>time_series_covid19_confirmed_g!DL101-time_series_covid19_confirmed_g!DK101</f>
        <v>10</v>
      </c>
      <c r="DL101">
        <f>time_series_covid19_confirmed_g!DM101-time_series_covid19_confirmed_g!DL101</f>
        <v>11</v>
      </c>
      <c r="DM101">
        <f>time_series_covid19_confirmed_g!DN101-time_series_covid19_confirmed_g!DM101</f>
        <v>8</v>
      </c>
      <c r="DN101">
        <f>time_series_covid19_confirmed_g!DO101-time_series_covid19_confirmed_g!DN101</f>
        <v>7</v>
      </c>
      <c r="DO101">
        <f>time_series_covid19_confirmed_g!DP101-time_series_covid19_confirmed_g!DO101</f>
        <v>15</v>
      </c>
      <c r="DP101">
        <f>time_series_covid19_confirmed_g!DQ101-time_series_covid19_confirmed_g!DP101</f>
        <v>2</v>
      </c>
      <c r="DQ101">
        <f>time_series_covid19_confirmed_g!DR101-time_series_covid19_confirmed_g!DQ101</f>
        <v>11</v>
      </c>
      <c r="DR101">
        <f>time_series_covid19_confirmed_g!DS101-time_series_covid19_confirmed_g!DR101</f>
        <v>13</v>
      </c>
      <c r="DS101">
        <f>time_series_covid19_confirmed_g!DT101-time_series_covid19_confirmed_g!DS101</f>
        <v>9</v>
      </c>
      <c r="DT101">
        <f>time_series_covid19_confirmed_g!DU101-time_series_covid19_confirmed_g!DT101</f>
        <v>1</v>
      </c>
      <c r="DU101">
        <f>time_series_covid19_confirmed_g!DV101-time_series_covid19_confirmed_g!DU101</f>
        <v>9</v>
      </c>
      <c r="DV101">
        <f>time_series_covid19_confirmed_g!DW101-time_series_covid19_confirmed_g!DV101</f>
        <v>2</v>
      </c>
      <c r="DW101">
        <f>time_series_covid19_confirmed_g!DX101-time_series_covid19_confirmed_g!DW101</f>
        <v>1</v>
      </c>
      <c r="DX101">
        <f>time_series_covid19_confirmed_g!DY101-time_series_covid19_confirmed_g!DX101</f>
        <v>2</v>
      </c>
      <c r="DY101">
        <f>time_series_covid19_confirmed_g!DZ101-time_series_covid19_confirmed_g!DY101</f>
        <v>6</v>
      </c>
      <c r="DZ101">
        <f>time_series_covid19_confirmed_g!EA101-time_series_covid19_confirmed_g!DZ101</f>
        <v>7</v>
      </c>
      <c r="EA101">
        <f>time_series_covid19_confirmed_g!EB101-time_series_covid19_confirmed_g!EA101</f>
        <v>4</v>
      </c>
      <c r="EB101">
        <f>time_series_covid19_confirmed_g!EC101-time_series_covid19_confirmed_g!EB101</f>
        <v>4</v>
      </c>
      <c r="EC101">
        <f>time_series_covid19_confirmed_g!ED101-time_series_covid19_confirmed_g!EC101</f>
        <v>2</v>
      </c>
      <c r="ED101">
        <f>time_series_covid19_confirmed_g!EE101-time_series_covid19_confirmed_g!ED101</f>
        <v>1</v>
      </c>
      <c r="EE101">
        <f>time_series_covid19_confirmed_g!EF101-time_series_covid19_confirmed_g!EE101</f>
        <v>1</v>
      </c>
      <c r="EF101">
        <f>time_series_covid19_confirmed_g!EG101-time_series_covid19_confirmed_g!EF101</f>
        <v>4</v>
      </c>
      <c r="EG101">
        <f>time_series_covid19_confirmed_g!EH101-time_series_covid19_confirmed_g!EG101</f>
        <v>3</v>
      </c>
      <c r="EH101">
        <f>time_series_covid19_confirmed_g!EI101-time_series_covid19_confirmed_g!EH101</f>
        <v>5</v>
      </c>
      <c r="EI101">
        <f>time_series_covid19_confirmed_g!EJ101-time_series_covid19_confirmed_g!EI101</f>
        <v>3</v>
      </c>
      <c r="EJ101">
        <f>time_series_covid19_confirmed_g!EK101-time_series_covid19_confirmed_g!EJ101</f>
        <v>4</v>
      </c>
      <c r="EK101">
        <f>time_series_covid19_confirmed_g!EL101-time_series_covid19_confirmed_g!EK101</f>
        <v>1</v>
      </c>
      <c r="EL101">
        <f>time_series_covid19_confirmed_g!EM101-time_series_covid19_confirmed_g!EL101</f>
        <v>6</v>
      </c>
      <c r="EM101">
        <f>time_series_covid19_confirmed_g!EN101-time_series_covid19_confirmed_g!EM101</f>
        <v>3</v>
      </c>
      <c r="EN101">
        <f>time_series_covid19_confirmed_g!EO101-time_series_covid19_confirmed_g!EN101</f>
        <v>3</v>
      </c>
      <c r="EO101">
        <f>time_series_covid19_confirmed_g!EP101-time_series_covid19_confirmed_g!EO101</f>
        <v>3</v>
      </c>
      <c r="EP101">
        <f>time_series_covid19_confirmed_g!EQ101-time_series_covid19_confirmed_g!EP101</f>
        <v>8</v>
      </c>
      <c r="EQ101">
        <f>time_series_covid19_confirmed_g!ER101-time_series_covid19_confirmed_g!EQ101</f>
        <v>7</v>
      </c>
      <c r="ER101">
        <f>time_series_covid19_confirmed_g!ES101-time_series_covid19_confirmed_g!ER101</f>
        <v>2</v>
      </c>
      <c r="ES101">
        <f>time_series_covid19_confirmed_g!ET101-time_series_covid19_confirmed_g!ES101</f>
        <v>3</v>
      </c>
      <c r="ET101">
        <f>time_series_covid19_confirmed_g!EU101-time_series_covid19_confirmed_g!ET101</f>
        <v>10</v>
      </c>
      <c r="EU101">
        <f>time_series_covid19_confirmed_g!EV101-time_series_covid19_confirmed_g!EU101</f>
        <v>6</v>
      </c>
      <c r="EV101">
        <f>time_series_covid19_confirmed_g!EW101-time_series_covid19_confirmed_g!EV101</f>
        <v>8</v>
      </c>
      <c r="EW101">
        <f>time_series_covid19_confirmed_g!EX101-time_series_covid19_confirmed_g!EW101</f>
        <v>6</v>
      </c>
      <c r="EX101">
        <f>time_series_covid19_confirmed_g!EY101-time_series_covid19_confirmed_g!EX101</f>
        <v>15</v>
      </c>
      <c r="EY101">
        <f>time_series_covid19_confirmed_g!EZ101-time_series_covid19_confirmed_g!EY101</f>
        <v>1</v>
      </c>
      <c r="EZ101">
        <f>time_series_covid19_confirmed_g!FA101-time_series_covid19_confirmed_g!EZ101</f>
        <v>12</v>
      </c>
      <c r="FA101">
        <f>time_series_covid19_confirmed_g!FB101-time_series_covid19_confirmed_g!FA101</f>
        <v>7</v>
      </c>
      <c r="FB101">
        <f>time_series_covid19_confirmed_g!FC101-time_series_covid19_confirmed_g!FB101</f>
        <v>11</v>
      </c>
      <c r="FC101">
        <f>time_series_covid19_confirmed_g!FD101-time_series_covid19_confirmed_g!FC101</f>
        <v>22</v>
      </c>
      <c r="FD101">
        <f>time_series_covid19_confirmed_g!FE101-time_series_covid19_confirmed_g!FD101</f>
        <v>44</v>
      </c>
    </row>
    <row r="102" spans="1:160" x14ac:dyDescent="0.3">
      <c r="A102" t="s">
        <v>94</v>
      </c>
      <c r="B102">
        <v>-18.7669</v>
      </c>
      <c r="C102">
        <v>46.869100000000003</v>
      </c>
      <c r="D102">
        <f>time_series_covid19_confirmed_g!E102-time_series_covid19_confirmed_g!D102</f>
        <v>0</v>
      </c>
      <c r="E102">
        <f>time_series_covid19_confirmed_g!F102-time_series_covid19_confirmed_g!E102</f>
        <v>0</v>
      </c>
      <c r="F102">
        <f>time_series_covid19_confirmed_g!G102-time_series_covid19_confirmed_g!F102</f>
        <v>0</v>
      </c>
      <c r="G102">
        <f>time_series_covid19_confirmed_g!H102-time_series_covid19_confirmed_g!G102</f>
        <v>0</v>
      </c>
      <c r="H102">
        <f>time_series_covid19_confirmed_g!I102-time_series_covid19_confirmed_g!H102</f>
        <v>0</v>
      </c>
      <c r="I102">
        <f>time_series_covid19_confirmed_g!J102-time_series_covid19_confirmed_g!I102</f>
        <v>0</v>
      </c>
      <c r="J102">
        <f>time_series_covid19_confirmed_g!K102-time_series_covid19_confirmed_g!J102</f>
        <v>0</v>
      </c>
      <c r="K102">
        <f>time_series_covid19_confirmed_g!L102-time_series_covid19_confirmed_g!K102</f>
        <v>0</v>
      </c>
      <c r="L102">
        <f>time_series_covid19_confirmed_g!M102-time_series_covid19_confirmed_g!L102</f>
        <v>0</v>
      </c>
      <c r="M102">
        <f>time_series_covid19_confirmed_g!N102-time_series_covid19_confirmed_g!M102</f>
        <v>0</v>
      </c>
      <c r="N102">
        <f>time_series_covid19_confirmed_g!O102-time_series_covid19_confirmed_g!N102</f>
        <v>0</v>
      </c>
      <c r="O102">
        <f>time_series_covid19_confirmed_g!P102-time_series_covid19_confirmed_g!O102</f>
        <v>0</v>
      </c>
      <c r="P102">
        <f>time_series_covid19_confirmed_g!Q102-time_series_covid19_confirmed_g!P102</f>
        <v>0</v>
      </c>
      <c r="Q102">
        <f>time_series_covid19_confirmed_g!R102-time_series_covid19_confirmed_g!Q102</f>
        <v>0</v>
      </c>
      <c r="R102">
        <f>time_series_covid19_confirmed_g!S102-time_series_covid19_confirmed_g!R102</f>
        <v>0</v>
      </c>
      <c r="S102">
        <f>time_series_covid19_confirmed_g!T102-time_series_covid19_confirmed_g!S102</f>
        <v>0</v>
      </c>
      <c r="T102">
        <f>time_series_covid19_confirmed_g!U102-time_series_covid19_confirmed_g!T102</f>
        <v>0</v>
      </c>
      <c r="U102">
        <f>time_series_covid19_confirmed_g!V102-time_series_covid19_confirmed_g!U102</f>
        <v>0</v>
      </c>
      <c r="V102">
        <f>time_series_covid19_confirmed_g!W102-time_series_covid19_confirmed_g!V102</f>
        <v>0</v>
      </c>
      <c r="W102">
        <f>time_series_covid19_confirmed_g!X102-time_series_covid19_confirmed_g!W102</f>
        <v>0</v>
      </c>
      <c r="X102">
        <f>time_series_covid19_confirmed_g!Y102-time_series_covid19_confirmed_g!X102</f>
        <v>0</v>
      </c>
      <c r="Y102">
        <f>time_series_covid19_confirmed_g!Z102-time_series_covid19_confirmed_g!Y102</f>
        <v>0</v>
      </c>
      <c r="Z102">
        <f>time_series_covid19_confirmed_g!AA102-time_series_covid19_confirmed_g!Z102</f>
        <v>0</v>
      </c>
      <c r="AA102">
        <f>time_series_covid19_confirmed_g!AB102-time_series_covid19_confirmed_g!AA102</f>
        <v>0</v>
      </c>
      <c r="AB102">
        <f>time_series_covid19_confirmed_g!AC102-time_series_covid19_confirmed_g!AB102</f>
        <v>0</v>
      </c>
      <c r="AC102">
        <f>time_series_covid19_confirmed_g!AD102-time_series_covid19_confirmed_g!AC102</f>
        <v>0</v>
      </c>
      <c r="AD102">
        <f>time_series_covid19_confirmed_g!AE102-time_series_covid19_confirmed_g!AD102</f>
        <v>0</v>
      </c>
      <c r="AE102">
        <f>time_series_covid19_confirmed_g!AF102-time_series_covid19_confirmed_g!AE102</f>
        <v>0</v>
      </c>
      <c r="AF102">
        <f>time_series_covid19_confirmed_g!AG102-time_series_covid19_confirmed_g!AF102</f>
        <v>0</v>
      </c>
      <c r="AG102">
        <f>time_series_covid19_confirmed_g!AH102-time_series_covid19_confirmed_g!AG102</f>
        <v>0</v>
      </c>
      <c r="AH102">
        <f>time_series_covid19_confirmed_g!AI102-time_series_covid19_confirmed_g!AH102</f>
        <v>0</v>
      </c>
      <c r="AI102">
        <f>time_series_covid19_confirmed_g!AJ102-time_series_covid19_confirmed_g!AI102</f>
        <v>0</v>
      </c>
      <c r="AJ102">
        <f>time_series_covid19_confirmed_g!AK102-time_series_covid19_confirmed_g!AJ102</f>
        <v>0</v>
      </c>
      <c r="AK102">
        <f>time_series_covid19_confirmed_g!AL102-time_series_covid19_confirmed_g!AK102</f>
        <v>0</v>
      </c>
      <c r="AL102">
        <f>time_series_covid19_confirmed_g!AM102-time_series_covid19_confirmed_g!AL102</f>
        <v>0</v>
      </c>
      <c r="AM102">
        <f>time_series_covid19_confirmed_g!AN102-time_series_covid19_confirmed_g!AM102</f>
        <v>0</v>
      </c>
      <c r="AN102">
        <f>time_series_covid19_confirmed_g!AO102-time_series_covid19_confirmed_g!AN102</f>
        <v>0</v>
      </c>
      <c r="AO102">
        <f>time_series_covid19_confirmed_g!AP102-time_series_covid19_confirmed_g!AO102</f>
        <v>0</v>
      </c>
      <c r="AP102">
        <f>time_series_covid19_confirmed_g!AQ102-time_series_covid19_confirmed_g!AP102</f>
        <v>0</v>
      </c>
      <c r="AQ102">
        <f>time_series_covid19_confirmed_g!AR102-time_series_covid19_confirmed_g!AQ102</f>
        <v>0</v>
      </c>
      <c r="AR102">
        <f>time_series_covid19_confirmed_g!AS102-time_series_covid19_confirmed_g!AR102</f>
        <v>0</v>
      </c>
      <c r="AS102">
        <f>time_series_covid19_confirmed_g!AT102-time_series_covid19_confirmed_g!AS102</f>
        <v>0</v>
      </c>
      <c r="AT102">
        <f>time_series_covid19_confirmed_g!AU102-time_series_covid19_confirmed_g!AT102</f>
        <v>0</v>
      </c>
      <c r="AU102">
        <f>time_series_covid19_confirmed_g!AV102-time_series_covid19_confirmed_g!AU102</f>
        <v>0</v>
      </c>
      <c r="AV102">
        <f>time_series_covid19_confirmed_g!AW102-time_series_covid19_confirmed_g!AV102</f>
        <v>0</v>
      </c>
      <c r="AW102">
        <f>time_series_covid19_confirmed_g!AX102-time_series_covid19_confirmed_g!AW102</f>
        <v>0</v>
      </c>
      <c r="AX102">
        <f>time_series_covid19_confirmed_g!AY102-time_series_covid19_confirmed_g!AX102</f>
        <v>0</v>
      </c>
      <c r="AY102">
        <f>time_series_covid19_confirmed_g!AZ102-time_series_covid19_confirmed_g!AY102</f>
        <v>0</v>
      </c>
      <c r="AZ102">
        <f>time_series_covid19_confirmed_g!BA102-time_series_covid19_confirmed_g!AZ102</f>
        <v>0</v>
      </c>
      <c r="BA102">
        <f>time_series_covid19_confirmed_g!BB102-time_series_covid19_confirmed_g!BA102</f>
        <v>0</v>
      </c>
      <c r="BB102">
        <f>time_series_covid19_confirmed_g!BC102-time_series_covid19_confirmed_g!BB102</f>
        <v>0</v>
      </c>
      <c r="BC102">
        <f>time_series_covid19_confirmed_g!BD102-time_series_covid19_confirmed_g!BC102</f>
        <v>0</v>
      </c>
      <c r="BD102">
        <f>time_series_covid19_confirmed_g!BE102-time_series_covid19_confirmed_g!BD102</f>
        <v>0</v>
      </c>
      <c r="BE102">
        <f>time_series_covid19_confirmed_g!BF102-time_series_covid19_confirmed_g!BE102</f>
        <v>0</v>
      </c>
      <c r="BF102">
        <f>time_series_covid19_confirmed_g!BG102-time_series_covid19_confirmed_g!BF102</f>
        <v>0</v>
      </c>
      <c r="BG102">
        <f>time_series_covid19_confirmed_g!BH102-time_series_covid19_confirmed_g!BG102</f>
        <v>0</v>
      </c>
      <c r="BH102">
        <f>time_series_covid19_confirmed_g!BI102-time_series_covid19_confirmed_g!BH102</f>
        <v>0</v>
      </c>
      <c r="BI102">
        <f>time_series_covid19_confirmed_g!BJ102-time_series_covid19_confirmed_g!BI102</f>
        <v>3</v>
      </c>
      <c r="BJ102">
        <f>time_series_covid19_confirmed_g!BK102-time_series_covid19_confirmed_g!BJ102</f>
        <v>0</v>
      </c>
      <c r="BK102">
        <f>time_series_covid19_confirmed_g!BL102-time_series_covid19_confirmed_g!BK102</f>
        <v>0</v>
      </c>
      <c r="BL102">
        <f>time_series_covid19_confirmed_g!BM102-time_series_covid19_confirmed_g!BL102</f>
        <v>9</v>
      </c>
      <c r="BM102">
        <f>time_series_covid19_confirmed_g!BN102-time_series_covid19_confirmed_g!BM102</f>
        <v>5</v>
      </c>
      <c r="BN102">
        <f>time_series_covid19_confirmed_g!BO102-time_series_covid19_confirmed_g!BN102</f>
        <v>2</v>
      </c>
      <c r="BO102">
        <f>time_series_covid19_confirmed_g!BP102-time_series_covid19_confirmed_g!BO102</f>
        <v>4</v>
      </c>
      <c r="BP102">
        <f>time_series_covid19_confirmed_g!BQ102-time_series_covid19_confirmed_g!BP102</f>
        <v>3</v>
      </c>
      <c r="BQ102">
        <f>time_series_covid19_confirmed_g!BR102-time_series_covid19_confirmed_g!BQ102</f>
        <v>0</v>
      </c>
      <c r="BR102">
        <f>time_series_covid19_confirmed_g!BS102-time_series_covid19_confirmed_g!BR102</f>
        <v>13</v>
      </c>
      <c r="BS102">
        <f>time_series_covid19_confirmed_g!BT102-time_series_covid19_confirmed_g!BS102</f>
        <v>4</v>
      </c>
      <c r="BT102">
        <f>time_series_covid19_confirmed_g!BU102-time_series_covid19_confirmed_g!BT102</f>
        <v>14</v>
      </c>
      <c r="BU102">
        <f>time_series_covid19_confirmed_g!BV102-time_series_covid19_confirmed_g!BU102</f>
        <v>0</v>
      </c>
      <c r="BV102">
        <f>time_series_covid19_confirmed_g!BW102-time_series_covid19_confirmed_g!BV102</f>
        <v>2</v>
      </c>
      <c r="BW102">
        <f>time_series_covid19_confirmed_g!BX102-time_series_covid19_confirmed_g!BW102</f>
        <v>11</v>
      </c>
      <c r="BX102">
        <f>time_series_covid19_confirmed_g!BY102-time_series_covid19_confirmed_g!BX102</f>
        <v>0</v>
      </c>
      <c r="BY102">
        <f>time_series_covid19_confirmed_g!BZ102-time_series_covid19_confirmed_g!BY102</f>
        <v>2</v>
      </c>
      <c r="BZ102">
        <f>time_series_covid19_confirmed_g!CA102-time_series_covid19_confirmed_g!BZ102</f>
        <v>10</v>
      </c>
      <c r="CA102">
        <f>time_series_covid19_confirmed_g!CB102-time_series_covid19_confirmed_g!CA102</f>
        <v>6</v>
      </c>
      <c r="CB102">
        <f>time_series_covid19_confirmed_g!CC102-time_series_covid19_confirmed_g!CB102</f>
        <v>5</v>
      </c>
      <c r="CC102">
        <f>time_series_covid19_confirmed_g!CD102-time_series_covid19_confirmed_g!CC102</f>
        <v>0</v>
      </c>
      <c r="CD102">
        <f>time_series_covid19_confirmed_g!CE102-time_series_covid19_confirmed_g!CD102</f>
        <v>0</v>
      </c>
      <c r="CE102">
        <f>time_series_covid19_confirmed_g!CF102-time_series_covid19_confirmed_g!CE102</f>
        <v>9</v>
      </c>
      <c r="CF102">
        <f>time_series_covid19_confirmed_g!CG102-time_series_covid19_confirmed_g!CF102</f>
        <v>4</v>
      </c>
      <c r="CG102">
        <f>time_series_covid19_confirmed_g!CH102-time_series_covid19_confirmed_g!CG102</f>
        <v>0</v>
      </c>
      <c r="CH102">
        <f>time_series_covid19_confirmed_g!CI102-time_series_covid19_confirmed_g!CH102</f>
        <v>2</v>
      </c>
      <c r="CI102">
        <f>time_series_covid19_confirmed_g!CJ102-time_series_covid19_confirmed_g!CI102</f>
        <v>2</v>
      </c>
      <c r="CJ102">
        <f>time_series_covid19_confirmed_g!CK102-time_series_covid19_confirmed_g!CJ102</f>
        <v>1</v>
      </c>
      <c r="CK102">
        <f>time_series_covid19_confirmed_g!CL102-time_series_covid19_confirmed_g!CK102</f>
        <v>6</v>
      </c>
      <c r="CL102">
        <f>time_series_covid19_confirmed_g!CM102-time_series_covid19_confirmed_g!CL102</f>
        <v>3</v>
      </c>
      <c r="CM102">
        <f>time_series_covid19_confirmed_g!CN102-time_series_covid19_confirmed_g!CM102</f>
        <v>1</v>
      </c>
      <c r="CN102">
        <f>time_series_covid19_confirmed_g!CO102-time_series_covid19_confirmed_g!CN102</f>
        <v>0</v>
      </c>
      <c r="CO102">
        <f>time_series_covid19_confirmed_g!CP102-time_series_covid19_confirmed_g!CO102</f>
        <v>0</v>
      </c>
      <c r="CP102">
        <f>time_series_covid19_confirmed_g!CQ102-time_series_covid19_confirmed_g!CP102</f>
        <v>0</v>
      </c>
      <c r="CQ102">
        <f>time_series_covid19_confirmed_g!CR102-time_series_covid19_confirmed_g!CQ102</f>
        <v>0</v>
      </c>
      <c r="CR102">
        <f>time_series_covid19_confirmed_g!CS102-time_series_covid19_confirmed_g!CR102</f>
        <v>1</v>
      </c>
      <c r="CS102">
        <f>time_series_covid19_confirmed_g!CT102-time_series_covid19_confirmed_g!CS102</f>
        <v>1</v>
      </c>
      <c r="CT102">
        <f>time_series_covid19_confirmed_g!CU102-time_series_covid19_confirmed_g!CT102</f>
        <v>1</v>
      </c>
      <c r="CU102">
        <f>time_series_covid19_confirmed_g!CV102-time_series_covid19_confirmed_g!CU102</f>
        <v>4</v>
      </c>
      <c r="CV102">
        <f>time_series_covid19_confirmed_g!CW102-time_series_covid19_confirmed_g!CV102</f>
        <v>0</v>
      </c>
      <c r="CW102">
        <f>time_series_covid19_confirmed_g!CX102-time_series_covid19_confirmed_g!CW102</f>
        <v>0</v>
      </c>
      <c r="CX102">
        <f>time_series_covid19_confirmed_g!CY102-time_series_covid19_confirmed_g!CX102</f>
        <v>0</v>
      </c>
      <c r="CY102">
        <f>time_series_covid19_confirmed_g!CZ102-time_series_covid19_confirmed_g!CY102</f>
        <v>4</v>
      </c>
      <c r="CZ102">
        <f>time_series_covid19_confirmed_g!DA102-time_series_covid19_confirmed_g!CZ102</f>
        <v>3</v>
      </c>
      <c r="DA102">
        <f>time_series_covid19_confirmed_g!DB102-time_series_covid19_confirmed_g!DA102</f>
        <v>14</v>
      </c>
      <c r="DB102">
        <f>time_series_covid19_confirmed_g!DC102-time_series_covid19_confirmed_g!DB102</f>
        <v>0</v>
      </c>
      <c r="DC102">
        <f>time_series_covid19_confirmed_g!DD102-time_series_covid19_confirmed_g!DC102</f>
        <v>2</v>
      </c>
      <c r="DD102">
        <f>time_series_covid19_confirmed_g!DE102-time_series_covid19_confirmed_g!DD102</f>
        <v>7</v>
      </c>
      <c r="DE102">
        <f>time_series_covid19_confirmed_g!DF102-time_series_covid19_confirmed_g!DE102</f>
        <v>35</v>
      </c>
      <c r="DF102">
        <f>time_series_covid19_confirmed_g!DG102-time_series_covid19_confirmed_g!DF102</f>
        <v>0</v>
      </c>
      <c r="DG102">
        <f>time_series_covid19_confirmed_g!DH102-time_series_covid19_confirmed_g!DG102</f>
        <v>0</v>
      </c>
      <c r="DH102">
        <f>time_series_covid19_confirmed_g!DI102-time_series_covid19_confirmed_g!DH102</f>
        <v>0</v>
      </c>
      <c r="DI102">
        <f>time_series_covid19_confirmed_g!DJ102-time_series_covid19_confirmed_g!DI102</f>
        <v>-7</v>
      </c>
      <c r="DJ102">
        <f>time_series_covid19_confirmed_g!DK102-time_series_covid19_confirmed_g!DJ102</f>
        <v>0</v>
      </c>
      <c r="DK102">
        <f>time_series_covid19_confirmed_g!DL102-time_series_covid19_confirmed_g!DK102</f>
        <v>26</v>
      </c>
      <c r="DL102">
        <f>time_series_covid19_confirmed_g!DM102-time_series_covid19_confirmed_g!DL102</f>
        <v>18</v>
      </c>
      <c r="DM102">
        <f>time_series_covid19_confirmed_g!DN102-time_series_covid19_confirmed_g!DM102</f>
        <v>8</v>
      </c>
      <c r="DN102">
        <f>time_series_covid19_confirmed_g!DO102-time_series_covid19_confirmed_g!DN102</f>
        <v>45</v>
      </c>
      <c r="DO102">
        <f>time_series_covid19_confirmed_g!DP102-time_series_covid19_confirmed_g!DO102</f>
        <v>21</v>
      </c>
      <c r="DP102">
        <f>time_series_covid19_confirmed_g!DQ102-time_series_covid19_confirmed_g!DP102</f>
        <v>18</v>
      </c>
      <c r="DQ102">
        <f>time_series_covid19_confirmed_g!DR102-time_series_covid19_confirmed_g!DQ102</f>
        <v>4</v>
      </c>
      <c r="DR102">
        <f>time_series_covid19_confirmed_g!DS102-time_series_covid19_confirmed_g!DR102</f>
        <v>45</v>
      </c>
      <c r="DS102">
        <f>time_series_covid19_confirmed_g!DT102-time_series_covid19_confirmed_g!DS102</f>
        <v>34</v>
      </c>
      <c r="DT102">
        <f>time_series_covid19_confirmed_g!DU102-time_series_covid19_confirmed_g!DT102</f>
        <v>43</v>
      </c>
      <c r="DU102">
        <f>time_series_covid19_confirmed_g!DV102-time_series_covid19_confirmed_g!DU102</f>
        <v>40</v>
      </c>
      <c r="DV102">
        <f>time_series_covid19_confirmed_g!DW102-time_series_covid19_confirmed_g!DV102</f>
        <v>39</v>
      </c>
      <c r="DW102">
        <f>time_series_covid19_confirmed_g!DX102-time_series_covid19_confirmed_g!DW102</f>
        <v>15</v>
      </c>
      <c r="DX102">
        <f>time_series_covid19_confirmed_g!DY102-time_series_covid19_confirmed_g!DX102</f>
        <v>44</v>
      </c>
      <c r="DY102">
        <f>time_series_covid19_confirmed_g!DZ102-time_series_covid19_confirmed_g!DY102</f>
        <v>26</v>
      </c>
      <c r="DZ102">
        <f>time_series_covid19_confirmed_g!EA102-time_series_covid19_confirmed_g!DZ102</f>
        <v>44</v>
      </c>
      <c r="EA102">
        <f>time_series_covid19_confirmed_g!EB102-time_series_covid19_confirmed_g!EA102</f>
        <v>42</v>
      </c>
      <c r="EB102">
        <f>time_series_covid19_confirmed_g!EC102-time_series_covid19_confirmed_g!EB102</f>
        <v>60</v>
      </c>
      <c r="EC102">
        <f>time_series_covid19_confirmed_g!ED102-time_series_covid19_confirmed_g!EC102</f>
        <v>13</v>
      </c>
      <c r="ED102">
        <f>time_series_covid19_confirmed_g!EE102-time_series_covid19_confirmed_g!ED102</f>
        <v>55</v>
      </c>
      <c r="EE102">
        <f>time_series_covid19_confirmed_g!EF102-time_series_covid19_confirmed_g!EE102</f>
        <v>19</v>
      </c>
      <c r="EF102">
        <f>time_series_covid19_confirmed_g!EG102-time_series_covid19_confirmed_g!EF102</f>
        <v>63</v>
      </c>
      <c r="EG102">
        <f>time_series_covid19_confirmed_g!EH102-time_series_covid19_confirmed_g!EG102</f>
        <v>49</v>
      </c>
      <c r="EH102">
        <f>time_series_covid19_confirmed_g!EI102-time_series_covid19_confirmed_g!EH102</f>
        <v>18</v>
      </c>
      <c r="EI102">
        <f>time_series_covid19_confirmed_g!EJ102-time_series_covid19_confirmed_g!EI102</f>
        <v>51</v>
      </c>
      <c r="EJ102">
        <f>time_series_covid19_confirmed_g!EK102-time_series_covid19_confirmed_g!EJ102</f>
        <v>26</v>
      </c>
      <c r="EK102">
        <f>time_series_covid19_confirmed_g!EL102-time_series_covid19_confirmed_g!EK102</f>
        <v>42</v>
      </c>
      <c r="EL102">
        <f>time_series_covid19_confirmed_g!EM102-time_series_covid19_confirmed_g!EL102</f>
        <v>44</v>
      </c>
      <c r="EM102">
        <f>time_series_covid19_confirmed_g!EN102-time_series_covid19_confirmed_g!EM102</f>
        <v>24</v>
      </c>
      <c r="EN102">
        <f>time_series_covid19_confirmed_g!EO102-time_series_covid19_confirmed_g!EN102</f>
        <v>41</v>
      </c>
      <c r="EO102">
        <f>time_series_covid19_confirmed_g!EP102-time_series_covid19_confirmed_g!EO102</f>
        <v>37</v>
      </c>
      <c r="EP102">
        <f>time_series_covid19_confirmed_g!EQ102-time_series_covid19_confirmed_g!EP102</f>
        <v>12</v>
      </c>
      <c r="EQ102">
        <f>time_series_covid19_confirmed_g!ER102-time_series_covid19_confirmed_g!EQ102</f>
        <v>20</v>
      </c>
      <c r="ER102">
        <f>time_series_covid19_confirmed_g!ES102-time_series_covid19_confirmed_g!ER102</f>
        <v>18</v>
      </c>
      <c r="ES102">
        <f>time_series_covid19_confirmed_g!ET102-time_series_covid19_confirmed_g!ES102</f>
        <v>27</v>
      </c>
      <c r="ET102">
        <f>time_series_covid19_confirmed_g!EU102-time_series_covid19_confirmed_g!ET102</f>
        <v>61</v>
      </c>
      <c r="EU102">
        <f>time_series_covid19_confirmed_g!EV102-time_series_covid19_confirmed_g!EU102</f>
        <v>25</v>
      </c>
      <c r="EV102">
        <f>time_series_covid19_confirmed_g!EW102-time_series_covid19_confirmed_g!EV102</f>
        <v>40</v>
      </c>
      <c r="EW102">
        <f>time_series_covid19_confirmed_g!EX102-time_series_covid19_confirmed_g!EW102</f>
        <v>60</v>
      </c>
      <c r="EX102">
        <f>time_series_covid19_confirmed_g!EY102-time_series_covid19_confirmed_g!EX102</f>
        <v>93</v>
      </c>
      <c r="EY102">
        <f>time_series_covid19_confirmed_g!EZ102-time_series_covid19_confirmed_g!EY102</f>
        <v>44</v>
      </c>
      <c r="EZ102">
        <f>time_series_covid19_confirmed_g!FA102-time_series_covid19_confirmed_g!EZ102</f>
        <v>84</v>
      </c>
      <c r="FA102">
        <f>time_series_covid19_confirmed_g!FB102-time_series_covid19_confirmed_g!FA102</f>
        <v>63</v>
      </c>
      <c r="FB102">
        <f>time_series_covid19_confirmed_g!FC102-time_series_covid19_confirmed_g!FB102</f>
        <v>42</v>
      </c>
      <c r="FC102">
        <f>time_series_covid19_confirmed_g!FD102-time_series_covid19_confirmed_g!FC102</f>
        <v>93</v>
      </c>
      <c r="FD102">
        <f>time_series_covid19_confirmed_g!FE102-time_series_covid19_confirmed_g!FD102</f>
        <v>83</v>
      </c>
    </row>
    <row r="103" spans="1:160" x14ac:dyDescent="0.3">
      <c r="A103" t="s">
        <v>176</v>
      </c>
      <c r="B103">
        <v>-13.254307999999901</v>
      </c>
      <c r="C103">
        <v>34.301524999999998</v>
      </c>
      <c r="D103">
        <f>time_series_covid19_confirmed_g!E103-time_series_covid19_confirmed_g!D103</f>
        <v>0</v>
      </c>
      <c r="E103">
        <f>time_series_covid19_confirmed_g!F103-time_series_covid19_confirmed_g!E103</f>
        <v>0</v>
      </c>
      <c r="F103">
        <f>time_series_covid19_confirmed_g!G103-time_series_covid19_confirmed_g!F103</f>
        <v>0</v>
      </c>
      <c r="G103">
        <f>time_series_covid19_confirmed_g!H103-time_series_covid19_confirmed_g!G103</f>
        <v>0</v>
      </c>
      <c r="H103">
        <f>time_series_covid19_confirmed_g!I103-time_series_covid19_confirmed_g!H103</f>
        <v>0</v>
      </c>
      <c r="I103">
        <f>time_series_covid19_confirmed_g!J103-time_series_covid19_confirmed_g!I103</f>
        <v>0</v>
      </c>
      <c r="J103">
        <f>time_series_covid19_confirmed_g!K103-time_series_covid19_confirmed_g!J103</f>
        <v>0</v>
      </c>
      <c r="K103">
        <f>time_series_covid19_confirmed_g!L103-time_series_covid19_confirmed_g!K103</f>
        <v>0</v>
      </c>
      <c r="L103">
        <f>time_series_covid19_confirmed_g!M103-time_series_covid19_confirmed_g!L103</f>
        <v>0</v>
      </c>
      <c r="M103">
        <f>time_series_covid19_confirmed_g!N103-time_series_covid19_confirmed_g!M103</f>
        <v>0</v>
      </c>
      <c r="N103">
        <f>time_series_covid19_confirmed_g!O103-time_series_covid19_confirmed_g!N103</f>
        <v>0</v>
      </c>
      <c r="O103">
        <f>time_series_covid19_confirmed_g!P103-time_series_covid19_confirmed_g!O103</f>
        <v>0</v>
      </c>
      <c r="P103">
        <f>time_series_covid19_confirmed_g!Q103-time_series_covid19_confirmed_g!P103</f>
        <v>0</v>
      </c>
      <c r="Q103">
        <f>time_series_covid19_confirmed_g!R103-time_series_covid19_confirmed_g!Q103</f>
        <v>0</v>
      </c>
      <c r="R103">
        <f>time_series_covid19_confirmed_g!S103-time_series_covid19_confirmed_g!R103</f>
        <v>0</v>
      </c>
      <c r="S103">
        <f>time_series_covid19_confirmed_g!T103-time_series_covid19_confirmed_g!S103</f>
        <v>0</v>
      </c>
      <c r="T103">
        <f>time_series_covid19_confirmed_g!U103-time_series_covid19_confirmed_g!T103</f>
        <v>0</v>
      </c>
      <c r="U103">
        <f>time_series_covid19_confirmed_g!V103-time_series_covid19_confirmed_g!U103</f>
        <v>0</v>
      </c>
      <c r="V103">
        <f>time_series_covid19_confirmed_g!W103-time_series_covid19_confirmed_g!V103</f>
        <v>0</v>
      </c>
      <c r="W103">
        <f>time_series_covid19_confirmed_g!X103-time_series_covid19_confirmed_g!W103</f>
        <v>0</v>
      </c>
      <c r="X103">
        <f>time_series_covid19_confirmed_g!Y103-time_series_covid19_confirmed_g!X103</f>
        <v>0</v>
      </c>
      <c r="Y103">
        <f>time_series_covid19_confirmed_g!Z103-time_series_covid19_confirmed_g!Y103</f>
        <v>0</v>
      </c>
      <c r="Z103">
        <f>time_series_covid19_confirmed_g!AA103-time_series_covid19_confirmed_g!Z103</f>
        <v>0</v>
      </c>
      <c r="AA103">
        <f>time_series_covid19_confirmed_g!AB103-time_series_covid19_confirmed_g!AA103</f>
        <v>0</v>
      </c>
      <c r="AB103">
        <f>time_series_covid19_confirmed_g!AC103-time_series_covid19_confirmed_g!AB103</f>
        <v>0</v>
      </c>
      <c r="AC103">
        <f>time_series_covid19_confirmed_g!AD103-time_series_covid19_confirmed_g!AC103</f>
        <v>0</v>
      </c>
      <c r="AD103">
        <f>time_series_covid19_confirmed_g!AE103-time_series_covid19_confirmed_g!AD103</f>
        <v>0</v>
      </c>
      <c r="AE103">
        <f>time_series_covid19_confirmed_g!AF103-time_series_covid19_confirmed_g!AE103</f>
        <v>0</v>
      </c>
      <c r="AF103">
        <f>time_series_covid19_confirmed_g!AG103-time_series_covid19_confirmed_g!AF103</f>
        <v>0</v>
      </c>
      <c r="AG103">
        <f>time_series_covid19_confirmed_g!AH103-time_series_covid19_confirmed_g!AG103</f>
        <v>0</v>
      </c>
      <c r="AH103">
        <f>time_series_covid19_confirmed_g!AI103-time_series_covid19_confirmed_g!AH103</f>
        <v>0</v>
      </c>
      <c r="AI103">
        <f>time_series_covid19_confirmed_g!AJ103-time_series_covid19_confirmed_g!AI103</f>
        <v>0</v>
      </c>
      <c r="AJ103">
        <f>time_series_covid19_confirmed_g!AK103-time_series_covid19_confirmed_g!AJ103</f>
        <v>0</v>
      </c>
      <c r="AK103">
        <f>time_series_covid19_confirmed_g!AL103-time_series_covid19_confirmed_g!AK103</f>
        <v>0</v>
      </c>
      <c r="AL103">
        <f>time_series_covid19_confirmed_g!AM103-time_series_covid19_confirmed_g!AL103</f>
        <v>0</v>
      </c>
      <c r="AM103">
        <f>time_series_covid19_confirmed_g!AN103-time_series_covid19_confirmed_g!AM103</f>
        <v>0</v>
      </c>
      <c r="AN103">
        <f>time_series_covid19_confirmed_g!AO103-time_series_covid19_confirmed_g!AN103</f>
        <v>0</v>
      </c>
      <c r="AO103">
        <f>time_series_covid19_confirmed_g!AP103-time_series_covid19_confirmed_g!AO103</f>
        <v>0</v>
      </c>
      <c r="AP103">
        <f>time_series_covid19_confirmed_g!AQ103-time_series_covid19_confirmed_g!AP103</f>
        <v>0</v>
      </c>
      <c r="AQ103">
        <f>time_series_covid19_confirmed_g!AR103-time_series_covid19_confirmed_g!AQ103</f>
        <v>0</v>
      </c>
      <c r="AR103">
        <f>time_series_covid19_confirmed_g!AS103-time_series_covid19_confirmed_g!AR103</f>
        <v>0</v>
      </c>
      <c r="AS103">
        <f>time_series_covid19_confirmed_g!AT103-time_series_covid19_confirmed_g!AS103</f>
        <v>0</v>
      </c>
      <c r="AT103">
        <f>time_series_covid19_confirmed_g!AU103-time_series_covid19_confirmed_g!AT103</f>
        <v>0</v>
      </c>
      <c r="AU103">
        <f>time_series_covid19_confirmed_g!AV103-time_series_covid19_confirmed_g!AU103</f>
        <v>0</v>
      </c>
      <c r="AV103">
        <f>time_series_covid19_confirmed_g!AW103-time_series_covid19_confirmed_g!AV103</f>
        <v>0</v>
      </c>
      <c r="AW103">
        <f>time_series_covid19_confirmed_g!AX103-time_series_covid19_confirmed_g!AW103</f>
        <v>0</v>
      </c>
      <c r="AX103">
        <f>time_series_covid19_confirmed_g!AY103-time_series_covid19_confirmed_g!AX103</f>
        <v>0</v>
      </c>
      <c r="AY103">
        <f>time_series_covid19_confirmed_g!AZ103-time_series_covid19_confirmed_g!AY103</f>
        <v>0</v>
      </c>
      <c r="AZ103">
        <f>time_series_covid19_confirmed_g!BA103-time_series_covid19_confirmed_g!AZ103</f>
        <v>0</v>
      </c>
      <c r="BA103">
        <f>time_series_covid19_confirmed_g!BB103-time_series_covid19_confirmed_g!BA103</f>
        <v>0</v>
      </c>
      <c r="BB103">
        <f>time_series_covid19_confirmed_g!BC103-time_series_covid19_confirmed_g!BB103</f>
        <v>0</v>
      </c>
      <c r="BC103">
        <f>time_series_covid19_confirmed_g!BD103-time_series_covid19_confirmed_g!BC103</f>
        <v>0</v>
      </c>
      <c r="BD103">
        <f>time_series_covid19_confirmed_g!BE103-time_series_covid19_confirmed_g!BD103</f>
        <v>0</v>
      </c>
      <c r="BE103">
        <f>time_series_covid19_confirmed_g!BF103-time_series_covid19_confirmed_g!BE103</f>
        <v>0</v>
      </c>
      <c r="BF103">
        <f>time_series_covid19_confirmed_g!BG103-time_series_covid19_confirmed_g!BF103</f>
        <v>0</v>
      </c>
      <c r="BG103">
        <f>time_series_covid19_confirmed_g!BH103-time_series_covid19_confirmed_g!BG103</f>
        <v>0</v>
      </c>
      <c r="BH103">
        <f>time_series_covid19_confirmed_g!BI103-time_series_covid19_confirmed_g!BH103</f>
        <v>0</v>
      </c>
      <c r="BI103">
        <f>time_series_covid19_confirmed_g!BJ103-time_series_covid19_confirmed_g!BI103</f>
        <v>0</v>
      </c>
      <c r="BJ103">
        <f>time_series_covid19_confirmed_g!BK103-time_series_covid19_confirmed_g!BJ103</f>
        <v>0</v>
      </c>
      <c r="BK103">
        <f>time_series_covid19_confirmed_g!BL103-time_series_covid19_confirmed_g!BK103</f>
        <v>0</v>
      </c>
      <c r="BL103">
        <f>time_series_covid19_confirmed_g!BM103-time_series_covid19_confirmed_g!BL103</f>
        <v>0</v>
      </c>
      <c r="BM103">
        <f>time_series_covid19_confirmed_g!BN103-time_series_covid19_confirmed_g!BM103</f>
        <v>0</v>
      </c>
      <c r="BN103">
        <f>time_series_covid19_confirmed_g!BO103-time_series_covid19_confirmed_g!BN103</f>
        <v>0</v>
      </c>
      <c r="BO103">
        <f>time_series_covid19_confirmed_g!BP103-time_series_covid19_confirmed_g!BO103</f>
        <v>0</v>
      </c>
      <c r="BP103">
        <f>time_series_covid19_confirmed_g!BQ103-time_series_covid19_confirmed_g!BP103</f>
        <v>0</v>
      </c>
      <c r="BQ103">
        <f>time_series_covid19_confirmed_g!BR103-time_series_covid19_confirmed_g!BQ103</f>
        <v>0</v>
      </c>
      <c r="BR103">
        <f>time_series_covid19_confirmed_g!BS103-time_series_covid19_confirmed_g!BR103</f>
        <v>0</v>
      </c>
      <c r="BS103">
        <f>time_series_covid19_confirmed_g!BT103-time_series_covid19_confirmed_g!BS103</f>
        <v>0</v>
      </c>
      <c r="BT103">
        <f>time_series_covid19_confirmed_g!BU103-time_series_covid19_confirmed_g!BT103</f>
        <v>0</v>
      </c>
      <c r="BU103">
        <f>time_series_covid19_confirmed_g!BV103-time_series_covid19_confirmed_g!BU103</f>
        <v>0</v>
      </c>
      <c r="BV103">
        <f>time_series_covid19_confirmed_g!BW103-time_series_covid19_confirmed_g!BV103</f>
        <v>3</v>
      </c>
      <c r="BW103">
        <f>time_series_covid19_confirmed_g!BX103-time_series_covid19_confirmed_g!BW103</f>
        <v>0</v>
      </c>
      <c r="BX103">
        <f>time_series_covid19_confirmed_g!BY103-time_series_covid19_confirmed_g!BX103</f>
        <v>1</v>
      </c>
      <c r="BY103">
        <f>time_series_covid19_confirmed_g!BZ103-time_series_covid19_confirmed_g!BY103</f>
        <v>0</v>
      </c>
      <c r="BZ103">
        <f>time_series_covid19_confirmed_g!CA103-time_series_covid19_confirmed_g!BZ103</f>
        <v>1</v>
      </c>
      <c r="CA103">
        <f>time_series_covid19_confirmed_g!CB103-time_series_covid19_confirmed_g!CA103</f>
        <v>3</v>
      </c>
      <c r="CB103">
        <f>time_series_covid19_confirmed_g!CC103-time_series_covid19_confirmed_g!CB103</f>
        <v>0</v>
      </c>
      <c r="CC103">
        <f>time_series_covid19_confirmed_g!CD103-time_series_covid19_confirmed_g!CC103</f>
        <v>0</v>
      </c>
      <c r="CD103">
        <f>time_series_covid19_confirmed_g!CE103-time_series_covid19_confirmed_g!CD103</f>
        <v>1</v>
      </c>
      <c r="CE103">
        <f>time_series_covid19_confirmed_g!CF103-time_series_covid19_confirmed_g!CE103</f>
        <v>3</v>
      </c>
      <c r="CF103">
        <f>time_series_covid19_confirmed_g!CG103-time_series_covid19_confirmed_g!CF103</f>
        <v>1</v>
      </c>
      <c r="CG103">
        <f>time_series_covid19_confirmed_g!CH103-time_series_covid19_confirmed_g!CG103</f>
        <v>3</v>
      </c>
      <c r="CH103">
        <f>time_series_covid19_confirmed_g!CI103-time_series_covid19_confirmed_g!CH103</f>
        <v>0</v>
      </c>
      <c r="CI103">
        <f>time_series_covid19_confirmed_g!CJ103-time_series_covid19_confirmed_g!CI103</f>
        <v>0</v>
      </c>
      <c r="CJ103">
        <f>time_series_covid19_confirmed_g!CK103-time_series_covid19_confirmed_g!CJ103</f>
        <v>0</v>
      </c>
      <c r="CK103">
        <f>time_series_covid19_confirmed_g!CL103-time_series_covid19_confirmed_g!CK103</f>
        <v>1</v>
      </c>
      <c r="CL103">
        <f>time_series_covid19_confirmed_g!CM103-time_series_covid19_confirmed_g!CL103</f>
        <v>0</v>
      </c>
      <c r="CM103">
        <f>time_series_covid19_confirmed_g!CN103-time_series_covid19_confirmed_g!CM103</f>
        <v>0</v>
      </c>
      <c r="CN103">
        <f>time_series_covid19_confirmed_g!CO103-time_series_covid19_confirmed_g!CN103</f>
        <v>0</v>
      </c>
      <c r="CO103">
        <f>time_series_covid19_confirmed_g!CP103-time_series_covid19_confirmed_g!CO103</f>
        <v>1</v>
      </c>
      <c r="CP103">
        <f>time_series_covid19_confirmed_g!CQ103-time_series_covid19_confirmed_g!CP103</f>
        <v>5</v>
      </c>
      <c r="CQ103">
        <f>time_series_covid19_confirmed_g!CR103-time_series_covid19_confirmed_g!CQ103</f>
        <v>10</v>
      </c>
      <c r="CR103">
        <f>time_series_covid19_confirmed_g!CS103-time_series_covid19_confirmed_g!CR103</f>
        <v>0</v>
      </c>
      <c r="CS103">
        <f>time_series_covid19_confirmed_g!CT103-time_series_covid19_confirmed_g!CS103</f>
        <v>0</v>
      </c>
      <c r="CT103">
        <f>time_series_covid19_confirmed_g!CU103-time_series_covid19_confirmed_g!CT103</f>
        <v>1</v>
      </c>
      <c r="CU103">
        <f>time_series_covid19_confirmed_g!CV103-time_series_covid19_confirmed_g!CU103</f>
        <v>2</v>
      </c>
      <c r="CV103">
        <f>time_series_covid19_confirmed_g!CW103-time_series_covid19_confirmed_g!CV103</f>
        <v>0</v>
      </c>
      <c r="CW103">
        <f>time_series_covid19_confirmed_g!CX103-time_series_covid19_confirmed_g!CW103</f>
        <v>0</v>
      </c>
      <c r="CX103">
        <f>time_series_covid19_confirmed_g!CY103-time_series_covid19_confirmed_g!CX103</f>
        <v>1</v>
      </c>
      <c r="CY103">
        <f>time_series_covid19_confirmed_g!CZ103-time_series_covid19_confirmed_g!CY103</f>
        <v>0</v>
      </c>
      <c r="CZ103">
        <f>time_series_covid19_confirmed_g!DA103-time_series_covid19_confirmed_g!CZ103</f>
        <v>1</v>
      </c>
      <c r="DA103">
        <f>time_series_covid19_confirmed_g!DB103-time_series_covid19_confirmed_g!DA103</f>
        <v>1</v>
      </c>
      <c r="DB103">
        <f>time_series_covid19_confirmed_g!DC103-time_series_covid19_confirmed_g!DB103</f>
        <v>2</v>
      </c>
      <c r="DC103">
        <f>time_series_covid19_confirmed_g!DD103-time_series_covid19_confirmed_g!DC103</f>
        <v>0</v>
      </c>
      <c r="DD103">
        <f>time_series_covid19_confirmed_g!DE103-time_series_covid19_confirmed_g!DD103</f>
        <v>2</v>
      </c>
      <c r="DE103">
        <f>time_series_covid19_confirmed_g!DF103-time_series_covid19_confirmed_g!DE103</f>
        <v>0</v>
      </c>
      <c r="DF103">
        <f>time_series_covid19_confirmed_g!DG103-time_series_covid19_confirmed_g!DF103</f>
        <v>0</v>
      </c>
      <c r="DG103">
        <f>time_series_covid19_confirmed_g!DH103-time_series_covid19_confirmed_g!DG103</f>
        <v>13</v>
      </c>
      <c r="DH103">
        <f>time_series_covid19_confirmed_g!DI103-time_series_covid19_confirmed_g!DH103</f>
        <v>0</v>
      </c>
      <c r="DI103">
        <f>time_series_covid19_confirmed_g!DJ103-time_series_covid19_confirmed_g!DI103</f>
        <v>1</v>
      </c>
      <c r="DJ103">
        <f>time_series_covid19_confirmed_g!DK103-time_series_covid19_confirmed_g!DJ103</f>
        <v>0</v>
      </c>
      <c r="DK103">
        <f>time_series_covid19_confirmed_g!DL103-time_series_covid19_confirmed_g!DK103</f>
        <v>6</v>
      </c>
      <c r="DL103">
        <f>time_series_covid19_confirmed_g!DM103-time_series_covid19_confirmed_g!DL103</f>
        <v>0</v>
      </c>
      <c r="DM103">
        <f>time_series_covid19_confirmed_g!DN103-time_series_covid19_confirmed_g!DM103</f>
        <v>0</v>
      </c>
      <c r="DN103">
        <f>time_series_covid19_confirmed_g!DO103-time_series_covid19_confirmed_g!DN103</f>
        <v>2</v>
      </c>
      <c r="DO103">
        <f>time_series_covid19_confirmed_g!DP103-time_series_covid19_confirmed_g!DO103</f>
        <v>5</v>
      </c>
      <c r="DP103">
        <f>time_series_covid19_confirmed_g!DQ103-time_series_covid19_confirmed_g!DP103</f>
        <v>0</v>
      </c>
      <c r="DQ103">
        <f>time_series_covid19_confirmed_g!DR103-time_series_covid19_confirmed_g!DQ103</f>
        <v>0</v>
      </c>
      <c r="DR103">
        <f>time_series_covid19_confirmed_g!DS103-time_series_covid19_confirmed_g!DR103</f>
        <v>1</v>
      </c>
      <c r="DS103">
        <f>time_series_covid19_confirmed_g!DT103-time_series_covid19_confirmed_g!DS103</f>
        <v>1</v>
      </c>
      <c r="DT103">
        <f>time_series_covid19_confirmed_g!DU103-time_series_covid19_confirmed_g!DT103</f>
        <v>10</v>
      </c>
      <c r="DU103">
        <f>time_series_covid19_confirmed_g!DV103-time_series_covid19_confirmed_g!DU103</f>
        <v>0</v>
      </c>
      <c r="DV103">
        <f>time_series_covid19_confirmed_g!DW103-time_series_covid19_confirmed_g!DV103</f>
        <v>1</v>
      </c>
      <c r="DW103">
        <f>time_series_covid19_confirmed_g!DX103-time_series_covid19_confirmed_g!DW103</f>
        <v>18</v>
      </c>
      <c r="DX103">
        <f>time_series_covid19_confirmed_g!DY103-time_series_covid19_confirmed_g!DX103</f>
        <v>0</v>
      </c>
      <c r="DY103">
        <f>time_series_covid19_confirmed_g!DZ103-time_series_covid19_confirmed_g!DY103</f>
        <v>0</v>
      </c>
      <c r="DZ103">
        <f>time_series_covid19_confirmed_g!EA103-time_series_covid19_confirmed_g!DZ103</f>
        <v>102</v>
      </c>
      <c r="EA103">
        <f>time_series_covid19_confirmed_g!EB103-time_series_covid19_confirmed_g!EA103</f>
        <v>70</v>
      </c>
      <c r="EB103">
        <f>time_series_covid19_confirmed_g!EC103-time_series_covid19_confirmed_g!EB103</f>
        <v>6</v>
      </c>
      <c r="EC103">
        <f>time_series_covid19_confirmed_g!ED103-time_series_covid19_confirmed_g!EC103</f>
        <v>5</v>
      </c>
      <c r="ED103">
        <f>time_series_covid19_confirmed_g!EE103-time_series_covid19_confirmed_g!ED103</f>
        <v>52</v>
      </c>
      <c r="EE103">
        <f>time_series_covid19_confirmed_g!EF103-time_series_covid19_confirmed_g!EE103</f>
        <v>22</v>
      </c>
      <c r="EF103">
        <f>time_series_covid19_confirmed_g!EG103-time_series_covid19_confirmed_g!EF103</f>
        <v>11</v>
      </c>
      <c r="EG103">
        <f>time_series_covid19_confirmed_g!EH103-time_series_covid19_confirmed_g!EG103</f>
        <v>24</v>
      </c>
      <c r="EH103">
        <f>time_series_covid19_confirmed_g!EI103-time_series_covid19_confirmed_g!EH103</f>
        <v>16</v>
      </c>
      <c r="EI103">
        <f>time_series_covid19_confirmed_g!EJ103-time_series_covid19_confirmed_g!EI103</f>
        <v>0</v>
      </c>
      <c r="EJ103">
        <f>time_series_covid19_confirmed_g!EK103-time_series_covid19_confirmed_g!EJ103</f>
        <v>29</v>
      </c>
      <c r="EK103">
        <f>time_series_covid19_confirmed_g!EL103-time_series_covid19_confirmed_g!EK103</f>
        <v>5</v>
      </c>
      <c r="EL103">
        <f>time_series_covid19_confirmed_g!EM103-time_series_covid19_confirmed_g!EL103</f>
        <v>12</v>
      </c>
      <c r="EM103">
        <f>time_series_covid19_confirmed_g!EN103-time_series_covid19_confirmed_g!EM103</f>
        <v>0</v>
      </c>
      <c r="EN103">
        <f>time_series_covid19_confirmed_g!EO103-time_series_covid19_confirmed_g!EN103</f>
        <v>26</v>
      </c>
      <c r="EO103">
        <f>time_series_covid19_confirmed_g!EP103-time_series_covid19_confirmed_g!EO103</f>
        <v>0</v>
      </c>
      <c r="EP103">
        <f>time_series_covid19_confirmed_g!EQ103-time_series_covid19_confirmed_g!EP103</f>
        <v>48</v>
      </c>
      <c r="EQ103">
        <f>time_series_covid19_confirmed_g!ER103-time_series_covid19_confirmed_g!EQ103</f>
        <v>18</v>
      </c>
      <c r="ER103">
        <f>time_series_covid19_confirmed_g!ES103-time_series_covid19_confirmed_g!ER103</f>
        <v>8</v>
      </c>
      <c r="ES103">
        <f>time_series_covid19_confirmed_g!ET103-time_series_covid19_confirmed_g!ES103</f>
        <v>9</v>
      </c>
      <c r="ET103">
        <f>time_series_covid19_confirmed_g!EU103-time_series_covid19_confirmed_g!ET103</f>
        <v>8</v>
      </c>
      <c r="EU103">
        <f>time_series_covid19_confirmed_g!EV103-time_series_covid19_confirmed_g!EU103</f>
        <v>20</v>
      </c>
      <c r="EV103">
        <f>time_series_covid19_confirmed_g!EW103-time_series_covid19_confirmed_g!EV103</f>
        <v>28</v>
      </c>
      <c r="EW103">
        <f>time_series_covid19_confirmed_g!EX103-time_series_covid19_confirmed_g!EW103</f>
        <v>0</v>
      </c>
      <c r="EX103">
        <f>time_series_covid19_confirmed_g!EY103-time_series_covid19_confirmed_g!EX103</f>
        <v>110</v>
      </c>
      <c r="EY103">
        <f>time_series_covid19_confirmed_g!EZ103-time_series_covid19_confirmed_g!EY103</f>
        <v>19</v>
      </c>
      <c r="EZ103">
        <f>time_series_covid19_confirmed_g!FA103-time_series_covid19_confirmed_g!EZ103</f>
        <v>54</v>
      </c>
      <c r="FA103">
        <f>time_series_covid19_confirmed_g!FB103-time_series_covid19_confirmed_g!FA103</f>
        <v>138</v>
      </c>
      <c r="FB103">
        <f>time_series_covid19_confirmed_g!FC103-time_series_covid19_confirmed_g!FB103</f>
        <v>19</v>
      </c>
      <c r="FC103">
        <f>time_series_covid19_confirmed_g!FD103-time_series_covid19_confirmed_g!FC103</f>
        <v>45</v>
      </c>
      <c r="FD103">
        <f>time_series_covid19_confirmed_g!FE103-time_series_covid19_confirmed_g!FD103</f>
        <v>33</v>
      </c>
    </row>
    <row r="104" spans="1:160" x14ac:dyDescent="0.3">
      <c r="A104" t="s">
        <v>95</v>
      </c>
      <c r="B104">
        <v>2.5</v>
      </c>
      <c r="C104">
        <v>112.5</v>
      </c>
      <c r="D104">
        <f>time_series_covid19_confirmed_g!E104-time_series_covid19_confirmed_g!D104</f>
        <v>0</v>
      </c>
      <c r="E104">
        <f>time_series_covid19_confirmed_g!F104-time_series_covid19_confirmed_g!E104</f>
        <v>0</v>
      </c>
      <c r="F104">
        <f>time_series_covid19_confirmed_g!G104-time_series_covid19_confirmed_g!F104</f>
        <v>3</v>
      </c>
      <c r="G104">
        <f>time_series_covid19_confirmed_g!H104-time_series_covid19_confirmed_g!G104</f>
        <v>1</v>
      </c>
      <c r="H104">
        <f>time_series_covid19_confirmed_g!I104-time_series_covid19_confirmed_g!H104</f>
        <v>0</v>
      </c>
      <c r="I104">
        <f>time_series_covid19_confirmed_g!J104-time_series_covid19_confirmed_g!I104</f>
        <v>0</v>
      </c>
      <c r="J104">
        <f>time_series_covid19_confirmed_g!K104-time_series_covid19_confirmed_g!J104</f>
        <v>3</v>
      </c>
      <c r="K104">
        <f>time_series_covid19_confirmed_g!L104-time_series_covid19_confirmed_g!K104</f>
        <v>1</v>
      </c>
      <c r="L104">
        <f>time_series_covid19_confirmed_g!M104-time_series_covid19_confirmed_g!L104</f>
        <v>0</v>
      </c>
      <c r="M104">
        <f>time_series_covid19_confirmed_g!N104-time_series_covid19_confirmed_g!M104</f>
        <v>0</v>
      </c>
      <c r="N104">
        <f>time_series_covid19_confirmed_g!O104-time_series_covid19_confirmed_g!N104</f>
        <v>0</v>
      </c>
      <c r="O104">
        <f>time_series_covid19_confirmed_g!P104-time_series_covid19_confirmed_g!O104</f>
        <v>0</v>
      </c>
      <c r="P104">
        <f>time_series_covid19_confirmed_g!Q104-time_series_covid19_confirmed_g!P104</f>
        <v>2</v>
      </c>
      <c r="Q104">
        <f>time_series_covid19_confirmed_g!R104-time_series_covid19_confirmed_g!Q104</f>
        <v>2</v>
      </c>
      <c r="R104">
        <f>time_series_covid19_confirmed_g!S104-time_series_covid19_confirmed_g!R104</f>
        <v>0</v>
      </c>
      <c r="S104">
        <f>time_series_covid19_confirmed_g!T104-time_series_covid19_confirmed_g!S104</f>
        <v>0</v>
      </c>
      <c r="T104">
        <f>time_series_covid19_confirmed_g!U104-time_series_covid19_confirmed_g!T104</f>
        <v>4</v>
      </c>
      <c r="U104">
        <f>time_series_covid19_confirmed_g!V104-time_series_covid19_confirmed_g!U104</f>
        <v>0</v>
      </c>
      <c r="V104">
        <f>time_series_covid19_confirmed_g!W104-time_series_covid19_confirmed_g!V104</f>
        <v>2</v>
      </c>
      <c r="W104">
        <f>time_series_covid19_confirmed_g!X104-time_series_covid19_confirmed_g!W104</f>
        <v>0</v>
      </c>
      <c r="X104">
        <f>time_series_covid19_confirmed_g!Y104-time_series_covid19_confirmed_g!X104</f>
        <v>0</v>
      </c>
      <c r="Y104">
        <f>time_series_covid19_confirmed_g!Z104-time_series_covid19_confirmed_g!Y104</f>
        <v>1</v>
      </c>
      <c r="Z104">
        <f>time_series_covid19_confirmed_g!AA104-time_series_covid19_confirmed_g!Z104</f>
        <v>0</v>
      </c>
      <c r="AA104">
        <f>time_series_covid19_confirmed_g!AB104-time_series_covid19_confirmed_g!AA104</f>
        <v>3</v>
      </c>
      <c r="AB104">
        <f>time_series_covid19_confirmed_g!AC104-time_series_covid19_confirmed_g!AB104</f>
        <v>0</v>
      </c>
      <c r="AC104">
        <f>time_series_covid19_confirmed_g!AD104-time_series_covid19_confirmed_g!AC104</f>
        <v>0</v>
      </c>
      <c r="AD104">
        <f>time_series_covid19_confirmed_g!AE104-time_series_covid19_confirmed_g!AD104</f>
        <v>0</v>
      </c>
      <c r="AE104">
        <f>time_series_covid19_confirmed_g!AF104-time_series_covid19_confirmed_g!AE104</f>
        <v>0</v>
      </c>
      <c r="AF104">
        <f>time_series_covid19_confirmed_g!AG104-time_series_covid19_confirmed_g!AF104</f>
        <v>0</v>
      </c>
      <c r="AG104">
        <f>time_series_covid19_confirmed_g!AH104-time_series_covid19_confirmed_g!AG104</f>
        <v>0</v>
      </c>
      <c r="AH104">
        <f>time_series_covid19_confirmed_g!AI104-time_series_covid19_confirmed_g!AH104</f>
        <v>0</v>
      </c>
      <c r="AI104">
        <f>time_series_covid19_confirmed_g!AJ104-time_series_covid19_confirmed_g!AI104</f>
        <v>0</v>
      </c>
      <c r="AJ104">
        <f>time_series_covid19_confirmed_g!AK104-time_series_covid19_confirmed_g!AJ104</f>
        <v>0</v>
      </c>
      <c r="AK104">
        <f>time_series_covid19_confirmed_g!AL104-time_series_covid19_confirmed_g!AK104</f>
        <v>0</v>
      </c>
      <c r="AL104">
        <f>time_series_covid19_confirmed_g!AM104-time_series_covid19_confirmed_g!AL104</f>
        <v>0</v>
      </c>
      <c r="AM104">
        <f>time_series_covid19_confirmed_g!AN104-time_series_covid19_confirmed_g!AM104</f>
        <v>1</v>
      </c>
      <c r="AN104">
        <f>time_series_covid19_confirmed_g!AO104-time_series_covid19_confirmed_g!AN104</f>
        <v>0</v>
      </c>
      <c r="AO104">
        <f>time_series_covid19_confirmed_g!AP104-time_series_covid19_confirmed_g!AO104</f>
        <v>2</v>
      </c>
      <c r="AP104">
        <f>time_series_covid19_confirmed_g!AQ104-time_series_covid19_confirmed_g!AP104</f>
        <v>4</v>
      </c>
      <c r="AQ104">
        <f>time_series_covid19_confirmed_g!AR104-time_series_covid19_confirmed_g!AQ104</f>
        <v>0</v>
      </c>
      <c r="AR104">
        <f>time_series_covid19_confirmed_g!AS104-time_series_covid19_confirmed_g!AR104</f>
        <v>7</v>
      </c>
      <c r="AS104">
        <f>time_series_covid19_confirmed_g!AT104-time_series_covid19_confirmed_g!AS104</f>
        <v>14</v>
      </c>
      <c r="AT104">
        <f>time_series_covid19_confirmed_g!AU104-time_series_covid19_confirmed_g!AT104</f>
        <v>0</v>
      </c>
      <c r="AU104">
        <f>time_series_covid19_confirmed_g!AV104-time_series_covid19_confirmed_g!AU104</f>
        <v>33</v>
      </c>
      <c r="AV104">
        <f>time_series_covid19_confirmed_g!AW104-time_series_covid19_confirmed_g!AV104</f>
        <v>10</v>
      </c>
      <c r="AW104">
        <f>time_series_covid19_confirmed_g!AX104-time_series_covid19_confirmed_g!AW104</f>
        <v>6</v>
      </c>
      <c r="AX104">
        <f>time_series_covid19_confirmed_g!AY104-time_series_covid19_confirmed_g!AX104</f>
        <v>18</v>
      </c>
      <c r="AY104">
        <f>time_series_covid19_confirmed_g!AZ104-time_series_covid19_confirmed_g!AY104</f>
        <v>12</v>
      </c>
      <c r="AZ104">
        <f>time_series_covid19_confirmed_g!BA104-time_series_covid19_confirmed_g!AZ104</f>
        <v>20</v>
      </c>
      <c r="BA104">
        <f>time_series_covid19_confirmed_g!BB104-time_series_covid19_confirmed_g!BA104</f>
        <v>0</v>
      </c>
      <c r="BB104">
        <f>time_series_covid19_confirmed_g!BC104-time_series_covid19_confirmed_g!BB104</f>
        <v>48</v>
      </c>
      <c r="BC104">
        <f>time_series_covid19_confirmed_g!BD104-time_series_covid19_confirmed_g!BC104</f>
        <v>41</v>
      </c>
      <c r="BD104">
        <f>time_series_covid19_confirmed_g!BE104-time_series_covid19_confirmed_g!BD104</f>
        <v>190</v>
      </c>
      <c r="BE104">
        <f>time_series_covid19_confirmed_g!BF104-time_series_covid19_confirmed_g!BE104</f>
        <v>138</v>
      </c>
      <c r="BF104">
        <f>time_series_covid19_confirmed_g!BG104-time_series_covid19_confirmed_g!BF104</f>
        <v>107</v>
      </c>
      <c r="BG104">
        <f>time_series_covid19_confirmed_g!BH104-time_series_covid19_confirmed_g!BG104</f>
        <v>117</v>
      </c>
      <c r="BH104">
        <f>time_series_covid19_confirmed_g!BI104-time_series_covid19_confirmed_g!BH104</f>
        <v>110</v>
      </c>
      <c r="BI104">
        <f>time_series_covid19_confirmed_g!BJ104-time_series_covid19_confirmed_g!BI104</f>
        <v>130</v>
      </c>
      <c r="BJ104">
        <f>time_series_covid19_confirmed_g!BK104-time_series_covid19_confirmed_g!BJ104</f>
        <v>153</v>
      </c>
      <c r="BK104">
        <f>time_series_covid19_confirmed_g!BL104-time_series_covid19_confirmed_g!BK104</f>
        <v>123</v>
      </c>
      <c r="BL104">
        <f>time_series_covid19_confirmed_g!BM104-time_series_covid19_confirmed_g!BL104</f>
        <v>212</v>
      </c>
      <c r="BM104">
        <f>time_series_covid19_confirmed_g!BN104-time_series_covid19_confirmed_g!BM104</f>
        <v>106</v>
      </c>
      <c r="BN104">
        <f>time_series_covid19_confirmed_g!BO104-time_series_covid19_confirmed_g!BN104</f>
        <v>172</v>
      </c>
      <c r="BO104">
        <f>time_series_covid19_confirmed_g!BP104-time_series_covid19_confirmed_g!BO104</f>
        <v>235</v>
      </c>
      <c r="BP104">
        <f>time_series_covid19_confirmed_g!BQ104-time_series_covid19_confirmed_g!BP104</f>
        <v>130</v>
      </c>
      <c r="BQ104">
        <f>time_series_covid19_confirmed_g!BR104-time_series_covid19_confirmed_g!BQ104</f>
        <v>159</v>
      </c>
      <c r="BR104">
        <f>time_series_covid19_confirmed_g!BS104-time_series_covid19_confirmed_g!BR104</f>
        <v>150</v>
      </c>
      <c r="BS104">
        <f>time_series_covid19_confirmed_g!BT104-time_series_covid19_confirmed_g!BS104</f>
        <v>156</v>
      </c>
      <c r="BT104">
        <f>time_series_covid19_confirmed_g!BU104-time_series_covid19_confirmed_g!BT104</f>
        <v>140</v>
      </c>
      <c r="BU104">
        <f>time_series_covid19_confirmed_g!BV104-time_series_covid19_confirmed_g!BU104</f>
        <v>142</v>
      </c>
      <c r="BV104">
        <f>time_series_covid19_confirmed_g!BW104-time_series_covid19_confirmed_g!BV104</f>
        <v>208</v>
      </c>
      <c r="BW104">
        <f>time_series_covid19_confirmed_g!BX104-time_series_covid19_confirmed_g!BW104</f>
        <v>217</v>
      </c>
      <c r="BX104">
        <f>time_series_covid19_confirmed_g!BY104-time_series_covid19_confirmed_g!BX104</f>
        <v>150</v>
      </c>
      <c r="BY104">
        <f>time_series_covid19_confirmed_g!BZ104-time_series_covid19_confirmed_g!BY104</f>
        <v>179</v>
      </c>
      <c r="BZ104">
        <f>time_series_covid19_confirmed_g!CA104-time_series_covid19_confirmed_g!BZ104</f>
        <v>131</v>
      </c>
      <c r="CA104">
        <f>time_series_covid19_confirmed_g!CB104-time_series_covid19_confirmed_g!CA104</f>
        <v>170</v>
      </c>
      <c r="CB104">
        <f>time_series_covid19_confirmed_g!CC104-time_series_covid19_confirmed_g!CB104</f>
        <v>156</v>
      </c>
      <c r="CC104">
        <f>time_series_covid19_confirmed_g!CD104-time_series_covid19_confirmed_g!CC104</f>
        <v>109</v>
      </c>
      <c r="CD104">
        <f>time_series_covid19_confirmed_g!CE104-time_series_covid19_confirmed_g!CD104</f>
        <v>118</v>
      </c>
      <c r="CE104">
        <f>time_series_covid19_confirmed_g!CF104-time_series_covid19_confirmed_g!CE104</f>
        <v>184</v>
      </c>
      <c r="CF104">
        <f>time_series_covid19_confirmed_g!CG104-time_series_covid19_confirmed_g!CF104</f>
        <v>153</v>
      </c>
      <c r="CG104">
        <f>time_series_covid19_confirmed_g!CH104-time_series_covid19_confirmed_g!CG104</f>
        <v>134</v>
      </c>
      <c r="CH104">
        <f>time_series_covid19_confirmed_g!CI104-time_series_covid19_confirmed_g!CH104</f>
        <v>170</v>
      </c>
      <c r="CI104">
        <f>time_series_covid19_confirmed_g!CJ104-time_series_covid19_confirmed_g!CI104</f>
        <v>85</v>
      </c>
      <c r="CJ104">
        <f>time_series_covid19_confirmed_g!CK104-time_series_covid19_confirmed_g!CJ104</f>
        <v>110</v>
      </c>
      <c r="CK104">
        <f>time_series_covid19_confirmed_g!CL104-time_series_covid19_confirmed_g!CK104</f>
        <v>69</v>
      </c>
      <c r="CL104">
        <f>time_series_covid19_confirmed_g!CM104-time_series_covid19_confirmed_g!CL104</f>
        <v>54</v>
      </c>
      <c r="CM104">
        <f>time_series_covid19_confirmed_g!CN104-time_series_covid19_confirmed_g!CM104</f>
        <v>84</v>
      </c>
      <c r="CN104">
        <f>time_series_covid19_confirmed_g!CO104-time_series_covid19_confirmed_g!CN104</f>
        <v>36</v>
      </c>
      <c r="CO104">
        <f>time_series_covid19_confirmed_g!CP104-time_series_covid19_confirmed_g!CO104</f>
        <v>57</v>
      </c>
      <c r="CP104">
        <f>time_series_covid19_confirmed_g!CQ104-time_series_covid19_confirmed_g!CP104</f>
        <v>50</v>
      </c>
      <c r="CQ104">
        <f>time_series_covid19_confirmed_g!CR104-time_series_covid19_confirmed_g!CQ104</f>
        <v>71</v>
      </c>
      <c r="CR104">
        <f>time_series_covid19_confirmed_g!CS104-time_series_covid19_confirmed_g!CR104</f>
        <v>88</v>
      </c>
      <c r="CS104">
        <f>time_series_covid19_confirmed_g!CT104-time_series_covid19_confirmed_g!CS104</f>
        <v>51</v>
      </c>
      <c r="CT104">
        <f>time_series_covid19_confirmed_g!CU104-time_series_covid19_confirmed_g!CT104</f>
        <v>38</v>
      </c>
      <c r="CU104">
        <f>time_series_covid19_confirmed_g!CV104-time_series_covid19_confirmed_g!CU104</f>
        <v>40</v>
      </c>
      <c r="CV104">
        <f>time_series_covid19_confirmed_g!CW104-time_series_covid19_confirmed_g!CV104</f>
        <v>31</v>
      </c>
      <c r="CW104">
        <f>time_series_covid19_confirmed_g!CX104-time_series_covid19_confirmed_g!CW104</f>
        <v>94</v>
      </c>
      <c r="CX104">
        <f>time_series_covid19_confirmed_g!CY104-time_series_covid19_confirmed_g!CX104</f>
        <v>57</v>
      </c>
      <c r="CY104">
        <f>time_series_covid19_confirmed_g!CZ104-time_series_covid19_confirmed_g!CY104</f>
        <v>69</v>
      </c>
      <c r="CZ104">
        <f>time_series_covid19_confirmed_g!DA104-time_series_covid19_confirmed_g!CZ104</f>
        <v>105</v>
      </c>
      <c r="DA104">
        <f>time_series_covid19_confirmed_g!DB104-time_series_covid19_confirmed_g!DA104</f>
        <v>122</v>
      </c>
      <c r="DB104">
        <f>time_series_covid19_confirmed_g!DC104-time_series_covid19_confirmed_g!DB104</f>
        <v>55</v>
      </c>
      <c r="DC104">
        <f>time_series_covid19_confirmed_g!DD104-time_series_covid19_confirmed_g!DC104</f>
        <v>30</v>
      </c>
      <c r="DD104">
        <f>time_series_covid19_confirmed_g!DE104-time_series_covid19_confirmed_g!DD104</f>
        <v>45</v>
      </c>
      <c r="DE104">
        <f>time_series_covid19_confirmed_g!DF104-time_series_covid19_confirmed_g!DE104</f>
        <v>39</v>
      </c>
      <c r="DF104">
        <f>time_series_covid19_confirmed_g!DG104-time_series_covid19_confirmed_g!DF104</f>
        <v>68</v>
      </c>
      <c r="DG104">
        <f>time_series_covid19_confirmed_g!DH104-time_series_covid19_confirmed_g!DG104</f>
        <v>54</v>
      </c>
      <c r="DH104">
        <f>time_series_covid19_confirmed_g!DI104-time_series_covid19_confirmed_g!DH104</f>
        <v>67</v>
      </c>
      <c r="DI104">
        <f>time_series_covid19_confirmed_g!DJ104-time_series_covid19_confirmed_g!DI104</f>
        <v>70</v>
      </c>
      <c r="DJ104">
        <f>time_series_covid19_confirmed_g!DK104-time_series_covid19_confirmed_g!DJ104</f>
        <v>16</v>
      </c>
      <c r="DK104">
        <f>time_series_covid19_confirmed_g!DL104-time_series_covid19_confirmed_g!DK104</f>
        <v>37</v>
      </c>
      <c r="DL104">
        <f>time_series_covid19_confirmed_g!DM104-time_series_covid19_confirmed_g!DL104</f>
        <v>40</v>
      </c>
      <c r="DM104">
        <f>time_series_covid19_confirmed_g!DN104-time_series_covid19_confirmed_g!DM104</f>
        <v>36</v>
      </c>
      <c r="DN104">
        <f>time_series_covid19_confirmed_g!DO104-time_series_covid19_confirmed_g!DN104</f>
        <v>17</v>
      </c>
      <c r="DO104">
        <f>time_series_covid19_confirmed_g!DP104-time_series_covid19_confirmed_g!DO104</f>
        <v>22</v>
      </c>
      <c r="DP104">
        <f>time_series_covid19_confirmed_g!DQ104-time_series_covid19_confirmed_g!DP104</f>
        <v>47</v>
      </c>
      <c r="DQ104">
        <f>time_series_covid19_confirmed_g!DR104-time_series_covid19_confirmed_g!DQ104</f>
        <v>37</v>
      </c>
      <c r="DR104">
        <f>time_series_covid19_confirmed_g!DS104-time_series_covid19_confirmed_g!DR104</f>
        <v>31</v>
      </c>
      <c r="DS104">
        <f>time_series_covid19_confirmed_g!DT104-time_series_covid19_confirmed_g!DS104</f>
        <v>50</v>
      </c>
      <c r="DT104">
        <f>time_series_covid19_confirmed_g!DU104-time_series_covid19_confirmed_g!DT104</f>
        <v>78</v>
      </c>
      <c r="DU104">
        <f>time_series_covid19_confirmed_g!DV104-time_series_covid19_confirmed_g!DU104</f>
        <v>48</v>
      </c>
      <c r="DV104">
        <f>time_series_covid19_confirmed_g!DW104-time_series_covid19_confirmed_g!DV104</f>
        <v>60</v>
      </c>
      <c r="DW104">
        <f>time_series_covid19_confirmed_g!DX104-time_series_covid19_confirmed_g!DW104</f>
        <v>172</v>
      </c>
      <c r="DX104">
        <f>time_series_covid19_confirmed_g!DY104-time_series_covid19_confirmed_g!DX104</f>
        <v>187</v>
      </c>
      <c r="DY104">
        <f>time_series_covid19_confirmed_g!DZ104-time_series_covid19_confirmed_g!DY104</f>
        <v>15</v>
      </c>
      <c r="DZ104">
        <f>time_series_covid19_confirmed_g!EA104-time_series_covid19_confirmed_g!DZ104</f>
        <v>10</v>
      </c>
      <c r="EA104">
        <f>time_series_covid19_confirmed_g!EB104-time_series_covid19_confirmed_g!EA104</f>
        <v>103</v>
      </c>
      <c r="EB104">
        <f>time_series_covid19_confirmed_g!EC104-time_series_covid19_confirmed_g!EB104</f>
        <v>30</v>
      </c>
      <c r="EC104">
        <f>time_series_covid19_confirmed_g!ED104-time_series_covid19_confirmed_g!EC104</f>
        <v>57</v>
      </c>
      <c r="ED104">
        <f>time_series_covid19_confirmed_g!EE104-time_series_covid19_confirmed_g!ED104</f>
        <v>38</v>
      </c>
      <c r="EE104">
        <f>time_series_covid19_confirmed_g!EF104-time_series_covid19_confirmed_g!EE104</f>
        <v>20</v>
      </c>
      <c r="EF104">
        <f>time_series_covid19_confirmed_g!EG104-time_series_covid19_confirmed_g!EF104</f>
        <v>93</v>
      </c>
      <c r="EG104">
        <f>time_series_covid19_confirmed_g!EH104-time_series_covid19_confirmed_g!EG104</f>
        <v>277</v>
      </c>
      <c r="EH104">
        <f>time_series_covid19_confirmed_g!EI104-time_series_covid19_confirmed_g!EH104</f>
        <v>19</v>
      </c>
      <c r="EI104">
        <f>time_series_covid19_confirmed_g!EJ104-time_series_covid19_confirmed_g!EI104</f>
        <v>37</v>
      </c>
      <c r="EJ104">
        <f>time_series_covid19_confirmed_g!EK104-time_series_covid19_confirmed_g!EJ104</f>
        <v>19</v>
      </c>
      <c r="EK104">
        <f>time_series_covid19_confirmed_g!EL104-time_series_covid19_confirmed_g!EK104</f>
        <v>7</v>
      </c>
      <c r="EL104">
        <f>time_series_covid19_confirmed_g!EM104-time_series_covid19_confirmed_g!EL104</f>
        <v>7</v>
      </c>
      <c r="EM104">
        <f>time_series_covid19_confirmed_g!EN104-time_series_covid19_confirmed_g!EM104</f>
        <v>2</v>
      </c>
      <c r="EN104">
        <f>time_series_covid19_confirmed_g!EO104-time_series_covid19_confirmed_g!EN104</f>
        <v>31</v>
      </c>
      <c r="EO104">
        <f>time_series_covid19_confirmed_g!EP104-time_series_covid19_confirmed_g!EO104</f>
        <v>33</v>
      </c>
      <c r="EP104">
        <f>time_series_covid19_confirmed_g!EQ104-time_series_covid19_confirmed_g!EP104</f>
        <v>43</v>
      </c>
      <c r="EQ104">
        <f>time_series_covid19_confirmed_g!ER104-time_series_covid19_confirmed_g!EQ104</f>
        <v>8</v>
      </c>
      <c r="ER104">
        <f>time_series_covid19_confirmed_g!ES104-time_series_covid19_confirmed_g!ER104</f>
        <v>41</v>
      </c>
      <c r="ES104">
        <f>time_series_covid19_confirmed_g!ET104-time_series_covid19_confirmed_g!ES104</f>
        <v>11</v>
      </c>
      <c r="ET104">
        <f>time_series_covid19_confirmed_g!EU104-time_series_covid19_confirmed_g!ET104</f>
        <v>10</v>
      </c>
      <c r="EU104">
        <f>time_series_covid19_confirmed_g!EV104-time_series_covid19_confirmed_g!EU104</f>
        <v>14</v>
      </c>
      <c r="EV104">
        <f>time_series_covid19_confirmed_g!EW104-time_series_covid19_confirmed_g!EV104</f>
        <v>6</v>
      </c>
      <c r="EW104">
        <f>time_series_covid19_confirmed_g!EX104-time_series_covid19_confirmed_g!EW104</f>
        <v>21</v>
      </c>
      <c r="EX104">
        <f>time_series_covid19_confirmed_g!EY104-time_series_covid19_confirmed_g!EX104</f>
        <v>16</v>
      </c>
      <c r="EY104">
        <f>time_series_covid19_confirmed_g!EZ104-time_series_covid19_confirmed_g!EY104</f>
        <v>15</v>
      </c>
      <c r="EZ104">
        <f>time_series_covid19_confirmed_g!FA104-time_series_covid19_confirmed_g!EZ104</f>
        <v>3</v>
      </c>
      <c r="FA104">
        <f>time_series_covid19_confirmed_g!FB104-time_series_covid19_confirmed_g!FA104</f>
        <v>6</v>
      </c>
      <c r="FB104">
        <f>time_series_covid19_confirmed_g!FC104-time_series_covid19_confirmed_g!FB104</f>
        <v>4</v>
      </c>
      <c r="FC104">
        <f>time_series_covid19_confirmed_g!FD104-time_series_covid19_confirmed_g!FC104</f>
        <v>6</v>
      </c>
      <c r="FD104">
        <f>time_series_covid19_confirmed_g!FE104-time_series_covid19_confirmed_g!FD104</f>
        <v>10</v>
      </c>
    </row>
    <row r="105" spans="1:160" x14ac:dyDescent="0.3">
      <c r="A105" t="s">
        <v>96</v>
      </c>
      <c r="B105">
        <v>3.2027999999999999</v>
      </c>
      <c r="C105">
        <v>73.220699999999994</v>
      </c>
      <c r="D105">
        <f>time_series_covid19_confirmed_g!E105-time_series_covid19_confirmed_g!D105</f>
        <v>0</v>
      </c>
      <c r="E105">
        <f>time_series_covid19_confirmed_g!F105-time_series_covid19_confirmed_g!E105</f>
        <v>0</v>
      </c>
      <c r="F105">
        <f>time_series_covid19_confirmed_g!G105-time_series_covid19_confirmed_g!F105</f>
        <v>0</v>
      </c>
      <c r="G105">
        <f>time_series_covid19_confirmed_g!H105-time_series_covid19_confirmed_g!G105</f>
        <v>0</v>
      </c>
      <c r="H105">
        <f>time_series_covid19_confirmed_g!I105-time_series_covid19_confirmed_g!H105</f>
        <v>0</v>
      </c>
      <c r="I105">
        <f>time_series_covid19_confirmed_g!J105-time_series_covid19_confirmed_g!I105</f>
        <v>0</v>
      </c>
      <c r="J105">
        <f>time_series_covid19_confirmed_g!K105-time_series_covid19_confirmed_g!J105</f>
        <v>0</v>
      </c>
      <c r="K105">
        <f>time_series_covid19_confirmed_g!L105-time_series_covid19_confirmed_g!K105</f>
        <v>0</v>
      </c>
      <c r="L105">
        <f>time_series_covid19_confirmed_g!M105-time_series_covid19_confirmed_g!L105</f>
        <v>0</v>
      </c>
      <c r="M105">
        <f>time_series_covid19_confirmed_g!N105-time_series_covid19_confirmed_g!M105</f>
        <v>0</v>
      </c>
      <c r="N105">
        <f>time_series_covid19_confirmed_g!O105-time_series_covid19_confirmed_g!N105</f>
        <v>0</v>
      </c>
      <c r="O105">
        <f>time_series_covid19_confirmed_g!P105-time_series_covid19_confirmed_g!O105</f>
        <v>0</v>
      </c>
      <c r="P105">
        <f>time_series_covid19_confirmed_g!Q105-time_series_covid19_confirmed_g!P105</f>
        <v>0</v>
      </c>
      <c r="Q105">
        <f>time_series_covid19_confirmed_g!R105-time_series_covid19_confirmed_g!Q105</f>
        <v>0</v>
      </c>
      <c r="R105">
        <f>time_series_covid19_confirmed_g!S105-time_series_covid19_confirmed_g!R105</f>
        <v>0</v>
      </c>
      <c r="S105">
        <f>time_series_covid19_confirmed_g!T105-time_series_covid19_confirmed_g!S105</f>
        <v>0</v>
      </c>
      <c r="T105">
        <f>time_series_covid19_confirmed_g!U105-time_series_covid19_confirmed_g!T105</f>
        <v>0</v>
      </c>
      <c r="U105">
        <f>time_series_covid19_confirmed_g!V105-time_series_covid19_confirmed_g!U105</f>
        <v>0</v>
      </c>
      <c r="V105">
        <f>time_series_covid19_confirmed_g!W105-time_series_covid19_confirmed_g!V105</f>
        <v>0</v>
      </c>
      <c r="W105">
        <f>time_series_covid19_confirmed_g!X105-time_series_covid19_confirmed_g!W105</f>
        <v>0</v>
      </c>
      <c r="X105">
        <f>time_series_covid19_confirmed_g!Y105-time_series_covid19_confirmed_g!X105</f>
        <v>0</v>
      </c>
      <c r="Y105">
        <f>time_series_covid19_confirmed_g!Z105-time_series_covid19_confirmed_g!Y105</f>
        <v>0</v>
      </c>
      <c r="Z105">
        <f>time_series_covid19_confirmed_g!AA105-time_series_covid19_confirmed_g!Z105</f>
        <v>0</v>
      </c>
      <c r="AA105">
        <f>time_series_covid19_confirmed_g!AB105-time_series_covid19_confirmed_g!AA105</f>
        <v>0</v>
      </c>
      <c r="AB105">
        <f>time_series_covid19_confirmed_g!AC105-time_series_covid19_confirmed_g!AB105</f>
        <v>0</v>
      </c>
      <c r="AC105">
        <f>time_series_covid19_confirmed_g!AD105-time_series_covid19_confirmed_g!AC105</f>
        <v>0</v>
      </c>
      <c r="AD105">
        <f>time_series_covid19_confirmed_g!AE105-time_series_covid19_confirmed_g!AD105</f>
        <v>0</v>
      </c>
      <c r="AE105">
        <f>time_series_covid19_confirmed_g!AF105-time_series_covid19_confirmed_g!AE105</f>
        <v>0</v>
      </c>
      <c r="AF105">
        <f>time_series_covid19_confirmed_g!AG105-time_series_covid19_confirmed_g!AF105</f>
        <v>0</v>
      </c>
      <c r="AG105">
        <f>time_series_covid19_confirmed_g!AH105-time_series_covid19_confirmed_g!AG105</f>
        <v>0</v>
      </c>
      <c r="AH105">
        <f>time_series_covid19_confirmed_g!AI105-time_series_covid19_confirmed_g!AH105</f>
        <v>0</v>
      </c>
      <c r="AI105">
        <f>time_series_covid19_confirmed_g!AJ105-time_series_covid19_confirmed_g!AI105</f>
        <v>0</v>
      </c>
      <c r="AJ105">
        <f>time_series_covid19_confirmed_g!AK105-time_series_covid19_confirmed_g!AJ105</f>
        <v>0</v>
      </c>
      <c r="AK105">
        <f>time_series_covid19_confirmed_g!AL105-time_series_covid19_confirmed_g!AK105</f>
        <v>0</v>
      </c>
      <c r="AL105">
        <f>time_series_covid19_confirmed_g!AM105-time_series_covid19_confirmed_g!AL105</f>
        <v>0</v>
      </c>
      <c r="AM105">
        <f>time_series_covid19_confirmed_g!AN105-time_series_covid19_confirmed_g!AM105</f>
        <v>0</v>
      </c>
      <c r="AN105">
        <f>time_series_covid19_confirmed_g!AO105-time_series_covid19_confirmed_g!AN105</f>
        <v>0</v>
      </c>
      <c r="AO105">
        <f>time_series_covid19_confirmed_g!AP105-time_series_covid19_confirmed_g!AO105</f>
        <v>0</v>
      </c>
      <c r="AP105">
        <f>time_series_covid19_confirmed_g!AQ105-time_series_covid19_confirmed_g!AP105</f>
        <v>0</v>
      </c>
      <c r="AQ105">
        <f>time_series_covid19_confirmed_g!AR105-time_series_covid19_confirmed_g!AQ105</f>
        <v>0</v>
      </c>
      <c r="AR105">
        <f>time_series_covid19_confirmed_g!AS105-time_series_covid19_confirmed_g!AR105</f>
        <v>0</v>
      </c>
      <c r="AS105">
        <f>time_series_covid19_confirmed_g!AT105-time_series_covid19_confirmed_g!AS105</f>
        <v>0</v>
      </c>
      <c r="AT105">
        <f>time_series_covid19_confirmed_g!AU105-time_series_covid19_confirmed_g!AT105</f>
        <v>0</v>
      </c>
      <c r="AU105">
        <f>time_series_covid19_confirmed_g!AV105-time_series_covid19_confirmed_g!AU105</f>
        <v>0</v>
      </c>
      <c r="AV105">
        <f>time_series_covid19_confirmed_g!AW105-time_series_covid19_confirmed_g!AV105</f>
        <v>0</v>
      </c>
      <c r="AW105">
        <f>time_series_covid19_confirmed_g!AX105-time_series_covid19_confirmed_g!AW105</f>
        <v>4</v>
      </c>
      <c r="AX105">
        <f>time_series_covid19_confirmed_g!AY105-time_series_covid19_confirmed_g!AX105</f>
        <v>0</v>
      </c>
      <c r="AY105">
        <f>time_series_covid19_confirmed_g!AZ105-time_series_covid19_confirmed_g!AY105</f>
        <v>2</v>
      </c>
      <c r="AZ105">
        <f>time_series_covid19_confirmed_g!BA105-time_series_covid19_confirmed_g!AZ105</f>
        <v>2</v>
      </c>
      <c r="BA105">
        <f>time_series_covid19_confirmed_g!BB105-time_series_covid19_confirmed_g!BA105</f>
        <v>0</v>
      </c>
      <c r="BB105">
        <f>time_series_covid19_confirmed_g!BC105-time_series_covid19_confirmed_g!BB105</f>
        <v>1</v>
      </c>
      <c r="BC105">
        <f>time_series_covid19_confirmed_g!BD105-time_series_covid19_confirmed_g!BC105</f>
        <v>1</v>
      </c>
      <c r="BD105">
        <f>time_series_covid19_confirmed_g!BE105-time_series_covid19_confirmed_g!BD105</f>
        <v>3</v>
      </c>
      <c r="BE105">
        <f>time_series_covid19_confirmed_g!BF105-time_series_covid19_confirmed_g!BE105</f>
        <v>0</v>
      </c>
      <c r="BF105">
        <f>time_series_covid19_confirmed_g!BG105-time_series_covid19_confirmed_g!BF105</f>
        <v>0</v>
      </c>
      <c r="BG105">
        <f>time_series_covid19_confirmed_g!BH105-time_series_covid19_confirmed_g!BG105</f>
        <v>0</v>
      </c>
      <c r="BH105">
        <f>time_series_covid19_confirmed_g!BI105-time_series_covid19_confirmed_g!BH105</f>
        <v>0</v>
      </c>
      <c r="BI105">
        <f>time_series_covid19_confirmed_g!BJ105-time_series_covid19_confirmed_g!BI105</f>
        <v>0</v>
      </c>
      <c r="BJ105">
        <f>time_series_covid19_confirmed_g!BK105-time_series_covid19_confirmed_g!BJ105</f>
        <v>0</v>
      </c>
      <c r="BK105">
        <f>time_series_covid19_confirmed_g!BL105-time_series_covid19_confirmed_g!BK105</f>
        <v>0</v>
      </c>
      <c r="BL105">
        <f>time_series_covid19_confirmed_g!BM105-time_series_covid19_confirmed_g!BL105</f>
        <v>0</v>
      </c>
      <c r="BM105">
        <f>time_series_covid19_confirmed_g!BN105-time_series_covid19_confirmed_g!BM105</f>
        <v>0</v>
      </c>
      <c r="BN105">
        <f>time_series_covid19_confirmed_g!BO105-time_series_covid19_confirmed_g!BN105</f>
        <v>0</v>
      </c>
      <c r="BO105">
        <f>time_series_covid19_confirmed_g!BP105-time_series_covid19_confirmed_g!BO105</f>
        <v>0</v>
      </c>
      <c r="BP105">
        <f>time_series_covid19_confirmed_g!BQ105-time_series_covid19_confirmed_g!BP105</f>
        <v>3</v>
      </c>
      <c r="BQ105">
        <f>time_series_covid19_confirmed_g!BR105-time_series_covid19_confirmed_g!BQ105</f>
        <v>0</v>
      </c>
      <c r="BR105">
        <f>time_series_covid19_confirmed_g!BS105-time_series_covid19_confirmed_g!BR105</f>
        <v>1</v>
      </c>
      <c r="BS105">
        <f>time_series_covid19_confirmed_g!BT105-time_series_covid19_confirmed_g!BS105</f>
        <v>0</v>
      </c>
      <c r="BT105">
        <f>time_series_covid19_confirmed_g!BU105-time_series_covid19_confirmed_g!BT105</f>
        <v>1</v>
      </c>
      <c r="BU105">
        <f>time_series_covid19_confirmed_g!BV105-time_series_covid19_confirmed_g!BU105</f>
        <v>1</v>
      </c>
      <c r="BV105">
        <f>time_series_covid19_confirmed_g!BW105-time_series_covid19_confirmed_g!BV105</f>
        <v>0</v>
      </c>
      <c r="BW105">
        <f>time_series_covid19_confirmed_g!BX105-time_series_covid19_confirmed_g!BW105</f>
        <v>0</v>
      </c>
      <c r="BX105">
        <f>time_series_covid19_confirmed_g!BY105-time_series_covid19_confirmed_g!BX105</f>
        <v>0</v>
      </c>
      <c r="BY105">
        <f>time_series_covid19_confirmed_g!BZ105-time_series_covid19_confirmed_g!BY105</f>
        <v>0</v>
      </c>
      <c r="BZ105">
        <f>time_series_covid19_confirmed_g!CA105-time_series_covid19_confirmed_g!BZ105</f>
        <v>0</v>
      </c>
      <c r="CA105">
        <f>time_series_covid19_confirmed_g!CB105-time_series_covid19_confirmed_g!CA105</f>
        <v>0</v>
      </c>
      <c r="CB105">
        <f>time_series_covid19_confirmed_g!CC105-time_series_covid19_confirmed_g!CB105</f>
        <v>0</v>
      </c>
      <c r="CC105">
        <f>time_series_covid19_confirmed_g!CD105-time_series_covid19_confirmed_g!CC105</f>
        <v>0</v>
      </c>
      <c r="CD105">
        <f>time_series_covid19_confirmed_g!CE105-time_series_covid19_confirmed_g!CD105</f>
        <v>0</v>
      </c>
      <c r="CE105">
        <f>time_series_covid19_confirmed_g!CF105-time_series_covid19_confirmed_g!CE105</f>
        <v>0</v>
      </c>
      <c r="CF105">
        <f>time_series_covid19_confirmed_g!CG105-time_series_covid19_confirmed_g!CF105</f>
        <v>1</v>
      </c>
      <c r="CG105">
        <f>time_series_covid19_confirmed_g!CH105-time_series_covid19_confirmed_g!CG105</f>
        <v>0</v>
      </c>
      <c r="CH105">
        <f>time_series_covid19_confirmed_g!CI105-time_series_covid19_confirmed_g!CH105</f>
        <v>0</v>
      </c>
      <c r="CI105">
        <f>time_series_covid19_confirmed_g!CJ105-time_series_covid19_confirmed_g!CI105</f>
        <v>2</v>
      </c>
      <c r="CJ105">
        <f>time_series_covid19_confirmed_g!CK105-time_series_covid19_confirmed_g!CJ105</f>
        <v>3</v>
      </c>
      <c r="CK105">
        <f>time_series_covid19_confirmed_g!CL105-time_series_covid19_confirmed_g!CK105</f>
        <v>3</v>
      </c>
      <c r="CL105">
        <f>time_series_covid19_confirmed_g!CM105-time_series_covid19_confirmed_g!CL105</f>
        <v>7</v>
      </c>
      <c r="CM105">
        <f>time_series_covid19_confirmed_g!CN105-time_series_covid19_confirmed_g!CM105</f>
        <v>17</v>
      </c>
      <c r="CN105">
        <f>time_series_covid19_confirmed_g!CO105-time_series_covid19_confirmed_g!CN105</f>
        <v>17</v>
      </c>
      <c r="CO105">
        <f>time_series_covid19_confirmed_g!CP105-time_series_covid19_confirmed_g!CO105</f>
        <v>14</v>
      </c>
      <c r="CP105">
        <f>time_series_covid19_confirmed_g!CQ105-time_series_covid19_confirmed_g!CP105</f>
        <v>3</v>
      </c>
      <c r="CQ105">
        <f>time_series_covid19_confirmed_g!CR105-time_series_covid19_confirmed_g!CQ105</f>
        <v>22</v>
      </c>
      <c r="CR105">
        <f>time_series_covid19_confirmed_g!CS105-time_series_covid19_confirmed_g!CR105</f>
        <v>21</v>
      </c>
      <c r="CS105">
        <f>time_series_covid19_confirmed_g!CT105-time_series_covid19_confirmed_g!CS105</f>
        <v>48</v>
      </c>
      <c r="CT105">
        <f>time_series_covid19_confirmed_g!CU105-time_series_covid19_confirmed_g!CT105</f>
        <v>37</v>
      </c>
      <c r="CU105">
        <f>time_series_covid19_confirmed_g!CV105-time_series_covid19_confirmed_g!CU105</f>
        <v>12</v>
      </c>
      <c r="CV105">
        <f>time_series_covid19_confirmed_g!CW105-time_series_covid19_confirmed_g!CV105</f>
        <v>24</v>
      </c>
      <c r="CW105">
        <f>time_series_covid19_confirmed_g!CX105-time_series_covid19_confirmed_g!CW105</f>
        <v>28</v>
      </c>
      <c r="CX105">
        <f>time_series_covid19_confirmed_g!CY105-time_series_covid19_confirmed_g!CX105</f>
        <v>190</v>
      </c>
      <c r="CY105">
        <f>time_series_covid19_confirmed_g!CZ105-time_series_covid19_confirmed_g!CY105</f>
        <v>23</v>
      </c>
      <c r="CZ105">
        <f>time_series_covid19_confirmed_g!DA105-time_series_covid19_confirmed_g!CZ105</f>
        <v>28</v>
      </c>
      <c r="DA105">
        <f>time_series_covid19_confirmed_g!DB105-time_series_covid19_confirmed_g!DA105</f>
        <v>8</v>
      </c>
      <c r="DB105">
        <f>time_series_covid19_confirmed_g!DC105-time_series_covid19_confirmed_g!DB105</f>
        <v>14</v>
      </c>
      <c r="DC105">
        <f>time_series_covid19_confirmed_g!DD105-time_series_covid19_confirmed_g!DC105</f>
        <v>32</v>
      </c>
      <c r="DD105">
        <f>time_series_covid19_confirmed_g!DE105-time_series_covid19_confirmed_g!DD105</f>
        <v>44</v>
      </c>
      <c r="DE105">
        <f>time_series_covid19_confirmed_g!DF105-time_series_covid19_confirmed_g!DE105</f>
        <v>31</v>
      </c>
      <c r="DF105">
        <f>time_series_covid19_confirmed_g!DG105-time_series_covid19_confirmed_g!DF105</f>
        <v>96</v>
      </c>
      <c r="DG105">
        <f>time_series_covid19_confirmed_g!DH105-time_series_covid19_confirmed_g!DG105</f>
        <v>46</v>
      </c>
      <c r="DH105">
        <f>time_series_covid19_confirmed_g!DI105-time_series_covid19_confirmed_g!DH105</f>
        <v>45</v>
      </c>
      <c r="DI105">
        <f>time_series_covid19_confirmed_g!DJ105-time_series_covid19_confirmed_g!DI105</f>
        <v>62</v>
      </c>
      <c r="DJ105">
        <f>time_series_covid19_confirmed_g!DK105-time_series_covid19_confirmed_g!DJ105</f>
        <v>7</v>
      </c>
      <c r="DK105">
        <f>time_series_covid19_confirmed_g!DL105-time_series_covid19_confirmed_g!DK105</f>
        <v>51</v>
      </c>
      <c r="DL105">
        <f>time_series_covid19_confirmed_g!DM105-time_series_covid19_confirmed_g!DL105</f>
        <v>27</v>
      </c>
      <c r="DM105">
        <f>time_series_covid19_confirmed_g!DN105-time_series_covid19_confirmed_g!DM105</f>
        <v>49</v>
      </c>
      <c r="DN105">
        <f>time_series_covid19_confirmed_g!DO105-time_series_covid19_confirmed_g!DN105</f>
        <v>47</v>
      </c>
      <c r="DO105">
        <f>time_series_covid19_confirmed_g!DP105-time_series_covid19_confirmed_g!DO105</f>
        <v>16</v>
      </c>
      <c r="DP105">
        <f>time_series_covid19_confirmed_g!DQ105-time_series_covid19_confirmed_g!DP105</f>
        <v>12</v>
      </c>
      <c r="DQ105">
        <f>time_series_covid19_confirmed_g!DR105-time_series_covid19_confirmed_g!DQ105</f>
        <v>37</v>
      </c>
      <c r="DR105">
        <f>time_series_covid19_confirmed_g!DS105-time_series_covid19_confirmed_g!DR105</f>
        <v>43</v>
      </c>
      <c r="DS105">
        <f>time_series_covid19_confirmed_g!DT105-time_series_covid19_confirmed_g!DS105</f>
        <v>30</v>
      </c>
      <c r="DT105">
        <f>time_series_covid19_confirmed_g!DU105-time_series_covid19_confirmed_g!DT105</f>
        <v>58</v>
      </c>
      <c r="DU105">
        <f>time_series_covid19_confirmed_g!DV105-time_series_covid19_confirmed_g!DU105</f>
        <v>39</v>
      </c>
      <c r="DV105">
        <f>time_series_covid19_confirmed_g!DW105-time_series_covid19_confirmed_g!DV105</f>
        <v>58</v>
      </c>
      <c r="DW105">
        <f>time_series_covid19_confirmed_g!DX105-time_series_covid19_confirmed_g!DW105</f>
        <v>24</v>
      </c>
      <c r="DX105">
        <f>time_series_covid19_confirmed_g!DY105-time_series_covid19_confirmed_g!DX105</f>
        <v>43</v>
      </c>
      <c r="DY105">
        <f>time_series_covid19_confirmed_g!DZ105-time_series_covid19_confirmed_g!DY105</f>
        <v>19</v>
      </c>
      <c r="DZ105">
        <f>time_series_covid19_confirmed_g!EA105-time_series_covid19_confirmed_g!DZ105</f>
        <v>56</v>
      </c>
      <c r="EA105">
        <f>time_series_covid19_confirmed_g!EB105-time_series_covid19_confirmed_g!EA105</f>
        <v>78</v>
      </c>
      <c r="EB105">
        <f>time_series_covid19_confirmed_g!EC105-time_series_covid19_confirmed_g!EB105</f>
        <v>81</v>
      </c>
      <c r="EC105">
        <f>time_series_covid19_confirmed_g!ED105-time_series_covid19_confirmed_g!EC105</f>
        <v>101</v>
      </c>
      <c r="ED105">
        <f>time_series_covid19_confirmed_g!EE105-time_series_covid19_confirmed_g!ED105</f>
        <v>56</v>
      </c>
      <c r="EE105">
        <f>time_series_covid19_confirmed_g!EF105-time_series_covid19_confirmed_g!EE105</f>
        <v>12</v>
      </c>
      <c r="EF105">
        <f>time_series_covid19_confirmed_g!EG105-time_series_covid19_confirmed_g!EF105</f>
        <v>9</v>
      </c>
      <c r="EG105">
        <f>time_series_covid19_confirmed_g!EH105-time_series_covid19_confirmed_g!EG105</f>
        <v>22</v>
      </c>
      <c r="EH105">
        <f>time_series_covid19_confirmed_g!EI105-time_series_covid19_confirmed_g!EH105</f>
        <v>11</v>
      </c>
      <c r="EI105">
        <f>time_series_covid19_confirmed_g!EJ105-time_series_covid19_confirmed_g!EI105</f>
        <v>18</v>
      </c>
      <c r="EJ105">
        <f>time_series_covid19_confirmed_g!EK105-time_series_covid19_confirmed_g!EJ105</f>
        <v>2</v>
      </c>
      <c r="EK105">
        <f>time_series_covid19_confirmed_g!EL105-time_series_covid19_confirmed_g!EK105</f>
        <v>13</v>
      </c>
      <c r="EL105">
        <f>time_series_covid19_confirmed_g!EM105-time_series_covid19_confirmed_g!EL105</f>
        <v>26</v>
      </c>
      <c r="EM105">
        <f>time_series_covid19_confirmed_g!EN105-time_series_covid19_confirmed_g!EM105</f>
        <v>20</v>
      </c>
      <c r="EN105">
        <f>time_series_covid19_confirmed_g!EO105-time_series_covid19_confirmed_g!EN105</f>
        <v>14</v>
      </c>
      <c r="EO105">
        <f>time_series_covid19_confirmed_g!EP105-time_series_covid19_confirmed_g!EO105</f>
        <v>27</v>
      </c>
      <c r="EP105">
        <f>time_series_covid19_confirmed_g!EQ105-time_series_covid19_confirmed_g!EP105</f>
        <v>10</v>
      </c>
      <c r="EQ105">
        <f>time_series_covid19_confirmed_g!ER105-time_series_covid19_confirmed_g!EQ105</f>
        <v>22</v>
      </c>
      <c r="ER105">
        <f>time_series_covid19_confirmed_g!ES105-time_series_covid19_confirmed_g!ER105</f>
        <v>30</v>
      </c>
      <c r="ES105">
        <f>time_series_covid19_confirmed_g!ET105-time_series_covid19_confirmed_g!ES105</f>
        <v>29</v>
      </c>
      <c r="ET105">
        <f>time_series_covid19_confirmed_g!EU105-time_series_covid19_confirmed_g!ET105</f>
        <v>26</v>
      </c>
      <c r="EU105">
        <f>time_series_covid19_confirmed_g!EV105-time_series_covid19_confirmed_g!EU105</f>
        <v>17</v>
      </c>
      <c r="EV105">
        <f>time_series_covid19_confirmed_g!EW105-time_series_covid19_confirmed_g!EV105</f>
        <v>13</v>
      </c>
      <c r="EW105">
        <f>time_series_covid19_confirmed_g!EX105-time_series_covid19_confirmed_g!EW105</f>
        <v>37</v>
      </c>
      <c r="EX105">
        <f>time_series_covid19_confirmed_g!EY105-time_series_covid19_confirmed_g!EX105</f>
        <v>16</v>
      </c>
      <c r="EY105">
        <f>time_series_covid19_confirmed_g!EZ105-time_series_covid19_confirmed_g!EY105</f>
        <v>14</v>
      </c>
      <c r="EZ105">
        <f>time_series_covid19_confirmed_g!FA105-time_series_covid19_confirmed_g!EZ105</f>
        <v>21</v>
      </c>
      <c r="FA105">
        <f>time_series_covid19_confirmed_g!FB105-time_series_covid19_confirmed_g!FA105</f>
        <v>23</v>
      </c>
      <c r="FB105">
        <f>time_series_covid19_confirmed_g!FC105-time_series_covid19_confirmed_g!FB105</f>
        <v>16</v>
      </c>
      <c r="FC105">
        <f>time_series_covid19_confirmed_g!FD105-time_series_covid19_confirmed_g!FC105</f>
        <v>6</v>
      </c>
      <c r="FD105">
        <f>time_series_covid19_confirmed_g!FE105-time_series_covid19_confirmed_g!FD105</f>
        <v>22</v>
      </c>
    </row>
    <row r="106" spans="1:160" x14ac:dyDescent="0.3">
      <c r="A106" t="s">
        <v>171</v>
      </c>
      <c r="B106">
        <v>17.570692000000001</v>
      </c>
      <c r="C106">
        <v>-3.9961660000000001</v>
      </c>
      <c r="D106">
        <f>time_series_covid19_confirmed_g!E106-time_series_covid19_confirmed_g!D106</f>
        <v>0</v>
      </c>
      <c r="E106">
        <f>time_series_covid19_confirmed_g!F106-time_series_covid19_confirmed_g!E106</f>
        <v>0</v>
      </c>
      <c r="F106">
        <f>time_series_covid19_confirmed_g!G106-time_series_covid19_confirmed_g!F106</f>
        <v>0</v>
      </c>
      <c r="G106">
        <f>time_series_covid19_confirmed_g!H106-time_series_covid19_confirmed_g!G106</f>
        <v>0</v>
      </c>
      <c r="H106">
        <f>time_series_covid19_confirmed_g!I106-time_series_covid19_confirmed_g!H106</f>
        <v>0</v>
      </c>
      <c r="I106">
        <f>time_series_covid19_confirmed_g!J106-time_series_covid19_confirmed_g!I106</f>
        <v>0</v>
      </c>
      <c r="J106">
        <f>time_series_covid19_confirmed_g!K106-time_series_covid19_confirmed_g!J106</f>
        <v>0</v>
      </c>
      <c r="K106">
        <f>time_series_covid19_confirmed_g!L106-time_series_covid19_confirmed_g!K106</f>
        <v>0</v>
      </c>
      <c r="L106">
        <f>time_series_covid19_confirmed_g!M106-time_series_covid19_confirmed_g!L106</f>
        <v>0</v>
      </c>
      <c r="M106">
        <f>time_series_covid19_confirmed_g!N106-time_series_covid19_confirmed_g!M106</f>
        <v>0</v>
      </c>
      <c r="N106">
        <f>time_series_covid19_confirmed_g!O106-time_series_covid19_confirmed_g!N106</f>
        <v>0</v>
      </c>
      <c r="O106">
        <f>time_series_covid19_confirmed_g!P106-time_series_covid19_confirmed_g!O106</f>
        <v>0</v>
      </c>
      <c r="P106">
        <f>time_series_covid19_confirmed_g!Q106-time_series_covid19_confirmed_g!P106</f>
        <v>0</v>
      </c>
      <c r="Q106">
        <f>time_series_covid19_confirmed_g!R106-time_series_covid19_confirmed_g!Q106</f>
        <v>0</v>
      </c>
      <c r="R106">
        <f>time_series_covid19_confirmed_g!S106-time_series_covid19_confirmed_g!R106</f>
        <v>0</v>
      </c>
      <c r="S106">
        <f>time_series_covid19_confirmed_g!T106-time_series_covid19_confirmed_g!S106</f>
        <v>0</v>
      </c>
      <c r="T106">
        <f>time_series_covid19_confirmed_g!U106-time_series_covid19_confirmed_g!T106</f>
        <v>0</v>
      </c>
      <c r="U106">
        <f>time_series_covid19_confirmed_g!V106-time_series_covid19_confirmed_g!U106</f>
        <v>0</v>
      </c>
      <c r="V106">
        <f>time_series_covid19_confirmed_g!W106-time_series_covid19_confirmed_g!V106</f>
        <v>0</v>
      </c>
      <c r="W106">
        <f>time_series_covid19_confirmed_g!X106-time_series_covid19_confirmed_g!W106</f>
        <v>0</v>
      </c>
      <c r="X106">
        <f>time_series_covid19_confirmed_g!Y106-time_series_covid19_confirmed_g!X106</f>
        <v>0</v>
      </c>
      <c r="Y106">
        <f>time_series_covid19_confirmed_g!Z106-time_series_covid19_confirmed_g!Y106</f>
        <v>0</v>
      </c>
      <c r="Z106">
        <f>time_series_covid19_confirmed_g!AA106-time_series_covid19_confirmed_g!Z106</f>
        <v>0</v>
      </c>
      <c r="AA106">
        <f>time_series_covid19_confirmed_g!AB106-time_series_covid19_confirmed_g!AA106</f>
        <v>0</v>
      </c>
      <c r="AB106">
        <f>time_series_covid19_confirmed_g!AC106-time_series_covid19_confirmed_g!AB106</f>
        <v>0</v>
      </c>
      <c r="AC106">
        <f>time_series_covid19_confirmed_g!AD106-time_series_covid19_confirmed_g!AC106</f>
        <v>0</v>
      </c>
      <c r="AD106">
        <f>time_series_covid19_confirmed_g!AE106-time_series_covid19_confirmed_g!AD106</f>
        <v>0</v>
      </c>
      <c r="AE106">
        <f>time_series_covid19_confirmed_g!AF106-time_series_covid19_confirmed_g!AE106</f>
        <v>0</v>
      </c>
      <c r="AF106">
        <f>time_series_covid19_confirmed_g!AG106-time_series_covid19_confirmed_g!AF106</f>
        <v>0</v>
      </c>
      <c r="AG106">
        <f>time_series_covid19_confirmed_g!AH106-time_series_covid19_confirmed_g!AG106</f>
        <v>0</v>
      </c>
      <c r="AH106">
        <f>time_series_covid19_confirmed_g!AI106-time_series_covid19_confirmed_g!AH106</f>
        <v>0</v>
      </c>
      <c r="AI106">
        <f>time_series_covid19_confirmed_g!AJ106-time_series_covid19_confirmed_g!AI106</f>
        <v>0</v>
      </c>
      <c r="AJ106">
        <f>time_series_covid19_confirmed_g!AK106-time_series_covid19_confirmed_g!AJ106</f>
        <v>0</v>
      </c>
      <c r="AK106">
        <f>time_series_covid19_confirmed_g!AL106-time_series_covid19_confirmed_g!AK106</f>
        <v>0</v>
      </c>
      <c r="AL106">
        <f>time_series_covid19_confirmed_g!AM106-time_series_covid19_confirmed_g!AL106</f>
        <v>0</v>
      </c>
      <c r="AM106">
        <f>time_series_covid19_confirmed_g!AN106-time_series_covid19_confirmed_g!AM106</f>
        <v>0</v>
      </c>
      <c r="AN106">
        <f>time_series_covid19_confirmed_g!AO106-time_series_covid19_confirmed_g!AN106</f>
        <v>0</v>
      </c>
      <c r="AO106">
        <f>time_series_covid19_confirmed_g!AP106-time_series_covid19_confirmed_g!AO106</f>
        <v>0</v>
      </c>
      <c r="AP106">
        <f>time_series_covid19_confirmed_g!AQ106-time_series_covid19_confirmed_g!AP106</f>
        <v>0</v>
      </c>
      <c r="AQ106">
        <f>time_series_covid19_confirmed_g!AR106-time_series_covid19_confirmed_g!AQ106</f>
        <v>0</v>
      </c>
      <c r="AR106">
        <f>time_series_covid19_confirmed_g!AS106-time_series_covid19_confirmed_g!AR106</f>
        <v>0</v>
      </c>
      <c r="AS106">
        <f>time_series_covid19_confirmed_g!AT106-time_series_covid19_confirmed_g!AS106</f>
        <v>0</v>
      </c>
      <c r="AT106">
        <f>time_series_covid19_confirmed_g!AU106-time_series_covid19_confirmed_g!AT106</f>
        <v>0</v>
      </c>
      <c r="AU106">
        <f>time_series_covid19_confirmed_g!AV106-time_series_covid19_confirmed_g!AU106</f>
        <v>0</v>
      </c>
      <c r="AV106">
        <f>time_series_covid19_confirmed_g!AW106-time_series_covid19_confirmed_g!AV106</f>
        <v>0</v>
      </c>
      <c r="AW106">
        <f>time_series_covid19_confirmed_g!AX106-time_series_covid19_confirmed_g!AW106</f>
        <v>0</v>
      </c>
      <c r="AX106">
        <f>time_series_covid19_confirmed_g!AY106-time_series_covid19_confirmed_g!AX106</f>
        <v>0</v>
      </c>
      <c r="AY106">
        <f>time_series_covid19_confirmed_g!AZ106-time_series_covid19_confirmed_g!AY106</f>
        <v>0</v>
      </c>
      <c r="AZ106">
        <f>time_series_covid19_confirmed_g!BA106-time_series_covid19_confirmed_g!AZ106</f>
        <v>0</v>
      </c>
      <c r="BA106">
        <f>time_series_covid19_confirmed_g!BB106-time_series_covid19_confirmed_g!BA106</f>
        <v>0</v>
      </c>
      <c r="BB106">
        <f>time_series_covid19_confirmed_g!BC106-time_series_covid19_confirmed_g!BB106</f>
        <v>0</v>
      </c>
      <c r="BC106">
        <f>time_series_covid19_confirmed_g!BD106-time_series_covid19_confirmed_g!BC106</f>
        <v>0</v>
      </c>
      <c r="BD106">
        <f>time_series_covid19_confirmed_g!BE106-time_series_covid19_confirmed_g!BD106</f>
        <v>0</v>
      </c>
      <c r="BE106">
        <f>time_series_covid19_confirmed_g!BF106-time_series_covid19_confirmed_g!BE106</f>
        <v>0</v>
      </c>
      <c r="BF106">
        <f>time_series_covid19_confirmed_g!BG106-time_series_covid19_confirmed_g!BF106</f>
        <v>0</v>
      </c>
      <c r="BG106">
        <f>time_series_covid19_confirmed_g!BH106-time_series_covid19_confirmed_g!BG106</f>
        <v>0</v>
      </c>
      <c r="BH106">
        <f>time_series_covid19_confirmed_g!BI106-time_series_covid19_confirmed_g!BH106</f>
        <v>0</v>
      </c>
      <c r="BI106">
        <f>time_series_covid19_confirmed_g!BJ106-time_series_covid19_confirmed_g!BI106</f>
        <v>0</v>
      </c>
      <c r="BJ106">
        <f>time_series_covid19_confirmed_g!BK106-time_series_covid19_confirmed_g!BJ106</f>
        <v>0</v>
      </c>
      <c r="BK106">
        <f>time_series_covid19_confirmed_g!BL106-time_series_covid19_confirmed_g!BK106</f>
        <v>0</v>
      </c>
      <c r="BL106">
        <f>time_series_covid19_confirmed_g!BM106-time_series_covid19_confirmed_g!BL106</f>
        <v>0</v>
      </c>
      <c r="BM106">
        <f>time_series_covid19_confirmed_g!BN106-time_series_covid19_confirmed_g!BM106</f>
        <v>0</v>
      </c>
      <c r="BN106">
        <f>time_series_covid19_confirmed_g!BO106-time_series_covid19_confirmed_g!BN106</f>
        <v>2</v>
      </c>
      <c r="BO106">
        <f>time_series_covid19_confirmed_g!BP106-time_series_covid19_confirmed_g!BO106</f>
        <v>2</v>
      </c>
      <c r="BP106">
        <f>time_series_covid19_confirmed_g!BQ106-time_series_covid19_confirmed_g!BP106</f>
        <v>7</v>
      </c>
      <c r="BQ106">
        <f>time_series_covid19_confirmed_g!BR106-time_series_covid19_confirmed_g!BQ106</f>
        <v>7</v>
      </c>
      <c r="BR106">
        <f>time_series_covid19_confirmed_g!BS106-time_series_covid19_confirmed_g!BR106</f>
        <v>0</v>
      </c>
      <c r="BS106">
        <f>time_series_covid19_confirmed_g!BT106-time_series_covid19_confirmed_g!BS106</f>
        <v>7</v>
      </c>
      <c r="BT106">
        <f>time_series_covid19_confirmed_g!BU106-time_series_covid19_confirmed_g!BT106</f>
        <v>3</v>
      </c>
      <c r="BU106">
        <f>time_series_covid19_confirmed_g!BV106-time_series_covid19_confirmed_g!BU106</f>
        <v>3</v>
      </c>
      <c r="BV106">
        <f>time_series_covid19_confirmed_g!BW106-time_series_covid19_confirmed_g!BV106</f>
        <v>5</v>
      </c>
      <c r="BW106">
        <f>time_series_covid19_confirmed_g!BX106-time_series_covid19_confirmed_g!BW106</f>
        <v>3</v>
      </c>
      <c r="BX106">
        <f>time_series_covid19_confirmed_g!BY106-time_series_covid19_confirmed_g!BX106</f>
        <v>2</v>
      </c>
      <c r="BY106">
        <f>time_series_covid19_confirmed_g!BZ106-time_series_covid19_confirmed_g!BY106</f>
        <v>4</v>
      </c>
      <c r="BZ106">
        <f>time_series_covid19_confirmed_g!CA106-time_series_covid19_confirmed_g!BZ106</f>
        <v>2</v>
      </c>
      <c r="CA106">
        <f>time_series_covid19_confirmed_g!CB106-time_series_covid19_confirmed_g!CA106</f>
        <v>9</v>
      </c>
      <c r="CB106">
        <f>time_series_covid19_confirmed_g!CC106-time_series_covid19_confirmed_g!CB106</f>
        <v>3</v>
      </c>
      <c r="CC106">
        <f>time_series_covid19_confirmed_g!CD106-time_series_covid19_confirmed_g!CC106</f>
        <v>15</v>
      </c>
      <c r="CD106">
        <f>time_series_covid19_confirmed_g!CE106-time_series_covid19_confirmed_g!CD106</f>
        <v>13</v>
      </c>
      <c r="CE106">
        <f>time_series_covid19_confirmed_g!CF106-time_series_covid19_confirmed_g!CE106</f>
        <v>0</v>
      </c>
      <c r="CF106">
        <f>time_series_covid19_confirmed_g!CG106-time_series_covid19_confirmed_g!CF106</f>
        <v>18</v>
      </c>
      <c r="CG106">
        <f>time_series_covid19_confirmed_g!CH106-time_series_covid19_confirmed_g!CG106</f>
        <v>18</v>
      </c>
      <c r="CH106">
        <f>time_series_covid19_confirmed_g!CI106-time_series_covid19_confirmed_g!CH106</f>
        <v>21</v>
      </c>
      <c r="CI106">
        <f>time_series_covid19_confirmed_g!CJ106-time_series_covid19_confirmed_g!CI106</f>
        <v>4</v>
      </c>
      <c r="CJ106">
        <f>time_series_covid19_confirmed_g!CK106-time_series_covid19_confirmed_g!CJ106</f>
        <v>23</v>
      </c>
      <c r="CK106">
        <f>time_series_covid19_confirmed_g!CL106-time_series_covid19_confirmed_g!CK106</f>
        <v>0</v>
      </c>
      <c r="CL106">
        <f>time_series_covid19_confirmed_g!CM106-time_series_covid19_confirmed_g!CL106</f>
        <v>45</v>
      </c>
      <c r="CM106">
        <f>time_series_covid19_confirmed_g!CN106-time_series_covid19_confirmed_g!CM106</f>
        <v>8</v>
      </c>
      <c r="CN106">
        <f>time_series_covid19_confirmed_g!CO106-time_series_covid19_confirmed_g!CN106</f>
        <v>22</v>
      </c>
      <c r="CO106">
        <f>time_series_covid19_confirmed_g!CP106-time_series_covid19_confirmed_g!CO106</f>
        <v>12</v>
      </c>
      <c r="CP106">
        <f>time_series_covid19_confirmed_g!CQ106-time_series_covid19_confirmed_g!CP106</f>
        <v>35</v>
      </c>
      <c r="CQ106">
        <f>time_series_covid19_confirmed_g!CR106-time_series_covid19_confirmed_g!CQ106</f>
        <v>16</v>
      </c>
      <c r="CR106">
        <f>time_series_covid19_confirmed_g!CS106-time_series_covid19_confirmed_g!CR106</f>
        <v>16</v>
      </c>
      <c r="CS106">
        <f>time_series_covid19_confirmed_g!CT106-time_series_covid19_confirmed_g!CS106</f>
        <v>45</v>
      </c>
      <c r="CT106">
        <f>time_series_covid19_confirmed_g!CU106-time_series_covid19_confirmed_g!CT106</f>
        <v>19</v>
      </c>
      <c r="CU106">
        <f>time_series_covid19_confirmed_g!CV106-time_series_covid19_confirmed_g!CU106</f>
        <v>19</v>
      </c>
      <c r="CV106">
        <f>time_series_covid19_confirmed_g!CW106-time_series_covid19_confirmed_g!CV106</f>
        <v>16</v>
      </c>
      <c r="CW106">
        <f>time_series_covid19_confirmed_g!CX106-time_series_covid19_confirmed_g!CW106</f>
        <v>58</v>
      </c>
      <c r="CX106">
        <f>time_series_covid19_confirmed_g!CY106-time_series_covid19_confirmed_g!CX106</f>
        <v>8</v>
      </c>
      <c r="CY106">
        <f>time_series_covid19_confirmed_g!CZ106-time_series_covid19_confirmed_g!CY106</f>
        <v>18</v>
      </c>
      <c r="CZ106">
        <f>time_series_covid19_confirmed_g!DA106-time_series_covid19_confirmed_g!CZ106</f>
        <v>36</v>
      </c>
      <c r="DA106">
        <f>time_series_covid19_confirmed_g!DB106-time_series_covid19_confirmed_g!DA106</f>
        <v>19</v>
      </c>
      <c r="DB106">
        <f>time_series_covid19_confirmed_g!DC106-time_series_covid19_confirmed_g!DB106</f>
        <v>17</v>
      </c>
      <c r="DC106">
        <f>time_series_covid19_confirmed_g!DD106-time_series_covid19_confirmed_g!DC106</f>
        <v>32</v>
      </c>
      <c r="DD106">
        <f>time_series_covid19_confirmed_g!DE106-time_series_covid19_confirmed_g!DD106</f>
        <v>19</v>
      </c>
      <c r="DE106">
        <f>time_series_covid19_confirmed_g!DF106-time_series_covid19_confirmed_g!DE106</f>
        <v>19</v>
      </c>
      <c r="DF106">
        <f>time_series_covid19_confirmed_g!DG106-time_series_covid19_confirmed_g!DF106</f>
        <v>18</v>
      </c>
      <c r="DG106">
        <f>time_series_covid19_confirmed_g!DH106-time_series_covid19_confirmed_g!DG106</f>
        <v>24</v>
      </c>
      <c r="DH106">
        <f>time_series_covid19_confirmed_g!DI106-time_series_covid19_confirmed_g!DH106</f>
        <v>12</v>
      </c>
      <c r="DI106">
        <f>time_series_covid19_confirmed_g!DJ106-time_series_covid19_confirmed_g!DI106</f>
        <v>8</v>
      </c>
      <c r="DJ106">
        <f>time_series_covid19_confirmed_g!DK106-time_series_covid19_confirmed_g!DJ106</f>
        <v>18</v>
      </c>
      <c r="DK106">
        <f>time_series_covid19_confirmed_g!DL106-time_series_covid19_confirmed_g!DK106</f>
        <v>28</v>
      </c>
      <c r="DL106">
        <f>time_series_covid19_confirmed_g!DM106-time_series_covid19_confirmed_g!DL106</f>
        <v>21</v>
      </c>
      <c r="DM106">
        <f>time_series_covid19_confirmed_g!DN106-time_series_covid19_confirmed_g!DM106</f>
        <v>27</v>
      </c>
      <c r="DN106">
        <f>time_series_covid19_confirmed_g!DO106-time_series_covid19_confirmed_g!DN106</f>
        <v>29</v>
      </c>
      <c r="DO106">
        <f>time_series_covid19_confirmed_g!DP106-time_series_covid19_confirmed_g!DO106</f>
        <v>25</v>
      </c>
      <c r="DP106">
        <f>time_series_covid19_confirmed_g!DQ106-time_series_covid19_confirmed_g!DP106</f>
        <v>14</v>
      </c>
      <c r="DQ106">
        <f>time_series_covid19_confirmed_g!DR106-time_series_covid19_confirmed_g!DQ106</f>
        <v>27</v>
      </c>
      <c r="DR106">
        <f>time_series_covid19_confirmed_g!DS106-time_series_covid19_confirmed_g!DR106</f>
        <v>30</v>
      </c>
      <c r="DS106">
        <f>time_series_covid19_confirmed_g!DT106-time_series_covid19_confirmed_g!DS106</f>
        <v>16</v>
      </c>
      <c r="DT106">
        <f>time_series_covid19_confirmed_g!DU106-time_series_covid19_confirmed_g!DT106</f>
        <v>22</v>
      </c>
      <c r="DU106">
        <f>time_series_covid19_confirmed_g!DV106-time_series_covid19_confirmed_g!DU106</f>
        <v>46</v>
      </c>
      <c r="DV106">
        <f>time_series_covid19_confirmed_g!DW106-time_series_covid19_confirmed_g!DV106</f>
        <v>15</v>
      </c>
      <c r="DW106">
        <f>time_series_covid19_confirmed_g!DX106-time_series_covid19_confirmed_g!DW106</f>
        <v>29</v>
      </c>
      <c r="DX106">
        <f>time_series_covid19_confirmed_g!DY106-time_series_covid19_confirmed_g!DX106</f>
        <v>18</v>
      </c>
      <c r="DY106">
        <f>time_series_covid19_confirmed_g!DZ106-time_series_covid19_confirmed_g!DY106</f>
        <v>39</v>
      </c>
      <c r="DZ106">
        <f>time_series_covid19_confirmed_g!EA106-time_series_covid19_confirmed_g!DZ106</f>
        <v>78</v>
      </c>
      <c r="EA106">
        <f>time_series_covid19_confirmed_g!EB106-time_series_covid19_confirmed_g!EA106</f>
        <v>32</v>
      </c>
      <c r="EB106">
        <f>time_series_covid19_confirmed_g!EC106-time_series_covid19_confirmed_g!EB106</f>
        <v>24</v>
      </c>
      <c r="EC106">
        <f>time_series_covid19_confirmed_g!ED106-time_series_covid19_confirmed_g!EC106</f>
        <v>15</v>
      </c>
      <c r="ED106">
        <f>time_series_covid19_confirmed_g!EE106-time_series_covid19_confirmed_g!ED106</f>
        <v>50</v>
      </c>
      <c r="EE106">
        <f>time_series_covid19_confirmed_g!EF106-time_series_covid19_confirmed_g!EE106</f>
        <v>36</v>
      </c>
      <c r="EF106">
        <f>time_series_covid19_confirmed_g!EG106-time_series_covid19_confirmed_g!EF106</f>
        <v>35</v>
      </c>
      <c r="EG106">
        <f>time_series_covid19_confirmed_g!EH106-time_series_covid19_confirmed_g!EG106</f>
        <v>75</v>
      </c>
      <c r="EH106">
        <f>time_series_covid19_confirmed_g!EI106-time_series_covid19_confirmed_g!EH106</f>
        <v>24</v>
      </c>
      <c r="EI106">
        <f>time_series_covid19_confirmed_g!EJ106-time_series_covid19_confirmed_g!EI106</f>
        <v>38</v>
      </c>
      <c r="EJ106">
        <f>time_series_covid19_confirmed_g!EK106-time_series_covid19_confirmed_g!EJ106</f>
        <v>10</v>
      </c>
      <c r="EK106">
        <f>time_series_covid19_confirmed_g!EL106-time_series_covid19_confirmed_g!EK106</f>
        <v>14</v>
      </c>
      <c r="EL106">
        <f>time_series_covid19_confirmed_g!EM106-time_series_covid19_confirmed_g!EL106</f>
        <v>39</v>
      </c>
      <c r="EM106">
        <f>time_series_covid19_confirmed_g!EN106-time_series_covid19_confirmed_g!EM106</f>
        <v>81</v>
      </c>
      <c r="EN106">
        <f>time_series_covid19_confirmed_g!EO106-time_series_covid19_confirmed_g!EN106</f>
        <v>55</v>
      </c>
      <c r="EO106">
        <f>time_series_covid19_confirmed_g!EP106-time_series_covid19_confirmed_g!EO106</f>
        <v>30</v>
      </c>
      <c r="EP106">
        <f>time_series_covid19_confirmed_g!EQ106-time_series_covid19_confirmed_g!EP106</f>
        <v>24</v>
      </c>
      <c r="EQ106">
        <f>time_series_covid19_confirmed_g!ER106-time_series_covid19_confirmed_g!EQ106</f>
        <v>33</v>
      </c>
      <c r="ER106">
        <f>time_series_covid19_confirmed_g!ES106-time_series_covid19_confirmed_g!ER106</f>
        <v>51</v>
      </c>
      <c r="ES106">
        <f>time_series_covid19_confirmed_g!ET106-time_series_covid19_confirmed_g!ES106</f>
        <v>25</v>
      </c>
      <c r="ET106">
        <f>time_series_covid19_confirmed_g!EU106-time_series_covid19_confirmed_g!ET106</f>
        <v>5</v>
      </c>
      <c r="EU106">
        <f>time_series_covid19_confirmed_g!EV106-time_series_covid19_confirmed_g!EU106</f>
        <v>16</v>
      </c>
      <c r="EV106">
        <f>time_series_covid19_confirmed_g!EW106-time_series_covid19_confirmed_g!EV106</f>
        <v>17</v>
      </c>
      <c r="EW106">
        <f>time_series_covid19_confirmed_g!EX106-time_series_covid19_confirmed_g!EW106</f>
        <v>10</v>
      </c>
      <c r="EX106">
        <f>time_series_covid19_confirmed_g!EY106-time_series_covid19_confirmed_g!EX106</f>
        <v>0</v>
      </c>
      <c r="EY106">
        <f>time_series_covid19_confirmed_g!EZ106-time_series_covid19_confirmed_g!EY106</f>
        <v>28</v>
      </c>
      <c r="EZ106">
        <f>time_series_covid19_confirmed_g!FA106-time_series_covid19_confirmed_g!EZ106</f>
        <v>17</v>
      </c>
      <c r="FA106">
        <f>time_series_covid19_confirmed_g!FB106-time_series_covid19_confirmed_g!FA106</f>
        <v>27</v>
      </c>
      <c r="FB106">
        <f>time_series_covid19_confirmed_g!FC106-time_series_covid19_confirmed_g!FB106</f>
        <v>34</v>
      </c>
      <c r="FC106">
        <f>time_series_covid19_confirmed_g!FD106-time_series_covid19_confirmed_g!FC106</f>
        <v>21</v>
      </c>
      <c r="FD106">
        <f>time_series_covid19_confirmed_g!FE106-time_series_covid19_confirmed_g!FD106</f>
        <v>58</v>
      </c>
    </row>
    <row r="107" spans="1:160" x14ac:dyDescent="0.3">
      <c r="A107" t="s">
        <v>97</v>
      </c>
      <c r="B107">
        <v>35.9375</v>
      </c>
      <c r="C107">
        <v>14.375400000000001</v>
      </c>
      <c r="D107">
        <f>time_series_covid19_confirmed_g!E107-time_series_covid19_confirmed_g!D107</f>
        <v>0</v>
      </c>
      <c r="E107">
        <f>time_series_covid19_confirmed_g!F107-time_series_covid19_confirmed_g!E107</f>
        <v>0</v>
      </c>
      <c r="F107">
        <f>time_series_covid19_confirmed_g!G107-time_series_covid19_confirmed_g!F107</f>
        <v>0</v>
      </c>
      <c r="G107">
        <f>time_series_covid19_confirmed_g!H107-time_series_covid19_confirmed_g!G107</f>
        <v>0</v>
      </c>
      <c r="H107">
        <f>time_series_covid19_confirmed_g!I107-time_series_covid19_confirmed_g!H107</f>
        <v>0</v>
      </c>
      <c r="I107">
        <f>time_series_covid19_confirmed_g!J107-time_series_covid19_confirmed_g!I107</f>
        <v>0</v>
      </c>
      <c r="J107">
        <f>time_series_covid19_confirmed_g!K107-time_series_covid19_confirmed_g!J107</f>
        <v>0</v>
      </c>
      <c r="K107">
        <f>time_series_covid19_confirmed_g!L107-time_series_covid19_confirmed_g!K107</f>
        <v>0</v>
      </c>
      <c r="L107">
        <f>time_series_covid19_confirmed_g!M107-time_series_covid19_confirmed_g!L107</f>
        <v>0</v>
      </c>
      <c r="M107">
        <f>time_series_covid19_confirmed_g!N107-time_series_covid19_confirmed_g!M107</f>
        <v>0</v>
      </c>
      <c r="N107">
        <f>time_series_covid19_confirmed_g!O107-time_series_covid19_confirmed_g!N107</f>
        <v>0</v>
      </c>
      <c r="O107">
        <f>time_series_covid19_confirmed_g!P107-time_series_covid19_confirmed_g!O107</f>
        <v>0</v>
      </c>
      <c r="P107">
        <f>time_series_covid19_confirmed_g!Q107-time_series_covid19_confirmed_g!P107</f>
        <v>0</v>
      </c>
      <c r="Q107">
        <f>time_series_covid19_confirmed_g!R107-time_series_covid19_confirmed_g!Q107</f>
        <v>0</v>
      </c>
      <c r="R107">
        <f>time_series_covid19_confirmed_g!S107-time_series_covid19_confirmed_g!R107</f>
        <v>0</v>
      </c>
      <c r="S107">
        <f>time_series_covid19_confirmed_g!T107-time_series_covid19_confirmed_g!S107</f>
        <v>0</v>
      </c>
      <c r="T107">
        <f>time_series_covid19_confirmed_g!U107-time_series_covid19_confirmed_g!T107</f>
        <v>0</v>
      </c>
      <c r="U107">
        <f>time_series_covid19_confirmed_g!V107-time_series_covid19_confirmed_g!U107</f>
        <v>0</v>
      </c>
      <c r="V107">
        <f>time_series_covid19_confirmed_g!W107-time_series_covid19_confirmed_g!V107</f>
        <v>0</v>
      </c>
      <c r="W107">
        <f>time_series_covid19_confirmed_g!X107-time_series_covid19_confirmed_g!W107</f>
        <v>0</v>
      </c>
      <c r="X107">
        <f>time_series_covid19_confirmed_g!Y107-time_series_covid19_confirmed_g!X107</f>
        <v>0</v>
      </c>
      <c r="Y107">
        <f>time_series_covid19_confirmed_g!Z107-time_series_covid19_confirmed_g!Y107</f>
        <v>0</v>
      </c>
      <c r="Z107">
        <f>time_series_covid19_confirmed_g!AA107-time_series_covid19_confirmed_g!Z107</f>
        <v>0</v>
      </c>
      <c r="AA107">
        <f>time_series_covid19_confirmed_g!AB107-time_series_covid19_confirmed_g!AA107</f>
        <v>0</v>
      </c>
      <c r="AB107">
        <f>time_series_covid19_confirmed_g!AC107-time_series_covid19_confirmed_g!AB107</f>
        <v>0</v>
      </c>
      <c r="AC107">
        <f>time_series_covid19_confirmed_g!AD107-time_series_covid19_confirmed_g!AC107</f>
        <v>0</v>
      </c>
      <c r="AD107">
        <f>time_series_covid19_confirmed_g!AE107-time_series_covid19_confirmed_g!AD107</f>
        <v>0</v>
      </c>
      <c r="AE107">
        <f>time_series_covid19_confirmed_g!AF107-time_series_covid19_confirmed_g!AE107</f>
        <v>0</v>
      </c>
      <c r="AF107">
        <f>time_series_covid19_confirmed_g!AG107-time_series_covid19_confirmed_g!AF107</f>
        <v>0</v>
      </c>
      <c r="AG107">
        <f>time_series_covid19_confirmed_g!AH107-time_series_covid19_confirmed_g!AG107</f>
        <v>0</v>
      </c>
      <c r="AH107">
        <f>time_series_covid19_confirmed_g!AI107-time_series_covid19_confirmed_g!AH107</f>
        <v>0</v>
      </c>
      <c r="AI107">
        <f>time_series_covid19_confirmed_g!AJ107-time_series_covid19_confirmed_g!AI107</f>
        <v>0</v>
      </c>
      <c r="AJ107">
        <f>time_series_covid19_confirmed_g!AK107-time_series_covid19_confirmed_g!AJ107</f>
        <v>0</v>
      </c>
      <c r="AK107">
        <f>time_series_covid19_confirmed_g!AL107-time_series_covid19_confirmed_g!AK107</f>
        <v>0</v>
      </c>
      <c r="AL107">
        <f>time_series_covid19_confirmed_g!AM107-time_series_covid19_confirmed_g!AL107</f>
        <v>0</v>
      </c>
      <c r="AM107">
        <f>time_series_covid19_confirmed_g!AN107-time_series_covid19_confirmed_g!AM107</f>
        <v>0</v>
      </c>
      <c r="AN107">
        <f>time_series_covid19_confirmed_g!AO107-time_series_covid19_confirmed_g!AN107</f>
        <v>0</v>
      </c>
      <c r="AO107">
        <f>time_series_covid19_confirmed_g!AP107-time_series_covid19_confirmed_g!AO107</f>
        <v>0</v>
      </c>
      <c r="AP107">
        <f>time_series_covid19_confirmed_g!AQ107-time_series_covid19_confirmed_g!AP107</f>
        <v>0</v>
      </c>
      <c r="AQ107">
        <f>time_series_covid19_confirmed_g!AR107-time_series_covid19_confirmed_g!AQ107</f>
        <v>0</v>
      </c>
      <c r="AR107">
        <f>time_series_covid19_confirmed_g!AS107-time_series_covid19_confirmed_g!AR107</f>
        <v>0</v>
      </c>
      <c r="AS107">
        <f>time_series_covid19_confirmed_g!AT107-time_series_covid19_confirmed_g!AS107</f>
        <v>0</v>
      </c>
      <c r="AT107">
        <f>time_series_covid19_confirmed_g!AU107-time_series_covid19_confirmed_g!AT107</f>
        <v>0</v>
      </c>
      <c r="AU107">
        <f>time_series_covid19_confirmed_g!AV107-time_series_covid19_confirmed_g!AU107</f>
        <v>0</v>
      </c>
      <c r="AV107">
        <f>time_series_covid19_confirmed_g!AW107-time_series_covid19_confirmed_g!AV107</f>
        <v>3</v>
      </c>
      <c r="AW107">
        <f>time_series_covid19_confirmed_g!AX107-time_series_covid19_confirmed_g!AW107</f>
        <v>0</v>
      </c>
      <c r="AX107">
        <f>time_series_covid19_confirmed_g!AY107-time_series_covid19_confirmed_g!AX107</f>
        <v>0</v>
      </c>
      <c r="AY107">
        <f>time_series_covid19_confirmed_g!AZ107-time_series_covid19_confirmed_g!AY107</f>
        <v>2</v>
      </c>
      <c r="AZ107">
        <f>time_series_covid19_confirmed_g!BA107-time_series_covid19_confirmed_g!AZ107</f>
        <v>1</v>
      </c>
      <c r="BA107">
        <f>time_series_covid19_confirmed_g!BB107-time_series_covid19_confirmed_g!BA107</f>
        <v>0</v>
      </c>
      <c r="BB107">
        <f>time_series_covid19_confirmed_g!BC107-time_series_covid19_confirmed_g!BB107</f>
        <v>6</v>
      </c>
      <c r="BC107">
        <f>time_series_covid19_confirmed_g!BD107-time_series_covid19_confirmed_g!BC107</f>
        <v>6</v>
      </c>
      <c r="BD107">
        <f>time_series_covid19_confirmed_g!BE107-time_series_covid19_confirmed_g!BD107</f>
        <v>3</v>
      </c>
      <c r="BE107">
        <f>time_series_covid19_confirmed_g!BF107-time_series_covid19_confirmed_g!BE107</f>
        <v>9</v>
      </c>
      <c r="BF107">
        <f>time_series_covid19_confirmed_g!BG107-time_series_covid19_confirmed_g!BF107</f>
        <v>8</v>
      </c>
      <c r="BG107">
        <f>time_series_covid19_confirmed_g!BH107-time_series_covid19_confirmed_g!BG107</f>
        <v>0</v>
      </c>
      <c r="BH107">
        <f>time_series_covid19_confirmed_g!BI107-time_series_covid19_confirmed_g!BH107</f>
        <v>15</v>
      </c>
      <c r="BI107">
        <f>time_series_covid19_confirmed_g!BJ107-time_series_covid19_confirmed_g!BI107</f>
        <v>11</v>
      </c>
      <c r="BJ107">
        <f>time_series_covid19_confirmed_g!BK107-time_series_covid19_confirmed_g!BJ107</f>
        <v>9</v>
      </c>
      <c r="BK107">
        <f>time_series_covid19_confirmed_g!BL107-time_series_covid19_confirmed_g!BK107</f>
        <v>17</v>
      </c>
      <c r="BL107">
        <f>time_series_covid19_confirmed_g!BM107-time_series_covid19_confirmed_g!BL107</f>
        <v>17</v>
      </c>
      <c r="BM107">
        <f>time_series_covid19_confirmed_g!BN107-time_series_covid19_confirmed_g!BM107</f>
        <v>3</v>
      </c>
      <c r="BN107">
        <f>time_series_covid19_confirmed_g!BO107-time_series_covid19_confirmed_g!BN107</f>
        <v>19</v>
      </c>
      <c r="BO107">
        <f>time_series_covid19_confirmed_g!BP107-time_series_covid19_confirmed_g!BO107</f>
        <v>5</v>
      </c>
      <c r="BP107">
        <f>time_series_covid19_confirmed_g!BQ107-time_series_covid19_confirmed_g!BP107</f>
        <v>5</v>
      </c>
      <c r="BQ107">
        <f>time_series_covid19_confirmed_g!BR107-time_series_covid19_confirmed_g!BQ107</f>
        <v>10</v>
      </c>
      <c r="BR107">
        <f>time_series_covid19_confirmed_g!BS107-time_series_covid19_confirmed_g!BR107</f>
        <v>2</v>
      </c>
      <c r="BS107">
        <f>time_series_covid19_confirmed_g!BT107-time_series_covid19_confirmed_g!BS107</f>
        <v>5</v>
      </c>
      <c r="BT107">
        <f>time_series_covid19_confirmed_g!BU107-time_series_covid19_confirmed_g!BT107</f>
        <v>13</v>
      </c>
      <c r="BU107">
        <f>time_series_covid19_confirmed_g!BV107-time_series_covid19_confirmed_g!BU107</f>
        <v>19</v>
      </c>
      <c r="BV107">
        <f>time_series_covid19_confirmed_g!BW107-time_series_covid19_confirmed_g!BV107</f>
        <v>8</v>
      </c>
      <c r="BW107">
        <f>time_series_covid19_confirmed_g!BX107-time_series_covid19_confirmed_g!BW107</f>
        <v>6</v>
      </c>
      <c r="BX107">
        <f>time_series_covid19_confirmed_g!BY107-time_series_covid19_confirmed_g!BX107</f>
        <v>11</v>
      </c>
      <c r="BY107">
        <f>time_series_covid19_confirmed_g!BZ107-time_series_covid19_confirmed_g!BY107</f>
        <v>14</v>
      </c>
      <c r="BZ107">
        <f>time_series_covid19_confirmed_g!CA107-time_series_covid19_confirmed_g!BZ107</f>
        <v>14</v>
      </c>
      <c r="CA107">
        <f>time_series_covid19_confirmed_g!CB107-time_series_covid19_confirmed_g!CA107</f>
        <v>52</v>
      </c>
      <c r="CB107">
        <f>time_series_covid19_confirmed_g!CC107-time_series_covid19_confirmed_g!CB107</f>
        <v>6</v>
      </c>
      <c r="CC107">
        <f>time_series_covid19_confirmed_g!CD107-time_series_covid19_confirmed_g!CC107</f>
        <v>38</v>
      </c>
      <c r="CD107">
        <f>time_series_covid19_confirmed_g!CE107-time_series_covid19_confirmed_g!CD107</f>
        <v>13</v>
      </c>
      <c r="CE107">
        <f>time_series_covid19_confirmed_g!CF107-time_series_covid19_confirmed_g!CE107</f>
        <v>20</v>
      </c>
      <c r="CF107">
        <f>time_series_covid19_confirmed_g!CG107-time_series_covid19_confirmed_g!CF107</f>
        <v>8</v>
      </c>
      <c r="CG107">
        <f>time_series_covid19_confirmed_g!CH107-time_series_covid19_confirmed_g!CG107</f>
        <v>6</v>
      </c>
      <c r="CH107">
        <f>time_series_covid19_confirmed_g!CI107-time_series_covid19_confirmed_g!CH107</f>
        <v>9</v>
      </c>
      <c r="CI107">
        <f>time_series_covid19_confirmed_g!CJ107-time_series_covid19_confirmed_g!CI107</f>
        <v>6</v>
      </c>
      <c r="CJ107">
        <f>time_series_covid19_confirmed_g!CK107-time_series_covid19_confirmed_g!CJ107</f>
        <v>13</v>
      </c>
      <c r="CK107">
        <f>time_series_covid19_confirmed_g!CL107-time_series_covid19_confirmed_g!CK107</f>
        <v>10</v>
      </c>
      <c r="CL107">
        <f>time_series_covid19_confirmed_g!CM107-time_series_covid19_confirmed_g!CL107</f>
        <v>4</v>
      </c>
      <c r="CM107">
        <f>time_series_covid19_confirmed_g!CN107-time_series_covid19_confirmed_g!CM107</f>
        <v>1</v>
      </c>
      <c r="CN107">
        <f>time_series_covid19_confirmed_g!CO107-time_series_covid19_confirmed_g!CN107</f>
        <v>4</v>
      </c>
      <c r="CO107">
        <f>time_series_covid19_confirmed_g!CP107-time_series_covid19_confirmed_g!CO107</f>
        <v>12</v>
      </c>
      <c r="CP107">
        <f>time_series_covid19_confirmed_g!CQ107-time_series_covid19_confirmed_g!CP107</f>
        <v>1</v>
      </c>
      <c r="CQ107">
        <f>time_series_covid19_confirmed_g!CR107-time_series_covid19_confirmed_g!CQ107</f>
        <v>1</v>
      </c>
      <c r="CR107">
        <f>time_series_covid19_confirmed_g!CS107-time_series_covid19_confirmed_g!CR107</f>
        <v>2</v>
      </c>
      <c r="CS107">
        <f>time_series_covid19_confirmed_g!CT107-time_series_covid19_confirmed_g!CS107</f>
        <v>1</v>
      </c>
      <c r="CT107">
        <f>time_series_covid19_confirmed_g!CU107-time_series_covid19_confirmed_g!CT107</f>
        <v>0</v>
      </c>
      <c r="CU107">
        <f>time_series_covid19_confirmed_g!CV107-time_series_covid19_confirmed_g!CU107</f>
        <v>2</v>
      </c>
      <c r="CV107">
        <f>time_series_covid19_confirmed_g!CW107-time_series_covid19_confirmed_g!CV107</f>
        <v>8</v>
      </c>
      <c r="CW107">
        <f>time_series_covid19_confirmed_g!CX107-time_series_covid19_confirmed_g!CW107</f>
        <v>5</v>
      </c>
      <c r="CX107">
        <f>time_series_covid19_confirmed_g!CY107-time_series_covid19_confirmed_g!CX107</f>
        <v>2</v>
      </c>
      <c r="CY107">
        <f>time_series_covid19_confirmed_g!CZ107-time_series_covid19_confirmed_g!CY107</f>
        <v>2</v>
      </c>
      <c r="CZ107">
        <f>time_series_covid19_confirmed_g!DA107-time_series_covid19_confirmed_g!CZ107</f>
        <v>1</v>
      </c>
      <c r="DA107">
        <f>time_series_covid19_confirmed_g!DB107-time_series_covid19_confirmed_g!DA107</f>
        <v>9</v>
      </c>
      <c r="DB107">
        <f>time_series_covid19_confirmed_g!DC107-time_series_covid19_confirmed_g!DB107</f>
        <v>3</v>
      </c>
      <c r="DC107">
        <f>time_series_covid19_confirmed_g!DD107-time_series_covid19_confirmed_g!DC107</f>
        <v>2</v>
      </c>
      <c r="DD107">
        <f>time_series_covid19_confirmed_g!DE107-time_series_covid19_confirmed_g!DD107</f>
        <v>2</v>
      </c>
      <c r="DE107">
        <f>time_series_covid19_confirmed_g!DF107-time_series_covid19_confirmed_g!DE107</f>
        <v>2</v>
      </c>
      <c r="DF107">
        <f>time_series_covid19_confirmed_g!DG107-time_series_covid19_confirmed_g!DF107</f>
        <v>3</v>
      </c>
      <c r="DG107">
        <f>time_series_covid19_confirmed_g!DH107-time_series_covid19_confirmed_g!DG107</f>
        <v>1</v>
      </c>
      <c r="DH107">
        <f>time_series_covid19_confirmed_g!DI107-time_series_covid19_confirmed_g!DH107</f>
        <v>6</v>
      </c>
      <c r="DI107">
        <f>time_series_covid19_confirmed_g!DJ107-time_series_covid19_confirmed_g!DI107</f>
        <v>7</v>
      </c>
      <c r="DJ107">
        <f>time_series_covid19_confirmed_g!DK107-time_series_covid19_confirmed_g!DJ107</f>
        <v>3</v>
      </c>
      <c r="DK107">
        <f>time_series_covid19_confirmed_g!DL107-time_series_covid19_confirmed_g!DK107</f>
        <v>2</v>
      </c>
      <c r="DL107">
        <f>time_series_covid19_confirmed_g!DM107-time_series_covid19_confirmed_g!DL107</f>
        <v>14</v>
      </c>
      <c r="DM107">
        <f>time_series_covid19_confirmed_g!DN107-time_series_covid19_confirmed_g!DM107</f>
        <v>10</v>
      </c>
      <c r="DN107">
        <f>time_series_covid19_confirmed_g!DO107-time_series_covid19_confirmed_g!DN107</f>
        <v>14</v>
      </c>
      <c r="DO107">
        <f>time_series_covid19_confirmed_g!DP107-time_series_covid19_confirmed_g!DO107</f>
        <v>7</v>
      </c>
      <c r="DP107">
        <f>time_series_covid19_confirmed_g!DQ107-time_series_covid19_confirmed_g!DP107</f>
        <v>5</v>
      </c>
      <c r="DQ107">
        <f>time_series_covid19_confirmed_g!DR107-time_series_covid19_confirmed_g!DQ107</f>
        <v>11</v>
      </c>
      <c r="DR107">
        <f>time_series_covid19_confirmed_g!DS107-time_series_covid19_confirmed_g!DR107</f>
        <v>15</v>
      </c>
      <c r="DS107">
        <f>time_series_covid19_confirmed_g!DT107-time_series_covid19_confirmed_g!DS107</f>
        <v>15</v>
      </c>
      <c r="DT107">
        <f>time_series_covid19_confirmed_g!DU107-time_series_covid19_confirmed_g!DT107</f>
        <v>1</v>
      </c>
      <c r="DU107">
        <f>time_series_covid19_confirmed_g!DV107-time_series_covid19_confirmed_g!DU107</f>
        <v>9</v>
      </c>
      <c r="DV107">
        <f>time_series_covid19_confirmed_g!DW107-time_series_covid19_confirmed_g!DV107</f>
        <v>1</v>
      </c>
      <c r="DW107">
        <f>time_series_covid19_confirmed_g!DX107-time_series_covid19_confirmed_g!DW107</f>
        <v>1</v>
      </c>
      <c r="DX107">
        <f>time_series_covid19_confirmed_g!DY107-time_series_covid19_confirmed_g!DX107</f>
        <v>0</v>
      </c>
      <c r="DY107">
        <f>time_series_covid19_confirmed_g!DZ107-time_series_covid19_confirmed_g!DY107</f>
        <v>1</v>
      </c>
      <c r="DZ107">
        <f>time_series_covid19_confirmed_g!EA107-time_series_covid19_confirmed_g!DZ107</f>
        <v>4</v>
      </c>
      <c r="EA107">
        <f>time_series_covid19_confirmed_g!EB107-time_series_covid19_confirmed_g!EA107</f>
        <v>0</v>
      </c>
      <c r="EB107">
        <f>time_series_covid19_confirmed_g!EC107-time_series_covid19_confirmed_g!EB107</f>
        <v>2</v>
      </c>
      <c r="EC107">
        <f>time_series_covid19_confirmed_g!ED107-time_series_covid19_confirmed_g!EC107</f>
        <v>0</v>
      </c>
      <c r="ED107">
        <f>time_series_covid19_confirmed_g!EE107-time_series_covid19_confirmed_g!ED107</f>
        <v>1</v>
      </c>
      <c r="EE107">
        <f>time_series_covid19_confirmed_g!EF107-time_series_covid19_confirmed_g!EE107</f>
        <v>1</v>
      </c>
      <c r="EF107">
        <f>time_series_covid19_confirmed_g!EG107-time_series_covid19_confirmed_g!EF107</f>
        <v>2</v>
      </c>
      <c r="EG107">
        <f>time_series_covid19_confirmed_g!EH107-time_series_covid19_confirmed_g!EG107</f>
        <v>0</v>
      </c>
      <c r="EH107">
        <f>time_series_covid19_confirmed_g!EI107-time_series_covid19_confirmed_g!EH107</f>
        <v>3</v>
      </c>
      <c r="EI107">
        <f>time_series_covid19_confirmed_g!EJ107-time_series_covid19_confirmed_g!EI107</f>
        <v>2</v>
      </c>
      <c r="EJ107">
        <f>time_series_covid19_confirmed_g!EK107-time_series_covid19_confirmed_g!EJ107</f>
        <v>2</v>
      </c>
      <c r="EK107">
        <f>time_series_covid19_confirmed_g!EL107-time_series_covid19_confirmed_g!EK107</f>
        <v>1</v>
      </c>
      <c r="EL107">
        <f>time_series_covid19_confirmed_g!EM107-time_series_covid19_confirmed_g!EL107</f>
        <v>2</v>
      </c>
      <c r="EM107">
        <f>time_series_covid19_confirmed_g!EN107-time_series_covid19_confirmed_g!EM107</f>
        <v>3</v>
      </c>
      <c r="EN107">
        <f>time_series_covid19_confirmed_g!EO107-time_series_covid19_confirmed_g!EN107</f>
        <v>5</v>
      </c>
      <c r="EO107">
        <f>time_series_covid19_confirmed_g!EP107-time_series_covid19_confirmed_g!EO107</f>
        <v>5</v>
      </c>
      <c r="EP107">
        <f>time_series_covid19_confirmed_g!EQ107-time_series_covid19_confirmed_g!EP107</f>
        <v>1</v>
      </c>
      <c r="EQ107">
        <f>time_series_covid19_confirmed_g!ER107-time_series_covid19_confirmed_g!EQ107</f>
        <v>3</v>
      </c>
      <c r="ER107">
        <f>time_series_covid19_confirmed_g!ES107-time_series_covid19_confirmed_g!ER107</f>
        <v>1</v>
      </c>
      <c r="ES107">
        <f>time_series_covid19_confirmed_g!ET107-time_series_covid19_confirmed_g!ES107</f>
        <v>6</v>
      </c>
      <c r="ET107">
        <f>time_series_covid19_confirmed_g!EU107-time_series_covid19_confirmed_g!ET107</f>
        <v>6</v>
      </c>
      <c r="EU107">
        <f>time_series_covid19_confirmed_g!EV107-time_series_covid19_confirmed_g!EU107</f>
        <v>1</v>
      </c>
      <c r="EV107">
        <f>time_series_covid19_confirmed_g!EW107-time_series_covid19_confirmed_g!EV107</f>
        <v>0</v>
      </c>
      <c r="EW107">
        <f>time_series_covid19_confirmed_g!EX107-time_series_covid19_confirmed_g!EW107</f>
        <v>1</v>
      </c>
      <c r="EX107">
        <f>time_series_covid19_confirmed_g!EY107-time_series_covid19_confirmed_g!EX107</f>
        <v>1</v>
      </c>
      <c r="EY107">
        <f>time_series_covid19_confirmed_g!EZ107-time_series_covid19_confirmed_g!EY107</f>
        <v>0</v>
      </c>
      <c r="EZ107">
        <f>time_series_covid19_confirmed_g!FA107-time_series_covid19_confirmed_g!EZ107</f>
        <v>0</v>
      </c>
      <c r="FA107">
        <f>time_series_covid19_confirmed_g!FB107-time_series_covid19_confirmed_g!FA107</f>
        <v>0</v>
      </c>
      <c r="FB107">
        <f>time_series_covid19_confirmed_g!FC107-time_series_covid19_confirmed_g!FB107</f>
        <v>3</v>
      </c>
      <c r="FC107">
        <f>time_series_covid19_confirmed_g!FD107-time_series_covid19_confirmed_g!FC107</f>
        <v>2</v>
      </c>
      <c r="FD107">
        <f>time_series_covid19_confirmed_g!FE107-time_series_covid19_confirmed_g!FD107</f>
        <v>0</v>
      </c>
    </row>
    <row r="108" spans="1:160" x14ac:dyDescent="0.3">
      <c r="A108" t="s">
        <v>61</v>
      </c>
      <c r="B108">
        <v>14.641500000000001</v>
      </c>
      <c r="C108">
        <v>-61.0242</v>
      </c>
      <c r="D108">
        <f>time_series_covid19_confirmed_g!E108-time_series_covid19_confirmed_g!D108</f>
        <v>0</v>
      </c>
      <c r="E108">
        <f>time_series_covid19_confirmed_g!F108-time_series_covid19_confirmed_g!E108</f>
        <v>0</v>
      </c>
      <c r="F108">
        <f>time_series_covid19_confirmed_g!G108-time_series_covid19_confirmed_g!F108</f>
        <v>0</v>
      </c>
      <c r="G108">
        <f>time_series_covid19_confirmed_g!H108-time_series_covid19_confirmed_g!G108</f>
        <v>0</v>
      </c>
      <c r="H108">
        <f>time_series_covid19_confirmed_g!I108-time_series_covid19_confirmed_g!H108</f>
        <v>0</v>
      </c>
      <c r="I108">
        <f>time_series_covid19_confirmed_g!J108-time_series_covid19_confirmed_g!I108</f>
        <v>0</v>
      </c>
      <c r="J108">
        <f>time_series_covid19_confirmed_g!K108-time_series_covid19_confirmed_g!J108</f>
        <v>0</v>
      </c>
      <c r="K108">
        <f>time_series_covid19_confirmed_g!L108-time_series_covid19_confirmed_g!K108</f>
        <v>0</v>
      </c>
      <c r="L108">
        <f>time_series_covid19_confirmed_g!M108-time_series_covid19_confirmed_g!L108</f>
        <v>0</v>
      </c>
      <c r="M108">
        <f>time_series_covid19_confirmed_g!N108-time_series_covid19_confirmed_g!M108</f>
        <v>0</v>
      </c>
      <c r="N108">
        <f>time_series_covid19_confirmed_g!O108-time_series_covid19_confirmed_g!N108</f>
        <v>0</v>
      </c>
      <c r="O108">
        <f>time_series_covid19_confirmed_g!P108-time_series_covid19_confirmed_g!O108</f>
        <v>0</v>
      </c>
      <c r="P108">
        <f>time_series_covid19_confirmed_g!Q108-time_series_covid19_confirmed_g!P108</f>
        <v>0</v>
      </c>
      <c r="Q108">
        <f>time_series_covid19_confirmed_g!R108-time_series_covid19_confirmed_g!Q108</f>
        <v>0</v>
      </c>
      <c r="R108">
        <f>time_series_covid19_confirmed_g!S108-time_series_covid19_confirmed_g!R108</f>
        <v>0</v>
      </c>
      <c r="S108">
        <f>time_series_covid19_confirmed_g!T108-time_series_covid19_confirmed_g!S108</f>
        <v>0</v>
      </c>
      <c r="T108">
        <f>time_series_covid19_confirmed_g!U108-time_series_covid19_confirmed_g!T108</f>
        <v>0</v>
      </c>
      <c r="U108">
        <f>time_series_covid19_confirmed_g!V108-time_series_covid19_confirmed_g!U108</f>
        <v>0</v>
      </c>
      <c r="V108">
        <f>time_series_covid19_confirmed_g!W108-time_series_covid19_confirmed_g!V108</f>
        <v>0</v>
      </c>
      <c r="W108">
        <f>time_series_covid19_confirmed_g!X108-time_series_covid19_confirmed_g!W108</f>
        <v>0</v>
      </c>
      <c r="X108">
        <f>time_series_covid19_confirmed_g!Y108-time_series_covid19_confirmed_g!X108</f>
        <v>0</v>
      </c>
      <c r="Y108">
        <f>time_series_covid19_confirmed_g!Z108-time_series_covid19_confirmed_g!Y108</f>
        <v>0</v>
      </c>
      <c r="Z108">
        <f>time_series_covid19_confirmed_g!AA108-time_series_covid19_confirmed_g!Z108</f>
        <v>0</v>
      </c>
      <c r="AA108">
        <f>time_series_covid19_confirmed_g!AB108-time_series_covid19_confirmed_g!AA108</f>
        <v>0</v>
      </c>
      <c r="AB108">
        <f>time_series_covid19_confirmed_g!AC108-time_series_covid19_confirmed_g!AB108</f>
        <v>0</v>
      </c>
      <c r="AC108">
        <f>time_series_covid19_confirmed_g!AD108-time_series_covid19_confirmed_g!AC108</f>
        <v>0</v>
      </c>
      <c r="AD108">
        <f>time_series_covid19_confirmed_g!AE108-time_series_covid19_confirmed_g!AD108</f>
        <v>0</v>
      </c>
      <c r="AE108">
        <f>time_series_covid19_confirmed_g!AF108-time_series_covid19_confirmed_g!AE108</f>
        <v>0</v>
      </c>
      <c r="AF108">
        <f>time_series_covid19_confirmed_g!AG108-time_series_covid19_confirmed_g!AF108</f>
        <v>0</v>
      </c>
      <c r="AG108">
        <f>time_series_covid19_confirmed_g!AH108-time_series_covid19_confirmed_g!AG108</f>
        <v>0</v>
      </c>
      <c r="AH108">
        <f>time_series_covid19_confirmed_g!AI108-time_series_covid19_confirmed_g!AH108</f>
        <v>0</v>
      </c>
      <c r="AI108">
        <f>time_series_covid19_confirmed_g!AJ108-time_series_covid19_confirmed_g!AI108</f>
        <v>0</v>
      </c>
      <c r="AJ108">
        <f>time_series_covid19_confirmed_g!AK108-time_series_covid19_confirmed_g!AJ108</f>
        <v>0</v>
      </c>
      <c r="AK108">
        <f>time_series_covid19_confirmed_g!AL108-time_series_covid19_confirmed_g!AK108</f>
        <v>0</v>
      </c>
      <c r="AL108">
        <f>time_series_covid19_confirmed_g!AM108-time_series_covid19_confirmed_g!AL108</f>
        <v>0</v>
      </c>
      <c r="AM108">
        <f>time_series_covid19_confirmed_g!AN108-time_series_covid19_confirmed_g!AM108</f>
        <v>0</v>
      </c>
      <c r="AN108">
        <f>time_series_covid19_confirmed_g!AO108-time_series_covid19_confirmed_g!AN108</f>
        <v>0</v>
      </c>
      <c r="AO108">
        <f>time_series_covid19_confirmed_g!AP108-time_series_covid19_confirmed_g!AO108</f>
        <v>0</v>
      </c>
      <c r="AP108">
        <f>time_series_covid19_confirmed_g!AQ108-time_series_covid19_confirmed_g!AP108</f>
        <v>0</v>
      </c>
      <c r="AQ108">
        <f>time_series_covid19_confirmed_g!AR108-time_series_covid19_confirmed_g!AQ108</f>
        <v>0</v>
      </c>
      <c r="AR108">
        <f>time_series_covid19_confirmed_g!AS108-time_series_covid19_confirmed_g!AR108</f>
        <v>0</v>
      </c>
      <c r="AS108">
        <f>time_series_covid19_confirmed_g!AT108-time_series_covid19_confirmed_g!AS108</f>
        <v>0</v>
      </c>
      <c r="AT108">
        <f>time_series_covid19_confirmed_g!AU108-time_series_covid19_confirmed_g!AT108</f>
        <v>0</v>
      </c>
      <c r="AU108">
        <f>time_series_covid19_confirmed_g!AV108-time_series_covid19_confirmed_g!AU108</f>
        <v>0</v>
      </c>
      <c r="AV108">
        <f>time_series_covid19_confirmed_g!AW108-time_series_covid19_confirmed_g!AV108</f>
        <v>2</v>
      </c>
      <c r="AW108">
        <f>time_series_covid19_confirmed_g!AX108-time_series_covid19_confirmed_g!AW108</f>
        <v>0</v>
      </c>
      <c r="AX108">
        <f>time_series_covid19_confirmed_g!AY108-time_series_covid19_confirmed_g!AX108</f>
        <v>0</v>
      </c>
      <c r="AY108">
        <f>time_series_covid19_confirmed_g!AZ108-time_series_covid19_confirmed_g!AY108</f>
        <v>0</v>
      </c>
      <c r="AZ108">
        <f>time_series_covid19_confirmed_g!BA108-time_series_covid19_confirmed_g!AZ108</f>
        <v>1</v>
      </c>
      <c r="BA108">
        <f>time_series_covid19_confirmed_g!BB108-time_series_covid19_confirmed_g!BA108</f>
        <v>0</v>
      </c>
      <c r="BB108">
        <f>time_series_covid19_confirmed_g!BC108-time_series_covid19_confirmed_g!BB108</f>
        <v>0</v>
      </c>
      <c r="BC108">
        <f>time_series_covid19_confirmed_g!BD108-time_series_covid19_confirmed_g!BC108</f>
        <v>6</v>
      </c>
      <c r="BD108">
        <f>time_series_covid19_confirmed_g!BE108-time_series_covid19_confirmed_g!BD108</f>
        <v>0</v>
      </c>
      <c r="BE108">
        <f>time_series_covid19_confirmed_g!BF108-time_series_covid19_confirmed_g!BE108</f>
        <v>6</v>
      </c>
      <c r="BF108">
        <f>time_series_covid19_confirmed_g!BG108-time_series_covid19_confirmed_g!BF108</f>
        <v>1</v>
      </c>
      <c r="BG108">
        <f>time_series_covid19_confirmed_g!BH108-time_series_covid19_confirmed_g!BG108</f>
        <v>3</v>
      </c>
      <c r="BH108">
        <f>time_series_covid19_confirmed_g!BI108-time_series_covid19_confirmed_g!BH108</f>
        <v>4</v>
      </c>
      <c r="BI108">
        <f>time_series_covid19_confirmed_g!BJ108-time_series_covid19_confirmed_g!BI108</f>
        <v>9</v>
      </c>
      <c r="BJ108">
        <f>time_series_covid19_confirmed_g!BK108-time_series_covid19_confirmed_g!BJ108</f>
        <v>0</v>
      </c>
      <c r="BK108">
        <f>time_series_covid19_confirmed_g!BL108-time_series_covid19_confirmed_g!BK108</f>
        <v>12</v>
      </c>
      <c r="BL108">
        <f>time_series_covid19_confirmed_g!BM108-time_series_covid19_confirmed_g!BL108</f>
        <v>9</v>
      </c>
      <c r="BM108">
        <f>time_series_covid19_confirmed_g!BN108-time_series_covid19_confirmed_g!BM108</f>
        <v>4</v>
      </c>
      <c r="BN108">
        <f>time_series_covid19_confirmed_g!BO108-time_series_covid19_confirmed_g!BN108</f>
        <v>9</v>
      </c>
      <c r="BO108">
        <f>time_series_covid19_confirmed_g!BP108-time_series_covid19_confirmed_g!BO108</f>
        <v>0</v>
      </c>
      <c r="BP108">
        <f>time_series_covid19_confirmed_g!BQ108-time_series_covid19_confirmed_g!BP108</f>
        <v>15</v>
      </c>
      <c r="BQ108">
        <f>time_series_covid19_confirmed_g!BR108-time_series_covid19_confirmed_g!BQ108</f>
        <v>12</v>
      </c>
      <c r="BR108">
        <f>time_series_covid19_confirmed_g!BS108-time_series_covid19_confirmed_g!BR108</f>
        <v>0</v>
      </c>
      <c r="BS108">
        <f>time_series_covid19_confirmed_g!BT108-time_series_covid19_confirmed_g!BS108</f>
        <v>0</v>
      </c>
      <c r="BT108">
        <f>time_series_covid19_confirmed_g!BU108-time_series_covid19_confirmed_g!BT108</f>
        <v>35</v>
      </c>
      <c r="BU108">
        <f>time_series_covid19_confirmed_g!BV108-time_series_covid19_confirmed_g!BU108</f>
        <v>7</v>
      </c>
      <c r="BV108">
        <f>time_series_covid19_confirmed_g!BW108-time_series_covid19_confirmed_g!BV108</f>
        <v>3</v>
      </c>
      <c r="BW108">
        <f>time_series_covid19_confirmed_g!BX108-time_series_covid19_confirmed_g!BW108</f>
        <v>5</v>
      </c>
      <c r="BX108">
        <f>time_series_covid19_confirmed_g!BY108-time_series_covid19_confirmed_g!BX108</f>
        <v>2</v>
      </c>
      <c r="BY108">
        <f>time_series_covid19_confirmed_g!BZ108-time_series_covid19_confirmed_g!BY108</f>
        <v>4</v>
      </c>
      <c r="BZ108">
        <f>time_series_covid19_confirmed_g!CA108-time_series_covid19_confirmed_g!BZ108</f>
        <v>2</v>
      </c>
      <c r="CA108">
        <f>time_series_covid19_confirmed_g!CB108-time_series_covid19_confirmed_g!CA108</f>
        <v>1</v>
      </c>
      <c r="CB108">
        <f>time_series_covid19_confirmed_g!CC108-time_series_covid19_confirmed_g!CB108</f>
        <v>2</v>
      </c>
      <c r="CC108">
        <f>time_series_covid19_confirmed_g!CD108-time_series_covid19_confirmed_g!CC108</f>
        <v>0</v>
      </c>
      <c r="CD108">
        <f>time_series_covid19_confirmed_g!CE108-time_series_covid19_confirmed_g!CD108</f>
        <v>1</v>
      </c>
      <c r="CE108">
        <f>time_series_covid19_confirmed_g!CF108-time_series_covid19_confirmed_g!CE108</f>
        <v>0</v>
      </c>
      <c r="CF108">
        <f>time_series_covid19_confirmed_g!CG108-time_series_covid19_confirmed_g!CF108</f>
        <v>0</v>
      </c>
      <c r="CG108">
        <f>time_series_covid19_confirmed_g!CH108-time_series_covid19_confirmed_g!CG108</f>
        <v>2</v>
      </c>
      <c r="CH108">
        <f>time_series_covid19_confirmed_g!CI108-time_series_covid19_confirmed_g!CH108</f>
        <v>0</v>
      </c>
      <c r="CI108">
        <f>time_series_covid19_confirmed_g!CJ108-time_series_covid19_confirmed_g!CI108</f>
        <v>1</v>
      </c>
      <c r="CJ108">
        <f>time_series_covid19_confirmed_g!CK108-time_series_covid19_confirmed_g!CJ108</f>
        <v>0</v>
      </c>
      <c r="CK108">
        <f>time_series_covid19_confirmed_g!CL108-time_series_covid19_confirmed_g!CK108</f>
        <v>0</v>
      </c>
      <c r="CL108">
        <f>time_series_covid19_confirmed_g!CM108-time_series_covid19_confirmed_g!CL108</f>
        <v>0</v>
      </c>
      <c r="CM108">
        <f>time_series_covid19_confirmed_g!CN108-time_series_covid19_confirmed_g!CM108</f>
        <v>5</v>
      </c>
      <c r="CN108">
        <f>time_series_covid19_confirmed_g!CO108-time_series_covid19_confirmed_g!CN108</f>
        <v>0</v>
      </c>
      <c r="CO108">
        <f>time_series_covid19_confirmed_g!CP108-time_series_covid19_confirmed_g!CO108</f>
        <v>0</v>
      </c>
      <c r="CP108">
        <f>time_series_covid19_confirmed_g!CQ108-time_series_covid19_confirmed_g!CP108</f>
        <v>1</v>
      </c>
      <c r="CQ108">
        <f>time_series_covid19_confirmed_g!CR108-time_series_covid19_confirmed_g!CQ108</f>
        <v>0</v>
      </c>
      <c r="CR108">
        <f>time_series_covid19_confirmed_g!CS108-time_series_covid19_confirmed_g!CR108</f>
        <v>6</v>
      </c>
      <c r="CS108">
        <f>time_series_covid19_confirmed_g!CT108-time_series_covid19_confirmed_g!CS108</f>
        <v>5</v>
      </c>
      <c r="CT108">
        <f>time_series_covid19_confirmed_g!CU108-time_series_covid19_confirmed_g!CT108</f>
        <v>0</v>
      </c>
      <c r="CU108">
        <f>time_series_covid19_confirmed_g!CV108-time_series_covid19_confirmed_g!CU108</f>
        <v>0</v>
      </c>
      <c r="CV108">
        <f>time_series_covid19_confirmed_g!CW108-time_series_covid19_confirmed_g!CV108</f>
        <v>0</v>
      </c>
      <c r="CW108">
        <f>time_series_covid19_confirmed_g!CX108-time_series_covid19_confirmed_g!CW108</f>
        <v>0</v>
      </c>
      <c r="CX108">
        <f>time_series_covid19_confirmed_g!CY108-time_series_covid19_confirmed_g!CX108</f>
        <v>3</v>
      </c>
      <c r="CY108">
        <f>time_series_covid19_confirmed_g!CZ108-time_series_covid19_confirmed_g!CY108</f>
        <v>1</v>
      </c>
      <c r="CZ108">
        <f>time_series_covid19_confirmed_g!DA108-time_series_covid19_confirmed_g!CZ108</f>
        <v>0</v>
      </c>
      <c r="DA108">
        <f>time_series_covid19_confirmed_g!DB108-time_series_covid19_confirmed_g!DA108</f>
        <v>0</v>
      </c>
      <c r="DB108">
        <f>time_series_covid19_confirmed_g!DC108-time_series_covid19_confirmed_g!DB108</f>
        <v>2</v>
      </c>
      <c r="DC108">
        <f>time_series_covid19_confirmed_g!DD108-time_series_covid19_confirmed_g!DC108</f>
        <v>0</v>
      </c>
      <c r="DD108">
        <f>time_series_covid19_confirmed_g!DE108-time_series_covid19_confirmed_g!DD108</f>
        <v>1</v>
      </c>
      <c r="DE108">
        <f>time_series_covid19_confirmed_g!DF108-time_series_covid19_confirmed_g!DE108</f>
        <v>1</v>
      </c>
      <c r="DF108">
        <f>time_series_covid19_confirmed_g!DG108-time_series_covid19_confirmed_g!DF108</f>
        <v>3</v>
      </c>
      <c r="DG108">
        <f>time_series_covid19_confirmed_g!DH108-time_series_covid19_confirmed_g!DG108</f>
        <v>0</v>
      </c>
      <c r="DH108">
        <f>time_series_covid19_confirmed_g!DI108-time_series_covid19_confirmed_g!DH108</f>
        <v>0</v>
      </c>
      <c r="DI108">
        <f>time_series_covid19_confirmed_g!DJ108-time_series_covid19_confirmed_g!DI108</f>
        <v>1</v>
      </c>
      <c r="DJ108">
        <f>time_series_covid19_confirmed_g!DK108-time_series_covid19_confirmed_g!DJ108</f>
        <v>0</v>
      </c>
      <c r="DK108">
        <f>time_series_covid19_confirmed_g!DL108-time_series_covid19_confirmed_g!DK108</f>
        <v>2</v>
      </c>
      <c r="DL108">
        <f>time_series_covid19_confirmed_g!DM108-time_series_covid19_confirmed_g!DL108</f>
        <v>0</v>
      </c>
      <c r="DM108">
        <f>time_series_covid19_confirmed_g!DN108-time_series_covid19_confirmed_g!DM108</f>
        <v>3</v>
      </c>
      <c r="DN108">
        <f>time_series_covid19_confirmed_g!DO108-time_series_covid19_confirmed_g!DN108</f>
        <v>0</v>
      </c>
      <c r="DO108">
        <f>time_series_covid19_confirmed_g!DP108-time_series_covid19_confirmed_g!DO108</f>
        <v>0</v>
      </c>
      <c r="DP108">
        <f>time_series_covid19_confirmed_g!DQ108-time_series_covid19_confirmed_g!DP108</f>
        <v>0</v>
      </c>
      <c r="DQ108">
        <f>time_series_covid19_confirmed_g!DR108-time_series_covid19_confirmed_g!DQ108</f>
        <v>0</v>
      </c>
      <c r="DR108">
        <f>time_series_covid19_confirmed_g!DS108-time_series_covid19_confirmed_g!DR108</f>
        <v>0</v>
      </c>
      <c r="DS108">
        <f>time_series_covid19_confirmed_g!DT108-time_series_covid19_confirmed_g!DS108</f>
        <v>0</v>
      </c>
      <c r="DT108">
        <f>time_series_covid19_confirmed_g!DU108-time_series_covid19_confirmed_g!DT108</f>
        <v>5</v>
      </c>
      <c r="DU108">
        <f>time_series_covid19_confirmed_g!DV108-time_series_covid19_confirmed_g!DU108</f>
        <v>0</v>
      </c>
      <c r="DV108">
        <f>time_series_covid19_confirmed_g!DW108-time_series_covid19_confirmed_g!DV108</f>
        <v>0</v>
      </c>
      <c r="DW108">
        <f>time_series_covid19_confirmed_g!DX108-time_series_covid19_confirmed_g!DW108</f>
        <v>0</v>
      </c>
      <c r="DX108">
        <f>time_series_covid19_confirmed_g!DY108-time_series_covid19_confirmed_g!DX108</f>
        <v>0</v>
      </c>
      <c r="DY108">
        <f>time_series_covid19_confirmed_g!DZ108-time_series_covid19_confirmed_g!DY108</f>
        <v>0</v>
      </c>
      <c r="DZ108">
        <f>time_series_covid19_confirmed_g!EA108-time_series_covid19_confirmed_g!DZ108</f>
        <v>0</v>
      </c>
      <c r="EA108">
        <f>time_series_covid19_confirmed_g!EB108-time_series_covid19_confirmed_g!EA108</f>
        <v>3</v>
      </c>
      <c r="EB108">
        <f>time_series_covid19_confirmed_g!EC108-time_series_covid19_confirmed_g!EB108</f>
        <v>0</v>
      </c>
      <c r="EC108">
        <f>time_series_covid19_confirmed_g!ED108-time_series_covid19_confirmed_g!EC108</f>
        <v>0</v>
      </c>
      <c r="ED108">
        <f>time_series_covid19_confirmed_g!EE108-time_series_covid19_confirmed_g!ED108</f>
        <v>0</v>
      </c>
      <c r="EE108">
        <f>time_series_covid19_confirmed_g!EF108-time_series_covid19_confirmed_g!EE108</f>
        <v>0</v>
      </c>
      <c r="EF108">
        <f>time_series_covid19_confirmed_g!EG108-time_series_covid19_confirmed_g!EF108</f>
        <v>0</v>
      </c>
      <c r="EG108">
        <f>time_series_covid19_confirmed_g!EH108-time_series_covid19_confirmed_g!EG108</f>
        <v>0</v>
      </c>
      <c r="EH108">
        <f>time_series_covid19_confirmed_g!EI108-time_series_covid19_confirmed_g!EH108</f>
        <v>2</v>
      </c>
      <c r="EI108">
        <f>time_series_covid19_confirmed_g!EJ108-time_series_covid19_confirmed_g!EI108</f>
        <v>0</v>
      </c>
      <c r="EJ108">
        <f>time_series_covid19_confirmed_g!EK108-time_series_covid19_confirmed_g!EJ108</f>
        <v>0</v>
      </c>
      <c r="EK108">
        <f>time_series_covid19_confirmed_g!EL108-time_series_covid19_confirmed_g!EK108</f>
        <v>0</v>
      </c>
      <c r="EL108">
        <f>time_series_covid19_confirmed_g!EM108-time_series_covid19_confirmed_g!EL108</f>
        <v>0</v>
      </c>
      <c r="EM108">
        <f>time_series_covid19_confirmed_g!EN108-time_series_covid19_confirmed_g!EM108</f>
        <v>0</v>
      </c>
      <c r="EN108">
        <f>time_series_covid19_confirmed_g!EO108-time_series_covid19_confirmed_g!EN108</f>
        <v>0</v>
      </c>
      <c r="EO108">
        <f>time_series_covid19_confirmed_g!EP108-time_series_covid19_confirmed_g!EO108</f>
        <v>0</v>
      </c>
      <c r="EP108">
        <f>time_series_covid19_confirmed_g!EQ108-time_series_covid19_confirmed_g!EP108</f>
        <v>0</v>
      </c>
      <c r="EQ108">
        <f>time_series_covid19_confirmed_g!ER108-time_series_covid19_confirmed_g!EQ108</f>
        <v>0</v>
      </c>
      <c r="ER108">
        <f>time_series_covid19_confirmed_g!ES108-time_series_covid19_confirmed_g!ER108</f>
        <v>0</v>
      </c>
      <c r="ES108">
        <f>time_series_covid19_confirmed_g!ET108-time_series_covid19_confirmed_g!ES108</f>
        <v>0</v>
      </c>
      <c r="ET108">
        <f>time_series_covid19_confirmed_g!EU108-time_series_covid19_confirmed_g!ET108</f>
        <v>0</v>
      </c>
      <c r="EU108">
        <f>time_series_covid19_confirmed_g!EV108-time_series_covid19_confirmed_g!EU108</f>
        <v>19</v>
      </c>
      <c r="EV108">
        <f>time_series_covid19_confirmed_g!EW108-time_series_covid19_confirmed_g!EV108</f>
        <v>15</v>
      </c>
      <c r="EW108">
        <f>time_series_covid19_confirmed_g!EX108-time_series_covid19_confirmed_g!EW108</f>
        <v>0</v>
      </c>
      <c r="EX108">
        <f>time_series_covid19_confirmed_g!EY108-time_series_covid19_confirmed_g!EX108</f>
        <v>0</v>
      </c>
      <c r="EY108">
        <f>time_series_covid19_confirmed_g!EZ108-time_series_covid19_confirmed_g!EY108</f>
        <v>0</v>
      </c>
      <c r="EZ108">
        <f>time_series_covid19_confirmed_g!FA108-time_series_covid19_confirmed_g!EZ108</f>
        <v>0</v>
      </c>
      <c r="FA108">
        <f>time_series_covid19_confirmed_g!FB108-time_series_covid19_confirmed_g!FA108</f>
        <v>0</v>
      </c>
      <c r="FB108">
        <f>time_series_covid19_confirmed_g!FC108-time_series_covid19_confirmed_g!FB108</f>
        <v>0</v>
      </c>
      <c r="FC108">
        <f>time_series_covid19_confirmed_g!FD108-time_series_covid19_confirmed_g!FC108</f>
        <v>6</v>
      </c>
      <c r="FD108">
        <f>time_series_covid19_confirmed_g!FE108-time_series_covid19_confirmed_g!FD108</f>
        <v>0</v>
      </c>
    </row>
    <row r="109" spans="1:160" x14ac:dyDescent="0.3">
      <c r="A109" t="s">
        <v>98</v>
      </c>
      <c r="B109">
        <v>21.007899999999999</v>
      </c>
      <c r="C109">
        <v>10.940799999999999</v>
      </c>
      <c r="D109">
        <f>time_series_covid19_confirmed_g!E109-time_series_covid19_confirmed_g!D109</f>
        <v>0</v>
      </c>
      <c r="E109">
        <f>time_series_covid19_confirmed_g!F109-time_series_covid19_confirmed_g!E109</f>
        <v>0</v>
      </c>
      <c r="F109">
        <f>time_series_covid19_confirmed_g!G109-time_series_covid19_confirmed_g!F109</f>
        <v>0</v>
      </c>
      <c r="G109">
        <f>time_series_covid19_confirmed_g!H109-time_series_covid19_confirmed_g!G109</f>
        <v>0</v>
      </c>
      <c r="H109">
        <f>time_series_covid19_confirmed_g!I109-time_series_covid19_confirmed_g!H109</f>
        <v>0</v>
      </c>
      <c r="I109">
        <f>time_series_covid19_confirmed_g!J109-time_series_covid19_confirmed_g!I109</f>
        <v>0</v>
      </c>
      <c r="J109">
        <f>time_series_covid19_confirmed_g!K109-time_series_covid19_confirmed_g!J109</f>
        <v>0</v>
      </c>
      <c r="K109">
        <f>time_series_covid19_confirmed_g!L109-time_series_covid19_confirmed_g!K109</f>
        <v>0</v>
      </c>
      <c r="L109">
        <f>time_series_covid19_confirmed_g!M109-time_series_covid19_confirmed_g!L109</f>
        <v>0</v>
      </c>
      <c r="M109">
        <f>time_series_covid19_confirmed_g!N109-time_series_covid19_confirmed_g!M109</f>
        <v>0</v>
      </c>
      <c r="N109">
        <f>time_series_covid19_confirmed_g!O109-time_series_covid19_confirmed_g!N109</f>
        <v>0</v>
      </c>
      <c r="O109">
        <f>time_series_covid19_confirmed_g!P109-time_series_covid19_confirmed_g!O109</f>
        <v>0</v>
      </c>
      <c r="P109">
        <f>time_series_covid19_confirmed_g!Q109-time_series_covid19_confirmed_g!P109</f>
        <v>0</v>
      </c>
      <c r="Q109">
        <f>time_series_covid19_confirmed_g!R109-time_series_covid19_confirmed_g!Q109</f>
        <v>0</v>
      </c>
      <c r="R109">
        <f>time_series_covid19_confirmed_g!S109-time_series_covid19_confirmed_g!R109</f>
        <v>0</v>
      </c>
      <c r="S109">
        <f>time_series_covid19_confirmed_g!T109-time_series_covid19_confirmed_g!S109</f>
        <v>0</v>
      </c>
      <c r="T109">
        <f>time_series_covid19_confirmed_g!U109-time_series_covid19_confirmed_g!T109</f>
        <v>0</v>
      </c>
      <c r="U109">
        <f>time_series_covid19_confirmed_g!V109-time_series_covid19_confirmed_g!U109</f>
        <v>0</v>
      </c>
      <c r="V109">
        <f>time_series_covid19_confirmed_g!W109-time_series_covid19_confirmed_g!V109</f>
        <v>0</v>
      </c>
      <c r="W109">
        <f>time_series_covid19_confirmed_g!X109-time_series_covid19_confirmed_g!W109</f>
        <v>0</v>
      </c>
      <c r="X109">
        <f>time_series_covid19_confirmed_g!Y109-time_series_covid19_confirmed_g!X109</f>
        <v>0</v>
      </c>
      <c r="Y109">
        <f>time_series_covid19_confirmed_g!Z109-time_series_covid19_confirmed_g!Y109</f>
        <v>0</v>
      </c>
      <c r="Z109">
        <f>time_series_covid19_confirmed_g!AA109-time_series_covid19_confirmed_g!Z109</f>
        <v>0</v>
      </c>
      <c r="AA109">
        <f>time_series_covid19_confirmed_g!AB109-time_series_covid19_confirmed_g!AA109</f>
        <v>0</v>
      </c>
      <c r="AB109">
        <f>time_series_covid19_confirmed_g!AC109-time_series_covid19_confirmed_g!AB109</f>
        <v>0</v>
      </c>
      <c r="AC109">
        <f>time_series_covid19_confirmed_g!AD109-time_series_covid19_confirmed_g!AC109</f>
        <v>0</v>
      </c>
      <c r="AD109">
        <f>time_series_covid19_confirmed_g!AE109-time_series_covid19_confirmed_g!AD109</f>
        <v>0</v>
      </c>
      <c r="AE109">
        <f>time_series_covid19_confirmed_g!AF109-time_series_covid19_confirmed_g!AE109</f>
        <v>0</v>
      </c>
      <c r="AF109">
        <f>time_series_covid19_confirmed_g!AG109-time_series_covid19_confirmed_g!AF109</f>
        <v>0</v>
      </c>
      <c r="AG109">
        <f>time_series_covid19_confirmed_g!AH109-time_series_covid19_confirmed_g!AG109</f>
        <v>0</v>
      </c>
      <c r="AH109">
        <f>time_series_covid19_confirmed_g!AI109-time_series_covid19_confirmed_g!AH109</f>
        <v>0</v>
      </c>
      <c r="AI109">
        <f>time_series_covid19_confirmed_g!AJ109-time_series_covid19_confirmed_g!AI109</f>
        <v>0</v>
      </c>
      <c r="AJ109">
        <f>time_series_covid19_confirmed_g!AK109-time_series_covid19_confirmed_g!AJ109</f>
        <v>0</v>
      </c>
      <c r="AK109">
        <f>time_series_covid19_confirmed_g!AL109-time_series_covid19_confirmed_g!AK109</f>
        <v>0</v>
      </c>
      <c r="AL109">
        <f>time_series_covid19_confirmed_g!AM109-time_series_covid19_confirmed_g!AL109</f>
        <v>0</v>
      </c>
      <c r="AM109">
        <f>time_series_covid19_confirmed_g!AN109-time_series_covid19_confirmed_g!AM109</f>
        <v>0</v>
      </c>
      <c r="AN109">
        <f>time_series_covid19_confirmed_g!AO109-time_series_covid19_confirmed_g!AN109</f>
        <v>0</v>
      </c>
      <c r="AO109">
        <f>time_series_covid19_confirmed_g!AP109-time_series_covid19_confirmed_g!AO109</f>
        <v>0</v>
      </c>
      <c r="AP109">
        <f>time_series_covid19_confirmed_g!AQ109-time_series_covid19_confirmed_g!AP109</f>
        <v>0</v>
      </c>
      <c r="AQ109">
        <f>time_series_covid19_confirmed_g!AR109-time_series_covid19_confirmed_g!AQ109</f>
        <v>0</v>
      </c>
      <c r="AR109">
        <f>time_series_covid19_confirmed_g!AS109-time_series_covid19_confirmed_g!AR109</f>
        <v>0</v>
      </c>
      <c r="AS109">
        <f>time_series_covid19_confirmed_g!AT109-time_series_covid19_confirmed_g!AS109</f>
        <v>0</v>
      </c>
      <c r="AT109">
        <f>time_series_covid19_confirmed_g!AU109-time_series_covid19_confirmed_g!AT109</f>
        <v>0</v>
      </c>
      <c r="AU109">
        <f>time_series_covid19_confirmed_g!AV109-time_series_covid19_confirmed_g!AU109</f>
        <v>0</v>
      </c>
      <c r="AV109">
        <f>time_series_covid19_confirmed_g!AW109-time_series_covid19_confirmed_g!AV109</f>
        <v>0</v>
      </c>
      <c r="AW109">
        <f>time_series_covid19_confirmed_g!AX109-time_series_covid19_confirmed_g!AW109</f>
        <v>0</v>
      </c>
      <c r="AX109">
        <f>time_series_covid19_confirmed_g!AY109-time_series_covid19_confirmed_g!AX109</f>
        <v>0</v>
      </c>
      <c r="AY109">
        <f>time_series_covid19_confirmed_g!AZ109-time_series_covid19_confirmed_g!AY109</f>
        <v>0</v>
      </c>
      <c r="AZ109">
        <f>time_series_covid19_confirmed_g!BA109-time_series_covid19_confirmed_g!AZ109</f>
        <v>0</v>
      </c>
      <c r="BA109">
        <f>time_series_covid19_confirmed_g!BB109-time_series_covid19_confirmed_g!BA109</f>
        <v>0</v>
      </c>
      <c r="BB109">
        <f>time_series_covid19_confirmed_g!BC109-time_series_covid19_confirmed_g!BB109</f>
        <v>0</v>
      </c>
      <c r="BC109">
        <f>time_series_covid19_confirmed_g!BD109-time_series_covid19_confirmed_g!BC109</f>
        <v>1</v>
      </c>
      <c r="BD109">
        <f>time_series_covid19_confirmed_g!BE109-time_series_covid19_confirmed_g!BD109</f>
        <v>0</v>
      </c>
      <c r="BE109">
        <f>time_series_covid19_confirmed_g!BF109-time_series_covid19_confirmed_g!BE109</f>
        <v>0</v>
      </c>
      <c r="BF109">
        <f>time_series_covid19_confirmed_g!BG109-time_series_covid19_confirmed_g!BF109</f>
        <v>0</v>
      </c>
      <c r="BG109">
        <f>time_series_covid19_confirmed_g!BH109-time_series_covid19_confirmed_g!BG109</f>
        <v>0</v>
      </c>
      <c r="BH109">
        <f>time_series_covid19_confirmed_g!BI109-time_series_covid19_confirmed_g!BH109</f>
        <v>1</v>
      </c>
      <c r="BI109">
        <f>time_series_covid19_confirmed_g!BJ109-time_series_covid19_confirmed_g!BI109</f>
        <v>0</v>
      </c>
      <c r="BJ109">
        <f>time_series_covid19_confirmed_g!BK109-time_series_covid19_confirmed_g!BJ109</f>
        <v>0</v>
      </c>
      <c r="BK109">
        <f>time_series_covid19_confirmed_g!BL109-time_series_covid19_confirmed_g!BK109</f>
        <v>0</v>
      </c>
      <c r="BL109">
        <f>time_series_covid19_confirmed_g!BM109-time_series_covid19_confirmed_g!BL109</f>
        <v>0</v>
      </c>
      <c r="BM109">
        <f>time_series_covid19_confirmed_g!BN109-time_series_covid19_confirmed_g!BM109</f>
        <v>0</v>
      </c>
      <c r="BN109">
        <f>time_series_covid19_confirmed_g!BO109-time_series_covid19_confirmed_g!BN109</f>
        <v>0</v>
      </c>
      <c r="BO109">
        <f>time_series_covid19_confirmed_g!BP109-time_series_covid19_confirmed_g!BO109</f>
        <v>1</v>
      </c>
      <c r="BP109">
        <f>time_series_covid19_confirmed_g!BQ109-time_series_covid19_confirmed_g!BP109</f>
        <v>0</v>
      </c>
      <c r="BQ109">
        <f>time_series_covid19_confirmed_g!BR109-time_series_covid19_confirmed_g!BQ109</f>
        <v>2</v>
      </c>
      <c r="BR109">
        <f>time_series_covid19_confirmed_g!BS109-time_series_covid19_confirmed_g!BR109</f>
        <v>0</v>
      </c>
      <c r="BS109">
        <f>time_series_covid19_confirmed_g!BT109-time_series_covid19_confirmed_g!BS109</f>
        <v>0</v>
      </c>
      <c r="BT109">
        <f>time_series_covid19_confirmed_g!BU109-time_series_covid19_confirmed_g!BT109</f>
        <v>1</v>
      </c>
      <c r="BU109">
        <f>time_series_covid19_confirmed_g!BV109-time_series_covid19_confirmed_g!BU109</f>
        <v>0</v>
      </c>
      <c r="BV109">
        <f>time_series_covid19_confirmed_g!BW109-time_series_covid19_confirmed_g!BV109</f>
        <v>0</v>
      </c>
      <c r="BW109">
        <f>time_series_covid19_confirmed_g!BX109-time_series_covid19_confirmed_g!BW109</f>
        <v>0</v>
      </c>
      <c r="BX109">
        <f>time_series_covid19_confirmed_g!BY109-time_series_covid19_confirmed_g!BX109</f>
        <v>0</v>
      </c>
      <c r="BY109">
        <f>time_series_covid19_confirmed_g!BZ109-time_series_covid19_confirmed_g!BY109</f>
        <v>0</v>
      </c>
      <c r="BZ109">
        <f>time_series_covid19_confirmed_g!CA109-time_series_covid19_confirmed_g!BZ109</f>
        <v>0</v>
      </c>
      <c r="CA109">
        <f>time_series_covid19_confirmed_g!CB109-time_series_covid19_confirmed_g!CA109</f>
        <v>0</v>
      </c>
      <c r="CB109">
        <f>time_series_covid19_confirmed_g!CC109-time_series_covid19_confirmed_g!CB109</f>
        <v>0</v>
      </c>
      <c r="CC109">
        <f>time_series_covid19_confirmed_g!CD109-time_series_covid19_confirmed_g!CC109</f>
        <v>1</v>
      </c>
      <c r="CD109">
        <f>time_series_covid19_confirmed_g!CE109-time_series_covid19_confirmed_g!CD109</f>
        <v>0</v>
      </c>
      <c r="CE109">
        <f>time_series_covid19_confirmed_g!CF109-time_series_covid19_confirmed_g!CE109</f>
        <v>0</v>
      </c>
      <c r="CF109">
        <f>time_series_covid19_confirmed_g!CG109-time_series_covid19_confirmed_g!CF109</f>
        <v>0</v>
      </c>
      <c r="CG109">
        <f>time_series_covid19_confirmed_g!CH109-time_series_covid19_confirmed_g!CG109</f>
        <v>0</v>
      </c>
      <c r="CH109">
        <f>time_series_covid19_confirmed_g!CI109-time_series_covid19_confirmed_g!CH109</f>
        <v>0</v>
      </c>
      <c r="CI109">
        <f>time_series_covid19_confirmed_g!CJ109-time_series_covid19_confirmed_g!CI109</f>
        <v>0</v>
      </c>
      <c r="CJ109">
        <f>time_series_covid19_confirmed_g!CK109-time_series_covid19_confirmed_g!CJ109</f>
        <v>0</v>
      </c>
      <c r="CK109">
        <f>time_series_covid19_confirmed_g!CL109-time_series_covid19_confirmed_g!CK109</f>
        <v>0</v>
      </c>
      <c r="CL109">
        <f>time_series_covid19_confirmed_g!CM109-time_series_covid19_confirmed_g!CL109</f>
        <v>0</v>
      </c>
      <c r="CM109">
        <f>time_series_covid19_confirmed_g!CN109-time_series_covid19_confirmed_g!CM109</f>
        <v>0</v>
      </c>
      <c r="CN109">
        <f>time_series_covid19_confirmed_g!CO109-time_series_covid19_confirmed_g!CN109</f>
        <v>0</v>
      </c>
      <c r="CO109">
        <f>time_series_covid19_confirmed_g!CP109-time_series_covid19_confirmed_g!CO109</f>
        <v>0</v>
      </c>
      <c r="CP109">
        <f>time_series_covid19_confirmed_g!CQ109-time_series_covid19_confirmed_g!CP109</f>
        <v>0</v>
      </c>
      <c r="CQ109">
        <f>time_series_covid19_confirmed_g!CR109-time_series_covid19_confirmed_g!CQ109</f>
        <v>0</v>
      </c>
      <c r="CR109">
        <f>time_series_covid19_confirmed_g!CS109-time_series_covid19_confirmed_g!CR109</f>
        <v>0</v>
      </c>
      <c r="CS109">
        <f>time_series_covid19_confirmed_g!CT109-time_series_covid19_confirmed_g!CS109</f>
        <v>0</v>
      </c>
      <c r="CT109">
        <f>time_series_covid19_confirmed_g!CU109-time_series_covid19_confirmed_g!CT109</f>
        <v>0</v>
      </c>
      <c r="CU109">
        <f>time_series_covid19_confirmed_g!CV109-time_series_covid19_confirmed_g!CU109</f>
        <v>0</v>
      </c>
      <c r="CV109">
        <f>time_series_covid19_confirmed_g!CW109-time_series_covid19_confirmed_g!CV109</f>
        <v>0</v>
      </c>
      <c r="CW109">
        <f>time_series_covid19_confirmed_g!CX109-time_series_covid19_confirmed_g!CW109</f>
        <v>1</v>
      </c>
      <c r="CX109">
        <f>time_series_covid19_confirmed_g!CY109-time_series_covid19_confirmed_g!CX109</f>
        <v>0</v>
      </c>
      <c r="CY109">
        <f>time_series_covid19_confirmed_g!CZ109-time_series_covid19_confirmed_g!CY109</f>
        <v>0</v>
      </c>
      <c r="CZ109">
        <f>time_series_covid19_confirmed_g!DA109-time_series_covid19_confirmed_g!CZ109</f>
        <v>0</v>
      </c>
      <c r="DA109">
        <f>time_series_covid19_confirmed_g!DB109-time_series_covid19_confirmed_g!DA109</f>
        <v>0</v>
      </c>
      <c r="DB109">
        <f>time_series_covid19_confirmed_g!DC109-time_series_covid19_confirmed_g!DB109</f>
        <v>0</v>
      </c>
      <c r="DC109">
        <f>time_series_covid19_confirmed_g!DD109-time_series_covid19_confirmed_g!DC109</f>
        <v>0</v>
      </c>
      <c r="DD109">
        <f>time_series_covid19_confirmed_g!DE109-time_series_covid19_confirmed_g!DD109</f>
        <v>0</v>
      </c>
      <c r="DE109">
        <f>time_series_covid19_confirmed_g!DF109-time_series_covid19_confirmed_g!DE109</f>
        <v>0</v>
      </c>
      <c r="DF109">
        <f>time_series_covid19_confirmed_g!DG109-time_series_covid19_confirmed_g!DF109</f>
        <v>0</v>
      </c>
      <c r="DG109">
        <f>time_series_covid19_confirmed_g!DH109-time_series_covid19_confirmed_g!DG109</f>
        <v>0</v>
      </c>
      <c r="DH109">
        <f>time_series_covid19_confirmed_g!DI109-time_series_covid19_confirmed_g!DH109</f>
        <v>0</v>
      </c>
      <c r="DI109">
        <f>time_series_covid19_confirmed_g!DJ109-time_series_covid19_confirmed_g!DI109</f>
        <v>0</v>
      </c>
      <c r="DJ109">
        <f>time_series_covid19_confirmed_g!DK109-time_series_covid19_confirmed_g!DJ109</f>
        <v>1</v>
      </c>
      <c r="DK109">
        <f>time_series_covid19_confirmed_g!DL109-time_series_covid19_confirmed_g!DK109</f>
        <v>6</v>
      </c>
      <c r="DL109">
        <f>time_series_covid19_confirmed_g!DM109-time_series_covid19_confirmed_g!DL109</f>
        <v>5</v>
      </c>
      <c r="DM109">
        <f>time_series_covid19_confirmed_g!DN109-time_series_covid19_confirmed_g!DM109</f>
        <v>9</v>
      </c>
      <c r="DN109">
        <f>time_series_covid19_confirmed_g!DO109-time_series_covid19_confirmed_g!DN109</f>
        <v>11</v>
      </c>
      <c r="DO109">
        <f>time_series_covid19_confirmed_g!DP109-time_series_covid19_confirmed_g!DO109</f>
        <v>22</v>
      </c>
      <c r="DP109">
        <f>time_series_covid19_confirmed_g!DQ109-time_series_covid19_confirmed_g!DP109</f>
        <v>19</v>
      </c>
      <c r="DQ109">
        <f>time_series_covid19_confirmed_g!DR109-time_series_covid19_confirmed_g!DQ109</f>
        <v>50</v>
      </c>
      <c r="DR109">
        <f>time_series_covid19_confirmed_g!DS109-time_series_covid19_confirmed_g!DR109</f>
        <v>10</v>
      </c>
      <c r="DS109">
        <f>time_series_covid19_confirmed_g!DT109-time_series_covid19_confirmed_g!DS109</f>
        <v>32</v>
      </c>
      <c r="DT109">
        <f>time_series_covid19_confirmed_g!DU109-time_series_covid19_confirmed_g!DT109</f>
        <v>27</v>
      </c>
      <c r="DU109">
        <f>time_series_covid19_confirmed_g!DV109-time_series_covid19_confirmed_g!DU109</f>
        <v>27</v>
      </c>
      <c r="DV109">
        <f>time_series_covid19_confirmed_g!DW109-time_series_covid19_confirmed_g!DV109</f>
        <v>10</v>
      </c>
      <c r="DW109">
        <f>time_series_covid19_confirmed_g!DX109-time_series_covid19_confirmed_g!DW109</f>
        <v>25</v>
      </c>
      <c r="DX109">
        <f>time_series_covid19_confirmed_g!DY109-time_series_covid19_confirmed_g!DX109</f>
        <v>6</v>
      </c>
      <c r="DY109">
        <f>time_series_covid19_confirmed_g!DZ109-time_series_covid19_confirmed_g!DY109</f>
        <v>24</v>
      </c>
      <c r="DZ109">
        <f>time_series_covid19_confirmed_g!EA109-time_series_covid19_confirmed_g!DZ109</f>
        <v>54</v>
      </c>
      <c r="EA109">
        <f>time_series_covid19_confirmed_g!EB109-time_series_covid19_confirmed_g!EA109</f>
        <v>77</v>
      </c>
      <c r="EB109">
        <f>time_series_covid19_confirmed_g!EC109-time_series_covid19_confirmed_g!EB109</f>
        <v>60</v>
      </c>
      <c r="EC109">
        <f>time_series_covid19_confirmed_g!ED109-time_series_covid19_confirmed_g!EC109</f>
        <v>47</v>
      </c>
      <c r="ED109">
        <f>time_series_covid19_confirmed_g!EE109-time_series_covid19_confirmed_g!ED109</f>
        <v>58</v>
      </c>
      <c r="EE109">
        <f>time_series_covid19_confirmed_g!EF109-time_series_covid19_confirmed_g!EE109</f>
        <v>80</v>
      </c>
      <c r="EF109">
        <f>time_series_covid19_confirmed_g!EG109-time_series_covid19_confirmed_g!EF109</f>
        <v>77</v>
      </c>
      <c r="EG109">
        <f>time_series_covid19_confirmed_g!EH109-time_series_covid19_confirmed_g!EG109</f>
        <v>39</v>
      </c>
      <c r="EH109">
        <f>time_series_covid19_confirmed_g!EI109-time_series_covid19_confirmed_g!EH109</f>
        <v>99</v>
      </c>
      <c r="EI109">
        <f>time_series_covid19_confirmed_g!EJ109-time_series_covid19_confirmed_g!EI109</f>
        <v>64</v>
      </c>
      <c r="EJ109">
        <f>time_series_covid19_confirmed_g!EK109-time_series_covid19_confirmed_g!EJ109</f>
        <v>102</v>
      </c>
      <c r="EK109">
        <f>time_series_covid19_confirmed_g!EL109-time_series_covid19_confirmed_g!EK109</f>
        <v>55</v>
      </c>
      <c r="EL109">
        <f>time_series_covid19_confirmed_g!EM109-time_series_covid19_confirmed_g!EL109</f>
        <v>58</v>
      </c>
      <c r="EM109">
        <f>time_series_covid19_confirmed_g!EN109-time_series_covid19_confirmed_g!EM109</f>
        <v>121</v>
      </c>
      <c r="EN109">
        <f>time_series_covid19_confirmed_g!EO109-time_series_covid19_confirmed_g!EN109</f>
        <v>156</v>
      </c>
      <c r="EO109">
        <f>time_series_covid19_confirmed_g!EP109-time_series_covid19_confirmed_g!EO109</f>
        <v>133</v>
      </c>
      <c r="EP109">
        <f>time_series_covid19_confirmed_g!EQ109-time_series_covid19_confirmed_g!EP109</f>
        <v>110</v>
      </c>
      <c r="EQ109">
        <f>time_series_covid19_confirmed_g!ER109-time_series_covid19_confirmed_g!EQ109</f>
        <v>101</v>
      </c>
      <c r="ER109">
        <f>time_series_covid19_confirmed_g!ES109-time_series_covid19_confirmed_g!ER109</f>
        <v>104</v>
      </c>
      <c r="ES109">
        <f>time_series_covid19_confirmed_g!ET109-time_series_covid19_confirmed_g!ES109</f>
        <v>170</v>
      </c>
      <c r="ET109">
        <f>time_series_covid19_confirmed_g!EU109-time_series_covid19_confirmed_g!ET109</f>
        <v>166</v>
      </c>
      <c r="EU109">
        <f>time_series_covid19_confirmed_g!EV109-time_series_covid19_confirmed_g!EU109</f>
        <v>201</v>
      </c>
      <c r="EV109">
        <f>time_series_covid19_confirmed_g!EW109-time_series_covid19_confirmed_g!EV109</f>
        <v>197</v>
      </c>
      <c r="EW109">
        <f>time_series_covid19_confirmed_g!EX109-time_series_covid19_confirmed_g!EW109</f>
        <v>192</v>
      </c>
      <c r="EX109">
        <f>time_series_covid19_confirmed_g!EY109-time_series_covid19_confirmed_g!EX109</f>
        <v>171</v>
      </c>
      <c r="EY109">
        <f>time_series_covid19_confirmed_g!EZ109-time_series_covid19_confirmed_g!EY109</f>
        <v>137</v>
      </c>
      <c r="EZ109">
        <f>time_series_covid19_confirmed_g!FA109-time_series_covid19_confirmed_g!EZ109</f>
        <v>171</v>
      </c>
      <c r="FA109">
        <f>time_series_covid19_confirmed_g!FB109-time_series_covid19_confirmed_g!FA109</f>
        <v>227</v>
      </c>
      <c r="FB109">
        <f>time_series_covid19_confirmed_g!FC109-time_series_covid19_confirmed_g!FB109</f>
        <v>220</v>
      </c>
      <c r="FC109">
        <f>time_series_covid19_confirmed_g!FD109-time_series_covid19_confirmed_g!FC109</f>
        <v>168</v>
      </c>
      <c r="FD109">
        <f>time_series_covid19_confirmed_g!FE109-time_series_covid19_confirmed_g!FD109</f>
        <v>118</v>
      </c>
    </row>
    <row r="110" spans="1:160" x14ac:dyDescent="0.3">
      <c r="A110" t="s">
        <v>99</v>
      </c>
      <c r="B110">
        <v>-20.2</v>
      </c>
      <c r="C110">
        <v>57.5</v>
      </c>
      <c r="D110">
        <f>time_series_covid19_confirmed_g!E110-time_series_covid19_confirmed_g!D110</f>
        <v>0</v>
      </c>
      <c r="E110">
        <f>time_series_covid19_confirmed_g!F110-time_series_covid19_confirmed_g!E110</f>
        <v>0</v>
      </c>
      <c r="F110">
        <f>time_series_covid19_confirmed_g!G110-time_series_covid19_confirmed_g!F110</f>
        <v>0</v>
      </c>
      <c r="G110">
        <f>time_series_covid19_confirmed_g!H110-time_series_covid19_confirmed_g!G110</f>
        <v>0</v>
      </c>
      <c r="H110">
        <f>time_series_covid19_confirmed_g!I110-time_series_covid19_confirmed_g!H110</f>
        <v>0</v>
      </c>
      <c r="I110">
        <f>time_series_covid19_confirmed_g!J110-time_series_covid19_confirmed_g!I110</f>
        <v>0</v>
      </c>
      <c r="J110">
        <f>time_series_covid19_confirmed_g!K110-time_series_covid19_confirmed_g!J110</f>
        <v>0</v>
      </c>
      <c r="K110">
        <f>time_series_covid19_confirmed_g!L110-time_series_covid19_confirmed_g!K110</f>
        <v>0</v>
      </c>
      <c r="L110">
        <f>time_series_covid19_confirmed_g!M110-time_series_covid19_confirmed_g!L110</f>
        <v>0</v>
      </c>
      <c r="M110">
        <f>time_series_covid19_confirmed_g!N110-time_series_covid19_confirmed_g!M110</f>
        <v>0</v>
      </c>
      <c r="N110">
        <f>time_series_covid19_confirmed_g!O110-time_series_covid19_confirmed_g!N110</f>
        <v>0</v>
      </c>
      <c r="O110">
        <f>time_series_covid19_confirmed_g!P110-time_series_covid19_confirmed_g!O110</f>
        <v>0</v>
      </c>
      <c r="P110">
        <f>time_series_covid19_confirmed_g!Q110-time_series_covid19_confirmed_g!P110</f>
        <v>0</v>
      </c>
      <c r="Q110">
        <f>time_series_covid19_confirmed_g!R110-time_series_covid19_confirmed_g!Q110</f>
        <v>0</v>
      </c>
      <c r="R110">
        <f>time_series_covid19_confirmed_g!S110-time_series_covid19_confirmed_g!R110</f>
        <v>0</v>
      </c>
      <c r="S110">
        <f>time_series_covid19_confirmed_g!T110-time_series_covid19_confirmed_g!S110</f>
        <v>0</v>
      </c>
      <c r="T110">
        <f>time_series_covid19_confirmed_g!U110-time_series_covid19_confirmed_g!T110</f>
        <v>0</v>
      </c>
      <c r="U110">
        <f>time_series_covid19_confirmed_g!V110-time_series_covid19_confirmed_g!U110</f>
        <v>0</v>
      </c>
      <c r="V110">
        <f>time_series_covid19_confirmed_g!W110-time_series_covid19_confirmed_g!V110</f>
        <v>0</v>
      </c>
      <c r="W110">
        <f>time_series_covid19_confirmed_g!X110-time_series_covid19_confirmed_g!W110</f>
        <v>0</v>
      </c>
      <c r="X110">
        <f>time_series_covid19_confirmed_g!Y110-time_series_covid19_confirmed_g!X110</f>
        <v>0</v>
      </c>
      <c r="Y110">
        <f>time_series_covid19_confirmed_g!Z110-time_series_covid19_confirmed_g!Y110</f>
        <v>0</v>
      </c>
      <c r="Z110">
        <f>time_series_covid19_confirmed_g!AA110-time_series_covid19_confirmed_g!Z110</f>
        <v>0</v>
      </c>
      <c r="AA110">
        <f>time_series_covid19_confirmed_g!AB110-time_series_covid19_confirmed_g!AA110</f>
        <v>0</v>
      </c>
      <c r="AB110">
        <f>time_series_covid19_confirmed_g!AC110-time_series_covid19_confirmed_g!AB110</f>
        <v>0</v>
      </c>
      <c r="AC110">
        <f>time_series_covid19_confirmed_g!AD110-time_series_covid19_confirmed_g!AC110</f>
        <v>0</v>
      </c>
      <c r="AD110">
        <f>time_series_covid19_confirmed_g!AE110-time_series_covid19_confirmed_g!AD110</f>
        <v>0</v>
      </c>
      <c r="AE110">
        <f>time_series_covid19_confirmed_g!AF110-time_series_covid19_confirmed_g!AE110</f>
        <v>0</v>
      </c>
      <c r="AF110">
        <f>time_series_covid19_confirmed_g!AG110-time_series_covid19_confirmed_g!AF110</f>
        <v>0</v>
      </c>
      <c r="AG110">
        <f>time_series_covid19_confirmed_g!AH110-time_series_covid19_confirmed_g!AG110</f>
        <v>0</v>
      </c>
      <c r="AH110">
        <f>time_series_covid19_confirmed_g!AI110-time_series_covid19_confirmed_g!AH110</f>
        <v>0</v>
      </c>
      <c r="AI110">
        <f>time_series_covid19_confirmed_g!AJ110-time_series_covid19_confirmed_g!AI110</f>
        <v>0</v>
      </c>
      <c r="AJ110">
        <f>time_series_covid19_confirmed_g!AK110-time_series_covid19_confirmed_g!AJ110</f>
        <v>0</v>
      </c>
      <c r="AK110">
        <f>time_series_covid19_confirmed_g!AL110-time_series_covid19_confirmed_g!AK110</f>
        <v>0</v>
      </c>
      <c r="AL110">
        <f>time_series_covid19_confirmed_g!AM110-time_series_covid19_confirmed_g!AL110</f>
        <v>0</v>
      </c>
      <c r="AM110">
        <f>time_series_covid19_confirmed_g!AN110-time_series_covid19_confirmed_g!AM110</f>
        <v>0</v>
      </c>
      <c r="AN110">
        <f>time_series_covid19_confirmed_g!AO110-time_series_covid19_confirmed_g!AN110</f>
        <v>0</v>
      </c>
      <c r="AO110">
        <f>time_series_covid19_confirmed_g!AP110-time_series_covid19_confirmed_g!AO110</f>
        <v>0</v>
      </c>
      <c r="AP110">
        <f>time_series_covid19_confirmed_g!AQ110-time_series_covid19_confirmed_g!AP110</f>
        <v>0</v>
      </c>
      <c r="AQ110">
        <f>time_series_covid19_confirmed_g!AR110-time_series_covid19_confirmed_g!AQ110</f>
        <v>0</v>
      </c>
      <c r="AR110">
        <f>time_series_covid19_confirmed_g!AS110-time_series_covid19_confirmed_g!AR110</f>
        <v>0</v>
      </c>
      <c r="AS110">
        <f>time_series_covid19_confirmed_g!AT110-time_series_covid19_confirmed_g!AS110</f>
        <v>0</v>
      </c>
      <c r="AT110">
        <f>time_series_covid19_confirmed_g!AU110-time_series_covid19_confirmed_g!AT110</f>
        <v>0</v>
      </c>
      <c r="AU110">
        <f>time_series_covid19_confirmed_g!AV110-time_series_covid19_confirmed_g!AU110</f>
        <v>0</v>
      </c>
      <c r="AV110">
        <f>time_series_covid19_confirmed_g!AW110-time_series_covid19_confirmed_g!AV110</f>
        <v>0</v>
      </c>
      <c r="AW110">
        <f>time_series_covid19_confirmed_g!AX110-time_series_covid19_confirmed_g!AW110</f>
        <v>0</v>
      </c>
      <c r="AX110">
        <f>time_series_covid19_confirmed_g!AY110-time_series_covid19_confirmed_g!AX110</f>
        <v>0</v>
      </c>
      <c r="AY110">
        <f>time_series_covid19_confirmed_g!AZ110-time_series_covid19_confirmed_g!AY110</f>
        <v>0</v>
      </c>
      <c r="AZ110">
        <f>time_series_covid19_confirmed_g!BA110-time_series_covid19_confirmed_g!AZ110</f>
        <v>0</v>
      </c>
      <c r="BA110">
        <f>time_series_covid19_confirmed_g!BB110-time_series_covid19_confirmed_g!BA110</f>
        <v>0</v>
      </c>
      <c r="BB110">
        <f>time_series_covid19_confirmed_g!BC110-time_series_covid19_confirmed_g!BB110</f>
        <v>0</v>
      </c>
      <c r="BC110">
        <f>time_series_covid19_confirmed_g!BD110-time_series_covid19_confirmed_g!BC110</f>
        <v>0</v>
      </c>
      <c r="BD110">
        <f>time_series_covid19_confirmed_g!BE110-time_series_covid19_confirmed_g!BD110</f>
        <v>0</v>
      </c>
      <c r="BE110">
        <f>time_series_covid19_confirmed_g!BF110-time_series_covid19_confirmed_g!BE110</f>
        <v>0</v>
      </c>
      <c r="BF110">
        <f>time_series_covid19_confirmed_g!BG110-time_series_covid19_confirmed_g!BF110</f>
        <v>0</v>
      </c>
      <c r="BG110">
        <f>time_series_covid19_confirmed_g!BH110-time_series_covid19_confirmed_g!BG110</f>
        <v>3</v>
      </c>
      <c r="BH110">
        <f>time_series_covid19_confirmed_g!BI110-time_series_covid19_confirmed_g!BH110</f>
        <v>0</v>
      </c>
      <c r="BI110">
        <f>time_series_covid19_confirmed_g!BJ110-time_series_covid19_confirmed_g!BI110</f>
        <v>9</v>
      </c>
      <c r="BJ110">
        <f>time_series_covid19_confirmed_g!BK110-time_series_covid19_confirmed_g!BJ110</f>
        <v>2</v>
      </c>
      <c r="BK110">
        <f>time_series_covid19_confirmed_g!BL110-time_series_covid19_confirmed_g!BK110</f>
        <v>14</v>
      </c>
      <c r="BL110">
        <f>time_series_covid19_confirmed_g!BM110-time_series_covid19_confirmed_g!BL110</f>
        <v>8</v>
      </c>
      <c r="BM110">
        <f>time_series_covid19_confirmed_g!BN110-time_series_covid19_confirmed_g!BM110</f>
        <v>6</v>
      </c>
      <c r="BN110">
        <f>time_series_covid19_confirmed_g!BO110-time_series_covid19_confirmed_g!BN110</f>
        <v>6</v>
      </c>
      <c r="BO110">
        <f>time_series_covid19_confirmed_g!BP110-time_series_covid19_confirmed_g!BO110</f>
        <v>33</v>
      </c>
      <c r="BP110">
        <f>time_series_covid19_confirmed_g!BQ110-time_series_covid19_confirmed_g!BP110</f>
        <v>13</v>
      </c>
      <c r="BQ110">
        <f>time_series_covid19_confirmed_g!BR110-time_series_covid19_confirmed_g!BQ110</f>
        <v>8</v>
      </c>
      <c r="BR110">
        <f>time_series_covid19_confirmed_g!BS110-time_series_covid19_confirmed_g!BR110</f>
        <v>5</v>
      </c>
      <c r="BS110">
        <f>time_series_covid19_confirmed_g!BT110-time_series_covid19_confirmed_g!BS110</f>
        <v>21</v>
      </c>
      <c r="BT110">
        <f>time_series_covid19_confirmed_g!BU110-time_series_covid19_confirmed_g!BT110</f>
        <v>15</v>
      </c>
      <c r="BU110">
        <f>time_series_covid19_confirmed_g!BV110-time_series_covid19_confirmed_g!BU110</f>
        <v>18</v>
      </c>
      <c r="BV110">
        <f>time_series_covid19_confirmed_g!BW110-time_series_covid19_confirmed_g!BV110</f>
        <v>8</v>
      </c>
      <c r="BW110">
        <f>time_series_covid19_confirmed_g!BX110-time_series_covid19_confirmed_g!BW110</f>
        <v>17</v>
      </c>
      <c r="BX110">
        <f>time_series_covid19_confirmed_g!BY110-time_series_covid19_confirmed_g!BX110</f>
        <v>10</v>
      </c>
      <c r="BY110">
        <f>time_series_covid19_confirmed_g!BZ110-time_series_covid19_confirmed_g!BY110</f>
        <v>31</v>
      </c>
      <c r="BZ110">
        <f>time_series_covid19_confirmed_g!CA110-time_series_covid19_confirmed_g!BZ110</f>
        <v>17</v>
      </c>
      <c r="CA110">
        <f>time_series_covid19_confirmed_g!CB110-time_series_covid19_confirmed_g!CA110</f>
        <v>24</v>
      </c>
      <c r="CB110">
        <f>time_series_covid19_confirmed_g!CC110-time_series_covid19_confirmed_g!CB110</f>
        <v>5</v>
      </c>
      <c r="CC110">
        <f>time_series_covid19_confirmed_g!CD110-time_series_covid19_confirmed_g!CC110</f>
        <v>41</v>
      </c>
      <c r="CD110">
        <f>time_series_covid19_confirmed_g!CE110-time_series_covid19_confirmed_g!CD110</f>
        <v>4</v>
      </c>
      <c r="CE110">
        <f>time_series_covid19_confirmed_g!CF110-time_series_covid19_confirmed_g!CE110</f>
        <v>1</v>
      </c>
      <c r="CF110">
        <f>time_series_covid19_confirmed_g!CG110-time_series_covid19_confirmed_g!CF110</f>
        <v>5</v>
      </c>
      <c r="CG110">
        <f>time_series_covid19_confirmed_g!CH110-time_series_covid19_confirmed_g!CG110</f>
        <v>0</v>
      </c>
      <c r="CH110">
        <f>time_series_covid19_confirmed_g!CI110-time_series_covid19_confirmed_g!CH110</f>
        <v>0</v>
      </c>
      <c r="CI110">
        <f>time_series_covid19_confirmed_g!CJ110-time_series_covid19_confirmed_g!CI110</f>
        <v>0</v>
      </c>
      <c r="CJ110">
        <f>time_series_covid19_confirmed_g!CK110-time_series_covid19_confirmed_g!CJ110</f>
        <v>0</v>
      </c>
      <c r="CK110">
        <f>time_series_covid19_confirmed_g!CL110-time_series_covid19_confirmed_g!CK110</f>
        <v>0</v>
      </c>
      <c r="CL110">
        <f>time_series_covid19_confirmed_g!CM110-time_series_covid19_confirmed_g!CL110</f>
        <v>1</v>
      </c>
      <c r="CM110">
        <f>time_series_covid19_confirmed_g!CN110-time_series_covid19_confirmed_g!CM110</f>
        <v>3</v>
      </c>
      <c r="CN110">
        <f>time_series_covid19_confirmed_g!CO110-time_series_covid19_confirmed_g!CN110</f>
        <v>0</v>
      </c>
      <c r="CO110">
        <f>time_series_covid19_confirmed_g!CP110-time_series_covid19_confirmed_g!CO110</f>
        <v>0</v>
      </c>
      <c r="CP110">
        <f>time_series_covid19_confirmed_g!CQ110-time_series_covid19_confirmed_g!CP110</f>
        <v>1</v>
      </c>
      <c r="CQ110">
        <f>time_series_covid19_confirmed_g!CR110-time_series_covid19_confirmed_g!CQ110</f>
        <v>2</v>
      </c>
      <c r="CR110">
        <f>time_series_covid19_confirmed_g!CS110-time_series_covid19_confirmed_g!CR110</f>
        <v>0</v>
      </c>
      <c r="CS110">
        <f>time_series_covid19_confirmed_g!CT110-time_series_covid19_confirmed_g!CS110</f>
        <v>0</v>
      </c>
      <c r="CT110">
        <f>time_series_covid19_confirmed_g!CU110-time_series_covid19_confirmed_g!CT110</f>
        <v>1</v>
      </c>
      <c r="CU110">
        <f>time_series_covid19_confirmed_g!CV110-time_series_covid19_confirmed_g!CU110</f>
        <v>2</v>
      </c>
      <c r="CV110">
        <f>time_series_covid19_confirmed_g!CW110-time_series_covid19_confirmed_g!CV110</f>
        <v>0</v>
      </c>
      <c r="CW110">
        <f>time_series_covid19_confirmed_g!CX110-time_series_covid19_confirmed_g!CW110</f>
        <v>-2</v>
      </c>
      <c r="CX110">
        <f>time_series_covid19_confirmed_g!CY110-time_series_covid19_confirmed_g!CX110</f>
        <v>0</v>
      </c>
      <c r="CY110">
        <f>time_series_covid19_confirmed_g!CZ110-time_series_covid19_confirmed_g!CY110</f>
        <v>0</v>
      </c>
      <c r="CZ110">
        <f>time_series_covid19_confirmed_g!DA110-time_series_covid19_confirmed_g!CZ110</f>
        <v>0</v>
      </c>
      <c r="DA110">
        <f>time_series_covid19_confirmed_g!DB110-time_series_covid19_confirmed_g!DA110</f>
        <v>0</v>
      </c>
      <c r="DB110">
        <f>time_series_covid19_confirmed_g!DC110-time_series_covid19_confirmed_g!DB110</f>
        <v>0</v>
      </c>
      <c r="DC110">
        <f>time_series_covid19_confirmed_g!DD110-time_series_covid19_confirmed_g!DC110</f>
        <v>0</v>
      </c>
      <c r="DD110">
        <f>time_series_covid19_confirmed_g!DE110-time_series_covid19_confirmed_g!DD110</f>
        <v>0</v>
      </c>
      <c r="DE110">
        <f>time_series_covid19_confirmed_g!DF110-time_series_covid19_confirmed_g!DE110</f>
        <v>0</v>
      </c>
      <c r="DF110">
        <f>time_series_covid19_confirmed_g!DG110-time_series_covid19_confirmed_g!DF110</f>
        <v>0</v>
      </c>
      <c r="DG110">
        <f>time_series_covid19_confirmed_g!DH110-time_series_covid19_confirmed_g!DG110</f>
        <v>0</v>
      </c>
      <c r="DH110">
        <f>time_series_covid19_confirmed_g!DI110-time_series_covid19_confirmed_g!DH110</f>
        <v>0</v>
      </c>
      <c r="DI110">
        <f>time_series_covid19_confirmed_g!DJ110-time_series_covid19_confirmed_g!DI110</f>
        <v>0</v>
      </c>
      <c r="DJ110">
        <f>time_series_covid19_confirmed_g!DK110-time_series_covid19_confirmed_g!DJ110</f>
        <v>0</v>
      </c>
      <c r="DK110">
        <f>time_series_covid19_confirmed_g!DL110-time_series_covid19_confirmed_g!DK110</f>
        <v>0</v>
      </c>
      <c r="DL110">
        <f>time_series_covid19_confirmed_g!DM110-time_series_covid19_confirmed_g!DL110</f>
        <v>0</v>
      </c>
      <c r="DM110">
        <f>time_series_covid19_confirmed_g!DN110-time_series_covid19_confirmed_g!DM110</f>
        <v>0</v>
      </c>
      <c r="DN110">
        <f>time_series_covid19_confirmed_g!DO110-time_series_covid19_confirmed_g!DN110</f>
        <v>0</v>
      </c>
      <c r="DO110">
        <f>time_series_covid19_confirmed_g!DP110-time_series_covid19_confirmed_g!DO110</f>
        <v>0</v>
      </c>
      <c r="DP110">
        <f>time_series_covid19_confirmed_g!DQ110-time_series_covid19_confirmed_g!DP110</f>
        <v>0</v>
      </c>
      <c r="DQ110">
        <f>time_series_covid19_confirmed_g!DR110-time_series_covid19_confirmed_g!DQ110</f>
        <v>0</v>
      </c>
      <c r="DR110">
        <f>time_series_covid19_confirmed_g!DS110-time_series_covid19_confirmed_g!DR110</f>
        <v>0</v>
      </c>
      <c r="DS110">
        <f>time_series_covid19_confirmed_g!DT110-time_series_covid19_confirmed_g!DS110</f>
        <v>0</v>
      </c>
      <c r="DT110">
        <f>time_series_covid19_confirmed_g!DU110-time_series_covid19_confirmed_g!DT110</f>
        <v>0</v>
      </c>
      <c r="DU110">
        <f>time_series_covid19_confirmed_g!DV110-time_series_covid19_confirmed_g!DU110</f>
        <v>0</v>
      </c>
      <c r="DV110">
        <f>time_series_covid19_confirmed_g!DW110-time_series_covid19_confirmed_g!DV110</f>
        <v>2</v>
      </c>
      <c r="DW110">
        <f>time_series_covid19_confirmed_g!DX110-time_series_covid19_confirmed_g!DW110</f>
        <v>0</v>
      </c>
      <c r="DX110">
        <f>time_series_covid19_confirmed_g!DY110-time_series_covid19_confirmed_g!DX110</f>
        <v>0</v>
      </c>
      <c r="DY110">
        <f>time_series_covid19_confirmed_g!DZ110-time_series_covid19_confirmed_g!DY110</f>
        <v>0</v>
      </c>
      <c r="DZ110">
        <f>time_series_covid19_confirmed_g!EA110-time_series_covid19_confirmed_g!DZ110</f>
        <v>0</v>
      </c>
      <c r="EA110">
        <f>time_series_covid19_confirmed_g!EB110-time_series_covid19_confirmed_g!EA110</f>
        <v>1</v>
      </c>
      <c r="EB110">
        <f>time_series_covid19_confirmed_g!EC110-time_series_covid19_confirmed_g!EB110</f>
        <v>0</v>
      </c>
      <c r="EC110">
        <f>time_series_covid19_confirmed_g!ED110-time_series_covid19_confirmed_g!EC110</f>
        <v>0</v>
      </c>
      <c r="ED110">
        <f>time_series_covid19_confirmed_g!EE110-time_series_covid19_confirmed_g!ED110</f>
        <v>0</v>
      </c>
      <c r="EE110">
        <f>time_series_covid19_confirmed_g!EF110-time_series_covid19_confirmed_g!EE110</f>
        <v>0</v>
      </c>
      <c r="EF110">
        <f>time_series_covid19_confirmed_g!EG110-time_series_covid19_confirmed_g!EF110</f>
        <v>0</v>
      </c>
      <c r="EG110">
        <f>time_series_covid19_confirmed_g!EH110-time_series_covid19_confirmed_g!EG110</f>
        <v>0</v>
      </c>
      <c r="EH110">
        <f>time_series_covid19_confirmed_g!EI110-time_series_covid19_confirmed_g!EH110</f>
        <v>2</v>
      </c>
      <c r="EI110">
        <f>time_series_covid19_confirmed_g!EJ110-time_series_covid19_confirmed_g!EI110</f>
        <v>0</v>
      </c>
      <c r="EJ110">
        <f>time_series_covid19_confirmed_g!EK110-time_series_covid19_confirmed_g!EJ110</f>
        <v>0</v>
      </c>
      <c r="EK110">
        <f>time_series_covid19_confirmed_g!EL110-time_series_covid19_confirmed_g!EK110</f>
        <v>0</v>
      </c>
      <c r="EL110">
        <f>time_series_covid19_confirmed_g!EM110-time_series_covid19_confirmed_g!EL110</f>
        <v>0</v>
      </c>
      <c r="EM110">
        <f>time_series_covid19_confirmed_g!EN110-time_series_covid19_confirmed_g!EM110</f>
        <v>0</v>
      </c>
      <c r="EN110">
        <f>time_series_covid19_confirmed_g!EO110-time_series_covid19_confirmed_g!EN110</f>
        <v>0</v>
      </c>
      <c r="EO110">
        <f>time_series_covid19_confirmed_g!EP110-time_series_covid19_confirmed_g!EO110</f>
        <v>0</v>
      </c>
      <c r="EP110">
        <f>time_series_covid19_confirmed_g!EQ110-time_series_covid19_confirmed_g!EP110</f>
        <v>0</v>
      </c>
      <c r="EQ110">
        <f>time_series_covid19_confirmed_g!ER110-time_series_covid19_confirmed_g!EQ110</f>
        <v>0</v>
      </c>
      <c r="ER110">
        <f>time_series_covid19_confirmed_g!ES110-time_series_covid19_confirmed_g!ER110</f>
        <v>0</v>
      </c>
      <c r="ES110">
        <f>time_series_covid19_confirmed_g!ET110-time_series_covid19_confirmed_g!ES110</f>
        <v>0</v>
      </c>
      <c r="ET110">
        <f>time_series_covid19_confirmed_g!EU110-time_series_covid19_confirmed_g!ET110</f>
        <v>0</v>
      </c>
      <c r="EU110">
        <f>time_series_covid19_confirmed_g!EV110-time_series_covid19_confirmed_g!EU110</f>
        <v>0</v>
      </c>
      <c r="EV110">
        <f>time_series_covid19_confirmed_g!EW110-time_series_covid19_confirmed_g!EV110</f>
        <v>0</v>
      </c>
      <c r="EW110">
        <f>time_series_covid19_confirmed_g!EX110-time_series_covid19_confirmed_g!EW110</f>
        <v>0</v>
      </c>
      <c r="EX110">
        <f>time_series_covid19_confirmed_g!EY110-time_series_covid19_confirmed_g!EX110</f>
        <v>0</v>
      </c>
      <c r="EY110">
        <f>time_series_covid19_confirmed_g!EZ110-time_series_covid19_confirmed_g!EY110</f>
        <v>3</v>
      </c>
      <c r="EZ110">
        <f>time_series_covid19_confirmed_g!FA110-time_series_covid19_confirmed_g!EZ110</f>
        <v>0</v>
      </c>
      <c r="FA110">
        <f>time_series_covid19_confirmed_g!FB110-time_series_covid19_confirmed_g!FA110</f>
        <v>1</v>
      </c>
      <c r="FB110">
        <f>time_series_covid19_confirmed_g!FC110-time_series_covid19_confirmed_g!FB110</f>
        <v>0</v>
      </c>
      <c r="FC110">
        <f>time_series_covid19_confirmed_g!FD110-time_series_covid19_confirmed_g!FC110</f>
        <v>0</v>
      </c>
      <c r="FD110">
        <f>time_series_covid19_confirmed_g!FE110-time_series_covid19_confirmed_g!FD110</f>
        <v>0</v>
      </c>
    </row>
    <row r="111" spans="1:160" x14ac:dyDescent="0.3">
      <c r="A111" t="s">
        <v>59</v>
      </c>
      <c r="B111">
        <v>-12.827500000000001</v>
      </c>
      <c r="C111">
        <v>45.166200000000003</v>
      </c>
      <c r="D111">
        <f>time_series_covid19_confirmed_g!E111-time_series_covid19_confirmed_g!D111</f>
        <v>0</v>
      </c>
      <c r="E111">
        <f>time_series_covid19_confirmed_g!F111-time_series_covid19_confirmed_g!E111</f>
        <v>0</v>
      </c>
      <c r="F111">
        <f>time_series_covid19_confirmed_g!G111-time_series_covid19_confirmed_g!F111</f>
        <v>0</v>
      </c>
      <c r="G111">
        <f>time_series_covid19_confirmed_g!H111-time_series_covid19_confirmed_g!G111</f>
        <v>0</v>
      </c>
      <c r="H111">
        <f>time_series_covid19_confirmed_g!I111-time_series_covid19_confirmed_g!H111</f>
        <v>0</v>
      </c>
      <c r="I111">
        <f>time_series_covid19_confirmed_g!J111-time_series_covid19_confirmed_g!I111</f>
        <v>0</v>
      </c>
      <c r="J111">
        <f>time_series_covid19_confirmed_g!K111-time_series_covid19_confirmed_g!J111</f>
        <v>0</v>
      </c>
      <c r="K111">
        <f>time_series_covid19_confirmed_g!L111-time_series_covid19_confirmed_g!K111</f>
        <v>0</v>
      </c>
      <c r="L111">
        <f>time_series_covid19_confirmed_g!M111-time_series_covid19_confirmed_g!L111</f>
        <v>0</v>
      </c>
      <c r="M111">
        <f>time_series_covid19_confirmed_g!N111-time_series_covid19_confirmed_g!M111</f>
        <v>0</v>
      </c>
      <c r="N111">
        <f>time_series_covid19_confirmed_g!O111-time_series_covid19_confirmed_g!N111</f>
        <v>0</v>
      </c>
      <c r="O111">
        <f>time_series_covid19_confirmed_g!P111-time_series_covid19_confirmed_g!O111</f>
        <v>0</v>
      </c>
      <c r="P111">
        <f>time_series_covid19_confirmed_g!Q111-time_series_covid19_confirmed_g!P111</f>
        <v>0</v>
      </c>
      <c r="Q111">
        <f>time_series_covid19_confirmed_g!R111-time_series_covid19_confirmed_g!Q111</f>
        <v>0</v>
      </c>
      <c r="R111">
        <f>time_series_covid19_confirmed_g!S111-time_series_covid19_confirmed_g!R111</f>
        <v>0</v>
      </c>
      <c r="S111">
        <f>time_series_covid19_confirmed_g!T111-time_series_covid19_confirmed_g!S111</f>
        <v>0</v>
      </c>
      <c r="T111">
        <f>time_series_covid19_confirmed_g!U111-time_series_covid19_confirmed_g!T111</f>
        <v>0</v>
      </c>
      <c r="U111">
        <f>time_series_covid19_confirmed_g!V111-time_series_covid19_confirmed_g!U111</f>
        <v>0</v>
      </c>
      <c r="V111">
        <f>time_series_covid19_confirmed_g!W111-time_series_covid19_confirmed_g!V111</f>
        <v>0</v>
      </c>
      <c r="W111">
        <f>time_series_covid19_confirmed_g!X111-time_series_covid19_confirmed_g!W111</f>
        <v>0</v>
      </c>
      <c r="X111">
        <f>time_series_covid19_confirmed_g!Y111-time_series_covid19_confirmed_g!X111</f>
        <v>0</v>
      </c>
      <c r="Y111">
        <f>time_series_covid19_confirmed_g!Z111-time_series_covid19_confirmed_g!Y111</f>
        <v>0</v>
      </c>
      <c r="Z111">
        <f>time_series_covid19_confirmed_g!AA111-time_series_covid19_confirmed_g!Z111</f>
        <v>0</v>
      </c>
      <c r="AA111">
        <f>time_series_covid19_confirmed_g!AB111-time_series_covid19_confirmed_g!AA111</f>
        <v>0</v>
      </c>
      <c r="AB111">
        <f>time_series_covid19_confirmed_g!AC111-time_series_covid19_confirmed_g!AB111</f>
        <v>0</v>
      </c>
      <c r="AC111">
        <f>time_series_covid19_confirmed_g!AD111-time_series_covid19_confirmed_g!AC111</f>
        <v>0</v>
      </c>
      <c r="AD111">
        <f>time_series_covid19_confirmed_g!AE111-time_series_covid19_confirmed_g!AD111</f>
        <v>0</v>
      </c>
      <c r="AE111">
        <f>time_series_covid19_confirmed_g!AF111-time_series_covid19_confirmed_g!AE111</f>
        <v>0</v>
      </c>
      <c r="AF111">
        <f>time_series_covid19_confirmed_g!AG111-time_series_covid19_confirmed_g!AF111</f>
        <v>0</v>
      </c>
      <c r="AG111">
        <f>time_series_covid19_confirmed_g!AH111-time_series_covid19_confirmed_g!AG111</f>
        <v>0</v>
      </c>
      <c r="AH111">
        <f>time_series_covid19_confirmed_g!AI111-time_series_covid19_confirmed_g!AH111</f>
        <v>0</v>
      </c>
      <c r="AI111">
        <f>time_series_covid19_confirmed_g!AJ111-time_series_covid19_confirmed_g!AI111</f>
        <v>0</v>
      </c>
      <c r="AJ111">
        <f>time_series_covid19_confirmed_g!AK111-time_series_covid19_confirmed_g!AJ111</f>
        <v>0</v>
      </c>
      <c r="AK111">
        <f>time_series_covid19_confirmed_g!AL111-time_series_covid19_confirmed_g!AK111</f>
        <v>0</v>
      </c>
      <c r="AL111">
        <f>time_series_covid19_confirmed_g!AM111-time_series_covid19_confirmed_g!AL111</f>
        <v>0</v>
      </c>
      <c r="AM111">
        <f>time_series_covid19_confirmed_g!AN111-time_series_covid19_confirmed_g!AM111</f>
        <v>0</v>
      </c>
      <c r="AN111">
        <f>time_series_covid19_confirmed_g!AO111-time_series_covid19_confirmed_g!AN111</f>
        <v>0</v>
      </c>
      <c r="AO111">
        <f>time_series_covid19_confirmed_g!AP111-time_series_covid19_confirmed_g!AO111</f>
        <v>0</v>
      </c>
      <c r="AP111">
        <f>time_series_covid19_confirmed_g!AQ111-time_series_covid19_confirmed_g!AP111</f>
        <v>0</v>
      </c>
      <c r="AQ111">
        <f>time_series_covid19_confirmed_g!AR111-time_series_covid19_confirmed_g!AQ111</f>
        <v>0</v>
      </c>
      <c r="AR111">
        <f>time_series_covid19_confirmed_g!AS111-time_series_covid19_confirmed_g!AR111</f>
        <v>0</v>
      </c>
      <c r="AS111">
        <f>time_series_covid19_confirmed_g!AT111-time_series_covid19_confirmed_g!AS111</f>
        <v>0</v>
      </c>
      <c r="AT111">
        <f>time_series_covid19_confirmed_g!AU111-time_series_covid19_confirmed_g!AT111</f>
        <v>0</v>
      </c>
      <c r="AU111">
        <f>time_series_covid19_confirmed_g!AV111-time_series_covid19_confirmed_g!AU111</f>
        <v>0</v>
      </c>
      <c r="AV111">
        <f>time_series_covid19_confirmed_g!AW111-time_series_covid19_confirmed_g!AV111</f>
        <v>0</v>
      </c>
      <c r="AW111">
        <f>time_series_covid19_confirmed_g!AX111-time_series_covid19_confirmed_g!AW111</f>
        <v>0</v>
      </c>
      <c r="AX111">
        <f>time_series_covid19_confirmed_g!AY111-time_series_covid19_confirmed_g!AX111</f>
        <v>0</v>
      </c>
      <c r="AY111">
        <f>time_series_covid19_confirmed_g!AZ111-time_series_covid19_confirmed_g!AY111</f>
        <v>0</v>
      </c>
      <c r="AZ111">
        <f>time_series_covid19_confirmed_g!BA111-time_series_covid19_confirmed_g!AZ111</f>
        <v>0</v>
      </c>
      <c r="BA111">
        <f>time_series_covid19_confirmed_g!BB111-time_series_covid19_confirmed_g!BA111</f>
        <v>0</v>
      </c>
      <c r="BB111">
        <f>time_series_covid19_confirmed_g!BC111-time_series_covid19_confirmed_g!BB111</f>
        <v>0</v>
      </c>
      <c r="BC111">
        <f>time_series_covid19_confirmed_g!BD111-time_series_covid19_confirmed_g!BC111</f>
        <v>0</v>
      </c>
      <c r="BD111">
        <f>time_series_covid19_confirmed_g!BE111-time_series_covid19_confirmed_g!BD111</f>
        <v>1</v>
      </c>
      <c r="BE111">
        <f>time_series_covid19_confirmed_g!BF111-time_series_covid19_confirmed_g!BE111</f>
        <v>0</v>
      </c>
      <c r="BF111">
        <f>time_series_covid19_confirmed_g!BG111-time_series_covid19_confirmed_g!BF111</f>
        <v>0</v>
      </c>
      <c r="BG111">
        <f>time_series_covid19_confirmed_g!BH111-time_series_covid19_confirmed_g!BG111</f>
        <v>2</v>
      </c>
      <c r="BH111">
        <f>time_series_covid19_confirmed_g!BI111-time_series_covid19_confirmed_g!BH111</f>
        <v>0</v>
      </c>
      <c r="BI111">
        <f>time_series_covid19_confirmed_g!BJ111-time_series_covid19_confirmed_g!BI111</f>
        <v>3</v>
      </c>
      <c r="BJ111">
        <f>time_series_covid19_confirmed_g!BK111-time_series_covid19_confirmed_g!BJ111</f>
        <v>1</v>
      </c>
      <c r="BK111">
        <f>time_series_covid19_confirmed_g!BL111-time_series_covid19_confirmed_g!BK111</f>
        <v>4</v>
      </c>
      <c r="BL111">
        <f>time_series_covid19_confirmed_g!BM111-time_series_covid19_confirmed_g!BL111</f>
        <v>13</v>
      </c>
      <c r="BM111">
        <f>time_series_covid19_confirmed_g!BN111-time_series_covid19_confirmed_g!BM111</f>
        <v>12</v>
      </c>
      <c r="BN111">
        <f>time_series_covid19_confirmed_g!BO111-time_series_covid19_confirmed_g!BN111</f>
        <v>0</v>
      </c>
      <c r="BO111">
        <f>time_series_covid19_confirmed_g!BP111-time_series_covid19_confirmed_g!BO111</f>
        <v>0</v>
      </c>
      <c r="BP111">
        <f>time_series_covid19_confirmed_g!BQ111-time_series_covid19_confirmed_g!BP111</f>
        <v>14</v>
      </c>
      <c r="BQ111">
        <f>time_series_covid19_confirmed_g!BR111-time_series_covid19_confirmed_g!BQ111</f>
        <v>13</v>
      </c>
      <c r="BR111">
        <f>time_series_covid19_confirmed_g!BS111-time_series_covid19_confirmed_g!BR111</f>
        <v>0</v>
      </c>
      <c r="BS111">
        <f>time_series_covid19_confirmed_g!BT111-time_series_covid19_confirmed_g!BS111</f>
        <v>19</v>
      </c>
      <c r="BT111">
        <f>time_series_covid19_confirmed_g!BU111-time_series_covid19_confirmed_g!BT111</f>
        <v>12</v>
      </c>
      <c r="BU111">
        <f>time_series_covid19_confirmed_g!BV111-time_series_covid19_confirmed_g!BU111</f>
        <v>0</v>
      </c>
      <c r="BV111">
        <f>time_series_covid19_confirmed_g!BW111-time_series_covid19_confirmed_g!BV111</f>
        <v>22</v>
      </c>
      <c r="BW111">
        <f>time_series_covid19_confirmed_g!BX111-time_series_covid19_confirmed_g!BW111</f>
        <v>12</v>
      </c>
      <c r="BX111">
        <f>time_series_covid19_confirmed_g!BY111-time_series_covid19_confirmed_g!BX111</f>
        <v>6</v>
      </c>
      <c r="BY111">
        <f>time_series_covid19_confirmed_g!BZ111-time_series_covid19_confirmed_g!BY111</f>
        <v>13</v>
      </c>
      <c r="BZ111">
        <f>time_series_covid19_confirmed_g!CA111-time_series_covid19_confirmed_g!BZ111</f>
        <v>0</v>
      </c>
      <c r="CA111">
        <f>time_series_covid19_confirmed_g!CB111-time_series_covid19_confirmed_g!CA111</f>
        <v>24</v>
      </c>
      <c r="CB111">
        <f>time_series_covid19_confirmed_g!CC111-time_series_covid19_confirmed_g!CB111</f>
        <v>0</v>
      </c>
      <c r="CC111">
        <f>time_series_covid19_confirmed_g!CD111-time_series_covid19_confirmed_g!CC111</f>
        <v>13</v>
      </c>
      <c r="CD111">
        <f>time_series_covid19_confirmed_g!CE111-time_series_covid19_confirmed_g!CD111</f>
        <v>7</v>
      </c>
      <c r="CE111">
        <f>time_series_covid19_confirmed_g!CF111-time_series_covid19_confirmed_g!CE111</f>
        <v>5</v>
      </c>
      <c r="CF111">
        <f>time_series_covid19_confirmed_g!CG111-time_series_covid19_confirmed_g!CF111</f>
        <v>0</v>
      </c>
      <c r="CG111">
        <f>time_series_covid19_confirmed_g!CH111-time_series_covid19_confirmed_g!CG111</f>
        <v>11</v>
      </c>
      <c r="CH111">
        <f>time_series_covid19_confirmed_g!CI111-time_series_covid19_confirmed_g!CH111</f>
        <v>10</v>
      </c>
      <c r="CI111">
        <f>time_series_covid19_confirmed_g!CJ111-time_series_covid19_confirmed_g!CI111</f>
        <v>0</v>
      </c>
      <c r="CJ111">
        <f>time_series_covid19_confirmed_g!CK111-time_series_covid19_confirmed_g!CJ111</f>
        <v>16</v>
      </c>
      <c r="CK111">
        <f>time_series_covid19_confirmed_g!CL111-time_series_covid19_confirmed_g!CK111</f>
        <v>12</v>
      </c>
      <c r="CL111">
        <f>time_series_covid19_confirmed_g!CM111-time_series_covid19_confirmed_g!CL111</f>
        <v>9</v>
      </c>
      <c r="CM111">
        <f>time_series_covid19_confirmed_g!CN111-time_series_covid19_confirmed_g!CM111</f>
        <v>17</v>
      </c>
      <c r="CN111">
        <f>time_series_covid19_confirmed_g!CO111-time_series_covid19_confirmed_g!CN111</f>
        <v>0</v>
      </c>
      <c r="CO111">
        <f>time_series_covid19_confirmed_g!CP111-time_series_covid19_confirmed_g!CO111</f>
        <v>40</v>
      </c>
      <c r="CP111">
        <f>time_series_covid19_confirmed_g!CQ111-time_series_covid19_confirmed_g!CP111</f>
        <v>15</v>
      </c>
      <c r="CQ111">
        <f>time_series_covid19_confirmed_g!CR111-time_series_covid19_confirmed_g!CQ111</f>
        <v>0</v>
      </c>
      <c r="CR111">
        <f>time_series_covid19_confirmed_g!CS111-time_series_covid19_confirmed_g!CR111</f>
        <v>28</v>
      </c>
      <c r="CS111">
        <f>time_series_covid19_confirmed_g!CT111-time_series_covid19_confirmed_g!CS111</f>
        <v>26</v>
      </c>
      <c r="CT111">
        <f>time_series_covid19_confirmed_g!CU111-time_series_covid19_confirmed_g!CT111</f>
        <v>21</v>
      </c>
      <c r="CU111">
        <f>time_series_covid19_confirmed_g!CV111-time_series_covid19_confirmed_g!CU111</f>
        <v>0</v>
      </c>
      <c r="CV111">
        <f>time_series_covid19_confirmed_g!CW111-time_series_covid19_confirmed_g!CV111</f>
        <v>59</v>
      </c>
      <c r="CW111">
        <f>time_series_covid19_confirmed_g!CX111-time_series_covid19_confirmed_g!CW111</f>
        <v>0</v>
      </c>
      <c r="CX111">
        <f>time_series_covid19_confirmed_g!CY111-time_series_covid19_confirmed_g!CX111</f>
        <v>79</v>
      </c>
      <c r="CY111">
        <f>time_series_covid19_confirmed_g!CZ111-time_series_covid19_confirmed_g!CY111</f>
        <v>0</v>
      </c>
      <c r="CZ111">
        <f>time_series_covid19_confirmed_g!DA111-time_series_covid19_confirmed_g!CZ111</f>
        <v>0</v>
      </c>
      <c r="DA111">
        <f>time_series_covid19_confirmed_g!DB111-time_series_covid19_confirmed_g!DA111</f>
        <v>111</v>
      </c>
      <c r="DB111">
        <f>time_series_covid19_confirmed_g!DC111-time_series_covid19_confirmed_g!DB111</f>
        <v>36</v>
      </c>
      <c r="DC111">
        <f>time_series_covid19_confirmed_g!DD111-time_series_covid19_confirmed_g!DC111</f>
        <v>53</v>
      </c>
      <c r="DD111">
        <f>time_series_covid19_confirmed_g!DE111-time_series_covid19_confirmed_g!DD111</f>
        <v>0</v>
      </c>
      <c r="DE111">
        <f>time_series_covid19_confirmed_g!DF111-time_series_covid19_confirmed_g!DE111</f>
        <v>115</v>
      </c>
      <c r="DF111">
        <f>time_series_covid19_confirmed_g!DG111-time_series_covid19_confirmed_g!DF111</f>
        <v>0</v>
      </c>
      <c r="DG111">
        <f>time_series_covid19_confirmed_g!DH111-time_series_covid19_confirmed_g!DG111</f>
        <v>134</v>
      </c>
      <c r="DH111">
        <f>time_series_covid19_confirmed_g!DI111-time_series_covid19_confirmed_g!DH111</f>
        <v>35</v>
      </c>
      <c r="DI111">
        <f>time_series_covid19_confirmed_g!DJ111-time_series_covid19_confirmed_g!DI111</f>
        <v>0</v>
      </c>
      <c r="DJ111">
        <f>time_series_covid19_confirmed_g!DK111-time_series_covid19_confirmed_g!DJ111</f>
        <v>72</v>
      </c>
      <c r="DK111">
        <f>time_series_covid19_confirmed_g!DL111-time_series_covid19_confirmed_g!DK111</f>
        <v>48</v>
      </c>
      <c r="DL111">
        <f>time_series_covid19_confirmed_g!DM111-time_series_covid19_confirmed_g!DL111</f>
        <v>67</v>
      </c>
      <c r="DM111">
        <f>time_series_covid19_confirmed_g!DN111-time_series_covid19_confirmed_g!DM111</f>
        <v>0</v>
      </c>
      <c r="DN111">
        <f>time_series_covid19_confirmed_g!DO111-time_series_covid19_confirmed_g!DN111</f>
        <v>102</v>
      </c>
      <c r="DO111">
        <f>time_series_covid19_confirmed_g!DP111-time_series_covid19_confirmed_g!DO111</f>
        <v>30</v>
      </c>
      <c r="DP111">
        <f>time_series_covid19_confirmed_g!DQ111-time_series_covid19_confirmed_g!DP111</f>
        <v>28</v>
      </c>
      <c r="DQ111">
        <f>time_series_covid19_confirmed_g!DR111-time_series_covid19_confirmed_g!DQ111</f>
        <v>0</v>
      </c>
      <c r="DR111">
        <f>time_series_covid19_confirmed_g!DS111-time_series_covid19_confirmed_g!DR111</f>
        <v>105</v>
      </c>
      <c r="DS111">
        <f>time_series_covid19_confirmed_g!DT111-time_series_covid19_confirmed_g!DS111</f>
        <v>0</v>
      </c>
      <c r="DT111">
        <f>time_series_covid19_confirmed_g!DU111-time_series_covid19_confirmed_g!DT111</f>
        <v>46</v>
      </c>
      <c r="DU111">
        <f>time_series_covid19_confirmed_g!DV111-time_series_covid19_confirmed_g!DU111</f>
        <v>0</v>
      </c>
      <c r="DV111">
        <f>time_series_covid19_confirmed_g!DW111-time_series_covid19_confirmed_g!DV111</f>
        <v>66</v>
      </c>
      <c r="DW111">
        <f>time_series_covid19_confirmed_g!DX111-time_series_covid19_confirmed_g!DW111</f>
        <v>22</v>
      </c>
      <c r="DX111">
        <f>time_series_covid19_confirmed_g!DY111-time_series_covid19_confirmed_g!DX111</f>
        <v>25</v>
      </c>
      <c r="DY111">
        <f>time_series_covid19_confirmed_g!DZ111-time_series_covid19_confirmed_g!DY111</f>
        <v>11</v>
      </c>
      <c r="DZ111">
        <f>time_series_covid19_confirmed_g!EA111-time_series_covid19_confirmed_g!DZ111</f>
        <v>25</v>
      </c>
      <c r="EA111">
        <f>time_series_covid19_confirmed_g!EB111-time_series_covid19_confirmed_g!EA111</f>
        <v>29</v>
      </c>
      <c r="EB111">
        <f>time_series_covid19_confirmed_g!EC111-time_series_covid19_confirmed_g!EB111</f>
        <v>0</v>
      </c>
      <c r="EC111">
        <f>time_series_covid19_confirmed_g!ED111-time_series_covid19_confirmed_g!EC111</f>
        <v>0</v>
      </c>
      <c r="ED111">
        <f>time_series_covid19_confirmed_g!EE111-time_series_covid19_confirmed_g!ED111</f>
        <v>235</v>
      </c>
      <c r="EE111">
        <f>time_series_covid19_confirmed_g!EF111-time_series_covid19_confirmed_g!EE111</f>
        <v>52</v>
      </c>
      <c r="EF111">
        <f>time_series_covid19_confirmed_g!EG111-time_series_covid19_confirmed_g!EF111</f>
        <v>7</v>
      </c>
      <c r="EG111">
        <f>time_series_covid19_confirmed_g!EH111-time_series_covid19_confirmed_g!EG111</f>
        <v>65</v>
      </c>
      <c r="EH111">
        <f>time_series_covid19_confirmed_g!EI111-time_series_covid19_confirmed_g!EH111</f>
        <v>21</v>
      </c>
      <c r="EI111">
        <f>time_series_covid19_confirmed_g!EJ111-time_series_covid19_confirmed_g!EI111</f>
        <v>0</v>
      </c>
      <c r="EJ111">
        <f>time_series_covid19_confirmed_g!EK111-time_series_covid19_confirmed_g!EJ111</f>
        <v>0</v>
      </c>
      <c r="EK111">
        <f>time_series_covid19_confirmed_g!EL111-time_series_covid19_confirmed_g!EK111</f>
        <v>72</v>
      </c>
      <c r="EL111">
        <f>time_series_covid19_confirmed_g!EM111-time_series_covid19_confirmed_g!EL111</f>
        <v>24</v>
      </c>
      <c r="EM111">
        <f>time_series_covid19_confirmed_g!EN111-time_series_covid19_confirmed_g!EM111</f>
        <v>51</v>
      </c>
      <c r="EN111">
        <f>time_series_covid19_confirmed_g!EO111-time_series_covid19_confirmed_g!EN111</f>
        <v>14</v>
      </c>
      <c r="EO111">
        <f>time_series_covid19_confirmed_g!EP111-time_series_covid19_confirmed_g!EO111</f>
        <v>28</v>
      </c>
      <c r="EP111">
        <f>time_series_covid19_confirmed_g!EQ111-time_series_covid19_confirmed_g!EP111</f>
        <v>14</v>
      </c>
      <c r="EQ111">
        <f>time_series_covid19_confirmed_g!ER111-time_series_covid19_confirmed_g!EQ111</f>
        <v>16</v>
      </c>
      <c r="ER111">
        <f>time_series_covid19_confirmed_g!ES111-time_series_covid19_confirmed_g!ER111</f>
        <v>12</v>
      </c>
      <c r="ES111">
        <f>time_series_covid19_confirmed_g!ET111-time_series_covid19_confirmed_g!ES111</f>
        <v>23</v>
      </c>
      <c r="ET111">
        <f>time_series_covid19_confirmed_g!EU111-time_series_covid19_confirmed_g!ET111</f>
        <v>12</v>
      </c>
      <c r="EU111">
        <f>time_series_covid19_confirmed_g!EV111-time_series_covid19_confirmed_g!EU111</f>
        <v>38</v>
      </c>
      <c r="EV111">
        <f>time_series_covid19_confirmed_g!EW111-time_series_covid19_confirmed_g!EV111</f>
        <v>11</v>
      </c>
      <c r="EW111">
        <f>time_series_covid19_confirmed_g!EX111-time_series_covid19_confirmed_g!EW111</f>
        <v>10</v>
      </c>
      <c r="EX111">
        <f>time_series_covid19_confirmed_g!EY111-time_series_covid19_confirmed_g!EX111</f>
        <v>0</v>
      </c>
      <c r="EY111">
        <f>time_series_covid19_confirmed_g!EZ111-time_series_covid19_confirmed_g!EY111</f>
        <v>30</v>
      </c>
      <c r="EZ111">
        <f>time_series_covid19_confirmed_g!FA111-time_series_covid19_confirmed_g!EZ111</f>
        <v>0</v>
      </c>
      <c r="FA111">
        <f>time_series_covid19_confirmed_g!FB111-time_series_covid19_confirmed_g!FA111</f>
        <v>33</v>
      </c>
      <c r="FB111">
        <f>time_series_covid19_confirmed_g!FC111-time_series_covid19_confirmed_g!FB111</f>
        <v>41</v>
      </c>
      <c r="FC111">
        <f>time_series_covid19_confirmed_g!FD111-time_series_covid19_confirmed_g!FC111</f>
        <v>0</v>
      </c>
      <c r="FD111">
        <f>time_series_covid19_confirmed_g!FE111-time_series_covid19_confirmed_g!FD111</f>
        <v>0</v>
      </c>
    </row>
    <row r="112" spans="1:160" x14ac:dyDescent="0.3">
      <c r="A112" t="s">
        <v>100</v>
      </c>
      <c r="B112">
        <v>23.634499999999999</v>
      </c>
      <c r="C112">
        <v>-102.5528</v>
      </c>
      <c r="D112">
        <f>time_series_covid19_confirmed_g!E112-time_series_covid19_confirmed_g!D112</f>
        <v>0</v>
      </c>
      <c r="E112">
        <f>time_series_covid19_confirmed_g!F112-time_series_covid19_confirmed_g!E112</f>
        <v>0</v>
      </c>
      <c r="F112">
        <f>time_series_covid19_confirmed_g!G112-time_series_covid19_confirmed_g!F112</f>
        <v>0</v>
      </c>
      <c r="G112">
        <f>time_series_covid19_confirmed_g!H112-time_series_covid19_confirmed_g!G112</f>
        <v>0</v>
      </c>
      <c r="H112">
        <f>time_series_covid19_confirmed_g!I112-time_series_covid19_confirmed_g!H112</f>
        <v>0</v>
      </c>
      <c r="I112">
        <f>time_series_covid19_confirmed_g!J112-time_series_covid19_confirmed_g!I112</f>
        <v>0</v>
      </c>
      <c r="J112">
        <f>time_series_covid19_confirmed_g!K112-time_series_covid19_confirmed_g!J112</f>
        <v>0</v>
      </c>
      <c r="K112">
        <f>time_series_covid19_confirmed_g!L112-time_series_covid19_confirmed_g!K112</f>
        <v>0</v>
      </c>
      <c r="L112">
        <f>time_series_covid19_confirmed_g!M112-time_series_covid19_confirmed_g!L112</f>
        <v>0</v>
      </c>
      <c r="M112">
        <f>time_series_covid19_confirmed_g!N112-time_series_covid19_confirmed_g!M112</f>
        <v>0</v>
      </c>
      <c r="N112">
        <f>time_series_covid19_confirmed_g!O112-time_series_covid19_confirmed_g!N112</f>
        <v>0</v>
      </c>
      <c r="O112">
        <f>time_series_covid19_confirmed_g!P112-time_series_covid19_confirmed_g!O112</f>
        <v>0</v>
      </c>
      <c r="P112">
        <f>time_series_covid19_confirmed_g!Q112-time_series_covid19_confirmed_g!P112</f>
        <v>0</v>
      </c>
      <c r="Q112">
        <f>time_series_covid19_confirmed_g!R112-time_series_covid19_confirmed_g!Q112</f>
        <v>0</v>
      </c>
      <c r="R112">
        <f>time_series_covid19_confirmed_g!S112-time_series_covid19_confirmed_g!R112</f>
        <v>0</v>
      </c>
      <c r="S112">
        <f>time_series_covid19_confirmed_g!T112-time_series_covid19_confirmed_g!S112</f>
        <v>0</v>
      </c>
      <c r="T112">
        <f>time_series_covid19_confirmed_g!U112-time_series_covid19_confirmed_g!T112</f>
        <v>0</v>
      </c>
      <c r="U112">
        <f>time_series_covid19_confirmed_g!V112-time_series_covid19_confirmed_g!U112</f>
        <v>0</v>
      </c>
      <c r="V112">
        <f>time_series_covid19_confirmed_g!W112-time_series_covid19_confirmed_g!V112</f>
        <v>0</v>
      </c>
      <c r="W112">
        <f>time_series_covid19_confirmed_g!X112-time_series_covid19_confirmed_g!W112</f>
        <v>0</v>
      </c>
      <c r="X112">
        <f>time_series_covid19_confirmed_g!Y112-time_series_covid19_confirmed_g!X112</f>
        <v>0</v>
      </c>
      <c r="Y112">
        <f>time_series_covid19_confirmed_g!Z112-time_series_covid19_confirmed_g!Y112</f>
        <v>0</v>
      </c>
      <c r="Z112">
        <f>time_series_covid19_confirmed_g!AA112-time_series_covid19_confirmed_g!Z112</f>
        <v>0</v>
      </c>
      <c r="AA112">
        <f>time_series_covid19_confirmed_g!AB112-time_series_covid19_confirmed_g!AA112</f>
        <v>0</v>
      </c>
      <c r="AB112">
        <f>time_series_covid19_confirmed_g!AC112-time_series_covid19_confirmed_g!AB112</f>
        <v>0</v>
      </c>
      <c r="AC112">
        <f>time_series_covid19_confirmed_g!AD112-time_series_covid19_confirmed_g!AC112</f>
        <v>0</v>
      </c>
      <c r="AD112">
        <f>time_series_covid19_confirmed_g!AE112-time_series_covid19_confirmed_g!AD112</f>
        <v>0</v>
      </c>
      <c r="AE112">
        <f>time_series_covid19_confirmed_g!AF112-time_series_covid19_confirmed_g!AE112</f>
        <v>0</v>
      </c>
      <c r="AF112">
        <f>time_series_covid19_confirmed_g!AG112-time_series_covid19_confirmed_g!AF112</f>
        <v>0</v>
      </c>
      <c r="AG112">
        <f>time_series_covid19_confirmed_g!AH112-time_series_covid19_confirmed_g!AG112</f>
        <v>0</v>
      </c>
      <c r="AH112">
        <f>time_series_covid19_confirmed_g!AI112-time_series_covid19_confirmed_g!AH112</f>
        <v>0</v>
      </c>
      <c r="AI112">
        <f>time_series_covid19_confirmed_g!AJ112-time_series_covid19_confirmed_g!AI112</f>
        <v>0</v>
      </c>
      <c r="AJ112">
        <f>time_series_covid19_confirmed_g!AK112-time_series_covid19_confirmed_g!AJ112</f>
        <v>0</v>
      </c>
      <c r="AK112">
        <f>time_series_covid19_confirmed_g!AL112-time_series_covid19_confirmed_g!AK112</f>
        <v>0</v>
      </c>
      <c r="AL112">
        <f>time_series_covid19_confirmed_g!AM112-time_series_covid19_confirmed_g!AL112</f>
        <v>0</v>
      </c>
      <c r="AM112">
        <f>time_series_covid19_confirmed_g!AN112-time_series_covid19_confirmed_g!AM112</f>
        <v>0</v>
      </c>
      <c r="AN112">
        <f>time_series_covid19_confirmed_g!AO112-time_series_covid19_confirmed_g!AN112</f>
        <v>1</v>
      </c>
      <c r="AO112">
        <f>time_series_covid19_confirmed_g!AP112-time_series_covid19_confirmed_g!AO112</f>
        <v>3</v>
      </c>
      <c r="AP112">
        <f>time_series_covid19_confirmed_g!AQ112-time_series_covid19_confirmed_g!AP112</f>
        <v>1</v>
      </c>
      <c r="AQ112">
        <f>time_series_covid19_confirmed_g!AR112-time_series_covid19_confirmed_g!AQ112</f>
        <v>0</v>
      </c>
      <c r="AR112">
        <f>time_series_covid19_confirmed_g!AS112-time_series_covid19_confirmed_g!AR112</f>
        <v>0</v>
      </c>
      <c r="AS112">
        <f>time_series_covid19_confirmed_g!AT112-time_series_covid19_confirmed_g!AS112</f>
        <v>0</v>
      </c>
      <c r="AT112">
        <f>time_series_covid19_confirmed_g!AU112-time_series_covid19_confirmed_g!AT112</f>
        <v>0</v>
      </c>
      <c r="AU112">
        <f>time_series_covid19_confirmed_g!AV112-time_series_covid19_confirmed_g!AU112</f>
        <v>1</v>
      </c>
      <c r="AV112">
        <f>time_series_covid19_confirmed_g!AW112-time_series_covid19_confirmed_g!AV112</f>
        <v>0</v>
      </c>
      <c r="AW112">
        <f>time_series_covid19_confirmed_g!AX112-time_series_covid19_confirmed_g!AW112</f>
        <v>1</v>
      </c>
      <c r="AX112">
        <f>time_series_covid19_confirmed_g!AY112-time_series_covid19_confirmed_g!AX112</f>
        <v>0</v>
      </c>
      <c r="AY112">
        <f>time_series_covid19_confirmed_g!AZ112-time_series_covid19_confirmed_g!AY112</f>
        <v>0</v>
      </c>
      <c r="AZ112">
        <f>time_series_covid19_confirmed_g!BA112-time_series_covid19_confirmed_g!AZ112</f>
        <v>1</v>
      </c>
      <c r="BA112">
        <f>time_series_covid19_confirmed_g!BB112-time_series_covid19_confirmed_g!BA112</f>
        <v>4</v>
      </c>
      <c r="BB112">
        <f>time_series_covid19_confirmed_g!BC112-time_series_covid19_confirmed_g!BB112</f>
        <v>14</v>
      </c>
      <c r="BC112">
        <f>time_series_covid19_confirmed_g!BD112-time_series_covid19_confirmed_g!BC112</f>
        <v>15</v>
      </c>
      <c r="BD112">
        <f>time_series_covid19_confirmed_g!BE112-time_series_covid19_confirmed_g!BD112</f>
        <v>12</v>
      </c>
      <c r="BE112">
        <f>time_series_covid19_confirmed_g!BF112-time_series_covid19_confirmed_g!BE112</f>
        <v>29</v>
      </c>
      <c r="BF112">
        <f>time_series_covid19_confirmed_g!BG112-time_series_covid19_confirmed_g!BF112</f>
        <v>11</v>
      </c>
      <c r="BG112">
        <f>time_series_covid19_confirmed_g!BH112-time_series_covid19_confirmed_g!BG112</f>
        <v>25</v>
      </c>
      <c r="BH112">
        <f>time_series_covid19_confirmed_g!BI112-time_series_covid19_confirmed_g!BH112</f>
        <v>46</v>
      </c>
      <c r="BI112">
        <f>time_series_covid19_confirmed_g!BJ112-time_series_covid19_confirmed_g!BI112</f>
        <v>39</v>
      </c>
      <c r="BJ112">
        <f>time_series_covid19_confirmed_g!BK112-time_series_covid19_confirmed_g!BJ112</f>
        <v>48</v>
      </c>
      <c r="BK112">
        <f>time_series_covid19_confirmed_g!BL112-time_series_covid19_confirmed_g!BK112</f>
        <v>65</v>
      </c>
      <c r="BL112">
        <f>time_series_covid19_confirmed_g!BM112-time_series_covid19_confirmed_g!BL112</f>
        <v>51</v>
      </c>
      <c r="BM112">
        <f>time_series_covid19_confirmed_g!BN112-time_series_covid19_confirmed_g!BM112</f>
        <v>38</v>
      </c>
      <c r="BN112">
        <f>time_series_covid19_confirmed_g!BO112-time_series_covid19_confirmed_g!BN112</f>
        <v>70</v>
      </c>
      <c r="BO112">
        <f>time_series_covid19_confirmed_g!BP112-time_series_covid19_confirmed_g!BO112</f>
        <v>110</v>
      </c>
      <c r="BP112">
        <f>time_series_covid19_confirmed_g!BQ112-time_series_covid19_confirmed_g!BP112</f>
        <v>132</v>
      </c>
      <c r="BQ112">
        <f>time_series_covid19_confirmed_g!BR112-time_series_covid19_confirmed_g!BQ112</f>
        <v>131</v>
      </c>
      <c r="BR112">
        <f>time_series_covid19_confirmed_g!BS112-time_series_covid19_confirmed_g!BR112</f>
        <v>145</v>
      </c>
      <c r="BS112">
        <f>time_series_covid19_confirmed_g!BT112-time_series_covid19_confirmed_g!BS112</f>
        <v>101</v>
      </c>
      <c r="BT112">
        <f>time_series_covid19_confirmed_g!BU112-time_series_covid19_confirmed_g!BT112</f>
        <v>121</v>
      </c>
      <c r="BU112">
        <f>time_series_covid19_confirmed_g!BV112-time_series_covid19_confirmed_g!BU112</f>
        <v>163</v>
      </c>
      <c r="BV112">
        <f>time_series_covid19_confirmed_g!BW112-time_series_covid19_confirmed_g!BV112</f>
        <v>132</v>
      </c>
      <c r="BW112">
        <f>time_series_covid19_confirmed_g!BX112-time_series_covid19_confirmed_g!BW112</f>
        <v>178</v>
      </c>
      <c r="BX112">
        <f>time_series_covid19_confirmed_g!BY112-time_series_covid19_confirmed_g!BX112</f>
        <v>202</v>
      </c>
      <c r="BY112">
        <f>time_series_covid19_confirmed_g!BZ112-time_series_covid19_confirmed_g!BY112</f>
        <v>253</v>
      </c>
      <c r="BZ112">
        <f>time_series_covid19_confirmed_g!CA112-time_series_covid19_confirmed_g!BZ112</f>
        <v>296</v>
      </c>
      <c r="CA112">
        <f>time_series_covid19_confirmed_g!CB112-time_series_covid19_confirmed_g!CA112</f>
        <v>346</v>
      </c>
      <c r="CB112">
        <f>time_series_covid19_confirmed_g!CC112-time_series_covid19_confirmed_g!CB112</f>
        <v>396</v>
      </c>
      <c r="CC112">
        <f>time_series_covid19_confirmed_g!CD112-time_series_covid19_confirmed_g!CC112</f>
        <v>260</v>
      </c>
      <c r="CD112">
        <f>time_series_covid19_confirmed_g!CE112-time_series_covid19_confirmed_g!CD112</f>
        <v>403</v>
      </c>
      <c r="CE112">
        <f>time_series_covid19_confirmed_g!CF112-time_series_covid19_confirmed_g!CE112</f>
        <v>375</v>
      </c>
      <c r="CF112">
        <f>time_series_covid19_confirmed_g!CG112-time_series_covid19_confirmed_g!CF112</f>
        <v>442</v>
      </c>
      <c r="CG112">
        <f>time_series_covid19_confirmed_g!CH112-time_series_covid19_confirmed_g!CG112</f>
        <v>353</v>
      </c>
      <c r="CH112">
        <f>time_series_covid19_confirmed_g!CI112-time_series_covid19_confirmed_g!CH112</f>
        <v>385</v>
      </c>
      <c r="CI112">
        <f>time_series_covid19_confirmed_g!CJ112-time_series_covid19_confirmed_g!CI112</f>
        <v>448</v>
      </c>
      <c r="CJ112">
        <f>time_series_covid19_confirmed_g!CK112-time_series_covid19_confirmed_g!CJ112</f>
        <v>450</v>
      </c>
      <c r="CK112">
        <f>time_series_covid19_confirmed_g!CL112-time_series_covid19_confirmed_g!CK112</f>
        <v>578</v>
      </c>
      <c r="CL112">
        <f>time_series_covid19_confirmed_g!CM112-time_series_covid19_confirmed_g!CL112</f>
        <v>622</v>
      </c>
      <c r="CM112">
        <f>time_series_covid19_confirmed_g!CN112-time_series_covid19_confirmed_g!CM112</f>
        <v>764</v>
      </c>
      <c r="CN112">
        <f>time_series_covid19_confirmed_g!CO112-time_series_covid19_confirmed_g!CN112</f>
        <v>511</v>
      </c>
      <c r="CO112">
        <f>time_series_covid19_confirmed_g!CP112-time_series_covid19_confirmed_g!CO112</f>
        <v>729</v>
      </c>
      <c r="CP112">
        <f>time_series_covid19_confirmed_g!CQ112-time_series_covid19_confirmed_g!CP112</f>
        <v>1043</v>
      </c>
      <c r="CQ112">
        <f>time_series_covid19_confirmed_g!CR112-time_series_covid19_confirmed_g!CQ112</f>
        <v>1089</v>
      </c>
      <c r="CR112">
        <f>time_series_covid19_confirmed_g!CS112-time_series_covid19_confirmed_g!CR112</f>
        <v>1239</v>
      </c>
      <c r="CS112">
        <f>time_series_covid19_confirmed_g!CT112-time_series_covid19_confirmed_g!CS112</f>
        <v>970</v>
      </c>
      <c r="CT112">
        <f>time_series_covid19_confirmed_g!CU112-time_series_covid19_confirmed_g!CT112</f>
        <v>835</v>
      </c>
      <c r="CU112">
        <f>time_series_covid19_confirmed_g!CV112-time_series_covid19_confirmed_g!CU112</f>
        <v>852</v>
      </c>
      <c r="CV112">
        <f>time_series_covid19_confirmed_g!CW112-time_series_covid19_confirmed_g!CV112</f>
        <v>1223</v>
      </c>
      <c r="CW112">
        <f>time_series_covid19_confirmed_g!CX112-time_series_covid19_confirmed_g!CW112</f>
        <v>1047</v>
      </c>
      <c r="CX112">
        <f>time_series_covid19_confirmed_g!CY112-time_series_covid19_confirmed_g!CX112</f>
        <v>1425</v>
      </c>
      <c r="CY112">
        <f>time_series_covid19_confirmed_g!CZ112-time_series_covid19_confirmed_g!CY112</f>
        <v>1515</v>
      </c>
      <c r="CZ112">
        <f>time_series_covid19_confirmed_g!DA112-time_series_covid19_confirmed_g!CZ112</f>
        <v>1349</v>
      </c>
      <c r="DA112">
        <f>time_series_covid19_confirmed_g!DB112-time_series_covid19_confirmed_g!DA112</f>
        <v>1383</v>
      </c>
      <c r="DB112">
        <f>time_series_covid19_confirmed_g!DC112-time_series_covid19_confirmed_g!DB112</f>
        <v>1434</v>
      </c>
      <c r="DC112">
        <f>time_series_covid19_confirmed_g!DD112-time_series_covid19_confirmed_g!DC112</f>
        <v>1120</v>
      </c>
      <c r="DD112">
        <f>time_series_covid19_confirmed_g!DE112-time_series_covid19_confirmed_g!DD112</f>
        <v>1609</v>
      </c>
      <c r="DE112">
        <f>time_series_covid19_confirmed_g!DF112-time_series_covid19_confirmed_g!DE112</f>
        <v>1982</v>
      </c>
      <c r="DF112">
        <f>time_series_covid19_confirmed_g!DG112-time_series_covid19_confirmed_g!DF112</f>
        <v>1906</v>
      </c>
      <c r="DG112">
        <f>time_series_covid19_confirmed_g!DH112-time_series_covid19_confirmed_g!DG112</f>
        <v>1938</v>
      </c>
      <c r="DH112">
        <f>time_series_covid19_confirmed_g!DI112-time_series_covid19_confirmed_g!DH112</f>
        <v>1562</v>
      </c>
      <c r="DI112">
        <f>time_series_covid19_confirmed_g!DJ112-time_series_covid19_confirmed_g!DI112</f>
        <v>1305</v>
      </c>
      <c r="DJ112">
        <f>time_series_covid19_confirmed_g!DK112-time_series_covid19_confirmed_g!DJ112</f>
        <v>1997</v>
      </c>
      <c r="DK112">
        <f>time_series_covid19_confirmed_g!DL112-time_series_covid19_confirmed_g!DK112</f>
        <v>1862</v>
      </c>
      <c r="DL112">
        <f>time_series_covid19_confirmed_g!DM112-time_series_covid19_confirmed_g!DL112</f>
        <v>2409</v>
      </c>
      <c r="DM112">
        <f>time_series_covid19_confirmed_g!DN112-time_series_covid19_confirmed_g!DM112</f>
        <v>2437</v>
      </c>
      <c r="DN112">
        <f>time_series_covid19_confirmed_g!DO112-time_series_covid19_confirmed_g!DN112</f>
        <v>2112</v>
      </c>
      <c r="DO112">
        <f>time_series_covid19_confirmed_g!DP112-time_series_covid19_confirmed_g!DO112</f>
        <v>2075</v>
      </c>
      <c r="DP112">
        <f>time_series_covid19_confirmed_g!DQ112-time_series_covid19_confirmed_g!DP112</f>
        <v>2414</v>
      </c>
      <c r="DQ112">
        <f>time_series_covid19_confirmed_g!DR112-time_series_covid19_confirmed_g!DQ112</f>
        <v>2713</v>
      </c>
      <c r="DR112">
        <f>time_series_covid19_confirmed_g!DS112-time_series_covid19_confirmed_g!DR112</f>
        <v>2248</v>
      </c>
      <c r="DS112">
        <f>time_series_covid19_confirmed_g!DT112-time_series_covid19_confirmed_g!DS112</f>
        <v>2973</v>
      </c>
      <c r="DT112">
        <f>time_series_covid19_confirmed_g!DU112-time_series_covid19_confirmed_g!DT112</f>
        <v>2960</v>
      </c>
      <c r="DU112">
        <f>time_series_covid19_confirmed_g!DV112-time_series_covid19_confirmed_g!DU112</f>
        <v>3329</v>
      </c>
      <c r="DV112">
        <f>time_series_covid19_confirmed_g!DW112-time_series_covid19_confirmed_g!DV112</f>
        <v>2764</v>
      </c>
      <c r="DW112">
        <f>time_series_covid19_confirmed_g!DX112-time_series_covid19_confirmed_g!DW112</f>
        <v>2485</v>
      </c>
      <c r="DX112">
        <f>time_series_covid19_confirmed_g!DY112-time_series_covid19_confirmed_g!DX112</f>
        <v>3455</v>
      </c>
      <c r="DY112">
        <f>time_series_covid19_confirmed_g!DZ112-time_series_covid19_confirmed_g!DY112</f>
        <v>3463</v>
      </c>
      <c r="DZ112">
        <f>time_series_covid19_confirmed_g!EA112-time_series_covid19_confirmed_g!DZ112</f>
        <v>3377</v>
      </c>
      <c r="EA112">
        <f>time_series_covid19_confirmed_g!EB112-time_series_covid19_confirmed_g!EA112</f>
        <v>3227</v>
      </c>
      <c r="EB112">
        <f>time_series_covid19_confirmed_g!EC112-time_series_covid19_confirmed_g!EB112</f>
        <v>2885</v>
      </c>
      <c r="EC112">
        <f>time_series_covid19_confirmed_g!ED112-time_series_covid19_confirmed_g!EC112</f>
        <v>3152</v>
      </c>
      <c r="ED112">
        <f>time_series_covid19_confirmed_g!EE112-time_series_covid19_confirmed_g!ED112</f>
        <v>2771</v>
      </c>
      <c r="EE112">
        <f>time_series_covid19_confirmed_g!EF112-time_series_covid19_confirmed_g!EE112</f>
        <v>3891</v>
      </c>
      <c r="EF112">
        <f>time_series_covid19_confirmed_g!EG112-time_series_covid19_confirmed_g!EF112</f>
        <v>3912</v>
      </c>
      <c r="EG112">
        <f>time_series_covid19_confirmed_g!EH112-time_series_covid19_confirmed_g!EG112</f>
        <v>4442</v>
      </c>
      <c r="EH112">
        <f>time_series_covid19_confirmed_g!EI112-time_series_covid19_confirmed_g!EH112</f>
        <v>4346</v>
      </c>
      <c r="EI112">
        <f>time_series_covid19_confirmed_g!EJ112-time_series_covid19_confirmed_g!EI112</f>
        <v>3593</v>
      </c>
      <c r="EJ112">
        <f>time_series_covid19_confirmed_g!EK112-time_series_covid19_confirmed_g!EJ112</f>
        <v>3484</v>
      </c>
      <c r="EK112">
        <f>time_series_covid19_confirmed_g!EL112-time_series_covid19_confirmed_g!EK112</f>
        <v>2999</v>
      </c>
      <c r="EL112">
        <f>time_series_covid19_confirmed_g!EM112-time_series_covid19_confirmed_g!EL112</f>
        <v>4199</v>
      </c>
      <c r="EM112">
        <f>time_series_covid19_confirmed_g!EN112-time_series_covid19_confirmed_g!EM112</f>
        <v>4883</v>
      </c>
      <c r="EN112">
        <f>time_series_covid19_confirmed_g!EO112-time_series_covid19_confirmed_g!EN112</f>
        <v>4790</v>
      </c>
      <c r="EO112">
        <f>time_series_covid19_confirmed_g!EP112-time_series_covid19_confirmed_g!EO112</f>
        <v>5222</v>
      </c>
      <c r="EP112">
        <f>time_series_covid19_confirmed_g!EQ112-time_series_covid19_confirmed_g!EP112</f>
        <v>3494</v>
      </c>
      <c r="EQ112">
        <f>time_series_covid19_confirmed_g!ER112-time_series_covid19_confirmed_g!EQ112</f>
        <v>4147</v>
      </c>
      <c r="ER112">
        <f>time_series_covid19_confirmed_g!ES112-time_series_covid19_confirmed_g!ER112</f>
        <v>3427</v>
      </c>
      <c r="ES112">
        <f>time_series_covid19_confirmed_g!ET112-time_series_covid19_confirmed_g!ES112</f>
        <v>4599</v>
      </c>
      <c r="ET112">
        <f>time_series_covid19_confirmed_g!EU112-time_series_covid19_confirmed_g!ET112</f>
        <v>4930</v>
      </c>
      <c r="EU112">
        <f>time_series_covid19_confirmed_g!EV112-time_series_covid19_confirmed_g!EU112</f>
        <v>5662</v>
      </c>
      <c r="EV112">
        <f>time_series_covid19_confirmed_g!EW112-time_series_covid19_confirmed_g!EV112</f>
        <v>5030</v>
      </c>
      <c r="EW112">
        <f>time_series_covid19_confirmed_g!EX112-time_series_covid19_confirmed_g!EW112</f>
        <v>4717</v>
      </c>
      <c r="EX112">
        <f>time_series_covid19_confirmed_g!EY112-time_series_covid19_confirmed_g!EX112</f>
        <v>5343</v>
      </c>
      <c r="EY112">
        <f>time_series_covid19_confirmed_g!EZ112-time_series_covid19_confirmed_g!EY112</f>
        <v>4577</v>
      </c>
      <c r="EZ112">
        <f>time_series_covid19_confirmed_g!FA112-time_series_covid19_confirmed_g!EZ112</f>
        <v>6288</v>
      </c>
      <c r="FA112">
        <f>time_series_covid19_confirmed_g!FB112-time_series_covid19_confirmed_g!FA112</f>
        <v>5437</v>
      </c>
      <c r="FB112">
        <f>time_series_covid19_confirmed_g!FC112-time_series_covid19_confirmed_g!FB112</f>
        <v>6104</v>
      </c>
      <c r="FC112">
        <f>time_series_covid19_confirmed_g!FD112-time_series_covid19_confirmed_g!FC112</f>
        <v>5441</v>
      </c>
      <c r="FD112">
        <f>time_series_covid19_confirmed_g!FE112-time_series_covid19_confirmed_g!FD112</f>
        <v>4410</v>
      </c>
    </row>
    <row r="113" spans="1:160" x14ac:dyDescent="0.3">
      <c r="A113" t="s">
        <v>101</v>
      </c>
      <c r="B113">
        <v>47.4116</v>
      </c>
      <c r="C113">
        <v>28.369900000000001</v>
      </c>
      <c r="D113">
        <f>time_series_covid19_confirmed_g!E113-time_series_covid19_confirmed_g!D113</f>
        <v>0</v>
      </c>
      <c r="E113">
        <f>time_series_covid19_confirmed_g!F113-time_series_covid19_confirmed_g!E113</f>
        <v>0</v>
      </c>
      <c r="F113">
        <f>time_series_covid19_confirmed_g!G113-time_series_covid19_confirmed_g!F113</f>
        <v>0</v>
      </c>
      <c r="G113">
        <f>time_series_covid19_confirmed_g!H113-time_series_covid19_confirmed_g!G113</f>
        <v>0</v>
      </c>
      <c r="H113">
        <f>time_series_covid19_confirmed_g!I113-time_series_covid19_confirmed_g!H113</f>
        <v>0</v>
      </c>
      <c r="I113">
        <f>time_series_covid19_confirmed_g!J113-time_series_covid19_confirmed_g!I113</f>
        <v>0</v>
      </c>
      <c r="J113">
        <f>time_series_covid19_confirmed_g!K113-time_series_covid19_confirmed_g!J113</f>
        <v>0</v>
      </c>
      <c r="K113">
        <f>time_series_covid19_confirmed_g!L113-time_series_covid19_confirmed_g!K113</f>
        <v>0</v>
      </c>
      <c r="L113">
        <f>time_series_covid19_confirmed_g!M113-time_series_covid19_confirmed_g!L113</f>
        <v>0</v>
      </c>
      <c r="M113">
        <f>time_series_covid19_confirmed_g!N113-time_series_covid19_confirmed_g!M113</f>
        <v>0</v>
      </c>
      <c r="N113">
        <f>time_series_covid19_confirmed_g!O113-time_series_covid19_confirmed_g!N113</f>
        <v>0</v>
      </c>
      <c r="O113">
        <f>time_series_covid19_confirmed_g!P113-time_series_covid19_confirmed_g!O113</f>
        <v>0</v>
      </c>
      <c r="P113">
        <f>time_series_covid19_confirmed_g!Q113-time_series_covid19_confirmed_g!P113</f>
        <v>0</v>
      </c>
      <c r="Q113">
        <f>time_series_covid19_confirmed_g!R113-time_series_covid19_confirmed_g!Q113</f>
        <v>0</v>
      </c>
      <c r="R113">
        <f>time_series_covid19_confirmed_g!S113-time_series_covid19_confirmed_g!R113</f>
        <v>0</v>
      </c>
      <c r="S113">
        <f>time_series_covid19_confirmed_g!T113-time_series_covid19_confirmed_g!S113</f>
        <v>0</v>
      </c>
      <c r="T113">
        <f>time_series_covid19_confirmed_g!U113-time_series_covid19_confirmed_g!T113</f>
        <v>0</v>
      </c>
      <c r="U113">
        <f>time_series_covid19_confirmed_g!V113-time_series_covid19_confirmed_g!U113</f>
        <v>0</v>
      </c>
      <c r="V113">
        <f>time_series_covid19_confirmed_g!W113-time_series_covid19_confirmed_g!V113</f>
        <v>0</v>
      </c>
      <c r="W113">
        <f>time_series_covid19_confirmed_g!X113-time_series_covid19_confirmed_g!W113</f>
        <v>0</v>
      </c>
      <c r="X113">
        <f>time_series_covid19_confirmed_g!Y113-time_series_covid19_confirmed_g!X113</f>
        <v>0</v>
      </c>
      <c r="Y113">
        <f>time_series_covid19_confirmed_g!Z113-time_series_covid19_confirmed_g!Y113</f>
        <v>0</v>
      </c>
      <c r="Z113">
        <f>time_series_covid19_confirmed_g!AA113-time_series_covid19_confirmed_g!Z113</f>
        <v>0</v>
      </c>
      <c r="AA113">
        <f>time_series_covid19_confirmed_g!AB113-time_series_covid19_confirmed_g!AA113</f>
        <v>0</v>
      </c>
      <c r="AB113">
        <f>time_series_covid19_confirmed_g!AC113-time_series_covid19_confirmed_g!AB113</f>
        <v>0</v>
      </c>
      <c r="AC113">
        <f>time_series_covid19_confirmed_g!AD113-time_series_covid19_confirmed_g!AC113</f>
        <v>0</v>
      </c>
      <c r="AD113">
        <f>time_series_covid19_confirmed_g!AE113-time_series_covid19_confirmed_g!AD113</f>
        <v>0</v>
      </c>
      <c r="AE113">
        <f>time_series_covid19_confirmed_g!AF113-time_series_covid19_confirmed_g!AE113</f>
        <v>0</v>
      </c>
      <c r="AF113">
        <f>time_series_covid19_confirmed_g!AG113-time_series_covid19_confirmed_g!AF113</f>
        <v>0</v>
      </c>
      <c r="AG113">
        <f>time_series_covid19_confirmed_g!AH113-time_series_covid19_confirmed_g!AG113</f>
        <v>0</v>
      </c>
      <c r="AH113">
        <f>time_series_covid19_confirmed_g!AI113-time_series_covid19_confirmed_g!AH113</f>
        <v>0</v>
      </c>
      <c r="AI113">
        <f>time_series_covid19_confirmed_g!AJ113-time_series_covid19_confirmed_g!AI113</f>
        <v>0</v>
      </c>
      <c r="AJ113">
        <f>time_series_covid19_confirmed_g!AK113-time_series_covid19_confirmed_g!AJ113</f>
        <v>0</v>
      </c>
      <c r="AK113">
        <f>time_series_covid19_confirmed_g!AL113-time_series_covid19_confirmed_g!AK113</f>
        <v>0</v>
      </c>
      <c r="AL113">
        <f>time_series_covid19_confirmed_g!AM113-time_series_covid19_confirmed_g!AL113</f>
        <v>0</v>
      </c>
      <c r="AM113">
        <f>time_series_covid19_confirmed_g!AN113-time_series_covid19_confirmed_g!AM113</f>
        <v>0</v>
      </c>
      <c r="AN113">
        <f>time_series_covid19_confirmed_g!AO113-time_series_covid19_confirmed_g!AN113</f>
        <v>0</v>
      </c>
      <c r="AO113">
        <f>time_series_covid19_confirmed_g!AP113-time_series_covid19_confirmed_g!AO113</f>
        <v>0</v>
      </c>
      <c r="AP113">
        <f>time_series_covid19_confirmed_g!AQ113-time_series_covid19_confirmed_g!AP113</f>
        <v>0</v>
      </c>
      <c r="AQ113">
        <f>time_series_covid19_confirmed_g!AR113-time_series_covid19_confirmed_g!AQ113</f>
        <v>0</v>
      </c>
      <c r="AR113">
        <f>time_series_covid19_confirmed_g!AS113-time_series_covid19_confirmed_g!AR113</f>
        <v>0</v>
      </c>
      <c r="AS113">
        <f>time_series_covid19_confirmed_g!AT113-time_series_covid19_confirmed_g!AS113</f>
        <v>0</v>
      </c>
      <c r="AT113">
        <f>time_series_covid19_confirmed_g!AU113-time_series_covid19_confirmed_g!AT113</f>
        <v>0</v>
      </c>
      <c r="AU113">
        <f>time_series_covid19_confirmed_g!AV113-time_series_covid19_confirmed_g!AU113</f>
        <v>0</v>
      </c>
      <c r="AV113">
        <f>time_series_covid19_confirmed_g!AW113-time_series_covid19_confirmed_g!AV113</f>
        <v>0</v>
      </c>
      <c r="AW113">
        <f>time_series_covid19_confirmed_g!AX113-time_series_covid19_confirmed_g!AW113</f>
        <v>1</v>
      </c>
      <c r="AX113">
        <f>time_series_covid19_confirmed_g!AY113-time_series_covid19_confirmed_g!AX113</f>
        <v>0</v>
      </c>
      <c r="AY113">
        <f>time_series_covid19_confirmed_g!AZ113-time_series_covid19_confirmed_g!AY113</f>
        <v>2</v>
      </c>
      <c r="AZ113">
        <f>time_series_covid19_confirmed_g!BA113-time_series_covid19_confirmed_g!AZ113</f>
        <v>0</v>
      </c>
      <c r="BA113">
        <f>time_series_covid19_confirmed_g!BB113-time_series_covid19_confirmed_g!BA113</f>
        <v>0</v>
      </c>
      <c r="BB113">
        <f>time_series_covid19_confirmed_g!BC113-time_series_covid19_confirmed_g!BB113</f>
        <v>3</v>
      </c>
      <c r="BC113">
        <f>time_series_covid19_confirmed_g!BD113-time_series_covid19_confirmed_g!BC113</f>
        <v>6</v>
      </c>
      <c r="BD113">
        <f>time_series_covid19_confirmed_g!BE113-time_series_covid19_confirmed_g!BD113</f>
        <v>11</v>
      </c>
      <c r="BE113">
        <f>time_series_covid19_confirmed_g!BF113-time_series_covid19_confirmed_g!BE113</f>
        <v>0</v>
      </c>
      <c r="BF113">
        <f>time_series_covid19_confirmed_g!BG113-time_series_covid19_confirmed_g!BF113</f>
        <v>7</v>
      </c>
      <c r="BG113">
        <f>time_series_covid19_confirmed_g!BH113-time_series_covid19_confirmed_g!BG113</f>
        <v>0</v>
      </c>
      <c r="BH113">
        <f>time_series_covid19_confirmed_g!BI113-time_series_covid19_confirmed_g!BH113</f>
        <v>19</v>
      </c>
      <c r="BI113">
        <f>time_series_covid19_confirmed_g!BJ113-time_series_covid19_confirmed_g!BI113</f>
        <v>17</v>
      </c>
      <c r="BJ113">
        <f>time_series_covid19_confirmed_g!BK113-time_series_covid19_confirmed_g!BJ113</f>
        <v>14</v>
      </c>
      <c r="BK113">
        <f>time_series_covid19_confirmed_g!BL113-time_series_covid19_confirmed_g!BK113</f>
        <v>14</v>
      </c>
      <c r="BL113">
        <f>time_series_covid19_confirmed_g!BM113-time_series_covid19_confirmed_g!BL113</f>
        <v>15</v>
      </c>
      <c r="BM113">
        <f>time_series_covid19_confirmed_g!BN113-time_series_covid19_confirmed_g!BM113</f>
        <v>16</v>
      </c>
      <c r="BN113">
        <f>time_series_covid19_confirmed_g!BO113-time_series_covid19_confirmed_g!BN113</f>
        <v>24</v>
      </c>
      <c r="BO113">
        <f>time_series_covid19_confirmed_g!BP113-time_series_covid19_confirmed_g!BO113</f>
        <v>28</v>
      </c>
      <c r="BP113">
        <f>time_series_covid19_confirmed_g!BQ113-time_series_covid19_confirmed_g!BP113</f>
        <v>22</v>
      </c>
      <c r="BQ113">
        <f>time_series_covid19_confirmed_g!BR113-time_series_covid19_confirmed_g!BQ113</f>
        <v>32</v>
      </c>
      <c r="BR113">
        <f>time_series_covid19_confirmed_g!BS113-time_series_covid19_confirmed_g!BR113</f>
        <v>32</v>
      </c>
      <c r="BS113">
        <f>time_series_covid19_confirmed_g!BT113-time_series_covid19_confirmed_g!BS113</f>
        <v>35</v>
      </c>
      <c r="BT113">
        <f>time_series_covid19_confirmed_g!BU113-time_series_covid19_confirmed_g!BT113</f>
        <v>55</v>
      </c>
      <c r="BU113">
        <f>time_series_covid19_confirmed_g!BV113-time_series_covid19_confirmed_g!BU113</f>
        <v>70</v>
      </c>
      <c r="BV113">
        <f>time_series_covid19_confirmed_g!BW113-time_series_covid19_confirmed_g!BV113</f>
        <v>82</v>
      </c>
      <c r="BW113">
        <f>time_series_covid19_confirmed_g!BX113-time_series_covid19_confirmed_g!BW113</f>
        <v>86</v>
      </c>
      <c r="BX113">
        <f>time_series_covid19_confirmed_g!BY113-time_series_covid19_confirmed_g!BX113</f>
        <v>161</v>
      </c>
      <c r="BY113">
        <f>time_series_covid19_confirmed_g!BZ113-time_series_covid19_confirmed_g!BY113</f>
        <v>112</v>
      </c>
      <c r="BZ113">
        <f>time_series_covid19_confirmed_g!CA113-time_series_covid19_confirmed_g!BZ113</f>
        <v>101</v>
      </c>
      <c r="CA113">
        <f>time_series_covid19_confirmed_g!CB113-time_series_covid19_confirmed_g!CA113</f>
        <v>91</v>
      </c>
      <c r="CB113">
        <f>time_series_covid19_confirmed_g!CC113-time_series_covid19_confirmed_g!CB113</f>
        <v>118</v>
      </c>
      <c r="CC113">
        <f>time_series_covid19_confirmed_g!CD113-time_series_covid19_confirmed_g!CC113</f>
        <v>115</v>
      </c>
      <c r="CD113">
        <f>time_series_covid19_confirmed_g!CE113-time_series_covid19_confirmed_g!CD113</f>
        <v>149</v>
      </c>
      <c r="CE113">
        <f>time_series_covid19_confirmed_g!CF113-time_series_covid19_confirmed_g!CE113</f>
        <v>122</v>
      </c>
      <c r="CF113">
        <f>time_series_covid19_confirmed_g!CG113-time_series_covid19_confirmed_g!CF113</f>
        <v>102</v>
      </c>
      <c r="CG113">
        <f>time_series_covid19_confirmed_g!CH113-time_series_covid19_confirmed_g!CG113</f>
        <v>50</v>
      </c>
      <c r="CH113">
        <f>time_series_covid19_confirmed_g!CI113-time_series_covid19_confirmed_g!CH113</f>
        <v>222</v>
      </c>
      <c r="CI113">
        <f>time_series_covid19_confirmed_g!CJ113-time_series_covid19_confirmed_g!CI113</f>
        <v>115</v>
      </c>
      <c r="CJ113">
        <f>time_series_covid19_confirmed_g!CK113-time_series_covid19_confirmed_g!CJ113</f>
        <v>105</v>
      </c>
      <c r="CK113">
        <f>time_series_covid19_confirmed_g!CL113-time_series_covid19_confirmed_g!CK113</f>
        <v>110</v>
      </c>
      <c r="CL113">
        <f>time_series_covid19_confirmed_g!CM113-time_series_covid19_confirmed_g!CL113</f>
        <v>114</v>
      </c>
      <c r="CM113">
        <f>time_series_covid19_confirmed_g!CN113-time_series_covid19_confirmed_g!CM113</f>
        <v>94</v>
      </c>
      <c r="CN113">
        <f>time_series_covid19_confirmed_g!CO113-time_series_covid19_confirmed_g!CN113</f>
        <v>76</v>
      </c>
      <c r="CO113">
        <f>time_series_covid19_confirmed_g!CP113-time_series_covid19_confirmed_g!CO113</f>
        <v>66</v>
      </c>
      <c r="CP113">
        <f>time_series_covid19_confirmed_g!CQ113-time_series_covid19_confirmed_g!CP113</f>
        <v>164</v>
      </c>
      <c r="CQ113">
        <f>time_series_covid19_confirmed_g!CR113-time_series_covid19_confirmed_g!CQ113</f>
        <v>148</v>
      </c>
      <c r="CR113">
        <f>time_series_covid19_confirmed_g!CS113-time_series_covid19_confirmed_g!CR113</f>
        <v>184</v>
      </c>
      <c r="CS113">
        <f>time_series_covid19_confirmed_g!CT113-time_series_covid19_confirmed_g!CS113</f>
        <v>194</v>
      </c>
      <c r="CT113">
        <f>time_series_covid19_confirmed_g!CU113-time_series_covid19_confirmed_g!CT113</f>
        <v>104</v>
      </c>
      <c r="CU113">
        <f>time_series_covid19_confirmed_g!CV113-time_series_covid19_confirmed_g!CU113</f>
        <v>73</v>
      </c>
      <c r="CV113">
        <f>time_series_covid19_confirmed_g!CW113-time_series_covid19_confirmed_g!CV113</f>
        <v>157</v>
      </c>
      <c r="CW113">
        <f>time_series_covid19_confirmed_g!CX113-time_series_covid19_confirmed_g!CW113</f>
        <v>133</v>
      </c>
      <c r="CX113">
        <f>time_series_covid19_confirmed_g!CY113-time_series_covid19_confirmed_g!CX113</f>
        <v>126</v>
      </c>
      <c r="CY113">
        <f>time_series_covid19_confirmed_g!CZ113-time_series_covid19_confirmed_g!CY113</f>
        <v>83</v>
      </c>
      <c r="CZ113">
        <f>time_series_covid19_confirmed_g!DA113-time_series_covid19_confirmed_g!CZ113</f>
        <v>72</v>
      </c>
      <c r="DA113">
        <f>time_series_covid19_confirmed_g!DB113-time_series_covid19_confirmed_g!DA113</f>
        <v>69</v>
      </c>
      <c r="DB113">
        <f>time_series_covid19_confirmed_g!DC113-time_series_covid19_confirmed_g!DB113</f>
        <v>127</v>
      </c>
      <c r="DC113">
        <f>time_series_covid19_confirmed_g!DD113-time_series_covid19_confirmed_g!DC113</f>
        <v>115</v>
      </c>
      <c r="DD113">
        <f>time_series_covid19_confirmed_g!DE113-time_series_covid19_confirmed_g!DD113</f>
        <v>113</v>
      </c>
      <c r="DE113">
        <f>time_series_covid19_confirmed_g!DF113-time_series_covid19_confirmed_g!DE113</f>
        <v>129</v>
      </c>
      <c r="DF113">
        <f>time_series_covid19_confirmed_g!DG113-time_series_covid19_confirmed_g!DF113</f>
        <v>123</v>
      </c>
      <c r="DG113">
        <f>time_series_covid19_confirmed_g!DH113-time_series_covid19_confirmed_g!DG113</f>
        <v>139</v>
      </c>
      <c r="DH113">
        <f>time_series_covid19_confirmed_g!DI113-time_series_covid19_confirmed_g!DH113</f>
        <v>60</v>
      </c>
      <c r="DI113">
        <f>time_series_covid19_confirmed_g!DJ113-time_series_covid19_confirmed_g!DI113</f>
        <v>68</v>
      </c>
      <c r="DJ113">
        <f>time_series_covid19_confirmed_g!DK113-time_series_covid19_confirmed_g!DJ113</f>
        <v>159</v>
      </c>
      <c r="DK113">
        <f>time_series_covid19_confirmed_g!DL113-time_series_covid19_confirmed_g!DK113</f>
        <v>252</v>
      </c>
      <c r="DL113">
        <f>time_series_covid19_confirmed_g!DM113-time_series_covid19_confirmed_g!DL113</f>
        <v>147</v>
      </c>
      <c r="DM113">
        <f>time_series_covid19_confirmed_g!DN113-time_series_covid19_confirmed_g!DM113</f>
        <v>192</v>
      </c>
      <c r="DN113">
        <f>time_series_covid19_confirmed_g!DO113-time_series_covid19_confirmed_g!DN113</f>
        <v>189</v>
      </c>
      <c r="DO113">
        <f>time_series_covid19_confirmed_g!DP113-time_series_covid19_confirmed_g!DO113</f>
        <v>126</v>
      </c>
      <c r="DP113">
        <f>time_series_covid19_confirmed_g!DQ113-time_series_covid19_confirmed_g!DP113</f>
        <v>78</v>
      </c>
      <c r="DQ113">
        <f>time_series_covid19_confirmed_g!DR113-time_series_covid19_confirmed_g!DQ113</f>
        <v>202</v>
      </c>
      <c r="DR113">
        <f>time_series_covid19_confirmed_g!DS113-time_series_covid19_confirmed_g!DR113</f>
        <v>213</v>
      </c>
      <c r="DS113">
        <f>time_series_covid19_confirmed_g!DT113-time_series_covid19_confirmed_g!DS113</f>
        <v>151</v>
      </c>
      <c r="DT113">
        <f>time_series_covid19_confirmed_g!DU113-time_series_covid19_confirmed_g!DT113</f>
        <v>143</v>
      </c>
      <c r="DU113">
        <f>time_series_covid19_confirmed_g!DV113-time_series_covid19_confirmed_g!DU113</f>
        <v>147</v>
      </c>
      <c r="DV113">
        <f>time_series_covid19_confirmed_g!DW113-time_series_covid19_confirmed_g!DV113</f>
        <v>99</v>
      </c>
      <c r="DW113">
        <f>time_series_covid19_confirmed_g!DX113-time_series_covid19_confirmed_g!DW113</f>
        <v>54</v>
      </c>
      <c r="DX113">
        <f>time_series_covid19_confirmed_g!DY113-time_series_covid19_confirmed_g!DX113</f>
        <v>158</v>
      </c>
      <c r="DY113">
        <f>time_series_covid19_confirmed_g!DZ113-time_series_covid19_confirmed_g!DY113</f>
        <v>232</v>
      </c>
      <c r="DZ113">
        <f>time_series_covid19_confirmed_g!EA113-time_series_covid19_confirmed_g!DZ113</f>
        <v>188</v>
      </c>
      <c r="EA113">
        <f>time_series_covid19_confirmed_g!EB113-time_series_covid19_confirmed_g!EA113</f>
        <v>171</v>
      </c>
      <c r="EB113">
        <f>time_series_covid19_confirmed_g!EC113-time_series_covid19_confirmed_g!EB113</f>
        <v>202</v>
      </c>
      <c r="EC113">
        <f>time_series_covid19_confirmed_g!ED113-time_series_covid19_confirmed_g!EC113</f>
        <v>153</v>
      </c>
      <c r="ED113">
        <f>time_series_covid19_confirmed_g!EE113-time_series_covid19_confirmed_g!ED113</f>
        <v>109</v>
      </c>
      <c r="EE113">
        <f>time_series_covid19_confirmed_g!EF113-time_series_covid19_confirmed_g!EE113</f>
        <v>188</v>
      </c>
      <c r="EF113">
        <f>time_series_covid19_confirmed_g!EG113-time_series_covid19_confirmed_g!EF113</f>
        <v>247</v>
      </c>
      <c r="EG113">
        <f>time_series_covid19_confirmed_g!EH113-time_series_covid19_confirmed_g!EG113</f>
        <v>223</v>
      </c>
      <c r="EH113">
        <f>time_series_covid19_confirmed_g!EI113-time_series_covid19_confirmed_g!EH113</f>
        <v>229</v>
      </c>
      <c r="EI113">
        <f>time_series_covid19_confirmed_g!EJ113-time_series_covid19_confirmed_g!EI113</f>
        <v>264</v>
      </c>
      <c r="EJ113">
        <f>time_series_covid19_confirmed_g!EK113-time_series_covid19_confirmed_g!EJ113</f>
        <v>189</v>
      </c>
      <c r="EK113">
        <f>time_series_covid19_confirmed_g!EL113-time_series_covid19_confirmed_g!EK113</f>
        <v>107</v>
      </c>
      <c r="EL113">
        <f>time_series_covid19_confirmed_g!EM113-time_series_covid19_confirmed_g!EL113</f>
        <v>218</v>
      </c>
      <c r="EM113">
        <f>time_series_covid19_confirmed_g!EN113-time_series_covid19_confirmed_g!EM113</f>
        <v>296</v>
      </c>
      <c r="EN113">
        <f>time_series_covid19_confirmed_g!EO113-time_series_covid19_confirmed_g!EN113</f>
        <v>406</v>
      </c>
      <c r="EO113">
        <f>time_series_covid19_confirmed_g!EP113-time_series_covid19_confirmed_g!EO113</f>
        <v>366</v>
      </c>
      <c r="EP113">
        <f>time_series_covid19_confirmed_g!EQ113-time_series_covid19_confirmed_g!EP113</f>
        <v>366</v>
      </c>
      <c r="EQ113">
        <f>time_series_covid19_confirmed_g!ER113-time_series_covid19_confirmed_g!EQ113</f>
        <v>281</v>
      </c>
      <c r="ER113">
        <f>time_series_covid19_confirmed_g!ES113-time_series_covid19_confirmed_g!ER113</f>
        <v>139</v>
      </c>
      <c r="ES113">
        <f>time_series_covid19_confirmed_g!ET113-time_series_covid19_confirmed_g!ES113</f>
        <v>375</v>
      </c>
      <c r="ET113">
        <f>time_series_covid19_confirmed_g!EU113-time_series_covid19_confirmed_g!ET113</f>
        <v>478</v>
      </c>
      <c r="EU113">
        <f>time_series_covid19_confirmed_g!EV113-time_series_covid19_confirmed_g!EU113</f>
        <v>374</v>
      </c>
      <c r="EV113">
        <f>time_series_covid19_confirmed_g!EW113-time_series_covid19_confirmed_g!EV113</f>
        <v>450</v>
      </c>
      <c r="EW113">
        <f>time_series_covid19_confirmed_g!EX113-time_series_covid19_confirmed_g!EW113</f>
        <v>397</v>
      </c>
      <c r="EX113">
        <f>time_series_covid19_confirmed_g!EY113-time_series_covid19_confirmed_g!EX113</f>
        <v>247</v>
      </c>
      <c r="EY113">
        <f>time_series_covid19_confirmed_g!EZ113-time_series_covid19_confirmed_g!EY113</f>
        <v>163</v>
      </c>
      <c r="EZ113">
        <f>time_series_covid19_confirmed_g!FA113-time_series_covid19_confirmed_g!EZ113</f>
        <v>351</v>
      </c>
      <c r="FA113">
        <f>time_series_covid19_confirmed_g!FB113-time_series_covid19_confirmed_g!FA113</f>
        <v>364</v>
      </c>
      <c r="FB113">
        <f>time_series_covid19_confirmed_g!FC113-time_series_covid19_confirmed_g!FB113</f>
        <v>375</v>
      </c>
      <c r="FC113">
        <f>time_series_covid19_confirmed_g!FD113-time_series_covid19_confirmed_g!FC113</f>
        <v>323</v>
      </c>
      <c r="FD113">
        <f>time_series_covid19_confirmed_g!FE113-time_series_covid19_confirmed_g!FD113</f>
        <v>304</v>
      </c>
    </row>
    <row r="114" spans="1:160" x14ac:dyDescent="0.3">
      <c r="A114" t="s">
        <v>102</v>
      </c>
      <c r="B114">
        <v>43.7333</v>
      </c>
      <c r="C114">
        <v>7.4166999999999996</v>
      </c>
      <c r="D114">
        <f>time_series_covid19_confirmed_g!E114-time_series_covid19_confirmed_g!D114</f>
        <v>0</v>
      </c>
      <c r="E114">
        <f>time_series_covid19_confirmed_g!F114-time_series_covid19_confirmed_g!E114</f>
        <v>0</v>
      </c>
      <c r="F114">
        <f>time_series_covid19_confirmed_g!G114-time_series_covid19_confirmed_g!F114</f>
        <v>0</v>
      </c>
      <c r="G114">
        <f>time_series_covid19_confirmed_g!H114-time_series_covid19_confirmed_g!G114</f>
        <v>0</v>
      </c>
      <c r="H114">
        <f>time_series_covid19_confirmed_g!I114-time_series_covid19_confirmed_g!H114</f>
        <v>0</v>
      </c>
      <c r="I114">
        <f>time_series_covid19_confirmed_g!J114-time_series_covid19_confirmed_g!I114</f>
        <v>0</v>
      </c>
      <c r="J114">
        <f>time_series_covid19_confirmed_g!K114-time_series_covid19_confirmed_g!J114</f>
        <v>0</v>
      </c>
      <c r="K114">
        <f>time_series_covid19_confirmed_g!L114-time_series_covid19_confirmed_g!K114</f>
        <v>0</v>
      </c>
      <c r="L114">
        <f>time_series_covid19_confirmed_g!M114-time_series_covid19_confirmed_g!L114</f>
        <v>0</v>
      </c>
      <c r="M114">
        <f>time_series_covid19_confirmed_g!N114-time_series_covid19_confirmed_g!M114</f>
        <v>0</v>
      </c>
      <c r="N114">
        <f>time_series_covid19_confirmed_g!O114-time_series_covid19_confirmed_g!N114</f>
        <v>0</v>
      </c>
      <c r="O114">
        <f>time_series_covid19_confirmed_g!P114-time_series_covid19_confirmed_g!O114</f>
        <v>0</v>
      </c>
      <c r="P114">
        <f>time_series_covid19_confirmed_g!Q114-time_series_covid19_confirmed_g!P114</f>
        <v>0</v>
      </c>
      <c r="Q114">
        <f>time_series_covid19_confirmed_g!R114-time_series_covid19_confirmed_g!Q114</f>
        <v>0</v>
      </c>
      <c r="R114">
        <f>time_series_covid19_confirmed_g!S114-time_series_covid19_confirmed_g!R114</f>
        <v>0</v>
      </c>
      <c r="S114">
        <f>time_series_covid19_confirmed_g!T114-time_series_covid19_confirmed_g!S114</f>
        <v>0</v>
      </c>
      <c r="T114">
        <f>time_series_covid19_confirmed_g!U114-time_series_covid19_confirmed_g!T114</f>
        <v>0</v>
      </c>
      <c r="U114">
        <f>time_series_covid19_confirmed_g!V114-time_series_covid19_confirmed_g!U114</f>
        <v>0</v>
      </c>
      <c r="V114">
        <f>time_series_covid19_confirmed_g!W114-time_series_covid19_confirmed_g!V114</f>
        <v>0</v>
      </c>
      <c r="W114">
        <f>time_series_covid19_confirmed_g!X114-time_series_covid19_confirmed_g!W114</f>
        <v>0</v>
      </c>
      <c r="X114">
        <f>time_series_covid19_confirmed_g!Y114-time_series_covid19_confirmed_g!X114</f>
        <v>0</v>
      </c>
      <c r="Y114">
        <f>time_series_covid19_confirmed_g!Z114-time_series_covid19_confirmed_g!Y114</f>
        <v>0</v>
      </c>
      <c r="Z114">
        <f>time_series_covid19_confirmed_g!AA114-time_series_covid19_confirmed_g!Z114</f>
        <v>0</v>
      </c>
      <c r="AA114">
        <f>time_series_covid19_confirmed_g!AB114-time_series_covid19_confirmed_g!AA114</f>
        <v>0</v>
      </c>
      <c r="AB114">
        <f>time_series_covid19_confirmed_g!AC114-time_series_covid19_confirmed_g!AB114</f>
        <v>0</v>
      </c>
      <c r="AC114">
        <f>time_series_covid19_confirmed_g!AD114-time_series_covid19_confirmed_g!AC114</f>
        <v>0</v>
      </c>
      <c r="AD114">
        <f>time_series_covid19_confirmed_g!AE114-time_series_covid19_confirmed_g!AD114</f>
        <v>0</v>
      </c>
      <c r="AE114">
        <f>time_series_covid19_confirmed_g!AF114-time_series_covid19_confirmed_g!AE114</f>
        <v>0</v>
      </c>
      <c r="AF114">
        <f>time_series_covid19_confirmed_g!AG114-time_series_covid19_confirmed_g!AF114</f>
        <v>0</v>
      </c>
      <c r="AG114">
        <f>time_series_covid19_confirmed_g!AH114-time_series_covid19_confirmed_g!AG114</f>
        <v>0</v>
      </c>
      <c r="AH114">
        <f>time_series_covid19_confirmed_g!AI114-time_series_covid19_confirmed_g!AH114</f>
        <v>0</v>
      </c>
      <c r="AI114">
        <f>time_series_covid19_confirmed_g!AJ114-time_series_covid19_confirmed_g!AI114</f>
        <v>0</v>
      </c>
      <c r="AJ114">
        <f>time_series_covid19_confirmed_g!AK114-time_series_covid19_confirmed_g!AJ114</f>
        <v>0</v>
      </c>
      <c r="AK114">
        <f>time_series_covid19_confirmed_g!AL114-time_series_covid19_confirmed_g!AK114</f>
        <v>0</v>
      </c>
      <c r="AL114">
        <f>time_series_covid19_confirmed_g!AM114-time_series_covid19_confirmed_g!AL114</f>
        <v>0</v>
      </c>
      <c r="AM114">
        <f>time_series_covid19_confirmed_g!AN114-time_series_covid19_confirmed_g!AM114</f>
        <v>0</v>
      </c>
      <c r="AN114">
        <f>time_series_covid19_confirmed_g!AO114-time_series_covid19_confirmed_g!AN114</f>
        <v>0</v>
      </c>
      <c r="AO114">
        <f>time_series_covid19_confirmed_g!AP114-time_series_covid19_confirmed_g!AO114</f>
        <v>1</v>
      </c>
      <c r="AP114">
        <f>time_series_covid19_confirmed_g!AQ114-time_series_covid19_confirmed_g!AP114</f>
        <v>0</v>
      </c>
      <c r="AQ114">
        <f>time_series_covid19_confirmed_g!AR114-time_series_covid19_confirmed_g!AQ114</f>
        <v>0</v>
      </c>
      <c r="AR114">
        <f>time_series_covid19_confirmed_g!AS114-time_series_covid19_confirmed_g!AR114</f>
        <v>0</v>
      </c>
      <c r="AS114">
        <f>time_series_covid19_confirmed_g!AT114-time_series_covid19_confirmed_g!AS114</f>
        <v>0</v>
      </c>
      <c r="AT114">
        <f>time_series_covid19_confirmed_g!AU114-time_series_covid19_confirmed_g!AT114</f>
        <v>0</v>
      </c>
      <c r="AU114">
        <f>time_series_covid19_confirmed_g!AV114-time_series_covid19_confirmed_g!AU114</f>
        <v>0</v>
      </c>
      <c r="AV114">
        <f>time_series_covid19_confirmed_g!AW114-time_series_covid19_confirmed_g!AV114</f>
        <v>0</v>
      </c>
      <c r="AW114">
        <f>time_series_covid19_confirmed_g!AX114-time_series_covid19_confirmed_g!AW114</f>
        <v>0</v>
      </c>
      <c r="AX114">
        <f>time_series_covid19_confirmed_g!AY114-time_series_covid19_confirmed_g!AX114</f>
        <v>0</v>
      </c>
      <c r="AY114">
        <f>time_series_covid19_confirmed_g!AZ114-time_series_covid19_confirmed_g!AY114</f>
        <v>0</v>
      </c>
      <c r="AZ114">
        <f>time_series_covid19_confirmed_g!BA114-time_series_covid19_confirmed_g!AZ114</f>
        <v>0</v>
      </c>
      <c r="BA114">
        <f>time_series_covid19_confirmed_g!BB114-time_series_covid19_confirmed_g!BA114</f>
        <v>1</v>
      </c>
      <c r="BB114">
        <f>time_series_covid19_confirmed_g!BC114-time_series_covid19_confirmed_g!BB114</f>
        <v>0</v>
      </c>
      <c r="BC114">
        <f>time_series_covid19_confirmed_g!BD114-time_series_covid19_confirmed_g!BC114</f>
        <v>0</v>
      </c>
      <c r="BD114">
        <f>time_series_covid19_confirmed_g!BE114-time_series_covid19_confirmed_g!BD114</f>
        <v>0</v>
      </c>
      <c r="BE114">
        <f>time_series_covid19_confirmed_g!BF114-time_series_covid19_confirmed_g!BE114</f>
        <v>5</v>
      </c>
      <c r="BF114">
        <f>time_series_covid19_confirmed_g!BG114-time_series_covid19_confirmed_g!BF114</f>
        <v>0</v>
      </c>
      <c r="BG114">
        <f>time_series_covid19_confirmed_g!BH114-time_series_covid19_confirmed_g!BG114</f>
        <v>0</v>
      </c>
      <c r="BH114">
        <f>time_series_covid19_confirmed_g!BI114-time_series_covid19_confirmed_g!BH114</f>
        <v>0</v>
      </c>
      <c r="BI114">
        <f>time_series_covid19_confirmed_g!BJ114-time_series_covid19_confirmed_g!BI114</f>
        <v>4</v>
      </c>
      <c r="BJ114">
        <f>time_series_covid19_confirmed_g!BK114-time_series_covid19_confirmed_g!BJ114</f>
        <v>0</v>
      </c>
      <c r="BK114">
        <f>time_series_covid19_confirmed_g!BL114-time_series_covid19_confirmed_g!BK114</f>
        <v>12</v>
      </c>
      <c r="BL114">
        <f>time_series_covid19_confirmed_g!BM114-time_series_covid19_confirmed_g!BL114</f>
        <v>0</v>
      </c>
      <c r="BM114">
        <f>time_series_covid19_confirmed_g!BN114-time_series_covid19_confirmed_g!BM114</f>
        <v>0</v>
      </c>
      <c r="BN114">
        <f>time_series_covid19_confirmed_g!BO114-time_series_covid19_confirmed_g!BN114</f>
        <v>8</v>
      </c>
      <c r="BO114">
        <f>time_series_covid19_confirmed_g!BP114-time_series_covid19_confirmed_g!BO114</f>
        <v>2</v>
      </c>
      <c r="BP114">
        <f>time_series_covid19_confirmed_g!BQ114-time_series_covid19_confirmed_g!BP114</f>
        <v>9</v>
      </c>
      <c r="BQ114">
        <f>time_series_covid19_confirmed_g!BR114-time_series_covid19_confirmed_g!BQ114</f>
        <v>0</v>
      </c>
      <c r="BR114">
        <f>time_series_covid19_confirmed_g!BS114-time_series_covid19_confirmed_g!BR114</f>
        <v>4</v>
      </c>
      <c r="BS114">
        <f>time_series_covid19_confirmed_g!BT114-time_series_covid19_confirmed_g!BS114</f>
        <v>3</v>
      </c>
      <c r="BT114">
        <f>time_series_covid19_confirmed_g!BU114-time_series_covid19_confirmed_g!BT114</f>
        <v>3</v>
      </c>
      <c r="BU114">
        <f>time_series_covid19_confirmed_g!BV114-time_series_covid19_confirmed_g!BU114</f>
        <v>3</v>
      </c>
      <c r="BV114">
        <f>time_series_covid19_confirmed_g!BW114-time_series_covid19_confirmed_g!BV114</f>
        <v>5</v>
      </c>
      <c r="BW114">
        <f>time_series_covid19_confirmed_g!BX114-time_series_covid19_confirmed_g!BW114</f>
        <v>4</v>
      </c>
      <c r="BX114">
        <f>time_series_covid19_confirmed_g!BY114-time_series_covid19_confirmed_g!BX114</f>
        <v>2</v>
      </c>
      <c r="BY114">
        <f>time_series_covid19_confirmed_g!BZ114-time_series_covid19_confirmed_g!BY114</f>
        <v>7</v>
      </c>
      <c r="BZ114">
        <f>time_series_covid19_confirmed_g!CA114-time_series_covid19_confirmed_g!BZ114</f>
        <v>4</v>
      </c>
      <c r="CA114">
        <f>time_series_covid19_confirmed_g!CB114-time_series_covid19_confirmed_g!CA114</f>
        <v>2</v>
      </c>
      <c r="CB114">
        <f>time_series_covid19_confirmed_g!CC114-time_series_covid19_confirmed_g!CB114</f>
        <v>2</v>
      </c>
      <c r="CC114">
        <f>time_series_covid19_confirmed_g!CD114-time_series_covid19_confirmed_g!CC114</f>
        <v>3</v>
      </c>
      <c r="CD114">
        <f>time_series_covid19_confirmed_g!CE114-time_series_covid19_confirmed_g!CD114</f>
        <v>6</v>
      </c>
      <c r="CE114">
        <f>time_series_covid19_confirmed_g!CF114-time_series_covid19_confirmed_g!CE114</f>
        <v>2</v>
      </c>
      <c r="CF114">
        <f>time_series_covid19_confirmed_g!CG114-time_series_covid19_confirmed_g!CF114</f>
        <v>1</v>
      </c>
      <c r="CG114">
        <f>time_series_covid19_confirmed_g!CH114-time_series_covid19_confirmed_g!CG114</f>
        <v>0</v>
      </c>
      <c r="CH114">
        <f>time_series_covid19_confirmed_g!CI114-time_series_covid19_confirmed_g!CH114</f>
        <v>0</v>
      </c>
      <c r="CI114">
        <f>time_series_covid19_confirmed_g!CJ114-time_series_covid19_confirmed_g!CI114</f>
        <v>0</v>
      </c>
      <c r="CJ114">
        <f>time_series_covid19_confirmed_g!CK114-time_series_covid19_confirmed_g!CJ114</f>
        <v>0</v>
      </c>
      <c r="CK114">
        <f>time_series_covid19_confirmed_g!CL114-time_series_covid19_confirmed_g!CK114</f>
        <v>1</v>
      </c>
      <c r="CL114">
        <f>time_series_covid19_confirmed_g!CM114-time_series_covid19_confirmed_g!CL114</f>
        <v>0</v>
      </c>
      <c r="CM114">
        <f>time_series_covid19_confirmed_g!CN114-time_series_covid19_confirmed_g!CM114</f>
        <v>0</v>
      </c>
      <c r="CN114">
        <f>time_series_covid19_confirmed_g!CO114-time_series_covid19_confirmed_g!CN114</f>
        <v>0</v>
      </c>
      <c r="CO114">
        <f>time_series_covid19_confirmed_g!CP114-time_series_covid19_confirmed_g!CO114</f>
        <v>0</v>
      </c>
      <c r="CP114">
        <f>time_series_covid19_confirmed_g!CQ114-time_series_covid19_confirmed_g!CP114</f>
        <v>0</v>
      </c>
      <c r="CQ114">
        <f>time_series_covid19_confirmed_g!CR114-time_series_covid19_confirmed_g!CQ114</f>
        <v>0</v>
      </c>
      <c r="CR114">
        <f>time_series_covid19_confirmed_g!CS114-time_series_covid19_confirmed_g!CR114</f>
        <v>0</v>
      </c>
      <c r="CS114">
        <f>time_series_covid19_confirmed_g!CT114-time_series_covid19_confirmed_g!CS114</f>
        <v>0</v>
      </c>
      <c r="CT114">
        <f>time_series_covid19_confirmed_g!CU114-time_series_covid19_confirmed_g!CT114</f>
        <v>0</v>
      </c>
      <c r="CU114">
        <f>time_series_covid19_confirmed_g!CV114-time_series_covid19_confirmed_g!CU114</f>
        <v>1</v>
      </c>
      <c r="CV114">
        <f>time_series_covid19_confirmed_g!CW114-time_series_covid19_confirmed_g!CV114</f>
        <v>0</v>
      </c>
      <c r="CW114">
        <f>time_series_covid19_confirmed_g!CX114-time_series_covid19_confirmed_g!CW114</f>
        <v>0</v>
      </c>
      <c r="CX114">
        <f>time_series_covid19_confirmed_g!CY114-time_series_covid19_confirmed_g!CX114</f>
        <v>0</v>
      </c>
      <c r="CY114">
        <f>time_series_covid19_confirmed_g!CZ114-time_series_covid19_confirmed_g!CY114</f>
        <v>0</v>
      </c>
      <c r="CZ114">
        <f>time_series_covid19_confirmed_g!DA114-time_series_covid19_confirmed_g!CZ114</f>
        <v>0</v>
      </c>
      <c r="DA114">
        <f>time_series_covid19_confirmed_g!DB114-time_series_covid19_confirmed_g!DA114</f>
        <v>0</v>
      </c>
      <c r="DB114">
        <f>time_series_covid19_confirmed_g!DC114-time_series_covid19_confirmed_g!DB114</f>
        <v>0</v>
      </c>
      <c r="DC114">
        <f>time_series_covid19_confirmed_g!DD114-time_series_covid19_confirmed_g!DC114</f>
        <v>0</v>
      </c>
      <c r="DD114">
        <f>time_series_covid19_confirmed_g!DE114-time_series_covid19_confirmed_g!DD114</f>
        <v>0</v>
      </c>
      <c r="DE114">
        <f>time_series_covid19_confirmed_g!DF114-time_series_covid19_confirmed_g!DE114</f>
        <v>0</v>
      </c>
      <c r="DF114">
        <f>time_series_covid19_confirmed_g!DG114-time_series_covid19_confirmed_g!DF114</f>
        <v>0</v>
      </c>
      <c r="DG114">
        <f>time_series_covid19_confirmed_g!DH114-time_series_covid19_confirmed_g!DG114</f>
        <v>1</v>
      </c>
      <c r="DH114">
        <f>time_series_covid19_confirmed_g!DI114-time_series_covid19_confirmed_g!DH114</f>
        <v>0</v>
      </c>
      <c r="DI114">
        <f>time_series_covid19_confirmed_g!DJ114-time_series_covid19_confirmed_g!DI114</f>
        <v>0</v>
      </c>
      <c r="DJ114">
        <f>time_series_covid19_confirmed_g!DK114-time_series_covid19_confirmed_g!DJ114</f>
        <v>0</v>
      </c>
      <c r="DK114">
        <f>time_series_covid19_confirmed_g!DL114-time_series_covid19_confirmed_g!DK114</f>
        <v>0</v>
      </c>
      <c r="DL114">
        <f>time_series_covid19_confirmed_g!DM114-time_series_covid19_confirmed_g!DL114</f>
        <v>0</v>
      </c>
      <c r="DM114">
        <f>time_series_covid19_confirmed_g!DN114-time_series_covid19_confirmed_g!DM114</f>
        <v>0</v>
      </c>
      <c r="DN114">
        <f>time_series_covid19_confirmed_g!DO114-time_series_covid19_confirmed_g!DN114</f>
        <v>0</v>
      </c>
      <c r="DO114">
        <f>time_series_covid19_confirmed_g!DP114-time_series_covid19_confirmed_g!DO114</f>
        <v>0</v>
      </c>
      <c r="DP114">
        <f>time_series_covid19_confirmed_g!DQ114-time_series_covid19_confirmed_g!DP114</f>
        <v>1</v>
      </c>
      <c r="DQ114">
        <f>time_series_covid19_confirmed_g!DR114-time_series_covid19_confirmed_g!DQ114</f>
        <v>0</v>
      </c>
      <c r="DR114">
        <f>time_series_covid19_confirmed_g!DS114-time_series_covid19_confirmed_g!DR114</f>
        <v>0</v>
      </c>
      <c r="DS114">
        <f>time_series_covid19_confirmed_g!DT114-time_series_covid19_confirmed_g!DS114</f>
        <v>0</v>
      </c>
      <c r="DT114">
        <f>time_series_covid19_confirmed_g!DU114-time_series_covid19_confirmed_g!DT114</f>
        <v>0</v>
      </c>
      <c r="DU114">
        <f>time_series_covid19_confirmed_g!DV114-time_series_covid19_confirmed_g!DU114</f>
        <v>1</v>
      </c>
      <c r="DV114">
        <f>time_series_covid19_confirmed_g!DW114-time_series_covid19_confirmed_g!DV114</f>
        <v>0</v>
      </c>
      <c r="DW114">
        <f>time_series_covid19_confirmed_g!DX114-time_series_covid19_confirmed_g!DW114</f>
        <v>0</v>
      </c>
      <c r="DX114">
        <f>time_series_covid19_confirmed_g!DY114-time_series_covid19_confirmed_g!DX114</f>
        <v>0</v>
      </c>
      <c r="DY114">
        <f>time_series_covid19_confirmed_g!DZ114-time_series_covid19_confirmed_g!DY114</f>
        <v>0</v>
      </c>
      <c r="DZ114">
        <f>time_series_covid19_confirmed_g!EA114-time_series_covid19_confirmed_g!DZ114</f>
        <v>0</v>
      </c>
      <c r="EA114">
        <f>time_series_covid19_confirmed_g!EB114-time_series_covid19_confirmed_g!EA114</f>
        <v>0</v>
      </c>
      <c r="EB114">
        <f>time_series_covid19_confirmed_g!EC114-time_series_covid19_confirmed_g!EB114</f>
        <v>1</v>
      </c>
      <c r="EC114">
        <f>time_series_covid19_confirmed_g!ED114-time_series_covid19_confirmed_g!EC114</f>
        <v>0</v>
      </c>
      <c r="ED114">
        <f>time_series_covid19_confirmed_g!EE114-time_series_covid19_confirmed_g!ED114</f>
        <v>0</v>
      </c>
      <c r="EE114">
        <f>time_series_covid19_confirmed_g!EF114-time_series_covid19_confirmed_g!EE114</f>
        <v>0</v>
      </c>
      <c r="EF114">
        <f>time_series_covid19_confirmed_g!EG114-time_series_covid19_confirmed_g!EF114</f>
        <v>0</v>
      </c>
      <c r="EG114">
        <f>time_series_covid19_confirmed_g!EH114-time_series_covid19_confirmed_g!EG114</f>
        <v>0</v>
      </c>
      <c r="EH114">
        <f>time_series_covid19_confirmed_g!EI114-time_series_covid19_confirmed_g!EH114</f>
        <v>0</v>
      </c>
      <c r="EI114">
        <f>time_series_covid19_confirmed_g!EJ114-time_series_covid19_confirmed_g!EI114</f>
        <v>0</v>
      </c>
      <c r="EJ114">
        <f>time_series_covid19_confirmed_g!EK114-time_series_covid19_confirmed_g!EJ114</f>
        <v>0</v>
      </c>
      <c r="EK114">
        <f>time_series_covid19_confirmed_g!EL114-time_series_covid19_confirmed_g!EK114</f>
        <v>0</v>
      </c>
      <c r="EL114">
        <f>time_series_covid19_confirmed_g!EM114-time_series_covid19_confirmed_g!EL114</f>
        <v>0</v>
      </c>
      <c r="EM114">
        <f>time_series_covid19_confirmed_g!EN114-time_series_covid19_confirmed_g!EM114</f>
        <v>0</v>
      </c>
      <c r="EN114">
        <f>time_series_covid19_confirmed_g!EO114-time_series_covid19_confirmed_g!EN114</f>
        <v>0</v>
      </c>
      <c r="EO114">
        <f>time_series_covid19_confirmed_g!EP114-time_series_covid19_confirmed_g!EO114</f>
        <v>0</v>
      </c>
      <c r="EP114">
        <f>time_series_covid19_confirmed_g!EQ114-time_series_covid19_confirmed_g!EP114</f>
        <v>0</v>
      </c>
      <c r="EQ114">
        <f>time_series_covid19_confirmed_g!ER114-time_series_covid19_confirmed_g!EQ114</f>
        <v>0</v>
      </c>
      <c r="ER114">
        <f>time_series_covid19_confirmed_g!ES114-time_series_covid19_confirmed_g!ER114</f>
        <v>0</v>
      </c>
      <c r="ES114">
        <f>time_series_covid19_confirmed_g!ET114-time_series_covid19_confirmed_g!ES114</f>
        <v>0</v>
      </c>
      <c r="ET114">
        <f>time_series_covid19_confirmed_g!EU114-time_series_covid19_confirmed_g!ET114</f>
        <v>0</v>
      </c>
      <c r="EU114">
        <f>time_series_covid19_confirmed_g!EV114-time_series_covid19_confirmed_g!EU114</f>
        <v>0</v>
      </c>
      <c r="EV114">
        <f>time_series_covid19_confirmed_g!EW114-time_series_covid19_confirmed_g!EV114</f>
        <v>0</v>
      </c>
      <c r="EW114">
        <f>time_series_covid19_confirmed_g!EX114-time_series_covid19_confirmed_g!EW114</f>
        <v>0</v>
      </c>
      <c r="EX114">
        <f>time_series_covid19_confirmed_g!EY114-time_series_covid19_confirmed_g!EX114</f>
        <v>1</v>
      </c>
      <c r="EY114">
        <f>time_series_covid19_confirmed_g!EZ114-time_series_covid19_confirmed_g!EY114</f>
        <v>1</v>
      </c>
      <c r="EZ114">
        <f>time_series_covid19_confirmed_g!FA114-time_series_covid19_confirmed_g!EZ114</f>
        <v>0</v>
      </c>
      <c r="FA114">
        <f>time_series_covid19_confirmed_g!FB114-time_series_covid19_confirmed_g!FA114</f>
        <v>1</v>
      </c>
      <c r="FB114">
        <f>time_series_covid19_confirmed_g!FC114-time_series_covid19_confirmed_g!FB114</f>
        <v>0</v>
      </c>
      <c r="FC114">
        <f>time_series_covid19_confirmed_g!FD114-time_series_covid19_confirmed_g!FC114</f>
        <v>0</v>
      </c>
      <c r="FD114">
        <f>time_series_covid19_confirmed_g!FE114-time_series_covid19_confirmed_g!FD114</f>
        <v>1</v>
      </c>
    </row>
    <row r="115" spans="1:160" x14ac:dyDescent="0.3">
      <c r="A115" t="s">
        <v>103</v>
      </c>
      <c r="B115">
        <v>46.862499999999997</v>
      </c>
      <c r="C115">
        <v>103.8467</v>
      </c>
      <c r="D115">
        <f>time_series_covid19_confirmed_g!E115-time_series_covid19_confirmed_g!D115</f>
        <v>0</v>
      </c>
      <c r="E115">
        <f>time_series_covid19_confirmed_g!F115-time_series_covid19_confirmed_g!E115</f>
        <v>0</v>
      </c>
      <c r="F115">
        <f>time_series_covid19_confirmed_g!G115-time_series_covid19_confirmed_g!F115</f>
        <v>0</v>
      </c>
      <c r="G115">
        <f>time_series_covid19_confirmed_g!H115-time_series_covid19_confirmed_g!G115</f>
        <v>0</v>
      </c>
      <c r="H115">
        <f>time_series_covid19_confirmed_g!I115-time_series_covid19_confirmed_g!H115</f>
        <v>0</v>
      </c>
      <c r="I115">
        <f>time_series_covid19_confirmed_g!J115-time_series_covid19_confirmed_g!I115</f>
        <v>0</v>
      </c>
      <c r="J115">
        <f>time_series_covid19_confirmed_g!K115-time_series_covid19_confirmed_g!J115</f>
        <v>0</v>
      </c>
      <c r="K115">
        <f>time_series_covid19_confirmed_g!L115-time_series_covid19_confirmed_g!K115</f>
        <v>0</v>
      </c>
      <c r="L115">
        <f>time_series_covid19_confirmed_g!M115-time_series_covid19_confirmed_g!L115</f>
        <v>0</v>
      </c>
      <c r="M115">
        <f>time_series_covid19_confirmed_g!N115-time_series_covid19_confirmed_g!M115</f>
        <v>0</v>
      </c>
      <c r="N115">
        <f>time_series_covid19_confirmed_g!O115-time_series_covid19_confirmed_g!N115</f>
        <v>0</v>
      </c>
      <c r="O115">
        <f>time_series_covid19_confirmed_g!P115-time_series_covid19_confirmed_g!O115</f>
        <v>0</v>
      </c>
      <c r="P115">
        <f>time_series_covid19_confirmed_g!Q115-time_series_covid19_confirmed_g!P115</f>
        <v>0</v>
      </c>
      <c r="Q115">
        <f>time_series_covid19_confirmed_g!R115-time_series_covid19_confirmed_g!Q115</f>
        <v>0</v>
      </c>
      <c r="R115">
        <f>time_series_covid19_confirmed_g!S115-time_series_covid19_confirmed_g!R115</f>
        <v>0</v>
      </c>
      <c r="S115">
        <f>time_series_covid19_confirmed_g!T115-time_series_covid19_confirmed_g!S115</f>
        <v>0</v>
      </c>
      <c r="T115">
        <f>time_series_covid19_confirmed_g!U115-time_series_covid19_confirmed_g!T115</f>
        <v>0</v>
      </c>
      <c r="U115">
        <f>time_series_covid19_confirmed_g!V115-time_series_covid19_confirmed_g!U115</f>
        <v>0</v>
      </c>
      <c r="V115">
        <f>time_series_covid19_confirmed_g!W115-time_series_covid19_confirmed_g!V115</f>
        <v>0</v>
      </c>
      <c r="W115">
        <f>time_series_covid19_confirmed_g!X115-time_series_covid19_confirmed_g!W115</f>
        <v>0</v>
      </c>
      <c r="X115">
        <f>time_series_covid19_confirmed_g!Y115-time_series_covid19_confirmed_g!X115</f>
        <v>0</v>
      </c>
      <c r="Y115">
        <f>time_series_covid19_confirmed_g!Z115-time_series_covid19_confirmed_g!Y115</f>
        <v>0</v>
      </c>
      <c r="Z115">
        <f>time_series_covid19_confirmed_g!AA115-time_series_covid19_confirmed_g!Z115</f>
        <v>0</v>
      </c>
      <c r="AA115">
        <f>time_series_covid19_confirmed_g!AB115-time_series_covid19_confirmed_g!AA115</f>
        <v>0</v>
      </c>
      <c r="AB115">
        <f>time_series_covid19_confirmed_g!AC115-time_series_covid19_confirmed_g!AB115</f>
        <v>0</v>
      </c>
      <c r="AC115">
        <f>time_series_covid19_confirmed_g!AD115-time_series_covid19_confirmed_g!AC115</f>
        <v>0</v>
      </c>
      <c r="AD115">
        <f>time_series_covid19_confirmed_g!AE115-time_series_covid19_confirmed_g!AD115</f>
        <v>0</v>
      </c>
      <c r="AE115">
        <f>time_series_covid19_confirmed_g!AF115-time_series_covid19_confirmed_g!AE115</f>
        <v>0</v>
      </c>
      <c r="AF115">
        <f>time_series_covid19_confirmed_g!AG115-time_series_covid19_confirmed_g!AF115</f>
        <v>0</v>
      </c>
      <c r="AG115">
        <f>time_series_covid19_confirmed_g!AH115-time_series_covid19_confirmed_g!AG115</f>
        <v>0</v>
      </c>
      <c r="AH115">
        <f>time_series_covid19_confirmed_g!AI115-time_series_covid19_confirmed_g!AH115</f>
        <v>0</v>
      </c>
      <c r="AI115">
        <f>time_series_covid19_confirmed_g!AJ115-time_series_covid19_confirmed_g!AI115</f>
        <v>0</v>
      </c>
      <c r="AJ115">
        <f>time_series_covid19_confirmed_g!AK115-time_series_covid19_confirmed_g!AJ115</f>
        <v>0</v>
      </c>
      <c r="AK115">
        <f>time_series_covid19_confirmed_g!AL115-time_series_covid19_confirmed_g!AK115</f>
        <v>0</v>
      </c>
      <c r="AL115">
        <f>time_series_covid19_confirmed_g!AM115-time_series_covid19_confirmed_g!AL115</f>
        <v>0</v>
      </c>
      <c r="AM115">
        <f>time_series_covid19_confirmed_g!AN115-time_series_covid19_confirmed_g!AM115</f>
        <v>0</v>
      </c>
      <c r="AN115">
        <f>time_series_covid19_confirmed_g!AO115-time_series_covid19_confirmed_g!AN115</f>
        <v>0</v>
      </c>
      <c r="AO115">
        <f>time_series_covid19_confirmed_g!AP115-time_series_covid19_confirmed_g!AO115</f>
        <v>0</v>
      </c>
      <c r="AP115">
        <f>time_series_covid19_confirmed_g!AQ115-time_series_covid19_confirmed_g!AP115</f>
        <v>0</v>
      </c>
      <c r="AQ115">
        <f>time_series_covid19_confirmed_g!AR115-time_series_covid19_confirmed_g!AQ115</f>
        <v>0</v>
      </c>
      <c r="AR115">
        <f>time_series_covid19_confirmed_g!AS115-time_series_covid19_confirmed_g!AR115</f>
        <v>0</v>
      </c>
      <c r="AS115">
        <f>time_series_covid19_confirmed_g!AT115-time_series_covid19_confirmed_g!AS115</f>
        <v>0</v>
      </c>
      <c r="AT115">
        <f>time_series_covid19_confirmed_g!AU115-time_series_covid19_confirmed_g!AT115</f>
        <v>0</v>
      </c>
      <c r="AU115">
        <f>time_series_covid19_confirmed_g!AV115-time_series_covid19_confirmed_g!AU115</f>
        <v>0</v>
      </c>
      <c r="AV115">
        <f>time_series_covid19_confirmed_g!AW115-time_series_covid19_confirmed_g!AV115</f>
        <v>0</v>
      </c>
      <c r="AW115">
        <f>time_series_covid19_confirmed_g!AX115-time_series_covid19_confirmed_g!AW115</f>
        <v>0</v>
      </c>
      <c r="AX115">
        <f>time_series_covid19_confirmed_g!AY115-time_series_covid19_confirmed_g!AX115</f>
        <v>0</v>
      </c>
      <c r="AY115">
        <f>time_series_covid19_confirmed_g!AZ115-time_series_covid19_confirmed_g!AY115</f>
        <v>1</v>
      </c>
      <c r="AZ115">
        <f>time_series_covid19_confirmed_g!BA115-time_series_covid19_confirmed_g!AZ115</f>
        <v>0</v>
      </c>
      <c r="BA115">
        <f>time_series_covid19_confirmed_g!BB115-time_series_covid19_confirmed_g!BA115</f>
        <v>0</v>
      </c>
      <c r="BB115">
        <f>time_series_covid19_confirmed_g!BC115-time_series_covid19_confirmed_g!BB115</f>
        <v>0</v>
      </c>
      <c r="BC115">
        <f>time_series_covid19_confirmed_g!BD115-time_series_covid19_confirmed_g!BC115</f>
        <v>0</v>
      </c>
      <c r="BD115">
        <f>time_series_covid19_confirmed_g!BE115-time_series_covid19_confirmed_g!BD115</f>
        <v>0</v>
      </c>
      <c r="BE115">
        <f>time_series_covid19_confirmed_g!BF115-time_series_covid19_confirmed_g!BE115</f>
        <v>0</v>
      </c>
      <c r="BF115">
        <f>time_series_covid19_confirmed_g!BG115-time_series_covid19_confirmed_g!BF115</f>
        <v>4</v>
      </c>
      <c r="BG115">
        <f>time_series_covid19_confirmed_g!BH115-time_series_covid19_confirmed_g!BG115</f>
        <v>1</v>
      </c>
      <c r="BH115">
        <f>time_series_covid19_confirmed_g!BI115-time_series_covid19_confirmed_g!BH115</f>
        <v>0</v>
      </c>
      <c r="BI115">
        <f>time_series_covid19_confirmed_g!BJ115-time_series_covid19_confirmed_g!BI115</f>
        <v>0</v>
      </c>
      <c r="BJ115">
        <f>time_series_covid19_confirmed_g!BK115-time_series_covid19_confirmed_g!BJ115</f>
        <v>4</v>
      </c>
      <c r="BK115">
        <f>time_series_covid19_confirmed_g!BL115-time_series_covid19_confirmed_g!BK115</f>
        <v>0</v>
      </c>
      <c r="BL115">
        <f>time_series_covid19_confirmed_g!BM115-time_series_covid19_confirmed_g!BL115</f>
        <v>0</v>
      </c>
      <c r="BM115">
        <f>time_series_covid19_confirmed_g!BN115-time_series_covid19_confirmed_g!BM115</f>
        <v>0</v>
      </c>
      <c r="BN115">
        <f>time_series_covid19_confirmed_g!BO115-time_series_covid19_confirmed_g!BN115</f>
        <v>0</v>
      </c>
      <c r="BO115">
        <f>time_series_covid19_confirmed_g!BP115-time_series_covid19_confirmed_g!BO115</f>
        <v>1</v>
      </c>
      <c r="BP115">
        <f>time_series_covid19_confirmed_g!BQ115-time_series_covid19_confirmed_g!BP115</f>
        <v>0</v>
      </c>
      <c r="BQ115">
        <f>time_series_covid19_confirmed_g!BR115-time_series_covid19_confirmed_g!BQ115</f>
        <v>1</v>
      </c>
      <c r="BR115">
        <f>time_series_covid19_confirmed_g!BS115-time_series_covid19_confirmed_g!BR115</f>
        <v>0</v>
      </c>
      <c r="BS115">
        <f>time_series_covid19_confirmed_g!BT115-time_series_covid19_confirmed_g!BS115</f>
        <v>0</v>
      </c>
      <c r="BT115">
        <f>time_series_covid19_confirmed_g!BU115-time_series_covid19_confirmed_g!BT115</f>
        <v>0</v>
      </c>
      <c r="BU115">
        <f>time_series_covid19_confirmed_g!BV115-time_series_covid19_confirmed_g!BU115</f>
        <v>2</v>
      </c>
      <c r="BV115">
        <f>time_series_covid19_confirmed_g!BW115-time_series_covid19_confirmed_g!BV115</f>
        <v>0</v>
      </c>
      <c r="BW115">
        <f>time_series_covid19_confirmed_g!BX115-time_series_covid19_confirmed_g!BW115</f>
        <v>0</v>
      </c>
      <c r="BX115">
        <f>time_series_covid19_confirmed_g!BY115-time_series_covid19_confirmed_g!BX115</f>
        <v>0</v>
      </c>
      <c r="BY115">
        <f>time_series_covid19_confirmed_g!BZ115-time_series_covid19_confirmed_g!BY115</f>
        <v>0</v>
      </c>
      <c r="BZ115">
        <f>time_series_covid19_confirmed_g!CA115-time_series_covid19_confirmed_g!BZ115</f>
        <v>1</v>
      </c>
      <c r="CA115">
        <f>time_series_covid19_confirmed_g!CB115-time_series_covid19_confirmed_g!CA115</f>
        <v>0</v>
      </c>
      <c r="CB115">
        <f>time_series_covid19_confirmed_g!CC115-time_series_covid19_confirmed_g!CB115</f>
        <v>1</v>
      </c>
      <c r="CC115">
        <f>time_series_covid19_confirmed_g!CD115-time_series_covid19_confirmed_g!CC115</f>
        <v>0</v>
      </c>
      <c r="CD115">
        <f>time_series_covid19_confirmed_g!CE115-time_series_covid19_confirmed_g!CD115</f>
        <v>0</v>
      </c>
      <c r="CE115">
        <f>time_series_covid19_confirmed_g!CF115-time_series_covid19_confirmed_g!CE115</f>
        <v>0</v>
      </c>
      <c r="CF115">
        <f>time_series_covid19_confirmed_g!CG115-time_series_covid19_confirmed_g!CF115</f>
        <v>0</v>
      </c>
      <c r="CG115">
        <f>time_series_covid19_confirmed_g!CH115-time_series_covid19_confirmed_g!CG115</f>
        <v>1</v>
      </c>
      <c r="CH115">
        <f>time_series_covid19_confirmed_g!CI115-time_series_covid19_confirmed_g!CH115</f>
        <v>13</v>
      </c>
      <c r="CI115">
        <f>time_series_covid19_confirmed_g!CJ115-time_series_covid19_confirmed_g!CI115</f>
        <v>0</v>
      </c>
      <c r="CJ115">
        <f>time_series_covid19_confirmed_g!CK115-time_series_covid19_confirmed_g!CJ115</f>
        <v>1</v>
      </c>
      <c r="CK115">
        <f>time_series_covid19_confirmed_g!CL115-time_series_covid19_confirmed_g!CK115</f>
        <v>0</v>
      </c>
      <c r="CL115">
        <f>time_series_covid19_confirmed_g!CM115-time_series_covid19_confirmed_g!CL115</f>
        <v>0</v>
      </c>
      <c r="CM115">
        <f>time_series_covid19_confirmed_g!CN115-time_series_covid19_confirmed_g!CM115</f>
        <v>1</v>
      </c>
      <c r="CN115">
        <f>time_series_covid19_confirmed_g!CO115-time_series_covid19_confirmed_g!CN115</f>
        <v>1</v>
      </c>
      <c r="CO115">
        <f>time_series_covid19_confirmed_g!CP115-time_series_covid19_confirmed_g!CO115</f>
        <v>1</v>
      </c>
      <c r="CP115">
        <f>time_series_covid19_confirmed_g!CQ115-time_series_covid19_confirmed_g!CP115</f>
        <v>1</v>
      </c>
      <c r="CQ115">
        <f>time_series_covid19_confirmed_g!CR115-time_series_covid19_confirmed_g!CQ115</f>
        <v>1</v>
      </c>
      <c r="CR115">
        <f>time_series_covid19_confirmed_g!CS115-time_series_covid19_confirmed_g!CR115</f>
        <v>1</v>
      </c>
      <c r="CS115">
        <f>time_series_covid19_confirmed_g!CT115-time_series_covid19_confirmed_g!CS115</f>
        <v>0</v>
      </c>
      <c r="CT115">
        <f>time_series_covid19_confirmed_g!CU115-time_series_covid19_confirmed_g!CT115</f>
        <v>1</v>
      </c>
      <c r="CU115">
        <f>time_series_covid19_confirmed_g!CV115-time_series_covid19_confirmed_g!CU115</f>
        <v>0</v>
      </c>
      <c r="CV115">
        <f>time_series_covid19_confirmed_g!CW115-time_series_covid19_confirmed_g!CV115</f>
        <v>0</v>
      </c>
      <c r="CW115">
        <f>time_series_covid19_confirmed_g!CX115-time_series_covid19_confirmed_g!CW115</f>
        <v>0</v>
      </c>
      <c r="CX115">
        <f>time_series_covid19_confirmed_g!CY115-time_series_covid19_confirmed_g!CX115</f>
        <v>0</v>
      </c>
      <c r="CY115">
        <f>time_series_covid19_confirmed_g!CZ115-time_series_covid19_confirmed_g!CY115</f>
        <v>0</v>
      </c>
      <c r="CZ115">
        <f>time_series_covid19_confirmed_g!DA115-time_series_covid19_confirmed_g!CZ115</f>
        <v>1</v>
      </c>
      <c r="DA115">
        <f>time_series_covid19_confirmed_g!DB115-time_series_covid19_confirmed_g!DA115</f>
        <v>0</v>
      </c>
      <c r="DB115">
        <f>time_series_covid19_confirmed_g!DC115-time_series_covid19_confirmed_g!DB115</f>
        <v>1</v>
      </c>
      <c r="DC115">
        <f>time_series_covid19_confirmed_g!DD115-time_series_covid19_confirmed_g!DC115</f>
        <v>1</v>
      </c>
      <c r="DD115">
        <f>time_series_covid19_confirmed_g!DE115-time_series_covid19_confirmed_g!DD115</f>
        <v>0</v>
      </c>
      <c r="DE115">
        <f>time_series_covid19_confirmed_g!DF115-time_series_covid19_confirmed_g!DE115</f>
        <v>0</v>
      </c>
      <c r="DF115">
        <f>time_series_covid19_confirmed_g!DG115-time_series_covid19_confirmed_g!DF115</f>
        <v>1</v>
      </c>
      <c r="DG115">
        <f>time_series_covid19_confirmed_g!DH115-time_series_covid19_confirmed_g!DG115</f>
        <v>0</v>
      </c>
      <c r="DH115">
        <f>time_series_covid19_confirmed_g!DI115-time_series_covid19_confirmed_g!DH115</f>
        <v>0</v>
      </c>
      <c r="DI115">
        <f>time_series_covid19_confirmed_g!DJ115-time_series_covid19_confirmed_g!DI115</f>
        <v>0</v>
      </c>
      <c r="DJ115">
        <f>time_series_covid19_confirmed_g!DK115-time_series_covid19_confirmed_g!DJ115</f>
        <v>0</v>
      </c>
      <c r="DK115">
        <f>time_series_covid19_confirmed_g!DL115-time_series_covid19_confirmed_g!DK115</f>
        <v>0</v>
      </c>
      <c r="DL115">
        <f>time_series_covid19_confirmed_g!DM115-time_series_covid19_confirmed_g!DL115</f>
        <v>56</v>
      </c>
      <c r="DM115">
        <f>time_series_covid19_confirmed_g!DN115-time_series_covid19_confirmed_g!DM115</f>
        <v>0</v>
      </c>
      <c r="DN115">
        <f>time_series_covid19_confirmed_g!DO115-time_series_covid19_confirmed_g!DN115</f>
        <v>37</v>
      </c>
      <c r="DO115">
        <f>time_series_covid19_confirmed_g!DP115-time_series_covid19_confirmed_g!DO115</f>
        <v>1</v>
      </c>
      <c r="DP115">
        <f>time_series_covid19_confirmed_g!DQ115-time_series_covid19_confirmed_g!DP115</f>
        <v>4</v>
      </c>
      <c r="DQ115">
        <f>time_series_covid19_confirmed_g!DR115-time_series_covid19_confirmed_g!DQ115</f>
        <v>0</v>
      </c>
      <c r="DR115">
        <f>time_series_covid19_confirmed_g!DS115-time_series_covid19_confirmed_g!DR115</f>
        <v>0</v>
      </c>
      <c r="DS115">
        <f>time_series_covid19_confirmed_g!DT115-time_series_covid19_confirmed_g!DS115</f>
        <v>0</v>
      </c>
      <c r="DT115">
        <f>time_series_covid19_confirmed_g!DU115-time_series_covid19_confirmed_g!DT115</f>
        <v>1</v>
      </c>
      <c r="DU115">
        <f>time_series_covid19_confirmed_g!DV115-time_series_covid19_confirmed_g!DU115</f>
        <v>0</v>
      </c>
      <c r="DV115">
        <f>time_series_covid19_confirmed_g!DW115-time_series_covid19_confirmed_g!DV115</f>
        <v>0</v>
      </c>
      <c r="DW115">
        <f>time_series_covid19_confirmed_g!DX115-time_series_covid19_confirmed_g!DW115</f>
        <v>0</v>
      </c>
      <c r="DX115">
        <f>time_series_covid19_confirmed_g!DY115-time_series_covid19_confirmed_g!DX115</f>
        <v>0</v>
      </c>
      <c r="DY115">
        <f>time_series_covid19_confirmed_g!DZ115-time_series_covid19_confirmed_g!DY115</f>
        <v>7</v>
      </c>
      <c r="DZ115">
        <f>time_series_covid19_confirmed_g!EA115-time_series_covid19_confirmed_g!DZ115</f>
        <v>13</v>
      </c>
      <c r="EA115">
        <f>time_series_covid19_confirmed_g!EB115-time_series_covid19_confirmed_g!EA115</f>
        <v>18</v>
      </c>
      <c r="EB115">
        <f>time_series_covid19_confirmed_g!EC115-time_series_covid19_confirmed_g!EB115</f>
        <v>0</v>
      </c>
      <c r="EC115">
        <f>time_series_covid19_confirmed_g!ED115-time_series_covid19_confirmed_g!EC115</f>
        <v>0</v>
      </c>
      <c r="ED115">
        <f>time_series_covid19_confirmed_g!EE115-time_series_covid19_confirmed_g!ED115</f>
        <v>6</v>
      </c>
      <c r="EE115">
        <f>time_series_covid19_confirmed_g!EF115-time_series_covid19_confirmed_g!EE115</f>
        <v>0</v>
      </c>
      <c r="EF115">
        <f>time_series_covid19_confirmed_g!EG115-time_series_covid19_confirmed_g!EF115</f>
        <v>0</v>
      </c>
      <c r="EG115">
        <f>time_series_covid19_confirmed_g!EH115-time_series_covid19_confirmed_g!EG115</f>
        <v>1</v>
      </c>
      <c r="EH115">
        <f>time_series_covid19_confirmed_g!EI115-time_series_covid19_confirmed_g!EH115</f>
        <v>5</v>
      </c>
      <c r="EI115">
        <f>time_series_covid19_confirmed_g!EJ115-time_series_covid19_confirmed_g!EI115</f>
        <v>2</v>
      </c>
      <c r="EJ115">
        <f>time_series_covid19_confirmed_g!EK115-time_series_covid19_confirmed_g!EJ115</f>
        <v>0</v>
      </c>
      <c r="EK115">
        <f>time_series_covid19_confirmed_g!EL115-time_series_covid19_confirmed_g!EK115</f>
        <v>1</v>
      </c>
      <c r="EL115">
        <f>time_series_covid19_confirmed_g!EM115-time_series_covid19_confirmed_g!EL115</f>
        <v>0</v>
      </c>
      <c r="EM115">
        <f>time_series_covid19_confirmed_g!EN115-time_series_covid19_confirmed_g!EM115</f>
        <v>0</v>
      </c>
      <c r="EN115">
        <f>time_series_covid19_confirmed_g!EO115-time_series_covid19_confirmed_g!EN115</f>
        <v>3</v>
      </c>
      <c r="EO115">
        <f>time_series_covid19_confirmed_g!EP115-time_series_covid19_confirmed_g!EO115</f>
        <v>0</v>
      </c>
      <c r="EP115">
        <f>time_series_covid19_confirmed_g!EQ115-time_series_covid19_confirmed_g!EP115</f>
        <v>0</v>
      </c>
      <c r="EQ115">
        <f>time_series_covid19_confirmed_g!ER115-time_series_covid19_confirmed_g!EQ115</f>
        <v>0</v>
      </c>
      <c r="ER115">
        <f>time_series_covid19_confirmed_g!ES115-time_series_covid19_confirmed_g!ER115</f>
        <v>0</v>
      </c>
      <c r="ES115">
        <f>time_series_covid19_confirmed_g!ET115-time_series_covid19_confirmed_g!ES115</f>
        <v>0</v>
      </c>
      <c r="ET115">
        <f>time_series_covid19_confirmed_g!EU115-time_series_covid19_confirmed_g!ET115</f>
        <v>4</v>
      </c>
      <c r="EU115">
        <f>time_series_covid19_confirmed_g!EV115-time_series_covid19_confirmed_g!EU115</f>
        <v>3</v>
      </c>
      <c r="EV115">
        <f>time_series_covid19_confirmed_g!EW115-time_series_covid19_confirmed_g!EV115</f>
        <v>0</v>
      </c>
      <c r="EW115">
        <f>time_series_covid19_confirmed_g!EX115-time_series_covid19_confirmed_g!EW115</f>
        <v>2</v>
      </c>
      <c r="EX115">
        <f>time_series_covid19_confirmed_g!EY115-time_series_covid19_confirmed_g!EX115</f>
        <v>7</v>
      </c>
      <c r="EY115">
        <f>time_series_covid19_confirmed_g!EZ115-time_series_covid19_confirmed_g!EY115</f>
        <v>2</v>
      </c>
      <c r="EZ115">
        <f>time_series_covid19_confirmed_g!FA115-time_series_covid19_confirmed_g!EZ115</f>
        <v>0</v>
      </c>
      <c r="FA115">
        <f>time_series_covid19_confirmed_g!FB115-time_series_covid19_confirmed_g!FA115</f>
        <v>1</v>
      </c>
      <c r="FB115">
        <f>time_series_covid19_confirmed_g!FC115-time_series_covid19_confirmed_g!FB115</f>
        <v>3</v>
      </c>
      <c r="FC115">
        <f>time_series_covid19_confirmed_g!FD115-time_series_covid19_confirmed_g!FC115</f>
        <v>0</v>
      </c>
      <c r="FD115">
        <f>time_series_covid19_confirmed_g!FE115-time_series_covid19_confirmed_g!FD115</f>
        <v>0</v>
      </c>
    </row>
    <row r="116" spans="1:160" x14ac:dyDescent="0.3">
      <c r="A116" t="s">
        <v>104</v>
      </c>
      <c r="B116">
        <v>42.5</v>
      </c>
      <c r="C116">
        <v>19.3</v>
      </c>
      <c r="D116">
        <f>time_series_covid19_confirmed_g!E116-time_series_covid19_confirmed_g!D116</f>
        <v>0</v>
      </c>
      <c r="E116">
        <f>time_series_covid19_confirmed_g!F116-time_series_covid19_confirmed_g!E116</f>
        <v>0</v>
      </c>
      <c r="F116">
        <f>time_series_covid19_confirmed_g!G116-time_series_covid19_confirmed_g!F116</f>
        <v>0</v>
      </c>
      <c r="G116">
        <f>time_series_covid19_confirmed_g!H116-time_series_covid19_confirmed_g!G116</f>
        <v>0</v>
      </c>
      <c r="H116">
        <f>time_series_covid19_confirmed_g!I116-time_series_covid19_confirmed_g!H116</f>
        <v>0</v>
      </c>
      <c r="I116">
        <f>time_series_covid19_confirmed_g!J116-time_series_covid19_confirmed_g!I116</f>
        <v>0</v>
      </c>
      <c r="J116">
        <f>time_series_covid19_confirmed_g!K116-time_series_covid19_confirmed_g!J116</f>
        <v>0</v>
      </c>
      <c r="K116">
        <f>time_series_covid19_confirmed_g!L116-time_series_covid19_confirmed_g!K116</f>
        <v>0</v>
      </c>
      <c r="L116">
        <f>time_series_covid19_confirmed_g!M116-time_series_covid19_confirmed_g!L116</f>
        <v>0</v>
      </c>
      <c r="M116">
        <f>time_series_covid19_confirmed_g!N116-time_series_covid19_confirmed_g!M116</f>
        <v>0</v>
      </c>
      <c r="N116">
        <f>time_series_covid19_confirmed_g!O116-time_series_covid19_confirmed_g!N116</f>
        <v>0</v>
      </c>
      <c r="O116">
        <f>time_series_covid19_confirmed_g!P116-time_series_covid19_confirmed_g!O116</f>
        <v>0</v>
      </c>
      <c r="P116">
        <f>time_series_covid19_confirmed_g!Q116-time_series_covid19_confirmed_g!P116</f>
        <v>0</v>
      </c>
      <c r="Q116">
        <f>time_series_covid19_confirmed_g!R116-time_series_covid19_confirmed_g!Q116</f>
        <v>0</v>
      </c>
      <c r="R116">
        <f>time_series_covid19_confirmed_g!S116-time_series_covid19_confirmed_g!R116</f>
        <v>0</v>
      </c>
      <c r="S116">
        <f>time_series_covid19_confirmed_g!T116-time_series_covid19_confirmed_g!S116</f>
        <v>0</v>
      </c>
      <c r="T116">
        <f>time_series_covid19_confirmed_g!U116-time_series_covid19_confirmed_g!T116</f>
        <v>0</v>
      </c>
      <c r="U116">
        <f>time_series_covid19_confirmed_g!V116-time_series_covid19_confirmed_g!U116</f>
        <v>0</v>
      </c>
      <c r="V116">
        <f>time_series_covid19_confirmed_g!W116-time_series_covid19_confirmed_g!V116</f>
        <v>0</v>
      </c>
      <c r="W116">
        <f>time_series_covid19_confirmed_g!X116-time_series_covid19_confirmed_g!W116</f>
        <v>0</v>
      </c>
      <c r="X116">
        <f>time_series_covid19_confirmed_g!Y116-time_series_covid19_confirmed_g!X116</f>
        <v>0</v>
      </c>
      <c r="Y116">
        <f>time_series_covid19_confirmed_g!Z116-time_series_covid19_confirmed_g!Y116</f>
        <v>0</v>
      </c>
      <c r="Z116">
        <f>time_series_covid19_confirmed_g!AA116-time_series_covid19_confirmed_g!Z116</f>
        <v>0</v>
      </c>
      <c r="AA116">
        <f>time_series_covid19_confirmed_g!AB116-time_series_covid19_confirmed_g!AA116</f>
        <v>0</v>
      </c>
      <c r="AB116">
        <f>time_series_covid19_confirmed_g!AC116-time_series_covid19_confirmed_g!AB116</f>
        <v>0</v>
      </c>
      <c r="AC116">
        <f>time_series_covid19_confirmed_g!AD116-time_series_covid19_confirmed_g!AC116</f>
        <v>0</v>
      </c>
      <c r="AD116">
        <f>time_series_covid19_confirmed_g!AE116-time_series_covid19_confirmed_g!AD116</f>
        <v>0</v>
      </c>
      <c r="AE116">
        <f>time_series_covid19_confirmed_g!AF116-time_series_covid19_confirmed_g!AE116</f>
        <v>0</v>
      </c>
      <c r="AF116">
        <f>time_series_covid19_confirmed_g!AG116-time_series_covid19_confirmed_g!AF116</f>
        <v>0</v>
      </c>
      <c r="AG116">
        <f>time_series_covid19_confirmed_g!AH116-time_series_covid19_confirmed_g!AG116</f>
        <v>0</v>
      </c>
      <c r="AH116">
        <f>time_series_covid19_confirmed_g!AI116-time_series_covid19_confirmed_g!AH116</f>
        <v>0</v>
      </c>
      <c r="AI116">
        <f>time_series_covid19_confirmed_g!AJ116-time_series_covid19_confirmed_g!AI116</f>
        <v>0</v>
      </c>
      <c r="AJ116">
        <f>time_series_covid19_confirmed_g!AK116-time_series_covid19_confirmed_g!AJ116</f>
        <v>0</v>
      </c>
      <c r="AK116">
        <f>time_series_covid19_confirmed_g!AL116-time_series_covid19_confirmed_g!AK116</f>
        <v>0</v>
      </c>
      <c r="AL116">
        <f>time_series_covid19_confirmed_g!AM116-time_series_covid19_confirmed_g!AL116</f>
        <v>0</v>
      </c>
      <c r="AM116">
        <f>time_series_covid19_confirmed_g!AN116-time_series_covid19_confirmed_g!AM116</f>
        <v>0</v>
      </c>
      <c r="AN116">
        <f>time_series_covid19_confirmed_g!AO116-time_series_covid19_confirmed_g!AN116</f>
        <v>0</v>
      </c>
      <c r="AO116">
        <f>time_series_covid19_confirmed_g!AP116-time_series_covid19_confirmed_g!AO116</f>
        <v>0</v>
      </c>
      <c r="AP116">
        <f>time_series_covid19_confirmed_g!AQ116-time_series_covid19_confirmed_g!AP116</f>
        <v>0</v>
      </c>
      <c r="AQ116">
        <f>time_series_covid19_confirmed_g!AR116-time_series_covid19_confirmed_g!AQ116</f>
        <v>0</v>
      </c>
      <c r="AR116">
        <f>time_series_covid19_confirmed_g!AS116-time_series_covid19_confirmed_g!AR116</f>
        <v>0</v>
      </c>
      <c r="AS116">
        <f>time_series_covid19_confirmed_g!AT116-time_series_covid19_confirmed_g!AS116</f>
        <v>0</v>
      </c>
      <c r="AT116">
        <f>time_series_covid19_confirmed_g!AU116-time_series_covid19_confirmed_g!AT116</f>
        <v>0</v>
      </c>
      <c r="AU116">
        <f>time_series_covid19_confirmed_g!AV116-time_series_covid19_confirmed_g!AU116</f>
        <v>0</v>
      </c>
      <c r="AV116">
        <f>time_series_covid19_confirmed_g!AW116-time_series_covid19_confirmed_g!AV116</f>
        <v>0</v>
      </c>
      <c r="AW116">
        <f>time_series_covid19_confirmed_g!AX116-time_series_covid19_confirmed_g!AW116</f>
        <v>0</v>
      </c>
      <c r="AX116">
        <f>time_series_covid19_confirmed_g!AY116-time_series_covid19_confirmed_g!AX116</f>
        <v>0</v>
      </c>
      <c r="AY116">
        <f>time_series_covid19_confirmed_g!AZ116-time_series_covid19_confirmed_g!AY116</f>
        <v>0</v>
      </c>
      <c r="AZ116">
        <f>time_series_covid19_confirmed_g!BA116-time_series_covid19_confirmed_g!AZ116</f>
        <v>0</v>
      </c>
      <c r="BA116">
        <f>time_series_covid19_confirmed_g!BB116-time_series_covid19_confirmed_g!BA116</f>
        <v>0</v>
      </c>
      <c r="BB116">
        <f>time_series_covid19_confirmed_g!BC116-time_series_covid19_confirmed_g!BB116</f>
        <v>0</v>
      </c>
      <c r="BC116">
        <f>time_series_covid19_confirmed_g!BD116-time_series_covid19_confirmed_g!BC116</f>
        <v>0</v>
      </c>
      <c r="BD116">
        <f>time_series_covid19_confirmed_g!BE116-time_series_covid19_confirmed_g!BD116</f>
        <v>0</v>
      </c>
      <c r="BE116">
        <f>time_series_covid19_confirmed_g!BF116-time_series_covid19_confirmed_g!BE116</f>
        <v>0</v>
      </c>
      <c r="BF116">
        <f>time_series_covid19_confirmed_g!BG116-time_series_covid19_confirmed_g!BF116</f>
        <v>2</v>
      </c>
      <c r="BG116">
        <f>time_series_covid19_confirmed_g!BH116-time_series_covid19_confirmed_g!BG116</f>
        <v>0</v>
      </c>
      <c r="BH116">
        <f>time_series_covid19_confirmed_g!BI116-time_series_covid19_confirmed_g!BH116</f>
        <v>1</v>
      </c>
      <c r="BI116">
        <f>time_series_covid19_confirmed_g!BJ116-time_series_covid19_confirmed_g!BI116</f>
        <v>11</v>
      </c>
      <c r="BJ116">
        <f>time_series_covid19_confirmed_g!BK116-time_series_covid19_confirmed_g!BJ116</f>
        <v>0</v>
      </c>
      <c r="BK116">
        <f>time_series_covid19_confirmed_g!BL116-time_series_covid19_confirmed_g!BK116</f>
        <v>7</v>
      </c>
      <c r="BL116">
        <f>time_series_covid19_confirmed_g!BM116-time_series_covid19_confirmed_g!BL116</f>
        <v>6</v>
      </c>
      <c r="BM116">
        <f>time_series_covid19_confirmed_g!BN116-time_series_covid19_confirmed_g!BM116</f>
        <v>20</v>
      </c>
      <c r="BN116">
        <f>time_series_covid19_confirmed_g!BO116-time_series_covid19_confirmed_g!BN116</f>
        <v>5</v>
      </c>
      <c r="BO116">
        <f>time_series_covid19_confirmed_g!BP116-time_series_covid19_confirmed_g!BO116</f>
        <v>17</v>
      </c>
      <c r="BP116">
        <f>time_series_covid19_confirmed_g!BQ116-time_series_covid19_confirmed_g!BP116</f>
        <v>13</v>
      </c>
      <c r="BQ116">
        <f>time_series_covid19_confirmed_g!BR116-time_series_covid19_confirmed_g!BQ116</f>
        <v>2</v>
      </c>
      <c r="BR116">
        <f>time_series_covid19_confirmed_g!BS116-time_series_covid19_confirmed_g!BR116</f>
        <v>1</v>
      </c>
      <c r="BS116">
        <f>time_series_covid19_confirmed_g!BT116-time_series_covid19_confirmed_g!BS116</f>
        <v>6</v>
      </c>
      <c r="BT116">
        <f>time_series_covid19_confirmed_g!BU116-time_series_covid19_confirmed_g!BT116</f>
        <v>18</v>
      </c>
      <c r="BU116">
        <f>time_series_covid19_confirmed_g!BV116-time_series_covid19_confirmed_g!BU116</f>
        <v>14</v>
      </c>
      <c r="BV116">
        <f>time_series_covid19_confirmed_g!BW116-time_series_covid19_confirmed_g!BV116</f>
        <v>21</v>
      </c>
      <c r="BW116">
        <f>time_series_covid19_confirmed_g!BX116-time_series_covid19_confirmed_g!BW116</f>
        <v>30</v>
      </c>
      <c r="BX116">
        <f>time_series_covid19_confirmed_g!BY116-time_series_covid19_confirmed_g!BX116</f>
        <v>27</v>
      </c>
      <c r="BY116">
        <f>time_series_covid19_confirmed_g!BZ116-time_series_covid19_confirmed_g!BY116</f>
        <v>13</v>
      </c>
      <c r="BZ116">
        <f>time_series_covid19_confirmed_g!CA116-time_series_covid19_confirmed_g!BZ116</f>
        <v>19</v>
      </c>
      <c r="CA116">
        <f>time_series_covid19_confirmed_g!CB116-time_series_covid19_confirmed_g!CA116</f>
        <v>8</v>
      </c>
      <c r="CB116">
        <f>time_series_covid19_confirmed_g!CC116-time_series_covid19_confirmed_g!CB116</f>
        <v>7</v>
      </c>
      <c r="CC116">
        <f>time_series_covid19_confirmed_g!CD116-time_series_covid19_confirmed_g!CC116</f>
        <v>4</v>
      </c>
      <c r="CD116">
        <f>time_series_covid19_confirmed_g!CE116-time_series_covid19_confirmed_g!CD116</f>
        <v>3</v>
      </c>
      <c r="CE116">
        <f>time_series_covid19_confirmed_g!CF116-time_series_covid19_confirmed_g!CE116</f>
        <v>8</v>
      </c>
      <c r="CF116">
        <f>time_series_covid19_confirmed_g!CG116-time_series_covid19_confirmed_g!CF116</f>
        <v>9</v>
      </c>
      <c r="CG116">
        <f>time_series_covid19_confirmed_g!CH116-time_series_covid19_confirmed_g!CG116</f>
        <v>2</v>
      </c>
      <c r="CH116">
        <f>time_series_covid19_confirmed_g!CI116-time_series_covid19_confirmed_g!CH116</f>
        <v>9</v>
      </c>
      <c r="CI116">
        <f>time_series_covid19_confirmed_g!CJ116-time_series_covid19_confirmed_g!CI116</f>
        <v>5</v>
      </c>
      <c r="CJ116">
        <f>time_series_covid19_confirmed_g!CK116-time_series_covid19_confirmed_g!CJ116</f>
        <v>15</v>
      </c>
      <c r="CK116">
        <f>time_series_covid19_confirmed_g!CL116-time_series_covid19_confirmed_g!CK116</f>
        <v>0</v>
      </c>
      <c r="CL116">
        <f>time_series_covid19_confirmed_g!CM116-time_series_covid19_confirmed_g!CL116</f>
        <v>4</v>
      </c>
      <c r="CM116">
        <f>time_series_covid19_confirmed_g!CN116-time_series_covid19_confirmed_g!CM116</f>
        <v>1</v>
      </c>
      <c r="CN116">
        <f>time_series_covid19_confirmed_g!CO116-time_series_covid19_confirmed_g!CN116</f>
        <v>4</v>
      </c>
      <c r="CO116">
        <f>time_series_covid19_confirmed_g!CP116-time_series_covid19_confirmed_g!CO116</f>
        <v>1</v>
      </c>
      <c r="CP116">
        <f>time_series_covid19_confirmed_g!CQ116-time_series_covid19_confirmed_g!CP116</f>
        <v>2</v>
      </c>
      <c r="CQ116">
        <f>time_series_covid19_confirmed_g!CR116-time_series_covid19_confirmed_g!CQ116</f>
        <v>1</v>
      </c>
      <c r="CR116">
        <f>time_series_covid19_confirmed_g!CS116-time_series_covid19_confirmed_g!CR116</f>
        <v>3</v>
      </c>
      <c r="CS116">
        <f>time_series_covid19_confirmed_g!CT116-time_series_covid19_confirmed_g!CS116</f>
        <v>1</v>
      </c>
      <c r="CT116">
        <f>time_series_covid19_confirmed_g!CU116-time_series_covid19_confirmed_g!CT116</f>
        <v>1</v>
      </c>
      <c r="CU116">
        <f>time_series_covid19_confirmed_g!CV116-time_series_covid19_confirmed_g!CU116</f>
        <v>0</v>
      </c>
      <c r="CV116">
        <f>time_series_covid19_confirmed_g!CW116-time_series_covid19_confirmed_g!CV116</f>
        <v>0</v>
      </c>
      <c r="CW116">
        <f>time_series_covid19_confirmed_g!CX116-time_series_covid19_confirmed_g!CW116</f>
        <v>1</v>
      </c>
      <c r="CX116">
        <f>time_series_covid19_confirmed_g!CY116-time_series_covid19_confirmed_g!CX116</f>
        <v>0</v>
      </c>
      <c r="CY116">
        <f>time_series_covid19_confirmed_g!CZ116-time_series_covid19_confirmed_g!CY116</f>
        <v>0</v>
      </c>
      <c r="CZ116">
        <f>time_series_covid19_confirmed_g!DA116-time_series_covid19_confirmed_g!CZ116</f>
        <v>0</v>
      </c>
      <c r="DA116">
        <f>time_series_covid19_confirmed_g!DB116-time_series_covid19_confirmed_g!DA116</f>
        <v>0</v>
      </c>
      <c r="DB116">
        <f>time_series_covid19_confirmed_g!DC116-time_series_covid19_confirmed_g!DB116</f>
        <v>1</v>
      </c>
      <c r="DC116">
        <f>time_series_covid19_confirmed_g!DD116-time_series_covid19_confirmed_g!DC116</f>
        <v>1</v>
      </c>
      <c r="DD116">
        <f>time_series_covid19_confirmed_g!DE116-time_series_covid19_confirmed_g!DD116</f>
        <v>0</v>
      </c>
      <c r="DE116">
        <f>time_series_covid19_confirmed_g!DF116-time_series_covid19_confirmed_g!DE116</f>
        <v>0</v>
      </c>
      <c r="DF116">
        <f>time_series_covid19_confirmed_g!DG116-time_series_covid19_confirmed_g!DF116</f>
        <v>0</v>
      </c>
      <c r="DG116">
        <f>time_series_covid19_confirmed_g!DH116-time_series_covid19_confirmed_g!DG116</f>
        <v>0</v>
      </c>
      <c r="DH116">
        <f>time_series_covid19_confirmed_g!DI116-time_series_covid19_confirmed_g!DH116</f>
        <v>0</v>
      </c>
      <c r="DI116">
        <f>time_series_covid19_confirmed_g!DJ116-time_series_covid19_confirmed_g!DI116</f>
        <v>0</v>
      </c>
      <c r="DJ116">
        <f>time_series_covid19_confirmed_g!DK116-time_series_covid19_confirmed_g!DJ116</f>
        <v>0</v>
      </c>
      <c r="DK116">
        <f>time_series_covid19_confirmed_g!DL116-time_series_covid19_confirmed_g!DK116</f>
        <v>0</v>
      </c>
      <c r="DL116">
        <f>time_series_covid19_confirmed_g!DM116-time_series_covid19_confirmed_g!DL116</f>
        <v>0</v>
      </c>
      <c r="DM116">
        <f>time_series_covid19_confirmed_g!DN116-time_series_covid19_confirmed_g!DM116</f>
        <v>0</v>
      </c>
      <c r="DN116">
        <f>time_series_covid19_confirmed_g!DO116-time_series_covid19_confirmed_g!DN116</f>
        <v>0</v>
      </c>
      <c r="DO116">
        <f>time_series_covid19_confirmed_g!DP116-time_series_covid19_confirmed_g!DO116</f>
        <v>0</v>
      </c>
      <c r="DP116">
        <f>time_series_covid19_confirmed_g!DQ116-time_series_covid19_confirmed_g!DP116</f>
        <v>0</v>
      </c>
      <c r="DQ116">
        <f>time_series_covid19_confirmed_g!DR116-time_series_covid19_confirmed_g!DQ116</f>
        <v>0</v>
      </c>
      <c r="DR116">
        <f>time_series_covid19_confirmed_g!DS116-time_series_covid19_confirmed_g!DR116</f>
        <v>0</v>
      </c>
      <c r="DS116">
        <f>time_series_covid19_confirmed_g!DT116-time_series_covid19_confirmed_g!DS116</f>
        <v>0</v>
      </c>
      <c r="DT116">
        <f>time_series_covid19_confirmed_g!DU116-time_series_covid19_confirmed_g!DT116</f>
        <v>0</v>
      </c>
      <c r="DU116">
        <f>time_series_covid19_confirmed_g!DV116-time_series_covid19_confirmed_g!DU116</f>
        <v>0</v>
      </c>
      <c r="DV116">
        <f>time_series_covid19_confirmed_g!DW116-time_series_covid19_confirmed_g!DV116</f>
        <v>0</v>
      </c>
      <c r="DW116">
        <f>time_series_covid19_confirmed_g!DX116-time_series_covid19_confirmed_g!DW116</f>
        <v>0</v>
      </c>
      <c r="DX116">
        <f>time_series_covid19_confirmed_g!DY116-time_series_covid19_confirmed_g!DX116</f>
        <v>0</v>
      </c>
      <c r="DY116">
        <f>time_series_covid19_confirmed_g!DZ116-time_series_covid19_confirmed_g!DY116</f>
        <v>0</v>
      </c>
      <c r="DZ116">
        <f>time_series_covid19_confirmed_g!EA116-time_series_covid19_confirmed_g!DZ116</f>
        <v>0</v>
      </c>
      <c r="EA116">
        <f>time_series_covid19_confirmed_g!EB116-time_series_covid19_confirmed_g!EA116</f>
        <v>0</v>
      </c>
      <c r="EB116">
        <f>time_series_covid19_confirmed_g!EC116-time_series_covid19_confirmed_g!EB116</f>
        <v>0</v>
      </c>
      <c r="EC116">
        <f>time_series_covid19_confirmed_g!ED116-time_series_covid19_confirmed_g!EC116</f>
        <v>0</v>
      </c>
      <c r="ED116">
        <f>time_series_covid19_confirmed_g!EE116-time_series_covid19_confirmed_g!ED116</f>
        <v>0</v>
      </c>
      <c r="EE116">
        <f>time_series_covid19_confirmed_g!EF116-time_series_covid19_confirmed_g!EE116</f>
        <v>0</v>
      </c>
      <c r="EF116">
        <f>time_series_covid19_confirmed_g!EG116-time_series_covid19_confirmed_g!EF116</f>
        <v>0</v>
      </c>
      <c r="EG116">
        <f>time_series_covid19_confirmed_g!EH116-time_series_covid19_confirmed_g!EG116</f>
        <v>0</v>
      </c>
      <c r="EH116">
        <f>time_series_covid19_confirmed_g!EI116-time_series_covid19_confirmed_g!EH116</f>
        <v>0</v>
      </c>
      <c r="EI116">
        <f>time_series_covid19_confirmed_g!EJ116-time_series_covid19_confirmed_g!EI116</f>
        <v>0</v>
      </c>
      <c r="EJ116">
        <f>time_series_covid19_confirmed_g!EK116-time_series_covid19_confirmed_g!EJ116</f>
        <v>0</v>
      </c>
      <c r="EK116">
        <f>time_series_covid19_confirmed_g!EL116-time_series_covid19_confirmed_g!EK116</f>
        <v>0</v>
      </c>
      <c r="EL116">
        <f>time_series_covid19_confirmed_g!EM116-time_series_covid19_confirmed_g!EL116</f>
        <v>0</v>
      </c>
      <c r="EM116">
        <f>time_series_covid19_confirmed_g!EN116-time_series_covid19_confirmed_g!EM116</f>
        <v>0</v>
      </c>
      <c r="EN116">
        <f>time_series_covid19_confirmed_g!EO116-time_series_covid19_confirmed_g!EN116</f>
        <v>0</v>
      </c>
      <c r="EO116">
        <f>time_series_covid19_confirmed_g!EP116-time_series_covid19_confirmed_g!EO116</f>
        <v>0</v>
      </c>
      <c r="EP116">
        <f>time_series_covid19_confirmed_g!EQ116-time_series_covid19_confirmed_g!EP116</f>
        <v>0</v>
      </c>
      <c r="EQ116">
        <f>time_series_covid19_confirmed_g!ER116-time_series_covid19_confirmed_g!EQ116</f>
        <v>1</v>
      </c>
      <c r="ER116">
        <f>time_series_covid19_confirmed_g!ES116-time_series_covid19_confirmed_g!ER116</f>
        <v>1</v>
      </c>
      <c r="ES116">
        <f>time_series_covid19_confirmed_g!ET116-time_series_covid19_confirmed_g!ES116</f>
        <v>0</v>
      </c>
      <c r="ET116">
        <f>time_series_covid19_confirmed_g!EU116-time_series_covid19_confirmed_g!ET116</f>
        <v>7</v>
      </c>
      <c r="EU116">
        <f>time_series_covid19_confirmed_g!EV116-time_series_covid19_confirmed_g!EU116</f>
        <v>4</v>
      </c>
      <c r="EV116">
        <f>time_series_covid19_confirmed_g!EW116-time_series_covid19_confirmed_g!EV116</f>
        <v>18</v>
      </c>
      <c r="EW116">
        <f>time_series_covid19_confirmed_g!EX116-time_series_covid19_confirmed_g!EW116</f>
        <v>4</v>
      </c>
      <c r="EX116">
        <f>time_series_covid19_confirmed_g!EY116-time_series_covid19_confirmed_g!EX116</f>
        <v>3</v>
      </c>
      <c r="EY116">
        <f>time_series_covid19_confirmed_g!EZ116-time_series_covid19_confirmed_g!EY116</f>
        <v>5</v>
      </c>
      <c r="EZ116">
        <f>time_series_covid19_confirmed_g!FA116-time_series_covid19_confirmed_g!EZ116</f>
        <v>11</v>
      </c>
      <c r="FA116">
        <f>time_series_covid19_confirmed_g!FB116-time_series_covid19_confirmed_g!FA116</f>
        <v>11</v>
      </c>
      <c r="FB116">
        <f>time_series_covid19_confirmed_g!FC116-time_series_covid19_confirmed_g!FB116</f>
        <v>25</v>
      </c>
      <c r="FC116">
        <f>time_series_covid19_confirmed_g!FD116-time_series_covid19_confirmed_g!FC116</f>
        <v>25</v>
      </c>
      <c r="FD116">
        <f>time_series_covid19_confirmed_g!FE116-time_series_covid19_confirmed_g!FD116</f>
        <v>30</v>
      </c>
    </row>
    <row r="117" spans="1:160" x14ac:dyDescent="0.3">
      <c r="A117" t="s">
        <v>105</v>
      </c>
      <c r="B117">
        <v>31.791699999999999</v>
      </c>
      <c r="C117">
        <v>-7.0926</v>
      </c>
      <c r="D117">
        <f>time_series_covid19_confirmed_g!E117-time_series_covid19_confirmed_g!D117</f>
        <v>0</v>
      </c>
      <c r="E117">
        <f>time_series_covid19_confirmed_g!F117-time_series_covid19_confirmed_g!E117</f>
        <v>0</v>
      </c>
      <c r="F117">
        <f>time_series_covid19_confirmed_g!G117-time_series_covid19_confirmed_g!F117</f>
        <v>0</v>
      </c>
      <c r="G117">
        <f>time_series_covid19_confirmed_g!H117-time_series_covid19_confirmed_g!G117</f>
        <v>0</v>
      </c>
      <c r="H117">
        <f>time_series_covid19_confirmed_g!I117-time_series_covid19_confirmed_g!H117</f>
        <v>0</v>
      </c>
      <c r="I117">
        <f>time_series_covid19_confirmed_g!J117-time_series_covid19_confirmed_g!I117</f>
        <v>0</v>
      </c>
      <c r="J117">
        <f>time_series_covid19_confirmed_g!K117-time_series_covid19_confirmed_g!J117</f>
        <v>0</v>
      </c>
      <c r="K117">
        <f>time_series_covid19_confirmed_g!L117-time_series_covid19_confirmed_g!K117</f>
        <v>0</v>
      </c>
      <c r="L117">
        <f>time_series_covid19_confirmed_g!M117-time_series_covid19_confirmed_g!L117</f>
        <v>0</v>
      </c>
      <c r="M117">
        <f>time_series_covid19_confirmed_g!N117-time_series_covid19_confirmed_g!M117</f>
        <v>0</v>
      </c>
      <c r="N117">
        <f>time_series_covid19_confirmed_g!O117-time_series_covid19_confirmed_g!N117</f>
        <v>0</v>
      </c>
      <c r="O117">
        <f>time_series_covid19_confirmed_g!P117-time_series_covid19_confirmed_g!O117</f>
        <v>0</v>
      </c>
      <c r="P117">
        <f>time_series_covid19_confirmed_g!Q117-time_series_covid19_confirmed_g!P117</f>
        <v>0</v>
      </c>
      <c r="Q117">
        <f>time_series_covid19_confirmed_g!R117-time_series_covid19_confirmed_g!Q117</f>
        <v>0</v>
      </c>
      <c r="R117">
        <f>time_series_covid19_confirmed_g!S117-time_series_covid19_confirmed_g!R117</f>
        <v>0</v>
      </c>
      <c r="S117">
        <f>time_series_covid19_confirmed_g!T117-time_series_covid19_confirmed_g!S117</f>
        <v>0</v>
      </c>
      <c r="T117">
        <f>time_series_covid19_confirmed_g!U117-time_series_covid19_confirmed_g!T117</f>
        <v>0</v>
      </c>
      <c r="U117">
        <f>time_series_covid19_confirmed_g!V117-time_series_covid19_confirmed_g!U117</f>
        <v>0</v>
      </c>
      <c r="V117">
        <f>time_series_covid19_confirmed_g!W117-time_series_covid19_confirmed_g!V117</f>
        <v>0</v>
      </c>
      <c r="W117">
        <f>time_series_covid19_confirmed_g!X117-time_series_covid19_confirmed_g!W117</f>
        <v>0</v>
      </c>
      <c r="X117">
        <f>time_series_covid19_confirmed_g!Y117-time_series_covid19_confirmed_g!X117</f>
        <v>0</v>
      </c>
      <c r="Y117">
        <f>time_series_covid19_confirmed_g!Z117-time_series_covid19_confirmed_g!Y117</f>
        <v>0</v>
      </c>
      <c r="Z117">
        <f>time_series_covid19_confirmed_g!AA117-time_series_covid19_confirmed_g!Z117</f>
        <v>0</v>
      </c>
      <c r="AA117">
        <f>time_series_covid19_confirmed_g!AB117-time_series_covid19_confirmed_g!AA117</f>
        <v>0</v>
      </c>
      <c r="AB117">
        <f>time_series_covid19_confirmed_g!AC117-time_series_covid19_confirmed_g!AB117</f>
        <v>0</v>
      </c>
      <c r="AC117">
        <f>time_series_covid19_confirmed_g!AD117-time_series_covid19_confirmed_g!AC117</f>
        <v>0</v>
      </c>
      <c r="AD117">
        <f>time_series_covid19_confirmed_g!AE117-time_series_covid19_confirmed_g!AD117</f>
        <v>0</v>
      </c>
      <c r="AE117">
        <f>time_series_covid19_confirmed_g!AF117-time_series_covid19_confirmed_g!AE117</f>
        <v>0</v>
      </c>
      <c r="AF117">
        <f>time_series_covid19_confirmed_g!AG117-time_series_covid19_confirmed_g!AF117</f>
        <v>0</v>
      </c>
      <c r="AG117">
        <f>time_series_covid19_confirmed_g!AH117-time_series_covid19_confirmed_g!AG117</f>
        <v>0</v>
      </c>
      <c r="AH117">
        <f>time_series_covid19_confirmed_g!AI117-time_series_covid19_confirmed_g!AH117</f>
        <v>0</v>
      </c>
      <c r="AI117">
        <f>time_series_covid19_confirmed_g!AJ117-time_series_covid19_confirmed_g!AI117</f>
        <v>0</v>
      </c>
      <c r="AJ117">
        <f>time_series_covid19_confirmed_g!AK117-time_series_covid19_confirmed_g!AJ117</f>
        <v>0</v>
      </c>
      <c r="AK117">
        <f>time_series_covid19_confirmed_g!AL117-time_series_covid19_confirmed_g!AK117</f>
        <v>0</v>
      </c>
      <c r="AL117">
        <f>time_series_covid19_confirmed_g!AM117-time_series_covid19_confirmed_g!AL117</f>
        <v>0</v>
      </c>
      <c r="AM117">
        <f>time_series_covid19_confirmed_g!AN117-time_series_covid19_confirmed_g!AM117</f>
        <v>0</v>
      </c>
      <c r="AN117">
        <f>time_series_covid19_confirmed_g!AO117-time_series_covid19_confirmed_g!AN117</f>
        <v>0</v>
      </c>
      <c r="AO117">
        <f>time_series_covid19_confirmed_g!AP117-time_series_covid19_confirmed_g!AO117</f>
        <v>0</v>
      </c>
      <c r="AP117">
        <f>time_series_covid19_confirmed_g!AQ117-time_series_covid19_confirmed_g!AP117</f>
        <v>0</v>
      </c>
      <c r="AQ117">
        <f>time_series_covid19_confirmed_g!AR117-time_series_covid19_confirmed_g!AQ117</f>
        <v>1</v>
      </c>
      <c r="AR117">
        <f>time_series_covid19_confirmed_g!AS117-time_series_covid19_confirmed_g!AR117</f>
        <v>0</v>
      </c>
      <c r="AS117">
        <f>time_series_covid19_confirmed_g!AT117-time_series_covid19_confirmed_g!AS117</f>
        <v>0</v>
      </c>
      <c r="AT117">
        <f>time_series_covid19_confirmed_g!AU117-time_series_covid19_confirmed_g!AT117</f>
        <v>1</v>
      </c>
      <c r="AU117">
        <f>time_series_covid19_confirmed_g!AV117-time_series_covid19_confirmed_g!AU117</f>
        <v>0</v>
      </c>
      <c r="AV117">
        <f>time_series_covid19_confirmed_g!AW117-time_series_covid19_confirmed_g!AV117</f>
        <v>0</v>
      </c>
      <c r="AW117">
        <f>time_series_covid19_confirmed_g!AX117-time_series_covid19_confirmed_g!AW117</f>
        <v>0</v>
      </c>
      <c r="AX117">
        <f>time_series_covid19_confirmed_g!AY117-time_series_covid19_confirmed_g!AX117</f>
        <v>0</v>
      </c>
      <c r="AY117">
        <f>time_series_covid19_confirmed_g!AZ117-time_series_covid19_confirmed_g!AY117</f>
        <v>1</v>
      </c>
      <c r="AZ117">
        <f>time_series_covid19_confirmed_g!BA117-time_series_covid19_confirmed_g!AZ117</f>
        <v>2</v>
      </c>
      <c r="BA117">
        <f>time_series_covid19_confirmed_g!BB117-time_series_covid19_confirmed_g!BA117</f>
        <v>1</v>
      </c>
      <c r="BB117">
        <f>time_series_covid19_confirmed_g!BC117-time_series_covid19_confirmed_g!BB117</f>
        <v>1</v>
      </c>
      <c r="BC117">
        <f>time_series_covid19_confirmed_g!BD117-time_series_covid19_confirmed_g!BC117</f>
        <v>10</v>
      </c>
      <c r="BD117">
        <f>time_series_covid19_confirmed_g!BE117-time_series_covid19_confirmed_g!BD117</f>
        <v>11</v>
      </c>
      <c r="BE117">
        <f>time_series_covid19_confirmed_g!BF117-time_series_covid19_confirmed_g!BE117</f>
        <v>1</v>
      </c>
      <c r="BF117">
        <f>time_series_covid19_confirmed_g!BG117-time_series_covid19_confirmed_g!BF117</f>
        <v>9</v>
      </c>
      <c r="BG117">
        <f>time_series_covid19_confirmed_g!BH117-time_series_covid19_confirmed_g!BG117</f>
        <v>11</v>
      </c>
      <c r="BH117">
        <f>time_series_covid19_confirmed_g!BI117-time_series_covid19_confirmed_g!BH117</f>
        <v>14</v>
      </c>
      <c r="BI117">
        <f>time_series_covid19_confirmed_g!BJ117-time_series_covid19_confirmed_g!BI117</f>
        <v>14</v>
      </c>
      <c r="BJ117">
        <f>time_series_covid19_confirmed_g!BK117-time_series_covid19_confirmed_g!BJ117</f>
        <v>19</v>
      </c>
      <c r="BK117">
        <f>time_series_covid19_confirmed_g!BL117-time_series_covid19_confirmed_g!BK117</f>
        <v>19</v>
      </c>
      <c r="BL117">
        <f>time_series_covid19_confirmed_g!BM117-time_series_covid19_confirmed_g!BL117</f>
        <v>28</v>
      </c>
      <c r="BM117">
        <f>time_series_covid19_confirmed_g!BN117-time_series_covid19_confirmed_g!BM117</f>
        <v>27</v>
      </c>
      <c r="BN117">
        <f>time_series_covid19_confirmed_g!BO117-time_series_covid19_confirmed_g!BN117</f>
        <v>55</v>
      </c>
      <c r="BO117">
        <f>time_series_covid19_confirmed_g!BP117-time_series_covid19_confirmed_g!BO117</f>
        <v>50</v>
      </c>
      <c r="BP117">
        <f>time_series_covid19_confirmed_g!BQ117-time_series_covid19_confirmed_g!BP117</f>
        <v>70</v>
      </c>
      <c r="BQ117">
        <f>time_series_covid19_confirmed_g!BR117-time_series_covid19_confirmed_g!BQ117</f>
        <v>57</v>
      </c>
      <c r="BR117">
        <f>time_series_covid19_confirmed_g!BS117-time_series_covid19_confirmed_g!BR117</f>
        <v>77</v>
      </c>
      <c r="BS117">
        <f>time_series_covid19_confirmed_g!BT117-time_series_covid19_confirmed_g!BS117</f>
        <v>77</v>
      </c>
      <c r="BT117">
        <f>time_series_covid19_confirmed_g!BU117-time_series_covid19_confirmed_g!BT117</f>
        <v>61</v>
      </c>
      <c r="BU117">
        <f>time_series_covid19_confirmed_g!BV117-time_series_covid19_confirmed_g!BU117</f>
        <v>37</v>
      </c>
      <c r="BV117">
        <f>time_series_covid19_confirmed_g!BW117-time_series_covid19_confirmed_g!BV117</f>
        <v>54</v>
      </c>
      <c r="BW117">
        <f>time_series_covid19_confirmed_g!BX117-time_series_covid19_confirmed_g!BW117</f>
        <v>83</v>
      </c>
      <c r="BX117">
        <f>time_series_covid19_confirmed_g!BY117-time_series_covid19_confirmed_g!BX117</f>
        <v>128</v>
      </c>
      <c r="BY117">
        <f>time_series_covid19_confirmed_g!BZ117-time_series_covid19_confirmed_g!BY117</f>
        <v>102</v>
      </c>
      <c r="BZ117">
        <f>time_series_covid19_confirmed_g!CA117-time_series_covid19_confirmed_g!BZ117</f>
        <v>99</v>
      </c>
      <c r="CA117">
        <f>time_series_covid19_confirmed_g!CB117-time_series_covid19_confirmed_g!CA117</f>
        <v>64</v>
      </c>
      <c r="CB117">
        <f>time_series_covid19_confirmed_g!CC117-time_series_covid19_confirmed_g!CB117</f>
        <v>91</v>
      </c>
      <c r="CC117">
        <f>time_series_covid19_confirmed_g!CD117-time_series_covid19_confirmed_g!CC117</f>
        <v>99</v>
      </c>
      <c r="CD117">
        <f>time_series_covid19_confirmed_g!CE117-time_series_covid19_confirmed_g!CD117</f>
        <v>74</v>
      </c>
      <c r="CE117">
        <f>time_series_covid19_confirmed_g!CF117-time_series_covid19_confirmed_g!CE117</f>
        <v>97</v>
      </c>
      <c r="CF117">
        <f>time_series_covid19_confirmed_g!CG117-time_series_covid19_confirmed_g!CF117</f>
        <v>116</v>
      </c>
      <c r="CG117">
        <f>time_series_covid19_confirmed_g!CH117-time_series_covid19_confirmed_g!CG117</f>
        <v>102</v>
      </c>
      <c r="CH117">
        <f>time_series_covid19_confirmed_g!CI117-time_series_covid19_confirmed_g!CH117</f>
        <v>125</v>
      </c>
      <c r="CI117">
        <f>time_series_covid19_confirmed_g!CJ117-time_series_covid19_confirmed_g!CI117</f>
        <v>136</v>
      </c>
      <c r="CJ117">
        <f>time_series_covid19_confirmed_g!CK117-time_series_covid19_confirmed_g!CJ117</f>
        <v>259</v>
      </c>
      <c r="CK117">
        <f>time_series_covid19_confirmed_g!CL117-time_series_covid19_confirmed_g!CK117</f>
        <v>281</v>
      </c>
      <c r="CL117">
        <f>time_series_covid19_confirmed_g!CM117-time_series_covid19_confirmed_g!CL117</f>
        <v>121</v>
      </c>
      <c r="CM117">
        <f>time_series_covid19_confirmed_g!CN117-time_series_covid19_confirmed_g!CM117</f>
        <v>170</v>
      </c>
      <c r="CN117">
        <f>time_series_covid19_confirmed_g!CO117-time_series_covid19_confirmed_g!CN117</f>
        <v>191</v>
      </c>
      <c r="CO117">
        <f>time_series_covid19_confirmed_g!CP117-time_series_covid19_confirmed_g!CO117</f>
        <v>163</v>
      </c>
      <c r="CP117">
        <f>time_series_covid19_confirmed_g!CQ117-time_series_covid19_confirmed_g!CP117</f>
        <v>237</v>
      </c>
      <c r="CQ117">
        <f>time_series_covid19_confirmed_g!CR117-time_series_covid19_confirmed_g!CQ117</f>
        <v>122</v>
      </c>
      <c r="CR117">
        <f>time_series_covid19_confirmed_g!CS117-time_series_covid19_confirmed_g!CR117</f>
        <v>190</v>
      </c>
      <c r="CS117">
        <f>time_series_covid19_confirmed_g!CT117-time_series_covid19_confirmed_g!CS117</f>
        <v>139</v>
      </c>
      <c r="CT117">
        <f>time_series_covid19_confirmed_g!CU117-time_series_covid19_confirmed_g!CT117</f>
        <v>168</v>
      </c>
      <c r="CU117">
        <f>time_series_covid19_confirmed_g!CV117-time_series_covid19_confirmed_g!CU117</f>
        <v>55</v>
      </c>
      <c r="CV117">
        <f>time_series_covid19_confirmed_g!CW117-time_series_covid19_confirmed_g!CV117</f>
        <v>132</v>
      </c>
      <c r="CW117">
        <f>time_series_covid19_confirmed_g!CX117-time_series_covid19_confirmed_g!CW117</f>
        <v>69</v>
      </c>
      <c r="CX117">
        <f>time_series_covid19_confirmed_g!CY117-time_series_covid19_confirmed_g!CX117</f>
        <v>102</v>
      </c>
      <c r="CY117">
        <f>time_series_covid19_confirmed_g!CZ117-time_series_covid19_confirmed_g!CY117</f>
        <v>146</v>
      </c>
      <c r="CZ117">
        <f>time_series_covid19_confirmed_g!DA117-time_series_covid19_confirmed_g!CZ117</f>
        <v>160</v>
      </c>
      <c r="DA117">
        <f>time_series_covid19_confirmed_g!DB117-time_series_covid19_confirmed_g!DA117</f>
        <v>174</v>
      </c>
      <c r="DB117">
        <f>time_series_covid19_confirmed_g!DC117-time_series_covid19_confirmed_g!DB117</f>
        <v>150</v>
      </c>
      <c r="DC117">
        <f>time_series_covid19_confirmed_g!DD117-time_series_covid19_confirmed_g!DC117</f>
        <v>166</v>
      </c>
      <c r="DD117">
        <f>time_series_covid19_confirmed_g!DE117-time_series_covid19_confirmed_g!DD117</f>
        <v>189</v>
      </c>
      <c r="DE117">
        <f>time_series_covid19_confirmed_g!DF117-time_series_covid19_confirmed_g!DE117</f>
        <v>140</v>
      </c>
      <c r="DF117">
        <f>time_series_covid19_confirmed_g!DG117-time_series_covid19_confirmed_g!DF117</f>
        <v>163</v>
      </c>
      <c r="DG117">
        <f>time_series_covid19_confirmed_g!DH117-time_series_covid19_confirmed_g!DG117</f>
        <v>199</v>
      </c>
      <c r="DH117">
        <f>time_series_covid19_confirmed_g!DI117-time_series_covid19_confirmed_g!DH117</f>
        <v>153</v>
      </c>
      <c r="DI117">
        <f>time_series_covid19_confirmed_g!DJ117-time_series_covid19_confirmed_g!DI117</f>
        <v>218</v>
      </c>
      <c r="DJ117">
        <f>time_series_covid19_confirmed_g!DK117-time_series_covid19_confirmed_g!DJ117</f>
        <v>137</v>
      </c>
      <c r="DK117">
        <f>time_series_covid19_confirmed_g!DL117-time_series_covid19_confirmed_g!DK117</f>
        <v>94</v>
      </c>
      <c r="DL117">
        <f>time_series_covid19_confirmed_g!DM117-time_series_covid19_confirmed_g!DL117</f>
        <v>95</v>
      </c>
      <c r="DM117">
        <f>time_series_covid19_confirmed_g!DN117-time_series_covid19_confirmed_g!DM117</f>
        <v>45</v>
      </c>
      <c r="DN117">
        <f>time_series_covid19_confirmed_g!DO117-time_series_covid19_confirmed_g!DN117</f>
        <v>89</v>
      </c>
      <c r="DO117">
        <f>time_series_covid19_confirmed_g!DP117-time_series_covid19_confirmed_g!DO117</f>
        <v>129</v>
      </c>
      <c r="DP117">
        <f>time_series_covid19_confirmed_g!DQ117-time_series_covid19_confirmed_g!DP117</f>
        <v>82</v>
      </c>
      <c r="DQ117">
        <f>time_series_covid19_confirmed_g!DR117-time_series_covid19_confirmed_g!DQ117</f>
        <v>71</v>
      </c>
      <c r="DR117">
        <f>time_series_covid19_confirmed_g!DS117-time_series_covid19_confirmed_g!DR117</f>
        <v>110</v>
      </c>
      <c r="DS117">
        <f>time_series_covid19_confirmed_g!DT117-time_series_covid19_confirmed_g!DS117</f>
        <v>78</v>
      </c>
      <c r="DT117">
        <f>time_series_covid19_confirmed_g!DU117-time_series_covid19_confirmed_g!DT117</f>
        <v>121</v>
      </c>
      <c r="DU117">
        <f>time_series_covid19_confirmed_g!DV117-time_series_covid19_confirmed_g!DU117</f>
        <v>74</v>
      </c>
      <c r="DV117">
        <f>time_series_covid19_confirmed_g!DW117-time_series_covid19_confirmed_g!DV117</f>
        <v>27</v>
      </c>
      <c r="DW117">
        <f>time_series_covid19_confirmed_g!DX117-time_series_covid19_confirmed_g!DW117</f>
        <v>99</v>
      </c>
      <c r="DX117">
        <f>time_series_covid19_confirmed_g!DY117-time_series_covid19_confirmed_g!DX117</f>
        <v>45</v>
      </c>
      <c r="DY117">
        <f>time_series_covid19_confirmed_g!DZ117-time_series_covid19_confirmed_g!DY117</f>
        <v>24</v>
      </c>
      <c r="DZ117">
        <f>time_series_covid19_confirmed_g!EA117-time_series_covid19_confirmed_g!DZ117</f>
        <v>42</v>
      </c>
      <c r="EA117">
        <f>time_series_covid19_confirmed_g!EB117-time_series_covid19_confirmed_g!EA117</f>
        <v>71</v>
      </c>
      <c r="EB117">
        <f>time_series_covid19_confirmed_g!EC117-time_series_covid19_confirmed_g!EB117</f>
        <v>66</v>
      </c>
      <c r="EC117">
        <f>time_series_covid19_confirmed_g!ED117-time_series_covid19_confirmed_g!EC117</f>
        <v>27</v>
      </c>
      <c r="ED117">
        <f>time_series_covid19_confirmed_g!EE117-time_series_covid19_confirmed_g!ED117</f>
        <v>26</v>
      </c>
      <c r="EE117">
        <f>time_series_covid19_confirmed_g!EF117-time_series_covid19_confirmed_g!EE117</f>
        <v>33</v>
      </c>
      <c r="EF117">
        <f>time_series_covid19_confirmed_g!EG117-time_series_covid19_confirmed_g!EF117</f>
        <v>56</v>
      </c>
      <c r="EG117">
        <f>time_series_covid19_confirmed_g!EH117-time_series_covid19_confirmed_g!EG117</f>
        <v>81</v>
      </c>
      <c r="EH117">
        <f>time_series_covid19_confirmed_g!EI117-time_series_covid19_confirmed_g!EH117</f>
        <v>68</v>
      </c>
      <c r="EI117">
        <f>time_series_covid19_confirmed_g!EJ117-time_series_covid19_confirmed_g!EI117</f>
        <v>80</v>
      </c>
      <c r="EJ117">
        <f>time_series_covid19_confirmed_g!EK117-time_series_covid19_confirmed_g!EJ117</f>
        <v>73</v>
      </c>
      <c r="EK117">
        <f>time_series_covid19_confirmed_g!EL117-time_series_covid19_confirmed_g!EK117</f>
        <v>78</v>
      </c>
      <c r="EL117">
        <f>time_series_covid19_confirmed_g!EM117-time_series_covid19_confirmed_g!EL117</f>
        <v>135</v>
      </c>
      <c r="EM117">
        <f>time_series_covid19_confirmed_g!EN117-time_series_covid19_confirmed_g!EM117</f>
        <v>71</v>
      </c>
      <c r="EN117">
        <f>time_series_covid19_confirmed_g!EO117-time_series_covid19_confirmed_g!EN117</f>
        <v>29</v>
      </c>
      <c r="EO117">
        <f>time_series_covid19_confirmed_g!EP117-time_series_covid19_confirmed_g!EO117</f>
        <v>73</v>
      </c>
      <c r="EP117">
        <f>time_series_covid19_confirmed_g!EQ117-time_series_covid19_confirmed_g!EP117</f>
        <v>82</v>
      </c>
      <c r="EQ117">
        <f>time_series_covid19_confirmed_g!ER117-time_series_covid19_confirmed_g!EQ117</f>
        <v>101</v>
      </c>
      <c r="ER117">
        <f>time_series_covid19_confirmed_g!ES117-time_series_covid19_confirmed_g!ER117</f>
        <v>92</v>
      </c>
      <c r="ES117">
        <f>time_series_covid19_confirmed_g!ET117-time_series_covid19_confirmed_g!ES117</f>
        <v>46</v>
      </c>
      <c r="ET117">
        <f>time_series_covid19_confirmed_g!EU117-time_series_covid19_confirmed_g!ET117</f>
        <v>66</v>
      </c>
      <c r="EU117">
        <f>time_series_covid19_confirmed_g!EV117-time_series_covid19_confirmed_g!EU117</f>
        <v>77</v>
      </c>
      <c r="EV117">
        <f>time_series_covid19_confirmed_g!EW117-time_series_covid19_confirmed_g!EV117</f>
        <v>539</v>
      </c>
      <c r="EW117">
        <f>time_series_covid19_confirmed_g!EX117-time_series_covid19_confirmed_g!EW117</f>
        <v>226</v>
      </c>
      <c r="EX117">
        <f>time_series_covid19_confirmed_g!EY117-time_series_covid19_confirmed_g!EX117</f>
        <v>138</v>
      </c>
      <c r="EY117">
        <f>time_series_covid19_confirmed_g!EZ117-time_series_covid19_confirmed_g!EY117</f>
        <v>195</v>
      </c>
      <c r="EZ117">
        <f>time_series_covid19_confirmed_g!FA117-time_series_covid19_confirmed_g!EZ117</f>
        <v>172</v>
      </c>
      <c r="FA117">
        <f>time_series_covid19_confirmed_g!FB117-time_series_covid19_confirmed_g!FA117</f>
        <v>563</v>
      </c>
      <c r="FB117">
        <f>time_series_covid19_confirmed_g!FC117-time_series_covid19_confirmed_g!FB117</f>
        <v>431</v>
      </c>
      <c r="FC117">
        <f>time_series_covid19_confirmed_g!FD117-time_series_covid19_confirmed_g!FC117</f>
        <v>295</v>
      </c>
      <c r="FD117">
        <f>time_series_covid19_confirmed_g!FE117-time_series_covid19_confirmed_g!FD117</f>
        <v>244</v>
      </c>
    </row>
    <row r="118" spans="1:160" x14ac:dyDescent="0.3">
      <c r="A118" t="s">
        <v>166</v>
      </c>
      <c r="B118">
        <v>-18.665694999999999</v>
      </c>
      <c r="C118">
        <v>35.529561999999999</v>
      </c>
      <c r="D118">
        <f>time_series_covid19_confirmed_g!E118-time_series_covid19_confirmed_g!D118</f>
        <v>0</v>
      </c>
      <c r="E118">
        <f>time_series_covid19_confirmed_g!F118-time_series_covid19_confirmed_g!E118</f>
        <v>0</v>
      </c>
      <c r="F118">
        <f>time_series_covid19_confirmed_g!G118-time_series_covid19_confirmed_g!F118</f>
        <v>0</v>
      </c>
      <c r="G118">
        <f>time_series_covid19_confirmed_g!H118-time_series_covid19_confirmed_g!G118</f>
        <v>0</v>
      </c>
      <c r="H118">
        <f>time_series_covid19_confirmed_g!I118-time_series_covid19_confirmed_g!H118</f>
        <v>0</v>
      </c>
      <c r="I118">
        <f>time_series_covid19_confirmed_g!J118-time_series_covid19_confirmed_g!I118</f>
        <v>0</v>
      </c>
      <c r="J118">
        <f>time_series_covid19_confirmed_g!K118-time_series_covid19_confirmed_g!J118</f>
        <v>0</v>
      </c>
      <c r="K118">
        <f>time_series_covid19_confirmed_g!L118-time_series_covid19_confirmed_g!K118</f>
        <v>0</v>
      </c>
      <c r="L118">
        <f>time_series_covid19_confirmed_g!M118-time_series_covid19_confirmed_g!L118</f>
        <v>0</v>
      </c>
      <c r="M118">
        <f>time_series_covid19_confirmed_g!N118-time_series_covid19_confirmed_g!M118</f>
        <v>0</v>
      </c>
      <c r="N118">
        <f>time_series_covid19_confirmed_g!O118-time_series_covid19_confirmed_g!N118</f>
        <v>0</v>
      </c>
      <c r="O118">
        <f>time_series_covid19_confirmed_g!P118-time_series_covid19_confirmed_g!O118</f>
        <v>0</v>
      </c>
      <c r="P118">
        <f>time_series_covid19_confirmed_g!Q118-time_series_covid19_confirmed_g!P118</f>
        <v>0</v>
      </c>
      <c r="Q118">
        <f>time_series_covid19_confirmed_g!R118-time_series_covid19_confirmed_g!Q118</f>
        <v>0</v>
      </c>
      <c r="R118">
        <f>time_series_covid19_confirmed_g!S118-time_series_covid19_confirmed_g!R118</f>
        <v>0</v>
      </c>
      <c r="S118">
        <f>time_series_covid19_confirmed_g!T118-time_series_covid19_confirmed_g!S118</f>
        <v>0</v>
      </c>
      <c r="T118">
        <f>time_series_covid19_confirmed_g!U118-time_series_covid19_confirmed_g!T118</f>
        <v>0</v>
      </c>
      <c r="U118">
        <f>time_series_covid19_confirmed_g!V118-time_series_covid19_confirmed_g!U118</f>
        <v>0</v>
      </c>
      <c r="V118">
        <f>time_series_covid19_confirmed_g!W118-time_series_covid19_confirmed_g!V118</f>
        <v>0</v>
      </c>
      <c r="W118">
        <f>time_series_covid19_confirmed_g!X118-time_series_covid19_confirmed_g!W118</f>
        <v>0</v>
      </c>
      <c r="X118">
        <f>time_series_covid19_confirmed_g!Y118-time_series_covid19_confirmed_g!X118</f>
        <v>0</v>
      </c>
      <c r="Y118">
        <f>time_series_covid19_confirmed_g!Z118-time_series_covid19_confirmed_g!Y118</f>
        <v>0</v>
      </c>
      <c r="Z118">
        <f>time_series_covid19_confirmed_g!AA118-time_series_covid19_confirmed_g!Z118</f>
        <v>0</v>
      </c>
      <c r="AA118">
        <f>time_series_covid19_confirmed_g!AB118-time_series_covid19_confirmed_g!AA118</f>
        <v>0</v>
      </c>
      <c r="AB118">
        <f>time_series_covid19_confirmed_g!AC118-time_series_covid19_confirmed_g!AB118</f>
        <v>0</v>
      </c>
      <c r="AC118">
        <f>time_series_covid19_confirmed_g!AD118-time_series_covid19_confirmed_g!AC118</f>
        <v>0</v>
      </c>
      <c r="AD118">
        <f>time_series_covid19_confirmed_g!AE118-time_series_covid19_confirmed_g!AD118</f>
        <v>0</v>
      </c>
      <c r="AE118">
        <f>time_series_covid19_confirmed_g!AF118-time_series_covid19_confirmed_g!AE118</f>
        <v>0</v>
      </c>
      <c r="AF118">
        <f>time_series_covid19_confirmed_g!AG118-time_series_covid19_confirmed_g!AF118</f>
        <v>0</v>
      </c>
      <c r="AG118">
        <f>time_series_covid19_confirmed_g!AH118-time_series_covid19_confirmed_g!AG118</f>
        <v>0</v>
      </c>
      <c r="AH118">
        <f>time_series_covid19_confirmed_g!AI118-time_series_covid19_confirmed_g!AH118</f>
        <v>0</v>
      </c>
      <c r="AI118">
        <f>time_series_covid19_confirmed_g!AJ118-time_series_covid19_confirmed_g!AI118</f>
        <v>0</v>
      </c>
      <c r="AJ118">
        <f>time_series_covid19_confirmed_g!AK118-time_series_covid19_confirmed_g!AJ118</f>
        <v>0</v>
      </c>
      <c r="AK118">
        <f>time_series_covid19_confirmed_g!AL118-time_series_covid19_confirmed_g!AK118</f>
        <v>0</v>
      </c>
      <c r="AL118">
        <f>time_series_covid19_confirmed_g!AM118-time_series_covid19_confirmed_g!AL118</f>
        <v>0</v>
      </c>
      <c r="AM118">
        <f>time_series_covid19_confirmed_g!AN118-time_series_covid19_confirmed_g!AM118</f>
        <v>0</v>
      </c>
      <c r="AN118">
        <f>time_series_covid19_confirmed_g!AO118-time_series_covid19_confirmed_g!AN118</f>
        <v>0</v>
      </c>
      <c r="AO118">
        <f>time_series_covid19_confirmed_g!AP118-time_series_covid19_confirmed_g!AO118</f>
        <v>0</v>
      </c>
      <c r="AP118">
        <f>time_series_covid19_confirmed_g!AQ118-time_series_covid19_confirmed_g!AP118</f>
        <v>0</v>
      </c>
      <c r="AQ118">
        <f>time_series_covid19_confirmed_g!AR118-time_series_covid19_confirmed_g!AQ118</f>
        <v>0</v>
      </c>
      <c r="AR118">
        <f>time_series_covid19_confirmed_g!AS118-time_series_covid19_confirmed_g!AR118</f>
        <v>0</v>
      </c>
      <c r="AS118">
        <f>time_series_covid19_confirmed_g!AT118-time_series_covid19_confirmed_g!AS118</f>
        <v>0</v>
      </c>
      <c r="AT118">
        <f>time_series_covid19_confirmed_g!AU118-time_series_covid19_confirmed_g!AT118</f>
        <v>0</v>
      </c>
      <c r="AU118">
        <f>time_series_covid19_confirmed_g!AV118-time_series_covid19_confirmed_g!AU118</f>
        <v>0</v>
      </c>
      <c r="AV118">
        <f>time_series_covid19_confirmed_g!AW118-time_series_covid19_confirmed_g!AV118</f>
        <v>0</v>
      </c>
      <c r="AW118">
        <f>time_series_covid19_confirmed_g!AX118-time_series_covid19_confirmed_g!AW118</f>
        <v>0</v>
      </c>
      <c r="AX118">
        <f>time_series_covid19_confirmed_g!AY118-time_series_covid19_confirmed_g!AX118</f>
        <v>0</v>
      </c>
      <c r="AY118">
        <f>time_series_covid19_confirmed_g!AZ118-time_series_covid19_confirmed_g!AY118</f>
        <v>0</v>
      </c>
      <c r="AZ118">
        <f>time_series_covid19_confirmed_g!BA118-time_series_covid19_confirmed_g!AZ118</f>
        <v>0</v>
      </c>
      <c r="BA118">
        <f>time_series_covid19_confirmed_g!BB118-time_series_covid19_confirmed_g!BA118</f>
        <v>0</v>
      </c>
      <c r="BB118">
        <f>time_series_covid19_confirmed_g!BC118-time_series_covid19_confirmed_g!BB118</f>
        <v>0</v>
      </c>
      <c r="BC118">
        <f>time_series_covid19_confirmed_g!BD118-time_series_covid19_confirmed_g!BC118</f>
        <v>0</v>
      </c>
      <c r="BD118">
        <f>time_series_covid19_confirmed_g!BE118-time_series_covid19_confirmed_g!BD118</f>
        <v>0</v>
      </c>
      <c r="BE118">
        <f>time_series_covid19_confirmed_g!BF118-time_series_covid19_confirmed_g!BE118</f>
        <v>0</v>
      </c>
      <c r="BF118">
        <f>time_series_covid19_confirmed_g!BG118-time_series_covid19_confirmed_g!BF118</f>
        <v>0</v>
      </c>
      <c r="BG118">
        <f>time_series_covid19_confirmed_g!BH118-time_series_covid19_confirmed_g!BG118</f>
        <v>0</v>
      </c>
      <c r="BH118">
        <f>time_series_covid19_confirmed_g!BI118-time_series_covid19_confirmed_g!BH118</f>
        <v>0</v>
      </c>
      <c r="BI118">
        <f>time_series_covid19_confirmed_g!BJ118-time_series_covid19_confirmed_g!BI118</f>
        <v>0</v>
      </c>
      <c r="BJ118">
        <f>time_series_covid19_confirmed_g!BK118-time_series_covid19_confirmed_g!BJ118</f>
        <v>0</v>
      </c>
      <c r="BK118">
        <f>time_series_covid19_confirmed_g!BL118-time_series_covid19_confirmed_g!BK118</f>
        <v>1</v>
      </c>
      <c r="BL118">
        <f>time_series_covid19_confirmed_g!BM118-time_series_covid19_confirmed_g!BL118</f>
        <v>0</v>
      </c>
      <c r="BM118">
        <f>time_series_covid19_confirmed_g!BN118-time_series_covid19_confirmed_g!BM118</f>
        <v>2</v>
      </c>
      <c r="BN118">
        <f>time_series_covid19_confirmed_g!BO118-time_series_covid19_confirmed_g!BN118</f>
        <v>2</v>
      </c>
      <c r="BO118">
        <f>time_series_covid19_confirmed_g!BP118-time_series_covid19_confirmed_g!BO118</f>
        <v>2</v>
      </c>
      <c r="BP118">
        <f>time_series_covid19_confirmed_g!BQ118-time_series_covid19_confirmed_g!BP118</f>
        <v>0</v>
      </c>
      <c r="BQ118">
        <f>time_series_covid19_confirmed_g!BR118-time_series_covid19_confirmed_g!BQ118</f>
        <v>1</v>
      </c>
      <c r="BR118">
        <f>time_series_covid19_confirmed_g!BS118-time_series_covid19_confirmed_g!BR118</f>
        <v>0</v>
      </c>
      <c r="BS118">
        <f>time_series_covid19_confirmed_g!BT118-time_series_covid19_confirmed_g!BS118</f>
        <v>0</v>
      </c>
      <c r="BT118">
        <f>time_series_covid19_confirmed_g!BU118-time_series_covid19_confirmed_g!BT118</f>
        <v>0</v>
      </c>
      <c r="BU118">
        <f>time_series_covid19_confirmed_g!BV118-time_series_covid19_confirmed_g!BU118</f>
        <v>2</v>
      </c>
      <c r="BV118">
        <f>time_series_covid19_confirmed_g!BW118-time_series_covid19_confirmed_g!BV118</f>
        <v>0</v>
      </c>
      <c r="BW118">
        <f>time_series_covid19_confirmed_g!BX118-time_series_covid19_confirmed_g!BW118</f>
        <v>0</v>
      </c>
      <c r="BX118">
        <f>time_series_covid19_confirmed_g!BY118-time_series_covid19_confirmed_g!BX118</f>
        <v>0</v>
      </c>
      <c r="BY118">
        <f>time_series_covid19_confirmed_g!BZ118-time_series_covid19_confirmed_g!BY118</f>
        <v>0</v>
      </c>
      <c r="BZ118">
        <f>time_series_covid19_confirmed_g!CA118-time_series_covid19_confirmed_g!BZ118</f>
        <v>0</v>
      </c>
      <c r="CA118">
        <f>time_series_covid19_confirmed_g!CB118-time_series_covid19_confirmed_g!CA118</f>
        <v>0</v>
      </c>
      <c r="CB118">
        <f>time_series_covid19_confirmed_g!CC118-time_series_covid19_confirmed_g!CB118</f>
        <v>7</v>
      </c>
      <c r="CC118">
        <f>time_series_covid19_confirmed_g!CD118-time_series_covid19_confirmed_g!CC118</f>
        <v>0</v>
      </c>
      <c r="CD118">
        <f>time_series_covid19_confirmed_g!CE118-time_series_covid19_confirmed_g!CD118</f>
        <v>3</v>
      </c>
      <c r="CE118">
        <f>time_series_covid19_confirmed_g!CF118-time_series_covid19_confirmed_g!CE118</f>
        <v>0</v>
      </c>
      <c r="CF118">
        <f>time_series_covid19_confirmed_g!CG118-time_series_covid19_confirmed_g!CF118</f>
        <v>1</v>
      </c>
      <c r="CG118">
        <f>time_series_covid19_confirmed_g!CH118-time_series_covid19_confirmed_g!CG118</f>
        <v>0</v>
      </c>
      <c r="CH118">
        <f>time_series_covid19_confirmed_g!CI118-time_series_covid19_confirmed_g!CH118</f>
        <v>7</v>
      </c>
      <c r="CI118">
        <f>time_series_covid19_confirmed_g!CJ118-time_series_covid19_confirmed_g!CI118</f>
        <v>1</v>
      </c>
      <c r="CJ118">
        <f>time_series_covid19_confirmed_g!CK118-time_series_covid19_confirmed_g!CJ118</f>
        <v>2</v>
      </c>
      <c r="CK118">
        <f>time_series_covid19_confirmed_g!CL118-time_series_covid19_confirmed_g!CK118</f>
        <v>3</v>
      </c>
      <c r="CL118">
        <f>time_series_covid19_confirmed_g!CM118-time_series_covid19_confirmed_g!CL118</f>
        <v>1</v>
      </c>
      <c r="CM118">
        <f>time_series_covid19_confirmed_g!CN118-time_series_covid19_confirmed_g!CM118</f>
        <v>4</v>
      </c>
      <c r="CN118">
        <f>time_series_covid19_confirmed_g!CO118-time_series_covid19_confirmed_g!CN118</f>
        <v>0</v>
      </c>
      <c r="CO118">
        <f>time_series_covid19_confirmed_g!CP118-time_series_covid19_confirmed_g!CO118</f>
        <v>0</v>
      </c>
      <c r="CP118">
        <f>time_series_covid19_confirmed_g!CQ118-time_series_covid19_confirmed_g!CP118</f>
        <v>2</v>
      </c>
      <c r="CQ118">
        <f>time_series_covid19_confirmed_g!CR118-time_series_covid19_confirmed_g!CQ118</f>
        <v>5</v>
      </c>
      <c r="CR118">
        <f>time_series_covid19_confirmed_g!CS118-time_series_covid19_confirmed_g!CR118</f>
        <v>19</v>
      </c>
      <c r="CS118">
        <f>time_series_covid19_confirmed_g!CT118-time_series_covid19_confirmed_g!CS118</f>
        <v>5</v>
      </c>
      <c r="CT118">
        <f>time_series_covid19_confirmed_g!CU118-time_series_covid19_confirmed_g!CT118</f>
        <v>6</v>
      </c>
      <c r="CU118">
        <f>time_series_covid19_confirmed_g!CV118-time_series_covid19_confirmed_g!CU118</f>
        <v>0</v>
      </c>
      <c r="CV118">
        <f>time_series_covid19_confirmed_g!CW118-time_series_covid19_confirmed_g!CV118</f>
        <v>0</v>
      </c>
      <c r="CW118">
        <f>time_series_covid19_confirmed_g!CX118-time_series_covid19_confirmed_g!CW118</f>
        <v>0</v>
      </c>
      <c r="CX118">
        <f>time_series_covid19_confirmed_g!CY118-time_series_covid19_confirmed_g!CX118</f>
        <v>0</v>
      </c>
      <c r="CY118">
        <f>time_series_covid19_confirmed_g!CZ118-time_series_covid19_confirmed_g!CY118</f>
        <v>3</v>
      </c>
      <c r="CZ118">
        <f>time_series_covid19_confirmed_g!DA118-time_series_covid19_confirmed_g!CZ118</f>
        <v>0</v>
      </c>
      <c r="DA118">
        <f>time_series_covid19_confirmed_g!DB118-time_series_covid19_confirmed_g!DA118</f>
        <v>1</v>
      </c>
      <c r="DB118">
        <f>time_series_covid19_confirmed_g!DC118-time_series_covid19_confirmed_g!DB118</f>
        <v>0</v>
      </c>
      <c r="DC118">
        <f>time_series_covid19_confirmed_g!DD118-time_series_covid19_confirmed_g!DC118</f>
        <v>1</v>
      </c>
      <c r="DD118">
        <f>time_series_covid19_confirmed_g!DE118-time_series_covid19_confirmed_g!DD118</f>
        <v>0</v>
      </c>
      <c r="DE118">
        <f>time_series_covid19_confirmed_g!DF118-time_series_covid19_confirmed_g!DE118</f>
        <v>0</v>
      </c>
      <c r="DF118">
        <f>time_series_covid19_confirmed_g!DG118-time_series_covid19_confirmed_g!DF118</f>
        <v>1</v>
      </c>
      <c r="DG118">
        <f>time_series_covid19_confirmed_g!DH118-time_series_covid19_confirmed_g!DG118</f>
        <v>5</v>
      </c>
      <c r="DH118">
        <f>time_series_covid19_confirmed_g!DI118-time_series_covid19_confirmed_g!DH118</f>
        <v>4</v>
      </c>
      <c r="DI118">
        <f>time_series_covid19_confirmed_g!DJ118-time_series_covid19_confirmed_g!DI118</f>
        <v>12</v>
      </c>
      <c r="DJ118">
        <f>time_series_covid19_confirmed_g!DK118-time_series_covid19_confirmed_g!DJ118</f>
        <v>1</v>
      </c>
      <c r="DK118">
        <f>time_series_covid19_confirmed_g!DL118-time_series_covid19_confirmed_g!DK118</f>
        <v>0</v>
      </c>
      <c r="DL118">
        <f>time_series_covid19_confirmed_g!DM118-time_series_covid19_confirmed_g!DL118</f>
        <v>11</v>
      </c>
      <c r="DM118">
        <f>time_series_covid19_confirmed_g!DN118-time_series_covid19_confirmed_g!DM118</f>
        <v>4</v>
      </c>
      <c r="DN118">
        <f>time_series_covid19_confirmed_g!DO118-time_series_covid19_confirmed_g!DN118</f>
        <v>10</v>
      </c>
      <c r="DO118">
        <f>time_series_covid19_confirmed_g!DP118-time_series_covid19_confirmed_g!DO118</f>
        <v>8</v>
      </c>
      <c r="DP118">
        <f>time_series_covid19_confirmed_g!DQ118-time_series_covid19_confirmed_g!DP118</f>
        <v>8</v>
      </c>
      <c r="DQ118">
        <f>time_series_covid19_confirmed_g!DR118-time_series_covid19_confirmed_g!DQ118</f>
        <v>1</v>
      </c>
      <c r="DR118">
        <f>time_series_covid19_confirmed_g!DS118-time_series_covid19_confirmed_g!DR118</f>
        <v>10</v>
      </c>
      <c r="DS118">
        <f>time_series_covid19_confirmed_g!DT118-time_series_covid19_confirmed_g!DS118</f>
        <v>6</v>
      </c>
      <c r="DT118">
        <f>time_series_covid19_confirmed_g!DU118-time_series_covid19_confirmed_g!DT118</f>
        <v>2</v>
      </c>
      <c r="DU118">
        <f>time_series_covid19_confirmed_g!DV118-time_series_covid19_confirmed_g!DU118</f>
        <v>4</v>
      </c>
      <c r="DV118">
        <f>time_series_covid19_confirmed_g!DW118-time_series_covid19_confirmed_g!DV118</f>
        <v>26</v>
      </c>
      <c r="DW118">
        <f>time_series_covid19_confirmed_g!DX118-time_series_covid19_confirmed_g!DW118</f>
        <v>15</v>
      </c>
      <c r="DX118">
        <f>time_series_covid19_confirmed_g!DY118-time_series_covid19_confirmed_g!DX118</f>
        <v>4</v>
      </c>
      <c r="DY118">
        <f>time_series_covid19_confirmed_g!DZ118-time_series_covid19_confirmed_g!DY118</f>
        <v>14</v>
      </c>
      <c r="DZ118">
        <f>time_series_covid19_confirmed_g!EA118-time_series_covid19_confirmed_g!DZ118</f>
        <v>6</v>
      </c>
      <c r="EA118">
        <f>time_series_covid19_confirmed_g!EB118-time_series_covid19_confirmed_g!EA118</f>
        <v>1</v>
      </c>
      <c r="EB118">
        <f>time_series_covid19_confirmed_g!EC118-time_series_covid19_confirmed_g!EB118</f>
        <v>10</v>
      </c>
      <c r="EC118">
        <f>time_series_covid19_confirmed_g!ED118-time_series_covid19_confirmed_g!EC118</f>
        <v>10</v>
      </c>
      <c r="ED118">
        <f>time_series_covid19_confirmed_g!EE118-time_series_covid19_confirmed_g!ED118</f>
        <v>0</v>
      </c>
      <c r="EE118">
        <f>time_series_covid19_confirmed_g!EF118-time_series_covid19_confirmed_g!EE118</f>
        <v>53</v>
      </c>
      <c r="EF118">
        <f>time_series_covid19_confirmed_g!EG118-time_series_covid19_confirmed_g!EF118</f>
        <v>9</v>
      </c>
      <c r="EG118">
        <f>time_series_covid19_confirmed_g!EH118-time_series_covid19_confirmed_g!EG118</f>
        <v>36</v>
      </c>
      <c r="EH118">
        <f>time_series_covid19_confirmed_g!EI118-time_series_covid19_confirmed_g!EH118</f>
        <v>2</v>
      </c>
      <c r="EI118">
        <f>time_series_covid19_confirmed_g!EJ118-time_series_covid19_confirmed_g!EI118</f>
        <v>55</v>
      </c>
      <c r="EJ118">
        <f>time_series_covid19_confirmed_g!EK118-time_series_covid19_confirmed_g!EJ118</f>
        <v>15</v>
      </c>
      <c r="EK118">
        <f>time_series_covid19_confirmed_g!EL118-time_series_covid19_confirmed_g!EK118</f>
        <v>9</v>
      </c>
      <c r="EL118">
        <f>time_series_covid19_confirmed_g!EM118-time_series_covid19_confirmed_g!EL118</f>
        <v>20</v>
      </c>
      <c r="EM118">
        <f>time_series_covid19_confirmed_g!EN118-time_series_covid19_confirmed_g!EM118</f>
        <v>19</v>
      </c>
      <c r="EN118">
        <f>time_series_covid19_confirmed_g!EO118-time_series_covid19_confirmed_g!EN118</f>
        <v>17</v>
      </c>
      <c r="EO118">
        <f>time_series_covid19_confirmed_g!EP118-time_series_covid19_confirmed_g!EO118</f>
        <v>20</v>
      </c>
      <c r="EP118">
        <f>time_series_covid19_confirmed_g!EQ118-time_series_covid19_confirmed_g!EP118</f>
        <v>44</v>
      </c>
      <c r="EQ118">
        <f>time_series_covid19_confirmed_g!ER118-time_series_covid19_confirmed_g!EQ118</f>
        <v>30</v>
      </c>
      <c r="ER118">
        <f>time_series_covid19_confirmed_g!ES118-time_series_covid19_confirmed_g!ER118</f>
        <v>26</v>
      </c>
      <c r="ES118">
        <f>time_series_covid19_confirmed_g!ET118-time_series_covid19_confirmed_g!ES118</f>
        <v>29</v>
      </c>
      <c r="ET118">
        <f>time_series_covid19_confirmed_g!EU118-time_series_covid19_confirmed_g!ET118</f>
        <v>13</v>
      </c>
      <c r="EU118">
        <f>time_series_covid19_confirmed_g!EV118-time_series_covid19_confirmed_g!EU118</f>
        <v>11</v>
      </c>
      <c r="EV118">
        <f>time_series_covid19_confirmed_g!EW118-time_series_covid19_confirmed_g!EV118</f>
        <v>6</v>
      </c>
      <c r="EW118">
        <f>time_series_covid19_confirmed_g!EX118-time_series_covid19_confirmed_g!EW118</f>
        <v>20</v>
      </c>
      <c r="EX118">
        <f>time_series_covid19_confirmed_g!EY118-time_series_covid19_confirmed_g!EX118</f>
        <v>45</v>
      </c>
      <c r="EY118">
        <f>time_series_covid19_confirmed_g!EZ118-time_series_covid19_confirmed_g!EY118</f>
        <v>4</v>
      </c>
      <c r="EZ118">
        <f>time_series_covid19_confirmed_g!FA118-time_series_covid19_confirmed_g!EZ118</f>
        <v>20</v>
      </c>
      <c r="FA118">
        <f>time_series_covid19_confirmed_g!FB118-time_series_covid19_confirmed_g!FA118</f>
        <v>5</v>
      </c>
      <c r="FB118">
        <f>time_series_covid19_confirmed_g!FC118-time_series_covid19_confirmed_g!FB118</f>
        <v>26</v>
      </c>
      <c r="FC118">
        <f>time_series_covid19_confirmed_g!FD118-time_series_covid19_confirmed_g!FC118</f>
        <v>28</v>
      </c>
      <c r="FD118">
        <f>time_series_covid19_confirmed_g!FE118-time_series_covid19_confirmed_g!FD118</f>
        <v>23</v>
      </c>
    </row>
    <row r="119" spans="1:160" x14ac:dyDescent="0.3">
      <c r="A119" t="s">
        <v>106</v>
      </c>
      <c r="B119">
        <v>-22.957599999999999</v>
      </c>
      <c r="C119">
        <v>18.490400000000001</v>
      </c>
      <c r="D119">
        <f>time_series_covid19_confirmed_g!E119-time_series_covid19_confirmed_g!D119</f>
        <v>0</v>
      </c>
      <c r="E119">
        <f>time_series_covid19_confirmed_g!F119-time_series_covid19_confirmed_g!E119</f>
        <v>0</v>
      </c>
      <c r="F119">
        <f>time_series_covid19_confirmed_g!G119-time_series_covid19_confirmed_g!F119</f>
        <v>0</v>
      </c>
      <c r="G119">
        <f>time_series_covid19_confirmed_g!H119-time_series_covid19_confirmed_g!G119</f>
        <v>0</v>
      </c>
      <c r="H119">
        <f>time_series_covid19_confirmed_g!I119-time_series_covid19_confirmed_g!H119</f>
        <v>0</v>
      </c>
      <c r="I119">
        <f>time_series_covid19_confirmed_g!J119-time_series_covid19_confirmed_g!I119</f>
        <v>0</v>
      </c>
      <c r="J119">
        <f>time_series_covid19_confirmed_g!K119-time_series_covid19_confirmed_g!J119</f>
        <v>0</v>
      </c>
      <c r="K119">
        <f>time_series_covid19_confirmed_g!L119-time_series_covid19_confirmed_g!K119</f>
        <v>0</v>
      </c>
      <c r="L119">
        <f>time_series_covid19_confirmed_g!M119-time_series_covid19_confirmed_g!L119</f>
        <v>0</v>
      </c>
      <c r="M119">
        <f>time_series_covid19_confirmed_g!N119-time_series_covid19_confirmed_g!M119</f>
        <v>0</v>
      </c>
      <c r="N119">
        <f>time_series_covid19_confirmed_g!O119-time_series_covid19_confirmed_g!N119</f>
        <v>0</v>
      </c>
      <c r="O119">
        <f>time_series_covid19_confirmed_g!P119-time_series_covid19_confirmed_g!O119</f>
        <v>0</v>
      </c>
      <c r="P119">
        <f>time_series_covid19_confirmed_g!Q119-time_series_covid19_confirmed_g!P119</f>
        <v>0</v>
      </c>
      <c r="Q119">
        <f>time_series_covid19_confirmed_g!R119-time_series_covid19_confirmed_g!Q119</f>
        <v>0</v>
      </c>
      <c r="R119">
        <f>time_series_covid19_confirmed_g!S119-time_series_covid19_confirmed_g!R119</f>
        <v>0</v>
      </c>
      <c r="S119">
        <f>time_series_covid19_confirmed_g!T119-time_series_covid19_confirmed_g!S119</f>
        <v>0</v>
      </c>
      <c r="T119">
        <f>time_series_covid19_confirmed_g!U119-time_series_covid19_confirmed_g!T119</f>
        <v>0</v>
      </c>
      <c r="U119">
        <f>time_series_covid19_confirmed_g!V119-time_series_covid19_confirmed_g!U119</f>
        <v>0</v>
      </c>
      <c r="V119">
        <f>time_series_covid19_confirmed_g!W119-time_series_covid19_confirmed_g!V119</f>
        <v>0</v>
      </c>
      <c r="W119">
        <f>time_series_covid19_confirmed_g!X119-time_series_covid19_confirmed_g!W119</f>
        <v>0</v>
      </c>
      <c r="X119">
        <f>time_series_covid19_confirmed_g!Y119-time_series_covid19_confirmed_g!X119</f>
        <v>0</v>
      </c>
      <c r="Y119">
        <f>time_series_covid19_confirmed_g!Z119-time_series_covid19_confirmed_g!Y119</f>
        <v>0</v>
      </c>
      <c r="Z119">
        <f>time_series_covid19_confirmed_g!AA119-time_series_covid19_confirmed_g!Z119</f>
        <v>0</v>
      </c>
      <c r="AA119">
        <f>time_series_covid19_confirmed_g!AB119-time_series_covid19_confirmed_g!AA119</f>
        <v>0</v>
      </c>
      <c r="AB119">
        <f>time_series_covid19_confirmed_g!AC119-time_series_covid19_confirmed_g!AB119</f>
        <v>0</v>
      </c>
      <c r="AC119">
        <f>time_series_covid19_confirmed_g!AD119-time_series_covid19_confirmed_g!AC119</f>
        <v>0</v>
      </c>
      <c r="AD119">
        <f>time_series_covid19_confirmed_g!AE119-time_series_covid19_confirmed_g!AD119</f>
        <v>0</v>
      </c>
      <c r="AE119">
        <f>time_series_covid19_confirmed_g!AF119-time_series_covid19_confirmed_g!AE119</f>
        <v>0</v>
      </c>
      <c r="AF119">
        <f>time_series_covid19_confirmed_g!AG119-time_series_covid19_confirmed_g!AF119</f>
        <v>0</v>
      </c>
      <c r="AG119">
        <f>time_series_covid19_confirmed_g!AH119-time_series_covid19_confirmed_g!AG119</f>
        <v>0</v>
      </c>
      <c r="AH119">
        <f>time_series_covid19_confirmed_g!AI119-time_series_covid19_confirmed_g!AH119</f>
        <v>0</v>
      </c>
      <c r="AI119">
        <f>time_series_covid19_confirmed_g!AJ119-time_series_covid19_confirmed_g!AI119</f>
        <v>0</v>
      </c>
      <c r="AJ119">
        <f>time_series_covid19_confirmed_g!AK119-time_series_covid19_confirmed_g!AJ119</f>
        <v>0</v>
      </c>
      <c r="AK119">
        <f>time_series_covid19_confirmed_g!AL119-time_series_covid19_confirmed_g!AK119</f>
        <v>0</v>
      </c>
      <c r="AL119">
        <f>time_series_covid19_confirmed_g!AM119-time_series_covid19_confirmed_g!AL119</f>
        <v>0</v>
      </c>
      <c r="AM119">
        <f>time_series_covid19_confirmed_g!AN119-time_series_covid19_confirmed_g!AM119</f>
        <v>0</v>
      </c>
      <c r="AN119">
        <f>time_series_covid19_confirmed_g!AO119-time_series_covid19_confirmed_g!AN119</f>
        <v>0</v>
      </c>
      <c r="AO119">
        <f>time_series_covid19_confirmed_g!AP119-time_series_covid19_confirmed_g!AO119</f>
        <v>0</v>
      </c>
      <c r="AP119">
        <f>time_series_covid19_confirmed_g!AQ119-time_series_covid19_confirmed_g!AP119</f>
        <v>0</v>
      </c>
      <c r="AQ119">
        <f>time_series_covid19_confirmed_g!AR119-time_series_covid19_confirmed_g!AQ119</f>
        <v>0</v>
      </c>
      <c r="AR119">
        <f>time_series_covid19_confirmed_g!AS119-time_series_covid19_confirmed_g!AR119</f>
        <v>0</v>
      </c>
      <c r="AS119">
        <f>time_series_covid19_confirmed_g!AT119-time_series_covid19_confirmed_g!AS119</f>
        <v>0</v>
      </c>
      <c r="AT119">
        <f>time_series_covid19_confirmed_g!AU119-time_series_covid19_confirmed_g!AT119</f>
        <v>0</v>
      </c>
      <c r="AU119">
        <f>time_series_covid19_confirmed_g!AV119-time_series_covid19_confirmed_g!AU119</f>
        <v>0</v>
      </c>
      <c r="AV119">
        <f>time_series_covid19_confirmed_g!AW119-time_series_covid19_confirmed_g!AV119</f>
        <v>0</v>
      </c>
      <c r="AW119">
        <f>time_series_covid19_confirmed_g!AX119-time_series_covid19_confirmed_g!AW119</f>
        <v>0</v>
      </c>
      <c r="AX119">
        <f>time_series_covid19_confirmed_g!AY119-time_series_covid19_confirmed_g!AX119</f>
        <v>0</v>
      </c>
      <c r="AY119">
        <f>time_series_covid19_confirmed_g!AZ119-time_series_covid19_confirmed_g!AY119</f>
        <v>0</v>
      </c>
      <c r="AZ119">
        <f>time_series_covid19_confirmed_g!BA119-time_series_covid19_confirmed_g!AZ119</f>
        <v>0</v>
      </c>
      <c r="BA119">
        <f>time_series_covid19_confirmed_g!BB119-time_series_covid19_confirmed_g!BA119</f>
        <v>0</v>
      </c>
      <c r="BB119">
        <f>time_series_covid19_confirmed_g!BC119-time_series_covid19_confirmed_g!BB119</f>
        <v>0</v>
      </c>
      <c r="BC119">
        <f>time_series_covid19_confirmed_g!BD119-time_series_covid19_confirmed_g!BC119</f>
        <v>2</v>
      </c>
      <c r="BD119">
        <f>time_series_covid19_confirmed_g!BE119-time_series_covid19_confirmed_g!BD119</f>
        <v>0</v>
      </c>
      <c r="BE119">
        <f>time_series_covid19_confirmed_g!BF119-time_series_covid19_confirmed_g!BE119</f>
        <v>0</v>
      </c>
      <c r="BF119">
        <f>time_series_covid19_confirmed_g!BG119-time_series_covid19_confirmed_g!BF119</f>
        <v>0</v>
      </c>
      <c r="BG119">
        <f>time_series_covid19_confirmed_g!BH119-time_series_covid19_confirmed_g!BG119</f>
        <v>0</v>
      </c>
      <c r="BH119">
        <f>time_series_covid19_confirmed_g!BI119-time_series_covid19_confirmed_g!BH119</f>
        <v>1</v>
      </c>
      <c r="BI119">
        <f>time_series_covid19_confirmed_g!BJ119-time_series_covid19_confirmed_g!BI119</f>
        <v>0</v>
      </c>
      <c r="BJ119">
        <f>time_series_covid19_confirmed_g!BK119-time_series_covid19_confirmed_g!BJ119</f>
        <v>0</v>
      </c>
      <c r="BK119">
        <f>time_series_covid19_confirmed_g!BL119-time_series_covid19_confirmed_g!BK119</f>
        <v>0</v>
      </c>
      <c r="BL119">
        <f>time_series_covid19_confirmed_g!BM119-time_series_covid19_confirmed_g!BL119</f>
        <v>1</v>
      </c>
      <c r="BM119">
        <f>time_series_covid19_confirmed_g!BN119-time_series_covid19_confirmed_g!BM119</f>
        <v>3</v>
      </c>
      <c r="BN119">
        <f>time_series_covid19_confirmed_g!BO119-time_series_covid19_confirmed_g!BN119</f>
        <v>0</v>
      </c>
      <c r="BO119">
        <f>time_series_covid19_confirmed_g!BP119-time_series_covid19_confirmed_g!BO119</f>
        <v>1</v>
      </c>
      <c r="BP119">
        <f>time_series_covid19_confirmed_g!BQ119-time_series_covid19_confirmed_g!BP119</f>
        <v>0</v>
      </c>
      <c r="BQ119">
        <f>time_series_covid19_confirmed_g!BR119-time_series_covid19_confirmed_g!BQ119</f>
        <v>0</v>
      </c>
      <c r="BR119">
        <f>time_series_covid19_confirmed_g!BS119-time_series_covid19_confirmed_g!BR119</f>
        <v>3</v>
      </c>
      <c r="BS119">
        <f>time_series_covid19_confirmed_g!BT119-time_series_covid19_confirmed_g!BS119</f>
        <v>0</v>
      </c>
      <c r="BT119">
        <f>time_series_covid19_confirmed_g!BU119-time_series_covid19_confirmed_g!BT119</f>
        <v>0</v>
      </c>
      <c r="BU119">
        <f>time_series_covid19_confirmed_g!BV119-time_series_covid19_confirmed_g!BU119</f>
        <v>3</v>
      </c>
      <c r="BV119">
        <f>time_series_covid19_confirmed_g!BW119-time_series_covid19_confirmed_g!BV119</f>
        <v>0</v>
      </c>
      <c r="BW119">
        <f>time_series_covid19_confirmed_g!BX119-time_series_covid19_confirmed_g!BW119</f>
        <v>0</v>
      </c>
      <c r="BX119">
        <f>time_series_covid19_confirmed_g!BY119-time_series_covid19_confirmed_g!BX119</f>
        <v>0</v>
      </c>
      <c r="BY119">
        <f>time_series_covid19_confirmed_g!BZ119-time_series_covid19_confirmed_g!BY119</f>
        <v>2</v>
      </c>
      <c r="BZ119">
        <f>time_series_covid19_confirmed_g!CA119-time_series_covid19_confirmed_g!BZ119</f>
        <v>0</v>
      </c>
      <c r="CA119">
        <f>time_series_covid19_confirmed_g!CB119-time_series_covid19_confirmed_g!CA119</f>
        <v>0</v>
      </c>
      <c r="CB119">
        <f>time_series_covid19_confirmed_g!CC119-time_series_covid19_confirmed_g!CB119</f>
        <v>0</v>
      </c>
      <c r="CC119">
        <f>time_series_covid19_confirmed_g!CD119-time_series_covid19_confirmed_g!CC119</f>
        <v>0</v>
      </c>
      <c r="CD119">
        <f>time_series_covid19_confirmed_g!CE119-time_series_covid19_confirmed_g!CD119</f>
        <v>0</v>
      </c>
      <c r="CE119">
        <f>time_series_covid19_confirmed_g!CF119-time_series_covid19_confirmed_g!CE119</f>
        <v>0</v>
      </c>
      <c r="CF119">
        <f>time_series_covid19_confirmed_g!CG119-time_series_covid19_confirmed_g!CF119</f>
        <v>0</v>
      </c>
      <c r="CG119">
        <f>time_series_covid19_confirmed_g!CH119-time_series_covid19_confirmed_g!CG119</f>
        <v>0</v>
      </c>
      <c r="CH119">
        <f>time_series_covid19_confirmed_g!CI119-time_series_covid19_confirmed_g!CH119</f>
        <v>0</v>
      </c>
      <c r="CI119">
        <f>time_series_covid19_confirmed_g!CJ119-time_series_covid19_confirmed_g!CI119</f>
        <v>0</v>
      </c>
      <c r="CJ119">
        <f>time_series_covid19_confirmed_g!CK119-time_series_covid19_confirmed_g!CJ119</f>
        <v>0</v>
      </c>
      <c r="CK119">
        <f>time_series_covid19_confirmed_g!CL119-time_series_covid19_confirmed_g!CK119</f>
        <v>0</v>
      </c>
      <c r="CL119">
        <f>time_series_covid19_confirmed_g!CM119-time_series_covid19_confirmed_g!CL119</f>
        <v>0</v>
      </c>
      <c r="CM119">
        <f>time_series_covid19_confirmed_g!CN119-time_series_covid19_confirmed_g!CM119</f>
        <v>0</v>
      </c>
      <c r="CN119">
        <f>time_series_covid19_confirmed_g!CO119-time_series_covid19_confirmed_g!CN119</f>
        <v>0</v>
      </c>
      <c r="CO119">
        <f>time_series_covid19_confirmed_g!CP119-time_series_covid19_confirmed_g!CO119</f>
        <v>0</v>
      </c>
      <c r="CP119">
        <f>time_series_covid19_confirmed_g!CQ119-time_series_covid19_confirmed_g!CP119</f>
        <v>0</v>
      </c>
      <c r="CQ119">
        <f>time_series_covid19_confirmed_g!CR119-time_series_covid19_confirmed_g!CQ119</f>
        <v>0</v>
      </c>
      <c r="CR119">
        <f>time_series_covid19_confirmed_g!CS119-time_series_covid19_confirmed_g!CR119</f>
        <v>0</v>
      </c>
      <c r="CS119">
        <f>time_series_covid19_confirmed_g!CT119-time_series_covid19_confirmed_g!CS119</f>
        <v>0</v>
      </c>
      <c r="CT119">
        <f>time_series_covid19_confirmed_g!CU119-time_series_covid19_confirmed_g!CT119</f>
        <v>0</v>
      </c>
      <c r="CU119">
        <f>time_series_covid19_confirmed_g!CV119-time_series_covid19_confirmed_g!CU119</f>
        <v>0</v>
      </c>
      <c r="CV119">
        <f>time_series_covid19_confirmed_g!CW119-time_series_covid19_confirmed_g!CV119</f>
        <v>0</v>
      </c>
      <c r="CW119">
        <f>time_series_covid19_confirmed_g!CX119-time_series_covid19_confirmed_g!CW119</f>
        <v>0</v>
      </c>
      <c r="CX119">
        <f>time_series_covid19_confirmed_g!CY119-time_series_covid19_confirmed_g!CX119</f>
        <v>0</v>
      </c>
      <c r="CY119">
        <f>time_series_covid19_confirmed_g!CZ119-time_series_covid19_confirmed_g!CY119</f>
        <v>0</v>
      </c>
      <c r="CZ119">
        <f>time_series_covid19_confirmed_g!DA119-time_series_covid19_confirmed_g!CZ119</f>
        <v>0</v>
      </c>
      <c r="DA119">
        <f>time_series_covid19_confirmed_g!DB119-time_series_covid19_confirmed_g!DA119</f>
        <v>0</v>
      </c>
      <c r="DB119">
        <f>time_series_covid19_confirmed_g!DC119-time_series_covid19_confirmed_g!DB119</f>
        <v>0</v>
      </c>
      <c r="DC119">
        <f>time_series_covid19_confirmed_g!DD119-time_series_covid19_confirmed_g!DC119</f>
        <v>0</v>
      </c>
      <c r="DD119">
        <f>time_series_covid19_confirmed_g!DE119-time_series_covid19_confirmed_g!DD119</f>
        <v>0</v>
      </c>
      <c r="DE119">
        <f>time_series_covid19_confirmed_g!DF119-time_series_covid19_confirmed_g!DE119</f>
        <v>0</v>
      </c>
      <c r="DF119">
        <f>time_series_covid19_confirmed_g!DG119-time_series_covid19_confirmed_g!DF119</f>
        <v>0</v>
      </c>
      <c r="DG119">
        <f>time_series_covid19_confirmed_g!DH119-time_series_covid19_confirmed_g!DG119</f>
        <v>0</v>
      </c>
      <c r="DH119">
        <f>time_series_covid19_confirmed_g!DI119-time_series_covid19_confirmed_g!DH119</f>
        <v>0</v>
      </c>
      <c r="DI119">
        <f>time_series_covid19_confirmed_g!DJ119-time_series_covid19_confirmed_g!DI119</f>
        <v>0</v>
      </c>
      <c r="DJ119">
        <f>time_series_covid19_confirmed_g!DK119-time_series_covid19_confirmed_g!DJ119</f>
        <v>0</v>
      </c>
      <c r="DK119">
        <f>time_series_covid19_confirmed_g!DL119-time_series_covid19_confirmed_g!DK119</f>
        <v>0</v>
      </c>
      <c r="DL119">
        <f>time_series_covid19_confirmed_g!DM119-time_series_covid19_confirmed_g!DL119</f>
        <v>0</v>
      </c>
      <c r="DM119">
        <f>time_series_covid19_confirmed_g!DN119-time_series_covid19_confirmed_g!DM119</f>
        <v>0</v>
      </c>
      <c r="DN119">
        <f>time_series_covid19_confirmed_g!DO119-time_series_covid19_confirmed_g!DN119</f>
        <v>0</v>
      </c>
      <c r="DO119">
        <f>time_series_covid19_confirmed_g!DP119-time_series_covid19_confirmed_g!DO119</f>
        <v>0</v>
      </c>
      <c r="DP119">
        <f>time_series_covid19_confirmed_g!DQ119-time_series_covid19_confirmed_g!DP119</f>
        <v>0</v>
      </c>
      <c r="DQ119">
        <f>time_series_covid19_confirmed_g!DR119-time_series_covid19_confirmed_g!DQ119</f>
        <v>0</v>
      </c>
      <c r="DR119">
        <f>time_series_covid19_confirmed_g!DS119-time_series_covid19_confirmed_g!DR119</f>
        <v>0</v>
      </c>
      <c r="DS119">
        <f>time_series_covid19_confirmed_g!DT119-time_series_covid19_confirmed_g!DS119</f>
        <v>2</v>
      </c>
      <c r="DT119">
        <f>time_series_covid19_confirmed_g!DU119-time_series_covid19_confirmed_g!DT119</f>
        <v>1</v>
      </c>
      <c r="DU119">
        <f>time_series_covid19_confirmed_g!DV119-time_series_covid19_confirmed_g!DU119</f>
        <v>1</v>
      </c>
      <c r="DV119">
        <f>time_series_covid19_confirmed_g!DW119-time_series_covid19_confirmed_g!DV119</f>
        <v>1</v>
      </c>
      <c r="DW119">
        <f>time_series_covid19_confirmed_g!DX119-time_series_covid19_confirmed_g!DW119</f>
        <v>0</v>
      </c>
      <c r="DX119">
        <f>time_series_covid19_confirmed_g!DY119-time_series_covid19_confirmed_g!DX119</f>
        <v>0</v>
      </c>
      <c r="DY119">
        <f>time_series_covid19_confirmed_g!DZ119-time_series_covid19_confirmed_g!DY119</f>
        <v>1</v>
      </c>
      <c r="DZ119">
        <f>time_series_covid19_confirmed_g!EA119-time_series_covid19_confirmed_g!DZ119</f>
        <v>0</v>
      </c>
      <c r="EA119">
        <f>time_series_covid19_confirmed_g!EB119-time_series_covid19_confirmed_g!EA119</f>
        <v>1</v>
      </c>
      <c r="EB119">
        <f>time_series_covid19_confirmed_g!EC119-time_series_covid19_confirmed_g!EB119</f>
        <v>0</v>
      </c>
      <c r="EC119">
        <f>time_series_covid19_confirmed_g!ED119-time_series_covid19_confirmed_g!EC119</f>
        <v>1</v>
      </c>
      <c r="ED119">
        <f>time_series_covid19_confirmed_g!EE119-time_series_covid19_confirmed_g!ED119</f>
        <v>1</v>
      </c>
      <c r="EE119">
        <f>time_series_covid19_confirmed_g!EF119-time_series_covid19_confirmed_g!EE119</f>
        <v>0</v>
      </c>
      <c r="EF119">
        <f>time_series_covid19_confirmed_g!EG119-time_series_covid19_confirmed_g!EF119</f>
        <v>0</v>
      </c>
      <c r="EG119">
        <f>time_series_covid19_confirmed_g!EH119-time_series_covid19_confirmed_g!EG119</f>
        <v>0</v>
      </c>
      <c r="EH119">
        <f>time_series_covid19_confirmed_g!EI119-time_series_covid19_confirmed_g!EH119</f>
        <v>0</v>
      </c>
      <c r="EI119">
        <f>time_series_covid19_confirmed_g!EJ119-time_series_covid19_confirmed_g!EI119</f>
        <v>4</v>
      </c>
      <c r="EJ119">
        <f>time_series_covid19_confirmed_g!EK119-time_series_covid19_confirmed_g!EJ119</f>
        <v>0</v>
      </c>
      <c r="EK119">
        <f>time_series_covid19_confirmed_g!EL119-time_series_covid19_confirmed_g!EK119</f>
        <v>2</v>
      </c>
      <c r="EL119">
        <f>time_series_covid19_confirmed_g!EM119-time_series_covid19_confirmed_g!EL119</f>
        <v>0</v>
      </c>
      <c r="EM119">
        <f>time_series_covid19_confirmed_g!EN119-time_series_covid19_confirmed_g!EM119</f>
        <v>0</v>
      </c>
      <c r="EN119">
        <f>time_series_covid19_confirmed_g!EO119-time_series_covid19_confirmed_g!EN119</f>
        <v>0</v>
      </c>
      <c r="EO119">
        <f>time_series_covid19_confirmed_g!EP119-time_series_covid19_confirmed_g!EO119</f>
        <v>0</v>
      </c>
      <c r="EP119">
        <f>time_series_covid19_confirmed_g!EQ119-time_series_covid19_confirmed_g!EP119</f>
        <v>1</v>
      </c>
      <c r="EQ119">
        <f>time_series_covid19_confirmed_g!ER119-time_series_covid19_confirmed_g!EQ119</f>
        <v>0</v>
      </c>
      <c r="ER119">
        <f>time_series_covid19_confirmed_g!ES119-time_series_covid19_confirmed_g!ER119</f>
        <v>0</v>
      </c>
      <c r="ES119">
        <f>time_series_covid19_confirmed_g!ET119-time_series_covid19_confirmed_g!ES119</f>
        <v>2</v>
      </c>
      <c r="ET119">
        <f>time_series_covid19_confirmed_g!EU119-time_series_covid19_confirmed_g!ET119</f>
        <v>2</v>
      </c>
      <c r="EU119">
        <f>time_series_covid19_confirmed_g!EV119-time_series_covid19_confirmed_g!EU119</f>
        <v>3</v>
      </c>
      <c r="EV119">
        <f>time_series_covid19_confirmed_g!EW119-time_series_covid19_confirmed_g!EV119</f>
        <v>6</v>
      </c>
      <c r="EW119">
        <f>time_series_covid19_confirmed_g!EX119-time_series_covid19_confirmed_g!EW119</f>
        <v>1</v>
      </c>
      <c r="EX119">
        <f>time_series_covid19_confirmed_g!EY119-time_series_covid19_confirmed_g!EX119</f>
        <v>9</v>
      </c>
      <c r="EY119">
        <f>time_series_covid19_confirmed_g!EZ119-time_series_covid19_confirmed_g!EY119</f>
        <v>8</v>
      </c>
      <c r="EZ119">
        <f>time_series_covid19_confirmed_g!FA119-time_series_covid19_confirmed_g!EZ119</f>
        <v>9</v>
      </c>
      <c r="FA119">
        <f>time_series_covid19_confirmed_g!FB119-time_series_covid19_confirmed_g!FA119</f>
        <v>4</v>
      </c>
      <c r="FB119">
        <f>time_series_covid19_confirmed_g!FC119-time_series_covid19_confirmed_g!FB119</f>
        <v>26</v>
      </c>
      <c r="FC119">
        <f>time_series_covid19_confirmed_g!FD119-time_series_covid19_confirmed_g!FC119</f>
        <v>19</v>
      </c>
      <c r="FD119">
        <f>time_series_covid19_confirmed_g!FE119-time_series_covid19_confirmed_g!FD119</f>
        <v>15</v>
      </c>
    </row>
    <row r="120" spans="1:160" x14ac:dyDescent="0.3">
      <c r="A120" t="s">
        <v>107</v>
      </c>
      <c r="B120">
        <v>28.166699999999999</v>
      </c>
      <c r="C120">
        <v>84.25</v>
      </c>
      <c r="D120">
        <f>time_series_covid19_confirmed_g!E120-time_series_covid19_confirmed_g!D120</f>
        <v>0</v>
      </c>
      <c r="E120">
        <f>time_series_covid19_confirmed_g!F120-time_series_covid19_confirmed_g!E120</f>
        <v>0</v>
      </c>
      <c r="F120">
        <f>time_series_covid19_confirmed_g!G120-time_series_covid19_confirmed_g!F120</f>
        <v>1</v>
      </c>
      <c r="G120">
        <f>time_series_covid19_confirmed_g!H120-time_series_covid19_confirmed_g!G120</f>
        <v>0</v>
      </c>
      <c r="H120">
        <f>time_series_covid19_confirmed_g!I120-time_series_covid19_confirmed_g!H120</f>
        <v>0</v>
      </c>
      <c r="I120">
        <f>time_series_covid19_confirmed_g!J120-time_series_covid19_confirmed_g!I120</f>
        <v>0</v>
      </c>
      <c r="J120">
        <f>time_series_covid19_confirmed_g!K120-time_series_covid19_confirmed_g!J120</f>
        <v>0</v>
      </c>
      <c r="K120">
        <f>time_series_covid19_confirmed_g!L120-time_series_covid19_confirmed_g!K120</f>
        <v>0</v>
      </c>
      <c r="L120">
        <f>time_series_covid19_confirmed_g!M120-time_series_covid19_confirmed_g!L120</f>
        <v>0</v>
      </c>
      <c r="M120">
        <f>time_series_covid19_confirmed_g!N120-time_series_covid19_confirmed_g!M120</f>
        <v>0</v>
      </c>
      <c r="N120">
        <f>time_series_covid19_confirmed_g!O120-time_series_covid19_confirmed_g!N120</f>
        <v>0</v>
      </c>
      <c r="O120">
        <f>time_series_covid19_confirmed_g!P120-time_series_covid19_confirmed_g!O120</f>
        <v>0</v>
      </c>
      <c r="P120">
        <f>time_series_covid19_confirmed_g!Q120-time_series_covid19_confirmed_g!P120</f>
        <v>0</v>
      </c>
      <c r="Q120">
        <f>time_series_covid19_confirmed_g!R120-time_series_covid19_confirmed_g!Q120</f>
        <v>0</v>
      </c>
      <c r="R120">
        <f>time_series_covid19_confirmed_g!S120-time_series_covid19_confirmed_g!R120</f>
        <v>0</v>
      </c>
      <c r="S120">
        <f>time_series_covid19_confirmed_g!T120-time_series_covid19_confirmed_g!S120</f>
        <v>0</v>
      </c>
      <c r="T120">
        <f>time_series_covid19_confirmed_g!U120-time_series_covid19_confirmed_g!T120</f>
        <v>0</v>
      </c>
      <c r="U120">
        <f>time_series_covid19_confirmed_g!V120-time_series_covid19_confirmed_g!U120</f>
        <v>0</v>
      </c>
      <c r="V120">
        <f>time_series_covid19_confirmed_g!W120-time_series_covid19_confirmed_g!V120</f>
        <v>0</v>
      </c>
      <c r="W120">
        <f>time_series_covid19_confirmed_g!X120-time_series_covid19_confirmed_g!W120</f>
        <v>0</v>
      </c>
      <c r="X120">
        <f>time_series_covid19_confirmed_g!Y120-time_series_covid19_confirmed_g!X120</f>
        <v>0</v>
      </c>
      <c r="Y120">
        <f>time_series_covid19_confirmed_g!Z120-time_series_covid19_confirmed_g!Y120</f>
        <v>0</v>
      </c>
      <c r="Z120">
        <f>time_series_covid19_confirmed_g!AA120-time_series_covid19_confirmed_g!Z120</f>
        <v>0</v>
      </c>
      <c r="AA120">
        <f>time_series_covid19_confirmed_g!AB120-time_series_covid19_confirmed_g!AA120</f>
        <v>0</v>
      </c>
      <c r="AB120">
        <f>time_series_covid19_confirmed_g!AC120-time_series_covid19_confirmed_g!AB120</f>
        <v>0</v>
      </c>
      <c r="AC120">
        <f>time_series_covid19_confirmed_g!AD120-time_series_covid19_confirmed_g!AC120</f>
        <v>0</v>
      </c>
      <c r="AD120">
        <f>time_series_covid19_confirmed_g!AE120-time_series_covid19_confirmed_g!AD120</f>
        <v>0</v>
      </c>
      <c r="AE120">
        <f>time_series_covid19_confirmed_g!AF120-time_series_covid19_confirmed_g!AE120</f>
        <v>0</v>
      </c>
      <c r="AF120">
        <f>time_series_covid19_confirmed_g!AG120-time_series_covid19_confirmed_g!AF120</f>
        <v>0</v>
      </c>
      <c r="AG120">
        <f>time_series_covid19_confirmed_g!AH120-time_series_covid19_confirmed_g!AG120</f>
        <v>0</v>
      </c>
      <c r="AH120">
        <f>time_series_covid19_confirmed_g!AI120-time_series_covid19_confirmed_g!AH120</f>
        <v>0</v>
      </c>
      <c r="AI120">
        <f>time_series_covid19_confirmed_g!AJ120-time_series_covid19_confirmed_g!AI120</f>
        <v>0</v>
      </c>
      <c r="AJ120">
        <f>time_series_covid19_confirmed_g!AK120-time_series_covid19_confirmed_g!AJ120</f>
        <v>0</v>
      </c>
      <c r="AK120">
        <f>time_series_covid19_confirmed_g!AL120-time_series_covid19_confirmed_g!AK120</f>
        <v>0</v>
      </c>
      <c r="AL120">
        <f>time_series_covid19_confirmed_g!AM120-time_series_covid19_confirmed_g!AL120</f>
        <v>0</v>
      </c>
      <c r="AM120">
        <f>time_series_covid19_confirmed_g!AN120-time_series_covid19_confirmed_g!AM120</f>
        <v>0</v>
      </c>
      <c r="AN120">
        <f>time_series_covid19_confirmed_g!AO120-time_series_covid19_confirmed_g!AN120</f>
        <v>0</v>
      </c>
      <c r="AO120">
        <f>time_series_covid19_confirmed_g!AP120-time_series_covid19_confirmed_g!AO120</f>
        <v>0</v>
      </c>
      <c r="AP120">
        <f>time_series_covid19_confirmed_g!AQ120-time_series_covid19_confirmed_g!AP120</f>
        <v>0</v>
      </c>
      <c r="AQ120">
        <f>time_series_covid19_confirmed_g!AR120-time_series_covid19_confirmed_g!AQ120</f>
        <v>0</v>
      </c>
      <c r="AR120">
        <f>time_series_covid19_confirmed_g!AS120-time_series_covid19_confirmed_g!AR120</f>
        <v>0</v>
      </c>
      <c r="AS120">
        <f>time_series_covid19_confirmed_g!AT120-time_series_covid19_confirmed_g!AS120</f>
        <v>0</v>
      </c>
      <c r="AT120">
        <f>time_series_covid19_confirmed_g!AU120-time_series_covid19_confirmed_g!AT120</f>
        <v>0</v>
      </c>
      <c r="AU120">
        <f>time_series_covid19_confirmed_g!AV120-time_series_covid19_confirmed_g!AU120</f>
        <v>0</v>
      </c>
      <c r="AV120">
        <f>time_series_covid19_confirmed_g!AW120-time_series_covid19_confirmed_g!AV120</f>
        <v>0</v>
      </c>
      <c r="AW120">
        <f>time_series_covid19_confirmed_g!AX120-time_series_covid19_confirmed_g!AW120</f>
        <v>0</v>
      </c>
      <c r="AX120">
        <f>time_series_covid19_confirmed_g!AY120-time_series_covid19_confirmed_g!AX120</f>
        <v>0</v>
      </c>
      <c r="AY120">
        <f>time_series_covid19_confirmed_g!AZ120-time_series_covid19_confirmed_g!AY120</f>
        <v>0</v>
      </c>
      <c r="AZ120">
        <f>time_series_covid19_confirmed_g!BA120-time_series_covid19_confirmed_g!AZ120</f>
        <v>0</v>
      </c>
      <c r="BA120">
        <f>time_series_covid19_confirmed_g!BB120-time_series_covid19_confirmed_g!BA120</f>
        <v>0</v>
      </c>
      <c r="BB120">
        <f>time_series_covid19_confirmed_g!BC120-time_series_covid19_confirmed_g!BB120</f>
        <v>0</v>
      </c>
      <c r="BC120">
        <f>time_series_covid19_confirmed_g!BD120-time_series_covid19_confirmed_g!BC120</f>
        <v>0</v>
      </c>
      <c r="BD120">
        <f>time_series_covid19_confirmed_g!BE120-time_series_covid19_confirmed_g!BD120</f>
        <v>0</v>
      </c>
      <c r="BE120">
        <f>time_series_covid19_confirmed_g!BF120-time_series_covid19_confirmed_g!BE120</f>
        <v>0</v>
      </c>
      <c r="BF120">
        <f>time_series_covid19_confirmed_g!BG120-time_series_covid19_confirmed_g!BF120</f>
        <v>0</v>
      </c>
      <c r="BG120">
        <f>time_series_covid19_confirmed_g!BH120-time_series_covid19_confirmed_g!BG120</f>
        <v>0</v>
      </c>
      <c r="BH120">
        <f>time_series_covid19_confirmed_g!BI120-time_series_covid19_confirmed_g!BH120</f>
        <v>0</v>
      </c>
      <c r="BI120">
        <f>time_series_covid19_confirmed_g!BJ120-time_series_covid19_confirmed_g!BI120</f>
        <v>0</v>
      </c>
      <c r="BJ120">
        <f>time_series_covid19_confirmed_g!BK120-time_series_covid19_confirmed_g!BJ120</f>
        <v>0</v>
      </c>
      <c r="BK120">
        <f>time_series_covid19_confirmed_g!BL120-time_series_covid19_confirmed_g!BK120</f>
        <v>0</v>
      </c>
      <c r="BL120">
        <f>time_series_covid19_confirmed_g!BM120-time_series_covid19_confirmed_g!BL120</f>
        <v>1</v>
      </c>
      <c r="BM120">
        <f>time_series_covid19_confirmed_g!BN120-time_series_covid19_confirmed_g!BM120</f>
        <v>0</v>
      </c>
      <c r="BN120">
        <f>time_series_covid19_confirmed_g!BO120-time_series_covid19_confirmed_g!BN120</f>
        <v>1</v>
      </c>
      <c r="BO120">
        <f>time_series_covid19_confirmed_g!BP120-time_series_covid19_confirmed_g!BO120</f>
        <v>0</v>
      </c>
      <c r="BP120">
        <f>time_series_covid19_confirmed_g!BQ120-time_series_covid19_confirmed_g!BP120</f>
        <v>1</v>
      </c>
      <c r="BQ120">
        <f>time_series_covid19_confirmed_g!BR120-time_series_covid19_confirmed_g!BQ120</f>
        <v>1</v>
      </c>
      <c r="BR120">
        <f>time_series_covid19_confirmed_g!BS120-time_series_covid19_confirmed_g!BR120</f>
        <v>0</v>
      </c>
      <c r="BS120">
        <f>time_series_covid19_confirmed_g!BT120-time_series_covid19_confirmed_g!BS120</f>
        <v>0</v>
      </c>
      <c r="BT120">
        <f>time_series_covid19_confirmed_g!BU120-time_series_covid19_confirmed_g!BT120</f>
        <v>0</v>
      </c>
      <c r="BU120">
        <f>time_series_covid19_confirmed_g!BV120-time_series_covid19_confirmed_g!BU120</f>
        <v>0</v>
      </c>
      <c r="BV120">
        <f>time_series_covid19_confirmed_g!BW120-time_series_covid19_confirmed_g!BV120</f>
        <v>1</v>
      </c>
      <c r="BW120">
        <f>time_series_covid19_confirmed_g!BX120-time_series_covid19_confirmed_g!BW120</f>
        <v>0</v>
      </c>
      <c r="BX120">
        <f>time_series_covid19_confirmed_g!BY120-time_series_covid19_confirmed_g!BX120</f>
        <v>3</v>
      </c>
      <c r="BY120">
        <f>time_series_covid19_confirmed_g!BZ120-time_series_covid19_confirmed_g!BY120</f>
        <v>0</v>
      </c>
      <c r="BZ120">
        <f>time_series_covid19_confirmed_g!CA120-time_series_covid19_confirmed_g!BZ120</f>
        <v>0</v>
      </c>
      <c r="CA120">
        <f>time_series_covid19_confirmed_g!CB120-time_series_covid19_confirmed_g!CA120</f>
        <v>0</v>
      </c>
      <c r="CB120">
        <f>time_series_covid19_confirmed_g!CC120-time_series_covid19_confirmed_g!CB120</f>
        <v>0</v>
      </c>
      <c r="CC120">
        <f>time_series_covid19_confirmed_g!CD120-time_series_covid19_confirmed_g!CC120</f>
        <v>0</v>
      </c>
      <c r="CD120">
        <f>time_series_covid19_confirmed_g!CE120-time_series_covid19_confirmed_g!CD120</f>
        <v>0</v>
      </c>
      <c r="CE120">
        <f>time_series_covid19_confirmed_g!CF120-time_series_covid19_confirmed_g!CE120</f>
        <v>0</v>
      </c>
      <c r="CF120">
        <f>time_series_covid19_confirmed_g!CG120-time_series_covid19_confirmed_g!CF120</f>
        <v>3</v>
      </c>
      <c r="CG120">
        <f>time_series_covid19_confirmed_g!CH120-time_series_covid19_confirmed_g!CG120</f>
        <v>2</v>
      </c>
      <c r="CH120">
        <f>time_series_covid19_confirmed_g!CI120-time_series_covid19_confirmed_g!CH120</f>
        <v>2</v>
      </c>
      <c r="CI120">
        <f>time_series_covid19_confirmed_g!CJ120-time_series_covid19_confirmed_g!CI120</f>
        <v>0</v>
      </c>
      <c r="CJ120">
        <f>time_series_covid19_confirmed_g!CK120-time_series_covid19_confirmed_g!CJ120</f>
        <v>0</v>
      </c>
      <c r="CK120">
        <f>time_series_covid19_confirmed_g!CL120-time_series_covid19_confirmed_g!CK120</f>
        <v>14</v>
      </c>
      <c r="CL120">
        <f>time_series_covid19_confirmed_g!CM120-time_series_covid19_confirmed_g!CL120</f>
        <v>1</v>
      </c>
      <c r="CM120">
        <f>time_series_covid19_confirmed_g!CN120-time_series_covid19_confirmed_g!CM120</f>
        <v>0</v>
      </c>
      <c r="CN120">
        <f>time_series_covid19_confirmed_g!CO120-time_series_covid19_confirmed_g!CN120</f>
        <v>0</v>
      </c>
      <c r="CO120">
        <f>time_series_covid19_confirmed_g!CP120-time_series_covid19_confirmed_g!CO120</f>
        <v>12</v>
      </c>
      <c r="CP120">
        <f>time_series_covid19_confirmed_g!CQ120-time_series_covid19_confirmed_g!CP120</f>
        <v>2</v>
      </c>
      <c r="CQ120">
        <f>time_series_covid19_confirmed_g!CR120-time_series_covid19_confirmed_g!CQ120</f>
        <v>3</v>
      </c>
      <c r="CR120">
        <f>time_series_covid19_confirmed_g!CS120-time_series_covid19_confirmed_g!CR120</f>
        <v>1</v>
      </c>
      <c r="CS120">
        <f>time_series_covid19_confirmed_g!CT120-time_series_covid19_confirmed_g!CS120</f>
        <v>0</v>
      </c>
      <c r="CT120">
        <f>time_series_covid19_confirmed_g!CU120-time_series_covid19_confirmed_g!CT120</f>
        <v>3</v>
      </c>
      <c r="CU120">
        <f>time_series_covid19_confirmed_g!CV120-time_series_covid19_confirmed_g!CU120</f>
        <v>0</v>
      </c>
      <c r="CV120">
        <f>time_series_covid19_confirmed_g!CW120-time_series_covid19_confirmed_g!CV120</f>
        <v>2</v>
      </c>
      <c r="CW120">
        <f>time_series_covid19_confirmed_g!CX120-time_series_covid19_confirmed_g!CW120</f>
        <v>3</v>
      </c>
      <c r="CX120">
        <f>time_series_covid19_confirmed_g!CY120-time_series_covid19_confirmed_g!CX120</f>
        <v>0</v>
      </c>
      <c r="CY120">
        <f>time_series_covid19_confirmed_g!CZ120-time_series_covid19_confirmed_g!CY120</f>
        <v>2</v>
      </c>
      <c r="CZ120">
        <f>time_series_covid19_confirmed_g!DA120-time_series_covid19_confirmed_g!CZ120</f>
        <v>0</v>
      </c>
      <c r="DA120">
        <f>time_series_covid19_confirmed_g!DB120-time_series_covid19_confirmed_g!DA120</f>
        <v>16</v>
      </c>
      <c r="DB120">
        <f>time_series_covid19_confirmed_g!DC120-time_series_covid19_confirmed_g!DB120</f>
        <v>0</v>
      </c>
      <c r="DC120">
        <f>time_series_covid19_confirmed_g!DD120-time_series_covid19_confirmed_g!DC120</f>
        <v>7</v>
      </c>
      <c r="DD120">
        <f>time_series_covid19_confirmed_g!DE120-time_series_covid19_confirmed_g!DD120</f>
        <v>17</v>
      </c>
      <c r="DE120">
        <f>time_series_covid19_confirmed_g!DF120-time_series_covid19_confirmed_g!DE120</f>
        <v>2</v>
      </c>
      <c r="DF120">
        <f>time_series_covid19_confirmed_g!DG120-time_series_covid19_confirmed_g!DF120</f>
        <v>1</v>
      </c>
      <c r="DG120">
        <f>time_series_covid19_confirmed_g!DH120-time_series_covid19_confirmed_g!DG120</f>
        <v>8</v>
      </c>
      <c r="DH120">
        <f>time_series_covid19_confirmed_g!DI120-time_series_covid19_confirmed_g!DH120</f>
        <v>0</v>
      </c>
      <c r="DI120">
        <f>time_series_covid19_confirmed_g!DJ120-time_series_covid19_confirmed_g!DI120</f>
        <v>24</v>
      </c>
      <c r="DJ120">
        <f>time_series_covid19_confirmed_g!DK120-time_series_covid19_confirmed_g!DJ120</f>
        <v>83</v>
      </c>
      <c r="DK120">
        <f>time_series_covid19_confirmed_g!DL120-time_series_covid19_confirmed_g!DK120</f>
        <v>33</v>
      </c>
      <c r="DL120">
        <f>time_series_covid19_confirmed_g!DM120-time_series_covid19_confirmed_g!DL120</f>
        <v>-1</v>
      </c>
      <c r="DM120">
        <f>time_series_covid19_confirmed_g!DN120-time_series_covid19_confirmed_g!DM120</f>
        <v>18</v>
      </c>
      <c r="DN120">
        <f>time_series_covid19_confirmed_g!DO120-time_series_covid19_confirmed_g!DN120</f>
        <v>24</v>
      </c>
      <c r="DO120">
        <f>time_series_covid19_confirmed_g!DP120-time_series_covid19_confirmed_g!DO120</f>
        <v>4</v>
      </c>
      <c r="DP120">
        <f>time_series_covid19_confirmed_g!DQ120-time_series_covid19_confirmed_g!DP120</f>
        <v>80</v>
      </c>
      <c r="DQ120">
        <f>time_series_covid19_confirmed_g!DR120-time_series_covid19_confirmed_g!DQ120</f>
        <v>27</v>
      </c>
      <c r="DR120">
        <f>time_series_covid19_confirmed_g!DS120-time_series_covid19_confirmed_g!DR120</f>
        <v>25</v>
      </c>
      <c r="DS120">
        <f>time_series_covid19_confirmed_g!DT120-time_series_covid19_confirmed_g!DS120</f>
        <v>30</v>
      </c>
      <c r="DT120">
        <f>time_series_covid19_confirmed_g!DU120-time_series_covid19_confirmed_g!DT120</f>
        <v>59</v>
      </c>
      <c r="DU120">
        <f>time_series_covid19_confirmed_g!DV120-time_series_covid19_confirmed_g!DU120</f>
        <v>68</v>
      </c>
      <c r="DV120">
        <f>time_series_covid19_confirmed_g!DW120-time_series_covid19_confirmed_g!DV120</f>
        <v>19</v>
      </c>
      <c r="DW120">
        <f>time_series_covid19_confirmed_g!DX120-time_series_covid19_confirmed_g!DW120</f>
        <v>79</v>
      </c>
      <c r="DX120">
        <f>time_series_covid19_confirmed_g!DY120-time_series_covid19_confirmed_g!DX120</f>
        <v>90</v>
      </c>
      <c r="DY120">
        <f>time_series_covid19_confirmed_g!DZ120-time_series_covid19_confirmed_g!DY120</f>
        <v>114</v>
      </c>
      <c r="DZ120">
        <f>time_series_covid19_confirmed_g!EA120-time_series_covid19_confirmed_g!DZ120</f>
        <v>156</v>
      </c>
      <c r="EA120">
        <f>time_series_covid19_confirmed_g!EB120-time_series_covid19_confirmed_g!EA120</f>
        <v>170</v>
      </c>
      <c r="EB120">
        <f>time_series_covid19_confirmed_g!EC120-time_series_covid19_confirmed_g!EB120</f>
        <v>189</v>
      </c>
      <c r="EC120">
        <f>time_series_covid19_confirmed_g!ED120-time_series_covid19_confirmed_g!EC120</f>
        <v>171</v>
      </c>
      <c r="ED120">
        <f>time_series_covid19_confirmed_g!EE120-time_series_covid19_confirmed_g!ED120</f>
        <v>239</v>
      </c>
      <c r="EE120">
        <f>time_series_covid19_confirmed_g!EF120-time_series_covid19_confirmed_g!EE120</f>
        <v>288</v>
      </c>
      <c r="EF120">
        <f>time_series_covid19_confirmed_g!EG120-time_series_covid19_confirmed_g!EF120</f>
        <v>201</v>
      </c>
      <c r="EG120">
        <f>time_series_covid19_confirmed_g!EH120-time_series_covid19_confirmed_g!EG120</f>
        <v>334</v>
      </c>
      <c r="EH120">
        <f>time_series_covid19_confirmed_g!EI120-time_series_covid19_confirmed_g!EH120</f>
        <v>278</v>
      </c>
      <c r="EI120">
        <f>time_series_covid19_confirmed_g!EJ120-time_series_covid19_confirmed_g!EI120</f>
        <v>323</v>
      </c>
      <c r="EJ120">
        <f>time_series_covid19_confirmed_g!EK120-time_series_covid19_confirmed_g!EJ120</f>
        <v>213</v>
      </c>
      <c r="EK120">
        <f>time_series_covid19_confirmed_g!EL120-time_series_covid19_confirmed_g!EK120</f>
        <v>314</v>
      </c>
      <c r="EL120">
        <f>time_series_covid19_confirmed_g!EM120-time_series_covid19_confirmed_g!EL120</f>
        <v>324</v>
      </c>
      <c r="EM120">
        <f>time_series_covid19_confirmed_g!EN120-time_series_covid19_confirmed_g!EM120</f>
        <v>278</v>
      </c>
      <c r="EN120">
        <f>time_series_covid19_confirmed_g!EO120-time_series_covid19_confirmed_g!EN120</f>
        <v>250</v>
      </c>
      <c r="EO120">
        <f>time_series_covid19_confirmed_g!EP120-time_series_covid19_confirmed_g!EO120</f>
        <v>448</v>
      </c>
      <c r="EP120">
        <f>time_series_covid19_confirmed_g!EQ120-time_series_covid19_confirmed_g!EP120</f>
        <v>273</v>
      </c>
      <c r="EQ120">
        <f>time_series_covid19_confirmed_g!ER120-time_series_covid19_confirmed_g!EQ120</f>
        <v>425</v>
      </c>
      <c r="ER120">
        <f>time_series_covid19_confirmed_g!ES120-time_series_covid19_confirmed_g!ER120</f>
        <v>451</v>
      </c>
      <c r="ES120">
        <f>time_series_covid19_confirmed_g!ET120-time_series_covid19_confirmed_g!ES120</f>
        <v>380</v>
      </c>
      <c r="ET120">
        <f>time_series_covid19_confirmed_g!EU120-time_series_covid19_confirmed_g!ET120</f>
        <v>586</v>
      </c>
      <c r="EU120">
        <f>time_series_covid19_confirmed_g!EV120-time_series_covid19_confirmed_g!EU120</f>
        <v>671</v>
      </c>
      <c r="EV120">
        <f>time_series_covid19_confirmed_g!EW120-time_series_covid19_confirmed_g!EV120</f>
        <v>426</v>
      </c>
      <c r="EW120">
        <f>time_series_covid19_confirmed_g!EX120-time_series_covid19_confirmed_g!EW120</f>
        <v>331</v>
      </c>
      <c r="EX120">
        <f>time_series_covid19_confirmed_g!EY120-time_series_covid19_confirmed_g!EX120</f>
        <v>421</v>
      </c>
      <c r="EY120">
        <f>time_series_covid19_confirmed_g!EZ120-time_series_covid19_confirmed_g!EY120</f>
        <v>535</v>
      </c>
      <c r="EZ120">
        <f>time_series_covid19_confirmed_g!FA120-time_series_covid19_confirmed_g!EZ120</f>
        <v>538</v>
      </c>
      <c r="FA120">
        <f>time_series_covid19_confirmed_g!FB120-time_series_covid19_confirmed_g!FA120</f>
        <v>629</v>
      </c>
      <c r="FB120">
        <f>time_series_covid19_confirmed_g!FC120-time_series_covid19_confirmed_g!FB120</f>
        <v>434</v>
      </c>
      <c r="FC120">
        <f>time_series_covid19_confirmed_g!FD120-time_series_covid19_confirmed_g!FC120</f>
        <v>593</v>
      </c>
      <c r="FD120">
        <f>time_series_covid19_confirmed_g!FE120-time_series_covid19_confirmed_g!FD120</f>
        <v>554</v>
      </c>
    </row>
    <row r="121" spans="1:160" x14ac:dyDescent="0.3">
      <c r="A121" t="s">
        <v>109</v>
      </c>
      <c r="B121">
        <v>52.132599999999996</v>
      </c>
      <c r="C121">
        <v>5.2912999999999997</v>
      </c>
      <c r="D121">
        <f>time_series_covid19_confirmed_g!E121-time_series_covid19_confirmed_g!D121</f>
        <v>0</v>
      </c>
      <c r="E121">
        <f>time_series_covid19_confirmed_g!F121-time_series_covid19_confirmed_g!E121</f>
        <v>0</v>
      </c>
      <c r="F121">
        <f>time_series_covid19_confirmed_g!G121-time_series_covid19_confirmed_g!F121</f>
        <v>0</v>
      </c>
      <c r="G121">
        <f>time_series_covid19_confirmed_g!H121-time_series_covid19_confirmed_g!G121</f>
        <v>0</v>
      </c>
      <c r="H121">
        <f>time_series_covid19_confirmed_g!I121-time_series_covid19_confirmed_g!H121</f>
        <v>0</v>
      </c>
      <c r="I121">
        <f>time_series_covid19_confirmed_g!J121-time_series_covid19_confirmed_g!I121</f>
        <v>0</v>
      </c>
      <c r="J121">
        <f>time_series_covid19_confirmed_g!K121-time_series_covid19_confirmed_g!J121</f>
        <v>0</v>
      </c>
      <c r="K121">
        <f>time_series_covid19_confirmed_g!L121-time_series_covid19_confirmed_g!K121</f>
        <v>0</v>
      </c>
      <c r="L121">
        <f>time_series_covid19_confirmed_g!M121-time_series_covid19_confirmed_g!L121</f>
        <v>0</v>
      </c>
      <c r="M121">
        <f>time_series_covid19_confirmed_g!N121-time_series_covid19_confirmed_g!M121</f>
        <v>0</v>
      </c>
      <c r="N121">
        <f>time_series_covid19_confirmed_g!O121-time_series_covid19_confirmed_g!N121</f>
        <v>0</v>
      </c>
      <c r="O121">
        <f>time_series_covid19_confirmed_g!P121-time_series_covid19_confirmed_g!O121</f>
        <v>0</v>
      </c>
      <c r="P121">
        <f>time_series_covid19_confirmed_g!Q121-time_series_covid19_confirmed_g!P121</f>
        <v>0</v>
      </c>
      <c r="Q121">
        <f>time_series_covid19_confirmed_g!R121-time_series_covid19_confirmed_g!Q121</f>
        <v>0</v>
      </c>
      <c r="R121">
        <f>time_series_covid19_confirmed_g!S121-time_series_covid19_confirmed_g!R121</f>
        <v>0</v>
      </c>
      <c r="S121">
        <f>time_series_covid19_confirmed_g!T121-time_series_covid19_confirmed_g!S121</f>
        <v>0</v>
      </c>
      <c r="T121">
        <f>time_series_covid19_confirmed_g!U121-time_series_covid19_confirmed_g!T121</f>
        <v>0</v>
      </c>
      <c r="U121">
        <f>time_series_covid19_confirmed_g!V121-time_series_covid19_confirmed_g!U121</f>
        <v>0</v>
      </c>
      <c r="V121">
        <f>time_series_covid19_confirmed_g!W121-time_series_covid19_confirmed_g!V121</f>
        <v>0</v>
      </c>
      <c r="W121">
        <f>time_series_covid19_confirmed_g!X121-time_series_covid19_confirmed_g!W121</f>
        <v>0</v>
      </c>
      <c r="X121">
        <f>time_series_covid19_confirmed_g!Y121-time_series_covid19_confirmed_g!X121</f>
        <v>0</v>
      </c>
      <c r="Y121">
        <f>time_series_covid19_confirmed_g!Z121-time_series_covid19_confirmed_g!Y121</f>
        <v>0</v>
      </c>
      <c r="Z121">
        <f>time_series_covid19_confirmed_g!AA121-time_series_covid19_confirmed_g!Z121</f>
        <v>0</v>
      </c>
      <c r="AA121">
        <f>time_series_covid19_confirmed_g!AB121-time_series_covid19_confirmed_g!AA121</f>
        <v>0</v>
      </c>
      <c r="AB121">
        <f>time_series_covid19_confirmed_g!AC121-time_series_covid19_confirmed_g!AB121</f>
        <v>0</v>
      </c>
      <c r="AC121">
        <f>time_series_covid19_confirmed_g!AD121-time_series_covid19_confirmed_g!AC121</f>
        <v>0</v>
      </c>
      <c r="AD121">
        <f>time_series_covid19_confirmed_g!AE121-time_series_covid19_confirmed_g!AD121</f>
        <v>0</v>
      </c>
      <c r="AE121">
        <f>time_series_covid19_confirmed_g!AF121-time_series_covid19_confirmed_g!AE121</f>
        <v>0</v>
      </c>
      <c r="AF121">
        <f>time_series_covid19_confirmed_g!AG121-time_series_covid19_confirmed_g!AF121</f>
        <v>0</v>
      </c>
      <c r="AG121">
        <f>time_series_covid19_confirmed_g!AH121-time_series_covid19_confirmed_g!AG121</f>
        <v>0</v>
      </c>
      <c r="AH121">
        <f>time_series_covid19_confirmed_g!AI121-time_series_covid19_confirmed_g!AH121</f>
        <v>0</v>
      </c>
      <c r="AI121">
        <f>time_series_covid19_confirmed_g!AJ121-time_series_covid19_confirmed_g!AI121</f>
        <v>0</v>
      </c>
      <c r="AJ121">
        <f>time_series_covid19_confirmed_g!AK121-time_series_covid19_confirmed_g!AJ121</f>
        <v>0</v>
      </c>
      <c r="AK121">
        <f>time_series_covid19_confirmed_g!AL121-time_series_covid19_confirmed_g!AK121</f>
        <v>0</v>
      </c>
      <c r="AL121">
        <f>time_series_covid19_confirmed_g!AM121-time_series_covid19_confirmed_g!AL121</f>
        <v>0</v>
      </c>
      <c r="AM121">
        <f>time_series_covid19_confirmed_g!AN121-time_series_covid19_confirmed_g!AM121</f>
        <v>1</v>
      </c>
      <c r="AN121">
        <f>time_series_covid19_confirmed_g!AO121-time_series_covid19_confirmed_g!AN121</f>
        <v>0</v>
      </c>
      <c r="AO121">
        <f>time_series_covid19_confirmed_g!AP121-time_series_covid19_confirmed_g!AO121</f>
        <v>5</v>
      </c>
      <c r="AP121">
        <f>time_series_covid19_confirmed_g!AQ121-time_series_covid19_confirmed_g!AP121</f>
        <v>4</v>
      </c>
      <c r="AQ121">
        <f>time_series_covid19_confirmed_g!AR121-time_series_covid19_confirmed_g!AQ121</f>
        <v>8</v>
      </c>
      <c r="AR121">
        <f>time_series_covid19_confirmed_g!AS121-time_series_covid19_confirmed_g!AR121</f>
        <v>6</v>
      </c>
      <c r="AS121">
        <f>time_series_covid19_confirmed_g!AT121-time_series_covid19_confirmed_g!AS121</f>
        <v>14</v>
      </c>
      <c r="AT121">
        <f>time_series_covid19_confirmed_g!AU121-time_series_covid19_confirmed_g!AT121</f>
        <v>44</v>
      </c>
      <c r="AU121">
        <f>time_series_covid19_confirmed_g!AV121-time_series_covid19_confirmed_g!AU121</f>
        <v>46</v>
      </c>
      <c r="AV121">
        <f>time_series_covid19_confirmed_g!AW121-time_series_covid19_confirmed_g!AV121</f>
        <v>60</v>
      </c>
      <c r="AW121">
        <f>time_series_covid19_confirmed_g!AX121-time_series_covid19_confirmed_g!AW121</f>
        <v>77</v>
      </c>
      <c r="AX121">
        <f>time_series_covid19_confirmed_g!AY121-time_series_covid19_confirmed_g!AX121</f>
        <v>56</v>
      </c>
      <c r="AY121">
        <f>time_series_covid19_confirmed_g!AZ121-time_series_covid19_confirmed_g!AY121</f>
        <v>61</v>
      </c>
      <c r="AZ121">
        <f>time_series_covid19_confirmed_g!BA121-time_series_covid19_confirmed_g!AZ121</f>
        <v>121</v>
      </c>
      <c r="BA121">
        <f>time_series_covid19_confirmed_g!BB121-time_series_covid19_confirmed_g!BA121</f>
        <v>0</v>
      </c>
      <c r="BB121">
        <f>time_series_covid19_confirmed_g!BC121-time_series_covid19_confirmed_g!BB121</f>
        <v>301</v>
      </c>
      <c r="BC121">
        <f>time_series_covid19_confirmed_g!BD121-time_series_covid19_confirmed_g!BC121</f>
        <v>155</v>
      </c>
      <c r="BD121">
        <f>time_series_covid19_confirmed_g!BE121-time_series_covid19_confirmed_g!BD121</f>
        <v>176</v>
      </c>
      <c r="BE121">
        <f>time_series_covid19_confirmed_g!BF121-time_series_covid19_confirmed_g!BE121</f>
        <v>278</v>
      </c>
      <c r="BF121">
        <f>time_series_covid19_confirmed_g!BG121-time_series_covid19_confirmed_g!BF121</f>
        <v>292</v>
      </c>
      <c r="BG121">
        <f>time_series_covid19_confirmed_g!BH121-time_series_covid19_confirmed_g!BG121</f>
        <v>346</v>
      </c>
      <c r="BH121">
        <f>time_series_covid19_confirmed_g!BI121-time_series_covid19_confirmed_g!BH121</f>
        <v>409</v>
      </c>
      <c r="BI121">
        <f>time_series_covid19_confirmed_g!BJ121-time_series_covid19_confirmed_g!BI121</f>
        <v>534</v>
      </c>
      <c r="BJ121">
        <f>time_series_covid19_confirmed_g!BK121-time_series_covid19_confirmed_g!BJ121</f>
        <v>637</v>
      </c>
      <c r="BK121">
        <f>time_series_covid19_confirmed_g!BL121-time_series_covid19_confirmed_g!BK121</f>
        <v>573</v>
      </c>
      <c r="BL121">
        <f>time_series_covid19_confirmed_g!BM121-time_series_covid19_confirmed_g!BL121</f>
        <v>545</v>
      </c>
      <c r="BM121">
        <f>time_series_covid19_confirmed_g!BN121-time_series_covid19_confirmed_g!BM121</f>
        <v>811</v>
      </c>
      <c r="BN121">
        <f>time_series_covid19_confirmed_g!BO121-time_series_covid19_confirmed_g!BN121</f>
        <v>852</v>
      </c>
      <c r="BO121">
        <f>time_series_covid19_confirmed_g!BP121-time_series_covid19_confirmed_g!BO121</f>
        <v>1019</v>
      </c>
      <c r="BP121">
        <f>time_series_covid19_confirmed_g!BQ121-time_series_covid19_confirmed_g!BP121</f>
        <v>1172</v>
      </c>
      <c r="BQ121">
        <f>time_series_covid19_confirmed_g!BR121-time_series_covid19_confirmed_g!BQ121</f>
        <v>1159</v>
      </c>
      <c r="BR121">
        <f>time_series_covid19_confirmed_g!BS121-time_series_covid19_confirmed_g!BR121</f>
        <v>1104</v>
      </c>
      <c r="BS121">
        <f>time_series_covid19_confirmed_g!BT121-time_series_covid19_confirmed_g!BS121</f>
        <v>884</v>
      </c>
      <c r="BT121">
        <f>time_series_covid19_confirmed_g!BU121-time_series_covid19_confirmed_g!BT121</f>
        <v>845</v>
      </c>
      <c r="BU121">
        <f>time_series_covid19_confirmed_g!BV121-time_series_covid19_confirmed_g!BU121</f>
        <v>1019</v>
      </c>
      <c r="BV121">
        <f>time_series_covid19_confirmed_g!BW121-time_series_covid19_confirmed_g!BV121</f>
        <v>1083</v>
      </c>
      <c r="BW121">
        <f>time_series_covid19_confirmed_g!BX121-time_series_covid19_confirmed_g!BW121</f>
        <v>1026</v>
      </c>
      <c r="BX121">
        <f>time_series_covid19_confirmed_g!BY121-time_series_covid19_confirmed_g!BX121</f>
        <v>904</v>
      </c>
      <c r="BY121">
        <f>time_series_covid19_confirmed_g!BZ121-time_series_covid19_confirmed_g!BY121</f>
        <v>1224</v>
      </c>
      <c r="BZ121">
        <f>time_series_covid19_confirmed_g!CA121-time_series_covid19_confirmed_g!BZ121</f>
        <v>952</v>
      </c>
      <c r="CA121">
        <f>time_series_covid19_confirmed_g!CB121-time_series_covid19_confirmed_g!CA121</f>
        <v>777</v>
      </c>
      <c r="CB121">
        <f>time_series_covid19_confirmed_g!CC121-time_series_covid19_confirmed_g!CB121</f>
        <v>969</v>
      </c>
      <c r="CC121">
        <f>time_series_covid19_confirmed_g!CD121-time_series_covid19_confirmed_g!CC121</f>
        <v>1213</v>
      </c>
      <c r="CD121">
        <f>time_series_covid19_confirmed_g!CE121-time_series_covid19_confirmed_g!CD121</f>
        <v>1335</v>
      </c>
      <c r="CE121">
        <f>time_series_covid19_confirmed_g!CF121-time_series_covid19_confirmed_g!CE121</f>
        <v>1316</v>
      </c>
      <c r="CF121">
        <f>time_series_covid19_confirmed_g!CG121-time_series_covid19_confirmed_g!CF121</f>
        <v>1174</v>
      </c>
      <c r="CG121">
        <f>time_series_covid19_confirmed_g!CH121-time_series_covid19_confirmed_g!CG121</f>
        <v>964</v>
      </c>
      <c r="CH121">
        <f>time_series_covid19_confirmed_g!CI121-time_series_covid19_confirmed_g!CH121</f>
        <v>868</v>
      </c>
      <c r="CI121">
        <f>time_series_covid19_confirmed_g!CJ121-time_series_covid19_confirmed_g!CI121</f>
        <v>734</v>
      </c>
      <c r="CJ121">
        <f>time_series_covid19_confirmed_g!CK121-time_series_covid19_confirmed_g!CJ121</f>
        <v>1061</v>
      </c>
      <c r="CK121">
        <f>time_series_covid19_confirmed_g!CL121-time_series_covid19_confirmed_g!CK121</f>
        <v>1235</v>
      </c>
      <c r="CL121">
        <f>time_series_covid19_confirmed_g!CM121-time_series_covid19_confirmed_g!CL121</f>
        <v>1140</v>
      </c>
      <c r="CM121">
        <f>time_series_covid19_confirmed_g!CN121-time_series_covid19_confirmed_g!CM121</f>
        <v>1066</v>
      </c>
      <c r="CN121">
        <f>time_series_covid19_confirmed_g!CO121-time_series_covid19_confirmed_g!CN121</f>
        <v>750</v>
      </c>
      <c r="CO121">
        <f>time_series_covid19_confirmed_g!CP121-time_series_covid19_confirmed_g!CO121</f>
        <v>729</v>
      </c>
      <c r="CP121">
        <f>time_series_covid19_confirmed_g!CQ121-time_series_covid19_confirmed_g!CP121</f>
        <v>708</v>
      </c>
      <c r="CQ121">
        <f>time_series_covid19_confirmed_g!CR121-time_series_covid19_confirmed_g!CQ121</f>
        <v>887</v>
      </c>
      <c r="CR121">
        <f>time_series_covid19_confirmed_g!CS121-time_series_covid19_confirmed_g!CR121</f>
        <v>806</v>
      </c>
      <c r="CS121">
        <f>time_series_covid19_confirmed_g!CT121-time_series_covid19_confirmed_g!CS121</f>
        <v>655</v>
      </c>
      <c r="CT121">
        <f>time_series_covid19_confirmed_g!CU121-time_series_covid19_confirmed_g!CT121</f>
        <v>655</v>
      </c>
      <c r="CU121">
        <f>time_series_covid19_confirmed_g!CV121-time_series_covid19_confirmed_g!CU121</f>
        <v>400</v>
      </c>
      <c r="CV121">
        <f>time_series_covid19_confirmed_g!CW121-time_series_covid19_confirmed_g!CV121</f>
        <v>171</v>
      </c>
      <c r="CW121">
        <f>time_series_covid19_confirmed_g!CX121-time_series_covid19_confirmed_g!CW121</f>
        <v>386</v>
      </c>
      <c r="CX121">
        <f>time_series_covid19_confirmed_g!CY121-time_series_covid19_confirmed_g!CX121</f>
        <v>514</v>
      </c>
      <c r="CY121">
        <f>time_series_covid19_confirmed_g!CZ121-time_series_covid19_confirmed_g!CY121</f>
        <v>475</v>
      </c>
      <c r="CZ121">
        <f>time_series_covid19_confirmed_g!DA121-time_series_covid19_confirmed_g!CZ121</f>
        <v>445</v>
      </c>
      <c r="DA121">
        <f>time_series_covid19_confirmed_g!DB121-time_series_covid19_confirmed_g!DA121</f>
        <v>335</v>
      </c>
      <c r="DB121">
        <f>time_series_covid19_confirmed_g!DC121-time_series_covid19_confirmed_g!DB121</f>
        <v>199</v>
      </c>
      <c r="DC121">
        <f>time_series_covid19_confirmed_g!DD121-time_series_covid19_confirmed_g!DC121</f>
        <v>317</v>
      </c>
      <c r="DD121">
        <f>time_series_covid19_confirmed_g!DE121-time_series_covid19_confirmed_g!DD121</f>
        <v>232</v>
      </c>
      <c r="DE121">
        <f>time_series_covid19_confirmed_g!DF121-time_series_covid19_confirmed_g!DE121</f>
        <v>455</v>
      </c>
      <c r="DF121">
        <f>time_series_covid19_confirmed_g!DG121-time_series_covid19_confirmed_g!DF121</f>
        <v>319</v>
      </c>
      <c r="DG121">
        <f>time_series_covid19_confirmed_g!DH121-time_series_covid19_confirmed_g!DG121</f>
        <v>289</v>
      </c>
      <c r="DH121">
        <f>time_series_covid19_confirmed_g!DI121-time_series_covid19_confirmed_g!DH121</f>
        <v>245</v>
      </c>
      <c r="DI121">
        <f>time_series_covid19_confirmed_g!DJ121-time_series_covid19_confirmed_g!DI121</f>
        <v>161</v>
      </c>
      <c r="DJ121">
        <f>time_series_covid19_confirmed_g!DK121-time_series_covid19_confirmed_g!DJ121</f>
        <v>196</v>
      </c>
      <c r="DK121">
        <f>time_series_covid19_confirmed_g!DL121-time_series_covid19_confirmed_g!DK121</f>
        <v>227</v>
      </c>
      <c r="DL121">
        <f>time_series_covid19_confirmed_g!DM121-time_series_covid19_confirmed_g!DL121</f>
        <v>270</v>
      </c>
      <c r="DM121">
        <f>time_series_covid19_confirmed_g!DN121-time_series_covid19_confirmed_g!DM121</f>
        <v>200</v>
      </c>
      <c r="DN121">
        <f>time_series_covid19_confirmed_g!DO121-time_series_covid19_confirmed_g!DN121</f>
        <v>189</v>
      </c>
      <c r="DO121">
        <f>time_series_covid19_confirmed_g!DP121-time_series_covid19_confirmed_g!DO121</f>
        <v>125</v>
      </c>
      <c r="DP121">
        <f>time_series_covid19_confirmed_g!DQ121-time_series_covid19_confirmed_g!DP121</f>
        <v>146</v>
      </c>
      <c r="DQ121">
        <f>time_series_covid19_confirmed_g!DR121-time_series_covid19_confirmed_g!DQ121</f>
        <v>108</v>
      </c>
      <c r="DR121">
        <f>time_series_covid19_confirmed_g!DS121-time_series_covid19_confirmed_g!DR121</f>
        <v>198</v>
      </c>
      <c r="DS121">
        <f>time_series_covid19_confirmed_g!DT121-time_series_covid19_confirmed_g!DS121</f>
        <v>253</v>
      </c>
      <c r="DT121">
        <f>time_series_covid19_confirmed_g!DU121-time_series_covid19_confirmed_g!DT121</f>
        <v>188</v>
      </c>
      <c r="DU121">
        <f>time_series_covid19_confirmed_g!DV121-time_series_covid19_confirmed_g!DU121</f>
        <v>176</v>
      </c>
      <c r="DV121">
        <f>time_series_covid19_confirmed_g!DW121-time_series_covid19_confirmed_g!DV121</f>
        <v>172</v>
      </c>
      <c r="DW121">
        <f>time_series_covid19_confirmed_g!DX121-time_series_covid19_confirmed_g!DW121</f>
        <v>209</v>
      </c>
      <c r="DX121">
        <f>time_series_covid19_confirmed_g!DY121-time_series_covid19_confirmed_g!DX121</f>
        <v>133</v>
      </c>
      <c r="DY121">
        <f>time_series_covid19_confirmed_g!DZ121-time_series_covid19_confirmed_g!DY121</f>
        <v>190</v>
      </c>
      <c r="DZ121">
        <f>time_series_covid19_confirmed_g!EA121-time_series_covid19_confirmed_g!DZ121</f>
        <v>182</v>
      </c>
      <c r="EA121">
        <f>time_series_covid19_confirmed_g!EB121-time_series_covid19_confirmed_g!EA121</f>
        <v>176</v>
      </c>
      <c r="EB121">
        <f>time_series_covid19_confirmed_g!EC121-time_series_covid19_confirmed_g!EB121</f>
        <v>131</v>
      </c>
      <c r="EC121">
        <f>time_series_covid19_confirmed_g!ED121-time_series_covid19_confirmed_g!EC121</f>
        <v>185</v>
      </c>
      <c r="ED121">
        <f>time_series_covid19_confirmed_g!EE121-time_series_covid19_confirmed_g!ED121</f>
        <v>103</v>
      </c>
      <c r="EE121">
        <f>time_series_covid19_confirmed_g!EF121-time_series_covid19_confirmed_g!EE121</f>
        <v>102</v>
      </c>
      <c r="EF121">
        <f>time_series_covid19_confirmed_g!EG121-time_series_covid19_confirmed_g!EF121</f>
        <v>86</v>
      </c>
      <c r="EG121">
        <f>time_series_covid19_confirmed_g!EH121-time_series_covid19_confirmed_g!EG121</f>
        <v>209</v>
      </c>
      <c r="EH121">
        <f>time_series_covid19_confirmed_g!EI121-time_series_covid19_confirmed_g!EH121</f>
        <v>210</v>
      </c>
      <c r="EI121">
        <f>time_series_covid19_confirmed_g!EJ121-time_series_covid19_confirmed_g!EI121</f>
        <v>183</v>
      </c>
      <c r="EJ121">
        <f>time_series_covid19_confirmed_g!EK121-time_series_covid19_confirmed_g!EJ121</f>
        <v>239</v>
      </c>
      <c r="EK121">
        <f>time_series_covid19_confirmed_g!EL121-time_series_covid19_confirmed_g!EK121</f>
        <v>165</v>
      </c>
      <c r="EL121">
        <f>time_series_covid19_confirmed_g!EM121-time_series_covid19_confirmed_g!EL121</f>
        <v>164</v>
      </c>
      <c r="EM121">
        <f>time_series_covid19_confirmed_g!EN121-time_series_covid19_confirmed_g!EM121</f>
        <v>184</v>
      </c>
      <c r="EN121">
        <f>time_series_covid19_confirmed_g!EO121-time_series_covid19_confirmed_g!EN121</f>
        <v>164</v>
      </c>
      <c r="EO121">
        <f>time_series_covid19_confirmed_g!EP121-time_series_covid19_confirmed_g!EO121</f>
        <v>210</v>
      </c>
      <c r="EP121">
        <f>time_series_covid19_confirmed_g!EQ121-time_series_covid19_confirmed_g!EP121</f>
        <v>179</v>
      </c>
      <c r="EQ121">
        <f>time_series_covid19_confirmed_g!ER121-time_series_covid19_confirmed_g!EQ121</f>
        <v>143</v>
      </c>
      <c r="ER121">
        <f>time_series_covid19_confirmed_g!ES121-time_series_covid19_confirmed_g!ER121</f>
        <v>165</v>
      </c>
      <c r="ES121">
        <f>time_series_covid19_confirmed_g!ET121-time_series_covid19_confirmed_g!ES121</f>
        <v>139</v>
      </c>
      <c r="ET121">
        <f>time_series_covid19_confirmed_g!EU121-time_series_covid19_confirmed_g!ET121</f>
        <v>117</v>
      </c>
      <c r="EU121">
        <f>time_series_covid19_confirmed_g!EV121-time_series_covid19_confirmed_g!EU121</f>
        <v>115</v>
      </c>
      <c r="EV121">
        <f>time_series_covid19_confirmed_g!EW121-time_series_covid19_confirmed_g!EV121</f>
        <v>107</v>
      </c>
      <c r="EW121">
        <f>time_series_covid19_confirmed_g!EX121-time_series_covid19_confirmed_g!EW121</f>
        <v>76</v>
      </c>
      <c r="EX121">
        <f>time_series_covid19_confirmed_g!EY121-time_series_covid19_confirmed_g!EX121</f>
        <v>91</v>
      </c>
      <c r="EY121">
        <f>time_series_covid19_confirmed_g!EZ121-time_series_covid19_confirmed_g!EY121</f>
        <v>65</v>
      </c>
      <c r="EZ121">
        <f>time_series_covid19_confirmed_g!FA121-time_series_covid19_confirmed_g!EZ121</f>
        <v>64</v>
      </c>
      <c r="FA121">
        <f>time_series_covid19_confirmed_g!FB121-time_series_covid19_confirmed_g!FA121</f>
        <v>82</v>
      </c>
      <c r="FB121">
        <f>time_series_covid19_confirmed_g!FC121-time_series_covid19_confirmed_g!FB121</f>
        <v>110</v>
      </c>
      <c r="FC121">
        <f>time_series_covid19_confirmed_g!FD121-time_series_covid19_confirmed_g!FC121</f>
        <v>91</v>
      </c>
      <c r="FD121">
        <f>time_series_covid19_confirmed_g!FE121-time_series_covid19_confirmed_g!FD121</f>
        <v>69</v>
      </c>
    </row>
    <row r="122" spans="1:160" x14ac:dyDescent="0.3">
      <c r="A122" t="s">
        <v>110</v>
      </c>
      <c r="B122">
        <v>-40.900599999999997</v>
      </c>
      <c r="C122">
        <v>174.886</v>
      </c>
      <c r="D122">
        <f>time_series_covid19_confirmed_g!E122-time_series_covid19_confirmed_g!D122</f>
        <v>0</v>
      </c>
      <c r="E122">
        <f>time_series_covid19_confirmed_g!F122-time_series_covid19_confirmed_g!E122</f>
        <v>0</v>
      </c>
      <c r="F122">
        <f>time_series_covid19_confirmed_g!G122-time_series_covid19_confirmed_g!F122</f>
        <v>0</v>
      </c>
      <c r="G122">
        <f>time_series_covid19_confirmed_g!H122-time_series_covid19_confirmed_g!G122</f>
        <v>0</v>
      </c>
      <c r="H122">
        <f>time_series_covid19_confirmed_g!I122-time_series_covid19_confirmed_g!H122</f>
        <v>0</v>
      </c>
      <c r="I122">
        <f>time_series_covid19_confirmed_g!J122-time_series_covid19_confirmed_g!I122</f>
        <v>0</v>
      </c>
      <c r="J122">
        <f>time_series_covid19_confirmed_g!K122-time_series_covid19_confirmed_g!J122</f>
        <v>0</v>
      </c>
      <c r="K122">
        <f>time_series_covid19_confirmed_g!L122-time_series_covid19_confirmed_g!K122</f>
        <v>0</v>
      </c>
      <c r="L122">
        <f>time_series_covid19_confirmed_g!M122-time_series_covid19_confirmed_g!L122</f>
        <v>0</v>
      </c>
      <c r="M122">
        <f>time_series_covid19_confirmed_g!N122-time_series_covid19_confirmed_g!M122</f>
        <v>0</v>
      </c>
      <c r="N122">
        <f>time_series_covid19_confirmed_g!O122-time_series_covid19_confirmed_g!N122</f>
        <v>0</v>
      </c>
      <c r="O122">
        <f>time_series_covid19_confirmed_g!P122-time_series_covid19_confirmed_g!O122</f>
        <v>0</v>
      </c>
      <c r="P122">
        <f>time_series_covid19_confirmed_g!Q122-time_series_covid19_confirmed_g!P122</f>
        <v>0</v>
      </c>
      <c r="Q122">
        <f>time_series_covid19_confirmed_g!R122-time_series_covid19_confirmed_g!Q122</f>
        <v>0</v>
      </c>
      <c r="R122">
        <f>time_series_covid19_confirmed_g!S122-time_series_covid19_confirmed_g!R122</f>
        <v>0</v>
      </c>
      <c r="S122">
        <f>time_series_covid19_confirmed_g!T122-time_series_covid19_confirmed_g!S122</f>
        <v>0</v>
      </c>
      <c r="T122">
        <f>time_series_covid19_confirmed_g!U122-time_series_covid19_confirmed_g!T122</f>
        <v>0</v>
      </c>
      <c r="U122">
        <f>time_series_covid19_confirmed_g!V122-time_series_covid19_confirmed_g!U122</f>
        <v>0</v>
      </c>
      <c r="V122">
        <f>time_series_covid19_confirmed_g!W122-time_series_covid19_confirmed_g!V122</f>
        <v>0</v>
      </c>
      <c r="W122">
        <f>time_series_covid19_confirmed_g!X122-time_series_covid19_confirmed_g!W122</f>
        <v>0</v>
      </c>
      <c r="X122">
        <f>time_series_covid19_confirmed_g!Y122-time_series_covid19_confirmed_g!X122</f>
        <v>0</v>
      </c>
      <c r="Y122">
        <f>time_series_covid19_confirmed_g!Z122-time_series_covid19_confirmed_g!Y122</f>
        <v>0</v>
      </c>
      <c r="Z122">
        <f>time_series_covid19_confirmed_g!AA122-time_series_covid19_confirmed_g!Z122</f>
        <v>0</v>
      </c>
      <c r="AA122">
        <f>time_series_covid19_confirmed_g!AB122-time_series_covid19_confirmed_g!AA122</f>
        <v>0</v>
      </c>
      <c r="AB122">
        <f>time_series_covid19_confirmed_g!AC122-time_series_covid19_confirmed_g!AB122</f>
        <v>0</v>
      </c>
      <c r="AC122">
        <f>time_series_covid19_confirmed_g!AD122-time_series_covid19_confirmed_g!AC122</f>
        <v>0</v>
      </c>
      <c r="AD122">
        <f>time_series_covid19_confirmed_g!AE122-time_series_covid19_confirmed_g!AD122</f>
        <v>0</v>
      </c>
      <c r="AE122">
        <f>time_series_covid19_confirmed_g!AF122-time_series_covid19_confirmed_g!AE122</f>
        <v>0</v>
      </c>
      <c r="AF122">
        <f>time_series_covid19_confirmed_g!AG122-time_series_covid19_confirmed_g!AF122</f>
        <v>0</v>
      </c>
      <c r="AG122">
        <f>time_series_covid19_confirmed_g!AH122-time_series_covid19_confirmed_g!AG122</f>
        <v>0</v>
      </c>
      <c r="AH122">
        <f>time_series_covid19_confirmed_g!AI122-time_series_covid19_confirmed_g!AH122</f>
        <v>0</v>
      </c>
      <c r="AI122">
        <f>time_series_covid19_confirmed_g!AJ122-time_series_covid19_confirmed_g!AI122</f>
        <v>0</v>
      </c>
      <c r="AJ122">
        <f>time_series_covid19_confirmed_g!AK122-time_series_covid19_confirmed_g!AJ122</f>
        <v>0</v>
      </c>
      <c r="AK122">
        <f>time_series_covid19_confirmed_g!AL122-time_series_covid19_confirmed_g!AK122</f>
        <v>0</v>
      </c>
      <c r="AL122">
        <f>time_series_covid19_confirmed_g!AM122-time_series_covid19_confirmed_g!AL122</f>
        <v>0</v>
      </c>
      <c r="AM122">
        <f>time_series_covid19_confirmed_g!AN122-time_series_covid19_confirmed_g!AM122</f>
        <v>0</v>
      </c>
      <c r="AN122">
        <f>time_series_covid19_confirmed_g!AO122-time_series_covid19_confirmed_g!AN122</f>
        <v>1</v>
      </c>
      <c r="AO122">
        <f>time_series_covid19_confirmed_g!AP122-time_series_covid19_confirmed_g!AO122</f>
        <v>0</v>
      </c>
      <c r="AP122">
        <f>time_series_covid19_confirmed_g!AQ122-time_series_covid19_confirmed_g!AP122</f>
        <v>0</v>
      </c>
      <c r="AQ122">
        <f>time_series_covid19_confirmed_g!AR122-time_series_covid19_confirmed_g!AQ122</f>
        <v>0</v>
      </c>
      <c r="AR122">
        <f>time_series_covid19_confirmed_g!AS122-time_series_covid19_confirmed_g!AR122</f>
        <v>0</v>
      </c>
      <c r="AS122">
        <f>time_series_covid19_confirmed_g!AT122-time_series_covid19_confirmed_g!AS122</f>
        <v>2</v>
      </c>
      <c r="AT122">
        <f>time_series_covid19_confirmed_g!AU122-time_series_covid19_confirmed_g!AT122</f>
        <v>0</v>
      </c>
      <c r="AU122">
        <f>time_series_covid19_confirmed_g!AV122-time_series_covid19_confirmed_g!AU122</f>
        <v>1</v>
      </c>
      <c r="AV122">
        <f>time_series_covid19_confirmed_g!AW122-time_series_covid19_confirmed_g!AV122</f>
        <v>1</v>
      </c>
      <c r="AW122">
        <f>time_series_covid19_confirmed_g!AX122-time_series_covid19_confirmed_g!AW122</f>
        <v>0</v>
      </c>
      <c r="AX122">
        <f>time_series_covid19_confirmed_g!AY122-time_series_covid19_confirmed_g!AX122</f>
        <v>0</v>
      </c>
      <c r="AY122">
        <f>time_series_covid19_confirmed_g!AZ122-time_series_covid19_confirmed_g!AY122</f>
        <v>0</v>
      </c>
      <c r="AZ122">
        <f>time_series_covid19_confirmed_g!BA122-time_series_covid19_confirmed_g!AZ122</f>
        <v>0</v>
      </c>
      <c r="BA122">
        <f>time_series_covid19_confirmed_g!BB122-time_series_covid19_confirmed_g!BA122</f>
        <v>0</v>
      </c>
      <c r="BB122">
        <f>time_series_covid19_confirmed_g!BC122-time_series_covid19_confirmed_g!BB122</f>
        <v>0</v>
      </c>
      <c r="BC122">
        <f>time_series_covid19_confirmed_g!BD122-time_series_covid19_confirmed_g!BC122</f>
        <v>1</v>
      </c>
      <c r="BD122">
        <f>time_series_covid19_confirmed_g!BE122-time_series_covid19_confirmed_g!BD122</f>
        <v>2</v>
      </c>
      <c r="BE122">
        <f>time_series_covid19_confirmed_g!BF122-time_series_covid19_confirmed_g!BE122</f>
        <v>0</v>
      </c>
      <c r="BF122">
        <f>time_series_covid19_confirmed_g!BG122-time_series_covid19_confirmed_g!BF122</f>
        <v>4</v>
      </c>
      <c r="BG122">
        <f>time_series_covid19_confirmed_g!BH122-time_series_covid19_confirmed_g!BG122</f>
        <v>8</v>
      </c>
      <c r="BH122">
        <f>time_series_covid19_confirmed_g!BI122-time_series_covid19_confirmed_g!BH122</f>
        <v>8</v>
      </c>
      <c r="BI122">
        <f>time_series_covid19_confirmed_g!BJ122-time_series_covid19_confirmed_g!BI122</f>
        <v>11</v>
      </c>
      <c r="BJ122">
        <f>time_series_covid19_confirmed_g!BK122-time_series_covid19_confirmed_g!BJ122</f>
        <v>13</v>
      </c>
      <c r="BK122">
        <f>time_series_covid19_confirmed_g!BL122-time_series_covid19_confirmed_g!BK122</f>
        <v>50</v>
      </c>
      <c r="BL122">
        <f>time_series_covid19_confirmed_g!BM122-time_series_covid19_confirmed_g!BL122</f>
        <v>0</v>
      </c>
      <c r="BM122">
        <f>time_series_covid19_confirmed_g!BN122-time_series_covid19_confirmed_g!BM122</f>
        <v>53</v>
      </c>
      <c r="BN122">
        <f>time_series_covid19_confirmed_g!BO122-time_series_covid19_confirmed_g!BN122</f>
        <v>50</v>
      </c>
      <c r="BO122">
        <f>time_series_covid19_confirmed_g!BP122-time_series_covid19_confirmed_g!BO122</f>
        <v>78</v>
      </c>
      <c r="BP122">
        <f>time_series_covid19_confirmed_g!BQ122-time_series_covid19_confirmed_g!BP122</f>
        <v>85</v>
      </c>
      <c r="BQ122">
        <f>time_series_covid19_confirmed_g!BR122-time_series_covid19_confirmed_g!BQ122</f>
        <v>83</v>
      </c>
      <c r="BR122">
        <f>time_series_covid19_confirmed_g!BS122-time_series_covid19_confirmed_g!BR122</f>
        <v>63</v>
      </c>
      <c r="BS122">
        <f>time_series_covid19_confirmed_g!BT122-time_series_covid19_confirmed_g!BS122</f>
        <v>75</v>
      </c>
      <c r="BT122">
        <f>time_series_covid19_confirmed_g!BU122-time_series_covid19_confirmed_g!BT122</f>
        <v>58</v>
      </c>
      <c r="BU122">
        <f>time_series_covid19_confirmed_g!BV122-time_series_covid19_confirmed_g!BU122</f>
        <v>61</v>
      </c>
      <c r="BV122">
        <f>time_series_covid19_confirmed_g!BW122-time_series_covid19_confirmed_g!BV122</f>
        <v>89</v>
      </c>
      <c r="BW122">
        <f>time_series_covid19_confirmed_g!BX122-time_series_covid19_confirmed_g!BW122</f>
        <v>71</v>
      </c>
      <c r="BX122">
        <f>time_series_covid19_confirmed_g!BY122-time_series_covid19_confirmed_g!BX122</f>
        <v>82</v>
      </c>
      <c r="BY122">
        <f>time_series_covid19_confirmed_g!BZ122-time_series_covid19_confirmed_g!BY122</f>
        <v>89</v>
      </c>
      <c r="BZ122">
        <f>time_series_covid19_confirmed_g!CA122-time_series_covid19_confirmed_g!BZ122</f>
        <v>67</v>
      </c>
      <c r="CA122">
        <f>time_series_covid19_confirmed_g!CB122-time_series_covid19_confirmed_g!CA122</f>
        <v>54</v>
      </c>
      <c r="CB122">
        <f>time_series_covid19_confirmed_g!CC122-time_series_covid19_confirmed_g!CB122</f>
        <v>50</v>
      </c>
      <c r="CC122">
        <f>time_series_covid19_confirmed_g!CD122-time_series_covid19_confirmed_g!CC122</f>
        <v>29</v>
      </c>
      <c r="CD122">
        <f>time_series_covid19_confirmed_g!CE122-time_series_covid19_confirmed_g!CD122</f>
        <v>44</v>
      </c>
      <c r="CE122">
        <f>time_series_covid19_confirmed_g!CF122-time_series_covid19_confirmed_g!CE122</f>
        <v>29</v>
      </c>
      <c r="CF122">
        <f>time_series_covid19_confirmed_g!CG122-time_series_covid19_confirmed_g!CF122</f>
        <v>18</v>
      </c>
      <c r="CG122">
        <f>time_series_covid19_confirmed_g!CH122-time_series_covid19_confirmed_g!CG122</f>
        <v>19</v>
      </c>
      <c r="CH122">
        <f>time_series_covid19_confirmed_g!CI122-time_series_covid19_confirmed_g!CH122</f>
        <v>17</v>
      </c>
      <c r="CI122">
        <f>time_series_covid19_confirmed_g!CJ122-time_series_covid19_confirmed_g!CI122</f>
        <v>20</v>
      </c>
      <c r="CJ122">
        <f>time_series_covid19_confirmed_g!CK122-time_series_covid19_confirmed_g!CJ122</f>
        <v>15</v>
      </c>
      <c r="CK122">
        <f>time_series_covid19_confirmed_g!CL122-time_series_covid19_confirmed_g!CK122</f>
        <v>8</v>
      </c>
      <c r="CL122">
        <f>time_series_covid19_confirmed_g!CM122-time_series_covid19_confirmed_g!CL122</f>
        <v>13</v>
      </c>
      <c r="CM122">
        <f>time_series_covid19_confirmed_g!CN122-time_series_covid19_confirmed_g!CM122</f>
        <v>9</v>
      </c>
      <c r="CN122">
        <f>time_series_covid19_confirmed_g!CO122-time_series_covid19_confirmed_g!CN122</f>
        <v>9</v>
      </c>
      <c r="CO122">
        <f>time_series_covid19_confirmed_g!CP122-time_series_covid19_confirmed_g!CO122</f>
        <v>5</v>
      </c>
      <c r="CP122">
        <f>time_series_covid19_confirmed_g!CQ122-time_series_covid19_confirmed_g!CP122</f>
        <v>6</v>
      </c>
      <c r="CQ122">
        <f>time_series_covid19_confirmed_g!CR122-time_series_covid19_confirmed_g!CQ122</f>
        <v>5</v>
      </c>
      <c r="CR122">
        <f>time_series_covid19_confirmed_g!CS122-time_series_covid19_confirmed_g!CR122</f>
        <v>5</v>
      </c>
      <c r="CS122">
        <f>time_series_covid19_confirmed_g!CT122-time_series_covid19_confirmed_g!CS122</f>
        <v>9</v>
      </c>
      <c r="CT122">
        <f>time_series_covid19_confirmed_g!CU122-time_series_covid19_confirmed_g!CT122</f>
        <v>-1</v>
      </c>
      <c r="CU122">
        <f>time_series_covid19_confirmed_g!CV122-time_series_covid19_confirmed_g!CU122</f>
        <v>3</v>
      </c>
      <c r="CV122">
        <f>time_series_covid19_confirmed_g!CW122-time_series_covid19_confirmed_g!CV122</f>
        <v>2</v>
      </c>
      <c r="CW122">
        <f>time_series_covid19_confirmed_g!CX122-time_series_covid19_confirmed_g!CW122</f>
        <v>2</v>
      </c>
      <c r="CX122">
        <f>time_series_covid19_confirmed_g!CY122-time_series_covid19_confirmed_g!CX122</f>
        <v>3</v>
      </c>
      <c r="CY122">
        <f>time_series_covid19_confirmed_g!CZ122-time_series_covid19_confirmed_g!CY122</f>
        <v>6</v>
      </c>
      <c r="CZ122">
        <f>time_series_covid19_confirmed_g!DA122-time_series_covid19_confirmed_g!CZ122</f>
        <v>2</v>
      </c>
      <c r="DA122">
        <f>time_series_covid19_confirmed_g!DB122-time_series_covid19_confirmed_g!DA122</f>
        <v>0</v>
      </c>
      <c r="DB122">
        <f>time_series_covid19_confirmed_g!DC122-time_series_covid19_confirmed_g!DB122</f>
        <v>-1</v>
      </c>
      <c r="DC122">
        <f>time_series_covid19_confirmed_g!DD122-time_series_covid19_confirmed_g!DC122</f>
        <v>2</v>
      </c>
      <c r="DD122">
        <f>time_series_covid19_confirmed_g!DE122-time_series_covid19_confirmed_g!DD122</f>
        <v>1</v>
      </c>
      <c r="DE122">
        <f>time_series_covid19_confirmed_g!DF122-time_series_covid19_confirmed_g!DE122</f>
        <v>1</v>
      </c>
      <c r="DF122">
        <f>time_series_covid19_confirmed_g!DG122-time_series_covid19_confirmed_g!DF122</f>
        <v>2</v>
      </c>
      <c r="DG122">
        <f>time_series_covid19_confirmed_g!DH122-time_series_covid19_confirmed_g!DG122</f>
        <v>2</v>
      </c>
      <c r="DH122">
        <f>time_series_covid19_confirmed_g!DI122-time_series_covid19_confirmed_g!DH122</f>
        <v>3</v>
      </c>
      <c r="DI122">
        <f>time_series_covid19_confirmed_g!DJ122-time_series_covid19_confirmed_g!DI122</f>
        <v>0</v>
      </c>
      <c r="DJ122">
        <f>time_series_covid19_confirmed_g!DK122-time_series_covid19_confirmed_g!DJ122</f>
        <v>0</v>
      </c>
      <c r="DK122">
        <f>time_series_covid19_confirmed_g!DL122-time_series_covid19_confirmed_g!DK122</f>
        <v>0</v>
      </c>
      <c r="DL122">
        <f>time_series_covid19_confirmed_g!DM122-time_series_covid19_confirmed_g!DL122</f>
        <v>1</v>
      </c>
      <c r="DM122">
        <f>time_series_covid19_confirmed_g!DN122-time_series_covid19_confirmed_g!DM122</f>
        <v>0</v>
      </c>
      <c r="DN122">
        <f>time_series_covid19_confirmed_g!DO122-time_series_covid19_confirmed_g!DN122</f>
        <v>1</v>
      </c>
      <c r="DO122">
        <f>time_series_covid19_confirmed_g!DP122-time_series_covid19_confirmed_g!DO122</f>
        <v>0</v>
      </c>
      <c r="DP122">
        <f>time_series_covid19_confirmed_g!DQ122-time_series_covid19_confirmed_g!DP122</f>
        <v>0</v>
      </c>
      <c r="DQ122">
        <f>time_series_covid19_confirmed_g!DR122-time_series_covid19_confirmed_g!DQ122</f>
        <v>4</v>
      </c>
      <c r="DR122">
        <f>time_series_covid19_confirmed_g!DS122-time_series_covid19_confirmed_g!DR122</f>
        <v>0</v>
      </c>
      <c r="DS122">
        <f>time_series_covid19_confirmed_g!DT122-time_series_covid19_confirmed_g!DS122</f>
        <v>1</v>
      </c>
      <c r="DT122">
        <f>time_series_covid19_confirmed_g!DU122-time_series_covid19_confirmed_g!DT122</f>
        <v>0</v>
      </c>
      <c r="DU122">
        <f>time_series_covid19_confirmed_g!DV122-time_series_covid19_confirmed_g!DU122</f>
        <v>0</v>
      </c>
      <c r="DV122">
        <f>time_series_covid19_confirmed_g!DW122-time_series_covid19_confirmed_g!DV122</f>
        <v>0</v>
      </c>
      <c r="DW122">
        <f>time_series_covid19_confirmed_g!DX122-time_series_covid19_confirmed_g!DW122</f>
        <v>0</v>
      </c>
      <c r="DX122">
        <f>time_series_covid19_confirmed_g!DY122-time_series_covid19_confirmed_g!DX122</f>
        <v>0</v>
      </c>
      <c r="DY122">
        <f>time_series_covid19_confirmed_g!DZ122-time_series_covid19_confirmed_g!DY122</f>
        <v>0</v>
      </c>
      <c r="DZ122">
        <f>time_series_covid19_confirmed_g!EA122-time_series_covid19_confirmed_g!DZ122</f>
        <v>0</v>
      </c>
      <c r="EA122">
        <f>time_series_covid19_confirmed_g!EB122-time_series_covid19_confirmed_g!EA122</f>
        <v>0</v>
      </c>
      <c r="EB122">
        <f>time_series_covid19_confirmed_g!EC122-time_series_covid19_confirmed_g!EB122</f>
        <v>0</v>
      </c>
      <c r="EC122">
        <f>time_series_covid19_confirmed_g!ED122-time_series_covid19_confirmed_g!EC122</f>
        <v>0</v>
      </c>
      <c r="ED122">
        <f>time_series_covid19_confirmed_g!EE122-time_series_covid19_confirmed_g!ED122</f>
        <v>0</v>
      </c>
      <c r="EE122">
        <f>time_series_covid19_confirmed_g!EF122-time_series_covid19_confirmed_g!EE122</f>
        <v>0</v>
      </c>
      <c r="EF122">
        <f>time_series_covid19_confirmed_g!EG122-time_series_covid19_confirmed_g!EF122</f>
        <v>0</v>
      </c>
      <c r="EG122">
        <f>time_series_covid19_confirmed_g!EH122-time_series_covid19_confirmed_g!EG122</f>
        <v>0</v>
      </c>
      <c r="EH122">
        <f>time_series_covid19_confirmed_g!EI122-time_series_covid19_confirmed_g!EH122</f>
        <v>0</v>
      </c>
      <c r="EI122">
        <f>time_series_covid19_confirmed_g!EJ122-time_series_covid19_confirmed_g!EI122</f>
        <v>0</v>
      </c>
      <c r="EJ122">
        <f>time_series_covid19_confirmed_g!EK122-time_series_covid19_confirmed_g!EJ122</f>
        <v>0</v>
      </c>
      <c r="EK122">
        <f>time_series_covid19_confirmed_g!EL122-time_series_covid19_confirmed_g!EK122</f>
        <v>0</v>
      </c>
      <c r="EL122">
        <f>time_series_covid19_confirmed_g!EM122-time_series_covid19_confirmed_g!EL122</f>
        <v>0</v>
      </c>
      <c r="EM122">
        <f>time_series_covid19_confirmed_g!EN122-time_series_covid19_confirmed_g!EM122</f>
        <v>0</v>
      </c>
      <c r="EN122">
        <f>time_series_covid19_confirmed_g!EO122-time_series_covid19_confirmed_g!EN122</f>
        <v>0</v>
      </c>
      <c r="EO122">
        <f>time_series_covid19_confirmed_g!EP122-time_series_covid19_confirmed_g!EO122</f>
        <v>0</v>
      </c>
      <c r="EP122">
        <f>time_series_covid19_confirmed_g!EQ122-time_series_covid19_confirmed_g!EP122</f>
        <v>0</v>
      </c>
      <c r="EQ122">
        <f>time_series_covid19_confirmed_g!ER122-time_series_covid19_confirmed_g!EQ122</f>
        <v>0</v>
      </c>
      <c r="ER122">
        <f>time_series_covid19_confirmed_g!ES122-time_series_covid19_confirmed_g!ER122</f>
        <v>2</v>
      </c>
      <c r="ES122">
        <f>time_series_covid19_confirmed_g!ET122-time_series_covid19_confirmed_g!ES122</f>
        <v>0</v>
      </c>
      <c r="ET122">
        <f>time_series_covid19_confirmed_g!EU122-time_series_covid19_confirmed_g!ET122</f>
        <v>1</v>
      </c>
      <c r="EU122">
        <f>time_series_covid19_confirmed_g!EV122-time_series_covid19_confirmed_g!EU122</f>
        <v>0</v>
      </c>
      <c r="EV122">
        <f>time_series_covid19_confirmed_g!EW122-time_series_covid19_confirmed_g!EV122</f>
        <v>2</v>
      </c>
      <c r="EW122">
        <f>time_series_covid19_confirmed_g!EX122-time_series_covid19_confirmed_g!EW122</f>
        <v>2</v>
      </c>
      <c r="EX122">
        <f>time_series_covid19_confirmed_g!EY122-time_series_covid19_confirmed_g!EX122</f>
        <v>2</v>
      </c>
      <c r="EY122">
        <f>time_series_covid19_confirmed_g!EZ122-time_series_covid19_confirmed_g!EY122</f>
        <v>2</v>
      </c>
      <c r="EZ122">
        <f>time_series_covid19_confirmed_g!FA122-time_series_covid19_confirmed_g!EZ122</f>
        <v>1</v>
      </c>
      <c r="FA122">
        <f>time_series_covid19_confirmed_g!FB122-time_series_covid19_confirmed_g!FA122</f>
        <v>3</v>
      </c>
      <c r="FB122">
        <f>time_series_covid19_confirmed_g!FC122-time_series_covid19_confirmed_g!FB122</f>
        <v>1</v>
      </c>
      <c r="FC122">
        <f>time_series_covid19_confirmed_g!FD122-time_series_covid19_confirmed_g!FC122</f>
        <v>2</v>
      </c>
      <c r="FD122">
        <f>time_series_covid19_confirmed_g!FE122-time_series_covid19_confirmed_g!FD122</f>
        <v>4</v>
      </c>
    </row>
    <row r="123" spans="1:160" x14ac:dyDescent="0.3">
      <c r="A123" t="s">
        <v>111</v>
      </c>
      <c r="B123">
        <v>12.865399999999999</v>
      </c>
      <c r="C123">
        <v>-85.2072</v>
      </c>
      <c r="D123">
        <f>time_series_covid19_confirmed_g!E123-time_series_covid19_confirmed_g!D123</f>
        <v>0</v>
      </c>
      <c r="E123">
        <f>time_series_covid19_confirmed_g!F123-time_series_covid19_confirmed_g!E123</f>
        <v>0</v>
      </c>
      <c r="F123">
        <f>time_series_covid19_confirmed_g!G123-time_series_covid19_confirmed_g!F123</f>
        <v>0</v>
      </c>
      <c r="G123">
        <f>time_series_covid19_confirmed_g!H123-time_series_covid19_confirmed_g!G123</f>
        <v>0</v>
      </c>
      <c r="H123">
        <f>time_series_covid19_confirmed_g!I123-time_series_covid19_confirmed_g!H123</f>
        <v>0</v>
      </c>
      <c r="I123">
        <f>time_series_covid19_confirmed_g!J123-time_series_covid19_confirmed_g!I123</f>
        <v>0</v>
      </c>
      <c r="J123">
        <f>time_series_covid19_confirmed_g!K123-time_series_covid19_confirmed_g!J123</f>
        <v>0</v>
      </c>
      <c r="K123">
        <f>time_series_covid19_confirmed_g!L123-time_series_covid19_confirmed_g!K123</f>
        <v>0</v>
      </c>
      <c r="L123">
        <f>time_series_covid19_confirmed_g!M123-time_series_covid19_confirmed_g!L123</f>
        <v>0</v>
      </c>
      <c r="M123">
        <f>time_series_covid19_confirmed_g!N123-time_series_covid19_confirmed_g!M123</f>
        <v>0</v>
      </c>
      <c r="N123">
        <f>time_series_covid19_confirmed_g!O123-time_series_covid19_confirmed_g!N123</f>
        <v>0</v>
      </c>
      <c r="O123">
        <f>time_series_covid19_confirmed_g!P123-time_series_covid19_confirmed_g!O123</f>
        <v>0</v>
      </c>
      <c r="P123">
        <f>time_series_covid19_confirmed_g!Q123-time_series_covid19_confirmed_g!P123</f>
        <v>0</v>
      </c>
      <c r="Q123">
        <f>time_series_covid19_confirmed_g!R123-time_series_covid19_confirmed_g!Q123</f>
        <v>0</v>
      </c>
      <c r="R123">
        <f>time_series_covid19_confirmed_g!S123-time_series_covid19_confirmed_g!R123</f>
        <v>0</v>
      </c>
      <c r="S123">
        <f>time_series_covid19_confirmed_g!T123-time_series_covid19_confirmed_g!S123</f>
        <v>0</v>
      </c>
      <c r="T123">
        <f>time_series_covid19_confirmed_g!U123-time_series_covid19_confirmed_g!T123</f>
        <v>0</v>
      </c>
      <c r="U123">
        <f>time_series_covid19_confirmed_g!V123-time_series_covid19_confirmed_g!U123</f>
        <v>0</v>
      </c>
      <c r="V123">
        <f>time_series_covid19_confirmed_g!W123-time_series_covid19_confirmed_g!V123</f>
        <v>0</v>
      </c>
      <c r="W123">
        <f>time_series_covid19_confirmed_g!X123-time_series_covid19_confirmed_g!W123</f>
        <v>0</v>
      </c>
      <c r="X123">
        <f>time_series_covid19_confirmed_g!Y123-time_series_covid19_confirmed_g!X123</f>
        <v>0</v>
      </c>
      <c r="Y123">
        <f>time_series_covid19_confirmed_g!Z123-time_series_covid19_confirmed_g!Y123</f>
        <v>0</v>
      </c>
      <c r="Z123">
        <f>time_series_covid19_confirmed_g!AA123-time_series_covid19_confirmed_g!Z123</f>
        <v>0</v>
      </c>
      <c r="AA123">
        <f>time_series_covid19_confirmed_g!AB123-time_series_covid19_confirmed_g!AA123</f>
        <v>0</v>
      </c>
      <c r="AB123">
        <f>time_series_covid19_confirmed_g!AC123-time_series_covid19_confirmed_g!AB123</f>
        <v>0</v>
      </c>
      <c r="AC123">
        <f>time_series_covid19_confirmed_g!AD123-time_series_covid19_confirmed_g!AC123</f>
        <v>0</v>
      </c>
      <c r="AD123">
        <f>time_series_covid19_confirmed_g!AE123-time_series_covid19_confirmed_g!AD123</f>
        <v>0</v>
      </c>
      <c r="AE123">
        <f>time_series_covid19_confirmed_g!AF123-time_series_covid19_confirmed_g!AE123</f>
        <v>0</v>
      </c>
      <c r="AF123">
        <f>time_series_covid19_confirmed_g!AG123-time_series_covid19_confirmed_g!AF123</f>
        <v>0</v>
      </c>
      <c r="AG123">
        <f>time_series_covid19_confirmed_g!AH123-time_series_covid19_confirmed_g!AG123</f>
        <v>0</v>
      </c>
      <c r="AH123">
        <f>time_series_covid19_confirmed_g!AI123-time_series_covid19_confirmed_g!AH123</f>
        <v>0</v>
      </c>
      <c r="AI123">
        <f>time_series_covid19_confirmed_g!AJ123-time_series_covid19_confirmed_g!AI123</f>
        <v>0</v>
      </c>
      <c r="AJ123">
        <f>time_series_covid19_confirmed_g!AK123-time_series_covid19_confirmed_g!AJ123</f>
        <v>0</v>
      </c>
      <c r="AK123">
        <f>time_series_covid19_confirmed_g!AL123-time_series_covid19_confirmed_g!AK123</f>
        <v>0</v>
      </c>
      <c r="AL123">
        <f>time_series_covid19_confirmed_g!AM123-time_series_covid19_confirmed_g!AL123</f>
        <v>0</v>
      </c>
      <c r="AM123">
        <f>time_series_covid19_confirmed_g!AN123-time_series_covid19_confirmed_g!AM123</f>
        <v>0</v>
      </c>
      <c r="AN123">
        <f>time_series_covid19_confirmed_g!AO123-time_series_covid19_confirmed_g!AN123</f>
        <v>0</v>
      </c>
      <c r="AO123">
        <f>time_series_covid19_confirmed_g!AP123-time_series_covid19_confirmed_g!AO123</f>
        <v>0</v>
      </c>
      <c r="AP123">
        <f>time_series_covid19_confirmed_g!AQ123-time_series_covid19_confirmed_g!AP123</f>
        <v>0</v>
      </c>
      <c r="AQ123">
        <f>time_series_covid19_confirmed_g!AR123-time_series_covid19_confirmed_g!AQ123</f>
        <v>0</v>
      </c>
      <c r="AR123">
        <f>time_series_covid19_confirmed_g!AS123-time_series_covid19_confirmed_g!AR123</f>
        <v>0</v>
      </c>
      <c r="AS123">
        <f>time_series_covid19_confirmed_g!AT123-time_series_covid19_confirmed_g!AS123</f>
        <v>0</v>
      </c>
      <c r="AT123">
        <f>time_series_covid19_confirmed_g!AU123-time_series_covid19_confirmed_g!AT123</f>
        <v>0</v>
      </c>
      <c r="AU123">
        <f>time_series_covid19_confirmed_g!AV123-time_series_covid19_confirmed_g!AU123</f>
        <v>0</v>
      </c>
      <c r="AV123">
        <f>time_series_covid19_confirmed_g!AW123-time_series_covid19_confirmed_g!AV123</f>
        <v>0</v>
      </c>
      <c r="AW123">
        <f>time_series_covid19_confirmed_g!AX123-time_series_covid19_confirmed_g!AW123</f>
        <v>0</v>
      </c>
      <c r="AX123">
        <f>time_series_covid19_confirmed_g!AY123-time_series_covid19_confirmed_g!AX123</f>
        <v>0</v>
      </c>
      <c r="AY123">
        <f>time_series_covid19_confirmed_g!AZ123-time_series_covid19_confirmed_g!AY123</f>
        <v>0</v>
      </c>
      <c r="AZ123">
        <f>time_series_covid19_confirmed_g!BA123-time_series_covid19_confirmed_g!AZ123</f>
        <v>0</v>
      </c>
      <c r="BA123">
        <f>time_series_covid19_confirmed_g!BB123-time_series_covid19_confirmed_g!BA123</f>
        <v>0</v>
      </c>
      <c r="BB123">
        <f>time_series_covid19_confirmed_g!BC123-time_series_covid19_confirmed_g!BB123</f>
        <v>0</v>
      </c>
      <c r="BC123">
        <f>time_series_covid19_confirmed_g!BD123-time_series_covid19_confirmed_g!BC123</f>
        <v>0</v>
      </c>
      <c r="BD123">
        <f>time_series_covid19_confirmed_g!BE123-time_series_covid19_confirmed_g!BD123</f>
        <v>0</v>
      </c>
      <c r="BE123">
        <f>time_series_covid19_confirmed_g!BF123-time_series_covid19_confirmed_g!BE123</f>
        <v>0</v>
      </c>
      <c r="BF123">
        <f>time_series_covid19_confirmed_g!BG123-time_series_covid19_confirmed_g!BF123</f>
        <v>0</v>
      </c>
      <c r="BG123">
        <f>time_series_covid19_confirmed_g!BH123-time_series_covid19_confirmed_g!BG123</f>
        <v>0</v>
      </c>
      <c r="BH123">
        <f>time_series_covid19_confirmed_g!BI123-time_series_covid19_confirmed_g!BH123</f>
        <v>1</v>
      </c>
      <c r="BI123">
        <f>time_series_covid19_confirmed_g!BJ123-time_series_covid19_confirmed_g!BI123</f>
        <v>0</v>
      </c>
      <c r="BJ123">
        <f>time_series_covid19_confirmed_g!BK123-time_series_covid19_confirmed_g!BJ123</f>
        <v>1</v>
      </c>
      <c r="BK123">
        <f>time_series_covid19_confirmed_g!BL123-time_series_covid19_confirmed_g!BK123</f>
        <v>0</v>
      </c>
      <c r="BL123">
        <f>time_series_covid19_confirmed_g!BM123-time_series_covid19_confirmed_g!BL123</f>
        <v>0</v>
      </c>
      <c r="BM123">
        <f>time_series_covid19_confirmed_g!BN123-time_series_covid19_confirmed_g!BM123</f>
        <v>0</v>
      </c>
      <c r="BN123">
        <f>time_series_covid19_confirmed_g!BO123-time_series_covid19_confirmed_g!BN123</f>
        <v>0</v>
      </c>
      <c r="BO123">
        <f>time_series_covid19_confirmed_g!BP123-time_series_covid19_confirmed_g!BO123</f>
        <v>0</v>
      </c>
      <c r="BP123">
        <f>time_series_covid19_confirmed_g!BQ123-time_series_covid19_confirmed_g!BP123</f>
        <v>0</v>
      </c>
      <c r="BQ123">
        <f>time_series_covid19_confirmed_g!BR123-time_series_covid19_confirmed_g!BQ123</f>
        <v>2</v>
      </c>
      <c r="BR123">
        <f>time_series_covid19_confirmed_g!BS123-time_series_covid19_confirmed_g!BR123</f>
        <v>0</v>
      </c>
      <c r="BS123">
        <f>time_series_covid19_confirmed_g!BT123-time_series_covid19_confirmed_g!BS123</f>
        <v>0</v>
      </c>
      <c r="BT123">
        <f>time_series_covid19_confirmed_g!BU123-time_series_covid19_confirmed_g!BT123</f>
        <v>1</v>
      </c>
      <c r="BU123">
        <f>time_series_covid19_confirmed_g!BV123-time_series_covid19_confirmed_g!BU123</f>
        <v>0</v>
      </c>
      <c r="BV123">
        <f>time_series_covid19_confirmed_g!BW123-time_series_covid19_confirmed_g!BV123</f>
        <v>0</v>
      </c>
      <c r="BW123">
        <f>time_series_covid19_confirmed_g!BX123-time_series_covid19_confirmed_g!BW123</f>
        <v>0</v>
      </c>
      <c r="BX123">
        <f>time_series_covid19_confirmed_g!BY123-time_series_covid19_confirmed_g!BX123</f>
        <v>0</v>
      </c>
      <c r="BY123">
        <f>time_series_covid19_confirmed_g!BZ123-time_series_covid19_confirmed_g!BY123</f>
        <v>1</v>
      </c>
      <c r="BZ123">
        <f>time_series_covid19_confirmed_g!CA123-time_series_covid19_confirmed_g!BZ123</f>
        <v>0</v>
      </c>
      <c r="CA123">
        <f>time_series_covid19_confirmed_g!CB123-time_series_covid19_confirmed_g!CA123</f>
        <v>0</v>
      </c>
      <c r="CB123">
        <f>time_series_covid19_confirmed_g!CC123-time_series_covid19_confirmed_g!CB123</f>
        <v>0</v>
      </c>
      <c r="CC123">
        <f>time_series_covid19_confirmed_g!CD123-time_series_covid19_confirmed_g!CC123</f>
        <v>1</v>
      </c>
      <c r="CD123">
        <f>time_series_covid19_confirmed_g!CE123-time_series_covid19_confirmed_g!CD123</f>
        <v>0</v>
      </c>
      <c r="CE123">
        <f>time_series_covid19_confirmed_g!CF123-time_series_covid19_confirmed_g!CE123</f>
        <v>1</v>
      </c>
      <c r="CF123">
        <f>time_series_covid19_confirmed_g!CG123-time_series_covid19_confirmed_g!CF123</f>
        <v>1</v>
      </c>
      <c r="CG123">
        <f>time_series_covid19_confirmed_g!CH123-time_series_covid19_confirmed_g!CG123</f>
        <v>0</v>
      </c>
      <c r="CH123">
        <f>time_series_covid19_confirmed_g!CI123-time_series_covid19_confirmed_g!CH123</f>
        <v>0</v>
      </c>
      <c r="CI123">
        <f>time_series_covid19_confirmed_g!CJ123-time_series_covid19_confirmed_g!CI123</f>
        <v>0</v>
      </c>
      <c r="CJ123">
        <f>time_series_covid19_confirmed_g!CK123-time_series_covid19_confirmed_g!CJ123</f>
        <v>0</v>
      </c>
      <c r="CK123">
        <f>time_series_covid19_confirmed_g!CL123-time_series_covid19_confirmed_g!CK123</f>
        <v>0</v>
      </c>
      <c r="CL123">
        <f>time_series_covid19_confirmed_g!CM123-time_series_covid19_confirmed_g!CL123</f>
        <v>0</v>
      </c>
      <c r="CM123">
        <f>time_series_covid19_confirmed_g!CN123-time_series_covid19_confirmed_g!CM123</f>
        <v>1</v>
      </c>
      <c r="CN123">
        <f>time_series_covid19_confirmed_g!CO123-time_series_covid19_confirmed_g!CN123</f>
        <v>0</v>
      </c>
      <c r="CO123">
        <f>time_series_covid19_confirmed_g!CP123-time_series_covid19_confirmed_g!CO123</f>
        <v>0</v>
      </c>
      <c r="CP123">
        <f>time_series_covid19_confirmed_g!CQ123-time_series_covid19_confirmed_g!CP123</f>
        <v>0</v>
      </c>
      <c r="CQ123">
        <f>time_series_covid19_confirmed_g!CR123-time_series_covid19_confirmed_g!CQ123</f>
        <v>1</v>
      </c>
      <c r="CR123">
        <f>time_series_covid19_confirmed_g!CS123-time_series_covid19_confirmed_g!CR123</f>
        <v>0</v>
      </c>
      <c r="CS123">
        <f>time_series_covid19_confirmed_g!CT123-time_series_covid19_confirmed_g!CS123</f>
        <v>1</v>
      </c>
      <c r="CT123">
        <f>time_series_covid19_confirmed_g!CU123-time_series_covid19_confirmed_g!CT123</f>
        <v>1</v>
      </c>
      <c r="CU123">
        <f>time_series_covid19_confirmed_g!CV123-time_series_covid19_confirmed_g!CU123</f>
        <v>0</v>
      </c>
      <c r="CV123">
        <f>time_series_covid19_confirmed_g!CW123-time_series_covid19_confirmed_g!CV123</f>
        <v>0</v>
      </c>
      <c r="CW123">
        <f>time_series_covid19_confirmed_g!CX123-time_series_covid19_confirmed_g!CW123</f>
        <v>0</v>
      </c>
      <c r="CX123">
        <f>time_series_covid19_confirmed_g!CY123-time_series_covid19_confirmed_g!CX123</f>
        <v>1</v>
      </c>
      <c r="CY123">
        <f>time_series_covid19_confirmed_g!CZ123-time_series_covid19_confirmed_g!CY123</f>
        <v>0</v>
      </c>
      <c r="CZ123">
        <f>time_series_covid19_confirmed_g!DA123-time_series_covid19_confirmed_g!CZ123</f>
        <v>0</v>
      </c>
      <c r="DA123">
        <f>time_series_covid19_confirmed_g!DB123-time_series_covid19_confirmed_g!DA123</f>
        <v>1</v>
      </c>
      <c r="DB123">
        <f>time_series_covid19_confirmed_g!DC123-time_series_covid19_confirmed_g!DB123</f>
        <v>0</v>
      </c>
      <c r="DC123">
        <f>time_series_covid19_confirmed_g!DD123-time_series_covid19_confirmed_g!DC123</f>
        <v>1</v>
      </c>
      <c r="DD123">
        <f>time_series_covid19_confirmed_g!DE123-time_series_covid19_confirmed_g!DD123</f>
        <v>0</v>
      </c>
      <c r="DE123">
        <f>time_series_covid19_confirmed_g!DF123-time_series_covid19_confirmed_g!DE123</f>
        <v>0</v>
      </c>
      <c r="DF123">
        <f>time_series_covid19_confirmed_g!DG123-time_series_covid19_confirmed_g!DF123</f>
        <v>0</v>
      </c>
      <c r="DG123">
        <f>time_series_covid19_confirmed_g!DH123-time_series_covid19_confirmed_g!DG123</f>
        <v>0</v>
      </c>
      <c r="DH123">
        <f>time_series_covid19_confirmed_g!DI123-time_series_covid19_confirmed_g!DH123</f>
        <v>0</v>
      </c>
      <c r="DI123">
        <f>time_series_covid19_confirmed_g!DJ123-time_series_covid19_confirmed_g!DI123</f>
        <v>0</v>
      </c>
      <c r="DJ123">
        <f>time_series_covid19_confirmed_g!DK123-time_series_covid19_confirmed_g!DJ123</f>
        <v>9</v>
      </c>
      <c r="DK123">
        <f>time_series_covid19_confirmed_g!DL123-time_series_covid19_confirmed_g!DK123</f>
        <v>0</v>
      </c>
      <c r="DL123">
        <f>time_series_covid19_confirmed_g!DM123-time_series_covid19_confirmed_g!DL123</f>
        <v>0</v>
      </c>
      <c r="DM123">
        <f>time_series_covid19_confirmed_g!DN123-time_series_covid19_confirmed_g!DM123</f>
        <v>0</v>
      </c>
      <c r="DN123">
        <f>time_series_covid19_confirmed_g!DO123-time_series_covid19_confirmed_g!DN123</f>
        <v>0</v>
      </c>
      <c r="DO123">
        <f>time_series_covid19_confirmed_g!DP123-time_series_covid19_confirmed_g!DO123</f>
        <v>0</v>
      </c>
      <c r="DP123">
        <f>time_series_covid19_confirmed_g!DQ123-time_series_covid19_confirmed_g!DP123</f>
        <v>0</v>
      </c>
      <c r="DQ123">
        <f>time_series_covid19_confirmed_g!DR123-time_series_covid19_confirmed_g!DQ123</f>
        <v>229</v>
      </c>
      <c r="DR123">
        <f>time_series_covid19_confirmed_g!DS123-time_series_covid19_confirmed_g!DR123</f>
        <v>0</v>
      </c>
      <c r="DS123">
        <f>time_series_covid19_confirmed_g!DT123-time_series_covid19_confirmed_g!DS123</f>
        <v>25</v>
      </c>
      <c r="DT123">
        <f>time_series_covid19_confirmed_g!DU123-time_series_covid19_confirmed_g!DT123</f>
        <v>0</v>
      </c>
      <c r="DU123">
        <f>time_series_covid19_confirmed_g!DV123-time_series_covid19_confirmed_g!DU123</f>
        <v>0</v>
      </c>
      <c r="DV123">
        <f>time_series_covid19_confirmed_g!DW123-time_series_covid19_confirmed_g!DV123</f>
        <v>0</v>
      </c>
      <c r="DW123">
        <f>time_series_covid19_confirmed_g!DX123-time_series_covid19_confirmed_g!DW123</f>
        <v>0</v>
      </c>
      <c r="DX123">
        <f>time_series_covid19_confirmed_g!DY123-time_series_covid19_confirmed_g!DX123</f>
        <v>480</v>
      </c>
      <c r="DY123">
        <f>time_series_covid19_confirmed_g!DZ123-time_series_covid19_confirmed_g!DY123</f>
        <v>0</v>
      </c>
      <c r="DZ123">
        <f>time_series_covid19_confirmed_g!EA123-time_series_covid19_confirmed_g!DZ123</f>
        <v>0</v>
      </c>
      <c r="EA123">
        <f>time_series_covid19_confirmed_g!EB123-time_series_covid19_confirmed_g!EA123</f>
        <v>0</v>
      </c>
      <c r="EB123">
        <f>time_series_covid19_confirmed_g!EC123-time_series_covid19_confirmed_g!EB123</f>
        <v>0</v>
      </c>
      <c r="EC123">
        <f>time_series_covid19_confirmed_g!ED123-time_series_covid19_confirmed_g!EC123</f>
        <v>0</v>
      </c>
      <c r="ED123">
        <f>time_series_covid19_confirmed_g!EE123-time_series_covid19_confirmed_g!ED123</f>
        <v>0</v>
      </c>
      <c r="EE123">
        <f>time_series_covid19_confirmed_g!EF123-time_series_covid19_confirmed_g!EE123</f>
        <v>359</v>
      </c>
      <c r="EF123">
        <f>time_series_covid19_confirmed_g!EG123-time_series_covid19_confirmed_g!EF123</f>
        <v>0</v>
      </c>
      <c r="EG123">
        <f>time_series_covid19_confirmed_g!EH123-time_series_covid19_confirmed_g!EG123</f>
        <v>0</v>
      </c>
      <c r="EH123">
        <f>time_series_covid19_confirmed_g!EI123-time_series_covid19_confirmed_g!EH123</f>
        <v>0</v>
      </c>
      <c r="EI123">
        <f>time_series_covid19_confirmed_g!EJ123-time_series_covid19_confirmed_g!EI123</f>
        <v>0</v>
      </c>
      <c r="EJ123">
        <f>time_series_covid19_confirmed_g!EK123-time_series_covid19_confirmed_g!EJ123</f>
        <v>0</v>
      </c>
      <c r="EK123">
        <f>time_series_covid19_confirmed_g!EL123-time_series_covid19_confirmed_g!EK123</f>
        <v>0</v>
      </c>
      <c r="EL123">
        <f>time_series_covid19_confirmed_g!EM123-time_series_covid19_confirmed_g!EL123</f>
        <v>346</v>
      </c>
      <c r="EM123">
        <f>time_series_covid19_confirmed_g!EN123-time_series_covid19_confirmed_g!EM123</f>
        <v>0</v>
      </c>
      <c r="EN123">
        <f>time_series_covid19_confirmed_g!EO123-time_series_covid19_confirmed_g!EN123</f>
        <v>0</v>
      </c>
      <c r="EO123">
        <f>time_series_covid19_confirmed_g!EP123-time_series_covid19_confirmed_g!EO123</f>
        <v>0</v>
      </c>
      <c r="EP123">
        <f>time_series_covid19_confirmed_g!EQ123-time_series_covid19_confirmed_g!EP123</f>
        <v>0</v>
      </c>
      <c r="EQ123">
        <f>time_series_covid19_confirmed_g!ER123-time_series_covid19_confirmed_g!EQ123</f>
        <v>0</v>
      </c>
      <c r="ER123">
        <f>time_series_covid19_confirmed_g!ES123-time_series_covid19_confirmed_g!ER123</f>
        <v>0</v>
      </c>
      <c r="ES123">
        <f>time_series_covid19_confirmed_g!ET123-time_series_covid19_confirmed_g!ES123</f>
        <v>359</v>
      </c>
      <c r="ET123">
        <f>time_series_covid19_confirmed_g!EU123-time_series_covid19_confirmed_g!ET123</f>
        <v>0</v>
      </c>
      <c r="EU123">
        <f>time_series_covid19_confirmed_g!EV123-time_series_covid19_confirmed_g!EU123</f>
        <v>0</v>
      </c>
      <c r="EV123">
        <f>time_series_covid19_confirmed_g!EW123-time_series_covid19_confirmed_g!EV123</f>
        <v>0</v>
      </c>
      <c r="EW123">
        <f>time_series_covid19_confirmed_g!EX123-time_series_covid19_confirmed_g!EW123</f>
        <v>0</v>
      </c>
      <c r="EX123">
        <f>time_series_covid19_confirmed_g!EY123-time_series_covid19_confirmed_g!EX123</f>
        <v>0</v>
      </c>
      <c r="EY123">
        <f>time_series_covid19_confirmed_g!EZ123-time_series_covid19_confirmed_g!EY123</f>
        <v>0</v>
      </c>
      <c r="EZ123">
        <f>time_series_covid19_confirmed_g!FA123-time_series_covid19_confirmed_g!EZ123</f>
        <v>347</v>
      </c>
      <c r="FA123">
        <f>time_series_covid19_confirmed_g!FB123-time_series_covid19_confirmed_g!FA123</f>
        <v>0</v>
      </c>
      <c r="FB123">
        <f>time_series_covid19_confirmed_g!FC123-time_series_covid19_confirmed_g!FB123</f>
        <v>0</v>
      </c>
      <c r="FC123">
        <f>time_series_covid19_confirmed_g!FD123-time_series_covid19_confirmed_g!FC123</f>
        <v>0</v>
      </c>
      <c r="FD123">
        <f>time_series_covid19_confirmed_g!FE123-time_series_covid19_confirmed_g!FD123</f>
        <v>0</v>
      </c>
    </row>
    <row r="124" spans="1:160" x14ac:dyDescent="0.3">
      <c r="A124" t="s">
        <v>112</v>
      </c>
      <c r="B124">
        <v>17.607800000000001</v>
      </c>
      <c r="C124">
        <v>8.0816999999999997</v>
      </c>
      <c r="D124">
        <f>time_series_covid19_confirmed_g!E124-time_series_covid19_confirmed_g!D124</f>
        <v>0</v>
      </c>
      <c r="E124">
        <f>time_series_covid19_confirmed_g!F124-time_series_covid19_confirmed_g!E124</f>
        <v>0</v>
      </c>
      <c r="F124">
        <f>time_series_covid19_confirmed_g!G124-time_series_covid19_confirmed_g!F124</f>
        <v>0</v>
      </c>
      <c r="G124">
        <f>time_series_covid19_confirmed_g!H124-time_series_covid19_confirmed_g!G124</f>
        <v>0</v>
      </c>
      <c r="H124">
        <f>time_series_covid19_confirmed_g!I124-time_series_covid19_confirmed_g!H124</f>
        <v>0</v>
      </c>
      <c r="I124">
        <f>time_series_covid19_confirmed_g!J124-time_series_covid19_confirmed_g!I124</f>
        <v>0</v>
      </c>
      <c r="J124">
        <f>time_series_covid19_confirmed_g!K124-time_series_covid19_confirmed_g!J124</f>
        <v>0</v>
      </c>
      <c r="K124">
        <f>time_series_covid19_confirmed_g!L124-time_series_covid19_confirmed_g!K124</f>
        <v>0</v>
      </c>
      <c r="L124">
        <f>time_series_covid19_confirmed_g!M124-time_series_covid19_confirmed_g!L124</f>
        <v>0</v>
      </c>
      <c r="M124">
        <f>time_series_covid19_confirmed_g!N124-time_series_covid19_confirmed_g!M124</f>
        <v>0</v>
      </c>
      <c r="N124">
        <f>time_series_covid19_confirmed_g!O124-time_series_covid19_confirmed_g!N124</f>
        <v>0</v>
      </c>
      <c r="O124">
        <f>time_series_covid19_confirmed_g!P124-time_series_covid19_confirmed_g!O124</f>
        <v>0</v>
      </c>
      <c r="P124">
        <f>time_series_covid19_confirmed_g!Q124-time_series_covid19_confirmed_g!P124</f>
        <v>0</v>
      </c>
      <c r="Q124">
        <f>time_series_covid19_confirmed_g!R124-time_series_covid19_confirmed_g!Q124</f>
        <v>0</v>
      </c>
      <c r="R124">
        <f>time_series_covid19_confirmed_g!S124-time_series_covid19_confirmed_g!R124</f>
        <v>0</v>
      </c>
      <c r="S124">
        <f>time_series_covid19_confirmed_g!T124-time_series_covid19_confirmed_g!S124</f>
        <v>0</v>
      </c>
      <c r="T124">
        <f>time_series_covid19_confirmed_g!U124-time_series_covid19_confirmed_g!T124</f>
        <v>0</v>
      </c>
      <c r="U124">
        <f>time_series_covid19_confirmed_g!V124-time_series_covid19_confirmed_g!U124</f>
        <v>0</v>
      </c>
      <c r="V124">
        <f>time_series_covid19_confirmed_g!W124-time_series_covid19_confirmed_g!V124</f>
        <v>0</v>
      </c>
      <c r="W124">
        <f>time_series_covid19_confirmed_g!X124-time_series_covid19_confirmed_g!W124</f>
        <v>0</v>
      </c>
      <c r="X124">
        <f>time_series_covid19_confirmed_g!Y124-time_series_covid19_confirmed_g!X124</f>
        <v>0</v>
      </c>
      <c r="Y124">
        <f>time_series_covid19_confirmed_g!Z124-time_series_covid19_confirmed_g!Y124</f>
        <v>0</v>
      </c>
      <c r="Z124">
        <f>time_series_covid19_confirmed_g!AA124-time_series_covid19_confirmed_g!Z124</f>
        <v>0</v>
      </c>
      <c r="AA124">
        <f>time_series_covid19_confirmed_g!AB124-time_series_covid19_confirmed_g!AA124</f>
        <v>0</v>
      </c>
      <c r="AB124">
        <f>time_series_covid19_confirmed_g!AC124-time_series_covid19_confirmed_g!AB124</f>
        <v>0</v>
      </c>
      <c r="AC124">
        <f>time_series_covid19_confirmed_g!AD124-time_series_covid19_confirmed_g!AC124</f>
        <v>0</v>
      </c>
      <c r="AD124">
        <f>time_series_covid19_confirmed_g!AE124-time_series_covid19_confirmed_g!AD124</f>
        <v>0</v>
      </c>
      <c r="AE124">
        <f>time_series_covid19_confirmed_g!AF124-time_series_covid19_confirmed_g!AE124</f>
        <v>0</v>
      </c>
      <c r="AF124">
        <f>time_series_covid19_confirmed_g!AG124-time_series_covid19_confirmed_g!AF124</f>
        <v>0</v>
      </c>
      <c r="AG124">
        <f>time_series_covid19_confirmed_g!AH124-time_series_covid19_confirmed_g!AG124</f>
        <v>0</v>
      </c>
      <c r="AH124">
        <f>time_series_covid19_confirmed_g!AI124-time_series_covid19_confirmed_g!AH124</f>
        <v>0</v>
      </c>
      <c r="AI124">
        <f>time_series_covid19_confirmed_g!AJ124-time_series_covid19_confirmed_g!AI124</f>
        <v>0</v>
      </c>
      <c r="AJ124">
        <f>time_series_covid19_confirmed_g!AK124-time_series_covid19_confirmed_g!AJ124</f>
        <v>0</v>
      </c>
      <c r="AK124">
        <f>time_series_covid19_confirmed_g!AL124-time_series_covid19_confirmed_g!AK124</f>
        <v>0</v>
      </c>
      <c r="AL124">
        <f>time_series_covid19_confirmed_g!AM124-time_series_covid19_confirmed_g!AL124</f>
        <v>0</v>
      </c>
      <c r="AM124">
        <f>time_series_covid19_confirmed_g!AN124-time_series_covid19_confirmed_g!AM124</f>
        <v>0</v>
      </c>
      <c r="AN124">
        <f>time_series_covid19_confirmed_g!AO124-time_series_covid19_confirmed_g!AN124</f>
        <v>0</v>
      </c>
      <c r="AO124">
        <f>time_series_covid19_confirmed_g!AP124-time_series_covid19_confirmed_g!AO124</f>
        <v>0</v>
      </c>
      <c r="AP124">
        <f>time_series_covid19_confirmed_g!AQ124-time_series_covid19_confirmed_g!AP124</f>
        <v>0</v>
      </c>
      <c r="AQ124">
        <f>time_series_covid19_confirmed_g!AR124-time_series_covid19_confirmed_g!AQ124</f>
        <v>0</v>
      </c>
      <c r="AR124">
        <f>time_series_covid19_confirmed_g!AS124-time_series_covid19_confirmed_g!AR124</f>
        <v>0</v>
      </c>
      <c r="AS124">
        <f>time_series_covid19_confirmed_g!AT124-time_series_covid19_confirmed_g!AS124</f>
        <v>0</v>
      </c>
      <c r="AT124">
        <f>time_series_covid19_confirmed_g!AU124-time_series_covid19_confirmed_g!AT124</f>
        <v>0</v>
      </c>
      <c r="AU124">
        <f>time_series_covid19_confirmed_g!AV124-time_series_covid19_confirmed_g!AU124</f>
        <v>0</v>
      </c>
      <c r="AV124">
        <f>time_series_covid19_confirmed_g!AW124-time_series_covid19_confirmed_g!AV124</f>
        <v>0</v>
      </c>
      <c r="AW124">
        <f>time_series_covid19_confirmed_g!AX124-time_series_covid19_confirmed_g!AW124</f>
        <v>0</v>
      </c>
      <c r="AX124">
        <f>time_series_covid19_confirmed_g!AY124-time_series_covid19_confirmed_g!AX124</f>
        <v>0</v>
      </c>
      <c r="AY124">
        <f>time_series_covid19_confirmed_g!AZ124-time_series_covid19_confirmed_g!AY124</f>
        <v>0</v>
      </c>
      <c r="AZ124">
        <f>time_series_covid19_confirmed_g!BA124-time_series_covid19_confirmed_g!AZ124</f>
        <v>0</v>
      </c>
      <c r="BA124">
        <f>time_series_covid19_confirmed_g!BB124-time_series_covid19_confirmed_g!BA124</f>
        <v>0</v>
      </c>
      <c r="BB124">
        <f>time_series_covid19_confirmed_g!BC124-time_series_covid19_confirmed_g!BB124</f>
        <v>0</v>
      </c>
      <c r="BC124">
        <f>time_series_covid19_confirmed_g!BD124-time_series_covid19_confirmed_g!BC124</f>
        <v>0</v>
      </c>
      <c r="BD124">
        <f>time_series_covid19_confirmed_g!BE124-time_series_covid19_confirmed_g!BD124</f>
        <v>0</v>
      </c>
      <c r="BE124">
        <f>time_series_covid19_confirmed_g!BF124-time_series_covid19_confirmed_g!BE124</f>
        <v>0</v>
      </c>
      <c r="BF124">
        <f>time_series_covid19_confirmed_g!BG124-time_series_covid19_confirmed_g!BF124</f>
        <v>0</v>
      </c>
      <c r="BG124">
        <f>time_series_covid19_confirmed_g!BH124-time_series_covid19_confirmed_g!BG124</f>
        <v>0</v>
      </c>
      <c r="BH124">
        <f>time_series_covid19_confirmed_g!BI124-time_series_covid19_confirmed_g!BH124</f>
        <v>0</v>
      </c>
      <c r="BI124">
        <f>time_series_covid19_confirmed_g!BJ124-time_series_covid19_confirmed_g!BI124</f>
        <v>1</v>
      </c>
      <c r="BJ124">
        <f>time_series_covid19_confirmed_g!BK124-time_series_covid19_confirmed_g!BJ124</f>
        <v>0</v>
      </c>
      <c r="BK124">
        <f>time_series_covid19_confirmed_g!BL124-time_series_covid19_confirmed_g!BK124</f>
        <v>1</v>
      </c>
      <c r="BL124">
        <f>time_series_covid19_confirmed_g!BM124-time_series_covid19_confirmed_g!BL124</f>
        <v>1</v>
      </c>
      <c r="BM124">
        <f>time_series_covid19_confirmed_g!BN124-time_series_covid19_confirmed_g!BM124</f>
        <v>0</v>
      </c>
      <c r="BN124">
        <f>time_series_covid19_confirmed_g!BO124-time_series_covid19_confirmed_g!BN124</f>
        <v>4</v>
      </c>
      <c r="BO124">
        <f>time_series_covid19_confirmed_g!BP124-time_series_covid19_confirmed_g!BO124</f>
        <v>3</v>
      </c>
      <c r="BP124">
        <f>time_series_covid19_confirmed_g!BQ124-time_series_covid19_confirmed_g!BP124</f>
        <v>0</v>
      </c>
      <c r="BQ124">
        <f>time_series_covid19_confirmed_g!BR124-time_series_covid19_confirmed_g!BQ124</f>
        <v>0</v>
      </c>
      <c r="BR124">
        <f>time_series_covid19_confirmed_g!BS124-time_series_covid19_confirmed_g!BR124</f>
        <v>8</v>
      </c>
      <c r="BS124">
        <f>time_series_covid19_confirmed_g!BT124-time_series_covid19_confirmed_g!BS124</f>
        <v>9</v>
      </c>
      <c r="BT124">
        <f>time_series_covid19_confirmed_g!BU124-time_series_covid19_confirmed_g!BT124</f>
        <v>0</v>
      </c>
      <c r="BU124">
        <f>time_series_covid19_confirmed_g!BV124-time_series_covid19_confirmed_g!BU124</f>
        <v>47</v>
      </c>
      <c r="BV124">
        <f>time_series_covid19_confirmed_g!BW124-time_series_covid19_confirmed_g!BV124</f>
        <v>24</v>
      </c>
      <c r="BW124">
        <f>time_series_covid19_confirmed_g!BX124-time_series_covid19_confirmed_g!BW124</f>
        <v>22</v>
      </c>
      <c r="BX124">
        <f>time_series_covid19_confirmed_g!BY124-time_series_covid19_confirmed_g!BX124</f>
        <v>24</v>
      </c>
      <c r="BY124">
        <f>time_series_covid19_confirmed_g!BZ124-time_series_covid19_confirmed_g!BY124</f>
        <v>40</v>
      </c>
      <c r="BZ124">
        <f>time_series_covid19_confirmed_g!CA124-time_series_covid19_confirmed_g!BZ124</f>
        <v>69</v>
      </c>
      <c r="CA124">
        <f>time_series_covid19_confirmed_g!CB124-time_series_covid19_confirmed_g!CA124</f>
        <v>25</v>
      </c>
      <c r="CB124">
        <f>time_series_covid19_confirmed_g!CC124-time_series_covid19_confirmed_g!CB124</f>
        <v>64</v>
      </c>
      <c r="CC124">
        <f>time_series_covid19_confirmed_g!CD124-time_series_covid19_confirmed_g!CC124</f>
        <v>68</v>
      </c>
      <c r="CD124">
        <f>time_series_covid19_confirmed_g!CE124-time_series_covid19_confirmed_g!CD124</f>
        <v>28</v>
      </c>
      <c r="CE124">
        <f>time_series_covid19_confirmed_g!CF124-time_series_covid19_confirmed_g!CE124</f>
        <v>53</v>
      </c>
      <c r="CF124">
        <f>time_series_covid19_confirmed_g!CG124-time_series_covid19_confirmed_g!CF124</f>
        <v>38</v>
      </c>
      <c r="CG124">
        <f>time_series_covid19_confirmed_g!CH124-time_series_covid19_confirmed_g!CG124</f>
        <v>0</v>
      </c>
      <c r="CH124">
        <f>time_series_covid19_confirmed_g!CI124-time_series_covid19_confirmed_g!CH124</f>
        <v>41</v>
      </c>
      <c r="CI124">
        <f>time_series_covid19_confirmed_g!CJ124-time_series_covid19_confirmed_g!CI124</f>
        <v>14</v>
      </c>
      <c r="CJ124">
        <f>time_series_covid19_confirmed_g!CK124-time_series_covid19_confirmed_g!CJ124</f>
        <v>0</v>
      </c>
      <c r="CK124">
        <f>time_series_covid19_confirmed_g!CL124-time_series_covid19_confirmed_g!CK124</f>
        <v>43</v>
      </c>
      <c r="CL124">
        <f>time_series_covid19_confirmed_g!CM124-time_series_covid19_confirmed_g!CL124</f>
        <v>12</v>
      </c>
      <c r="CM124">
        <f>time_series_covid19_confirmed_g!CN124-time_series_covid19_confirmed_g!CM124</f>
        <v>9</v>
      </c>
      <c r="CN124">
        <f>time_series_covid19_confirmed_g!CO124-time_series_covid19_confirmed_g!CN124</f>
        <v>0</v>
      </c>
      <c r="CO124">
        <f>time_series_covid19_confirmed_g!CP124-time_series_covid19_confirmed_g!CO124</f>
        <v>9</v>
      </c>
      <c r="CP124">
        <f>time_series_covid19_confirmed_g!CQ124-time_series_covid19_confirmed_g!CP124</f>
        <v>5</v>
      </c>
      <c r="CQ124">
        <f>time_series_covid19_confirmed_g!CR124-time_series_covid19_confirmed_g!CQ124</f>
        <v>9</v>
      </c>
      <c r="CR124">
        <f>time_series_covid19_confirmed_g!CS124-time_series_covid19_confirmed_g!CR124</f>
        <v>10</v>
      </c>
      <c r="CS124">
        <f>time_series_covid19_confirmed_g!CT124-time_series_covid19_confirmed_g!CS124</f>
        <v>3</v>
      </c>
      <c r="CT124">
        <f>time_series_covid19_confirmed_g!CU124-time_series_covid19_confirmed_g!CT124</f>
        <v>12</v>
      </c>
      <c r="CU124">
        <f>time_series_covid19_confirmed_g!CV124-time_series_covid19_confirmed_g!CU124</f>
        <v>5</v>
      </c>
      <c r="CV124">
        <f>time_series_covid19_confirmed_g!CW124-time_series_covid19_confirmed_g!CV124</f>
        <v>8</v>
      </c>
      <c r="CW124">
        <f>time_series_covid19_confirmed_g!CX124-time_series_covid19_confirmed_g!CW124</f>
        <v>4</v>
      </c>
      <c r="CX124">
        <f>time_series_covid19_confirmed_g!CY124-time_series_covid19_confirmed_g!CX124</f>
        <v>6</v>
      </c>
      <c r="CY124">
        <f>time_series_covid19_confirmed_g!CZ124-time_series_covid19_confirmed_g!CY124</f>
        <v>9</v>
      </c>
      <c r="CZ124">
        <f>time_series_covid19_confirmed_g!DA124-time_series_covid19_confirmed_g!CZ124</f>
        <v>8</v>
      </c>
      <c r="DA124">
        <f>time_series_covid19_confirmed_g!DB124-time_series_covid19_confirmed_g!DA124</f>
        <v>14</v>
      </c>
      <c r="DB124">
        <f>time_series_covid19_confirmed_g!DC124-time_series_covid19_confirmed_g!DB124</f>
        <v>5</v>
      </c>
      <c r="DC124">
        <f>time_series_covid19_confirmed_g!DD124-time_series_covid19_confirmed_g!DC124</f>
        <v>8</v>
      </c>
      <c r="DD124">
        <f>time_series_covid19_confirmed_g!DE124-time_series_covid19_confirmed_g!DD124</f>
        <v>7</v>
      </c>
      <c r="DE124">
        <f>time_series_covid19_confirmed_g!DF124-time_series_covid19_confirmed_g!DE124</f>
        <v>11</v>
      </c>
      <c r="DF124">
        <f>time_series_covid19_confirmed_g!DG124-time_series_covid19_confirmed_g!DF124</f>
        <v>14</v>
      </c>
      <c r="DG124">
        <f>time_series_covid19_confirmed_g!DH124-time_series_covid19_confirmed_g!DG124</f>
        <v>20</v>
      </c>
      <c r="DH124">
        <f>time_series_covid19_confirmed_g!DI124-time_series_covid19_confirmed_g!DH124</f>
        <v>6</v>
      </c>
      <c r="DI124">
        <f>time_series_covid19_confirmed_g!DJ124-time_series_covid19_confirmed_g!DI124</f>
        <v>11</v>
      </c>
      <c r="DJ124">
        <f>time_series_covid19_confirmed_g!DK124-time_series_covid19_confirmed_g!DJ124</f>
        <v>22</v>
      </c>
      <c r="DK124">
        <f>time_series_covid19_confirmed_g!DL124-time_series_covid19_confirmed_g!DK124</f>
        <v>6</v>
      </c>
      <c r="DL124">
        <f>time_series_covid19_confirmed_g!DM124-time_series_covid19_confirmed_g!DL124</f>
        <v>16</v>
      </c>
      <c r="DM124">
        <f>time_series_covid19_confirmed_g!DN124-time_series_covid19_confirmed_g!DM124</f>
        <v>9</v>
      </c>
      <c r="DN124">
        <f>time_series_covid19_confirmed_g!DO124-time_series_covid19_confirmed_g!DN124</f>
        <v>4</v>
      </c>
      <c r="DO124">
        <f>time_series_covid19_confirmed_g!DP124-time_series_covid19_confirmed_g!DO124</f>
        <v>15</v>
      </c>
      <c r="DP124">
        <f>time_series_covid19_confirmed_g!DQ124-time_series_covid19_confirmed_g!DP124</f>
        <v>5</v>
      </c>
      <c r="DQ124">
        <f>time_series_covid19_confirmed_g!DR124-time_series_covid19_confirmed_g!DQ124</f>
        <v>5</v>
      </c>
      <c r="DR124">
        <f>time_series_covid19_confirmed_g!DS124-time_series_covid19_confirmed_g!DR124</f>
        <v>6</v>
      </c>
      <c r="DS124">
        <f>time_series_covid19_confirmed_g!DT124-time_series_covid19_confirmed_g!DS124</f>
        <v>4</v>
      </c>
      <c r="DT124">
        <f>time_series_covid19_confirmed_g!DU124-time_series_covid19_confirmed_g!DT124</f>
        <v>13</v>
      </c>
      <c r="DU124">
        <f>time_series_covid19_confirmed_g!DV124-time_series_covid19_confirmed_g!DU124</f>
        <v>6</v>
      </c>
      <c r="DV124">
        <f>time_series_covid19_confirmed_g!DW124-time_series_covid19_confirmed_g!DV124</f>
        <v>2</v>
      </c>
      <c r="DW124">
        <f>time_series_covid19_confirmed_g!DX124-time_series_covid19_confirmed_g!DW124</f>
        <v>6</v>
      </c>
      <c r="DX124">
        <f>time_series_covid19_confirmed_g!DY124-time_series_covid19_confirmed_g!DX124</f>
        <v>1</v>
      </c>
      <c r="DY124">
        <f>time_series_covid19_confirmed_g!DZ124-time_series_covid19_confirmed_g!DY124</f>
        <v>0</v>
      </c>
      <c r="DZ124">
        <f>time_series_covid19_confirmed_g!EA124-time_series_covid19_confirmed_g!DZ124</f>
        <v>3</v>
      </c>
      <c r="EA124">
        <f>time_series_covid19_confirmed_g!EB124-time_series_covid19_confirmed_g!EA124</f>
        <v>0</v>
      </c>
      <c r="EB124">
        <f>time_series_covid19_confirmed_g!EC124-time_series_covid19_confirmed_g!EB124</f>
        <v>1</v>
      </c>
      <c r="EC124">
        <f>time_series_covid19_confirmed_g!ED124-time_series_covid19_confirmed_g!EC124</f>
        <v>2</v>
      </c>
      <c r="ED124">
        <f>time_series_covid19_confirmed_g!EE124-time_series_covid19_confirmed_g!ED124</f>
        <v>0</v>
      </c>
      <c r="EE124">
        <f>time_series_covid19_confirmed_g!EF124-time_series_covid19_confirmed_g!EE124</f>
        <v>2</v>
      </c>
      <c r="EF124">
        <f>time_series_covid19_confirmed_g!EG124-time_series_covid19_confirmed_g!EF124</f>
        <v>1</v>
      </c>
      <c r="EG124">
        <f>time_series_covid19_confirmed_g!EH124-time_series_covid19_confirmed_g!EG124</f>
        <v>2</v>
      </c>
      <c r="EH124">
        <f>time_series_covid19_confirmed_g!EI124-time_series_covid19_confirmed_g!EH124</f>
        <v>3</v>
      </c>
      <c r="EI124">
        <f>time_series_covid19_confirmed_g!EJ124-time_series_covid19_confirmed_g!EI124</f>
        <v>4</v>
      </c>
      <c r="EJ124">
        <f>time_series_covid19_confirmed_g!EK124-time_series_covid19_confirmed_g!EJ124</f>
        <v>3</v>
      </c>
      <c r="EK124">
        <f>time_series_covid19_confirmed_g!EL124-time_series_covid19_confirmed_g!EK124</f>
        <v>0</v>
      </c>
      <c r="EL124">
        <f>time_series_covid19_confirmed_g!EM124-time_series_covid19_confirmed_g!EL124</f>
        <v>1</v>
      </c>
      <c r="EM124">
        <f>time_series_covid19_confirmed_g!EN124-time_series_covid19_confirmed_g!EM124</f>
        <v>0</v>
      </c>
      <c r="EN124">
        <f>time_series_covid19_confirmed_g!EO124-time_series_covid19_confirmed_g!EN124</f>
        <v>0</v>
      </c>
      <c r="EO124">
        <f>time_series_covid19_confirmed_g!EP124-time_series_covid19_confirmed_g!EO124</f>
        <v>4</v>
      </c>
      <c r="EP124">
        <f>time_series_covid19_confirmed_g!EQ124-time_series_covid19_confirmed_g!EP124</f>
        <v>2</v>
      </c>
      <c r="EQ124">
        <f>time_series_covid19_confirmed_g!ER124-time_series_covid19_confirmed_g!EQ124</f>
        <v>0</v>
      </c>
      <c r="ER124">
        <f>time_series_covid19_confirmed_g!ES124-time_series_covid19_confirmed_g!ER124</f>
        <v>0</v>
      </c>
      <c r="ES124">
        <f>time_series_covid19_confirmed_g!ET124-time_series_covid19_confirmed_g!ES124</f>
        <v>36</v>
      </c>
      <c r="ET124">
        <f>time_series_covid19_confirmed_g!EU124-time_series_covid19_confirmed_g!ET124</f>
        <v>4</v>
      </c>
      <c r="EU124">
        <f>time_series_covid19_confirmed_g!EV124-time_series_covid19_confirmed_g!EU124</f>
        <v>0</v>
      </c>
      <c r="EV124">
        <f>time_series_covid19_confirmed_g!EW124-time_series_covid19_confirmed_g!EV124</f>
        <v>0</v>
      </c>
      <c r="EW124">
        <f>time_series_covid19_confirmed_g!EX124-time_series_covid19_confirmed_g!EW124</f>
        <v>15</v>
      </c>
      <c r="EX124">
        <f>time_series_covid19_confirmed_g!EY124-time_series_covid19_confirmed_g!EX124</f>
        <v>1</v>
      </c>
      <c r="EY124">
        <f>time_series_covid19_confirmed_g!EZ124-time_series_covid19_confirmed_g!EY124</f>
        <v>10</v>
      </c>
      <c r="EZ124">
        <f>time_series_covid19_confirmed_g!FA124-time_series_covid19_confirmed_g!EZ124</f>
        <v>5</v>
      </c>
      <c r="FA124">
        <f>time_series_covid19_confirmed_g!FB124-time_series_covid19_confirmed_g!FA124</f>
        <v>0</v>
      </c>
      <c r="FB124">
        <f>time_series_covid19_confirmed_g!FC124-time_series_covid19_confirmed_g!FB124</f>
        <v>5</v>
      </c>
      <c r="FC124">
        <f>time_series_covid19_confirmed_g!FD124-time_series_covid19_confirmed_g!FC124</f>
        <v>3</v>
      </c>
      <c r="FD124">
        <f>time_series_covid19_confirmed_g!FE124-time_series_covid19_confirmed_g!FD124</f>
        <v>3</v>
      </c>
    </row>
    <row r="125" spans="1:160" x14ac:dyDescent="0.3">
      <c r="A125" t="s">
        <v>113</v>
      </c>
      <c r="B125">
        <v>9.0820000000000007</v>
      </c>
      <c r="C125">
        <v>8.6753</v>
      </c>
      <c r="D125">
        <f>time_series_covid19_confirmed_g!E125-time_series_covid19_confirmed_g!D125</f>
        <v>0</v>
      </c>
      <c r="E125">
        <f>time_series_covid19_confirmed_g!F125-time_series_covid19_confirmed_g!E125</f>
        <v>0</v>
      </c>
      <c r="F125">
        <f>time_series_covid19_confirmed_g!G125-time_series_covid19_confirmed_g!F125</f>
        <v>0</v>
      </c>
      <c r="G125">
        <f>time_series_covid19_confirmed_g!H125-time_series_covid19_confirmed_g!G125</f>
        <v>0</v>
      </c>
      <c r="H125">
        <f>time_series_covid19_confirmed_g!I125-time_series_covid19_confirmed_g!H125</f>
        <v>0</v>
      </c>
      <c r="I125">
        <f>time_series_covid19_confirmed_g!J125-time_series_covid19_confirmed_g!I125</f>
        <v>0</v>
      </c>
      <c r="J125">
        <f>time_series_covid19_confirmed_g!K125-time_series_covid19_confirmed_g!J125</f>
        <v>0</v>
      </c>
      <c r="K125">
        <f>time_series_covid19_confirmed_g!L125-time_series_covid19_confirmed_g!K125</f>
        <v>0</v>
      </c>
      <c r="L125">
        <f>time_series_covid19_confirmed_g!M125-time_series_covid19_confirmed_g!L125</f>
        <v>0</v>
      </c>
      <c r="M125">
        <f>time_series_covid19_confirmed_g!N125-time_series_covid19_confirmed_g!M125</f>
        <v>0</v>
      </c>
      <c r="N125">
        <f>time_series_covid19_confirmed_g!O125-time_series_covid19_confirmed_g!N125</f>
        <v>0</v>
      </c>
      <c r="O125">
        <f>time_series_covid19_confirmed_g!P125-time_series_covid19_confirmed_g!O125</f>
        <v>0</v>
      </c>
      <c r="P125">
        <f>time_series_covid19_confirmed_g!Q125-time_series_covid19_confirmed_g!P125</f>
        <v>0</v>
      </c>
      <c r="Q125">
        <f>time_series_covid19_confirmed_g!R125-time_series_covid19_confirmed_g!Q125</f>
        <v>0</v>
      </c>
      <c r="R125">
        <f>time_series_covid19_confirmed_g!S125-time_series_covid19_confirmed_g!R125</f>
        <v>0</v>
      </c>
      <c r="S125">
        <f>time_series_covid19_confirmed_g!T125-time_series_covid19_confirmed_g!S125</f>
        <v>0</v>
      </c>
      <c r="T125">
        <f>time_series_covid19_confirmed_g!U125-time_series_covid19_confirmed_g!T125</f>
        <v>0</v>
      </c>
      <c r="U125">
        <f>time_series_covid19_confirmed_g!V125-time_series_covid19_confirmed_g!U125</f>
        <v>0</v>
      </c>
      <c r="V125">
        <f>time_series_covid19_confirmed_g!W125-time_series_covid19_confirmed_g!V125</f>
        <v>0</v>
      </c>
      <c r="W125">
        <f>time_series_covid19_confirmed_g!X125-time_series_covid19_confirmed_g!W125</f>
        <v>0</v>
      </c>
      <c r="X125">
        <f>time_series_covid19_confirmed_g!Y125-time_series_covid19_confirmed_g!X125</f>
        <v>0</v>
      </c>
      <c r="Y125">
        <f>time_series_covid19_confirmed_g!Z125-time_series_covid19_confirmed_g!Y125</f>
        <v>0</v>
      </c>
      <c r="Z125">
        <f>time_series_covid19_confirmed_g!AA125-time_series_covid19_confirmed_g!Z125</f>
        <v>0</v>
      </c>
      <c r="AA125">
        <f>time_series_covid19_confirmed_g!AB125-time_series_covid19_confirmed_g!AA125</f>
        <v>0</v>
      </c>
      <c r="AB125">
        <f>time_series_covid19_confirmed_g!AC125-time_series_covid19_confirmed_g!AB125</f>
        <v>0</v>
      </c>
      <c r="AC125">
        <f>time_series_covid19_confirmed_g!AD125-time_series_covid19_confirmed_g!AC125</f>
        <v>0</v>
      </c>
      <c r="AD125">
        <f>time_series_covid19_confirmed_g!AE125-time_series_covid19_confirmed_g!AD125</f>
        <v>0</v>
      </c>
      <c r="AE125">
        <f>time_series_covid19_confirmed_g!AF125-time_series_covid19_confirmed_g!AE125</f>
        <v>0</v>
      </c>
      <c r="AF125">
        <f>time_series_covid19_confirmed_g!AG125-time_series_covid19_confirmed_g!AF125</f>
        <v>0</v>
      </c>
      <c r="AG125">
        <f>time_series_covid19_confirmed_g!AH125-time_series_covid19_confirmed_g!AG125</f>
        <v>0</v>
      </c>
      <c r="AH125">
        <f>time_series_covid19_confirmed_g!AI125-time_series_covid19_confirmed_g!AH125</f>
        <v>0</v>
      </c>
      <c r="AI125">
        <f>time_series_covid19_confirmed_g!AJ125-time_series_covid19_confirmed_g!AI125</f>
        <v>0</v>
      </c>
      <c r="AJ125">
        <f>time_series_covid19_confirmed_g!AK125-time_series_covid19_confirmed_g!AJ125</f>
        <v>0</v>
      </c>
      <c r="AK125">
        <f>time_series_covid19_confirmed_g!AL125-time_series_covid19_confirmed_g!AK125</f>
        <v>0</v>
      </c>
      <c r="AL125">
        <f>time_series_covid19_confirmed_g!AM125-time_series_covid19_confirmed_g!AL125</f>
        <v>0</v>
      </c>
      <c r="AM125">
        <f>time_series_covid19_confirmed_g!AN125-time_series_covid19_confirmed_g!AM125</f>
        <v>0</v>
      </c>
      <c r="AN125">
        <f>time_series_covid19_confirmed_g!AO125-time_series_covid19_confirmed_g!AN125</f>
        <v>1</v>
      </c>
      <c r="AO125">
        <f>time_series_covid19_confirmed_g!AP125-time_series_covid19_confirmed_g!AO125</f>
        <v>0</v>
      </c>
      <c r="AP125">
        <f>time_series_covid19_confirmed_g!AQ125-time_series_covid19_confirmed_g!AP125</f>
        <v>0</v>
      </c>
      <c r="AQ125">
        <f>time_series_covid19_confirmed_g!AR125-time_series_covid19_confirmed_g!AQ125</f>
        <v>0</v>
      </c>
      <c r="AR125">
        <f>time_series_covid19_confirmed_g!AS125-time_series_covid19_confirmed_g!AR125</f>
        <v>0</v>
      </c>
      <c r="AS125">
        <f>time_series_covid19_confirmed_g!AT125-time_series_covid19_confirmed_g!AS125</f>
        <v>0</v>
      </c>
      <c r="AT125">
        <f>time_series_covid19_confirmed_g!AU125-time_series_covid19_confirmed_g!AT125</f>
        <v>0</v>
      </c>
      <c r="AU125">
        <f>time_series_covid19_confirmed_g!AV125-time_series_covid19_confirmed_g!AU125</f>
        <v>0</v>
      </c>
      <c r="AV125">
        <f>time_series_covid19_confirmed_g!AW125-time_series_covid19_confirmed_g!AV125</f>
        <v>0</v>
      </c>
      <c r="AW125">
        <f>time_series_covid19_confirmed_g!AX125-time_series_covid19_confirmed_g!AW125</f>
        <v>0</v>
      </c>
      <c r="AX125">
        <f>time_series_covid19_confirmed_g!AY125-time_series_covid19_confirmed_g!AX125</f>
        <v>1</v>
      </c>
      <c r="AY125">
        <f>time_series_covid19_confirmed_g!AZ125-time_series_covid19_confirmed_g!AY125</f>
        <v>0</v>
      </c>
      <c r="AZ125">
        <f>time_series_covid19_confirmed_g!BA125-time_series_covid19_confirmed_g!AZ125</f>
        <v>0</v>
      </c>
      <c r="BA125">
        <f>time_series_covid19_confirmed_g!BB125-time_series_covid19_confirmed_g!BA125</f>
        <v>0</v>
      </c>
      <c r="BB125">
        <f>time_series_covid19_confirmed_g!BC125-time_series_covid19_confirmed_g!BB125</f>
        <v>0</v>
      </c>
      <c r="BC125">
        <f>time_series_covid19_confirmed_g!BD125-time_series_covid19_confirmed_g!BC125</f>
        <v>0</v>
      </c>
      <c r="BD125">
        <f>time_series_covid19_confirmed_g!BE125-time_series_covid19_confirmed_g!BD125</f>
        <v>0</v>
      </c>
      <c r="BE125">
        <f>time_series_covid19_confirmed_g!BF125-time_series_covid19_confirmed_g!BE125</f>
        <v>0</v>
      </c>
      <c r="BF125">
        <f>time_series_covid19_confirmed_g!BG125-time_series_covid19_confirmed_g!BF125</f>
        <v>1</v>
      </c>
      <c r="BG125">
        <f>time_series_covid19_confirmed_g!BH125-time_series_covid19_confirmed_g!BG125</f>
        <v>5</v>
      </c>
      <c r="BH125">
        <f>time_series_covid19_confirmed_g!BI125-time_series_covid19_confirmed_g!BH125</f>
        <v>0</v>
      </c>
      <c r="BI125">
        <f>time_series_covid19_confirmed_g!BJ125-time_series_covid19_confirmed_g!BI125</f>
        <v>4</v>
      </c>
      <c r="BJ125">
        <f>time_series_covid19_confirmed_g!BK125-time_series_covid19_confirmed_g!BJ125</f>
        <v>10</v>
      </c>
      <c r="BK125">
        <f>time_series_covid19_confirmed_g!BL125-time_series_covid19_confirmed_g!BK125</f>
        <v>8</v>
      </c>
      <c r="BL125">
        <f>time_series_covid19_confirmed_g!BM125-time_series_covid19_confirmed_g!BL125</f>
        <v>10</v>
      </c>
      <c r="BM125">
        <f>time_series_covid19_confirmed_g!BN125-time_series_covid19_confirmed_g!BM125</f>
        <v>4</v>
      </c>
      <c r="BN125">
        <f>time_series_covid19_confirmed_g!BO125-time_series_covid19_confirmed_g!BN125</f>
        <v>7</v>
      </c>
      <c r="BO125">
        <f>time_series_covid19_confirmed_g!BP125-time_series_covid19_confirmed_g!BO125</f>
        <v>14</v>
      </c>
      <c r="BP125">
        <f>time_series_covid19_confirmed_g!BQ125-time_series_covid19_confirmed_g!BP125</f>
        <v>5</v>
      </c>
      <c r="BQ125">
        <f>time_series_covid19_confirmed_g!BR125-time_series_covid19_confirmed_g!BQ125</f>
        <v>19</v>
      </c>
      <c r="BR125">
        <f>time_series_covid19_confirmed_g!BS125-time_series_covid19_confirmed_g!BR125</f>
        <v>22</v>
      </c>
      <c r="BS125">
        <f>time_series_covid19_confirmed_g!BT125-time_series_covid19_confirmed_g!BS125</f>
        <v>20</v>
      </c>
      <c r="BT125">
        <f>time_series_covid19_confirmed_g!BU125-time_series_covid19_confirmed_g!BT125</f>
        <v>4</v>
      </c>
      <c r="BU125">
        <f>time_series_covid19_confirmed_g!BV125-time_series_covid19_confirmed_g!BU125</f>
        <v>39</v>
      </c>
      <c r="BV125">
        <f>time_series_covid19_confirmed_g!BW125-time_series_covid19_confirmed_g!BV125</f>
        <v>10</v>
      </c>
      <c r="BW125">
        <f>time_series_covid19_confirmed_g!BX125-time_series_covid19_confirmed_g!BW125</f>
        <v>26</v>
      </c>
      <c r="BX125">
        <f>time_series_covid19_confirmed_g!BY125-time_series_covid19_confirmed_g!BX125</f>
        <v>4</v>
      </c>
      <c r="BY125">
        <f>time_series_covid19_confirmed_g!BZ125-time_series_covid19_confirmed_g!BY125</f>
        <v>18</v>
      </c>
      <c r="BZ125">
        <f>time_series_covid19_confirmed_g!CA125-time_series_covid19_confirmed_g!BZ125</f>
        <v>6</v>
      </c>
      <c r="CA125">
        <f>time_series_covid19_confirmed_g!CB125-time_series_covid19_confirmed_g!CA125</f>
        <v>16</v>
      </c>
      <c r="CB125">
        <f>time_series_covid19_confirmed_g!CC125-time_series_covid19_confirmed_g!CB125</f>
        <v>22</v>
      </c>
      <c r="CC125">
        <f>time_series_covid19_confirmed_g!CD125-time_series_covid19_confirmed_g!CC125</f>
        <v>12</v>
      </c>
      <c r="CD125">
        <f>time_series_covid19_confirmed_g!CE125-time_series_covid19_confirmed_g!CD125</f>
        <v>17</v>
      </c>
      <c r="CE125">
        <f>time_series_covid19_confirmed_g!CF125-time_series_covid19_confirmed_g!CE125</f>
        <v>13</v>
      </c>
      <c r="CF125">
        <f>time_series_covid19_confirmed_g!CG125-time_series_covid19_confirmed_g!CF125</f>
        <v>5</v>
      </c>
      <c r="CG125">
        <f>time_series_covid19_confirmed_g!CH125-time_series_covid19_confirmed_g!CG125</f>
        <v>20</v>
      </c>
      <c r="CH125">
        <f>time_series_covid19_confirmed_g!CI125-time_series_covid19_confirmed_g!CH125</f>
        <v>30</v>
      </c>
      <c r="CI125">
        <f>time_series_covid19_confirmed_g!CJ125-time_series_covid19_confirmed_g!CI125</f>
        <v>34</v>
      </c>
      <c r="CJ125">
        <f>time_series_covid19_confirmed_g!CK125-time_series_covid19_confirmed_g!CJ125</f>
        <v>35</v>
      </c>
      <c r="CK125">
        <f>time_series_covid19_confirmed_g!CL125-time_series_covid19_confirmed_g!CK125</f>
        <v>51</v>
      </c>
      <c r="CL125">
        <f>time_series_covid19_confirmed_g!CM125-time_series_covid19_confirmed_g!CL125</f>
        <v>49</v>
      </c>
      <c r="CM125">
        <f>time_series_covid19_confirmed_g!CN125-time_series_covid19_confirmed_g!CM125</f>
        <v>85</v>
      </c>
      <c r="CN125">
        <f>time_series_covid19_confirmed_g!CO125-time_series_covid19_confirmed_g!CN125</f>
        <v>38</v>
      </c>
      <c r="CO125">
        <f>time_series_covid19_confirmed_g!CP125-time_series_covid19_confirmed_g!CO125</f>
        <v>0</v>
      </c>
      <c r="CP125">
        <f>time_series_covid19_confirmed_g!CQ125-time_series_covid19_confirmed_g!CP125</f>
        <v>208</v>
      </c>
      <c r="CQ125">
        <f>time_series_covid19_confirmed_g!CR125-time_series_covid19_confirmed_g!CQ125</f>
        <v>108</v>
      </c>
      <c r="CR125">
        <f>time_series_covid19_confirmed_g!CS125-time_series_covid19_confirmed_g!CR125</f>
        <v>114</v>
      </c>
      <c r="CS125">
        <f>time_series_covid19_confirmed_g!CT125-time_series_covid19_confirmed_g!CS125</f>
        <v>87</v>
      </c>
      <c r="CT125">
        <f>time_series_covid19_confirmed_g!CU125-time_series_covid19_confirmed_g!CT125</f>
        <v>91</v>
      </c>
      <c r="CU125">
        <f>time_series_covid19_confirmed_g!CV125-time_series_covid19_confirmed_g!CU125</f>
        <v>64</v>
      </c>
      <c r="CV125">
        <f>time_series_covid19_confirmed_g!CW125-time_series_covid19_confirmed_g!CV125</f>
        <v>195</v>
      </c>
      <c r="CW125">
        <f>time_series_covid19_confirmed_g!CX125-time_series_covid19_confirmed_g!CW125</f>
        <v>196</v>
      </c>
      <c r="CX125">
        <f>time_series_covid19_confirmed_g!CY125-time_series_covid19_confirmed_g!CX125</f>
        <v>204</v>
      </c>
      <c r="CY125">
        <f>time_series_covid19_confirmed_g!CZ125-time_series_covid19_confirmed_g!CY125</f>
        <v>238</v>
      </c>
      <c r="CZ125">
        <f>time_series_covid19_confirmed_g!DA125-time_series_covid19_confirmed_g!CZ125</f>
        <v>218</v>
      </c>
      <c r="DA125">
        <f>time_series_covid19_confirmed_g!DB125-time_series_covid19_confirmed_g!DA125</f>
        <v>170</v>
      </c>
      <c r="DB125">
        <f>time_series_covid19_confirmed_g!DC125-time_series_covid19_confirmed_g!DB125</f>
        <v>244</v>
      </c>
      <c r="DC125">
        <f>time_series_covid19_confirmed_g!DD125-time_series_covid19_confirmed_g!DC125</f>
        <v>148</v>
      </c>
      <c r="DD125">
        <f>time_series_covid19_confirmed_g!DE125-time_series_covid19_confirmed_g!DD125</f>
        <v>195</v>
      </c>
      <c r="DE125">
        <f>time_series_covid19_confirmed_g!DF125-time_series_covid19_confirmed_g!DE125</f>
        <v>381</v>
      </c>
      <c r="DF125">
        <f>time_series_covid19_confirmed_g!DG125-time_series_covid19_confirmed_g!DF125</f>
        <v>386</v>
      </c>
      <c r="DG125">
        <f>time_series_covid19_confirmed_g!DH125-time_series_covid19_confirmed_g!DG125</f>
        <v>239</v>
      </c>
      <c r="DH125">
        <f>time_series_covid19_confirmed_g!DI125-time_series_covid19_confirmed_g!DH125</f>
        <v>248</v>
      </c>
      <c r="DI125">
        <f>time_series_covid19_confirmed_g!DJ125-time_series_covid19_confirmed_g!DI125</f>
        <v>242</v>
      </c>
      <c r="DJ125">
        <f>time_series_covid19_confirmed_g!DK125-time_series_covid19_confirmed_g!DJ125</f>
        <v>146</v>
      </c>
      <c r="DK125">
        <f>time_series_covid19_confirmed_g!DL125-time_series_covid19_confirmed_g!DK125</f>
        <v>184</v>
      </c>
      <c r="DL125">
        <f>time_series_covid19_confirmed_g!DM125-time_series_covid19_confirmed_g!DL125</f>
        <v>191</v>
      </c>
      <c r="DM125">
        <f>time_series_covid19_confirmed_g!DN125-time_series_covid19_confirmed_g!DM125</f>
        <v>288</v>
      </c>
      <c r="DN125">
        <f>time_series_covid19_confirmed_g!DO125-time_series_covid19_confirmed_g!DN125</f>
        <v>171</v>
      </c>
      <c r="DO125">
        <f>time_series_covid19_confirmed_g!DP125-time_series_covid19_confirmed_g!DO125</f>
        <v>338</v>
      </c>
      <c r="DP125">
        <f>time_series_covid19_confirmed_g!DQ125-time_series_covid19_confirmed_g!DP125</f>
        <v>216</v>
      </c>
      <c r="DQ125">
        <f>time_series_covid19_confirmed_g!DR125-time_series_covid19_confirmed_g!DQ125</f>
        <v>226</v>
      </c>
      <c r="DR125">
        <f>time_series_covid19_confirmed_g!DS125-time_series_covid19_confirmed_g!DR125</f>
        <v>276</v>
      </c>
      <c r="DS125">
        <f>time_series_covid19_confirmed_g!DT125-time_series_covid19_confirmed_g!DS125</f>
        <v>339</v>
      </c>
      <c r="DT125">
        <f>time_series_covid19_confirmed_g!DU125-time_series_covid19_confirmed_g!DT125</f>
        <v>245</v>
      </c>
      <c r="DU125">
        <f>time_series_covid19_confirmed_g!DV125-time_series_covid19_confirmed_g!DU125</f>
        <v>265</v>
      </c>
      <c r="DV125">
        <f>time_series_covid19_confirmed_g!DW125-time_series_covid19_confirmed_g!DV125</f>
        <v>313</v>
      </c>
      <c r="DW125">
        <f>time_series_covid19_confirmed_g!DX125-time_series_covid19_confirmed_g!DW125</f>
        <v>229</v>
      </c>
      <c r="DX125">
        <f>time_series_covid19_confirmed_g!DY125-time_series_covid19_confirmed_g!DX125</f>
        <v>276</v>
      </c>
      <c r="DY125">
        <f>time_series_covid19_confirmed_g!DZ125-time_series_covid19_confirmed_g!DY125</f>
        <v>389</v>
      </c>
      <c r="DZ125">
        <f>time_series_covid19_confirmed_g!EA125-time_series_covid19_confirmed_g!DZ125</f>
        <v>182</v>
      </c>
      <c r="EA125">
        <f>time_series_covid19_confirmed_g!EB125-time_series_covid19_confirmed_g!EA125</f>
        <v>387</v>
      </c>
      <c r="EB125">
        <f>time_series_covid19_confirmed_g!EC125-time_series_covid19_confirmed_g!EB125</f>
        <v>553</v>
      </c>
      <c r="EC125">
        <f>time_series_covid19_confirmed_g!ED125-time_series_covid19_confirmed_g!EC125</f>
        <v>307</v>
      </c>
      <c r="ED125">
        <f>time_series_covid19_confirmed_g!EE125-time_series_covid19_confirmed_g!ED125</f>
        <v>416</v>
      </c>
      <c r="EE125">
        <f>time_series_covid19_confirmed_g!EF125-time_series_covid19_confirmed_g!EE125</f>
        <v>241</v>
      </c>
      <c r="EF125">
        <f>time_series_covid19_confirmed_g!EG125-time_series_covid19_confirmed_g!EF125</f>
        <v>347</v>
      </c>
      <c r="EG125">
        <f>time_series_covid19_confirmed_g!EH125-time_series_covid19_confirmed_g!EG125</f>
        <v>350</v>
      </c>
      <c r="EH125">
        <f>time_series_covid19_confirmed_g!EI125-time_series_covid19_confirmed_g!EH125</f>
        <v>328</v>
      </c>
      <c r="EI125">
        <f>time_series_covid19_confirmed_g!EJ125-time_series_covid19_confirmed_g!EI125</f>
        <v>389</v>
      </c>
      <c r="EJ125">
        <f>time_series_covid19_confirmed_g!EK125-time_series_covid19_confirmed_g!EJ125</f>
        <v>253</v>
      </c>
      <c r="EK125">
        <f>time_series_covid19_confirmed_g!EL125-time_series_covid19_confirmed_g!EK125</f>
        <v>315</v>
      </c>
      <c r="EL125">
        <f>time_series_covid19_confirmed_g!EM125-time_series_covid19_confirmed_g!EL125</f>
        <v>663</v>
      </c>
      <c r="EM125">
        <f>time_series_covid19_confirmed_g!EN125-time_series_covid19_confirmed_g!EM125</f>
        <v>409</v>
      </c>
      <c r="EN125">
        <f>time_series_covid19_confirmed_g!EO125-time_series_covid19_confirmed_g!EN125</f>
        <v>681</v>
      </c>
      <c r="EO125">
        <f>time_series_covid19_confirmed_g!EP125-time_series_covid19_confirmed_g!EO125</f>
        <v>627</v>
      </c>
      <c r="EP125">
        <f>time_series_covid19_confirmed_g!EQ125-time_series_covid19_confirmed_g!EP125</f>
        <v>501</v>
      </c>
      <c r="EQ125">
        <f>time_series_covid19_confirmed_g!ER125-time_series_covid19_confirmed_g!EQ125</f>
        <v>403</v>
      </c>
      <c r="ER125">
        <f>time_series_covid19_confirmed_g!ES125-time_series_covid19_confirmed_g!ER125</f>
        <v>573</v>
      </c>
      <c r="ES125">
        <f>time_series_covid19_confirmed_g!ET125-time_series_covid19_confirmed_g!ES125</f>
        <v>490</v>
      </c>
      <c r="ET125">
        <f>time_series_covid19_confirmed_g!EU125-time_series_covid19_confirmed_g!ET125</f>
        <v>587</v>
      </c>
      <c r="EU125">
        <f>time_series_covid19_confirmed_g!EV125-time_series_covid19_confirmed_g!EU125</f>
        <v>745</v>
      </c>
      <c r="EV125">
        <f>time_series_covid19_confirmed_g!EW125-time_series_covid19_confirmed_g!EV125</f>
        <v>667</v>
      </c>
      <c r="EW125">
        <f>time_series_covid19_confirmed_g!EX125-time_series_covid19_confirmed_g!EW125</f>
        <v>661</v>
      </c>
      <c r="EX125">
        <f>time_series_covid19_confirmed_g!EY125-time_series_covid19_confirmed_g!EX125</f>
        <v>436</v>
      </c>
      <c r="EY125">
        <f>time_series_covid19_confirmed_g!EZ125-time_series_covid19_confirmed_g!EY125</f>
        <v>675</v>
      </c>
      <c r="EZ125">
        <f>time_series_covid19_confirmed_g!FA125-time_series_covid19_confirmed_g!EZ125</f>
        <v>452</v>
      </c>
      <c r="FA125">
        <f>time_series_covid19_confirmed_g!FB125-time_series_covid19_confirmed_g!FA125</f>
        <v>649</v>
      </c>
      <c r="FB125">
        <f>time_series_covid19_confirmed_g!FC125-time_series_covid19_confirmed_g!FB125</f>
        <v>594</v>
      </c>
      <c r="FC125">
        <f>time_series_covid19_confirmed_g!FD125-time_series_covid19_confirmed_g!FC125</f>
        <v>684</v>
      </c>
      <c r="FD125">
        <f>time_series_covid19_confirmed_g!FE125-time_series_covid19_confirmed_g!FD125</f>
        <v>779</v>
      </c>
    </row>
    <row r="126" spans="1:160" x14ac:dyDescent="0.3">
      <c r="A126" t="s">
        <v>114</v>
      </c>
      <c r="B126">
        <v>41.608600000000003</v>
      </c>
      <c r="C126">
        <v>21.7453</v>
      </c>
      <c r="D126">
        <f>time_series_covid19_confirmed_g!E126-time_series_covid19_confirmed_g!D126</f>
        <v>0</v>
      </c>
      <c r="E126">
        <f>time_series_covid19_confirmed_g!F126-time_series_covid19_confirmed_g!E126</f>
        <v>0</v>
      </c>
      <c r="F126">
        <f>time_series_covid19_confirmed_g!G126-time_series_covid19_confirmed_g!F126</f>
        <v>0</v>
      </c>
      <c r="G126">
        <f>time_series_covid19_confirmed_g!H126-time_series_covid19_confirmed_g!G126</f>
        <v>0</v>
      </c>
      <c r="H126">
        <f>time_series_covid19_confirmed_g!I126-time_series_covid19_confirmed_g!H126</f>
        <v>0</v>
      </c>
      <c r="I126">
        <f>time_series_covid19_confirmed_g!J126-time_series_covid19_confirmed_g!I126</f>
        <v>0</v>
      </c>
      <c r="J126">
        <f>time_series_covid19_confirmed_g!K126-time_series_covid19_confirmed_g!J126</f>
        <v>0</v>
      </c>
      <c r="K126">
        <f>time_series_covid19_confirmed_g!L126-time_series_covid19_confirmed_g!K126</f>
        <v>0</v>
      </c>
      <c r="L126">
        <f>time_series_covid19_confirmed_g!M126-time_series_covid19_confirmed_g!L126</f>
        <v>0</v>
      </c>
      <c r="M126">
        <f>time_series_covid19_confirmed_g!N126-time_series_covid19_confirmed_g!M126</f>
        <v>0</v>
      </c>
      <c r="N126">
        <f>time_series_covid19_confirmed_g!O126-time_series_covid19_confirmed_g!N126</f>
        <v>0</v>
      </c>
      <c r="O126">
        <f>time_series_covid19_confirmed_g!P126-time_series_covid19_confirmed_g!O126</f>
        <v>0</v>
      </c>
      <c r="P126">
        <f>time_series_covid19_confirmed_g!Q126-time_series_covid19_confirmed_g!P126</f>
        <v>0</v>
      </c>
      <c r="Q126">
        <f>time_series_covid19_confirmed_g!R126-time_series_covid19_confirmed_g!Q126</f>
        <v>0</v>
      </c>
      <c r="R126">
        <f>time_series_covid19_confirmed_g!S126-time_series_covid19_confirmed_g!R126</f>
        <v>0</v>
      </c>
      <c r="S126">
        <f>time_series_covid19_confirmed_g!T126-time_series_covid19_confirmed_g!S126</f>
        <v>0</v>
      </c>
      <c r="T126">
        <f>time_series_covid19_confirmed_g!U126-time_series_covid19_confirmed_g!T126</f>
        <v>0</v>
      </c>
      <c r="U126">
        <f>time_series_covid19_confirmed_g!V126-time_series_covid19_confirmed_g!U126</f>
        <v>0</v>
      </c>
      <c r="V126">
        <f>time_series_covid19_confirmed_g!W126-time_series_covid19_confirmed_g!V126</f>
        <v>0</v>
      </c>
      <c r="W126">
        <f>time_series_covid19_confirmed_g!X126-time_series_covid19_confirmed_g!W126</f>
        <v>0</v>
      </c>
      <c r="X126">
        <f>time_series_covid19_confirmed_g!Y126-time_series_covid19_confirmed_g!X126</f>
        <v>0</v>
      </c>
      <c r="Y126">
        <f>time_series_covid19_confirmed_g!Z126-time_series_covid19_confirmed_g!Y126</f>
        <v>0</v>
      </c>
      <c r="Z126">
        <f>time_series_covid19_confirmed_g!AA126-time_series_covid19_confirmed_g!Z126</f>
        <v>0</v>
      </c>
      <c r="AA126">
        <f>time_series_covid19_confirmed_g!AB126-time_series_covid19_confirmed_g!AA126</f>
        <v>0</v>
      </c>
      <c r="AB126">
        <f>time_series_covid19_confirmed_g!AC126-time_series_covid19_confirmed_g!AB126</f>
        <v>0</v>
      </c>
      <c r="AC126">
        <f>time_series_covid19_confirmed_g!AD126-time_series_covid19_confirmed_g!AC126</f>
        <v>0</v>
      </c>
      <c r="AD126">
        <f>time_series_covid19_confirmed_g!AE126-time_series_covid19_confirmed_g!AD126</f>
        <v>0</v>
      </c>
      <c r="AE126">
        <f>time_series_covid19_confirmed_g!AF126-time_series_covid19_confirmed_g!AE126</f>
        <v>0</v>
      </c>
      <c r="AF126">
        <f>time_series_covid19_confirmed_g!AG126-time_series_covid19_confirmed_g!AF126</f>
        <v>0</v>
      </c>
      <c r="AG126">
        <f>time_series_covid19_confirmed_g!AH126-time_series_covid19_confirmed_g!AG126</f>
        <v>0</v>
      </c>
      <c r="AH126">
        <f>time_series_covid19_confirmed_g!AI126-time_series_covid19_confirmed_g!AH126</f>
        <v>0</v>
      </c>
      <c r="AI126">
        <f>time_series_covid19_confirmed_g!AJ126-time_series_covid19_confirmed_g!AI126</f>
        <v>0</v>
      </c>
      <c r="AJ126">
        <f>time_series_covid19_confirmed_g!AK126-time_series_covid19_confirmed_g!AJ126</f>
        <v>0</v>
      </c>
      <c r="AK126">
        <f>time_series_covid19_confirmed_g!AL126-time_series_covid19_confirmed_g!AK126</f>
        <v>0</v>
      </c>
      <c r="AL126">
        <f>time_series_covid19_confirmed_g!AM126-time_series_covid19_confirmed_g!AL126</f>
        <v>1</v>
      </c>
      <c r="AM126">
        <f>time_series_covid19_confirmed_g!AN126-time_series_covid19_confirmed_g!AM126</f>
        <v>0</v>
      </c>
      <c r="AN126">
        <f>time_series_covid19_confirmed_g!AO126-time_series_covid19_confirmed_g!AN126</f>
        <v>0</v>
      </c>
      <c r="AO126">
        <f>time_series_covid19_confirmed_g!AP126-time_series_covid19_confirmed_g!AO126</f>
        <v>0</v>
      </c>
      <c r="AP126">
        <f>time_series_covid19_confirmed_g!AQ126-time_series_covid19_confirmed_g!AP126</f>
        <v>0</v>
      </c>
      <c r="AQ126">
        <f>time_series_covid19_confirmed_g!AR126-time_series_covid19_confirmed_g!AQ126</f>
        <v>0</v>
      </c>
      <c r="AR126">
        <f>time_series_covid19_confirmed_g!AS126-time_series_covid19_confirmed_g!AR126</f>
        <v>0</v>
      </c>
      <c r="AS126">
        <f>time_series_covid19_confirmed_g!AT126-time_series_covid19_confirmed_g!AS126</f>
        <v>0</v>
      </c>
      <c r="AT126">
        <f>time_series_covid19_confirmed_g!AU126-time_series_covid19_confirmed_g!AT126</f>
        <v>0</v>
      </c>
      <c r="AU126">
        <f>time_series_covid19_confirmed_g!AV126-time_series_covid19_confirmed_g!AU126</f>
        <v>2</v>
      </c>
      <c r="AV126">
        <f>time_series_covid19_confirmed_g!AW126-time_series_covid19_confirmed_g!AV126</f>
        <v>0</v>
      </c>
      <c r="AW126">
        <f>time_series_covid19_confirmed_g!AX126-time_series_covid19_confirmed_g!AW126</f>
        <v>0</v>
      </c>
      <c r="AX126">
        <f>time_series_covid19_confirmed_g!AY126-time_series_covid19_confirmed_g!AX126</f>
        <v>0</v>
      </c>
      <c r="AY126">
        <f>time_series_covid19_confirmed_g!AZ126-time_series_covid19_confirmed_g!AY126</f>
        <v>4</v>
      </c>
      <c r="AZ126">
        <f>time_series_covid19_confirmed_g!BA126-time_series_covid19_confirmed_g!AZ126</f>
        <v>0</v>
      </c>
      <c r="BA126">
        <f>time_series_covid19_confirmed_g!BB126-time_series_covid19_confirmed_g!BA126</f>
        <v>0</v>
      </c>
      <c r="BB126">
        <f>time_series_covid19_confirmed_g!BC126-time_series_covid19_confirmed_g!BB126</f>
        <v>7</v>
      </c>
      <c r="BC126">
        <f>time_series_covid19_confirmed_g!BD126-time_series_covid19_confirmed_g!BC126</f>
        <v>0</v>
      </c>
      <c r="BD126">
        <f>time_series_covid19_confirmed_g!BE126-time_series_covid19_confirmed_g!BD126</f>
        <v>0</v>
      </c>
      <c r="BE126">
        <f>time_series_covid19_confirmed_g!BF126-time_series_covid19_confirmed_g!BE126</f>
        <v>4</v>
      </c>
      <c r="BF126">
        <f>time_series_covid19_confirmed_g!BG126-time_series_covid19_confirmed_g!BF126</f>
        <v>8</v>
      </c>
      <c r="BG126">
        <f>time_series_covid19_confirmed_g!BH126-time_series_covid19_confirmed_g!BG126</f>
        <v>9</v>
      </c>
      <c r="BH126">
        <f>time_series_covid19_confirmed_g!BI126-time_series_covid19_confirmed_g!BH126</f>
        <v>13</v>
      </c>
      <c r="BI126">
        <f>time_series_covid19_confirmed_g!BJ126-time_series_covid19_confirmed_g!BI126</f>
        <v>19</v>
      </c>
      <c r="BJ126">
        <f>time_series_covid19_confirmed_g!BK126-time_series_covid19_confirmed_g!BJ126</f>
        <v>18</v>
      </c>
      <c r="BK126">
        <f>time_series_covid19_confirmed_g!BL126-time_series_covid19_confirmed_g!BK126</f>
        <v>30</v>
      </c>
      <c r="BL126">
        <f>time_series_covid19_confirmed_g!BM126-time_series_covid19_confirmed_g!BL126</f>
        <v>21</v>
      </c>
      <c r="BM126">
        <f>time_series_covid19_confirmed_g!BN126-time_series_covid19_confirmed_g!BM126</f>
        <v>12</v>
      </c>
      <c r="BN126">
        <f>time_series_covid19_confirmed_g!BO126-time_series_covid19_confirmed_g!BN126</f>
        <v>29</v>
      </c>
      <c r="BO126">
        <f>time_series_covid19_confirmed_g!BP126-time_series_covid19_confirmed_g!BO126</f>
        <v>24</v>
      </c>
      <c r="BP126">
        <f>time_series_covid19_confirmed_g!BQ126-time_series_covid19_confirmed_g!BP126</f>
        <v>18</v>
      </c>
      <c r="BQ126">
        <f>time_series_covid19_confirmed_g!BR126-time_series_covid19_confirmed_g!BQ126</f>
        <v>22</v>
      </c>
      <c r="BR126">
        <f>time_series_covid19_confirmed_g!BS126-time_series_covid19_confirmed_g!BR126</f>
        <v>18</v>
      </c>
      <c r="BS126">
        <f>time_series_covid19_confirmed_g!BT126-time_series_covid19_confirmed_g!BS126</f>
        <v>26</v>
      </c>
      <c r="BT126">
        <f>time_series_covid19_confirmed_g!BU126-time_series_covid19_confirmed_g!BT126</f>
        <v>44</v>
      </c>
      <c r="BU126">
        <f>time_series_covid19_confirmed_g!BV126-time_series_covid19_confirmed_g!BU126</f>
        <v>25</v>
      </c>
      <c r="BV126">
        <f>time_series_covid19_confirmed_g!BW126-time_series_covid19_confirmed_g!BV126</f>
        <v>30</v>
      </c>
      <c r="BW126">
        <f>time_series_covid19_confirmed_g!BX126-time_series_covid19_confirmed_g!BW126</f>
        <v>46</v>
      </c>
      <c r="BX126">
        <f>time_series_covid19_confirmed_g!BY126-time_series_covid19_confirmed_g!BX126</f>
        <v>53</v>
      </c>
      <c r="BY126">
        <f>time_series_covid19_confirmed_g!BZ126-time_series_covid19_confirmed_g!BY126</f>
        <v>72</v>
      </c>
      <c r="BZ126">
        <f>time_series_covid19_confirmed_g!CA126-time_series_covid19_confirmed_g!BZ126</f>
        <v>15</v>
      </c>
      <c r="CA126">
        <f>time_series_covid19_confirmed_g!CB126-time_series_covid19_confirmed_g!CA126</f>
        <v>29</v>
      </c>
      <c r="CB126">
        <f>time_series_covid19_confirmed_g!CC126-time_series_covid19_confirmed_g!CB126</f>
        <v>18</v>
      </c>
      <c r="CC126">
        <f>time_series_covid19_confirmed_g!CD126-time_series_covid19_confirmed_g!CC126</f>
        <v>46</v>
      </c>
      <c r="CD126">
        <f>time_series_covid19_confirmed_g!CE126-time_series_covid19_confirmed_g!CD126</f>
        <v>48</v>
      </c>
      <c r="CE126">
        <f>time_series_covid19_confirmed_g!CF126-time_series_covid19_confirmed_g!CE126</f>
        <v>49</v>
      </c>
      <c r="CF126">
        <f>time_series_covid19_confirmed_g!CG126-time_series_covid19_confirmed_g!CF126</f>
        <v>68</v>
      </c>
      <c r="CG126">
        <f>time_series_covid19_confirmed_g!CH126-time_series_covid19_confirmed_g!CG126</f>
        <v>26</v>
      </c>
      <c r="CH126">
        <f>time_series_covid19_confirmed_g!CI126-time_series_covid19_confirmed_g!CH126</f>
        <v>54</v>
      </c>
      <c r="CI126">
        <f>time_series_covid19_confirmed_g!CJ126-time_series_covid19_confirmed_g!CI126</f>
        <v>66</v>
      </c>
      <c r="CJ126">
        <f>time_series_covid19_confirmed_g!CK126-time_series_covid19_confirmed_g!CJ126</f>
        <v>107</v>
      </c>
      <c r="CK126">
        <f>time_series_covid19_confirmed_g!CL126-time_series_covid19_confirmed_g!CK126</f>
        <v>36</v>
      </c>
      <c r="CL126">
        <f>time_series_covid19_confirmed_g!CM126-time_series_covid19_confirmed_g!CL126</f>
        <v>53</v>
      </c>
      <c r="CM126">
        <f>time_series_covid19_confirmed_g!CN126-time_series_covid19_confirmed_g!CM126</f>
        <v>37</v>
      </c>
      <c r="CN126">
        <f>time_series_covid19_confirmed_g!CO126-time_series_covid19_confirmed_g!CN126</f>
        <v>18</v>
      </c>
      <c r="CO126">
        <f>time_series_covid19_confirmed_g!CP126-time_series_covid19_confirmed_g!CO126</f>
        <v>6</v>
      </c>
      <c r="CP126">
        <f>time_series_covid19_confirmed_g!CQ126-time_series_covid19_confirmed_g!CP126</f>
        <v>28</v>
      </c>
      <c r="CQ126">
        <f>time_series_covid19_confirmed_g!CR126-time_series_covid19_confirmed_g!CQ126</f>
        <v>41</v>
      </c>
      <c r="CR126">
        <f>time_series_covid19_confirmed_g!CS126-time_series_covid19_confirmed_g!CR126</f>
        <v>26</v>
      </c>
      <c r="CS126">
        <f>time_series_covid19_confirmed_g!CT126-time_series_covid19_confirmed_g!CS126</f>
        <v>41</v>
      </c>
      <c r="CT126">
        <f>time_series_covid19_confirmed_g!CU126-time_series_covid19_confirmed_g!CT126</f>
        <v>19</v>
      </c>
      <c r="CU126">
        <f>time_series_covid19_confirmed_g!CV126-time_series_covid19_confirmed_g!CU126</f>
        <v>13</v>
      </c>
      <c r="CV126">
        <f>time_series_covid19_confirmed_g!CW126-time_series_covid19_confirmed_g!CV126</f>
        <v>22</v>
      </c>
      <c r="CW126">
        <f>time_series_covid19_confirmed_g!CX126-time_series_covid19_confirmed_g!CW126</f>
        <v>21</v>
      </c>
      <c r="CX126">
        <f>time_series_covid19_confirmed_g!CY126-time_series_covid19_confirmed_g!CX126</f>
        <v>23</v>
      </c>
      <c r="CY126">
        <f>time_series_covid19_confirmed_g!CZ126-time_series_covid19_confirmed_g!CY126</f>
        <v>29</v>
      </c>
      <c r="CZ126">
        <f>time_series_covid19_confirmed_g!DA126-time_series_covid19_confirmed_g!CZ126</f>
        <v>12</v>
      </c>
      <c r="DA126">
        <f>time_series_covid19_confirmed_g!DB126-time_series_covid19_confirmed_g!DA126</f>
        <v>5</v>
      </c>
      <c r="DB126">
        <f>time_series_covid19_confirmed_g!DC126-time_series_covid19_confirmed_g!DB126</f>
        <v>7</v>
      </c>
      <c r="DC126">
        <f>time_series_covid19_confirmed_g!DD126-time_series_covid19_confirmed_g!DC126</f>
        <v>8</v>
      </c>
      <c r="DD126">
        <f>time_series_covid19_confirmed_g!DE126-time_series_covid19_confirmed_g!DD126</f>
        <v>13</v>
      </c>
      <c r="DE126">
        <f>time_series_covid19_confirmed_g!DF126-time_series_covid19_confirmed_g!DE126</f>
        <v>33</v>
      </c>
      <c r="DF126">
        <f>time_series_covid19_confirmed_g!DG126-time_series_covid19_confirmed_g!DF126</f>
        <v>14</v>
      </c>
      <c r="DG126">
        <f>time_series_covid19_confirmed_g!DH126-time_series_covid19_confirmed_g!DG126</f>
        <v>36</v>
      </c>
      <c r="DH126">
        <f>time_series_covid19_confirmed_g!DI126-time_series_covid19_confirmed_g!DH126</f>
        <v>20</v>
      </c>
      <c r="DI126">
        <f>time_series_covid19_confirmed_g!DJ126-time_series_covid19_confirmed_g!DI126</f>
        <v>22</v>
      </c>
      <c r="DJ126">
        <f>time_series_covid19_confirmed_g!DK126-time_series_covid19_confirmed_g!DJ126</f>
        <v>10</v>
      </c>
      <c r="DK126">
        <f>time_series_covid19_confirmed_g!DL126-time_series_covid19_confirmed_g!DK126</f>
        <v>20</v>
      </c>
      <c r="DL126">
        <f>time_series_covid19_confirmed_g!DM126-time_series_covid19_confirmed_g!DL126</f>
        <v>29</v>
      </c>
      <c r="DM126">
        <f>time_series_covid19_confirmed_g!DN126-time_series_covid19_confirmed_g!DM126</f>
        <v>17</v>
      </c>
      <c r="DN126">
        <f>time_series_covid19_confirmed_g!DO126-time_series_covid19_confirmed_g!DN126</f>
        <v>22</v>
      </c>
      <c r="DO126">
        <f>time_series_covid19_confirmed_g!DP126-time_series_covid19_confirmed_g!DO126</f>
        <v>30</v>
      </c>
      <c r="DP126">
        <f>time_series_covid19_confirmed_g!DQ126-time_series_covid19_confirmed_g!DP126</f>
        <v>25</v>
      </c>
      <c r="DQ126">
        <f>time_series_covid19_confirmed_g!DR126-time_series_covid19_confirmed_g!DQ126</f>
        <v>22</v>
      </c>
      <c r="DR126">
        <f>time_series_covid19_confirmed_g!DS126-time_series_covid19_confirmed_g!DR126</f>
        <v>19</v>
      </c>
      <c r="DS126">
        <f>time_series_covid19_confirmed_g!DT126-time_series_covid19_confirmed_g!DS126</f>
        <v>40</v>
      </c>
      <c r="DT126">
        <f>time_series_covid19_confirmed_g!DU126-time_series_covid19_confirmed_g!DT126</f>
        <v>23</v>
      </c>
      <c r="DU126">
        <f>time_series_covid19_confirmed_g!DV126-time_series_covid19_confirmed_g!DU126</f>
        <v>20</v>
      </c>
      <c r="DV126">
        <f>time_series_covid19_confirmed_g!DW126-time_series_covid19_confirmed_g!DV126</f>
        <v>37</v>
      </c>
      <c r="DW126">
        <f>time_series_covid19_confirmed_g!DX126-time_series_covid19_confirmed_g!DW126</f>
        <v>21</v>
      </c>
      <c r="DX126">
        <f>time_series_covid19_confirmed_g!DY126-time_series_covid19_confirmed_g!DX126</f>
        <v>15</v>
      </c>
      <c r="DY126">
        <f>time_series_covid19_confirmed_g!DZ126-time_series_covid19_confirmed_g!DY126</f>
        <v>25</v>
      </c>
      <c r="DZ126">
        <f>time_series_covid19_confirmed_g!EA126-time_series_covid19_confirmed_g!DZ126</f>
        <v>38</v>
      </c>
      <c r="EA126">
        <f>time_series_covid19_confirmed_g!EB126-time_series_covid19_confirmed_g!EA126</f>
        <v>52</v>
      </c>
      <c r="EB126">
        <f>time_series_covid19_confirmed_g!EC126-time_series_covid19_confirmed_g!EB126</f>
        <v>35</v>
      </c>
      <c r="EC126">
        <f>time_series_covid19_confirmed_g!ED126-time_series_covid19_confirmed_g!EC126</f>
        <v>62</v>
      </c>
      <c r="ED126">
        <f>time_series_covid19_confirmed_g!EE126-time_series_covid19_confirmed_g!ED126</f>
        <v>89</v>
      </c>
      <c r="EE126">
        <f>time_series_covid19_confirmed_g!EF126-time_series_covid19_confirmed_g!EE126</f>
        <v>76</v>
      </c>
      <c r="EF126">
        <f>time_series_covid19_confirmed_g!EG126-time_series_covid19_confirmed_g!EF126</f>
        <v>101</v>
      </c>
      <c r="EG126">
        <f>time_series_covid19_confirmed_g!EH126-time_series_covid19_confirmed_g!EG126</f>
        <v>119</v>
      </c>
      <c r="EH126">
        <f>time_series_covid19_confirmed_g!EI126-time_series_covid19_confirmed_g!EH126</f>
        <v>179</v>
      </c>
      <c r="EI126">
        <f>time_series_covid19_confirmed_g!EJ126-time_series_covid19_confirmed_g!EI126</f>
        <v>125</v>
      </c>
      <c r="EJ126">
        <f>time_series_covid19_confirmed_g!EK126-time_series_covid19_confirmed_g!EJ126</f>
        <v>110</v>
      </c>
      <c r="EK126">
        <f>time_series_covid19_confirmed_g!EL126-time_series_covid19_confirmed_g!EK126</f>
        <v>127</v>
      </c>
      <c r="EL126">
        <f>time_series_covid19_confirmed_g!EM126-time_series_covid19_confirmed_g!EL126</f>
        <v>87</v>
      </c>
      <c r="EM126">
        <f>time_series_covid19_confirmed_g!EN126-time_series_covid19_confirmed_g!EM126</f>
        <v>125</v>
      </c>
      <c r="EN126">
        <f>time_series_covid19_confirmed_g!EO126-time_series_covid19_confirmed_g!EN126</f>
        <v>174</v>
      </c>
      <c r="EO126">
        <f>time_series_covid19_confirmed_g!EP126-time_series_covid19_confirmed_g!EO126</f>
        <v>163</v>
      </c>
      <c r="EP126">
        <f>time_series_covid19_confirmed_g!EQ126-time_series_covid19_confirmed_g!EP126</f>
        <v>194</v>
      </c>
      <c r="EQ126">
        <f>time_series_covid19_confirmed_g!ER126-time_series_covid19_confirmed_g!EQ126</f>
        <v>162</v>
      </c>
      <c r="ER126">
        <f>time_series_covid19_confirmed_g!ES126-time_series_covid19_confirmed_g!ER126</f>
        <v>100</v>
      </c>
      <c r="ES126">
        <f>time_series_covid19_confirmed_g!ET126-time_series_covid19_confirmed_g!ES126</f>
        <v>142</v>
      </c>
      <c r="ET126">
        <f>time_series_covid19_confirmed_g!EU126-time_series_covid19_confirmed_g!ET126</f>
        <v>183</v>
      </c>
      <c r="EU126">
        <f>time_series_covid19_confirmed_g!EV126-time_series_covid19_confirmed_g!EU126</f>
        <v>182</v>
      </c>
      <c r="EV126">
        <f>time_series_covid19_confirmed_g!EW126-time_series_covid19_confirmed_g!EV126</f>
        <v>156</v>
      </c>
      <c r="EW126">
        <f>time_series_covid19_confirmed_g!EX126-time_series_covid19_confirmed_g!EW126</f>
        <v>185</v>
      </c>
      <c r="EX126">
        <f>time_series_covid19_confirmed_g!EY126-time_series_covid19_confirmed_g!EX126</f>
        <v>101</v>
      </c>
      <c r="EY126">
        <f>time_series_covid19_confirmed_g!EZ126-time_series_covid19_confirmed_g!EY126</f>
        <v>90</v>
      </c>
      <c r="EZ126">
        <f>time_series_covid19_confirmed_g!FA126-time_series_covid19_confirmed_g!EZ126</f>
        <v>115</v>
      </c>
      <c r="FA126">
        <f>time_series_covid19_confirmed_g!FB126-time_series_covid19_confirmed_g!FA126</f>
        <v>134</v>
      </c>
      <c r="FB126">
        <f>time_series_covid19_confirmed_g!FC126-time_series_covid19_confirmed_g!FB126</f>
        <v>150</v>
      </c>
      <c r="FC126">
        <f>time_series_covid19_confirmed_g!FD126-time_series_covid19_confirmed_g!FC126</f>
        <v>163</v>
      </c>
      <c r="FD126">
        <f>time_series_covid19_confirmed_g!FE126-time_series_covid19_confirmed_g!FD126</f>
        <v>148</v>
      </c>
    </row>
    <row r="127" spans="1:160" x14ac:dyDescent="0.3">
      <c r="A127" t="s">
        <v>115</v>
      </c>
      <c r="B127">
        <v>60.472000000000001</v>
      </c>
      <c r="C127">
        <v>8.4688999999999997</v>
      </c>
      <c r="D127">
        <f>time_series_covid19_confirmed_g!E127-time_series_covid19_confirmed_g!D127</f>
        <v>0</v>
      </c>
      <c r="E127">
        <f>time_series_covid19_confirmed_g!F127-time_series_covid19_confirmed_g!E127</f>
        <v>0</v>
      </c>
      <c r="F127">
        <f>time_series_covid19_confirmed_g!G127-time_series_covid19_confirmed_g!F127</f>
        <v>0</v>
      </c>
      <c r="G127">
        <f>time_series_covid19_confirmed_g!H127-time_series_covid19_confirmed_g!G127</f>
        <v>0</v>
      </c>
      <c r="H127">
        <f>time_series_covid19_confirmed_g!I127-time_series_covid19_confirmed_g!H127</f>
        <v>0</v>
      </c>
      <c r="I127">
        <f>time_series_covid19_confirmed_g!J127-time_series_covid19_confirmed_g!I127</f>
        <v>0</v>
      </c>
      <c r="J127">
        <f>time_series_covid19_confirmed_g!K127-time_series_covid19_confirmed_g!J127</f>
        <v>0</v>
      </c>
      <c r="K127">
        <f>time_series_covid19_confirmed_g!L127-time_series_covid19_confirmed_g!K127</f>
        <v>0</v>
      </c>
      <c r="L127">
        <f>time_series_covid19_confirmed_g!M127-time_series_covid19_confirmed_g!L127</f>
        <v>0</v>
      </c>
      <c r="M127">
        <f>time_series_covid19_confirmed_g!N127-time_series_covid19_confirmed_g!M127</f>
        <v>0</v>
      </c>
      <c r="N127">
        <f>time_series_covid19_confirmed_g!O127-time_series_covid19_confirmed_g!N127</f>
        <v>0</v>
      </c>
      <c r="O127">
        <f>time_series_covid19_confirmed_g!P127-time_series_covid19_confirmed_g!O127</f>
        <v>0</v>
      </c>
      <c r="P127">
        <f>time_series_covid19_confirmed_g!Q127-time_series_covid19_confirmed_g!P127</f>
        <v>0</v>
      </c>
      <c r="Q127">
        <f>time_series_covid19_confirmed_g!R127-time_series_covid19_confirmed_g!Q127</f>
        <v>0</v>
      </c>
      <c r="R127">
        <f>time_series_covid19_confirmed_g!S127-time_series_covid19_confirmed_g!R127</f>
        <v>0</v>
      </c>
      <c r="S127">
        <f>time_series_covid19_confirmed_g!T127-time_series_covid19_confirmed_g!S127</f>
        <v>0</v>
      </c>
      <c r="T127">
        <f>time_series_covid19_confirmed_g!U127-time_series_covid19_confirmed_g!T127</f>
        <v>0</v>
      </c>
      <c r="U127">
        <f>time_series_covid19_confirmed_g!V127-time_series_covid19_confirmed_g!U127</f>
        <v>0</v>
      </c>
      <c r="V127">
        <f>time_series_covid19_confirmed_g!W127-time_series_covid19_confirmed_g!V127</f>
        <v>0</v>
      </c>
      <c r="W127">
        <f>time_series_covid19_confirmed_g!X127-time_series_covid19_confirmed_g!W127</f>
        <v>0</v>
      </c>
      <c r="X127">
        <f>time_series_covid19_confirmed_g!Y127-time_series_covid19_confirmed_g!X127</f>
        <v>0</v>
      </c>
      <c r="Y127">
        <f>time_series_covid19_confirmed_g!Z127-time_series_covid19_confirmed_g!Y127</f>
        <v>0</v>
      </c>
      <c r="Z127">
        <f>time_series_covid19_confirmed_g!AA127-time_series_covid19_confirmed_g!Z127</f>
        <v>0</v>
      </c>
      <c r="AA127">
        <f>time_series_covid19_confirmed_g!AB127-time_series_covid19_confirmed_g!AA127</f>
        <v>0</v>
      </c>
      <c r="AB127">
        <f>time_series_covid19_confirmed_g!AC127-time_series_covid19_confirmed_g!AB127</f>
        <v>0</v>
      </c>
      <c r="AC127">
        <f>time_series_covid19_confirmed_g!AD127-time_series_covid19_confirmed_g!AC127</f>
        <v>0</v>
      </c>
      <c r="AD127">
        <f>time_series_covid19_confirmed_g!AE127-time_series_covid19_confirmed_g!AD127</f>
        <v>0</v>
      </c>
      <c r="AE127">
        <f>time_series_covid19_confirmed_g!AF127-time_series_covid19_confirmed_g!AE127</f>
        <v>0</v>
      </c>
      <c r="AF127">
        <f>time_series_covid19_confirmed_g!AG127-time_series_covid19_confirmed_g!AF127</f>
        <v>0</v>
      </c>
      <c r="AG127">
        <f>time_series_covid19_confirmed_g!AH127-time_series_covid19_confirmed_g!AG127</f>
        <v>0</v>
      </c>
      <c r="AH127">
        <f>time_series_covid19_confirmed_g!AI127-time_series_covid19_confirmed_g!AH127</f>
        <v>0</v>
      </c>
      <c r="AI127">
        <f>time_series_covid19_confirmed_g!AJ127-time_series_covid19_confirmed_g!AI127</f>
        <v>0</v>
      </c>
      <c r="AJ127">
        <f>time_series_covid19_confirmed_g!AK127-time_series_covid19_confirmed_g!AJ127</f>
        <v>0</v>
      </c>
      <c r="AK127">
        <f>time_series_covid19_confirmed_g!AL127-time_series_covid19_confirmed_g!AK127</f>
        <v>0</v>
      </c>
      <c r="AL127">
        <f>time_series_covid19_confirmed_g!AM127-time_series_covid19_confirmed_g!AL127</f>
        <v>1</v>
      </c>
      <c r="AM127">
        <f>time_series_covid19_confirmed_g!AN127-time_series_covid19_confirmed_g!AM127</f>
        <v>0</v>
      </c>
      <c r="AN127">
        <f>time_series_covid19_confirmed_g!AO127-time_series_covid19_confirmed_g!AN127</f>
        <v>5</v>
      </c>
      <c r="AO127">
        <f>time_series_covid19_confirmed_g!AP127-time_series_covid19_confirmed_g!AO127</f>
        <v>9</v>
      </c>
      <c r="AP127">
        <f>time_series_covid19_confirmed_g!AQ127-time_series_covid19_confirmed_g!AP127</f>
        <v>4</v>
      </c>
      <c r="AQ127">
        <f>time_series_covid19_confirmed_g!AR127-time_series_covid19_confirmed_g!AQ127</f>
        <v>6</v>
      </c>
      <c r="AR127">
        <f>time_series_covid19_confirmed_g!AS127-time_series_covid19_confirmed_g!AR127</f>
        <v>7</v>
      </c>
      <c r="AS127">
        <f>time_series_covid19_confirmed_g!AT127-time_series_covid19_confirmed_g!AS127</f>
        <v>24</v>
      </c>
      <c r="AT127">
        <f>time_series_covid19_confirmed_g!AU127-time_series_covid19_confirmed_g!AT127</f>
        <v>31</v>
      </c>
      <c r="AU127">
        <f>time_series_covid19_confirmed_g!AV127-time_series_covid19_confirmed_g!AU127</f>
        <v>21</v>
      </c>
      <c r="AV127">
        <f>time_series_covid19_confirmed_g!AW127-time_series_covid19_confirmed_g!AV127</f>
        <v>39</v>
      </c>
      <c r="AW127">
        <f>time_series_covid19_confirmed_g!AX127-time_series_covid19_confirmed_g!AW127</f>
        <v>29</v>
      </c>
      <c r="AX127">
        <f>time_series_covid19_confirmed_g!AY127-time_series_covid19_confirmed_g!AX127</f>
        <v>29</v>
      </c>
      <c r="AY127">
        <f>time_series_covid19_confirmed_g!AZ127-time_series_covid19_confirmed_g!AY127</f>
        <v>195</v>
      </c>
      <c r="AZ127">
        <f>time_series_covid19_confirmed_g!BA127-time_series_covid19_confirmed_g!AZ127</f>
        <v>198</v>
      </c>
      <c r="BA127">
        <f>time_series_covid19_confirmed_g!BB127-time_series_covid19_confirmed_g!BA127</f>
        <v>104</v>
      </c>
      <c r="BB127">
        <f>time_series_covid19_confirmed_g!BC127-time_series_covid19_confirmed_g!BB127</f>
        <v>294</v>
      </c>
      <c r="BC127">
        <f>time_series_covid19_confirmed_g!BD127-time_series_covid19_confirmed_g!BC127</f>
        <v>94</v>
      </c>
      <c r="BD127">
        <f>time_series_covid19_confirmed_g!BE127-time_series_covid19_confirmed_g!BD127</f>
        <v>131</v>
      </c>
      <c r="BE127">
        <f>time_series_covid19_confirmed_g!BF127-time_series_covid19_confirmed_g!BE127</f>
        <v>112</v>
      </c>
      <c r="BF127">
        <f>time_series_covid19_confirmed_g!BG127-time_series_covid19_confirmed_g!BF127</f>
        <v>130</v>
      </c>
      <c r="BG127">
        <f>time_series_covid19_confirmed_g!BH127-time_series_covid19_confirmed_g!BG127</f>
        <v>87</v>
      </c>
      <c r="BH127">
        <f>time_series_covid19_confirmed_g!BI127-time_series_covid19_confirmed_g!BH127</f>
        <v>196</v>
      </c>
      <c r="BI127">
        <f>time_series_covid19_confirmed_g!BJ127-time_series_covid19_confirmed_g!BI127</f>
        <v>168</v>
      </c>
      <c r="BJ127">
        <f>time_series_covid19_confirmed_g!BK127-time_series_covid19_confirmed_g!BJ127</f>
        <v>204</v>
      </c>
      <c r="BK127">
        <f>time_series_covid19_confirmed_g!BL127-time_series_covid19_confirmed_g!BK127</f>
        <v>267</v>
      </c>
      <c r="BL127">
        <f>time_series_covid19_confirmed_g!BM127-time_series_covid19_confirmed_g!BL127</f>
        <v>236</v>
      </c>
      <c r="BM127">
        <f>time_series_covid19_confirmed_g!BN127-time_series_covid19_confirmed_g!BM127</f>
        <v>242</v>
      </c>
      <c r="BN127">
        <f>time_series_covid19_confirmed_g!BO127-time_series_covid19_confirmed_g!BN127</f>
        <v>221</v>
      </c>
      <c r="BO127">
        <f>time_series_covid19_confirmed_g!BP127-time_series_covid19_confirmed_g!BO127</f>
        <v>285</v>
      </c>
      <c r="BP127">
        <f>time_series_covid19_confirmed_g!BQ127-time_series_covid19_confirmed_g!BP127</f>
        <v>386</v>
      </c>
      <c r="BQ127">
        <f>time_series_covid19_confirmed_g!BR127-time_series_covid19_confirmed_g!BQ127</f>
        <v>260</v>
      </c>
      <c r="BR127">
        <f>time_series_covid19_confirmed_g!BS127-time_series_covid19_confirmed_g!BR127</f>
        <v>269</v>
      </c>
      <c r="BS127">
        <f>time_series_covid19_confirmed_g!BT127-time_series_covid19_confirmed_g!BS127</f>
        <v>161</v>
      </c>
      <c r="BT127">
        <f>time_series_covid19_confirmed_g!BU127-time_series_covid19_confirmed_g!BT127</f>
        <v>196</v>
      </c>
      <c r="BU127">
        <f>time_series_covid19_confirmed_g!BV127-time_series_covid19_confirmed_g!BU127</f>
        <v>222</v>
      </c>
      <c r="BV127">
        <f>time_series_covid19_confirmed_g!BW127-time_series_covid19_confirmed_g!BV127</f>
        <v>284</v>
      </c>
      <c r="BW127">
        <f>time_series_covid19_confirmed_g!BX127-time_series_covid19_confirmed_g!BW127</f>
        <v>223</v>
      </c>
      <c r="BX127">
        <f>time_series_covid19_confirmed_g!BY127-time_series_covid19_confirmed_g!BX127</f>
        <v>180</v>
      </c>
      <c r="BY127">
        <f>time_series_covid19_confirmed_g!BZ127-time_series_covid19_confirmed_g!BY127</f>
        <v>137</v>
      </c>
      <c r="BZ127">
        <f>time_series_covid19_confirmed_g!CA127-time_series_covid19_confirmed_g!BZ127</f>
        <v>178</v>
      </c>
      <c r="CA127">
        <f>time_series_covid19_confirmed_g!CB127-time_series_covid19_confirmed_g!CA127</f>
        <v>221</v>
      </c>
      <c r="CB127">
        <f>time_series_covid19_confirmed_g!CC127-time_series_covid19_confirmed_g!CB127</f>
        <v>0</v>
      </c>
      <c r="CC127">
        <f>time_series_covid19_confirmed_g!CD127-time_series_covid19_confirmed_g!CC127</f>
        <v>125</v>
      </c>
      <c r="CD127">
        <f>time_series_covid19_confirmed_g!CE127-time_series_covid19_confirmed_g!CD127</f>
        <v>103</v>
      </c>
      <c r="CE127">
        <f>time_series_covid19_confirmed_g!CF127-time_series_covid19_confirmed_g!CE127</f>
        <v>95</v>
      </c>
      <c r="CF127">
        <f>time_series_covid19_confirmed_g!CG127-time_series_covid19_confirmed_g!CF127</f>
        <v>116</v>
      </c>
      <c r="CG127">
        <f>time_series_covid19_confirmed_g!CH127-time_series_covid19_confirmed_g!CG127</f>
        <v>78</v>
      </c>
      <c r="CH127">
        <f>time_series_covid19_confirmed_g!CI127-time_series_covid19_confirmed_g!CH127</f>
        <v>20</v>
      </c>
      <c r="CI127">
        <f>time_series_covid19_confirmed_g!CJ127-time_series_covid19_confirmed_g!CI127</f>
        <v>117</v>
      </c>
      <c r="CJ127">
        <f>time_series_covid19_confirmed_g!CK127-time_series_covid19_confirmed_g!CJ127</f>
        <v>156</v>
      </c>
      <c r="CK127">
        <f>time_series_covid19_confirmed_g!CL127-time_series_covid19_confirmed_g!CK127</f>
        <v>41</v>
      </c>
      <c r="CL127">
        <f>time_series_covid19_confirmed_g!CM127-time_series_covid19_confirmed_g!CL127</f>
        <v>99</v>
      </c>
      <c r="CM127">
        <f>time_series_covid19_confirmed_g!CN127-time_series_covid19_confirmed_g!CM127</f>
        <v>42</v>
      </c>
      <c r="CN127">
        <f>time_series_covid19_confirmed_g!CO127-time_series_covid19_confirmed_g!CN127</f>
        <v>78</v>
      </c>
      <c r="CO127">
        <f>time_series_covid19_confirmed_g!CP127-time_series_covid19_confirmed_g!CO127</f>
        <v>35</v>
      </c>
      <c r="CP127">
        <f>time_series_covid19_confirmed_g!CQ127-time_series_covid19_confirmed_g!CP127</f>
        <v>147</v>
      </c>
      <c r="CQ127">
        <f>time_series_covid19_confirmed_g!CR127-time_series_covid19_confirmed_g!CQ127</f>
        <v>63</v>
      </c>
      <c r="CR127">
        <f>time_series_covid19_confirmed_g!CS127-time_series_covid19_confirmed_g!CR127</f>
        <v>62</v>
      </c>
      <c r="CS127">
        <f>time_series_covid19_confirmed_g!CT127-time_series_covid19_confirmed_g!CS127</f>
        <v>36</v>
      </c>
      <c r="CT127">
        <f>time_series_covid19_confirmed_g!CU127-time_series_covid19_confirmed_g!CT127</f>
        <v>28</v>
      </c>
      <c r="CU127">
        <f>time_series_covid19_confirmed_g!CV127-time_series_covid19_confirmed_g!CU127</f>
        <v>72</v>
      </c>
      <c r="CV127">
        <f>time_series_covid19_confirmed_g!CW127-time_series_covid19_confirmed_g!CV127</f>
        <v>61</v>
      </c>
      <c r="CW127">
        <f>time_series_covid19_confirmed_g!CX127-time_series_covid19_confirmed_g!CW127</f>
        <v>50</v>
      </c>
      <c r="CX127">
        <f>time_series_covid19_confirmed_g!CY127-time_series_covid19_confirmed_g!CX127</f>
        <v>28</v>
      </c>
      <c r="CY127">
        <f>time_series_covid19_confirmed_g!CZ127-time_series_covid19_confirmed_g!CY127</f>
        <v>45</v>
      </c>
      <c r="CZ127">
        <f>time_series_covid19_confirmed_g!DA127-time_series_covid19_confirmed_g!CZ127</f>
        <v>26</v>
      </c>
      <c r="DA127">
        <f>time_series_covid19_confirmed_g!DB127-time_series_covid19_confirmed_g!DA127</f>
        <v>38</v>
      </c>
      <c r="DB127">
        <f>time_series_covid19_confirmed_g!DC127-time_series_covid19_confirmed_g!DB127</f>
        <v>57</v>
      </c>
      <c r="DC127">
        <f>time_series_covid19_confirmed_g!DD127-time_series_covid19_confirmed_g!DC127</f>
        <v>51</v>
      </c>
      <c r="DD127">
        <f>time_series_covid19_confirmed_g!DE127-time_series_covid19_confirmed_g!DD127</f>
        <v>41</v>
      </c>
      <c r="DE127">
        <f>time_series_covid19_confirmed_g!DF127-time_series_covid19_confirmed_g!DE127</f>
        <v>38</v>
      </c>
      <c r="DF127">
        <f>time_series_covid19_confirmed_g!DG127-time_series_covid19_confirmed_g!DF127</f>
        <v>36</v>
      </c>
      <c r="DG127">
        <f>time_series_covid19_confirmed_g!DH127-time_series_covid19_confirmed_g!DG127</f>
        <v>29</v>
      </c>
      <c r="DH127">
        <f>time_series_covid19_confirmed_g!DI127-time_series_covid19_confirmed_g!DH127</f>
        <v>6</v>
      </c>
      <c r="DI127">
        <f>time_series_covid19_confirmed_g!DJ127-time_series_covid19_confirmed_g!DI127</f>
        <v>27</v>
      </c>
      <c r="DJ127">
        <f>time_series_covid19_confirmed_g!DK127-time_series_covid19_confirmed_g!DJ127</f>
        <v>25</v>
      </c>
      <c r="DK127">
        <f>time_series_covid19_confirmed_g!DL127-time_series_covid19_confirmed_g!DK127</f>
        <v>18</v>
      </c>
      <c r="DL127">
        <f>time_series_covid19_confirmed_g!DM127-time_series_covid19_confirmed_g!DL127</f>
        <v>21</v>
      </c>
      <c r="DM127">
        <f>time_series_covid19_confirmed_g!DN127-time_series_covid19_confirmed_g!DM127</f>
        <v>23</v>
      </c>
      <c r="DN127">
        <f>time_series_covid19_confirmed_g!DO127-time_series_covid19_confirmed_g!DN127</f>
        <v>18</v>
      </c>
      <c r="DO127">
        <f>time_series_covid19_confirmed_g!DP127-time_series_covid19_confirmed_g!DO127</f>
        <v>12</v>
      </c>
      <c r="DP127">
        <f>time_series_covid19_confirmed_g!DQ127-time_series_covid19_confirmed_g!DP127</f>
        <v>8</v>
      </c>
      <c r="DQ127">
        <f>time_series_covid19_confirmed_g!DR127-time_series_covid19_confirmed_g!DQ127</f>
        <v>10</v>
      </c>
      <c r="DR127">
        <f>time_series_covid19_confirmed_g!DS127-time_series_covid19_confirmed_g!DR127</f>
        <v>14</v>
      </c>
      <c r="DS127">
        <f>time_series_covid19_confirmed_g!DT127-time_series_covid19_confirmed_g!DS127</f>
        <v>28</v>
      </c>
      <c r="DT127">
        <f>time_series_covid19_confirmed_g!DU127-time_series_covid19_confirmed_g!DT127</f>
        <v>23</v>
      </c>
      <c r="DU127">
        <f>time_series_covid19_confirmed_g!DV127-time_series_covid19_confirmed_g!DU127</f>
        <v>14</v>
      </c>
      <c r="DV127">
        <f>time_series_covid19_confirmed_g!DW127-time_series_covid19_confirmed_g!DV127</f>
        <v>6</v>
      </c>
      <c r="DW127">
        <f>time_series_covid19_confirmed_g!DX127-time_series_covid19_confirmed_g!DW127</f>
        <v>12</v>
      </c>
      <c r="DX127">
        <f>time_series_covid19_confirmed_g!DY127-time_series_covid19_confirmed_g!DX127</f>
        <v>19</v>
      </c>
      <c r="DY127">
        <f>time_series_covid19_confirmed_g!DZ127-time_series_covid19_confirmed_g!DY127</f>
        <v>18</v>
      </c>
      <c r="DZ127">
        <f>time_series_covid19_confirmed_g!EA127-time_series_covid19_confirmed_g!DZ127</f>
        <v>10</v>
      </c>
      <c r="EA127">
        <f>time_series_covid19_confirmed_g!EB127-time_series_covid19_confirmed_g!EA127</f>
        <v>11</v>
      </c>
      <c r="EB127">
        <f>time_series_covid19_confirmed_g!EC127-time_series_covid19_confirmed_g!EB127</f>
        <v>15</v>
      </c>
      <c r="EC127">
        <f>time_series_covid19_confirmed_g!ED127-time_series_covid19_confirmed_g!EC127</f>
        <v>3</v>
      </c>
      <c r="ED127">
        <f>time_series_covid19_confirmed_g!EE127-time_series_covid19_confirmed_g!ED127</f>
        <v>6</v>
      </c>
      <c r="EE127">
        <f>time_series_covid19_confirmed_g!EF127-time_series_covid19_confirmed_g!EE127</f>
        <v>9</v>
      </c>
      <c r="EF127">
        <f>time_series_covid19_confirmed_g!EG127-time_series_covid19_confirmed_g!EF127</f>
        <v>22</v>
      </c>
      <c r="EG127">
        <f>time_series_covid19_confirmed_g!EH127-time_series_covid19_confirmed_g!EG127</f>
        <v>27</v>
      </c>
      <c r="EH127">
        <f>time_series_covid19_confirmed_g!EI127-time_series_covid19_confirmed_g!EH127</f>
        <v>18</v>
      </c>
      <c r="EI127">
        <f>time_series_covid19_confirmed_g!EJ127-time_series_covid19_confirmed_g!EI127</f>
        <v>9</v>
      </c>
      <c r="EJ127">
        <f>time_series_covid19_confirmed_g!EK127-time_series_covid19_confirmed_g!EJ127</f>
        <v>16</v>
      </c>
      <c r="EK127">
        <f>time_series_covid19_confirmed_g!EL127-time_series_covid19_confirmed_g!EK127</f>
        <v>14</v>
      </c>
      <c r="EL127">
        <f>time_series_covid19_confirmed_g!EM127-time_series_covid19_confirmed_g!EL127</f>
        <v>15</v>
      </c>
      <c r="EM127">
        <f>time_series_covid19_confirmed_g!EN127-time_series_covid19_confirmed_g!EM127</f>
        <v>18</v>
      </c>
      <c r="EN127">
        <f>time_series_covid19_confirmed_g!EO127-time_series_covid19_confirmed_g!EN127</f>
        <v>14</v>
      </c>
      <c r="EO127">
        <f>time_series_covid19_confirmed_g!EP127-time_series_covid19_confirmed_g!EO127</f>
        <v>12</v>
      </c>
      <c r="EP127">
        <f>time_series_covid19_confirmed_g!EQ127-time_series_covid19_confirmed_g!EP127</f>
        <v>8</v>
      </c>
      <c r="EQ127">
        <f>time_series_covid19_confirmed_g!ER127-time_series_covid19_confirmed_g!EQ127</f>
        <v>3</v>
      </c>
      <c r="ER127">
        <f>time_series_covid19_confirmed_g!ES127-time_series_covid19_confirmed_g!ER127</f>
        <v>16</v>
      </c>
      <c r="ES127">
        <f>time_series_covid19_confirmed_g!ET127-time_series_covid19_confirmed_g!ES127</f>
        <v>13</v>
      </c>
      <c r="ET127">
        <f>time_series_covid19_confirmed_g!EU127-time_series_covid19_confirmed_g!ET127</f>
        <v>32</v>
      </c>
      <c r="EU127">
        <f>time_series_covid19_confirmed_g!EV127-time_series_covid19_confirmed_g!EU127</f>
        <v>16</v>
      </c>
      <c r="EV127">
        <f>time_series_covid19_confirmed_g!EW127-time_series_covid19_confirmed_g!EV127</f>
        <v>18</v>
      </c>
      <c r="EW127">
        <f>time_series_covid19_confirmed_g!EX127-time_series_covid19_confirmed_g!EW127</f>
        <v>16</v>
      </c>
      <c r="EX127">
        <f>time_series_covid19_confirmed_g!EY127-time_series_covid19_confirmed_g!EX127</f>
        <v>3</v>
      </c>
      <c r="EY127">
        <f>time_series_covid19_confirmed_g!EZ127-time_series_covid19_confirmed_g!EY127</f>
        <v>6</v>
      </c>
      <c r="EZ127">
        <f>time_series_covid19_confirmed_g!FA127-time_series_covid19_confirmed_g!EZ127</f>
        <v>21</v>
      </c>
      <c r="FA127">
        <f>time_series_covid19_confirmed_g!FB127-time_series_covid19_confirmed_g!FA127</f>
        <v>16</v>
      </c>
      <c r="FB127">
        <f>time_series_covid19_confirmed_g!FC127-time_series_covid19_confirmed_g!FB127</f>
        <v>0</v>
      </c>
      <c r="FC127">
        <f>time_series_covid19_confirmed_g!FD127-time_series_covid19_confirmed_g!FC127</f>
        <v>44</v>
      </c>
      <c r="FD127">
        <f>time_series_covid19_confirmed_g!FE127-time_series_covid19_confirmed_g!FD127</f>
        <v>14</v>
      </c>
    </row>
    <row r="128" spans="1:160" x14ac:dyDescent="0.3">
      <c r="A128" t="s">
        <v>116</v>
      </c>
      <c r="B128">
        <v>21</v>
      </c>
      <c r="C128">
        <v>57</v>
      </c>
      <c r="D128">
        <f>time_series_covid19_confirmed_g!E128-time_series_covid19_confirmed_g!D128</f>
        <v>0</v>
      </c>
      <c r="E128">
        <f>time_series_covid19_confirmed_g!F128-time_series_covid19_confirmed_g!E128</f>
        <v>0</v>
      </c>
      <c r="F128">
        <f>time_series_covid19_confirmed_g!G128-time_series_covid19_confirmed_g!F128</f>
        <v>0</v>
      </c>
      <c r="G128">
        <f>time_series_covid19_confirmed_g!H128-time_series_covid19_confirmed_g!G128</f>
        <v>0</v>
      </c>
      <c r="H128">
        <f>time_series_covid19_confirmed_g!I128-time_series_covid19_confirmed_g!H128</f>
        <v>0</v>
      </c>
      <c r="I128">
        <f>time_series_covid19_confirmed_g!J128-time_series_covid19_confirmed_g!I128</f>
        <v>0</v>
      </c>
      <c r="J128">
        <f>time_series_covid19_confirmed_g!K128-time_series_covid19_confirmed_g!J128</f>
        <v>0</v>
      </c>
      <c r="K128">
        <f>time_series_covid19_confirmed_g!L128-time_series_covid19_confirmed_g!K128</f>
        <v>0</v>
      </c>
      <c r="L128">
        <f>time_series_covid19_confirmed_g!M128-time_series_covid19_confirmed_g!L128</f>
        <v>0</v>
      </c>
      <c r="M128">
        <f>time_series_covid19_confirmed_g!N128-time_series_covid19_confirmed_g!M128</f>
        <v>0</v>
      </c>
      <c r="N128">
        <f>time_series_covid19_confirmed_g!O128-time_series_covid19_confirmed_g!N128</f>
        <v>0</v>
      </c>
      <c r="O128">
        <f>time_series_covid19_confirmed_g!P128-time_series_covid19_confirmed_g!O128</f>
        <v>0</v>
      </c>
      <c r="P128">
        <f>time_series_covid19_confirmed_g!Q128-time_series_covid19_confirmed_g!P128</f>
        <v>0</v>
      </c>
      <c r="Q128">
        <f>time_series_covid19_confirmed_g!R128-time_series_covid19_confirmed_g!Q128</f>
        <v>0</v>
      </c>
      <c r="R128">
        <f>time_series_covid19_confirmed_g!S128-time_series_covid19_confirmed_g!R128</f>
        <v>0</v>
      </c>
      <c r="S128">
        <f>time_series_covid19_confirmed_g!T128-time_series_covid19_confirmed_g!S128</f>
        <v>0</v>
      </c>
      <c r="T128">
        <f>time_series_covid19_confirmed_g!U128-time_series_covid19_confirmed_g!T128</f>
        <v>0</v>
      </c>
      <c r="U128">
        <f>time_series_covid19_confirmed_g!V128-time_series_covid19_confirmed_g!U128</f>
        <v>0</v>
      </c>
      <c r="V128">
        <f>time_series_covid19_confirmed_g!W128-time_series_covid19_confirmed_g!V128</f>
        <v>0</v>
      </c>
      <c r="W128">
        <f>time_series_covid19_confirmed_g!X128-time_series_covid19_confirmed_g!W128</f>
        <v>0</v>
      </c>
      <c r="X128">
        <f>time_series_covid19_confirmed_g!Y128-time_series_covid19_confirmed_g!X128</f>
        <v>0</v>
      </c>
      <c r="Y128">
        <f>time_series_covid19_confirmed_g!Z128-time_series_covid19_confirmed_g!Y128</f>
        <v>0</v>
      </c>
      <c r="Z128">
        <f>time_series_covid19_confirmed_g!AA128-time_series_covid19_confirmed_g!Z128</f>
        <v>0</v>
      </c>
      <c r="AA128">
        <f>time_series_covid19_confirmed_g!AB128-time_series_covid19_confirmed_g!AA128</f>
        <v>0</v>
      </c>
      <c r="AB128">
        <f>time_series_covid19_confirmed_g!AC128-time_series_covid19_confirmed_g!AB128</f>
        <v>0</v>
      </c>
      <c r="AC128">
        <f>time_series_covid19_confirmed_g!AD128-time_series_covid19_confirmed_g!AC128</f>
        <v>0</v>
      </c>
      <c r="AD128">
        <f>time_series_covid19_confirmed_g!AE128-time_series_covid19_confirmed_g!AD128</f>
        <v>0</v>
      </c>
      <c r="AE128">
        <f>time_series_covid19_confirmed_g!AF128-time_series_covid19_confirmed_g!AE128</f>
        <v>0</v>
      </c>
      <c r="AF128">
        <f>time_series_covid19_confirmed_g!AG128-time_series_covid19_confirmed_g!AF128</f>
        <v>0</v>
      </c>
      <c r="AG128">
        <f>time_series_covid19_confirmed_g!AH128-time_series_covid19_confirmed_g!AG128</f>
        <v>0</v>
      </c>
      <c r="AH128">
        <f>time_series_covid19_confirmed_g!AI128-time_series_covid19_confirmed_g!AH128</f>
        <v>0</v>
      </c>
      <c r="AI128">
        <f>time_series_covid19_confirmed_g!AJ128-time_series_covid19_confirmed_g!AI128</f>
        <v>0</v>
      </c>
      <c r="AJ128">
        <f>time_series_covid19_confirmed_g!AK128-time_series_covid19_confirmed_g!AJ128</f>
        <v>2</v>
      </c>
      <c r="AK128">
        <f>time_series_covid19_confirmed_g!AL128-time_series_covid19_confirmed_g!AK128</f>
        <v>0</v>
      </c>
      <c r="AL128">
        <f>time_series_covid19_confirmed_g!AM128-time_series_covid19_confirmed_g!AL128</f>
        <v>2</v>
      </c>
      <c r="AM128">
        <f>time_series_covid19_confirmed_g!AN128-time_series_covid19_confirmed_g!AM128</f>
        <v>0</v>
      </c>
      <c r="AN128">
        <f>time_series_covid19_confirmed_g!AO128-time_series_covid19_confirmed_g!AN128</f>
        <v>0</v>
      </c>
      <c r="AO128">
        <f>time_series_covid19_confirmed_g!AP128-time_series_covid19_confirmed_g!AO128</f>
        <v>2</v>
      </c>
      <c r="AP128">
        <f>time_series_covid19_confirmed_g!AQ128-time_series_covid19_confirmed_g!AP128</f>
        <v>0</v>
      </c>
      <c r="AQ128">
        <f>time_series_covid19_confirmed_g!AR128-time_series_covid19_confirmed_g!AQ128</f>
        <v>0</v>
      </c>
      <c r="AR128">
        <f>time_series_covid19_confirmed_g!AS128-time_series_covid19_confirmed_g!AR128</f>
        <v>6</v>
      </c>
      <c r="AS128">
        <f>time_series_covid19_confirmed_g!AT128-time_series_covid19_confirmed_g!AS128</f>
        <v>3</v>
      </c>
      <c r="AT128">
        <f>time_series_covid19_confirmed_g!AU128-time_series_covid19_confirmed_g!AT128</f>
        <v>1</v>
      </c>
      <c r="AU128">
        <f>time_series_covid19_confirmed_g!AV128-time_series_covid19_confirmed_g!AU128</f>
        <v>0</v>
      </c>
      <c r="AV128">
        <f>time_series_covid19_confirmed_g!AW128-time_series_covid19_confirmed_g!AV128</f>
        <v>0</v>
      </c>
      <c r="AW128">
        <f>time_series_covid19_confirmed_g!AX128-time_series_covid19_confirmed_g!AW128</f>
        <v>0</v>
      </c>
      <c r="AX128">
        <f>time_series_covid19_confirmed_g!AY128-time_series_covid19_confirmed_g!AX128</f>
        <v>0</v>
      </c>
      <c r="AY128">
        <f>time_series_covid19_confirmed_g!AZ128-time_series_covid19_confirmed_g!AY128</f>
        <v>2</v>
      </c>
      <c r="AZ128">
        <f>time_series_covid19_confirmed_g!BA128-time_series_covid19_confirmed_g!AZ128</f>
        <v>0</v>
      </c>
      <c r="BA128">
        <f>time_series_covid19_confirmed_g!BB128-time_series_covid19_confirmed_g!BA128</f>
        <v>0</v>
      </c>
      <c r="BB128">
        <f>time_series_covid19_confirmed_g!BC128-time_series_covid19_confirmed_g!BB128</f>
        <v>1</v>
      </c>
      <c r="BC128">
        <f>time_series_covid19_confirmed_g!BD128-time_series_covid19_confirmed_g!BC128</f>
        <v>0</v>
      </c>
      <c r="BD128">
        <f>time_series_covid19_confirmed_g!BE128-time_series_covid19_confirmed_g!BD128</f>
        <v>3</v>
      </c>
      <c r="BE128">
        <f>time_series_covid19_confirmed_g!BF128-time_series_covid19_confirmed_g!BE128</f>
        <v>0</v>
      </c>
      <c r="BF128">
        <f>time_series_covid19_confirmed_g!BG128-time_series_covid19_confirmed_g!BF128</f>
        <v>2</v>
      </c>
      <c r="BG128">
        <f>time_series_covid19_confirmed_g!BH128-time_series_covid19_confirmed_g!BG128</f>
        <v>15</v>
      </c>
      <c r="BH128">
        <f>time_series_covid19_confirmed_g!BI128-time_series_covid19_confirmed_g!BH128</f>
        <v>9</v>
      </c>
      <c r="BI128">
        <f>time_series_covid19_confirmed_g!BJ128-time_series_covid19_confirmed_g!BI128</f>
        <v>0</v>
      </c>
      <c r="BJ128">
        <f>time_series_covid19_confirmed_g!BK128-time_series_covid19_confirmed_g!BJ128</f>
        <v>4</v>
      </c>
      <c r="BK128">
        <f>time_series_covid19_confirmed_g!BL128-time_series_covid19_confirmed_g!BK128</f>
        <v>3</v>
      </c>
      <c r="BL128">
        <f>time_series_covid19_confirmed_g!BM128-time_series_covid19_confirmed_g!BL128</f>
        <v>11</v>
      </c>
      <c r="BM128">
        <f>time_series_covid19_confirmed_g!BN128-time_series_covid19_confirmed_g!BM128</f>
        <v>18</v>
      </c>
      <c r="BN128">
        <f>time_series_covid19_confirmed_g!BO128-time_series_covid19_confirmed_g!BN128</f>
        <v>15</v>
      </c>
      <c r="BO128">
        <f>time_series_covid19_confirmed_g!BP128-time_series_covid19_confirmed_g!BO128</f>
        <v>10</v>
      </c>
      <c r="BP128">
        <f>time_series_covid19_confirmed_g!BQ128-time_series_covid19_confirmed_g!BP128</f>
        <v>22</v>
      </c>
      <c r="BQ128">
        <f>time_series_covid19_confirmed_g!BR128-time_series_covid19_confirmed_g!BQ128</f>
        <v>21</v>
      </c>
      <c r="BR128">
        <f>time_series_covid19_confirmed_g!BS128-time_series_covid19_confirmed_g!BR128</f>
        <v>15</v>
      </c>
      <c r="BS128">
        <f>time_series_covid19_confirmed_g!BT128-time_series_covid19_confirmed_g!BS128</f>
        <v>12</v>
      </c>
      <c r="BT128">
        <f>time_series_covid19_confirmed_g!BU128-time_series_covid19_confirmed_g!BT128</f>
        <v>13</v>
      </c>
      <c r="BU128">
        <f>time_series_covid19_confirmed_g!BV128-time_series_covid19_confirmed_g!BU128</f>
        <v>18</v>
      </c>
      <c r="BV128">
        <f>time_series_covid19_confirmed_g!BW128-time_series_covid19_confirmed_g!BV128</f>
        <v>21</v>
      </c>
      <c r="BW128">
        <f>time_series_covid19_confirmed_g!BX128-time_series_covid19_confirmed_g!BW128</f>
        <v>21</v>
      </c>
      <c r="BX128">
        <f>time_series_covid19_confirmed_g!BY128-time_series_covid19_confirmed_g!BX128</f>
        <v>25</v>
      </c>
      <c r="BY128">
        <f>time_series_covid19_confirmed_g!BZ128-time_series_covid19_confirmed_g!BY128</f>
        <v>21</v>
      </c>
      <c r="BZ128">
        <f>time_series_covid19_confirmed_g!CA128-time_series_covid19_confirmed_g!BZ128</f>
        <v>33</v>
      </c>
      <c r="CA128">
        <f>time_series_covid19_confirmed_g!CB128-time_series_covid19_confirmed_g!CA128</f>
        <v>40</v>
      </c>
      <c r="CB128">
        <f>time_series_covid19_confirmed_g!CC128-time_series_covid19_confirmed_g!CB128</f>
        <v>48</v>
      </c>
      <c r="CC128">
        <f>time_series_covid19_confirmed_g!CD128-time_series_covid19_confirmed_g!CC128</f>
        <v>38</v>
      </c>
      <c r="CD128">
        <f>time_series_covid19_confirmed_g!CE128-time_series_covid19_confirmed_g!CD128</f>
        <v>27</v>
      </c>
      <c r="CE128">
        <f>time_series_covid19_confirmed_g!CF128-time_series_covid19_confirmed_g!CE128</f>
        <v>62</v>
      </c>
      <c r="CF128">
        <f>time_series_covid19_confirmed_g!CG128-time_series_covid19_confirmed_g!CF128</f>
        <v>53</v>
      </c>
      <c r="CG128">
        <f>time_series_covid19_confirmed_g!CH128-time_series_covid19_confirmed_g!CG128</f>
        <v>128</v>
      </c>
      <c r="CH128">
        <f>time_series_covid19_confirmed_g!CI128-time_series_covid19_confirmed_g!CH128</f>
        <v>86</v>
      </c>
      <c r="CI128">
        <f>time_series_covid19_confirmed_g!CJ128-time_series_covid19_confirmed_g!CI128</f>
        <v>97</v>
      </c>
      <c r="CJ128">
        <f>time_series_covid19_confirmed_g!CK128-time_series_covid19_confirmed_g!CJ128</f>
        <v>109</v>
      </c>
      <c r="CK128">
        <f>time_series_covid19_confirmed_g!CL128-time_series_covid19_confirmed_g!CK128</f>
        <v>50</v>
      </c>
      <c r="CL128">
        <f>time_series_covid19_confirmed_g!CM128-time_series_covid19_confirmed_g!CL128</f>
        <v>111</v>
      </c>
      <c r="CM128">
        <f>time_series_covid19_confirmed_g!CN128-time_series_covid19_confirmed_g!CM128</f>
        <v>86</v>
      </c>
      <c r="CN128">
        <f>time_series_covid19_confirmed_g!CO128-time_series_covid19_confirmed_g!CN128</f>
        <v>144</v>
      </c>
      <c r="CO128">
        <f>time_series_covid19_confirmed_g!CP128-time_series_covid19_confirmed_g!CO128</f>
        <v>98</v>
      </c>
      <c r="CP128">
        <f>time_series_covid19_confirmed_g!CQ128-time_series_covid19_confirmed_g!CP128</f>
        <v>106</v>
      </c>
      <c r="CQ128">
        <f>time_series_covid19_confirmed_g!CR128-time_series_covid19_confirmed_g!CQ128</f>
        <v>102</v>
      </c>
      <c r="CR128">
        <f>time_series_covid19_confirmed_g!CS128-time_series_covid19_confirmed_g!CR128</f>
        <v>74</v>
      </c>
      <c r="CS128">
        <f>time_series_covid19_confirmed_g!CT128-time_series_covid19_confirmed_g!CS128</f>
        <v>115</v>
      </c>
      <c r="CT128">
        <f>time_series_covid19_confirmed_g!CU128-time_series_covid19_confirmed_g!CT128</f>
        <v>93</v>
      </c>
      <c r="CU128">
        <f>time_series_covid19_confirmed_g!CV128-time_series_covid19_confirmed_g!CU128</f>
        <v>51</v>
      </c>
      <c r="CV128">
        <f>time_series_covid19_confirmed_g!CW128-time_series_covid19_confirmed_g!CV128</f>
        <v>82</v>
      </c>
      <c r="CW128">
        <f>time_series_covid19_confirmed_g!CX128-time_series_covid19_confirmed_g!CW128</f>
        <v>143</v>
      </c>
      <c r="CX128">
        <f>time_series_covid19_confirmed_g!CY128-time_series_covid19_confirmed_g!CX128</f>
        <v>74</v>
      </c>
      <c r="CY128">
        <f>time_series_covid19_confirmed_g!CZ128-time_series_covid19_confirmed_g!CY128</f>
        <v>99</v>
      </c>
      <c r="CZ128">
        <f>time_series_covid19_confirmed_g!DA128-time_series_covid19_confirmed_g!CZ128</f>
        <v>36</v>
      </c>
      <c r="DA128">
        <f>time_series_covid19_confirmed_g!DB128-time_series_covid19_confirmed_g!DA128</f>
        <v>85</v>
      </c>
      <c r="DB128">
        <f>time_series_covid19_confirmed_g!DC128-time_series_covid19_confirmed_g!DB128</f>
        <v>69</v>
      </c>
      <c r="DC128">
        <f>time_series_covid19_confirmed_g!DD128-time_series_covid19_confirmed_g!DC128</f>
        <v>98</v>
      </c>
      <c r="DD128">
        <f>time_series_covid19_confirmed_g!DE128-time_series_covid19_confirmed_g!DD128</f>
        <v>168</v>
      </c>
      <c r="DE128">
        <f>time_series_covid19_confirmed_g!DF128-time_series_covid19_confirmed_g!DE128</f>
        <v>55</v>
      </c>
      <c r="DF128">
        <f>time_series_covid19_confirmed_g!DG128-time_series_covid19_confirmed_g!DF128</f>
        <v>154</v>
      </c>
      <c r="DG128">
        <f>time_series_covid19_confirmed_g!DH128-time_series_covid19_confirmed_g!DG128</f>
        <v>112</v>
      </c>
      <c r="DH128">
        <f>time_series_covid19_confirmed_g!DI128-time_series_covid19_confirmed_g!DH128</f>
        <v>175</v>
      </c>
      <c r="DI128">
        <f>time_series_covid19_confirmed_g!DJ128-time_series_covid19_confirmed_g!DI128</f>
        <v>174</v>
      </c>
      <c r="DJ128">
        <f>time_series_covid19_confirmed_g!DK128-time_series_covid19_confirmed_g!DJ128</f>
        <v>148</v>
      </c>
      <c r="DK128">
        <f>time_series_covid19_confirmed_g!DL128-time_series_covid19_confirmed_g!DK128</f>
        <v>298</v>
      </c>
      <c r="DL128">
        <f>time_series_covid19_confirmed_g!DM128-time_series_covid19_confirmed_g!DL128</f>
        <v>322</v>
      </c>
      <c r="DM128">
        <f>time_series_covid19_confirmed_g!DN128-time_series_covid19_confirmed_g!DM128</f>
        <v>284</v>
      </c>
      <c r="DN128">
        <f>time_series_covid19_confirmed_g!DO128-time_series_covid19_confirmed_g!DN128</f>
        <v>404</v>
      </c>
      <c r="DO128">
        <f>time_series_covid19_confirmed_g!DP128-time_series_covid19_confirmed_g!DO128</f>
        <v>157</v>
      </c>
      <c r="DP128">
        <f>time_series_covid19_confirmed_g!DQ128-time_series_covid19_confirmed_g!DP128</f>
        <v>193</v>
      </c>
      <c r="DQ128">
        <f>time_series_covid19_confirmed_g!DR128-time_series_covid19_confirmed_g!DQ128</f>
        <v>292</v>
      </c>
      <c r="DR128">
        <f>time_series_covid19_confirmed_g!DS128-time_series_covid19_confirmed_g!DR128</f>
        <v>372</v>
      </c>
      <c r="DS128">
        <f>time_series_covid19_confirmed_g!DT128-time_series_covid19_confirmed_g!DS128</f>
        <v>327</v>
      </c>
      <c r="DT128">
        <f>time_series_covid19_confirmed_g!DU128-time_series_covid19_confirmed_g!DT128</f>
        <v>424</v>
      </c>
      <c r="DU128">
        <f>time_series_covid19_confirmed_g!DV128-time_series_covid19_confirmed_g!DU128</f>
        <v>463</v>
      </c>
      <c r="DV128">
        <f>time_series_covid19_confirmed_g!DW128-time_series_covid19_confirmed_g!DV128</f>
        <v>513</v>
      </c>
      <c r="DW128">
        <f>time_series_covid19_confirmed_g!DX128-time_series_covid19_confirmed_g!DW128</f>
        <v>0</v>
      </c>
      <c r="DX128">
        <f>time_series_covid19_confirmed_g!DY128-time_series_covid19_confirmed_g!DX128</f>
        <v>348</v>
      </c>
      <c r="DY128">
        <f>time_series_covid19_confirmed_g!DZ128-time_series_covid19_confirmed_g!DY128</f>
        <v>255</v>
      </c>
      <c r="DZ128">
        <f>time_series_covid19_confirmed_g!EA128-time_series_covid19_confirmed_g!DZ128</f>
        <v>636</v>
      </c>
      <c r="EA128">
        <f>time_series_covid19_confirmed_g!EB128-time_series_covid19_confirmed_g!EA128</f>
        <v>811</v>
      </c>
      <c r="EB128">
        <f>time_series_covid19_confirmed_g!EC128-time_series_covid19_confirmed_g!EB128</f>
        <v>603</v>
      </c>
      <c r="EC128">
        <f>time_series_covid19_confirmed_g!ED128-time_series_covid19_confirmed_g!EC128</f>
        <v>1014</v>
      </c>
      <c r="ED128">
        <f>time_series_covid19_confirmed_g!EE128-time_series_covid19_confirmed_g!ED128</f>
        <v>786</v>
      </c>
      <c r="EE128">
        <f>time_series_covid19_confirmed_g!EF128-time_series_covid19_confirmed_g!EE128</f>
        <v>576</v>
      </c>
      <c r="EF128">
        <f>time_series_covid19_confirmed_g!EG128-time_series_covid19_confirmed_g!EF128</f>
        <v>738</v>
      </c>
      <c r="EG128">
        <f>time_series_covid19_confirmed_g!EH128-time_series_covid19_confirmed_g!EG128</f>
        <v>779</v>
      </c>
      <c r="EH128">
        <f>time_series_covid19_confirmed_g!EI128-time_series_covid19_confirmed_g!EH128</f>
        <v>770</v>
      </c>
      <c r="EI128">
        <f>time_series_covid19_confirmed_g!EJ128-time_series_covid19_confirmed_g!EI128</f>
        <v>930</v>
      </c>
      <c r="EJ128">
        <f>time_series_covid19_confirmed_g!EK128-time_series_covid19_confirmed_g!EJ128</f>
        <v>866</v>
      </c>
      <c r="EK128">
        <f>time_series_covid19_confirmed_g!EL128-time_series_covid19_confirmed_g!EK128</f>
        <v>604</v>
      </c>
      <c r="EL128">
        <f>time_series_covid19_confirmed_g!EM128-time_series_covid19_confirmed_g!EL128</f>
        <v>712</v>
      </c>
      <c r="EM128">
        <f>time_series_covid19_confirmed_g!EN128-time_series_covid19_confirmed_g!EM128</f>
        <v>689</v>
      </c>
      <c r="EN128">
        <f>time_series_covid19_confirmed_g!EO128-time_series_covid19_confirmed_g!EN128</f>
        <v>1067</v>
      </c>
      <c r="EO128">
        <f>time_series_covid19_confirmed_g!EP128-time_series_covid19_confirmed_g!EO128</f>
        <v>1117</v>
      </c>
      <c r="EP128">
        <f>time_series_covid19_confirmed_g!EQ128-time_series_covid19_confirmed_g!EP128</f>
        <v>1006</v>
      </c>
      <c r="EQ128">
        <f>time_series_covid19_confirmed_g!ER128-time_series_covid19_confirmed_g!EQ128</f>
        <v>1404</v>
      </c>
      <c r="ER128">
        <f>time_series_covid19_confirmed_g!ES128-time_series_covid19_confirmed_g!ER128</f>
        <v>1043</v>
      </c>
      <c r="ES128">
        <f>time_series_covid19_confirmed_g!ET128-time_series_covid19_confirmed_g!ES128</f>
        <v>745</v>
      </c>
      <c r="ET128">
        <f>time_series_covid19_confirmed_g!EU128-time_series_covid19_confirmed_g!ET128</f>
        <v>810</v>
      </c>
      <c r="EU128">
        <f>time_series_covid19_confirmed_g!EV128-time_series_covid19_confirmed_g!EU128</f>
        <v>739</v>
      </c>
      <c r="EV128">
        <f>time_series_covid19_confirmed_g!EW128-time_series_covid19_confirmed_g!EV128</f>
        <v>852</v>
      </c>
      <c r="EW128">
        <f>time_series_covid19_confirmed_g!EX128-time_series_covid19_confirmed_g!EW128</f>
        <v>896</v>
      </c>
      <c r="EX128">
        <f>time_series_covid19_confirmed_g!EY128-time_series_covid19_confirmed_g!EX128</f>
        <v>905</v>
      </c>
      <c r="EY128">
        <f>time_series_covid19_confirmed_g!EZ128-time_series_covid19_confirmed_g!EY128</f>
        <v>1605</v>
      </c>
      <c r="EZ128">
        <f>time_series_covid19_confirmed_g!FA128-time_series_covid19_confirmed_g!EZ128</f>
        <v>1318</v>
      </c>
      <c r="FA128">
        <f>time_series_covid19_confirmed_g!FB128-time_series_covid19_confirmed_g!FA128</f>
        <v>1142</v>
      </c>
      <c r="FB128">
        <f>time_series_covid19_confirmed_g!FC128-time_series_covid19_confirmed_g!FB128</f>
        <v>1366</v>
      </c>
      <c r="FC128">
        <f>time_series_covid19_confirmed_g!FD128-time_series_covid19_confirmed_g!FC128</f>
        <v>1132</v>
      </c>
      <c r="FD128">
        <f>time_series_covid19_confirmed_g!FE128-time_series_covid19_confirmed_g!FD128</f>
        <v>919</v>
      </c>
    </row>
    <row r="129" spans="1:160" x14ac:dyDescent="0.3">
      <c r="A129" t="s">
        <v>117</v>
      </c>
      <c r="B129">
        <v>30.375299999999999</v>
      </c>
      <c r="C129">
        <v>69.345100000000002</v>
      </c>
      <c r="D129">
        <f>time_series_covid19_confirmed_g!E129-time_series_covid19_confirmed_g!D129</f>
        <v>0</v>
      </c>
      <c r="E129">
        <f>time_series_covid19_confirmed_g!F129-time_series_covid19_confirmed_g!E129</f>
        <v>0</v>
      </c>
      <c r="F129">
        <f>time_series_covid19_confirmed_g!G129-time_series_covid19_confirmed_g!F129</f>
        <v>0</v>
      </c>
      <c r="G129">
        <f>time_series_covid19_confirmed_g!H129-time_series_covid19_confirmed_g!G129</f>
        <v>0</v>
      </c>
      <c r="H129">
        <f>time_series_covid19_confirmed_g!I129-time_series_covid19_confirmed_g!H129</f>
        <v>0</v>
      </c>
      <c r="I129">
        <f>time_series_covid19_confirmed_g!J129-time_series_covid19_confirmed_g!I129</f>
        <v>0</v>
      </c>
      <c r="J129">
        <f>time_series_covid19_confirmed_g!K129-time_series_covid19_confirmed_g!J129</f>
        <v>0</v>
      </c>
      <c r="K129">
        <f>time_series_covid19_confirmed_g!L129-time_series_covid19_confirmed_g!K129</f>
        <v>0</v>
      </c>
      <c r="L129">
        <f>time_series_covid19_confirmed_g!M129-time_series_covid19_confirmed_g!L129</f>
        <v>0</v>
      </c>
      <c r="M129">
        <f>time_series_covid19_confirmed_g!N129-time_series_covid19_confirmed_g!M129</f>
        <v>0</v>
      </c>
      <c r="N129">
        <f>time_series_covid19_confirmed_g!O129-time_series_covid19_confirmed_g!N129</f>
        <v>0</v>
      </c>
      <c r="O129">
        <f>time_series_covid19_confirmed_g!P129-time_series_covid19_confirmed_g!O129</f>
        <v>0</v>
      </c>
      <c r="P129">
        <f>time_series_covid19_confirmed_g!Q129-time_series_covid19_confirmed_g!P129</f>
        <v>0</v>
      </c>
      <c r="Q129">
        <f>time_series_covid19_confirmed_g!R129-time_series_covid19_confirmed_g!Q129</f>
        <v>0</v>
      </c>
      <c r="R129">
        <f>time_series_covid19_confirmed_g!S129-time_series_covid19_confirmed_g!R129</f>
        <v>0</v>
      </c>
      <c r="S129">
        <f>time_series_covid19_confirmed_g!T129-time_series_covid19_confirmed_g!S129</f>
        <v>0</v>
      </c>
      <c r="T129">
        <f>time_series_covid19_confirmed_g!U129-time_series_covid19_confirmed_g!T129</f>
        <v>0</v>
      </c>
      <c r="U129">
        <f>time_series_covid19_confirmed_g!V129-time_series_covid19_confirmed_g!U129</f>
        <v>0</v>
      </c>
      <c r="V129">
        <f>time_series_covid19_confirmed_g!W129-time_series_covid19_confirmed_g!V129</f>
        <v>0</v>
      </c>
      <c r="W129">
        <f>time_series_covid19_confirmed_g!X129-time_series_covid19_confirmed_g!W129</f>
        <v>0</v>
      </c>
      <c r="X129">
        <f>time_series_covid19_confirmed_g!Y129-time_series_covid19_confirmed_g!X129</f>
        <v>0</v>
      </c>
      <c r="Y129">
        <f>time_series_covid19_confirmed_g!Z129-time_series_covid19_confirmed_g!Y129</f>
        <v>0</v>
      </c>
      <c r="Z129">
        <f>time_series_covid19_confirmed_g!AA129-time_series_covid19_confirmed_g!Z129</f>
        <v>0</v>
      </c>
      <c r="AA129">
        <f>time_series_covid19_confirmed_g!AB129-time_series_covid19_confirmed_g!AA129</f>
        <v>0</v>
      </c>
      <c r="AB129">
        <f>time_series_covid19_confirmed_g!AC129-time_series_covid19_confirmed_g!AB129</f>
        <v>0</v>
      </c>
      <c r="AC129">
        <f>time_series_covid19_confirmed_g!AD129-time_series_covid19_confirmed_g!AC129</f>
        <v>0</v>
      </c>
      <c r="AD129">
        <f>time_series_covid19_confirmed_g!AE129-time_series_covid19_confirmed_g!AD129</f>
        <v>0</v>
      </c>
      <c r="AE129">
        <f>time_series_covid19_confirmed_g!AF129-time_series_covid19_confirmed_g!AE129</f>
        <v>0</v>
      </c>
      <c r="AF129">
        <f>time_series_covid19_confirmed_g!AG129-time_series_covid19_confirmed_g!AF129</f>
        <v>0</v>
      </c>
      <c r="AG129">
        <f>time_series_covid19_confirmed_g!AH129-time_series_covid19_confirmed_g!AG129</f>
        <v>0</v>
      </c>
      <c r="AH129">
        <f>time_series_covid19_confirmed_g!AI129-time_series_covid19_confirmed_g!AH129</f>
        <v>0</v>
      </c>
      <c r="AI129">
        <f>time_series_covid19_confirmed_g!AJ129-time_series_covid19_confirmed_g!AI129</f>
        <v>0</v>
      </c>
      <c r="AJ129">
        <f>time_series_covid19_confirmed_g!AK129-time_series_covid19_confirmed_g!AJ129</f>
        <v>0</v>
      </c>
      <c r="AK129">
        <f>time_series_covid19_confirmed_g!AL129-time_series_covid19_confirmed_g!AK129</f>
        <v>2</v>
      </c>
      <c r="AL129">
        <f>time_series_covid19_confirmed_g!AM129-time_series_covid19_confirmed_g!AL129</f>
        <v>0</v>
      </c>
      <c r="AM129">
        <f>time_series_covid19_confirmed_g!AN129-time_series_covid19_confirmed_g!AM129</f>
        <v>0</v>
      </c>
      <c r="AN129">
        <f>time_series_covid19_confirmed_g!AO129-time_series_covid19_confirmed_g!AN129</f>
        <v>2</v>
      </c>
      <c r="AO129">
        <f>time_series_covid19_confirmed_g!AP129-time_series_covid19_confirmed_g!AO129</f>
        <v>0</v>
      </c>
      <c r="AP129">
        <f>time_series_covid19_confirmed_g!AQ129-time_series_covid19_confirmed_g!AP129</f>
        <v>0</v>
      </c>
      <c r="AQ129">
        <f>time_series_covid19_confirmed_g!AR129-time_series_covid19_confirmed_g!AQ129</f>
        <v>1</v>
      </c>
      <c r="AR129">
        <f>time_series_covid19_confirmed_g!AS129-time_series_covid19_confirmed_g!AR129</f>
        <v>0</v>
      </c>
      <c r="AS129">
        <f>time_series_covid19_confirmed_g!AT129-time_series_covid19_confirmed_g!AS129</f>
        <v>0</v>
      </c>
      <c r="AT129">
        <f>time_series_covid19_confirmed_g!AU129-time_series_covid19_confirmed_g!AT129</f>
        <v>1</v>
      </c>
      <c r="AU129">
        <f>time_series_covid19_confirmed_g!AV129-time_series_covid19_confirmed_g!AU129</f>
        <v>0</v>
      </c>
      <c r="AV129">
        <f>time_series_covid19_confirmed_g!AW129-time_series_covid19_confirmed_g!AV129</f>
        <v>0</v>
      </c>
      <c r="AW129">
        <f>time_series_covid19_confirmed_g!AX129-time_series_covid19_confirmed_g!AW129</f>
        <v>0</v>
      </c>
      <c r="AX129">
        <f>time_series_covid19_confirmed_g!AY129-time_series_covid19_confirmed_g!AX129</f>
        <v>10</v>
      </c>
      <c r="AY129">
        <f>time_series_covid19_confirmed_g!AZ129-time_series_covid19_confirmed_g!AY129</f>
        <v>3</v>
      </c>
      <c r="AZ129">
        <f>time_series_covid19_confirmed_g!BA129-time_series_covid19_confirmed_g!AZ129</f>
        <v>1</v>
      </c>
      <c r="BA129">
        <f>time_series_covid19_confirmed_g!BB129-time_series_covid19_confirmed_g!BA129</f>
        <v>8</v>
      </c>
      <c r="BB129">
        <f>time_series_covid19_confirmed_g!BC129-time_series_covid19_confirmed_g!BB129</f>
        <v>3</v>
      </c>
      <c r="BC129">
        <f>time_series_covid19_confirmed_g!BD129-time_series_covid19_confirmed_g!BC129</f>
        <v>22</v>
      </c>
      <c r="BD129">
        <f>time_series_covid19_confirmed_g!BE129-time_series_covid19_confirmed_g!BD129</f>
        <v>83</v>
      </c>
      <c r="BE129">
        <f>time_series_covid19_confirmed_g!BF129-time_series_covid19_confirmed_g!BE129</f>
        <v>100</v>
      </c>
      <c r="BF129">
        <f>time_series_covid19_confirmed_g!BG129-time_series_covid19_confirmed_g!BF129</f>
        <v>63</v>
      </c>
      <c r="BG129">
        <f>time_series_covid19_confirmed_g!BH129-time_series_covid19_confirmed_g!BG129</f>
        <v>155</v>
      </c>
      <c r="BH129">
        <f>time_series_covid19_confirmed_g!BI129-time_series_covid19_confirmed_g!BH129</f>
        <v>47</v>
      </c>
      <c r="BI129">
        <f>time_series_covid19_confirmed_g!BJ129-time_series_covid19_confirmed_g!BI129</f>
        <v>229</v>
      </c>
      <c r="BJ129">
        <f>time_series_covid19_confirmed_g!BK129-time_series_covid19_confirmed_g!BJ129</f>
        <v>46</v>
      </c>
      <c r="BK129">
        <f>time_series_covid19_confirmed_g!BL129-time_series_covid19_confirmed_g!BK129</f>
        <v>99</v>
      </c>
      <c r="BL129">
        <f>time_series_covid19_confirmed_g!BM129-time_series_covid19_confirmed_g!BL129</f>
        <v>97</v>
      </c>
      <c r="BM129">
        <f>time_series_covid19_confirmed_g!BN129-time_series_covid19_confirmed_g!BM129</f>
        <v>91</v>
      </c>
      <c r="BN129">
        <f>time_series_covid19_confirmed_g!BO129-time_series_covid19_confirmed_g!BN129</f>
        <v>138</v>
      </c>
      <c r="BO129">
        <f>time_series_covid19_confirmed_g!BP129-time_series_covid19_confirmed_g!BO129</f>
        <v>172</v>
      </c>
      <c r="BP129">
        <f>time_series_covid19_confirmed_g!BQ129-time_series_covid19_confirmed_g!BP129</f>
        <v>122</v>
      </c>
      <c r="BQ129">
        <f>time_series_covid19_confirmed_g!BR129-time_series_covid19_confirmed_g!BQ129</f>
        <v>102</v>
      </c>
      <c r="BR129">
        <f>time_series_covid19_confirmed_g!BS129-time_series_covid19_confirmed_g!BR129</f>
        <v>120</v>
      </c>
      <c r="BS129">
        <f>time_series_covid19_confirmed_g!BT129-time_series_covid19_confirmed_g!BS129</f>
        <v>221</v>
      </c>
      <c r="BT129">
        <f>time_series_covid19_confirmed_g!BU129-time_series_covid19_confirmed_g!BT129</f>
        <v>180</v>
      </c>
      <c r="BU129">
        <f>time_series_covid19_confirmed_g!BV129-time_series_covid19_confirmed_g!BU129</f>
        <v>303</v>
      </c>
      <c r="BV129">
        <f>time_series_covid19_confirmed_g!BW129-time_series_covid19_confirmed_g!BV129</f>
        <v>265</v>
      </c>
      <c r="BW129">
        <f>time_series_covid19_confirmed_g!BX129-time_series_covid19_confirmed_g!BW129</f>
        <v>132</v>
      </c>
      <c r="BX129">
        <f>time_series_covid19_confirmed_g!BY129-time_series_covid19_confirmed_g!BX129</f>
        <v>339</v>
      </c>
      <c r="BY129">
        <f>time_series_covid19_confirmed_g!BZ129-time_series_covid19_confirmed_g!BY129</f>
        <v>609</v>
      </c>
      <c r="BZ129">
        <f>time_series_covid19_confirmed_g!CA129-time_series_covid19_confirmed_g!BZ129</f>
        <v>269</v>
      </c>
      <c r="CA129">
        <f>time_series_covid19_confirmed_g!CB129-time_series_covid19_confirmed_g!CA129</f>
        <v>228</v>
      </c>
      <c r="CB129">
        <f>time_series_covid19_confirmed_g!CC129-time_series_covid19_confirmed_g!CB129</f>
        <v>226</v>
      </c>
      <c r="CC129">
        <f>time_series_covid19_confirmed_g!CD129-time_series_covid19_confirmed_g!CC129</f>
        <v>206</v>
      </c>
      <c r="CD129">
        <f>time_series_covid19_confirmed_g!CE129-time_series_covid19_confirmed_g!CD129</f>
        <v>316</v>
      </c>
      <c r="CE129">
        <f>time_series_covid19_confirmed_g!CF129-time_series_covid19_confirmed_g!CE129</f>
        <v>219</v>
      </c>
      <c r="CF129">
        <f>time_series_covid19_confirmed_g!CG129-time_series_covid19_confirmed_g!CF129</f>
        <v>266</v>
      </c>
      <c r="CG129">
        <f>time_series_covid19_confirmed_g!CH129-time_series_covid19_confirmed_g!CG129</f>
        <v>341</v>
      </c>
      <c r="CH129">
        <f>time_series_covid19_confirmed_g!CI129-time_series_covid19_confirmed_g!CH129</f>
        <v>546</v>
      </c>
      <c r="CI129">
        <f>time_series_covid19_confirmed_g!CJ129-time_series_covid19_confirmed_g!CI129</f>
        <v>536</v>
      </c>
      <c r="CJ129">
        <f>time_series_covid19_confirmed_g!CK129-time_series_covid19_confirmed_g!CJ129</f>
        <v>106</v>
      </c>
      <c r="CK129">
        <f>time_series_covid19_confirmed_g!CL129-time_series_covid19_confirmed_g!CK129</f>
        <v>613</v>
      </c>
      <c r="CL129">
        <f>time_series_covid19_confirmed_g!CM129-time_series_covid19_confirmed_g!CL129</f>
        <v>710</v>
      </c>
      <c r="CM129">
        <f>time_series_covid19_confirmed_g!CN129-time_series_covid19_confirmed_g!CM129</f>
        <v>70</v>
      </c>
      <c r="CN129">
        <f>time_series_covid19_confirmed_g!CO129-time_series_covid19_confirmed_g!CN129</f>
        <v>1147</v>
      </c>
      <c r="CO129">
        <f>time_series_covid19_confirmed_g!CP129-time_series_covid19_confirmed_g!CO129</f>
        <v>511</v>
      </c>
      <c r="CP129">
        <f>time_series_covid19_confirmed_g!CQ129-time_series_covid19_confirmed_g!CP129</f>
        <v>1079</v>
      </c>
      <c r="CQ129">
        <f>time_series_covid19_confirmed_g!CR129-time_series_covid19_confirmed_g!CQ129</f>
        <v>785</v>
      </c>
      <c r="CR129">
        <f>time_series_covid19_confirmed_g!CS129-time_series_covid19_confirmed_g!CR129</f>
        <v>783</v>
      </c>
      <c r="CS129">
        <f>time_series_covid19_confirmed_g!CT129-time_series_covid19_confirmed_g!CS129</f>
        <v>605</v>
      </c>
      <c r="CT129">
        <f>time_series_covid19_confirmed_g!CU129-time_series_covid19_confirmed_g!CT129</f>
        <v>587</v>
      </c>
      <c r="CU129">
        <f>time_series_covid19_confirmed_g!CV129-time_series_covid19_confirmed_g!CU129</f>
        <v>697</v>
      </c>
      <c r="CV129">
        <f>time_series_covid19_confirmed_g!CW129-time_series_covid19_confirmed_g!CV129</f>
        <v>913</v>
      </c>
      <c r="CW129">
        <f>time_series_covid19_confirmed_g!CX129-time_series_covid19_confirmed_g!CW129</f>
        <v>1292</v>
      </c>
      <c r="CX129">
        <f>time_series_covid19_confirmed_g!CY129-time_series_covid19_confirmed_g!CX129</f>
        <v>1297</v>
      </c>
      <c r="CY129">
        <f>time_series_covid19_confirmed_g!CZ129-time_series_covid19_confirmed_g!CY129</f>
        <v>989</v>
      </c>
      <c r="CZ129">
        <f>time_series_covid19_confirmed_g!DA129-time_series_covid19_confirmed_g!CZ129</f>
        <v>981</v>
      </c>
      <c r="DA129">
        <f>time_series_covid19_confirmed_g!DB129-time_series_covid19_confirmed_g!DA129</f>
        <v>857</v>
      </c>
      <c r="DB129">
        <f>time_series_covid19_confirmed_g!DC129-time_series_covid19_confirmed_g!DB129</f>
        <v>1108</v>
      </c>
      <c r="DC129">
        <f>time_series_covid19_confirmed_g!DD129-time_series_covid19_confirmed_g!DC129</f>
        <v>2024</v>
      </c>
      <c r="DD129">
        <f>time_series_covid19_confirmed_g!DE129-time_series_covid19_confirmed_g!DD129</f>
        <v>571</v>
      </c>
      <c r="DE129">
        <f>time_series_covid19_confirmed_g!DF129-time_series_covid19_confirmed_g!DE129</f>
        <v>1791</v>
      </c>
      <c r="DF129">
        <f>time_series_covid19_confirmed_g!DG129-time_series_covid19_confirmed_g!DF129</f>
        <v>2301</v>
      </c>
      <c r="DG129">
        <f>time_series_covid19_confirmed_g!DH129-time_series_covid19_confirmed_g!DG129</f>
        <v>1598</v>
      </c>
      <c r="DH129">
        <f>time_series_covid19_confirmed_g!DI129-time_series_covid19_confirmed_g!DH129</f>
        <v>1747</v>
      </c>
      <c r="DI129">
        <f>time_series_covid19_confirmed_g!DJ129-time_series_covid19_confirmed_g!DI129</f>
        <v>2255</v>
      </c>
      <c r="DJ129">
        <f>time_series_covid19_confirmed_g!DK129-time_series_covid19_confirmed_g!DJ129</f>
        <v>962</v>
      </c>
      <c r="DK129">
        <f>time_series_covid19_confirmed_g!DL129-time_series_covid19_confirmed_g!DK129</f>
        <v>490</v>
      </c>
      <c r="DL129">
        <f>time_series_covid19_confirmed_g!DM129-time_series_covid19_confirmed_g!DL129</f>
        <v>3011</v>
      </c>
      <c r="DM129">
        <f>time_series_covid19_confirmed_g!DN129-time_series_covid19_confirmed_g!DM129</f>
        <v>0</v>
      </c>
      <c r="DN129">
        <f>time_series_covid19_confirmed_g!DO129-time_series_covid19_confirmed_g!DN129</f>
        <v>1352</v>
      </c>
      <c r="DO129">
        <f>time_series_covid19_confirmed_g!DP129-time_series_covid19_confirmed_g!DO129</f>
        <v>1974</v>
      </c>
      <c r="DP129">
        <f>time_series_covid19_confirmed_g!DQ129-time_series_covid19_confirmed_g!DP129</f>
        <v>1841</v>
      </c>
      <c r="DQ129">
        <f>time_series_covid19_confirmed_g!DR129-time_series_covid19_confirmed_g!DQ129</f>
        <v>1932</v>
      </c>
      <c r="DR129">
        <f>time_series_covid19_confirmed_g!DS129-time_series_covid19_confirmed_g!DR129</f>
        <v>2193</v>
      </c>
      <c r="DS129">
        <f>time_series_covid19_confirmed_g!DT129-time_series_covid19_confirmed_g!DS129</f>
        <v>2603</v>
      </c>
      <c r="DT129">
        <f>time_series_covid19_confirmed_g!DU129-time_series_covid19_confirmed_g!DT129</f>
        <v>1743</v>
      </c>
      <c r="DU129">
        <f>time_series_covid19_confirmed_g!DV129-time_series_covid19_confirmed_g!DU129</f>
        <v>2164</v>
      </c>
      <c r="DV129">
        <f>time_series_covid19_confirmed_g!DW129-time_series_covid19_confirmed_g!DV129</f>
        <v>1748</v>
      </c>
      <c r="DW129">
        <f>time_series_covid19_confirmed_g!DX129-time_series_covid19_confirmed_g!DW129</f>
        <v>1356</v>
      </c>
      <c r="DX129">
        <f>time_series_covid19_confirmed_g!DY129-time_series_covid19_confirmed_g!DX129</f>
        <v>1446</v>
      </c>
      <c r="DY129">
        <f>time_series_covid19_confirmed_g!DZ129-time_series_covid19_confirmed_g!DY129</f>
        <v>2076</v>
      </c>
      <c r="DZ129">
        <f>time_series_covid19_confirmed_g!EA129-time_series_covid19_confirmed_g!DZ129</f>
        <v>2801</v>
      </c>
      <c r="EA129">
        <f>time_series_covid19_confirmed_g!EB129-time_series_covid19_confirmed_g!EA129</f>
        <v>2429</v>
      </c>
      <c r="EB129">
        <f>time_series_covid19_confirmed_g!EC129-time_series_covid19_confirmed_g!EB129</f>
        <v>3039</v>
      </c>
      <c r="EC129">
        <f>time_series_covid19_confirmed_g!ED129-time_series_covid19_confirmed_g!EC129</f>
        <v>2964</v>
      </c>
      <c r="ED129">
        <f>time_series_covid19_confirmed_g!EE129-time_series_covid19_confirmed_g!ED129</f>
        <v>3938</v>
      </c>
      <c r="EE129">
        <f>time_series_covid19_confirmed_g!EF129-time_series_covid19_confirmed_g!EE129</f>
        <v>4065</v>
      </c>
      <c r="EF129">
        <f>time_series_covid19_confirmed_g!EG129-time_series_covid19_confirmed_g!EF129</f>
        <v>4801</v>
      </c>
      <c r="EG129">
        <f>time_series_covid19_confirmed_g!EH129-time_series_covid19_confirmed_g!EG129</f>
        <v>3985</v>
      </c>
      <c r="EH129">
        <f>time_series_covid19_confirmed_g!EI129-time_series_covid19_confirmed_g!EH129</f>
        <v>4734</v>
      </c>
      <c r="EI129">
        <f>time_series_covid19_confirmed_g!EJ129-time_series_covid19_confirmed_g!EI129</f>
        <v>4960</v>
      </c>
      <c r="EJ129">
        <f>time_series_covid19_confirmed_g!EK129-time_series_covid19_confirmed_g!EJ129</f>
        <v>4728</v>
      </c>
      <c r="EK129">
        <f>time_series_covid19_confirmed_g!EL129-time_series_covid19_confirmed_g!EK129</f>
        <v>4646</v>
      </c>
      <c r="EL129">
        <f>time_series_covid19_confirmed_g!EM129-time_series_covid19_confirmed_g!EL129</f>
        <v>5385</v>
      </c>
      <c r="EM129">
        <f>time_series_covid19_confirmed_g!EN129-time_series_covid19_confirmed_g!EM129</f>
        <v>5834</v>
      </c>
      <c r="EN129">
        <f>time_series_covid19_confirmed_g!EO129-time_series_covid19_confirmed_g!EN129</f>
        <v>6397</v>
      </c>
      <c r="EO129">
        <f>time_series_covid19_confirmed_g!EP129-time_series_covid19_confirmed_g!EO129</f>
        <v>0</v>
      </c>
      <c r="EP129">
        <f>time_series_covid19_confirmed_g!EQ129-time_series_covid19_confirmed_g!EP129</f>
        <v>6472</v>
      </c>
      <c r="EQ129">
        <f>time_series_covid19_confirmed_g!ER129-time_series_covid19_confirmed_g!EQ129</f>
        <v>12073</v>
      </c>
      <c r="ER129">
        <f>time_series_covid19_confirmed_g!ES129-time_series_covid19_confirmed_g!ER129</f>
        <v>4443</v>
      </c>
      <c r="ES129">
        <f>time_series_covid19_confirmed_g!ET129-time_series_covid19_confirmed_g!ES129</f>
        <v>5839</v>
      </c>
      <c r="ET129">
        <f>time_series_covid19_confirmed_g!EU129-time_series_covid19_confirmed_g!ET129</f>
        <v>5358</v>
      </c>
      <c r="EU129">
        <f>time_series_covid19_confirmed_g!EV129-time_series_covid19_confirmed_g!EU129</f>
        <v>4944</v>
      </c>
      <c r="EV129">
        <f>time_series_covid19_confirmed_g!EW129-time_series_covid19_confirmed_g!EV129</f>
        <v>6604</v>
      </c>
      <c r="EW129">
        <f>time_series_covid19_confirmed_g!EX129-time_series_covid19_confirmed_g!EW129</f>
        <v>4951</v>
      </c>
      <c r="EX129">
        <f>time_series_covid19_confirmed_g!EY129-time_series_covid19_confirmed_g!EX129</f>
        <v>4471</v>
      </c>
      <c r="EY129">
        <f>time_series_covid19_confirmed_g!EZ129-time_series_covid19_confirmed_g!EY129</f>
        <v>3946</v>
      </c>
      <c r="EZ129">
        <f>time_series_covid19_confirmed_g!FA129-time_series_covid19_confirmed_g!EZ129</f>
        <v>3892</v>
      </c>
      <c r="FA129">
        <f>time_series_covid19_confirmed_g!FB129-time_series_covid19_confirmed_g!FA129</f>
        <v>4044</v>
      </c>
      <c r="FB129">
        <f>time_series_covid19_confirmed_g!FC129-time_series_covid19_confirmed_g!FB129</f>
        <v>2775</v>
      </c>
      <c r="FC129">
        <f>time_series_covid19_confirmed_g!FD129-time_series_covid19_confirmed_g!FC129</f>
        <v>3138</v>
      </c>
      <c r="FD129">
        <f>time_series_covid19_confirmed_g!FE129-time_series_covid19_confirmed_g!FD129</f>
        <v>4072</v>
      </c>
    </row>
    <row r="130" spans="1:160" x14ac:dyDescent="0.3">
      <c r="A130" t="s">
        <v>118</v>
      </c>
      <c r="B130">
        <v>8.5380000000000003</v>
      </c>
      <c r="C130">
        <v>-80.7821</v>
      </c>
      <c r="D130">
        <f>time_series_covid19_confirmed_g!E130-time_series_covid19_confirmed_g!D130</f>
        <v>0</v>
      </c>
      <c r="E130">
        <f>time_series_covid19_confirmed_g!F130-time_series_covid19_confirmed_g!E130</f>
        <v>0</v>
      </c>
      <c r="F130">
        <f>time_series_covid19_confirmed_g!G130-time_series_covid19_confirmed_g!F130</f>
        <v>0</v>
      </c>
      <c r="G130">
        <f>time_series_covid19_confirmed_g!H130-time_series_covid19_confirmed_g!G130</f>
        <v>0</v>
      </c>
      <c r="H130">
        <f>time_series_covid19_confirmed_g!I130-time_series_covid19_confirmed_g!H130</f>
        <v>0</v>
      </c>
      <c r="I130">
        <f>time_series_covid19_confirmed_g!J130-time_series_covid19_confirmed_g!I130</f>
        <v>0</v>
      </c>
      <c r="J130">
        <f>time_series_covid19_confirmed_g!K130-time_series_covid19_confirmed_g!J130</f>
        <v>0</v>
      </c>
      <c r="K130">
        <f>time_series_covid19_confirmed_g!L130-time_series_covid19_confirmed_g!K130</f>
        <v>0</v>
      </c>
      <c r="L130">
        <f>time_series_covid19_confirmed_g!M130-time_series_covid19_confirmed_g!L130</f>
        <v>0</v>
      </c>
      <c r="M130">
        <f>time_series_covid19_confirmed_g!N130-time_series_covid19_confirmed_g!M130</f>
        <v>0</v>
      </c>
      <c r="N130">
        <f>time_series_covid19_confirmed_g!O130-time_series_covid19_confirmed_g!N130</f>
        <v>0</v>
      </c>
      <c r="O130">
        <f>time_series_covid19_confirmed_g!P130-time_series_covid19_confirmed_g!O130</f>
        <v>0</v>
      </c>
      <c r="P130">
        <f>time_series_covid19_confirmed_g!Q130-time_series_covid19_confirmed_g!P130</f>
        <v>0</v>
      </c>
      <c r="Q130">
        <f>time_series_covid19_confirmed_g!R130-time_series_covid19_confirmed_g!Q130</f>
        <v>0</v>
      </c>
      <c r="R130">
        <f>time_series_covid19_confirmed_g!S130-time_series_covid19_confirmed_g!R130</f>
        <v>0</v>
      </c>
      <c r="S130">
        <f>time_series_covid19_confirmed_g!T130-time_series_covid19_confirmed_g!S130</f>
        <v>0</v>
      </c>
      <c r="T130">
        <f>time_series_covid19_confirmed_g!U130-time_series_covid19_confirmed_g!T130</f>
        <v>0</v>
      </c>
      <c r="U130">
        <f>time_series_covid19_confirmed_g!V130-time_series_covid19_confirmed_g!U130</f>
        <v>0</v>
      </c>
      <c r="V130">
        <f>time_series_covid19_confirmed_g!W130-time_series_covid19_confirmed_g!V130</f>
        <v>0</v>
      </c>
      <c r="W130">
        <f>time_series_covid19_confirmed_g!X130-time_series_covid19_confirmed_g!W130</f>
        <v>0</v>
      </c>
      <c r="X130">
        <f>time_series_covid19_confirmed_g!Y130-time_series_covid19_confirmed_g!X130</f>
        <v>0</v>
      </c>
      <c r="Y130">
        <f>time_series_covid19_confirmed_g!Z130-time_series_covid19_confirmed_g!Y130</f>
        <v>0</v>
      </c>
      <c r="Z130">
        <f>time_series_covid19_confirmed_g!AA130-time_series_covid19_confirmed_g!Z130</f>
        <v>0</v>
      </c>
      <c r="AA130">
        <f>time_series_covid19_confirmed_g!AB130-time_series_covid19_confirmed_g!AA130</f>
        <v>0</v>
      </c>
      <c r="AB130">
        <f>time_series_covid19_confirmed_g!AC130-time_series_covid19_confirmed_g!AB130</f>
        <v>0</v>
      </c>
      <c r="AC130">
        <f>time_series_covid19_confirmed_g!AD130-time_series_covid19_confirmed_g!AC130</f>
        <v>0</v>
      </c>
      <c r="AD130">
        <f>time_series_covid19_confirmed_g!AE130-time_series_covid19_confirmed_g!AD130</f>
        <v>0</v>
      </c>
      <c r="AE130">
        <f>time_series_covid19_confirmed_g!AF130-time_series_covid19_confirmed_g!AE130</f>
        <v>0</v>
      </c>
      <c r="AF130">
        <f>time_series_covid19_confirmed_g!AG130-time_series_covid19_confirmed_g!AF130</f>
        <v>0</v>
      </c>
      <c r="AG130">
        <f>time_series_covid19_confirmed_g!AH130-time_series_covid19_confirmed_g!AG130</f>
        <v>0</v>
      </c>
      <c r="AH130">
        <f>time_series_covid19_confirmed_g!AI130-time_series_covid19_confirmed_g!AH130</f>
        <v>0</v>
      </c>
      <c r="AI130">
        <f>time_series_covid19_confirmed_g!AJ130-time_series_covid19_confirmed_g!AI130</f>
        <v>0</v>
      </c>
      <c r="AJ130">
        <f>time_series_covid19_confirmed_g!AK130-time_series_covid19_confirmed_g!AJ130</f>
        <v>0</v>
      </c>
      <c r="AK130">
        <f>time_series_covid19_confirmed_g!AL130-time_series_covid19_confirmed_g!AK130</f>
        <v>0</v>
      </c>
      <c r="AL130">
        <f>time_series_covid19_confirmed_g!AM130-time_series_covid19_confirmed_g!AL130</f>
        <v>0</v>
      </c>
      <c r="AM130">
        <f>time_series_covid19_confirmed_g!AN130-time_series_covid19_confirmed_g!AM130</f>
        <v>0</v>
      </c>
      <c r="AN130">
        <f>time_series_covid19_confirmed_g!AO130-time_series_covid19_confirmed_g!AN130</f>
        <v>0</v>
      </c>
      <c r="AO130">
        <f>time_series_covid19_confirmed_g!AP130-time_series_covid19_confirmed_g!AO130</f>
        <v>0</v>
      </c>
      <c r="AP130">
        <f>time_series_covid19_confirmed_g!AQ130-time_series_covid19_confirmed_g!AP130</f>
        <v>0</v>
      </c>
      <c r="AQ130">
        <f>time_series_covid19_confirmed_g!AR130-time_series_covid19_confirmed_g!AQ130</f>
        <v>0</v>
      </c>
      <c r="AR130">
        <f>time_series_covid19_confirmed_g!AS130-time_series_covid19_confirmed_g!AR130</f>
        <v>0</v>
      </c>
      <c r="AS130">
        <f>time_series_covid19_confirmed_g!AT130-time_series_covid19_confirmed_g!AS130</f>
        <v>0</v>
      </c>
      <c r="AT130">
        <f>time_series_covid19_confirmed_g!AU130-time_series_covid19_confirmed_g!AT130</f>
        <v>0</v>
      </c>
      <c r="AU130">
        <f>time_series_covid19_confirmed_g!AV130-time_series_covid19_confirmed_g!AU130</f>
        <v>0</v>
      </c>
      <c r="AV130">
        <f>time_series_covid19_confirmed_g!AW130-time_series_covid19_confirmed_g!AV130</f>
        <v>0</v>
      </c>
      <c r="AW130">
        <f>time_series_covid19_confirmed_g!AX130-time_series_covid19_confirmed_g!AW130</f>
        <v>0</v>
      </c>
      <c r="AX130">
        <f>time_series_covid19_confirmed_g!AY130-time_series_covid19_confirmed_g!AX130</f>
        <v>0</v>
      </c>
      <c r="AY130">
        <f>time_series_covid19_confirmed_g!AZ130-time_series_covid19_confirmed_g!AY130</f>
        <v>1</v>
      </c>
      <c r="AZ130">
        <f>time_series_covid19_confirmed_g!BA130-time_series_covid19_confirmed_g!AZ130</f>
        <v>7</v>
      </c>
      <c r="BA130">
        <f>time_series_covid19_confirmed_g!BB130-time_series_covid19_confirmed_g!BA130</f>
        <v>3</v>
      </c>
      <c r="BB130">
        <f>time_series_covid19_confirmed_g!BC130-time_series_covid19_confirmed_g!BB130</f>
        <v>16</v>
      </c>
      <c r="BC130">
        <f>time_series_covid19_confirmed_g!BD130-time_series_covid19_confirmed_g!BC130</f>
        <v>9</v>
      </c>
      <c r="BD130">
        <f>time_series_covid19_confirmed_g!BE130-time_series_covid19_confirmed_g!BD130</f>
        <v>7</v>
      </c>
      <c r="BE130">
        <f>time_series_covid19_confirmed_g!BF130-time_series_covid19_confirmed_g!BE130</f>
        <v>12</v>
      </c>
      <c r="BF130">
        <f>time_series_covid19_confirmed_g!BG130-time_series_covid19_confirmed_g!BF130</f>
        <v>14</v>
      </c>
      <c r="BG130">
        <f>time_series_covid19_confirmed_g!BH130-time_series_covid19_confirmed_g!BG130</f>
        <v>17</v>
      </c>
      <c r="BH130">
        <f>time_series_covid19_confirmed_g!BI130-time_series_covid19_confirmed_g!BH130</f>
        <v>23</v>
      </c>
      <c r="BI130">
        <f>time_series_covid19_confirmed_g!BJ130-time_series_covid19_confirmed_g!BI130</f>
        <v>28</v>
      </c>
      <c r="BJ130">
        <f>time_series_covid19_confirmed_g!BK130-time_series_covid19_confirmed_g!BJ130</f>
        <v>63</v>
      </c>
      <c r="BK130">
        <f>time_series_covid19_confirmed_g!BL130-time_series_covid19_confirmed_g!BK130</f>
        <v>113</v>
      </c>
      <c r="BL130">
        <f>time_series_covid19_confirmed_g!BM130-time_series_covid19_confirmed_g!BL130</f>
        <v>32</v>
      </c>
      <c r="BM130">
        <f>time_series_covid19_confirmed_g!BN130-time_series_covid19_confirmed_g!BM130</f>
        <v>0</v>
      </c>
      <c r="BN130">
        <f>time_series_covid19_confirmed_g!BO130-time_series_covid19_confirmed_g!BN130</f>
        <v>98</v>
      </c>
      <c r="BO130">
        <f>time_series_covid19_confirmed_g!BP130-time_series_covid19_confirmed_g!BO130</f>
        <v>115</v>
      </c>
      <c r="BP130">
        <f>time_series_covid19_confirmed_g!BQ130-time_series_covid19_confirmed_g!BP130</f>
        <v>116</v>
      </c>
      <c r="BQ130">
        <f>time_series_covid19_confirmed_g!BR130-time_series_covid19_confirmed_g!BQ130</f>
        <v>112</v>
      </c>
      <c r="BR130">
        <f>time_series_covid19_confirmed_g!BS130-time_series_covid19_confirmed_g!BR130</f>
        <v>115</v>
      </c>
      <c r="BS130">
        <f>time_series_covid19_confirmed_g!BT130-time_series_covid19_confirmed_g!BS130</f>
        <v>88</v>
      </c>
      <c r="BT130">
        <f>time_series_covid19_confirmed_g!BU130-time_series_covid19_confirmed_g!BT130</f>
        <v>192</v>
      </c>
      <c r="BU130">
        <f>time_series_covid19_confirmed_g!BV130-time_series_covid19_confirmed_g!BU130</f>
        <v>0</v>
      </c>
      <c r="BV130">
        <f>time_series_covid19_confirmed_g!BW130-time_series_covid19_confirmed_g!BV130</f>
        <v>136</v>
      </c>
      <c r="BW130">
        <f>time_series_covid19_confirmed_g!BX130-time_series_covid19_confirmed_g!BW130</f>
        <v>158</v>
      </c>
      <c r="BX130">
        <f>time_series_covid19_confirmed_g!BY130-time_series_covid19_confirmed_g!BX130</f>
        <v>198</v>
      </c>
      <c r="BY130">
        <f>time_series_covid19_confirmed_g!BZ130-time_series_covid19_confirmed_g!BY130</f>
        <v>128</v>
      </c>
      <c r="BZ130">
        <f>time_series_covid19_confirmed_g!CA130-time_series_covid19_confirmed_g!BZ130</f>
        <v>187</v>
      </c>
      <c r="CA130">
        <f>time_series_covid19_confirmed_g!CB130-time_series_covid19_confirmed_g!CA130</f>
        <v>112</v>
      </c>
      <c r="CB130">
        <f>time_series_covid19_confirmed_g!CC130-time_series_covid19_confirmed_g!CB130</f>
        <v>149</v>
      </c>
      <c r="CC130">
        <f>time_series_covid19_confirmed_g!CD130-time_series_covid19_confirmed_g!CC130</f>
        <v>279</v>
      </c>
      <c r="CD130">
        <f>time_series_covid19_confirmed_g!CE130-time_series_covid19_confirmed_g!CD130</f>
        <v>224</v>
      </c>
      <c r="CE130">
        <f>time_series_covid19_confirmed_g!CF130-time_series_covid19_confirmed_g!CE130</f>
        <v>222</v>
      </c>
      <c r="CF130">
        <f>time_series_covid19_confirmed_g!CG130-time_series_covid19_confirmed_g!CF130</f>
        <v>260</v>
      </c>
      <c r="CG130">
        <f>time_series_covid19_confirmed_g!CH130-time_series_covid19_confirmed_g!CG130</f>
        <v>166</v>
      </c>
      <c r="CH130">
        <f>time_series_covid19_confirmed_g!CI130-time_series_covid19_confirmed_g!CH130</f>
        <v>72</v>
      </c>
      <c r="CI130">
        <f>time_series_covid19_confirmed_g!CJ130-time_series_covid19_confirmed_g!CI130</f>
        <v>102</v>
      </c>
      <c r="CJ130">
        <f>time_series_covid19_confirmed_g!CK130-time_series_covid19_confirmed_g!CJ130</f>
        <v>177</v>
      </c>
      <c r="CK130">
        <f>time_series_covid19_confirmed_g!CL130-time_series_covid19_confirmed_g!CK130</f>
        <v>265</v>
      </c>
      <c r="CL130">
        <f>time_series_covid19_confirmed_g!CM130-time_series_covid19_confirmed_g!CL130</f>
        <v>194</v>
      </c>
      <c r="CM130">
        <f>time_series_covid19_confirmed_g!CN130-time_series_covid19_confirmed_g!CM130</f>
        <v>63</v>
      </c>
      <c r="CN130">
        <f>time_series_covid19_confirmed_g!CO130-time_series_covid19_confirmed_g!CN130</f>
        <v>194</v>
      </c>
      <c r="CO130">
        <f>time_series_covid19_confirmed_g!CP130-time_series_covid19_confirmed_g!CO130</f>
        <v>191</v>
      </c>
      <c r="CP130">
        <f>time_series_covid19_confirmed_g!CQ130-time_series_covid19_confirmed_g!CP130</f>
        <v>163</v>
      </c>
      <c r="CQ130">
        <f>time_series_covid19_confirmed_g!CR130-time_series_covid19_confirmed_g!CQ130</f>
        <v>345</v>
      </c>
      <c r="CR130">
        <f>time_series_covid19_confirmed_g!CS130-time_series_covid19_confirmed_g!CR130</f>
        <v>172</v>
      </c>
      <c r="CS130">
        <f>time_series_covid19_confirmed_g!CT130-time_series_covid19_confirmed_g!CS130</f>
        <v>200</v>
      </c>
      <c r="CT130">
        <f>time_series_covid19_confirmed_g!CU130-time_series_covid19_confirmed_g!CT130</f>
        <v>241</v>
      </c>
      <c r="CU130">
        <f>time_series_covid19_confirmed_g!CV130-time_series_covid19_confirmed_g!CU130</f>
        <v>242</v>
      </c>
      <c r="CV130">
        <f>time_series_covid19_confirmed_g!CW130-time_series_covid19_confirmed_g!CV130</f>
        <v>0</v>
      </c>
      <c r="CW130">
        <f>time_series_covid19_confirmed_g!CX130-time_series_covid19_confirmed_g!CW130</f>
        <v>357</v>
      </c>
      <c r="CX130">
        <f>time_series_covid19_confirmed_g!CY130-time_series_covid19_confirmed_g!CX130</f>
        <v>154</v>
      </c>
      <c r="CY130">
        <f>time_series_covid19_confirmed_g!CZ130-time_series_covid19_confirmed_g!CY130</f>
        <v>188</v>
      </c>
      <c r="CZ130">
        <f>time_series_covid19_confirmed_g!DA130-time_series_covid19_confirmed_g!CZ130</f>
        <v>370</v>
      </c>
      <c r="DA130">
        <f>time_series_covid19_confirmed_g!DB130-time_series_covid19_confirmed_g!DA130</f>
        <v>0</v>
      </c>
      <c r="DB130">
        <f>time_series_covid19_confirmed_g!DC130-time_series_covid19_confirmed_g!DB130</f>
        <v>107</v>
      </c>
      <c r="DC130">
        <f>time_series_covid19_confirmed_g!DD130-time_series_covid19_confirmed_g!DC130</f>
        <v>326</v>
      </c>
      <c r="DD130">
        <f>time_series_covid19_confirmed_g!DE130-time_series_covid19_confirmed_g!DD130</f>
        <v>208</v>
      </c>
      <c r="DE130">
        <f>time_series_covid19_confirmed_g!DF130-time_series_covid19_confirmed_g!DE130</f>
        <v>137</v>
      </c>
      <c r="DF130">
        <f>time_series_covid19_confirmed_g!DG130-time_series_covid19_confirmed_g!DF130</f>
        <v>202</v>
      </c>
      <c r="DG130">
        <f>time_series_covid19_confirmed_g!DH130-time_series_covid19_confirmed_g!DG130</f>
        <v>212</v>
      </c>
      <c r="DH130">
        <f>time_series_covid19_confirmed_g!DI130-time_series_covid19_confirmed_g!DH130</f>
        <v>166</v>
      </c>
      <c r="DI130">
        <f>time_series_covid19_confirmed_g!DJ130-time_series_covid19_confirmed_g!DI130</f>
        <v>168</v>
      </c>
      <c r="DJ130">
        <f>time_series_covid19_confirmed_g!DK130-time_series_covid19_confirmed_g!DJ130</f>
        <v>167</v>
      </c>
      <c r="DK130">
        <f>time_series_covid19_confirmed_g!DL130-time_series_covid19_confirmed_g!DK130</f>
        <v>161</v>
      </c>
      <c r="DL130">
        <f>time_series_covid19_confirmed_g!DM130-time_series_covid19_confirmed_g!DL130</f>
        <v>174</v>
      </c>
      <c r="DM130">
        <f>time_series_covid19_confirmed_g!DN130-time_series_covid19_confirmed_g!DM130</f>
        <v>150</v>
      </c>
      <c r="DN130">
        <f>time_series_covid19_confirmed_g!DO130-time_series_covid19_confirmed_g!DN130</f>
        <v>181</v>
      </c>
      <c r="DO130">
        <f>time_series_covid19_confirmed_g!DP130-time_series_covid19_confirmed_g!DO130</f>
        <v>157</v>
      </c>
      <c r="DP130">
        <f>time_series_covid19_confirmed_g!DQ130-time_series_covid19_confirmed_g!DP130</f>
        <v>120</v>
      </c>
      <c r="DQ130">
        <f>time_series_covid19_confirmed_g!DR130-time_series_covid19_confirmed_g!DQ130</f>
        <v>141</v>
      </c>
      <c r="DR130">
        <f>time_series_covid19_confirmed_g!DS130-time_series_covid19_confirmed_g!DR130</f>
        <v>110</v>
      </c>
      <c r="DS130">
        <f>time_series_covid19_confirmed_g!DT130-time_series_covid19_confirmed_g!DS130</f>
        <v>139</v>
      </c>
      <c r="DT130">
        <f>time_series_covid19_confirmed_g!DU130-time_series_covid19_confirmed_g!DT130</f>
        <v>151</v>
      </c>
      <c r="DU130">
        <f>time_series_covid19_confirmed_g!DV130-time_series_covid19_confirmed_g!DU130</f>
        <v>310</v>
      </c>
      <c r="DV130">
        <f>time_series_covid19_confirmed_g!DW130-time_series_covid19_confirmed_g!DV130</f>
        <v>349</v>
      </c>
      <c r="DW130">
        <f>time_series_covid19_confirmed_g!DX130-time_series_covid19_confirmed_g!DW130</f>
        <v>257</v>
      </c>
      <c r="DX130">
        <f>time_series_covid19_confirmed_g!DY130-time_series_covid19_confirmed_g!DX130</f>
        <v>264</v>
      </c>
      <c r="DY130">
        <f>time_series_covid19_confirmed_g!DZ130-time_series_covid19_confirmed_g!DY130</f>
        <v>281</v>
      </c>
      <c r="DZ130">
        <f>time_series_covid19_confirmed_g!EA130-time_series_covid19_confirmed_g!DZ130</f>
        <v>403</v>
      </c>
      <c r="EA130">
        <f>time_series_covid19_confirmed_g!EB130-time_series_covid19_confirmed_g!EA130</f>
        <v>400</v>
      </c>
      <c r="EB130">
        <f>time_series_covid19_confirmed_g!EC130-time_series_covid19_confirmed_g!EB130</f>
        <v>487</v>
      </c>
      <c r="EC130">
        <f>time_series_covid19_confirmed_g!ED130-time_series_covid19_confirmed_g!EC130</f>
        <v>445</v>
      </c>
      <c r="ED130">
        <f>time_series_covid19_confirmed_g!EE130-time_series_covid19_confirmed_g!ED130</f>
        <v>374</v>
      </c>
      <c r="EE130">
        <f>time_series_covid19_confirmed_g!EF130-time_series_covid19_confirmed_g!EE130</f>
        <v>258</v>
      </c>
      <c r="EF130">
        <f>time_series_covid19_confirmed_g!EG130-time_series_covid19_confirmed_g!EF130</f>
        <v>514</v>
      </c>
      <c r="EG130">
        <f>time_series_covid19_confirmed_g!EH130-time_series_covid19_confirmed_g!EG130</f>
        <v>435</v>
      </c>
      <c r="EH130">
        <f>time_series_covid19_confirmed_g!EI130-time_series_covid19_confirmed_g!EH130</f>
        <v>419</v>
      </c>
      <c r="EI130">
        <f>time_series_covid19_confirmed_g!EJ130-time_series_covid19_confirmed_g!EI130</f>
        <v>541</v>
      </c>
      <c r="EJ130">
        <f>time_series_covid19_confirmed_g!EK130-time_series_covid19_confirmed_g!EJ130</f>
        <v>421</v>
      </c>
      <c r="EK130">
        <f>time_series_covid19_confirmed_g!EL130-time_series_covid19_confirmed_g!EK130</f>
        <v>429</v>
      </c>
      <c r="EL130">
        <f>time_series_covid19_confirmed_g!EM130-time_series_covid19_confirmed_g!EL130</f>
        <v>379</v>
      </c>
      <c r="EM130">
        <f>time_series_covid19_confirmed_g!EN130-time_series_covid19_confirmed_g!EM130</f>
        <v>656</v>
      </c>
      <c r="EN130">
        <f>time_series_covid19_confirmed_g!EO130-time_series_covid19_confirmed_g!EN130</f>
        <v>697</v>
      </c>
      <c r="EO130">
        <f>time_series_covid19_confirmed_g!EP130-time_series_covid19_confirmed_g!EO130</f>
        <v>625</v>
      </c>
      <c r="EP130">
        <f>time_series_covid19_confirmed_g!EQ130-time_series_covid19_confirmed_g!EP130</f>
        <v>848</v>
      </c>
      <c r="EQ130">
        <f>time_series_covid19_confirmed_g!ER130-time_series_covid19_confirmed_g!EQ130</f>
        <v>1359</v>
      </c>
      <c r="ER130">
        <f>time_series_covid19_confirmed_g!ES130-time_series_covid19_confirmed_g!ER130</f>
        <v>4</v>
      </c>
      <c r="ES130">
        <f>time_series_covid19_confirmed_g!ET130-time_series_covid19_confirmed_g!ES130</f>
        <v>540</v>
      </c>
      <c r="ET130">
        <f>time_series_covid19_confirmed_g!EU130-time_series_covid19_confirmed_g!ET130</f>
        <v>635</v>
      </c>
      <c r="EU130">
        <f>time_series_covid19_confirmed_g!EV130-time_series_covid19_confirmed_g!EU130</f>
        <v>754</v>
      </c>
      <c r="EV130">
        <f>time_series_covid19_confirmed_g!EW130-time_series_covid19_confirmed_g!EV130</f>
        <v>923</v>
      </c>
      <c r="EW130">
        <f>time_series_covid19_confirmed_g!EX130-time_series_covid19_confirmed_g!EW130</f>
        <v>948</v>
      </c>
      <c r="EX130">
        <f>time_series_covid19_confirmed_g!EY130-time_series_covid19_confirmed_g!EX130</f>
        <v>808</v>
      </c>
      <c r="EY130">
        <f>time_series_covid19_confirmed_g!EZ130-time_series_covid19_confirmed_g!EY130</f>
        <v>722</v>
      </c>
      <c r="EZ130">
        <f>time_series_covid19_confirmed_g!FA130-time_series_covid19_confirmed_g!EZ130</f>
        <v>562</v>
      </c>
      <c r="FA130">
        <f>time_series_covid19_confirmed_g!FB130-time_series_covid19_confirmed_g!FA130</f>
        <v>716</v>
      </c>
      <c r="FB130">
        <f>time_series_covid19_confirmed_g!FC130-time_series_covid19_confirmed_g!FB130</f>
        <v>1007</v>
      </c>
      <c r="FC130">
        <f>time_series_covid19_confirmed_g!FD130-time_series_covid19_confirmed_g!FC130</f>
        <v>868</v>
      </c>
      <c r="FD130">
        <f>time_series_covid19_confirmed_g!FE130-time_series_covid19_confirmed_g!FD130</f>
        <v>753</v>
      </c>
    </row>
    <row r="131" spans="1:160" x14ac:dyDescent="0.3">
      <c r="A131" t="s">
        <v>119</v>
      </c>
      <c r="B131">
        <v>-23.442499999999999</v>
      </c>
      <c r="C131">
        <v>-58.443800000000003</v>
      </c>
      <c r="D131">
        <f>time_series_covid19_confirmed_g!E131-time_series_covid19_confirmed_g!D131</f>
        <v>0</v>
      </c>
      <c r="E131">
        <f>time_series_covid19_confirmed_g!F131-time_series_covid19_confirmed_g!E131</f>
        <v>0</v>
      </c>
      <c r="F131">
        <f>time_series_covid19_confirmed_g!G131-time_series_covid19_confirmed_g!F131</f>
        <v>0</v>
      </c>
      <c r="G131">
        <f>time_series_covid19_confirmed_g!H131-time_series_covid19_confirmed_g!G131</f>
        <v>0</v>
      </c>
      <c r="H131">
        <f>time_series_covid19_confirmed_g!I131-time_series_covid19_confirmed_g!H131</f>
        <v>0</v>
      </c>
      <c r="I131">
        <f>time_series_covid19_confirmed_g!J131-time_series_covid19_confirmed_g!I131</f>
        <v>0</v>
      </c>
      <c r="J131">
        <f>time_series_covid19_confirmed_g!K131-time_series_covid19_confirmed_g!J131</f>
        <v>0</v>
      </c>
      <c r="K131">
        <f>time_series_covid19_confirmed_g!L131-time_series_covid19_confirmed_g!K131</f>
        <v>0</v>
      </c>
      <c r="L131">
        <f>time_series_covid19_confirmed_g!M131-time_series_covid19_confirmed_g!L131</f>
        <v>0</v>
      </c>
      <c r="M131">
        <f>time_series_covid19_confirmed_g!N131-time_series_covid19_confirmed_g!M131</f>
        <v>0</v>
      </c>
      <c r="N131">
        <f>time_series_covid19_confirmed_g!O131-time_series_covid19_confirmed_g!N131</f>
        <v>0</v>
      </c>
      <c r="O131">
        <f>time_series_covid19_confirmed_g!P131-time_series_covid19_confirmed_g!O131</f>
        <v>0</v>
      </c>
      <c r="P131">
        <f>time_series_covid19_confirmed_g!Q131-time_series_covid19_confirmed_g!P131</f>
        <v>0</v>
      </c>
      <c r="Q131">
        <f>time_series_covid19_confirmed_g!R131-time_series_covid19_confirmed_g!Q131</f>
        <v>0</v>
      </c>
      <c r="R131">
        <f>time_series_covid19_confirmed_g!S131-time_series_covid19_confirmed_g!R131</f>
        <v>0</v>
      </c>
      <c r="S131">
        <f>time_series_covid19_confirmed_g!T131-time_series_covid19_confirmed_g!S131</f>
        <v>0</v>
      </c>
      <c r="T131">
        <f>time_series_covid19_confirmed_g!U131-time_series_covid19_confirmed_g!T131</f>
        <v>0</v>
      </c>
      <c r="U131">
        <f>time_series_covid19_confirmed_g!V131-time_series_covid19_confirmed_g!U131</f>
        <v>0</v>
      </c>
      <c r="V131">
        <f>time_series_covid19_confirmed_g!W131-time_series_covid19_confirmed_g!V131</f>
        <v>0</v>
      </c>
      <c r="W131">
        <f>time_series_covid19_confirmed_g!X131-time_series_covid19_confirmed_g!W131</f>
        <v>0</v>
      </c>
      <c r="X131">
        <f>time_series_covid19_confirmed_g!Y131-time_series_covid19_confirmed_g!X131</f>
        <v>0</v>
      </c>
      <c r="Y131">
        <f>time_series_covid19_confirmed_g!Z131-time_series_covid19_confirmed_g!Y131</f>
        <v>0</v>
      </c>
      <c r="Z131">
        <f>time_series_covid19_confirmed_g!AA131-time_series_covid19_confirmed_g!Z131</f>
        <v>0</v>
      </c>
      <c r="AA131">
        <f>time_series_covid19_confirmed_g!AB131-time_series_covid19_confirmed_g!AA131</f>
        <v>0</v>
      </c>
      <c r="AB131">
        <f>time_series_covid19_confirmed_g!AC131-time_series_covid19_confirmed_g!AB131</f>
        <v>0</v>
      </c>
      <c r="AC131">
        <f>time_series_covid19_confirmed_g!AD131-time_series_covid19_confirmed_g!AC131</f>
        <v>0</v>
      </c>
      <c r="AD131">
        <f>time_series_covid19_confirmed_g!AE131-time_series_covid19_confirmed_g!AD131</f>
        <v>0</v>
      </c>
      <c r="AE131">
        <f>time_series_covid19_confirmed_g!AF131-time_series_covid19_confirmed_g!AE131</f>
        <v>0</v>
      </c>
      <c r="AF131">
        <f>time_series_covid19_confirmed_g!AG131-time_series_covid19_confirmed_g!AF131</f>
        <v>0</v>
      </c>
      <c r="AG131">
        <f>time_series_covid19_confirmed_g!AH131-time_series_covid19_confirmed_g!AG131</f>
        <v>0</v>
      </c>
      <c r="AH131">
        <f>time_series_covid19_confirmed_g!AI131-time_series_covid19_confirmed_g!AH131</f>
        <v>0</v>
      </c>
      <c r="AI131">
        <f>time_series_covid19_confirmed_g!AJ131-time_series_covid19_confirmed_g!AI131</f>
        <v>0</v>
      </c>
      <c r="AJ131">
        <f>time_series_covid19_confirmed_g!AK131-time_series_covid19_confirmed_g!AJ131</f>
        <v>0</v>
      </c>
      <c r="AK131">
        <f>time_series_covid19_confirmed_g!AL131-time_series_covid19_confirmed_g!AK131</f>
        <v>0</v>
      </c>
      <c r="AL131">
        <f>time_series_covid19_confirmed_g!AM131-time_series_covid19_confirmed_g!AL131</f>
        <v>0</v>
      </c>
      <c r="AM131">
        <f>time_series_covid19_confirmed_g!AN131-time_series_covid19_confirmed_g!AM131</f>
        <v>0</v>
      </c>
      <c r="AN131">
        <f>time_series_covid19_confirmed_g!AO131-time_series_covid19_confirmed_g!AN131</f>
        <v>0</v>
      </c>
      <c r="AO131">
        <f>time_series_covid19_confirmed_g!AP131-time_series_covid19_confirmed_g!AO131</f>
        <v>0</v>
      </c>
      <c r="AP131">
        <f>time_series_covid19_confirmed_g!AQ131-time_series_covid19_confirmed_g!AP131</f>
        <v>0</v>
      </c>
      <c r="AQ131">
        <f>time_series_covid19_confirmed_g!AR131-time_series_covid19_confirmed_g!AQ131</f>
        <v>0</v>
      </c>
      <c r="AR131">
        <f>time_series_covid19_confirmed_g!AS131-time_series_covid19_confirmed_g!AR131</f>
        <v>0</v>
      </c>
      <c r="AS131">
        <f>time_series_covid19_confirmed_g!AT131-time_series_covid19_confirmed_g!AS131</f>
        <v>0</v>
      </c>
      <c r="AT131">
        <f>time_series_covid19_confirmed_g!AU131-time_series_covid19_confirmed_g!AT131</f>
        <v>0</v>
      </c>
      <c r="AU131">
        <f>time_series_covid19_confirmed_g!AV131-time_series_covid19_confirmed_g!AU131</f>
        <v>0</v>
      </c>
      <c r="AV131">
        <f>time_series_covid19_confirmed_g!AW131-time_series_covid19_confirmed_g!AV131</f>
        <v>0</v>
      </c>
      <c r="AW131">
        <f>time_series_covid19_confirmed_g!AX131-time_series_covid19_confirmed_g!AW131</f>
        <v>1</v>
      </c>
      <c r="AX131">
        <f>time_series_covid19_confirmed_g!AY131-time_series_covid19_confirmed_g!AX131</f>
        <v>0</v>
      </c>
      <c r="AY131">
        <f>time_series_covid19_confirmed_g!AZ131-time_series_covid19_confirmed_g!AY131</f>
        <v>0</v>
      </c>
      <c r="AZ131">
        <f>time_series_covid19_confirmed_g!BA131-time_series_covid19_confirmed_g!AZ131</f>
        <v>4</v>
      </c>
      <c r="BA131">
        <f>time_series_covid19_confirmed_g!BB131-time_series_covid19_confirmed_g!BA131</f>
        <v>0</v>
      </c>
      <c r="BB131">
        <f>time_series_covid19_confirmed_g!BC131-time_series_covid19_confirmed_g!BB131</f>
        <v>1</v>
      </c>
      <c r="BC131">
        <f>time_series_covid19_confirmed_g!BD131-time_series_covid19_confirmed_g!BC131</f>
        <v>0</v>
      </c>
      <c r="BD131">
        <f>time_series_covid19_confirmed_g!BE131-time_series_covid19_confirmed_g!BD131</f>
        <v>0</v>
      </c>
      <c r="BE131">
        <f>time_series_covid19_confirmed_g!BF131-time_series_covid19_confirmed_g!BE131</f>
        <v>2</v>
      </c>
      <c r="BF131">
        <f>time_series_covid19_confirmed_g!BG131-time_series_covid19_confirmed_g!BF131</f>
        <v>1</v>
      </c>
      <c r="BG131">
        <f>time_series_covid19_confirmed_g!BH131-time_series_covid19_confirmed_g!BG131</f>
        <v>2</v>
      </c>
      <c r="BH131">
        <f>time_series_covid19_confirmed_g!BI131-time_series_covid19_confirmed_g!BH131</f>
        <v>0</v>
      </c>
      <c r="BI131">
        <f>time_series_covid19_confirmed_g!BJ131-time_series_covid19_confirmed_g!BI131</f>
        <v>2</v>
      </c>
      <c r="BJ131">
        <f>time_series_covid19_confirmed_g!BK131-time_series_covid19_confirmed_g!BJ131</f>
        <v>5</v>
      </c>
      <c r="BK131">
        <f>time_series_covid19_confirmed_g!BL131-time_series_covid19_confirmed_g!BK131</f>
        <v>4</v>
      </c>
      <c r="BL131">
        <f>time_series_covid19_confirmed_g!BM131-time_series_covid19_confirmed_g!BL131</f>
        <v>0</v>
      </c>
      <c r="BM131">
        <f>time_series_covid19_confirmed_g!BN131-time_series_covid19_confirmed_g!BM131</f>
        <v>5</v>
      </c>
      <c r="BN131">
        <f>time_series_covid19_confirmed_g!BO131-time_series_covid19_confirmed_g!BN131</f>
        <v>10</v>
      </c>
      <c r="BO131">
        <f>time_series_covid19_confirmed_g!BP131-time_series_covid19_confirmed_g!BO131</f>
        <v>4</v>
      </c>
      <c r="BP131">
        <f>time_series_covid19_confirmed_g!BQ131-time_series_covid19_confirmed_g!BP131</f>
        <v>11</v>
      </c>
      <c r="BQ131">
        <f>time_series_covid19_confirmed_g!BR131-time_series_covid19_confirmed_g!BQ131</f>
        <v>4</v>
      </c>
      <c r="BR131">
        <f>time_series_covid19_confirmed_g!BS131-time_series_covid19_confirmed_g!BR131</f>
        <v>3</v>
      </c>
      <c r="BS131">
        <f>time_series_covid19_confirmed_g!BT131-time_series_covid19_confirmed_g!BS131</f>
        <v>5</v>
      </c>
      <c r="BT131">
        <f>time_series_covid19_confirmed_g!BU131-time_series_covid19_confirmed_g!BT131</f>
        <v>1</v>
      </c>
      <c r="BU131">
        <f>time_series_covid19_confirmed_g!BV131-time_series_covid19_confirmed_g!BU131</f>
        <v>4</v>
      </c>
      <c r="BV131">
        <f>time_series_covid19_confirmed_g!BW131-time_series_covid19_confirmed_g!BV131</f>
        <v>8</v>
      </c>
      <c r="BW131">
        <f>time_series_covid19_confirmed_g!BX131-time_series_covid19_confirmed_g!BW131</f>
        <v>15</v>
      </c>
      <c r="BX131">
        <f>time_series_covid19_confirmed_g!BY131-time_series_covid19_confirmed_g!BX131</f>
        <v>4</v>
      </c>
      <c r="BY131">
        <f>time_series_covid19_confirmed_g!BZ131-time_series_covid19_confirmed_g!BY131</f>
        <v>8</v>
      </c>
      <c r="BZ131">
        <f>time_series_covid19_confirmed_g!CA131-time_series_covid19_confirmed_g!BZ131</f>
        <v>9</v>
      </c>
      <c r="CA131">
        <f>time_series_covid19_confirmed_g!CB131-time_series_covid19_confirmed_g!CA131</f>
        <v>2</v>
      </c>
      <c r="CB131">
        <f>time_series_covid19_confirmed_g!CC131-time_series_covid19_confirmed_g!CB131</f>
        <v>4</v>
      </c>
      <c r="CC131">
        <f>time_series_covid19_confirmed_g!CD131-time_series_covid19_confirmed_g!CC131</f>
        <v>5</v>
      </c>
      <c r="CD131">
        <f>time_series_covid19_confirmed_g!CE131-time_series_covid19_confirmed_g!CD131</f>
        <v>5</v>
      </c>
      <c r="CE131">
        <f>time_series_covid19_confirmed_g!CF131-time_series_covid19_confirmed_g!CE131</f>
        <v>4</v>
      </c>
      <c r="CF131">
        <f>time_series_covid19_confirmed_g!CG131-time_series_covid19_confirmed_g!CF131</f>
        <v>1</v>
      </c>
      <c r="CG131">
        <f>time_series_covid19_confirmed_g!CH131-time_series_covid19_confirmed_g!CG131</f>
        <v>13</v>
      </c>
      <c r="CH131">
        <f>time_series_covid19_confirmed_g!CI131-time_series_covid19_confirmed_g!CH131</f>
        <v>12</v>
      </c>
      <c r="CI131">
        <f>time_series_covid19_confirmed_g!CJ131-time_series_covid19_confirmed_g!CI131</f>
        <v>2</v>
      </c>
      <c r="CJ131">
        <f>time_series_covid19_confirmed_g!CK131-time_series_covid19_confirmed_g!CJ131</f>
        <v>13</v>
      </c>
      <c r="CK131">
        <f>time_series_covid19_confirmed_g!CL131-time_series_covid19_confirmed_g!CK131</f>
        <v>25</v>
      </c>
      <c r="CL131">
        <f>time_series_covid19_confirmed_g!CM131-time_series_covid19_confirmed_g!CL131</f>
        <v>3</v>
      </c>
      <c r="CM131">
        <f>time_series_covid19_confirmed_g!CN131-time_series_covid19_confirmed_g!CM131</f>
        <v>4</v>
      </c>
      <c r="CN131">
        <f>time_series_covid19_confirmed_g!CO131-time_series_covid19_confirmed_g!CN131</f>
        <v>2</v>
      </c>
      <c r="CO131">
        <f>time_series_covid19_confirmed_g!CP131-time_series_covid19_confirmed_g!CO131</f>
        <v>0</v>
      </c>
      <c r="CP131">
        <f>time_series_covid19_confirmed_g!CQ131-time_series_covid19_confirmed_g!CP131</f>
        <v>5</v>
      </c>
      <c r="CQ131">
        <f>time_series_covid19_confirmed_g!CR131-time_series_covid19_confirmed_g!CQ131</f>
        <v>0</v>
      </c>
      <c r="CR131">
        <f>time_series_covid19_confirmed_g!CS131-time_series_covid19_confirmed_g!CR131</f>
        <v>10</v>
      </c>
      <c r="CS131">
        <f>time_series_covid19_confirmed_g!CT131-time_series_covid19_confirmed_g!CS131</f>
        <v>5</v>
      </c>
      <c r="CT131">
        <f>time_series_covid19_confirmed_g!CU131-time_series_covid19_confirmed_g!CT131</f>
        <v>0</v>
      </c>
      <c r="CU131">
        <f>time_series_covid19_confirmed_g!CV131-time_series_covid19_confirmed_g!CU131</f>
        <v>0</v>
      </c>
      <c r="CV131">
        <f>time_series_covid19_confirmed_g!CW131-time_series_covid19_confirmed_g!CV131</f>
        <v>11</v>
      </c>
      <c r="CW131">
        <f>time_series_covid19_confirmed_g!CX131-time_series_covid19_confirmed_g!CW131</f>
        <v>0</v>
      </c>
      <c r="CX131">
        <f>time_series_covid19_confirmed_g!CY131-time_series_covid19_confirmed_g!CX131</f>
        <v>27</v>
      </c>
      <c r="CY131">
        <f>time_series_covid19_confirmed_g!CZ131-time_series_covid19_confirmed_g!CY131</f>
        <v>67</v>
      </c>
      <c r="CZ131">
        <f>time_series_covid19_confirmed_g!DA131-time_series_covid19_confirmed_g!CZ131</f>
        <v>37</v>
      </c>
      <c r="DA131">
        <f>time_series_covid19_confirmed_g!DB131-time_series_covid19_confirmed_g!DA131</f>
        <v>26</v>
      </c>
      <c r="DB131">
        <f>time_series_covid19_confirmed_g!DC131-time_series_covid19_confirmed_g!DB131</f>
        <v>19</v>
      </c>
      <c r="DC131">
        <f>time_series_covid19_confirmed_g!DD131-time_series_covid19_confirmed_g!DC131</f>
        <v>16</v>
      </c>
      <c r="DD131">
        <f>time_series_covid19_confirmed_g!DE131-time_series_covid19_confirmed_g!DD131</f>
        <v>9</v>
      </c>
      <c r="DE131">
        <f>time_series_covid19_confirmed_g!DF131-time_series_covid19_confirmed_g!DE131</f>
        <v>22</v>
      </c>
      <c r="DF131">
        <f>time_series_covid19_confirmed_g!DG131-time_series_covid19_confirmed_g!DF131</f>
        <v>101</v>
      </c>
      <c r="DG131">
        <f>time_series_covid19_confirmed_g!DH131-time_series_covid19_confirmed_g!DG131</f>
        <v>126</v>
      </c>
      <c r="DH131">
        <f>time_series_covid19_confirmed_g!DI131-time_series_covid19_confirmed_g!DH131</f>
        <v>24</v>
      </c>
      <c r="DI131">
        <f>time_series_covid19_confirmed_g!DJ131-time_series_covid19_confirmed_g!DI131</f>
        <v>11</v>
      </c>
      <c r="DJ131">
        <f>time_series_covid19_confirmed_g!DK131-time_series_covid19_confirmed_g!DJ131</f>
        <v>13</v>
      </c>
      <c r="DK131">
        <f>time_series_covid19_confirmed_g!DL131-time_series_covid19_confirmed_g!DK131</f>
        <v>3</v>
      </c>
      <c r="DL131">
        <f>time_series_covid19_confirmed_g!DM131-time_series_covid19_confirmed_g!DL131</f>
        <v>14</v>
      </c>
      <c r="DM131">
        <f>time_series_covid19_confirmed_g!DN131-time_series_covid19_confirmed_g!DM131</f>
        <v>5</v>
      </c>
      <c r="DN131">
        <f>time_series_covid19_confirmed_g!DO131-time_series_covid19_confirmed_g!DN131</f>
        <v>19</v>
      </c>
      <c r="DO131">
        <f>time_series_covid19_confirmed_g!DP131-time_series_covid19_confirmed_g!DO131</f>
        <v>8</v>
      </c>
      <c r="DP131">
        <f>time_series_covid19_confirmed_g!DQ131-time_series_covid19_confirmed_g!DP131</f>
        <v>2</v>
      </c>
      <c r="DQ131">
        <f>time_series_covid19_confirmed_g!DR131-time_series_covid19_confirmed_g!DQ131</f>
        <v>41</v>
      </c>
      <c r="DR131">
        <f>time_series_covid19_confirmed_g!DS131-time_series_covid19_confirmed_g!DR131</f>
        <v>4</v>
      </c>
      <c r="DS131">
        <f>time_series_covid19_confirmed_g!DT131-time_series_covid19_confirmed_g!DS131</f>
        <v>3</v>
      </c>
      <c r="DT131">
        <f>time_series_covid19_confirmed_g!DU131-time_series_covid19_confirmed_g!DT131</f>
        <v>2</v>
      </c>
      <c r="DU131">
        <f>time_series_covid19_confirmed_g!DV131-time_series_covid19_confirmed_g!DU131</f>
        <v>12</v>
      </c>
      <c r="DV131">
        <f>time_series_covid19_confirmed_g!DW131-time_series_covid19_confirmed_g!DV131</f>
        <v>12</v>
      </c>
      <c r="DW131">
        <f>time_series_covid19_confirmed_g!DX131-time_series_covid19_confirmed_g!DW131</f>
        <v>3</v>
      </c>
      <c r="DX131">
        <f>time_series_covid19_confirmed_g!DY131-time_series_covid19_confirmed_g!DX131</f>
        <v>12</v>
      </c>
      <c r="DY131">
        <f>time_series_covid19_confirmed_g!DZ131-time_series_covid19_confirmed_g!DY131</f>
        <v>7</v>
      </c>
      <c r="DZ131">
        <f>time_series_covid19_confirmed_g!EA131-time_series_covid19_confirmed_g!DZ131</f>
        <v>16</v>
      </c>
      <c r="EA131">
        <f>time_series_covid19_confirmed_g!EB131-time_series_covid19_confirmed_g!EA131</f>
        <v>17</v>
      </c>
      <c r="EB131">
        <f>time_series_covid19_confirmed_g!EC131-time_series_covid19_confirmed_g!EB131</f>
        <v>47</v>
      </c>
      <c r="EC131">
        <f>time_series_covid19_confirmed_g!ED131-time_series_covid19_confirmed_g!EC131</f>
        <v>22</v>
      </c>
      <c r="ED131">
        <f>time_series_covid19_confirmed_g!EE131-time_series_covid19_confirmed_g!ED131</f>
        <v>9</v>
      </c>
      <c r="EE131">
        <f>time_series_covid19_confirmed_g!EF131-time_series_covid19_confirmed_g!EE131</f>
        <v>18</v>
      </c>
      <c r="EF131">
        <f>time_series_covid19_confirmed_g!EG131-time_series_covid19_confirmed_g!EF131</f>
        <v>57</v>
      </c>
      <c r="EG131">
        <f>time_series_covid19_confirmed_g!EH131-time_series_covid19_confirmed_g!EG131</f>
        <v>16</v>
      </c>
      <c r="EH131">
        <f>time_series_covid19_confirmed_g!EI131-time_series_covid19_confirmed_g!EH131</f>
        <v>1</v>
      </c>
      <c r="EI131">
        <f>time_series_covid19_confirmed_g!EJ131-time_series_covid19_confirmed_g!EI131</f>
        <v>3</v>
      </c>
      <c r="EJ131">
        <f>time_series_covid19_confirmed_g!EK131-time_series_covid19_confirmed_g!EJ131</f>
        <v>45</v>
      </c>
      <c r="EK131">
        <f>time_series_covid19_confirmed_g!EL131-time_series_covid19_confirmed_g!EK131</f>
        <v>10</v>
      </c>
      <c r="EL131">
        <f>time_series_covid19_confirmed_g!EM131-time_series_covid19_confirmed_g!EL131</f>
        <v>42</v>
      </c>
      <c r="EM131">
        <f>time_series_covid19_confirmed_g!EN131-time_series_covid19_confirmed_g!EM131</f>
        <v>15</v>
      </c>
      <c r="EN131">
        <f>time_series_covid19_confirmed_g!EO131-time_series_covid19_confirmed_g!EN131</f>
        <v>28</v>
      </c>
      <c r="EO131">
        <f>time_series_covid19_confirmed_g!EP131-time_series_covid19_confirmed_g!EO131</f>
        <v>24</v>
      </c>
      <c r="EP131">
        <f>time_series_covid19_confirmed_g!EQ131-time_series_covid19_confirmed_g!EP131</f>
        <v>7</v>
      </c>
      <c r="EQ131">
        <f>time_series_covid19_confirmed_g!ER131-time_series_covid19_confirmed_g!EQ131</f>
        <v>28</v>
      </c>
      <c r="ER131">
        <f>time_series_covid19_confirmed_g!ES131-time_series_covid19_confirmed_g!ER131</f>
        <v>7</v>
      </c>
      <c r="ES131">
        <f>time_series_covid19_confirmed_g!ET131-time_series_covid19_confirmed_g!ES131</f>
        <v>7</v>
      </c>
      <c r="ET131">
        <f>time_series_covid19_confirmed_g!EU131-time_series_covid19_confirmed_g!ET131</f>
        <v>5</v>
      </c>
      <c r="EU131">
        <f>time_series_covid19_confirmed_g!EV131-time_series_covid19_confirmed_g!EU131</f>
        <v>22</v>
      </c>
      <c r="EV131">
        <f>time_series_covid19_confirmed_g!EW131-time_series_covid19_confirmed_g!EV131</f>
        <v>6</v>
      </c>
      <c r="EW131">
        <f>time_series_covid19_confirmed_g!EX131-time_series_covid19_confirmed_g!EW131</f>
        <v>26</v>
      </c>
      <c r="EX131">
        <f>time_series_covid19_confirmed_g!EY131-time_series_covid19_confirmed_g!EX131</f>
        <v>17</v>
      </c>
      <c r="EY131">
        <f>time_series_covid19_confirmed_g!EZ131-time_series_covid19_confirmed_g!EY131</f>
        <v>13</v>
      </c>
      <c r="EZ131">
        <f>time_series_covid19_confirmed_g!FA131-time_series_covid19_confirmed_g!EZ131</f>
        <v>30</v>
      </c>
      <c r="FA131">
        <f>time_series_covid19_confirmed_g!FB131-time_series_covid19_confirmed_g!FA131</f>
        <v>106</v>
      </c>
      <c r="FB131">
        <f>time_series_covid19_confirmed_g!FC131-time_series_covid19_confirmed_g!FB131</f>
        <v>41</v>
      </c>
      <c r="FC131">
        <f>time_series_covid19_confirmed_g!FD131-time_series_covid19_confirmed_g!FC131</f>
        <v>142</v>
      </c>
      <c r="FD131">
        <f>time_series_covid19_confirmed_g!FE131-time_series_covid19_confirmed_g!FD131</f>
        <v>231</v>
      </c>
    </row>
    <row r="132" spans="1:160" x14ac:dyDescent="0.3">
      <c r="A132" t="s">
        <v>120</v>
      </c>
      <c r="B132">
        <v>-9.19</v>
      </c>
      <c r="C132">
        <v>-75.015199999999993</v>
      </c>
      <c r="D132">
        <f>time_series_covid19_confirmed_g!E132-time_series_covid19_confirmed_g!D132</f>
        <v>0</v>
      </c>
      <c r="E132">
        <f>time_series_covid19_confirmed_g!F132-time_series_covid19_confirmed_g!E132</f>
        <v>0</v>
      </c>
      <c r="F132">
        <f>time_series_covid19_confirmed_g!G132-time_series_covid19_confirmed_g!F132</f>
        <v>0</v>
      </c>
      <c r="G132">
        <f>time_series_covid19_confirmed_g!H132-time_series_covid19_confirmed_g!G132</f>
        <v>0</v>
      </c>
      <c r="H132">
        <f>time_series_covid19_confirmed_g!I132-time_series_covid19_confirmed_g!H132</f>
        <v>0</v>
      </c>
      <c r="I132">
        <f>time_series_covid19_confirmed_g!J132-time_series_covid19_confirmed_g!I132</f>
        <v>0</v>
      </c>
      <c r="J132">
        <f>time_series_covid19_confirmed_g!K132-time_series_covid19_confirmed_g!J132</f>
        <v>0</v>
      </c>
      <c r="K132">
        <f>time_series_covid19_confirmed_g!L132-time_series_covid19_confirmed_g!K132</f>
        <v>0</v>
      </c>
      <c r="L132">
        <f>time_series_covid19_confirmed_g!M132-time_series_covid19_confirmed_g!L132</f>
        <v>0</v>
      </c>
      <c r="M132">
        <f>time_series_covid19_confirmed_g!N132-time_series_covid19_confirmed_g!M132</f>
        <v>0</v>
      </c>
      <c r="N132">
        <f>time_series_covid19_confirmed_g!O132-time_series_covid19_confirmed_g!N132</f>
        <v>0</v>
      </c>
      <c r="O132">
        <f>time_series_covid19_confirmed_g!P132-time_series_covid19_confirmed_g!O132</f>
        <v>0</v>
      </c>
      <c r="P132">
        <f>time_series_covid19_confirmed_g!Q132-time_series_covid19_confirmed_g!P132</f>
        <v>0</v>
      </c>
      <c r="Q132">
        <f>time_series_covid19_confirmed_g!R132-time_series_covid19_confirmed_g!Q132</f>
        <v>0</v>
      </c>
      <c r="R132">
        <f>time_series_covid19_confirmed_g!S132-time_series_covid19_confirmed_g!R132</f>
        <v>0</v>
      </c>
      <c r="S132">
        <f>time_series_covid19_confirmed_g!T132-time_series_covid19_confirmed_g!S132</f>
        <v>0</v>
      </c>
      <c r="T132">
        <f>time_series_covid19_confirmed_g!U132-time_series_covid19_confirmed_g!T132</f>
        <v>0</v>
      </c>
      <c r="U132">
        <f>time_series_covid19_confirmed_g!V132-time_series_covid19_confirmed_g!U132</f>
        <v>0</v>
      </c>
      <c r="V132">
        <f>time_series_covid19_confirmed_g!W132-time_series_covid19_confirmed_g!V132</f>
        <v>0</v>
      </c>
      <c r="W132">
        <f>time_series_covid19_confirmed_g!X132-time_series_covid19_confirmed_g!W132</f>
        <v>0</v>
      </c>
      <c r="X132">
        <f>time_series_covid19_confirmed_g!Y132-time_series_covid19_confirmed_g!X132</f>
        <v>0</v>
      </c>
      <c r="Y132">
        <f>time_series_covid19_confirmed_g!Z132-time_series_covid19_confirmed_g!Y132</f>
        <v>0</v>
      </c>
      <c r="Z132">
        <f>time_series_covid19_confirmed_g!AA132-time_series_covid19_confirmed_g!Z132</f>
        <v>0</v>
      </c>
      <c r="AA132">
        <f>time_series_covid19_confirmed_g!AB132-time_series_covid19_confirmed_g!AA132</f>
        <v>0</v>
      </c>
      <c r="AB132">
        <f>time_series_covid19_confirmed_g!AC132-time_series_covid19_confirmed_g!AB132</f>
        <v>0</v>
      </c>
      <c r="AC132">
        <f>time_series_covid19_confirmed_g!AD132-time_series_covid19_confirmed_g!AC132</f>
        <v>0</v>
      </c>
      <c r="AD132">
        <f>time_series_covid19_confirmed_g!AE132-time_series_covid19_confirmed_g!AD132</f>
        <v>0</v>
      </c>
      <c r="AE132">
        <f>time_series_covid19_confirmed_g!AF132-time_series_covid19_confirmed_g!AE132</f>
        <v>0</v>
      </c>
      <c r="AF132">
        <f>time_series_covid19_confirmed_g!AG132-time_series_covid19_confirmed_g!AF132</f>
        <v>0</v>
      </c>
      <c r="AG132">
        <f>time_series_covid19_confirmed_g!AH132-time_series_covid19_confirmed_g!AG132</f>
        <v>0</v>
      </c>
      <c r="AH132">
        <f>time_series_covid19_confirmed_g!AI132-time_series_covid19_confirmed_g!AH132</f>
        <v>0</v>
      </c>
      <c r="AI132">
        <f>time_series_covid19_confirmed_g!AJ132-time_series_covid19_confirmed_g!AI132</f>
        <v>0</v>
      </c>
      <c r="AJ132">
        <f>time_series_covid19_confirmed_g!AK132-time_series_covid19_confirmed_g!AJ132</f>
        <v>0</v>
      </c>
      <c r="AK132">
        <f>time_series_covid19_confirmed_g!AL132-time_series_covid19_confirmed_g!AK132</f>
        <v>0</v>
      </c>
      <c r="AL132">
        <f>time_series_covid19_confirmed_g!AM132-time_series_covid19_confirmed_g!AL132</f>
        <v>0</v>
      </c>
      <c r="AM132">
        <f>time_series_covid19_confirmed_g!AN132-time_series_covid19_confirmed_g!AM132</f>
        <v>0</v>
      </c>
      <c r="AN132">
        <f>time_series_covid19_confirmed_g!AO132-time_series_covid19_confirmed_g!AN132</f>
        <v>0</v>
      </c>
      <c r="AO132">
        <f>time_series_covid19_confirmed_g!AP132-time_series_covid19_confirmed_g!AO132</f>
        <v>0</v>
      </c>
      <c r="AP132">
        <f>time_series_covid19_confirmed_g!AQ132-time_series_covid19_confirmed_g!AP132</f>
        <v>0</v>
      </c>
      <c r="AQ132">
        <f>time_series_covid19_confirmed_g!AR132-time_series_covid19_confirmed_g!AQ132</f>
        <v>0</v>
      </c>
      <c r="AR132">
        <f>time_series_covid19_confirmed_g!AS132-time_series_covid19_confirmed_g!AR132</f>
        <v>0</v>
      </c>
      <c r="AS132">
        <f>time_series_covid19_confirmed_g!AT132-time_series_covid19_confirmed_g!AS132</f>
        <v>0</v>
      </c>
      <c r="AT132">
        <f>time_series_covid19_confirmed_g!AU132-time_series_covid19_confirmed_g!AT132</f>
        <v>0</v>
      </c>
      <c r="AU132">
        <f>time_series_covid19_confirmed_g!AV132-time_series_covid19_confirmed_g!AU132</f>
        <v>1</v>
      </c>
      <c r="AV132">
        <f>time_series_covid19_confirmed_g!AW132-time_series_covid19_confirmed_g!AV132</f>
        <v>0</v>
      </c>
      <c r="AW132">
        <f>time_series_covid19_confirmed_g!AX132-time_series_covid19_confirmed_g!AW132</f>
        <v>5</v>
      </c>
      <c r="AX132">
        <f>time_series_covid19_confirmed_g!AY132-time_series_covid19_confirmed_g!AX132</f>
        <v>1</v>
      </c>
      <c r="AY132">
        <f>time_series_covid19_confirmed_g!AZ132-time_series_covid19_confirmed_g!AY132</f>
        <v>4</v>
      </c>
      <c r="AZ132">
        <f>time_series_covid19_confirmed_g!BA132-time_series_covid19_confirmed_g!AZ132</f>
        <v>0</v>
      </c>
      <c r="BA132">
        <f>time_series_covid19_confirmed_g!BB132-time_series_covid19_confirmed_g!BA132</f>
        <v>4</v>
      </c>
      <c r="BB132">
        <f>time_series_covid19_confirmed_g!BC132-time_series_covid19_confirmed_g!BB132</f>
        <v>13</v>
      </c>
      <c r="BC132">
        <f>time_series_covid19_confirmed_g!BD132-time_series_covid19_confirmed_g!BC132</f>
        <v>10</v>
      </c>
      <c r="BD132">
        <f>time_series_covid19_confirmed_g!BE132-time_series_covid19_confirmed_g!BD132</f>
        <v>5</v>
      </c>
      <c r="BE132">
        <f>time_series_covid19_confirmed_g!BF132-time_series_covid19_confirmed_g!BE132</f>
        <v>43</v>
      </c>
      <c r="BF132">
        <f>time_series_covid19_confirmed_g!BG132-time_series_covid19_confirmed_g!BF132</f>
        <v>31</v>
      </c>
      <c r="BG132">
        <f>time_series_covid19_confirmed_g!BH132-time_series_covid19_confirmed_g!BG132</f>
        <v>28</v>
      </c>
      <c r="BH132">
        <f>time_series_covid19_confirmed_g!BI132-time_series_covid19_confirmed_g!BH132</f>
        <v>89</v>
      </c>
      <c r="BI132">
        <f>time_series_covid19_confirmed_g!BJ132-time_series_covid19_confirmed_g!BI132</f>
        <v>0</v>
      </c>
      <c r="BJ132">
        <f>time_series_covid19_confirmed_g!BK132-time_series_covid19_confirmed_g!BJ132</f>
        <v>84</v>
      </c>
      <c r="BK132">
        <f>time_series_covid19_confirmed_g!BL132-time_series_covid19_confirmed_g!BK132</f>
        <v>45</v>
      </c>
      <c r="BL132">
        <f>time_series_covid19_confirmed_g!BM132-time_series_covid19_confirmed_g!BL132</f>
        <v>32</v>
      </c>
      <c r="BM132">
        <f>time_series_covid19_confirmed_g!BN132-time_series_covid19_confirmed_g!BM132</f>
        <v>21</v>
      </c>
      <c r="BN132">
        <f>time_series_covid19_confirmed_g!BO132-time_series_covid19_confirmed_g!BN132</f>
        <v>64</v>
      </c>
      <c r="BO132">
        <f>time_series_covid19_confirmed_g!BP132-time_series_covid19_confirmed_g!BO132</f>
        <v>100</v>
      </c>
      <c r="BP132">
        <f>time_series_covid19_confirmed_g!BQ132-time_series_covid19_confirmed_g!BP132</f>
        <v>55</v>
      </c>
      <c r="BQ132">
        <f>time_series_covid19_confirmed_g!BR132-time_series_covid19_confirmed_g!BQ132</f>
        <v>36</v>
      </c>
      <c r="BR132">
        <f>time_series_covid19_confirmed_g!BS132-time_series_covid19_confirmed_g!BR132</f>
        <v>181</v>
      </c>
      <c r="BS132">
        <f>time_series_covid19_confirmed_g!BT132-time_series_covid19_confirmed_g!BS132</f>
        <v>98</v>
      </c>
      <c r="BT132">
        <f>time_series_covid19_confirmed_g!BU132-time_series_covid19_confirmed_g!BT132</f>
        <v>115</v>
      </c>
      <c r="BU132">
        <f>time_series_covid19_confirmed_g!BV132-time_series_covid19_confirmed_g!BU132</f>
        <v>258</v>
      </c>
      <c r="BV132">
        <f>time_series_covid19_confirmed_g!BW132-time_series_covid19_confirmed_g!BV132</f>
        <v>91</v>
      </c>
      <c r="BW132">
        <f>time_series_covid19_confirmed_g!BX132-time_series_covid19_confirmed_g!BW132</f>
        <v>181</v>
      </c>
      <c r="BX132">
        <f>time_series_covid19_confirmed_g!BY132-time_series_covid19_confirmed_g!BX132</f>
        <v>151</v>
      </c>
      <c r="BY132">
        <f>time_series_covid19_confirmed_g!BZ132-time_series_covid19_confirmed_g!BY132</f>
        <v>535</v>
      </c>
      <c r="BZ132">
        <f>time_series_covid19_confirmed_g!CA132-time_series_covid19_confirmed_g!BZ132</f>
        <v>280</v>
      </c>
      <c r="CA132">
        <f>time_series_covid19_confirmed_g!CB132-time_series_covid19_confirmed_g!CA132</f>
        <v>393</v>
      </c>
      <c r="CB132">
        <f>time_series_covid19_confirmed_g!CC132-time_series_covid19_confirmed_g!CB132</f>
        <v>1388</v>
      </c>
      <c r="CC132">
        <f>time_series_covid19_confirmed_g!CD132-time_series_covid19_confirmed_g!CC132</f>
        <v>914</v>
      </c>
      <c r="CD132">
        <f>time_series_covid19_confirmed_g!CE132-time_series_covid19_confirmed_g!CD132</f>
        <v>641</v>
      </c>
      <c r="CE132">
        <f>time_series_covid19_confirmed_g!CF132-time_series_covid19_confirmed_g!CE132</f>
        <v>951</v>
      </c>
      <c r="CF132">
        <f>time_series_covid19_confirmed_g!CG132-time_series_covid19_confirmed_g!CF132</f>
        <v>671</v>
      </c>
      <c r="CG132">
        <f>time_series_covid19_confirmed_g!CH132-time_series_covid19_confirmed_g!CG132</f>
        <v>2265</v>
      </c>
      <c r="CH132">
        <f>time_series_covid19_confirmed_g!CI132-time_series_covid19_confirmed_g!CH132</f>
        <v>519</v>
      </c>
      <c r="CI132">
        <f>time_series_covid19_confirmed_g!CJ132-time_series_covid19_confirmed_g!CI132</f>
        <v>1172</v>
      </c>
      <c r="CJ132">
        <f>time_series_covid19_confirmed_g!CK132-time_series_covid19_confirmed_g!CJ132</f>
        <v>1016</v>
      </c>
      <c r="CK132">
        <f>time_series_covid19_confirmed_g!CL132-time_series_covid19_confirmed_g!CK132</f>
        <v>998</v>
      </c>
      <c r="CL132">
        <f>time_series_covid19_confirmed_g!CM132-time_series_covid19_confirmed_g!CL132</f>
        <v>931</v>
      </c>
      <c r="CM132">
        <f>time_series_covid19_confirmed_g!CN132-time_series_covid19_confirmed_g!CM132</f>
        <v>1208</v>
      </c>
      <c r="CN132">
        <f>time_series_covid19_confirmed_g!CO132-time_series_covid19_confirmed_g!CN132</f>
        <v>697</v>
      </c>
      <c r="CO132">
        <f>time_series_covid19_confirmed_g!CP132-time_series_covid19_confirmed_g!CO132</f>
        <v>1512</v>
      </c>
      <c r="CP132">
        <f>time_series_covid19_confirmed_g!CQ132-time_series_covid19_confirmed_g!CP132</f>
        <v>1413</v>
      </c>
      <c r="CQ132">
        <f>time_series_covid19_confirmed_g!CR132-time_series_covid19_confirmed_g!CQ132</f>
        <v>1664</v>
      </c>
      <c r="CR132">
        <f>time_series_covid19_confirmed_g!CS132-time_series_covid19_confirmed_g!CR132</f>
        <v>734</v>
      </c>
      <c r="CS132">
        <f>time_series_covid19_confirmed_g!CT132-time_series_covid19_confirmed_g!CS132</f>
        <v>3683</v>
      </c>
      <c r="CT132">
        <f>time_series_covid19_confirmed_g!CU132-time_series_covid19_confirmed_g!CT132</f>
        <v>2186</v>
      </c>
      <c r="CU132">
        <f>time_series_covid19_confirmed_g!CV132-time_series_covid19_confirmed_g!CU132</f>
        <v>1182</v>
      </c>
      <c r="CV132">
        <f>time_series_covid19_confirmed_g!CW132-time_series_covid19_confirmed_g!CV132</f>
        <v>2491</v>
      </c>
      <c r="CW132">
        <f>time_series_covid19_confirmed_g!CX132-time_series_covid19_confirmed_g!CW132</f>
        <v>2741</v>
      </c>
      <c r="CX132">
        <f>time_series_covid19_confirmed_g!CY132-time_series_covid19_confirmed_g!CX132</f>
        <v>3045</v>
      </c>
      <c r="CY132">
        <f>time_series_covid19_confirmed_g!CZ132-time_series_covid19_confirmed_g!CY132</f>
        <v>3483</v>
      </c>
      <c r="CZ132">
        <f>time_series_covid19_confirmed_g!DA132-time_series_covid19_confirmed_g!CZ132</f>
        <v>2075</v>
      </c>
      <c r="DA132">
        <f>time_series_covid19_confirmed_g!DB132-time_series_covid19_confirmed_g!DA132</f>
        <v>3394</v>
      </c>
      <c r="DB132">
        <f>time_series_covid19_confirmed_g!DC132-time_series_covid19_confirmed_g!DB132</f>
        <v>1444</v>
      </c>
      <c r="DC132">
        <f>time_series_covid19_confirmed_g!DD132-time_series_covid19_confirmed_g!DC132</f>
        <v>3817</v>
      </c>
      <c r="DD132">
        <f>time_series_covid19_confirmed_g!DE132-time_series_covid19_confirmed_g!DD132</f>
        <v>3628</v>
      </c>
      <c r="DE132">
        <f>time_series_covid19_confirmed_g!DF132-time_series_covid19_confirmed_g!DE132</f>
        <v>3709</v>
      </c>
      <c r="DF132">
        <f>time_series_covid19_confirmed_g!DG132-time_series_covid19_confirmed_g!DF132</f>
        <v>3321</v>
      </c>
      <c r="DG132">
        <f>time_series_covid19_confirmed_g!DH132-time_series_covid19_confirmed_g!DG132</f>
        <v>3168</v>
      </c>
      <c r="DH132">
        <f>time_series_covid19_confirmed_g!DI132-time_series_covid19_confirmed_g!DH132</f>
        <v>2292</v>
      </c>
      <c r="DI132">
        <f>time_series_covid19_confirmed_g!DJ132-time_series_covid19_confirmed_g!DI132</f>
        <v>1515</v>
      </c>
      <c r="DJ132">
        <f>time_series_covid19_confirmed_g!DK132-time_series_covid19_confirmed_g!DJ132</f>
        <v>3237</v>
      </c>
      <c r="DK132">
        <f>time_series_covid19_confirmed_g!DL132-time_series_covid19_confirmed_g!DK132</f>
        <v>4247</v>
      </c>
      <c r="DL132">
        <f>time_series_covid19_confirmed_g!DM132-time_series_covid19_confirmed_g!DL132</f>
        <v>4298</v>
      </c>
      <c r="DM132">
        <f>time_series_covid19_confirmed_g!DN132-time_series_covid19_confirmed_g!DM132</f>
        <v>3891</v>
      </c>
      <c r="DN132">
        <f>time_series_covid19_confirmed_g!DO132-time_series_covid19_confirmed_g!DN132</f>
        <v>4046</v>
      </c>
      <c r="DO132">
        <f>time_series_covid19_confirmed_g!DP132-time_series_covid19_confirmed_g!DO132</f>
        <v>3732</v>
      </c>
      <c r="DP132">
        <f>time_series_covid19_confirmed_g!DQ132-time_series_covid19_confirmed_g!DP132</f>
        <v>2660</v>
      </c>
      <c r="DQ132">
        <f>time_series_covid19_confirmed_g!DR132-time_series_covid19_confirmed_g!DQ132</f>
        <v>4550</v>
      </c>
      <c r="DR132">
        <f>time_series_covid19_confirmed_g!DS132-time_series_covid19_confirmed_g!DR132</f>
        <v>4537</v>
      </c>
      <c r="DS132">
        <f>time_series_covid19_confirmed_g!DT132-time_series_covid19_confirmed_g!DS132</f>
        <v>4749</v>
      </c>
      <c r="DT132">
        <f>time_series_covid19_confirmed_g!DU132-time_series_covid19_confirmed_g!DT132</f>
        <v>2929</v>
      </c>
      <c r="DU132">
        <f>time_series_covid19_confirmed_g!DV132-time_series_covid19_confirmed_g!DU132</f>
        <v>4056</v>
      </c>
      <c r="DV132">
        <f>time_series_covid19_confirmed_g!DW132-time_series_covid19_confirmed_g!DV132</f>
        <v>4205</v>
      </c>
      <c r="DW132">
        <f>time_series_covid19_confirmed_g!DX132-time_series_covid19_confirmed_g!DW132</f>
        <v>4020</v>
      </c>
      <c r="DX132">
        <f>time_series_covid19_confirmed_g!DY132-time_series_covid19_confirmed_g!DX132</f>
        <v>5772</v>
      </c>
      <c r="DY132">
        <f>time_series_covid19_confirmed_g!DZ132-time_series_covid19_confirmed_g!DY132</f>
        <v>6154</v>
      </c>
      <c r="DZ132">
        <f>time_series_covid19_confirmed_g!EA132-time_series_covid19_confirmed_g!DZ132</f>
        <v>5874</v>
      </c>
      <c r="EA132">
        <f>time_series_covid19_confirmed_g!EB132-time_series_covid19_confirmed_g!EA132</f>
        <v>6506</v>
      </c>
      <c r="EB132">
        <f>time_series_covid19_confirmed_g!EC132-time_series_covid19_confirmed_g!EB132</f>
        <v>7386</v>
      </c>
      <c r="EC132">
        <f>time_series_covid19_confirmed_g!ED132-time_series_covid19_confirmed_g!EC132</f>
        <v>8805</v>
      </c>
      <c r="ED132">
        <f>time_series_covid19_confirmed_g!EE132-time_series_covid19_confirmed_g!ED132</f>
        <v>5563</v>
      </c>
      <c r="EE132">
        <f>time_series_covid19_confirmed_g!EF132-time_series_covid19_confirmed_g!EE132</f>
        <v>0</v>
      </c>
      <c r="EF132">
        <f>time_series_covid19_confirmed_g!EG132-time_series_covid19_confirmed_g!EF132</f>
        <v>8875</v>
      </c>
      <c r="EG132">
        <f>time_series_covid19_confirmed_g!EH132-time_series_covid19_confirmed_g!EG132</f>
        <v>4284</v>
      </c>
      <c r="EH132">
        <f>time_series_covid19_confirmed_g!EI132-time_series_covid19_confirmed_g!EH132</f>
        <v>4202</v>
      </c>
      <c r="EI132">
        <f>time_series_covid19_confirmed_g!EJ132-time_series_covid19_confirmed_g!EI132</f>
        <v>4358</v>
      </c>
      <c r="EJ132">
        <f>time_series_covid19_confirmed_g!EK132-time_series_covid19_confirmed_g!EJ132</f>
        <v>4757</v>
      </c>
      <c r="EK132">
        <f>time_series_covid19_confirmed_g!EL132-time_series_covid19_confirmed_g!EK132</f>
        <v>3181</v>
      </c>
      <c r="EL132">
        <f>time_series_covid19_confirmed_g!EM132-time_series_covid19_confirmed_g!EL132</f>
        <v>4040</v>
      </c>
      <c r="EM132">
        <f>time_series_covid19_confirmed_g!EN132-time_series_covid19_confirmed_g!EM132</f>
        <v>5087</v>
      </c>
      <c r="EN132">
        <f>time_series_covid19_confirmed_g!EO132-time_series_covid19_confirmed_g!EN132</f>
        <v>5965</v>
      </c>
      <c r="EO132">
        <f>time_series_covid19_confirmed_g!EP132-time_series_covid19_confirmed_g!EO132</f>
        <v>0</v>
      </c>
      <c r="EP132">
        <f>time_series_covid19_confirmed_g!EQ132-time_series_covid19_confirmed_g!EP132</f>
        <v>5961</v>
      </c>
      <c r="EQ132">
        <f>time_series_covid19_confirmed_g!ER132-time_series_covid19_confirmed_g!EQ132</f>
        <v>8987</v>
      </c>
      <c r="ER132">
        <f>time_series_covid19_confirmed_g!ES132-time_series_covid19_confirmed_g!ER132</f>
        <v>3256</v>
      </c>
      <c r="ES132">
        <f>time_series_covid19_confirmed_g!ET132-time_series_covid19_confirmed_g!ES132</f>
        <v>4164</v>
      </c>
      <c r="ET132">
        <f>time_series_covid19_confirmed_g!EU132-time_series_covid19_confirmed_g!ET132</f>
        <v>3752</v>
      </c>
      <c r="EU132">
        <f>time_series_covid19_confirmed_g!EV132-time_series_covid19_confirmed_g!EU132</f>
        <v>3480</v>
      </c>
      <c r="EV132">
        <f>time_series_covid19_confirmed_g!EW132-time_series_covid19_confirmed_g!EV132</f>
        <v>3537</v>
      </c>
      <c r="EW132">
        <f>time_series_covid19_confirmed_g!EX132-time_series_covid19_confirmed_g!EW132</f>
        <v>3413</v>
      </c>
      <c r="EX132">
        <f>time_series_covid19_confirmed_g!EY132-time_series_covid19_confirmed_g!EX132</f>
        <v>3598</v>
      </c>
      <c r="EY132">
        <f>time_series_covid19_confirmed_g!EZ132-time_series_covid19_confirmed_g!EY132</f>
        <v>2511</v>
      </c>
      <c r="EZ132">
        <f>time_series_covid19_confirmed_g!FA132-time_series_covid19_confirmed_g!EZ132</f>
        <v>3363</v>
      </c>
      <c r="FA132">
        <f>time_series_covid19_confirmed_g!FB132-time_series_covid19_confirmed_g!FA132</f>
        <v>3879</v>
      </c>
      <c r="FB132">
        <f>time_series_covid19_confirmed_g!FC132-time_series_covid19_confirmed_g!FB132</f>
        <v>3913</v>
      </c>
      <c r="FC132">
        <f>time_series_covid19_confirmed_g!FD132-time_series_covid19_confirmed_g!FC132</f>
        <v>3762</v>
      </c>
      <c r="FD132">
        <f>time_series_covid19_confirmed_g!FE132-time_series_covid19_confirmed_g!FD132</f>
        <v>3625</v>
      </c>
    </row>
    <row r="133" spans="1:160" x14ac:dyDescent="0.3">
      <c r="A133" t="s">
        <v>121</v>
      </c>
      <c r="B133">
        <v>13</v>
      </c>
      <c r="C133">
        <v>122</v>
      </c>
      <c r="D133">
        <f>time_series_covid19_confirmed_g!E133-time_series_covid19_confirmed_g!D133</f>
        <v>0</v>
      </c>
      <c r="E133">
        <f>time_series_covid19_confirmed_g!F133-time_series_covid19_confirmed_g!E133</f>
        <v>0</v>
      </c>
      <c r="F133">
        <f>time_series_covid19_confirmed_g!G133-time_series_covid19_confirmed_g!F133</f>
        <v>0</v>
      </c>
      <c r="G133">
        <f>time_series_covid19_confirmed_g!H133-time_series_covid19_confirmed_g!G133</f>
        <v>0</v>
      </c>
      <c r="H133">
        <f>time_series_covid19_confirmed_g!I133-time_series_covid19_confirmed_g!H133</f>
        <v>0</v>
      </c>
      <c r="I133">
        <f>time_series_covid19_confirmed_g!J133-time_series_covid19_confirmed_g!I133</f>
        <v>0</v>
      </c>
      <c r="J133">
        <f>time_series_covid19_confirmed_g!K133-time_series_covid19_confirmed_g!J133</f>
        <v>0</v>
      </c>
      <c r="K133">
        <f>time_series_covid19_confirmed_g!L133-time_series_covid19_confirmed_g!K133</f>
        <v>1</v>
      </c>
      <c r="L133">
        <f>time_series_covid19_confirmed_g!M133-time_series_covid19_confirmed_g!L133</f>
        <v>0</v>
      </c>
      <c r="M133">
        <f>time_series_covid19_confirmed_g!N133-time_series_covid19_confirmed_g!M133</f>
        <v>0</v>
      </c>
      <c r="N133">
        <f>time_series_covid19_confirmed_g!O133-time_series_covid19_confirmed_g!N133</f>
        <v>1</v>
      </c>
      <c r="O133">
        <f>time_series_covid19_confirmed_g!P133-time_series_covid19_confirmed_g!O133</f>
        <v>0</v>
      </c>
      <c r="P133">
        <f>time_series_covid19_confirmed_g!Q133-time_series_covid19_confirmed_g!P133</f>
        <v>0</v>
      </c>
      <c r="Q133">
        <f>time_series_covid19_confirmed_g!R133-time_series_covid19_confirmed_g!Q133</f>
        <v>0</v>
      </c>
      <c r="R133">
        <f>time_series_covid19_confirmed_g!S133-time_series_covid19_confirmed_g!R133</f>
        <v>0</v>
      </c>
      <c r="S133">
        <f>time_series_covid19_confirmed_g!T133-time_series_covid19_confirmed_g!S133</f>
        <v>1</v>
      </c>
      <c r="T133">
        <f>time_series_covid19_confirmed_g!U133-time_series_covid19_confirmed_g!T133</f>
        <v>0</v>
      </c>
      <c r="U133">
        <f>time_series_covid19_confirmed_g!V133-time_series_covid19_confirmed_g!U133</f>
        <v>0</v>
      </c>
      <c r="V133">
        <f>time_series_covid19_confirmed_g!W133-time_series_covid19_confirmed_g!V133</f>
        <v>0</v>
      </c>
      <c r="W133">
        <f>time_series_covid19_confirmed_g!X133-time_series_covid19_confirmed_g!W133</f>
        <v>0</v>
      </c>
      <c r="X133">
        <f>time_series_covid19_confirmed_g!Y133-time_series_covid19_confirmed_g!X133</f>
        <v>0</v>
      </c>
      <c r="Y133">
        <f>time_series_covid19_confirmed_g!Z133-time_series_covid19_confirmed_g!Y133</f>
        <v>0</v>
      </c>
      <c r="Z133">
        <f>time_series_covid19_confirmed_g!AA133-time_series_covid19_confirmed_g!Z133</f>
        <v>0</v>
      </c>
      <c r="AA133">
        <f>time_series_covid19_confirmed_g!AB133-time_series_covid19_confirmed_g!AA133</f>
        <v>0</v>
      </c>
      <c r="AB133">
        <f>time_series_covid19_confirmed_g!AC133-time_series_covid19_confirmed_g!AB133</f>
        <v>0</v>
      </c>
      <c r="AC133">
        <f>time_series_covid19_confirmed_g!AD133-time_series_covid19_confirmed_g!AC133</f>
        <v>0</v>
      </c>
      <c r="AD133">
        <f>time_series_covid19_confirmed_g!AE133-time_series_covid19_confirmed_g!AD133</f>
        <v>0</v>
      </c>
      <c r="AE133">
        <f>time_series_covid19_confirmed_g!AF133-time_series_covid19_confirmed_g!AE133</f>
        <v>0</v>
      </c>
      <c r="AF133">
        <f>time_series_covid19_confirmed_g!AG133-time_series_covid19_confirmed_g!AF133</f>
        <v>0</v>
      </c>
      <c r="AG133">
        <f>time_series_covid19_confirmed_g!AH133-time_series_covid19_confirmed_g!AG133</f>
        <v>0</v>
      </c>
      <c r="AH133">
        <f>time_series_covid19_confirmed_g!AI133-time_series_covid19_confirmed_g!AH133</f>
        <v>0</v>
      </c>
      <c r="AI133">
        <f>time_series_covid19_confirmed_g!AJ133-time_series_covid19_confirmed_g!AI133</f>
        <v>0</v>
      </c>
      <c r="AJ133">
        <f>time_series_covid19_confirmed_g!AK133-time_series_covid19_confirmed_g!AJ133</f>
        <v>0</v>
      </c>
      <c r="AK133">
        <f>time_series_covid19_confirmed_g!AL133-time_series_covid19_confirmed_g!AK133</f>
        <v>0</v>
      </c>
      <c r="AL133">
        <f>time_series_covid19_confirmed_g!AM133-time_series_covid19_confirmed_g!AL133</f>
        <v>0</v>
      </c>
      <c r="AM133">
        <f>time_series_covid19_confirmed_g!AN133-time_series_covid19_confirmed_g!AM133</f>
        <v>0</v>
      </c>
      <c r="AN133">
        <f>time_series_covid19_confirmed_g!AO133-time_series_covid19_confirmed_g!AN133</f>
        <v>0</v>
      </c>
      <c r="AO133">
        <f>time_series_covid19_confirmed_g!AP133-time_series_covid19_confirmed_g!AO133</f>
        <v>0</v>
      </c>
      <c r="AP133">
        <f>time_series_covid19_confirmed_g!AQ133-time_series_covid19_confirmed_g!AP133</f>
        <v>0</v>
      </c>
      <c r="AQ133">
        <f>time_series_covid19_confirmed_g!AR133-time_series_covid19_confirmed_g!AQ133</f>
        <v>0</v>
      </c>
      <c r="AR133">
        <f>time_series_covid19_confirmed_g!AS133-time_series_covid19_confirmed_g!AR133</f>
        <v>0</v>
      </c>
      <c r="AS133">
        <f>time_series_covid19_confirmed_g!AT133-time_series_covid19_confirmed_g!AS133</f>
        <v>0</v>
      </c>
      <c r="AT133">
        <f>time_series_covid19_confirmed_g!AU133-time_series_covid19_confirmed_g!AT133</f>
        <v>0</v>
      </c>
      <c r="AU133">
        <f>time_series_covid19_confirmed_g!AV133-time_series_covid19_confirmed_g!AU133</f>
        <v>2</v>
      </c>
      <c r="AV133">
        <f>time_series_covid19_confirmed_g!AW133-time_series_covid19_confirmed_g!AV133</f>
        <v>1</v>
      </c>
      <c r="AW133">
        <f>time_series_covid19_confirmed_g!AX133-time_series_covid19_confirmed_g!AW133</f>
        <v>4</v>
      </c>
      <c r="AX133">
        <f>time_series_covid19_confirmed_g!AY133-time_series_covid19_confirmed_g!AX133</f>
        <v>10</v>
      </c>
      <c r="AY133">
        <f>time_series_covid19_confirmed_g!AZ133-time_series_covid19_confirmed_g!AY133</f>
        <v>13</v>
      </c>
      <c r="AZ133">
        <f>time_series_covid19_confirmed_g!BA133-time_series_covid19_confirmed_g!AZ133</f>
        <v>16</v>
      </c>
      <c r="BA133">
        <f>time_series_covid19_confirmed_g!BB133-time_series_covid19_confirmed_g!BA133</f>
        <v>3</v>
      </c>
      <c r="BB133">
        <f>time_series_covid19_confirmed_g!BC133-time_series_covid19_confirmed_g!BB133</f>
        <v>12</v>
      </c>
      <c r="BC133">
        <f>time_series_covid19_confirmed_g!BD133-time_series_covid19_confirmed_g!BC133</f>
        <v>47</v>
      </c>
      <c r="BD133">
        <f>time_series_covid19_confirmed_g!BE133-time_series_covid19_confirmed_g!BD133</f>
        <v>29</v>
      </c>
      <c r="BE133">
        <f>time_series_covid19_confirmed_g!BF133-time_series_covid19_confirmed_g!BE133</f>
        <v>2</v>
      </c>
      <c r="BF133">
        <f>time_series_covid19_confirmed_g!BG133-time_series_covid19_confirmed_g!BF133</f>
        <v>45</v>
      </c>
      <c r="BG133">
        <f>time_series_covid19_confirmed_g!BH133-time_series_covid19_confirmed_g!BG133</f>
        <v>15</v>
      </c>
      <c r="BH133">
        <f>time_series_covid19_confirmed_g!BI133-time_series_covid19_confirmed_g!BH133</f>
        <v>15</v>
      </c>
      <c r="BI133">
        <f>time_series_covid19_confirmed_g!BJ133-time_series_covid19_confirmed_g!BI133</f>
        <v>13</v>
      </c>
      <c r="BJ133">
        <f>time_series_covid19_confirmed_g!BK133-time_series_covid19_confirmed_g!BJ133</f>
        <v>77</v>
      </c>
      <c r="BK133">
        <f>time_series_covid19_confirmed_g!BL133-time_series_covid19_confirmed_g!BK133</f>
        <v>73</v>
      </c>
      <c r="BL133">
        <f>time_series_covid19_confirmed_g!BM133-time_series_covid19_confirmed_g!BL133</f>
        <v>82</v>
      </c>
      <c r="BM133">
        <f>time_series_covid19_confirmed_g!BN133-time_series_covid19_confirmed_g!BM133</f>
        <v>90</v>
      </c>
      <c r="BN133">
        <f>time_series_covid19_confirmed_g!BO133-time_series_covid19_confirmed_g!BN133</f>
        <v>84</v>
      </c>
      <c r="BO133">
        <f>time_series_covid19_confirmed_g!BP133-time_series_covid19_confirmed_g!BO133</f>
        <v>71</v>
      </c>
      <c r="BP133">
        <f>time_series_covid19_confirmed_g!BQ133-time_series_covid19_confirmed_g!BP133</f>
        <v>96</v>
      </c>
      <c r="BQ133">
        <f>time_series_covid19_confirmed_g!BR133-time_series_covid19_confirmed_g!BQ133</f>
        <v>272</v>
      </c>
      <c r="BR133">
        <f>time_series_covid19_confirmed_g!BS133-time_series_covid19_confirmed_g!BR133</f>
        <v>343</v>
      </c>
      <c r="BS133">
        <f>time_series_covid19_confirmed_g!BT133-time_series_covid19_confirmed_g!BS133</f>
        <v>128</v>
      </c>
      <c r="BT133">
        <f>time_series_covid19_confirmed_g!BU133-time_series_covid19_confirmed_g!BT133</f>
        <v>538</v>
      </c>
      <c r="BU133">
        <f>time_series_covid19_confirmed_g!BV133-time_series_covid19_confirmed_g!BU133</f>
        <v>227</v>
      </c>
      <c r="BV133">
        <f>time_series_covid19_confirmed_g!BW133-time_series_covid19_confirmed_g!BV133</f>
        <v>322</v>
      </c>
      <c r="BW133">
        <f>time_series_covid19_confirmed_g!BX133-time_series_covid19_confirmed_g!BW133</f>
        <v>385</v>
      </c>
      <c r="BX133">
        <f>time_series_covid19_confirmed_g!BY133-time_series_covid19_confirmed_g!BX133</f>
        <v>76</v>
      </c>
      <c r="BY133">
        <f>time_series_covid19_confirmed_g!BZ133-time_series_covid19_confirmed_g!BY133</f>
        <v>152</v>
      </c>
      <c r="BZ133">
        <f>time_series_covid19_confirmed_g!CA133-time_series_covid19_confirmed_g!BZ133</f>
        <v>414</v>
      </c>
      <c r="CA133">
        <f>time_series_covid19_confirmed_g!CB133-time_series_covid19_confirmed_g!CA133</f>
        <v>104</v>
      </c>
      <c r="CB133">
        <f>time_series_covid19_confirmed_g!CC133-time_series_covid19_confirmed_g!CB133</f>
        <v>106</v>
      </c>
      <c r="CC133">
        <f>time_series_covid19_confirmed_g!CD133-time_series_covid19_confirmed_g!CC133</f>
        <v>206</v>
      </c>
      <c r="CD133">
        <f>time_series_covid19_confirmed_g!CE133-time_series_covid19_confirmed_g!CD133</f>
        <v>119</v>
      </c>
      <c r="CE133">
        <f>time_series_covid19_confirmed_g!CF133-time_series_covid19_confirmed_g!CE133</f>
        <v>233</v>
      </c>
      <c r="CF133">
        <f>time_series_covid19_confirmed_g!CG133-time_series_covid19_confirmed_g!CF133</f>
        <v>220</v>
      </c>
      <c r="CG133">
        <f>time_series_covid19_confirmed_g!CH133-time_series_covid19_confirmed_g!CG133</f>
        <v>284</v>
      </c>
      <c r="CH133">
        <f>time_series_covid19_confirmed_g!CI133-time_series_covid19_confirmed_g!CH133</f>
        <v>291</v>
      </c>
      <c r="CI133">
        <f>time_series_covid19_confirmed_g!CJ133-time_series_covid19_confirmed_g!CI133</f>
        <v>230</v>
      </c>
      <c r="CJ133">
        <f>time_series_covid19_confirmed_g!CK133-time_series_covid19_confirmed_g!CJ133</f>
        <v>207</v>
      </c>
      <c r="CK133">
        <f>time_series_covid19_confirmed_g!CL133-time_series_covid19_confirmed_g!CK133</f>
        <v>218</v>
      </c>
      <c r="CL133">
        <f>time_series_covid19_confirmed_g!CM133-time_series_covid19_confirmed_g!CL133</f>
        <v>209</v>
      </c>
      <c r="CM133">
        <f>time_series_covid19_confirmed_g!CN133-time_series_covid19_confirmed_g!CM133</f>
        <v>172</v>
      </c>
      <c r="CN133">
        <f>time_series_covid19_confirmed_g!CO133-time_series_covid19_confirmed_g!CN133</f>
        <v>200</v>
      </c>
      <c r="CO133">
        <f>time_series_covid19_confirmed_g!CP133-time_series_covid19_confirmed_g!CO133</f>
        <v>140</v>
      </c>
      <c r="CP133">
        <f>time_series_covid19_confirmed_g!CQ133-time_series_covid19_confirmed_g!CP133</f>
        <v>111</v>
      </c>
      <c r="CQ133">
        <f>time_series_covid19_confirmed_g!CR133-time_series_covid19_confirmed_g!CQ133</f>
        <v>271</v>
      </c>
      <c r="CR133">
        <f>time_series_covid19_confirmed_g!CS133-time_series_covid19_confirmed_g!CR133</f>
        <v>211</v>
      </c>
      <c r="CS133">
        <f>time_series_covid19_confirmed_g!CT133-time_series_covid19_confirmed_g!CS133</f>
        <v>102</v>
      </c>
      <c r="CT133">
        <f>time_series_covid19_confirmed_g!CU133-time_series_covid19_confirmed_g!CT133</f>
        <v>285</v>
      </c>
      <c r="CU133">
        <f>time_series_covid19_confirmed_g!CV133-time_series_covid19_confirmed_g!CU133</f>
        <v>198</v>
      </c>
      <c r="CV133">
        <f>time_series_covid19_confirmed_g!CW133-time_series_covid19_confirmed_g!CV133</f>
        <v>181</v>
      </c>
      <c r="CW133">
        <f>time_series_covid19_confirmed_g!CX133-time_series_covid19_confirmed_g!CW133</f>
        <v>254</v>
      </c>
      <c r="CX133">
        <f>time_series_covid19_confirmed_g!CY133-time_series_covid19_confirmed_g!CX133</f>
        <v>276</v>
      </c>
      <c r="CY133">
        <f>time_series_covid19_confirmed_g!CZ133-time_series_covid19_confirmed_g!CY133</f>
        <v>284</v>
      </c>
      <c r="CZ133">
        <f>time_series_covid19_confirmed_g!DA133-time_series_covid19_confirmed_g!CZ133</f>
        <v>156</v>
      </c>
      <c r="DA133">
        <f>time_series_covid19_confirmed_g!DB133-time_series_covid19_confirmed_g!DA133</f>
        <v>295</v>
      </c>
      <c r="DB133">
        <f>time_series_covid19_confirmed_g!DC133-time_series_covid19_confirmed_g!DB133</f>
        <v>262</v>
      </c>
      <c r="DC133">
        <f>time_series_covid19_confirmed_g!DD133-time_series_covid19_confirmed_g!DC133</f>
        <v>199</v>
      </c>
      <c r="DD133">
        <f>time_series_covid19_confirmed_g!DE133-time_series_covid19_confirmed_g!DD133</f>
        <v>320</v>
      </c>
      <c r="DE133">
        <f>time_series_covid19_confirmed_g!DF133-time_series_covid19_confirmed_g!DE133</f>
        <v>339</v>
      </c>
      <c r="DF133">
        <f>time_series_covid19_confirmed_g!DG133-time_series_covid19_confirmed_g!DF133</f>
        <v>120</v>
      </c>
      <c r="DG133">
        <f>time_series_covid19_confirmed_g!DH133-time_series_covid19_confirmed_g!DG133</f>
        <v>147</v>
      </c>
      <c r="DH133">
        <f>time_series_covid19_confirmed_g!DI133-time_series_covid19_confirmed_g!DH133</f>
        <v>184</v>
      </c>
      <c r="DI133">
        <f>time_series_covid19_confirmed_g!DJ133-time_series_covid19_confirmed_g!DI133</f>
        <v>292</v>
      </c>
      <c r="DJ133">
        <f>time_series_covid19_confirmed_g!DK133-time_series_covid19_confirmed_g!DJ133</f>
        <v>264</v>
      </c>
      <c r="DK133">
        <f>time_series_covid19_confirmed_g!DL133-time_series_covid19_confirmed_g!DK133</f>
        <v>268</v>
      </c>
      <c r="DL133">
        <f>time_series_covid19_confirmed_g!DM133-time_series_covid19_confirmed_g!DL133</f>
        <v>258</v>
      </c>
      <c r="DM133">
        <f>time_series_covid19_confirmed_g!DN133-time_series_covid19_confirmed_g!DM133</f>
        <v>215</v>
      </c>
      <c r="DN133">
        <f>time_series_covid19_confirmed_g!DO133-time_series_covid19_confirmed_g!DN133</f>
        <v>214</v>
      </c>
      <c r="DO133">
        <f>time_series_covid19_confirmed_g!DP133-time_series_covid19_confirmed_g!DO133</f>
        <v>208</v>
      </c>
      <c r="DP133">
        <f>time_series_covid19_confirmed_g!DQ133-time_series_covid19_confirmed_g!DP133</f>
        <v>205</v>
      </c>
      <c r="DQ133">
        <f>time_series_covid19_confirmed_g!DR133-time_series_covid19_confirmed_g!DQ133</f>
        <v>224</v>
      </c>
      <c r="DR133">
        <f>time_series_covid19_confirmed_g!DS133-time_series_covid19_confirmed_g!DR133</f>
        <v>279</v>
      </c>
      <c r="DS133">
        <f>time_series_covid19_confirmed_g!DT133-time_series_covid19_confirmed_g!DS133</f>
        <v>213</v>
      </c>
      <c r="DT133">
        <f>time_series_covid19_confirmed_g!DU133-time_series_covid19_confirmed_g!DT133</f>
        <v>163</v>
      </c>
      <c r="DU133">
        <f>time_series_covid19_confirmed_g!DV133-time_series_covid19_confirmed_g!DU133</f>
        <v>180</v>
      </c>
      <c r="DV133">
        <f>time_series_covid19_confirmed_g!DW133-time_series_covid19_confirmed_g!DV133</f>
        <v>258</v>
      </c>
      <c r="DW133">
        <f>time_series_covid19_confirmed_g!DX133-time_series_covid19_confirmed_g!DW133</f>
        <v>284</v>
      </c>
      <c r="DX133">
        <f>time_series_covid19_confirmed_g!DY133-time_series_covid19_confirmed_g!DX133</f>
        <v>350</v>
      </c>
      <c r="DY133">
        <f>time_series_covid19_confirmed_g!DZ133-time_series_covid19_confirmed_g!DY133</f>
        <v>380</v>
      </c>
      <c r="DZ133">
        <f>time_series_covid19_confirmed_g!EA133-time_series_covid19_confirmed_g!DZ133</f>
        <v>539</v>
      </c>
      <c r="EA133">
        <f>time_series_covid19_confirmed_g!EB133-time_series_covid19_confirmed_g!EA133</f>
        <v>1046</v>
      </c>
      <c r="EB133">
        <f>time_series_covid19_confirmed_g!EC133-time_series_covid19_confirmed_g!EB133</f>
        <v>590</v>
      </c>
      <c r="EC133">
        <f>time_series_covid19_confirmed_g!ED133-time_series_covid19_confirmed_g!EC133</f>
        <v>862</v>
      </c>
      <c r="ED133">
        <f>time_series_covid19_confirmed_g!EE133-time_series_covid19_confirmed_g!ED133</f>
        <v>552</v>
      </c>
      <c r="EE133">
        <f>time_series_covid19_confirmed_g!EF133-time_series_covid19_confirmed_g!EE133</f>
        <v>359</v>
      </c>
      <c r="EF133">
        <f>time_series_covid19_confirmed_g!EG133-time_series_covid19_confirmed_g!EF133</f>
        <v>751</v>
      </c>
      <c r="EG133">
        <f>time_series_covid19_confirmed_g!EH133-time_series_covid19_confirmed_g!EG133</f>
        <v>634</v>
      </c>
      <c r="EH133">
        <f>time_series_covid19_confirmed_g!EI133-time_series_covid19_confirmed_g!EH133</f>
        <v>244</v>
      </c>
      <c r="EI133">
        <f>time_series_covid19_confirmed_g!EJ133-time_series_covid19_confirmed_g!EI133</f>
        <v>714</v>
      </c>
      <c r="EJ133">
        <f>time_series_covid19_confirmed_g!EK133-time_series_covid19_confirmed_g!EJ133</f>
        <v>555</v>
      </c>
      <c r="EK133">
        <f>time_series_covid19_confirmed_g!EL133-time_series_covid19_confirmed_g!EK133</f>
        <v>579</v>
      </c>
      <c r="EL133">
        <f>time_series_covid19_confirmed_g!EM133-time_series_covid19_confirmed_g!EL133</f>
        <v>518</v>
      </c>
      <c r="EM133">
        <f>time_series_covid19_confirmed_g!EN133-time_series_covid19_confirmed_g!EM133</f>
        <v>740</v>
      </c>
      <c r="EN133">
        <f>time_series_covid19_confirmed_g!EO133-time_series_covid19_confirmed_g!EN133</f>
        <v>443</v>
      </c>
      <c r="EO133">
        <f>time_series_covid19_confirmed_g!EP133-time_series_covid19_confirmed_g!EO133</f>
        <v>612</v>
      </c>
      <c r="EP133">
        <f>time_series_covid19_confirmed_g!EQ133-time_series_covid19_confirmed_g!EP133</f>
        <v>605</v>
      </c>
      <c r="EQ133">
        <f>time_series_covid19_confirmed_g!ER133-time_series_covid19_confirmed_g!EQ133</f>
        <v>538</v>
      </c>
      <c r="ER133">
        <f>time_series_covid19_confirmed_g!ES133-time_series_covid19_confirmed_g!ER133</f>
        <v>490</v>
      </c>
      <c r="ES133">
        <f>time_series_covid19_confirmed_g!ET133-time_series_covid19_confirmed_g!ES133</f>
        <v>361</v>
      </c>
      <c r="ET133">
        <f>time_series_covid19_confirmed_g!EU133-time_series_covid19_confirmed_g!ET133</f>
        <v>457</v>
      </c>
      <c r="EU133">
        <f>time_series_covid19_confirmed_g!EV133-time_series_covid19_confirmed_g!EU133</f>
        <v>561</v>
      </c>
      <c r="EV133">
        <f>time_series_covid19_confirmed_g!EW133-time_series_covid19_confirmed_g!EV133</f>
        <v>660</v>
      </c>
      <c r="EW133">
        <f>time_series_covid19_confirmed_g!EX133-time_series_covid19_confirmed_g!EW133</f>
        <v>941</v>
      </c>
      <c r="EX133">
        <f>time_series_covid19_confirmed_g!EY133-time_series_covid19_confirmed_g!EX133</f>
        <v>652</v>
      </c>
      <c r="EY133">
        <f>time_series_covid19_confirmed_g!EZ133-time_series_covid19_confirmed_g!EY133</f>
        <v>630</v>
      </c>
      <c r="EZ133">
        <f>time_series_covid19_confirmed_g!FA133-time_series_covid19_confirmed_g!EZ133</f>
        <v>1143</v>
      </c>
      <c r="FA133">
        <f>time_series_covid19_confirmed_g!FB133-time_series_covid19_confirmed_g!FA133</f>
        <v>470</v>
      </c>
      <c r="FB133">
        <f>time_series_covid19_confirmed_g!FC133-time_series_covid19_confirmed_g!FB133</f>
        <v>774</v>
      </c>
      <c r="FC133">
        <f>time_series_covid19_confirmed_g!FD133-time_series_covid19_confirmed_g!FC133</f>
        <v>1004</v>
      </c>
      <c r="FD133">
        <f>time_series_covid19_confirmed_g!FE133-time_series_covid19_confirmed_g!FD133</f>
        <v>730</v>
      </c>
    </row>
    <row r="134" spans="1:160" x14ac:dyDescent="0.3">
      <c r="A134" t="s">
        <v>122</v>
      </c>
      <c r="B134">
        <v>51.919400000000003</v>
      </c>
      <c r="C134">
        <v>19.145099999999999</v>
      </c>
      <c r="D134">
        <f>time_series_covid19_confirmed_g!E134-time_series_covid19_confirmed_g!D134</f>
        <v>0</v>
      </c>
      <c r="E134">
        <f>time_series_covid19_confirmed_g!F134-time_series_covid19_confirmed_g!E134</f>
        <v>0</v>
      </c>
      <c r="F134">
        <f>time_series_covid19_confirmed_g!G134-time_series_covid19_confirmed_g!F134</f>
        <v>0</v>
      </c>
      <c r="G134">
        <f>time_series_covid19_confirmed_g!H134-time_series_covid19_confirmed_g!G134</f>
        <v>0</v>
      </c>
      <c r="H134">
        <f>time_series_covid19_confirmed_g!I134-time_series_covid19_confirmed_g!H134</f>
        <v>0</v>
      </c>
      <c r="I134">
        <f>time_series_covid19_confirmed_g!J134-time_series_covid19_confirmed_g!I134</f>
        <v>0</v>
      </c>
      <c r="J134">
        <f>time_series_covid19_confirmed_g!K134-time_series_covid19_confirmed_g!J134</f>
        <v>0</v>
      </c>
      <c r="K134">
        <f>time_series_covid19_confirmed_g!L134-time_series_covid19_confirmed_g!K134</f>
        <v>0</v>
      </c>
      <c r="L134">
        <f>time_series_covid19_confirmed_g!M134-time_series_covid19_confirmed_g!L134</f>
        <v>0</v>
      </c>
      <c r="M134">
        <f>time_series_covid19_confirmed_g!N134-time_series_covid19_confirmed_g!M134</f>
        <v>0</v>
      </c>
      <c r="N134">
        <f>time_series_covid19_confirmed_g!O134-time_series_covid19_confirmed_g!N134</f>
        <v>0</v>
      </c>
      <c r="O134">
        <f>time_series_covid19_confirmed_g!P134-time_series_covid19_confirmed_g!O134</f>
        <v>0</v>
      </c>
      <c r="P134">
        <f>time_series_covid19_confirmed_g!Q134-time_series_covid19_confirmed_g!P134</f>
        <v>0</v>
      </c>
      <c r="Q134">
        <f>time_series_covid19_confirmed_g!R134-time_series_covid19_confirmed_g!Q134</f>
        <v>0</v>
      </c>
      <c r="R134">
        <f>time_series_covid19_confirmed_g!S134-time_series_covid19_confirmed_g!R134</f>
        <v>0</v>
      </c>
      <c r="S134">
        <f>time_series_covid19_confirmed_g!T134-time_series_covid19_confirmed_g!S134</f>
        <v>0</v>
      </c>
      <c r="T134">
        <f>time_series_covid19_confirmed_g!U134-time_series_covid19_confirmed_g!T134</f>
        <v>0</v>
      </c>
      <c r="U134">
        <f>time_series_covid19_confirmed_g!V134-time_series_covid19_confirmed_g!U134</f>
        <v>0</v>
      </c>
      <c r="V134">
        <f>time_series_covid19_confirmed_g!W134-time_series_covid19_confirmed_g!V134</f>
        <v>0</v>
      </c>
      <c r="W134">
        <f>time_series_covid19_confirmed_g!X134-time_series_covid19_confirmed_g!W134</f>
        <v>0</v>
      </c>
      <c r="X134">
        <f>time_series_covid19_confirmed_g!Y134-time_series_covid19_confirmed_g!X134</f>
        <v>0</v>
      </c>
      <c r="Y134">
        <f>time_series_covid19_confirmed_g!Z134-time_series_covid19_confirmed_g!Y134</f>
        <v>0</v>
      </c>
      <c r="Z134">
        <f>time_series_covid19_confirmed_g!AA134-time_series_covid19_confirmed_g!Z134</f>
        <v>0</v>
      </c>
      <c r="AA134">
        <f>time_series_covid19_confirmed_g!AB134-time_series_covid19_confirmed_g!AA134</f>
        <v>0</v>
      </c>
      <c r="AB134">
        <f>time_series_covid19_confirmed_g!AC134-time_series_covid19_confirmed_g!AB134</f>
        <v>0</v>
      </c>
      <c r="AC134">
        <f>time_series_covid19_confirmed_g!AD134-time_series_covid19_confirmed_g!AC134</f>
        <v>0</v>
      </c>
      <c r="AD134">
        <f>time_series_covid19_confirmed_g!AE134-time_series_covid19_confirmed_g!AD134</f>
        <v>0</v>
      </c>
      <c r="AE134">
        <f>time_series_covid19_confirmed_g!AF134-time_series_covid19_confirmed_g!AE134</f>
        <v>0</v>
      </c>
      <c r="AF134">
        <f>time_series_covid19_confirmed_g!AG134-time_series_covid19_confirmed_g!AF134</f>
        <v>0</v>
      </c>
      <c r="AG134">
        <f>time_series_covid19_confirmed_g!AH134-time_series_covid19_confirmed_g!AG134</f>
        <v>0</v>
      </c>
      <c r="AH134">
        <f>time_series_covid19_confirmed_g!AI134-time_series_covid19_confirmed_g!AH134</f>
        <v>0</v>
      </c>
      <c r="AI134">
        <f>time_series_covid19_confirmed_g!AJ134-time_series_covid19_confirmed_g!AI134</f>
        <v>0</v>
      </c>
      <c r="AJ134">
        <f>time_series_covid19_confirmed_g!AK134-time_series_covid19_confirmed_g!AJ134</f>
        <v>0</v>
      </c>
      <c r="AK134">
        <f>time_series_covid19_confirmed_g!AL134-time_series_covid19_confirmed_g!AK134</f>
        <v>0</v>
      </c>
      <c r="AL134">
        <f>time_series_covid19_confirmed_g!AM134-time_series_covid19_confirmed_g!AL134</f>
        <v>0</v>
      </c>
      <c r="AM134">
        <f>time_series_covid19_confirmed_g!AN134-time_series_covid19_confirmed_g!AM134</f>
        <v>0</v>
      </c>
      <c r="AN134">
        <f>time_series_covid19_confirmed_g!AO134-time_series_covid19_confirmed_g!AN134</f>
        <v>0</v>
      </c>
      <c r="AO134">
        <f>time_series_covid19_confirmed_g!AP134-time_series_covid19_confirmed_g!AO134</f>
        <v>0</v>
      </c>
      <c r="AP134">
        <f>time_series_covid19_confirmed_g!AQ134-time_series_covid19_confirmed_g!AP134</f>
        <v>0</v>
      </c>
      <c r="AQ134">
        <f>time_series_covid19_confirmed_g!AR134-time_series_covid19_confirmed_g!AQ134</f>
        <v>0</v>
      </c>
      <c r="AR134">
        <f>time_series_covid19_confirmed_g!AS134-time_series_covid19_confirmed_g!AR134</f>
        <v>0</v>
      </c>
      <c r="AS134">
        <f>time_series_covid19_confirmed_g!AT134-time_series_covid19_confirmed_g!AS134</f>
        <v>1</v>
      </c>
      <c r="AT134">
        <f>time_series_covid19_confirmed_g!AU134-time_series_covid19_confirmed_g!AT134</f>
        <v>0</v>
      </c>
      <c r="AU134">
        <f>time_series_covid19_confirmed_g!AV134-time_series_covid19_confirmed_g!AU134</f>
        <v>4</v>
      </c>
      <c r="AV134">
        <f>time_series_covid19_confirmed_g!AW134-time_series_covid19_confirmed_g!AV134</f>
        <v>0</v>
      </c>
      <c r="AW134">
        <f>time_series_covid19_confirmed_g!AX134-time_series_covid19_confirmed_g!AW134</f>
        <v>6</v>
      </c>
      <c r="AX134">
        <f>time_series_covid19_confirmed_g!AY134-time_series_covid19_confirmed_g!AX134</f>
        <v>5</v>
      </c>
      <c r="AY134">
        <f>time_series_covid19_confirmed_g!AZ134-time_series_covid19_confirmed_g!AY134</f>
        <v>6</v>
      </c>
      <c r="AZ134">
        <f>time_series_covid19_confirmed_g!BA134-time_series_covid19_confirmed_g!AZ134</f>
        <v>9</v>
      </c>
      <c r="BA134">
        <f>time_series_covid19_confirmed_g!BB134-time_series_covid19_confirmed_g!BA134</f>
        <v>18</v>
      </c>
      <c r="BB134">
        <f>time_series_covid19_confirmed_g!BC134-time_series_covid19_confirmed_g!BB134</f>
        <v>19</v>
      </c>
      <c r="BC134">
        <f>time_series_covid19_confirmed_g!BD134-time_series_covid19_confirmed_g!BC134</f>
        <v>35</v>
      </c>
      <c r="BD134">
        <f>time_series_covid19_confirmed_g!BE134-time_series_covid19_confirmed_g!BD134</f>
        <v>16</v>
      </c>
      <c r="BE134">
        <f>time_series_covid19_confirmed_g!BF134-time_series_covid19_confirmed_g!BE134</f>
        <v>58</v>
      </c>
      <c r="BF134">
        <f>time_series_covid19_confirmed_g!BG134-time_series_covid19_confirmed_g!BF134</f>
        <v>61</v>
      </c>
      <c r="BG134">
        <f>time_series_covid19_confirmed_g!BH134-time_series_covid19_confirmed_g!BG134</f>
        <v>13</v>
      </c>
      <c r="BH134">
        <f>time_series_covid19_confirmed_g!BI134-time_series_covid19_confirmed_g!BH134</f>
        <v>104</v>
      </c>
      <c r="BI134">
        <f>time_series_covid19_confirmed_g!BJ134-time_series_covid19_confirmed_g!BI134</f>
        <v>70</v>
      </c>
      <c r="BJ134">
        <f>time_series_covid19_confirmed_g!BK134-time_series_covid19_confirmed_g!BJ134</f>
        <v>111</v>
      </c>
      <c r="BK134">
        <f>time_series_covid19_confirmed_g!BL134-time_series_covid19_confirmed_g!BK134</f>
        <v>98</v>
      </c>
      <c r="BL134">
        <f>time_series_covid19_confirmed_g!BM134-time_series_covid19_confirmed_g!BL134</f>
        <v>115</v>
      </c>
      <c r="BM134">
        <f>time_series_covid19_confirmed_g!BN134-time_series_covid19_confirmed_g!BM134</f>
        <v>152</v>
      </c>
      <c r="BN134">
        <f>time_series_covid19_confirmed_g!BO134-time_series_covid19_confirmed_g!BN134</f>
        <v>150</v>
      </c>
      <c r="BO134">
        <f>time_series_covid19_confirmed_g!BP134-time_series_covid19_confirmed_g!BO134</f>
        <v>170</v>
      </c>
      <c r="BP134">
        <f>time_series_covid19_confirmed_g!BQ134-time_series_covid19_confirmed_g!BP134</f>
        <v>168</v>
      </c>
      <c r="BQ134">
        <f>time_series_covid19_confirmed_g!BR134-time_series_covid19_confirmed_g!BQ134</f>
        <v>249</v>
      </c>
      <c r="BR134">
        <f>time_series_covid19_confirmed_g!BS134-time_series_covid19_confirmed_g!BR134</f>
        <v>224</v>
      </c>
      <c r="BS134">
        <f>time_series_covid19_confirmed_g!BT134-time_series_covid19_confirmed_g!BS134</f>
        <v>193</v>
      </c>
      <c r="BT134">
        <f>time_series_covid19_confirmed_g!BU134-time_series_covid19_confirmed_g!BT134</f>
        <v>256</v>
      </c>
      <c r="BU134">
        <f>time_series_covid19_confirmed_g!BV134-time_series_covid19_confirmed_g!BU134</f>
        <v>243</v>
      </c>
      <c r="BV134">
        <f>time_series_covid19_confirmed_g!BW134-time_series_covid19_confirmed_g!BV134</f>
        <v>392</v>
      </c>
      <c r="BW134">
        <f>time_series_covid19_confirmed_g!BX134-time_series_covid19_confirmed_g!BW134</f>
        <v>437</v>
      </c>
      <c r="BX134">
        <f>time_series_covid19_confirmed_g!BY134-time_series_covid19_confirmed_g!BX134</f>
        <v>244</v>
      </c>
      <c r="BY134">
        <f>time_series_covid19_confirmed_g!BZ134-time_series_covid19_confirmed_g!BY134</f>
        <v>475</v>
      </c>
      <c r="BZ134">
        <f>time_series_covid19_confirmed_g!CA134-time_series_covid19_confirmed_g!BZ134</f>
        <v>311</v>
      </c>
      <c r="CA134">
        <f>time_series_covid19_confirmed_g!CB134-time_series_covid19_confirmed_g!CA134</f>
        <v>435</v>
      </c>
      <c r="CB134">
        <f>time_series_covid19_confirmed_g!CC134-time_series_covid19_confirmed_g!CB134</f>
        <v>357</v>
      </c>
      <c r="CC134">
        <f>time_series_covid19_confirmed_g!CD134-time_series_covid19_confirmed_g!CC134</f>
        <v>370</v>
      </c>
      <c r="CD134">
        <f>time_series_covid19_confirmed_g!CE134-time_series_covid19_confirmed_g!CD134</f>
        <v>380</v>
      </c>
      <c r="CE134">
        <f>time_series_covid19_confirmed_g!CF134-time_series_covid19_confirmed_g!CE134</f>
        <v>401</v>
      </c>
      <c r="CF134">
        <f>time_series_covid19_confirmed_g!CG134-time_series_covid19_confirmed_g!CF134</f>
        <v>318</v>
      </c>
      <c r="CG134">
        <f>time_series_covid19_confirmed_g!CH134-time_series_covid19_confirmed_g!CG134</f>
        <v>260</v>
      </c>
      <c r="CH134">
        <f>time_series_covid19_confirmed_g!CI134-time_series_covid19_confirmed_g!CH134</f>
        <v>268</v>
      </c>
      <c r="CI134">
        <f>time_series_covid19_confirmed_g!CJ134-time_series_covid19_confirmed_g!CI134</f>
        <v>380</v>
      </c>
      <c r="CJ134">
        <f>time_series_covid19_confirmed_g!CK134-time_series_covid19_confirmed_g!CJ134</f>
        <v>336</v>
      </c>
      <c r="CK134">
        <f>time_series_covid19_confirmed_g!CL134-time_series_covid19_confirmed_g!CK134</f>
        <v>461</v>
      </c>
      <c r="CL134">
        <f>time_series_covid19_confirmed_g!CM134-time_series_covid19_confirmed_g!CL134</f>
        <v>363</v>
      </c>
      <c r="CM134">
        <f>time_series_covid19_confirmed_g!CN134-time_series_covid19_confirmed_g!CM134</f>
        <v>545</v>
      </c>
      <c r="CN134">
        <f>time_series_covid19_confirmed_g!CO134-time_series_covid19_confirmed_g!CN134</f>
        <v>306</v>
      </c>
      <c r="CO134">
        <f>time_series_covid19_confirmed_g!CP134-time_series_covid19_confirmed_g!CO134</f>
        <v>263</v>
      </c>
      <c r="CP134">
        <f>time_series_covid19_confirmed_g!CQ134-time_series_covid19_confirmed_g!CP134</f>
        <v>313</v>
      </c>
      <c r="CQ134">
        <f>time_series_covid19_confirmed_g!CR134-time_series_covid19_confirmed_g!CQ134</f>
        <v>342</v>
      </c>
      <c r="CR134">
        <f>time_series_covid19_confirmed_g!CS134-time_series_covid19_confirmed_g!CR134</f>
        <v>381</v>
      </c>
      <c r="CS134">
        <f>time_series_covid19_confirmed_g!CT134-time_series_covid19_confirmed_g!CS134</f>
        <v>381</v>
      </c>
      <c r="CT134">
        <f>time_series_covid19_confirmed_g!CU134-time_series_covid19_confirmed_g!CT134</f>
        <v>344</v>
      </c>
      <c r="CU134">
        <f>time_series_covid19_confirmed_g!CV134-time_series_covid19_confirmed_g!CU134</f>
        <v>285</v>
      </c>
      <c r="CV134">
        <f>time_series_covid19_confirmed_g!CW134-time_series_covid19_confirmed_g!CV134</f>
        <v>316</v>
      </c>
      <c r="CW134">
        <f>time_series_covid19_confirmed_g!CX134-time_series_covid19_confirmed_g!CW134</f>
        <v>422</v>
      </c>
      <c r="CX134">
        <f>time_series_covid19_confirmed_g!CY134-time_series_covid19_confirmed_g!CX134</f>
        <v>237</v>
      </c>
      <c r="CY134">
        <f>time_series_covid19_confirmed_g!CZ134-time_series_covid19_confirmed_g!CY134</f>
        <v>228</v>
      </c>
      <c r="CZ134">
        <f>time_series_covid19_confirmed_g!DA134-time_series_covid19_confirmed_g!CZ134</f>
        <v>270</v>
      </c>
      <c r="DA134">
        <f>time_series_covid19_confirmed_g!DB134-time_series_covid19_confirmed_g!DA134</f>
        <v>318</v>
      </c>
      <c r="DB134">
        <f>time_series_covid19_confirmed_g!DC134-time_series_covid19_confirmed_g!DB134</f>
        <v>313</v>
      </c>
      <c r="DC134">
        <f>time_series_covid19_confirmed_g!DD134-time_series_covid19_confirmed_g!DC134</f>
        <v>425</v>
      </c>
      <c r="DD134">
        <f>time_series_covid19_confirmed_g!DE134-time_series_covid19_confirmed_g!DD134</f>
        <v>309</v>
      </c>
      <c r="DE134">
        <f>time_series_covid19_confirmed_g!DF134-time_series_covid19_confirmed_g!DE134</f>
        <v>307</v>
      </c>
      <c r="DF134">
        <f>time_series_covid19_confirmed_g!DG134-time_series_covid19_confirmed_g!DF134</f>
        <v>319</v>
      </c>
      <c r="DG134">
        <f>time_series_covid19_confirmed_g!DH134-time_series_covid19_confirmed_g!DG134</f>
        <v>285</v>
      </c>
      <c r="DH134">
        <f>time_series_covid19_confirmed_g!DI134-time_series_covid19_confirmed_g!DH134</f>
        <v>345</v>
      </c>
      <c r="DI134">
        <f>time_series_covid19_confirmed_g!DJ134-time_series_covid19_confirmed_g!DI134</f>
        <v>330</v>
      </c>
      <c r="DJ134">
        <f>time_series_covid19_confirmed_g!DK134-time_series_covid19_confirmed_g!DJ134</f>
        <v>595</v>
      </c>
      <c r="DK134">
        <f>time_series_covid19_confirmed_g!DL134-time_series_covid19_confirmed_g!DK134</f>
        <v>283</v>
      </c>
      <c r="DL134">
        <f>time_series_covid19_confirmed_g!DM134-time_series_covid19_confirmed_g!DL134</f>
        <v>411</v>
      </c>
      <c r="DM134">
        <f>time_series_covid19_confirmed_g!DN134-time_series_covid19_confirmed_g!DM134</f>
        <v>401</v>
      </c>
      <c r="DN134">
        <f>time_series_covid19_confirmed_g!DO134-time_series_covid19_confirmed_g!DN134</f>
        <v>241</v>
      </c>
      <c r="DO134">
        <f>time_series_covid19_confirmed_g!DP134-time_series_covid19_confirmed_g!DO134</f>
        <v>272</v>
      </c>
      <c r="DP134">
        <f>time_series_covid19_confirmed_g!DQ134-time_series_covid19_confirmed_g!DP134</f>
        <v>356</v>
      </c>
      <c r="DQ134">
        <f>time_series_covid19_confirmed_g!DR134-time_series_covid19_confirmed_g!DQ134</f>
        <v>383</v>
      </c>
      <c r="DR134">
        <f>time_series_covid19_confirmed_g!DS134-time_series_covid19_confirmed_g!DR134</f>
        <v>471</v>
      </c>
      <c r="DS134">
        <f>time_series_covid19_confirmed_g!DT134-time_series_covid19_confirmed_g!DS134</f>
        <v>404</v>
      </c>
      <c r="DT134">
        <f>time_series_covid19_confirmed_g!DU134-time_series_covid19_confirmed_g!DT134</f>
        <v>476</v>
      </c>
      <c r="DU134">
        <f>time_series_covid19_confirmed_g!DV134-time_series_covid19_confirmed_g!DU134</f>
        <v>312</v>
      </c>
      <c r="DV134">
        <f>time_series_covid19_confirmed_g!DW134-time_series_covid19_confirmed_g!DV134</f>
        <v>395</v>
      </c>
      <c r="DW134">
        <f>time_series_covid19_confirmed_g!DX134-time_series_covid19_confirmed_g!DW134</f>
        <v>305</v>
      </c>
      <c r="DX134">
        <f>time_series_covid19_confirmed_g!DY134-time_series_covid19_confirmed_g!DX134</f>
        <v>443</v>
      </c>
      <c r="DY134">
        <f>time_series_covid19_confirmed_g!DZ134-time_series_covid19_confirmed_g!DY134</f>
        <v>399</v>
      </c>
      <c r="DZ134">
        <f>time_series_covid19_confirmed_g!EA134-time_series_covid19_confirmed_g!DZ134</f>
        <v>352</v>
      </c>
      <c r="EA134">
        <f>time_series_covid19_confirmed_g!EB134-time_series_covid19_confirmed_g!EA134</f>
        <v>330</v>
      </c>
      <c r="EB134">
        <f>time_series_covid19_confirmed_g!EC134-time_series_covid19_confirmed_g!EB134</f>
        <v>416</v>
      </c>
      <c r="EC134">
        <f>time_series_covid19_confirmed_g!ED134-time_series_covid19_confirmed_g!EC134</f>
        <v>215</v>
      </c>
      <c r="ED134">
        <f>time_series_covid19_confirmed_g!EE134-time_series_covid19_confirmed_g!ED134</f>
        <v>379</v>
      </c>
      <c r="EE134">
        <f>time_series_covid19_confirmed_g!EF134-time_series_covid19_confirmed_g!EE134</f>
        <v>230</v>
      </c>
      <c r="EF134">
        <f>time_series_covid19_confirmed_g!EG134-time_series_covid19_confirmed_g!EF134</f>
        <v>292</v>
      </c>
      <c r="EG134">
        <f>time_series_covid19_confirmed_g!EH134-time_series_covid19_confirmed_g!EG134</f>
        <v>361</v>
      </c>
      <c r="EH134">
        <f>time_series_covid19_confirmed_g!EI134-time_series_covid19_confirmed_g!EH134</f>
        <v>362</v>
      </c>
      <c r="EI134">
        <f>time_series_covid19_confirmed_g!EJ134-time_series_covid19_confirmed_g!EI134</f>
        <v>576</v>
      </c>
      <c r="EJ134">
        <f>time_series_covid19_confirmed_g!EK134-time_series_covid19_confirmed_g!EJ134</f>
        <v>575</v>
      </c>
      <c r="EK134">
        <f>time_series_covid19_confirmed_g!EL134-time_series_covid19_confirmed_g!EK134</f>
        <v>599</v>
      </c>
      <c r="EL134">
        <f>time_series_covid19_confirmed_g!EM134-time_series_covid19_confirmed_g!EL134</f>
        <v>400</v>
      </c>
      <c r="EM134">
        <f>time_series_covid19_confirmed_g!EN134-time_series_covid19_confirmed_g!EM134</f>
        <v>282</v>
      </c>
      <c r="EN134">
        <f>time_series_covid19_confirmed_g!EO134-time_series_covid19_confirmed_g!EN134</f>
        <v>359</v>
      </c>
      <c r="EO134">
        <f>time_series_covid19_confirmed_g!EP134-time_series_covid19_confirmed_g!EO134</f>
        <v>376</v>
      </c>
      <c r="EP134">
        <f>time_series_covid19_confirmed_g!EQ134-time_series_covid19_confirmed_g!EP134</f>
        <v>440</v>
      </c>
      <c r="EQ134">
        <f>time_series_covid19_confirmed_g!ER134-time_series_covid19_confirmed_g!EQ134</f>
        <v>375</v>
      </c>
      <c r="ER134">
        <f>time_series_covid19_confirmed_g!ES134-time_series_covid19_confirmed_g!ER134</f>
        <v>396</v>
      </c>
      <c r="ES134">
        <f>time_series_covid19_confirmed_g!ET134-time_series_covid19_confirmed_g!ES134</f>
        <v>407</v>
      </c>
      <c r="ET134">
        <f>time_series_covid19_confirmed_g!EU134-time_series_covid19_confirmed_g!ET134</f>
        <v>506</v>
      </c>
      <c r="EU134">
        <f>time_series_covid19_confirmed_g!EV134-time_series_covid19_confirmed_g!EU134</f>
        <v>314</v>
      </c>
      <c r="EV134">
        <f>time_series_covid19_confirmed_g!EW134-time_series_covid19_confirmed_g!EV134</f>
        <v>301</v>
      </c>
      <c r="EW134">
        <f>time_series_covid19_confirmed_g!EX134-time_series_covid19_confirmed_g!EW134</f>
        <v>304</v>
      </c>
      <c r="EX134">
        <f>time_series_covid19_confirmed_g!EY134-time_series_covid19_confirmed_g!EX134</f>
        <v>311</v>
      </c>
      <c r="EY134">
        <f>time_series_covid19_confirmed_g!EZ134-time_series_covid19_confirmed_g!EY134</f>
        <v>296</v>
      </c>
      <c r="EZ134">
        <f>time_series_covid19_confirmed_g!FA134-time_series_covid19_confirmed_g!EZ134</f>
        <v>300</v>
      </c>
      <c r="FA134">
        <f>time_series_covid19_confirmed_g!FB134-time_series_covid19_confirmed_g!FA134</f>
        <v>294</v>
      </c>
      <c r="FB134">
        <f>time_series_covid19_confirmed_g!FC134-time_series_covid19_confirmed_g!FB134</f>
        <v>298</v>
      </c>
      <c r="FC134">
        <f>time_series_covid19_confirmed_g!FD134-time_series_covid19_confirmed_g!FC134</f>
        <v>276</v>
      </c>
      <c r="FD134">
        <f>time_series_covid19_confirmed_g!FE134-time_series_covid19_confirmed_g!FD134</f>
        <v>319</v>
      </c>
    </row>
    <row r="135" spans="1:160" x14ac:dyDescent="0.3">
      <c r="A135" t="s">
        <v>123</v>
      </c>
      <c r="B135">
        <v>39.399900000000002</v>
      </c>
      <c r="C135">
        <v>-8.2245000000000008</v>
      </c>
      <c r="D135">
        <f>time_series_covid19_confirmed_g!E135-time_series_covid19_confirmed_g!D135</f>
        <v>0</v>
      </c>
      <c r="E135">
        <f>time_series_covid19_confirmed_g!F135-time_series_covid19_confirmed_g!E135</f>
        <v>0</v>
      </c>
      <c r="F135">
        <f>time_series_covid19_confirmed_g!G135-time_series_covid19_confirmed_g!F135</f>
        <v>0</v>
      </c>
      <c r="G135">
        <f>time_series_covid19_confirmed_g!H135-time_series_covid19_confirmed_g!G135</f>
        <v>0</v>
      </c>
      <c r="H135">
        <f>time_series_covid19_confirmed_g!I135-time_series_covid19_confirmed_g!H135</f>
        <v>0</v>
      </c>
      <c r="I135">
        <f>time_series_covid19_confirmed_g!J135-time_series_covid19_confirmed_g!I135</f>
        <v>0</v>
      </c>
      <c r="J135">
        <f>time_series_covid19_confirmed_g!K135-time_series_covid19_confirmed_g!J135</f>
        <v>0</v>
      </c>
      <c r="K135">
        <f>time_series_covid19_confirmed_g!L135-time_series_covid19_confirmed_g!K135</f>
        <v>0</v>
      </c>
      <c r="L135">
        <f>time_series_covid19_confirmed_g!M135-time_series_covid19_confirmed_g!L135</f>
        <v>0</v>
      </c>
      <c r="M135">
        <f>time_series_covid19_confirmed_g!N135-time_series_covid19_confirmed_g!M135</f>
        <v>0</v>
      </c>
      <c r="N135">
        <f>time_series_covid19_confirmed_g!O135-time_series_covid19_confirmed_g!N135</f>
        <v>0</v>
      </c>
      <c r="O135">
        <f>time_series_covid19_confirmed_g!P135-time_series_covid19_confirmed_g!O135</f>
        <v>0</v>
      </c>
      <c r="P135">
        <f>time_series_covid19_confirmed_g!Q135-time_series_covid19_confirmed_g!P135</f>
        <v>0</v>
      </c>
      <c r="Q135">
        <f>time_series_covid19_confirmed_g!R135-time_series_covid19_confirmed_g!Q135</f>
        <v>0</v>
      </c>
      <c r="R135">
        <f>time_series_covid19_confirmed_g!S135-time_series_covid19_confirmed_g!R135</f>
        <v>0</v>
      </c>
      <c r="S135">
        <f>time_series_covid19_confirmed_g!T135-time_series_covid19_confirmed_g!S135</f>
        <v>0</v>
      </c>
      <c r="T135">
        <f>time_series_covid19_confirmed_g!U135-time_series_covid19_confirmed_g!T135</f>
        <v>0</v>
      </c>
      <c r="U135">
        <f>time_series_covid19_confirmed_g!V135-time_series_covid19_confirmed_g!U135</f>
        <v>0</v>
      </c>
      <c r="V135">
        <f>time_series_covid19_confirmed_g!W135-time_series_covid19_confirmed_g!V135</f>
        <v>0</v>
      </c>
      <c r="W135">
        <f>time_series_covid19_confirmed_g!X135-time_series_covid19_confirmed_g!W135</f>
        <v>0</v>
      </c>
      <c r="X135">
        <f>time_series_covid19_confirmed_g!Y135-time_series_covid19_confirmed_g!X135</f>
        <v>0</v>
      </c>
      <c r="Y135">
        <f>time_series_covid19_confirmed_g!Z135-time_series_covid19_confirmed_g!Y135</f>
        <v>0</v>
      </c>
      <c r="Z135">
        <f>time_series_covid19_confirmed_g!AA135-time_series_covid19_confirmed_g!Z135</f>
        <v>0</v>
      </c>
      <c r="AA135">
        <f>time_series_covid19_confirmed_g!AB135-time_series_covid19_confirmed_g!AA135</f>
        <v>0</v>
      </c>
      <c r="AB135">
        <f>time_series_covid19_confirmed_g!AC135-time_series_covid19_confirmed_g!AB135</f>
        <v>0</v>
      </c>
      <c r="AC135">
        <f>time_series_covid19_confirmed_g!AD135-time_series_covid19_confirmed_g!AC135</f>
        <v>0</v>
      </c>
      <c r="AD135">
        <f>time_series_covid19_confirmed_g!AE135-time_series_covid19_confirmed_g!AD135</f>
        <v>0</v>
      </c>
      <c r="AE135">
        <f>time_series_covid19_confirmed_g!AF135-time_series_covid19_confirmed_g!AE135</f>
        <v>0</v>
      </c>
      <c r="AF135">
        <f>time_series_covid19_confirmed_g!AG135-time_series_covid19_confirmed_g!AF135</f>
        <v>0</v>
      </c>
      <c r="AG135">
        <f>time_series_covid19_confirmed_g!AH135-time_series_covid19_confirmed_g!AG135</f>
        <v>0</v>
      </c>
      <c r="AH135">
        <f>time_series_covid19_confirmed_g!AI135-time_series_covid19_confirmed_g!AH135</f>
        <v>0</v>
      </c>
      <c r="AI135">
        <f>time_series_covid19_confirmed_g!AJ135-time_series_covid19_confirmed_g!AI135</f>
        <v>0</v>
      </c>
      <c r="AJ135">
        <f>time_series_covid19_confirmed_g!AK135-time_series_covid19_confirmed_g!AJ135</f>
        <v>0</v>
      </c>
      <c r="AK135">
        <f>time_series_covid19_confirmed_g!AL135-time_series_covid19_confirmed_g!AK135</f>
        <v>0</v>
      </c>
      <c r="AL135">
        <f>time_series_covid19_confirmed_g!AM135-time_series_covid19_confirmed_g!AL135</f>
        <v>0</v>
      </c>
      <c r="AM135">
        <f>time_series_covid19_confirmed_g!AN135-time_series_covid19_confirmed_g!AM135</f>
        <v>0</v>
      </c>
      <c r="AN135">
        <f>time_series_covid19_confirmed_g!AO135-time_series_covid19_confirmed_g!AN135</f>
        <v>0</v>
      </c>
      <c r="AO135">
        <f>time_series_covid19_confirmed_g!AP135-time_series_covid19_confirmed_g!AO135</f>
        <v>0</v>
      </c>
      <c r="AP135">
        <f>time_series_covid19_confirmed_g!AQ135-time_series_covid19_confirmed_g!AP135</f>
        <v>0</v>
      </c>
      <c r="AQ135">
        <f>time_series_covid19_confirmed_g!AR135-time_series_covid19_confirmed_g!AQ135</f>
        <v>2</v>
      </c>
      <c r="AR135">
        <f>time_series_covid19_confirmed_g!AS135-time_series_covid19_confirmed_g!AR135</f>
        <v>0</v>
      </c>
      <c r="AS135">
        <f>time_series_covid19_confirmed_g!AT135-time_series_covid19_confirmed_g!AS135</f>
        <v>3</v>
      </c>
      <c r="AT135">
        <f>time_series_covid19_confirmed_g!AU135-time_series_covid19_confirmed_g!AT135</f>
        <v>3</v>
      </c>
      <c r="AU135">
        <f>time_series_covid19_confirmed_g!AV135-time_series_covid19_confirmed_g!AU135</f>
        <v>5</v>
      </c>
      <c r="AV135">
        <f>time_series_covid19_confirmed_g!AW135-time_series_covid19_confirmed_g!AV135</f>
        <v>7</v>
      </c>
      <c r="AW135">
        <f>time_series_covid19_confirmed_g!AX135-time_series_covid19_confirmed_g!AW135</f>
        <v>10</v>
      </c>
      <c r="AX135">
        <f>time_series_covid19_confirmed_g!AY135-time_series_covid19_confirmed_g!AX135</f>
        <v>0</v>
      </c>
      <c r="AY135">
        <f>time_series_covid19_confirmed_g!AZ135-time_series_covid19_confirmed_g!AY135</f>
        <v>11</v>
      </c>
      <c r="AZ135">
        <f>time_series_covid19_confirmed_g!BA135-time_series_covid19_confirmed_g!AZ135</f>
        <v>18</v>
      </c>
      <c r="BA135">
        <f>time_series_covid19_confirmed_g!BB135-time_series_covid19_confirmed_g!BA135</f>
        <v>0</v>
      </c>
      <c r="BB135">
        <f>time_series_covid19_confirmed_g!BC135-time_series_covid19_confirmed_g!BB135</f>
        <v>53</v>
      </c>
      <c r="BC135">
        <f>time_series_covid19_confirmed_g!BD135-time_series_covid19_confirmed_g!BC135</f>
        <v>57</v>
      </c>
      <c r="BD135">
        <f>time_series_covid19_confirmed_g!BE135-time_series_covid19_confirmed_g!BD135</f>
        <v>76</v>
      </c>
      <c r="BE135">
        <f>time_series_covid19_confirmed_g!BF135-time_series_covid19_confirmed_g!BE135</f>
        <v>86</v>
      </c>
      <c r="BF135">
        <f>time_series_covid19_confirmed_g!BG135-time_series_covid19_confirmed_g!BF135</f>
        <v>117</v>
      </c>
      <c r="BG135">
        <f>time_series_covid19_confirmed_g!BH135-time_series_covid19_confirmed_g!BG135</f>
        <v>0</v>
      </c>
      <c r="BH135">
        <f>time_series_covid19_confirmed_g!BI135-time_series_covid19_confirmed_g!BH135</f>
        <v>337</v>
      </c>
      <c r="BI135">
        <f>time_series_covid19_confirmed_g!BJ135-time_series_covid19_confirmed_g!BI135</f>
        <v>235</v>
      </c>
      <c r="BJ135">
        <f>time_series_covid19_confirmed_g!BK135-time_series_covid19_confirmed_g!BJ135</f>
        <v>260</v>
      </c>
      <c r="BK135">
        <f>time_series_covid19_confirmed_g!BL135-time_series_covid19_confirmed_g!BK135</f>
        <v>320</v>
      </c>
      <c r="BL135">
        <f>time_series_covid19_confirmed_g!BM135-time_series_covid19_confirmed_g!BL135</f>
        <v>460</v>
      </c>
      <c r="BM135">
        <f>time_series_covid19_confirmed_g!BN135-time_series_covid19_confirmed_g!BM135</f>
        <v>302</v>
      </c>
      <c r="BN135">
        <f>time_series_covid19_confirmed_g!BO135-time_series_covid19_confirmed_g!BN135</f>
        <v>633</v>
      </c>
      <c r="BO135">
        <f>time_series_covid19_confirmed_g!BP135-time_series_covid19_confirmed_g!BO135</f>
        <v>549</v>
      </c>
      <c r="BP135">
        <f>time_series_covid19_confirmed_g!BQ135-time_series_covid19_confirmed_g!BP135</f>
        <v>724</v>
      </c>
      <c r="BQ135">
        <f>time_series_covid19_confirmed_g!BR135-time_series_covid19_confirmed_g!BQ135</f>
        <v>902</v>
      </c>
      <c r="BR135">
        <f>time_series_covid19_confirmed_g!BS135-time_series_covid19_confirmed_g!BR135</f>
        <v>792</v>
      </c>
      <c r="BS135">
        <f>time_series_covid19_confirmed_g!BT135-time_series_covid19_confirmed_g!BS135</f>
        <v>446</v>
      </c>
      <c r="BT135">
        <f>time_series_covid19_confirmed_g!BU135-time_series_covid19_confirmed_g!BT135</f>
        <v>1035</v>
      </c>
      <c r="BU135">
        <f>time_series_covid19_confirmed_g!BV135-time_series_covid19_confirmed_g!BU135</f>
        <v>808</v>
      </c>
      <c r="BV135">
        <f>time_series_covid19_confirmed_g!BW135-time_series_covid19_confirmed_g!BV135</f>
        <v>783</v>
      </c>
      <c r="BW135">
        <f>time_series_covid19_confirmed_g!BX135-time_series_covid19_confirmed_g!BW135</f>
        <v>852</v>
      </c>
      <c r="BX135">
        <f>time_series_covid19_confirmed_g!BY135-time_series_covid19_confirmed_g!BX135</f>
        <v>638</v>
      </c>
      <c r="BY135">
        <f>time_series_covid19_confirmed_g!BZ135-time_series_covid19_confirmed_g!BY135</f>
        <v>754</v>
      </c>
      <c r="BZ135">
        <f>time_series_covid19_confirmed_g!CA135-time_series_covid19_confirmed_g!BZ135</f>
        <v>452</v>
      </c>
      <c r="CA135">
        <f>time_series_covid19_confirmed_g!CB135-time_series_covid19_confirmed_g!CA135</f>
        <v>712</v>
      </c>
      <c r="CB135">
        <f>time_series_covid19_confirmed_g!CC135-time_series_covid19_confirmed_g!CB135</f>
        <v>699</v>
      </c>
      <c r="CC135">
        <f>time_series_covid19_confirmed_g!CD135-time_series_covid19_confirmed_g!CC135</f>
        <v>815</v>
      </c>
      <c r="CD135">
        <f>time_series_covid19_confirmed_g!CE135-time_series_covid19_confirmed_g!CD135</f>
        <v>1516</v>
      </c>
      <c r="CE135">
        <f>time_series_covid19_confirmed_g!CF135-time_series_covid19_confirmed_g!CE135</f>
        <v>515</v>
      </c>
      <c r="CF135">
        <f>time_series_covid19_confirmed_g!CG135-time_series_covid19_confirmed_g!CF135</f>
        <v>598</v>
      </c>
      <c r="CG135">
        <f>time_series_covid19_confirmed_g!CH135-time_series_covid19_confirmed_g!CG135</f>
        <v>349</v>
      </c>
      <c r="CH135">
        <f>time_series_covid19_confirmed_g!CI135-time_series_covid19_confirmed_g!CH135</f>
        <v>514</v>
      </c>
      <c r="CI135">
        <f>time_series_covid19_confirmed_g!CJ135-time_series_covid19_confirmed_g!CI135</f>
        <v>643</v>
      </c>
      <c r="CJ135">
        <f>time_series_covid19_confirmed_g!CK135-time_series_covid19_confirmed_g!CJ135</f>
        <v>750</v>
      </c>
      <c r="CK135">
        <f>time_series_covid19_confirmed_g!CL135-time_series_covid19_confirmed_g!CK135</f>
        <v>181</v>
      </c>
      <c r="CL135">
        <f>time_series_covid19_confirmed_g!CM135-time_series_covid19_confirmed_g!CL135</f>
        <v>663</v>
      </c>
      <c r="CM135">
        <f>time_series_covid19_confirmed_g!CN135-time_series_covid19_confirmed_g!CM135</f>
        <v>521</v>
      </c>
      <c r="CN135">
        <f>time_series_covid19_confirmed_g!CO135-time_series_covid19_confirmed_g!CN135</f>
        <v>657</v>
      </c>
      <c r="CO135">
        <f>time_series_covid19_confirmed_g!CP135-time_series_covid19_confirmed_g!CO135</f>
        <v>516</v>
      </c>
      <c r="CP135">
        <f>time_series_covid19_confirmed_g!CQ135-time_series_covid19_confirmed_g!CP135</f>
        <v>603</v>
      </c>
      <c r="CQ135">
        <f>time_series_covid19_confirmed_g!CR135-time_series_covid19_confirmed_g!CQ135</f>
        <v>371</v>
      </c>
      <c r="CR135">
        <f>time_series_covid19_confirmed_g!CS135-time_series_covid19_confirmed_g!CR135</f>
        <v>444</v>
      </c>
      <c r="CS135">
        <f>time_series_covid19_confirmed_g!CT135-time_series_covid19_confirmed_g!CS135</f>
        <v>595</v>
      </c>
      <c r="CT135">
        <f>time_series_covid19_confirmed_g!CU135-time_series_covid19_confirmed_g!CT135</f>
        <v>472</v>
      </c>
      <c r="CU135">
        <f>time_series_covid19_confirmed_g!CV135-time_series_covid19_confirmed_g!CU135</f>
        <v>163</v>
      </c>
      <c r="CV135">
        <f>time_series_covid19_confirmed_g!CW135-time_series_covid19_confirmed_g!CV135</f>
        <v>295</v>
      </c>
      <c r="CW135">
        <f>time_series_covid19_confirmed_g!CX135-time_series_covid19_confirmed_g!CW135</f>
        <v>183</v>
      </c>
      <c r="CX135">
        <f>time_series_covid19_confirmed_g!CY135-time_series_covid19_confirmed_g!CX135</f>
        <v>540</v>
      </c>
      <c r="CY135">
        <f>time_series_covid19_confirmed_g!CZ135-time_series_covid19_confirmed_g!CY135</f>
        <v>306</v>
      </c>
      <c r="CZ135">
        <f>time_series_covid19_confirmed_g!DA135-time_series_covid19_confirmed_g!CZ135</f>
        <v>-161</v>
      </c>
      <c r="DA135">
        <f>time_series_covid19_confirmed_g!DB135-time_series_covid19_confirmed_g!DA135</f>
        <v>92</v>
      </c>
      <c r="DB135">
        <f>time_series_covid19_confirmed_g!DC135-time_series_covid19_confirmed_g!DB135</f>
        <v>242</v>
      </c>
      <c r="DC135">
        <f>time_series_covid19_confirmed_g!DD135-time_series_covid19_confirmed_g!DC135</f>
        <v>178</v>
      </c>
      <c r="DD135">
        <f>time_series_covid19_confirmed_g!DE135-time_series_covid19_confirmed_g!DD135</f>
        <v>480</v>
      </c>
      <c r="DE135">
        <f>time_series_covid19_confirmed_g!DF135-time_series_covid19_confirmed_g!DE135</f>
        <v>533</v>
      </c>
      <c r="DF135">
        <f>time_series_covid19_confirmed_g!DG135-time_series_covid19_confirmed_g!DF135</f>
        <v>553</v>
      </c>
      <c r="DG135">
        <f>time_series_covid19_confirmed_g!DH135-time_series_covid19_confirmed_g!DG135</f>
        <v>138</v>
      </c>
      <c r="DH135">
        <f>time_series_covid19_confirmed_g!DI135-time_series_covid19_confirmed_g!DH135</f>
        <v>175</v>
      </c>
      <c r="DI135">
        <f>time_series_covid19_confirmed_g!DJ135-time_series_covid19_confirmed_g!DI135</f>
        <v>98</v>
      </c>
      <c r="DJ135">
        <f>time_series_covid19_confirmed_g!DK135-time_series_covid19_confirmed_g!DJ135</f>
        <v>234</v>
      </c>
      <c r="DK135">
        <f>time_series_covid19_confirmed_g!DL135-time_series_covid19_confirmed_g!DK135</f>
        <v>219</v>
      </c>
      <c r="DL135">
        <f>time_series_covid19_confirmed_g!DM135-time_series_covid19_confirmed_g!DL135</f>
        <v>187</v>
      </c>
      <c r="DM135">
        <f>time_series_covid19_confirmed_g!DN135-time_series_covid19_confirmed_g!DM135</f>
        <v>264</v>
      </c>
      <c r="DN135">
        <f>time_series_covid19_confirmed_g!DO135-time_series_covid19_confirmed_g!DN135</f>
        <v>227</v>
      </c>
      <c r="DO135">
        <f>time_series_covid19_confirmed_g!DP135-time_series_covid19_confirmed_g!DO135</f>
        <v>226</v>
      </c>
      <c r="DP135">
        <f>time_series_covid19_confirmed_g!DQ135-time_series_covid19_confirmed_g!DP135</f>
        <v>173</v>
      </c>
      <c r="DQ135">
        <f>time_series_covid19_confirmed_g!DR135-time_series_covid19_confirmed_g!DQ135</f>
        <v>223</v>
      </c>
      <c r="DR135">
        <f>time_series_covid19_confirmed_g!DS135-time_series_covid19_confirmed_g!DR135</f>
        <v>228</v>
      </c>
      <c r="DS135">
        <f>time_series_covid19_confirmed_g!DT135-time_series_covid19_confirmed_g!DS135</f>
        <v>252</v>
      </c>
      <c r="DT135">
        <f>time_series_covid19_confirmed_g!DU135-time_series_covid19_confirmed_g!DT135</f>
        <v>288</v>
      </c>
      <c r="DU135">
        <f>time_series_covid19_confirmed_g!DV135-time_series_covid19_confirmed_g!DU135</f>
        <v>271</v>
      </c>
      <c r="DV135">
        <f>time_series_covid19_confirmed_g!DW135-time_series_covid19_confirmed_g!DV135</f>
        <v>152</v>
      </c>
      <c r="DW135">
        <f>time_series_covid19_confirmed_g!DX135-time_series_covid19_confirmed_g!DW135</f>
        <v>165</v>
      </c>
      <c r="DX135">
        <f>time_series_covid19_confirmed_g!DY135-time_series_covid19_confirmed_g!DX135</f>
        <v>219</v>
      </c>
      <c r="DY135">
        <f>time_series_covid19_confirmed_g!DZ135-time_series_covid19_confirmed_g!DY135</f>
        <v>285</v>
      </c>
      <c r="DZ135">
        <f>time_series_covid19_confirmed_g!EA135-time_series_covid19_confirmed_g!DZ135</f>
        <v>304</v>
      </c>
      <c r="EA135">
        <f>time_series_covid19_confirmed_g!EB135-time_series_covid19_confirmed_g!EA135</f>
        <v>350</v>
      </c>
      <c r="EB135">
        <f>time_series_covid19_confirmed_g!EC135-time_series_covid19_confirmed_g!EB135</f>
        <v>257</v>
      </c>
      <c r="EC135">
        <f>time_series_covid19_confirmed_g!ED135-time_series_covid19_confirmed_g!EC135</f>
        <v>297</v>
      </c>
      <c r="ED135">
        <f>time_series_covid19_confirmed_g!EE135-time_series_covid19_confirmed_g!ED135</f>
        <v>200</v>
      </c>
      <c r="EE135">
        <f>time_series_covid19_confirmed_g!EF135-time_series_covid19_confirmed_g!EE135</f>
        <v>195</v>
      </c>
      <c r="EF135">
        <f>time_series_covid19_confirmed_g!EG135-time_series_covid19_confirmed_g!EF135</f>
        <v>366</v>
      </c>
      <c r="EG135">
        <f>time_series_covid19_confirmed_g!EH135-time_series_covid19_confirmed_g!EG135</f>
        <v>331</v>
      </c>
      <c r="EH135">
        <f>time_series_covid19_confirmed_g!EI135-time_series_covid19_confirmed_g!EH135</f>
        <v>377</v>
      </c>
      <c r="EI135">
        <f>time_series_covid19_confirmed_g!EJ135-time_series_covid19_confirmed_g!EI135</f>
        <v>382</v>
      </c>
      <c r="EJ135">
        <f>time_series_covid19_confirmed_g!EK135-time_series_covid19_confirmed_g!EJ135</f>
        <v>342</v>
      </c>
      <c r="EK135">
        <f>time_series_covid19_confirmed_g!EL135-time_series_covid19_confirmed_g!EK135</f>
        <v>192</v>
      </c>
      <c r="EL135">
        <f>time_series_covid19_confirmed_g!EM135-time_series_covid19_confirmed_g!EL135</f>
        <v>421</v>
      </c>
      <c r="EM135">
        <f>time_series_covid19_confirmed_g!EN135-time_series_covid19_confirmed_g!EM135</f>
        <v>294</v>
      </c>
      <c r="EN135">
        <f>time_series_covid19_confirmed_g!EO135-time_series_covid19_confirmed_g!EN135</f>
        <v>310</v>
      </c>
      <c r="EO135">
        <f>time_series_covid19_confirmed_g!EP135-time_series_covid19_confirmed_g!EO135</f>
        <v>270</v>
      </c>
      <c r="EP135">
        <f>time_series_covid19_confirmed_g!EQ135-time_series_covid19_confirmed_g!EP135</f>
        <v>283</v>
      </c>
      <c r="EQ135">
        <f>time_series_covid19_confirmed_g!ER135-time_series_covid19_confirmed_g!EQ135</f>
        <v>227</v>
      </c>
      <c r="ER135">
        <f>time_series_covid19_confirmed_g!ES135-time_series_covid19_confirmed_g!ER135</f>
        <v>346</v>
      </c>
      <c r="ES135">
        <f>time_series_covid19_confirmed_g!ET135-time_series_covid19_confirmed_g!ES135</f>
        <v>300</v>
      </c>
      <c r="ET135">
        <f>time_series_covid19_confirmed_g!EU135-time_series_covid19_confirmed_g!ET135</f>
        <v>336</v>
      </c>
      <c r="EU135">
        <f>time_series_covid19_confirmed_g!EV135-time_series_covid19_confirmed_g!EU135</f>
        <v>417</v>
      </c>
      <c r="EV135">
        <f>time_series_covid19_confirmed_g!EW135-time_series_covid19_confirmed_g!EV135</f>
        <v>375</v>
      </c>
      <c r="EW135">
        <f>time_series_covid19_confirmed_g!EX135-time_series_covid19_confirmed_g!EW135</f>
        <v>377</v>
      </c>
      <c r="EX135">
        <f>time_series_covid19_confirmed_g!EY135-time_series_covid19_confirmed_g!EX135</f>
        <v>292</v>
      </c>
      <c r="EY135">
        <f>time_series_covid19_confirmed_g!EZ135-time_series_covid19_confirmed_g!EY135</f>
        <v>259</v>
      </c>
      <c r="EZ135">
        <f>time_series_covid19_confirmed_g!FA135-time_series_covid19_confirmed_g!EZ135</f>
        <v>345</v>
      </c>
      <c r="FA135">
        <f>time_series_covid19_confirmed_g!FB135-time_series_covid19_confirmed_g!FA135</f>
        <v>367</v>
      </c>
      <c r="FB135">
        <f>time_series_covid19_confirmed_g!FC135-time_series_covid19_confirmed_g!FB135</f>
        <v>311</v>
      </c>
      <c r="FC135">
        <f>time_series_covid19_confirmed_g!FD135-time_series_covid19_confirmed_g!FC135</f>
        <v>451</v>
      </c>
      <c r="FD135">
        <f>time_series_covid19_confirmed_g!FE135-time_series_covid19_confirmed_g!FD135</f>
        <v>323</v>
      </c>
    </row>
    <row r="136" spans="1:160" x14ac:dyDescent="0.3">
      <c r="A136" t="s">
        <v>124</v>
      </c>
      <c r="B136">
        <v>25.354800000000001</v>
      </c>
      <c r="C136">
        <v>51.183900000000001</v>
      </c>
      <c r="D136">
        <f>time_series_covid19_confirmed_g!E136-time_series_covid19_confirmed_g!D136</f>
        <v>0</v>
      </c>
      <c r="E136">
        <f>time_series_covid19_confirmed_g!F136-time_series_covid19_confirmed_g!E136</f>
        <v>0</v>
      </c>
      <c r="F136">
        <f>time_series_covid19_confirmed_g!G136-time_series_covid19_confirmed_g!F136</f>
        <v>0</v>
      </c>
      <c r="G136">
        <f>time_series_covid19_confirmed_g!H136-time_series_covid19_confirmed_g!G136</f>
        <v>0</v>
      </c>
      <c r="H136">
        <f>time_series_covid19_confirmed_g!I136-time_series_covid19_confirmed_g!H136</f>
        <v>0</v>
      </c>
      <c r="I136">
        <f>time_series_covid19_confirmed_g!J136-time_series_covid19_confirmed_g!I136</f>
        <v>0</v>
      </c>
      <c r="J136">
        <f>time_series_covid19_confirmed_g!K136-time_series_covid19_confirmed_g!J136</f>
        <v>0</v>
      </c>
      <c r="K136">
        <f>time_series_covid19_confirmed_g!L136-time_series_covid19_confirmed_g!K136</f>
        <v>0</v>
      </c>
      <c r="L136">
        <f>time_series_covid19_confirmed_g!M136-time_series_covid19_confirmed_g!L136</f>
        <v>0</v>
      </c>
      <c r="M136">
        <f>time_series_covid19_confirmed_g!N136-time_series_covid19_confirmed_g!M136</f>
        <v>0</v>
      </c>
      <c r="N136">
        <f>time_series_covid19_confirmed_g!O136-time_series_covid19_confirmed_g!N136</f>
        <v>0</v>
      </c>
      <c r="O136">
        <f>time_series_covid19_confirmed_g!P136-time_series_covid19_confirmed_g!O136</f>
        <v>0</v>
      </c>
      <c r="P136">
        <f>time_series_covid19_confirmed_g!Q136-time_series_covid19_confirmed_g!P136</f>
        <v>0</v>
      </c>
      <c r="Q136">
        <f>time_series_covid19_confirmed_g!R136-time_series_covid19_confirmed_g!Q136</f>
        <v>0</v>
      </c>
      <c r="R136">
        <f>time_series_covid19_confirmed_g!S136-time_series_covid19_confirmed_g!R136</f>
        <v>0</v>
      </c>
      <c r="S136">
        <f>time_series_covid19_confirmed_g!T136-time_series_covid19_confirmed_g!S136</f>
        <v>0</v>
      </c>
      <c r="T136">
        <f>time_series_covid19_confirmed_g!U136-time_series_covid19_confirmed_g!T136</f>
        <v>0</v>
      </c>
      <c r="U136">
        <f>time_series_covid19_confirmed_g!V136-time_series_covid19_confirmed_g!U136</f>
        <v>0</v>
      </c>
      <c r="V136">
        <f>time_series_covid19_confirmed_g!W136-time_series_covid19_confirmed_g!V136</f>
        <v>0</v>
      </c>
      <c r="W136">
        <f>time_series_covid19_confirmed_g!X136-time_series_covid19_confirmed_g!W136</f>
        <v>0</v>
      </c>
      <c r="X136">
        <f>time_series_covid19_confirmed_g!Y136-time_series_covid19_confirmed_g!X136</f>
        <v>0</v>
      </c>
      <c r="Y136">
        <f>time_series_covid19_confirmed_g!Z136-time_series_covid19_confirmed_g!Y136</f>
        <v>0</v>
      </c>
      <c r="Z136">
        <f>time_series_covid19_confirmed_g!AA136-time_series_covid19_confirmed_g!Z136</f>
        <v>0</v>
      </c>
      <c r="AA136">
        <f>time_series_covid19_confirmed_g!AB136-time_series_covid19_confirmed_g!AA136</f>
        <v>0</v>
      </c>
      <c r="AB136">
        <f>time_series_covid19_confirmed_g!AC136-time_series_covid19_confirmed_g!AB136</f>
        <v>0</v>
      </c>
      <c r="AC136">
        <f>time_series_covid19_confirmed_g!AD136-time_series_covid19_confirmed_g!AC136</f>
        <v>0</v>
      </c>
      <c r="AD136">
        <f>time_series_covid19_confirmed_g!AE136-time_series_covid19_confirmed_g!AD136</f>
        <v>0</v>
      </c>
      <c r="AE136">
        <f>time_series_covid19_confirmed_g!AF136-time_series_covid19_confirmed_g!AE136</f>
        <v>0</v>
      </c>
      <c r="AF136">
        <f>time_series_covid19_confirmed_g!AG136-time_series_covid19_confirmed_g!AF136</f>
        <v>0</v>
      </c>
      <c r="AG136">
        <f>time_series_covid19_confirmed_g!AH136-time_series_covid19_confirmed_g!AG136</f>
        <v>0</v>
      </c>
      <c r="AH136">
        <f>time_series_covid19_confirmed_g!AI136-time_series_covid19_confirmed_g!AH136</f>
        <v>0</v>
      </c>
      <c r="AI136">
        <f>time_series_covid19_confirmed_g!AJ136-time_series_covid19_confirmed_g!AI136</f>
        <v>0</v>
      </c>
      <c r="AJ136">
        <f>time_series_covid19_confirmed_g!AK136-time_series_covid19_confirmed_g!AJ136</f>
        <v>0</v>
      </c>
      <c r="AK136">
        <f>time_series_covid19_confirmed_g!AL136-time_series_covid19_confirmed_g!AK136</f>
        <v>0</v>
      </c>
      <c r="AL136">
        <f>time_series_covid19_confirmed_g!AM136-time_series_covid19_confirmed_g!AL136</f>
        <v>0</v>
      </c>
      <c r="AM136">
        <f>time_series_covid19_confirmed_g!AN136-time_series_covid19_confirmed_g!AM136</f>
        <v>0</v>
      </c>
      <c r="AN136">
        <f>time_series_covid19_confirmed_g!AO136-time_series_covid19_confirmed_g!AN136</f>
        <v>0</v>
      </c>
      <c r="AO136">
        <f>time_series_covid19_confirmed_g!AP136-time_series_covid19_confirmed_g!AO136</f>
        <v>1</v>
      </c>
      <c r="AP136">
        <f>time_series_covid19_confirmed_g!AQ136-time_series_covid19_confirmed_g!AP136</f>
        <v>2</v>
      </c>
      <c r="AQ136">
        <f>time_series_covid19_confirmed_g!AR136-time_series_covid19_confirmed_g!AQ136</f>
        <v>0</v>
      </c>
      <c r="AR136">
        <f>time_series_covid19_confirmed_g!AS136-time_series_covid19_confirmed_g!AR136</f>
        <v>4</v>
      </c>
      <c r="AS136">
        <f>time_series_covid19_confirmed_g!AT136-time_series_covid19_confirmed_g!AS136</f>
        <v>1</v>
      </c>
      <c r="AT136">
        <f>time_series_covid19_confirmed_g!AU136-time_series_covid19_confirmed_g!AT136</f>
        <v>0</v>
      </c>
      <c r="AU136">
        <f>time_series_covid19_confirmed_g!AV136-time_series_covid19_confirmed_g!AU136</f>
        <v>0</v>
      </c>
      <c r="AV136">
        <f>time_series_covid19_confirmed_g!AW136-time_series_covid19_confirmed_g!AV136</f>
        <v>0</v>
      </c>
      <c r="AW136">
        <f>time_series_covid19_confirmed_g!AX136-time_series_covid19_confirmed_g!AW136</f>
        <v>7</v>
      </c>
      <c r="AX136">
        <f>time_series_covid19_confirmed_g!AY136-time_series_covid19_confirmed_g!AX136</f>
        <v>3</v>
      </c>
      <c r="AY136">
        <f>time_series_covid19_confirmed_g!AZ136-time_series_covid19_confirmed_g!AY136</f>
        <v>6</v>
      </c>
      <c r="AZ136">
        <f>time_series_covid19_confirmed_g!BA136-time_series_covid19_confirmed_g!AZ136</f>
        <v>238</v>
      </c>
      <c r="BA136">
        <f>time_series_covid19_confirmed_g!BB136-time_series_covid19_confirmed_g!BA136</f>
        <v>0</v>
      </c>
      <c r="BB136">
        <f>time_series_covid19_confirmed_g!BC136-time_series_covid19_confirmed_g!BB136</f>
        <v>58</v>
      </c>
      <c r="BC136">
        <f>time_series_covid19_confirmed_g!BD136-time_series_covid19_confirmed_g!BC136</f>
        <v>17</v>
      </c>
      <c r="BD136">
        <f>time_series_covid19_confirmed_g!BE136-time_series_covid19_confirmed_g!BD136</f>
        <v>64</v>
      </c>
      <c r="BE136">
        <f>time_series_covid19_confirmed_g!BF136-time_series_covid19_confirmed_g!BE136</f>
        <v>38</v>
      </c>
      <c r="BF136">
        <f>time_series_covid19_confirmed_g!BG136-time_series_covid19_confirmed_g!BF136</f>
        <v>0</v>
      </c>
      <c r="BG136">
        <f>time_series_covid19_confirmed_g!BH136-time_series_covid19_confirmed_g!BG136</f>
        <v>13</v>
      </c>
      <c r="BH136">
        <f>time_series_covid19_confirmed_g!BI136-time_series_covid19_confirmed_g!BH136</f>
        <v>8</v>
      </c>
      <c r="BI136">
        <f>time_series_covid19_confirmed_g!BJ136-time_series_covid19_confirmed_g!BI136</f>
        <v>10</v>
      </c>
      <c r="BJ136">
        <f>time_series_covid19_confirmed_g!BK136-time_series_covid19_confirmed_g!BJ136</f>
        <v>11</v>
      </c>
      <c r="BK136">
        <f>time_series_covid19_confirmed_g!BL136-time_series_covid19_confirmed_g!BK136</f>
        <v>13</v>
      </c>
      <c r="BL136">
        <f>time_series_covid19_confirmed_g!BM136-time_series_covid19_confirmed_g!BL136</f>
        <v>7</v>
      </c>
      <c r="BM136">
        <f>time_series_covid19_confirmed_g!BN136-time_series_covid19_confirmed_g!BM136</f>
        <v>25</v>
      </c>
      <c r="BN136">
        <f>time_series_covid19_confirmed_g!BO136-time_series_covid19_confirmed_g!BN136</f>
        <v>11</v>
      </c>
      <c r="BO136">
        <f>time_series_covid19_confirmed_g!BP136-time_series_covid19_confirmed_g!BO136</f>
        <v>12</v>
      </c>
      <c r="BP136">
        <f>time_series_covid19_confirmed_g!BQ136-time_series_covid19_confirmed_g!BP136</f>
        <v>13</v>
      </c>
      <c r="BQ136">
        <f>time_series_covid19_confirmed_g!BR136-time_series_covid19_confirmed_g!BQ136</f>
        <v>28</v>
      </c>
      <c r="BR136">
        <f>time_series_covid19_confirmed_g!BS136-time_series_covid19_confirmed_g!BR136</f>
        <v>44</v>
      </c>
      <c r="BS136">
        <f>time_series_covid19_confirmed_g!BT136-time_series_covid19_confirmed_g!BS136</f>
        <v>59</v>
      </c>
      <c r="BT136">
        <f>time_series_covid19_confirmed_g!BU136-time_series_covid19_confirmed_g!BT136</f>
        <v>88</v>
      </c>
      <c r="BU136">
        <f>time_series_covid19_confirmed_g!BV136-time_series_covid19_confirmed_g!BU136</f>
        <v>54</v>
      </c>
      <c r="BV136">
        <f>time_series_covid19_confirmed_g!BW136-time_series_covid19_confirmed_g!BV136</f>
        <v>114</v>
      </c>
      <c r="BW136">
        <f>time_series_covid19_confirmed_g!BX136-time_series_covid19_confirmed_g!BW136</f>
        <v>126</v>
      </c>
      <c r="BX136">
        <f>time_series_covid19_confirmed_g!BY136-time_series_covid19_confirmed_g!BX136</f>
        <v>250</v>
      </c>
      <c r="BY136">
        <f>time_series_covid19_confirmed_g!BZ136-time_series_covid19_confirmed_g!BY136</f>
        <v>279</v>
      </c>
      <c r="BZ136">
        <f>time_series_covid19_confirmed_g!CA136-time_series_covid19_confirmed_g!BZ136</f>
        <v>228</v>
      </c>
      <c r="CA136">
        <f>time_series_covid19_confirmed_g!CB136-time_series_covid19_confirmed_g!CA136</f>
        <v>225</v>
      </c>
      <c r="CB136">
        <f>time_series_covid19_confirmed_g!CC136-time_series_covid19_confirmed_g!CB136</f>
        <v>153</v>
      </c>
      <c r="CC136">
        <f>time_series_covid19_confirmed_g!CD136-time_series_covid19_confirmed_g!CC136</f>
        <v>166</v>
      </c>
      <c r="CD136">
        <f>time_series_covid19_confirmed_g!CE136-time_series_covid19_confirmed_g!CD136</f>
        <v>136</v>
      </c>
      <c r="CE136">
        <f>time_series_covid19_confirmed_g!CF136-time_series_covid19_confirmed_g!CE136</f>
        <v>216</v>
      </c>
      <c r="CF136">
        <f>time_series_covid19_confirmed_g!CG136-time_series_covid19_confirmed_g!CF136</f>
        <v>251</v>
      </c>
      <c r="CG136">
        <f>time_series_covid19_confirmed_g!CH136-time_series_covid19_confirmed_g!CG136</f>
        <v>252</v>
      </c>
      <c r="CH136">
        <f>time_series_covid19_confirmed_g!CI136-time_series_covid19_confirmed_g!CH136</f>
        <v>197</v>
      </c>
      <c r="CI136">
        <f>time_series_covid19_confirmed_g!CJ136-time_series_covid19_confirmed_g!CI136</f>
        <v>283</v>
      </c>
      <c r="CJ136">
        <f>time_series_covid19_confirmed_g!CK136-time_series_covid19_confirmed_g!CJ136</f>
        <v>392</v>
      </c>
      <c r="CK136">
        <f>time_series_covid19_confirmed_g!CL136-time_series_covid19_confirmed_g!CK136</f>
        <v>560</v>
      </c>
      <c r="CL136">
        <f>time_series_covid19_confirmed_g!CM136-time_series_covid19_confirmed_g!CL136</f>
        <v>345</v>
      </c>
      <c r="CM136">
        <f>time_series_covid19_confirmed_g!CN136-time_series_covid19_confirmed_g!CM136</f>
        <v>440</v>
      </c>
      <c r="CN136">
        <f>time_series_covid19_confirmed_g!CO136-time_series_covid19_confirmed_g!CN136</f>
        <v>567</v>
      </c>
      <c r="CO136">
        <f>time_series_covid19_confirmed_g!CP136-time_series_covid19_confirmed_g!CO136</f>
        <v>518</v>
      </c>
      <c r="CP136">
        <f>time_series_covid19_confirmed_g!CQ136-time_series_covid19_confirmed_g!CP136</f>
        <v>608</v>
      </c>
      <c r="CQ136">
        <f>time_series_covid19_confirmed_g!CR136-time_series_covid19_confirmed_g!CQ136</f>
        <v>623</v>
      </c>
      <c r="CR136">
        <f>time_series_covid19_confirmed_g!CS136-time_series_covid19_confirmed_g!CR136</f>
        <v>761</v>
      </c>
      <c r="CS136">
        <f>time_series_covid19_confirmed_g!CT136-time_series_covid19_confirmed_g!CS136</f>
        <v>833</v>
      </c>
      <c r="CT136">
        <f>time_series_covid19_confirmed_g!CU136-time_series_covid19_confirmed_g!CT136</f>
        <v>929</v>
      </c>
      <c r="CU136">
        <f>time_series_covid19_confirmed_g!CV136-time_series_covid19_confirmed_g!CU136</f>
        <v>957</v>
      </c>
      <c r="CV136">
        <f>time_series_covid19_confirmed_g!CW136-time_series_covid19_confirmed_g!CV136</f>
        <v>677</v>
      </c>
      <c r="CW136">
        <f>time_series_covid19_confirmed_g!CX136-time_series_covid19_confirmed_g!CW136</f>
        <v>643</v>
      </c>
      <c r="CX136">
        <f>time_series_covid19_confirmed_g!CY136-time_series_covid19_confirmed_g!CX136</f>
        <v>845</v>
      </c>
      <c r="CY136">
        <f>time_series_covid19_confirmed_g!CZ136-time_series_covid19_confirmed_g!CY136</f>
        <v>687</v>
      </c>
      <c r="CZ136">
        <f>time_series_covid19_confirmed_g!DA136-time_series_covid19_confirmed_g!CZ136</f>
        <v>776</v>
      </c>
      <c r="DA136">
        <f>time_series_covid19_confirmed_g!DB136-time_series_covid19_confirmed_g!DA136</f>
        <v>679</v>
      </c>
      <c r="DB136">
        <f>time_series_covid19_confirmed_g!DC136-time_series_covid19_confirmed_g!DB136</f>
        <v>640</v>
      </c>
      <c r="DC136">
        <f>time_series_covid19_confirmed_g!DD136-time_series_covid19_confirmed_g!DC136</f>
        <v>951</v>
      </c>
      <c r="DD136">
        <f>time_series_covid19_confirmed_g!DE136-time_series_covid19_confirmed_g!DD136</f>
        <v>830</v>
      </c>
      <c r="DE136">
        <f>time_series_covid19_confirmed_g!DF136-time_series_covid19_confirmed_g!DE136</f>
        <v>918</v>
      </c>
      <c r="DF136">
        <f>time_series_covid19_confirmed_g!DG136-time_series_covid19_confirmed_g!DF136</f>
        <v>1311</v>
      </c>
      <c r="DG136">
        <f>time_series_covid19_confirmed_g!DH136-time_series_covid19_confirmed_g!DG136</f>
        <v>1130</v>
      </c>
      <c r="DH136">
        <f>time_series_covid19_confirmed_g!DI136-time_series_covid19_confirmed_g!DH136</f>
        <v>1189</v>
      </c>
      <c r="DI136">
        <f>time_series_covid19_confirmed_g!DJ136-time_series_covid19_confirmed_g!DI136</f>
        <v>1103</v>
      </c>
      <c r="DJ136">
        <f>time_series_covid19_confirmed_g!DK136-time_series_covid19_confirmed_g!DJ136</f>
        <v>1526</v>
      </c>
      <c r="DK136">
        <f>time_series_covid19_confirmed_g!DL136-time_series_covid19_confirmed_g!DK136</f>
        <v>1390</v>
      </c>
      <c r="DL136">
        <f>time_series_covid19_confirmed_g!DM136-time_series_covid19_confirmed_g!DL136</f>
        <v>1733</v>
      </c>
      <c r="DM136">
        <f>time_series_covid19_confirmed_g!DN136-time_series_covid19_confirmed_g!DM136</f>
        <v>1153</v>
      </c>
      <c r="DN136">
        <f>time_series_covid19_confirmed_g!DO136-time_series_covid19_confirmed_g!DN136</f>
        <v>1547</v>
      </c>
      <c r="DO136">
        <f>time_series_covid19_confirmed_g!DP136-time_series_covid19_confirmed_g!DO136</f>
        <v>1632</v>
      </c>
      <c r="DP136">
        <f>time_series_covid19_confirmed_g!DQ136-time_series_covid19_confirmed_g!DP136</f>
        <v>1365</v>
      </c>
      <c r="DQ136">
        <f>time_series_covid19_confirmed_g!DR136-time_series_covid19_confirmed_g!DQ136</f>
        <v>1637</v>
      </c>
      <c r="DR136">
        <f>time_series_covid19_confirmed_g!DS136-time_series_covid19_confirmed_g!DR136</f>
        <v>1491</v>
      </c>
      <c r="DS136">
        <f>time_series_covid19_confirmed_g!DT136-time_series_covid19_confirmed_g!DS136</f>
        <v>1554</v>
      </c>
      <c r="DT136">
        <f>time_series_covid19_confirmed_g!DU136-time_series_covid19_confirmed_g!DT136</f>
        <v>1830</v>
      </c>
      <c r="DU136">
        <f>time_series_covid19_confirmed_g!DV136-time_series_covid19_confirmed_g!DU136</f>
        <v>1732</v>
      </c>
      <c r="DV136">
        <f>time_series_covid19_confirmed_g!DW136-time_series_covid19_confirmed_g!DV136</f>
        <v>1501</v>
      </c>
      <c r="DW136">
        <f>time_series_covid19_confirmed_g!DX136-time_series_covid19_confirmed_g!DW136</f>
        <v>1751</v>
      </c>
      <c r="DX136">
        <f>time_series_covid19_confirmed_g!DY136-time_series_covid19_confirmed_g!DX136</f>
        <v>1742</v>
      </c>
      <c r="DY136">
        <f>time_series_covid19_confirmed_g!DZ136-time_series_covid19_confirmed_g!DY136</f>
        <v>1740</v>
      </c>
      <c r="DZ136">
        <f>time_series_covid19_confirmed_g!EA136-time_series_covid19_confirmed_g!DZ136</f>
        <v>1967</v>
      </c>
      <c r="EA136">
        <f>time_series_covid19_confirmed_g!EB136-time_series_covid19_confirmed_g!EA136</f>
        <v>1993</v>
      </c>
      <c r="EB136">
        <f>time_series_covid19_confirmed_g!EC136-time_series_covid19_confirmed_g!EB136</f>
        <v>2355</v>
      </c>
      <c r="EC136">
        <f>time_series_covid19_confirmed_g!ED136-time_series_covid19_confirmed_g!EC136</f>
        <v>1648</v>
      </c>
      <c r="ED136">
        <f>time_series_covid19_confirmed_g!EE136-time_series_covid19_confirmed_g!ED136</f>
        <v>1523</v>
      </c>
      <c r="EE136">
        <f>time_series_covid19_confirmed_g!EF136-time_series_covid19_confirmed_g!EE136</f>
        <v>1826</v>
      </c>
      <c r="EF136">
        <f>time_series_covid19_confirmed_g!EG136-time_series_covid19_confirmed_g!EF136</f>
        <v>1901</v>
      </c>
      <c r="EG136">
        <f>time_series_covid19_confirmed_g!EH136-time_series_covid19_confirmed_g!EG136</f>
        <v>1581</v>
      </c>
      <c r="EH136">
        <f>time_series_covid19_confirmed_g!EI136-time_series_covid19_confirmed_g!EH136</f>
        <v>1754</v>
      </c>
      <c r="EI136">
        <f>time_series_covid19_confirmed_g!EJ136-time_series_covid19_confirmed_g!EI136</f>
        <v>1700</v>
      </c>
      <c r="EJ136">
        <f>time_series_covid19_confirmed_g!EK136-time_series_covid19_confirmed_g!EJ136</f>
        <v>1595</v>
      </c>
      <c r="EK136">
        <f>time_series_covid19_confirmed_g!EL136-time_series_covid19_confirmed_g!EK136</f>
        <v>1368</v>
      </c>
      <c r="EL136">
        <f>time_series_covid19_confirmed_g!EM136-time_series_covid19_confirmed_g!EL136</f>
        <v>1721</v>
      </c>
      <c r="EM136">
        <f>time_series_covid19_confirmed_g!EN136-time_series_covid19_confirmed_g!EM136</f>
        <v>1716</v>
      </c>
      <c r="EN136">
        <f>time_series_covid19_confirmed_g!EO136-time_series_covid19_confirmed_g!EN136</f>
        <v>1476</v>
      </c>
      <c r="EO136">
        <f>time_series_covid19_confirmed_g!EP136-time_series_covid19_confirmed_g!EO136</f>
        <v>1517</v>
      </c>
      <c r="EP136">
        <f>time_series_covid19_confirmed_g!EQ136-time_series_covid19_confirmed_g!EP136</f>
        <v>1828</v>
      </c>
      <c r="EQ136">
        <f>time_series_covid19_confirmed_g!ER136-time_series_covid19_confirmed_g!EQ136</f>
        <v>1186</v>
      </c>
      <c r="ER136">
        <f>time_series_covid19_confirmed_g!ES136-time_series_covid19_confirmed_g!ER136</f>
        <v>1274</v>
      </c>
      <c r="ES136">
        <f>time_series_covid19_confirmed_g!ET136-time_series_covid19_confirmed_g!ES136</f>
        <v>1201</v>
      </c>
      <c r="ET136">
        <f>time_series_covid19_confirmed_g!EU136-time_series_covid19_confirmed_g!ET136</f>
        <v>1097</v>
      </c>
      <c r="EU136">
        <f>time_series_covid19_confirmed_g!EV136-time_series_covid19_confirmed_g!EU136</f>
        <v>1267</v>
      </c>
      <c r="EV136">
        <f>time_series_covid19_confirmed_g!EW136-time_series_covid19_confirmed_g!EV136</f>
        <v>1021</v>
      </c>
      <c r="EW136">
        <f>time_series_covid19_confirmed_g!EX136-time_series_covid19_confirmed_g!EW136</f>
        <v>1026</v>
      </c>
      <c r="EX136">
        <f>time_series_covid19_confirmed_g!EY136-time_series_covid19_confirmed_g!EX136</f>
        <v>881</v>
      </c>
      <c r="EY136">
        <f>time_series_covid19_confirmed_g!EZ136-time_series_covid19_confirmed_g!EY136</f>
        <v>1034</v>
      </c>
      <c r="EZ136">
        <f>time_series_covid19_confirmed_g!FA136-time_series_covid19_confirmed_g!EZ136</f>
        <v>1176</v>
      </c>
      <c r="FA136">
        <f>time_series_covid19_confirmed_g!FB136-time_series_covid19_confirmed_g!FA136</f>
        <v>1199</v>
      </c>
      <c r="FB136">
        <f>time_series_covid19_confirmed_g!FC136-time_series_covid19_confirmed_g!FB136</f>
        <v>1060</v>
      </c>
      <c r="FC136">
        <f>time_series_covid19_confirmed_g!FD136-time_series_covid19_confirmed_g!FC136</f>
        <v>946</v>
      </c>
      <c r="FD136">
        <f>time_series_covid19_confirmed_g!FE136-time_series_covid19_confirmed_g!FD136</f>
        <v>879</v>
      </c>
    </row>
    <row r="137" spans="1:160" x14ac:dyDescent="0.3">
      <c r="A137" t="s">
        <v>60</v>
      </c>
      <c r="B137">
        <v>-21.135100000000001</v>
      </c>
      <c r="C137">
        <v>55.247100000000003</v>
      </c>
      <c r="D137">
        <f>time_series_covid19_confirmed_g!E137-time_series_covid19_confirmed_g!D137</f>
        <v>0</v>
      </c>
      <c r="E137">
        <f>time_series_covid19_confirmed_g!F137-time_series_covid19_confirmed_g!E137</f>
        <v>0</v>
      </c>
      <c r="F137">
        <f>time_series_covid19_confirmed_g!G137-time_series_covid19_confirmed_g!F137</f>
        <v>0</v>
      </c>
      <c r="G137">
        <f>time_series_covid19_confirmed_g!H137-time_series_covid19_confirmed_g!G137</f>
        <v>0</v>
      </c>
      <c r="H137">
        <f>time_series_covid19_confirmed_g!I137-time_series_covid19_confirmed_g!H137</f>
        <v>0</v>
      </c>
      <c r="I137">
        <f>time_series_covid19_confirmed_g!J137-time_series_covid19_confirmed_g!I137</f>
        <v>0</v>
      </c>
      <c r="J137">
        <f>time_series_covid19_confirmed_g!K137-time_series_covid19_confirmed_g!J137</f>
        <v>0</v>
      </c>
      <c r="K137">
        <f>time_series_covid19_confirmed_g!L137-time_series_covid19_confirmed_g!K137</f>
        <v>0</v>
      </c>
      <c r="L137">
        <f>time_series_covid19_confirmed_g!M137-time_series_covid19_confirmed_g!L137</f>
        <v>0</v>
      </c>
      <c r="M137">
        <f>time_series_covid19_confirmed_g!N137-time_series_covid19_confirmed_g!M137</f>
        <v>0</v>
      </c>
      <c r="N137">
        <f>time_series_covid19_confirmed_g!O137-time_series_covid19_confirmed_g!N137</f>
        <v>0</v>
      </c>
      <c r="O137">
        <f>time_series_covid19_confirmed_g!P137-time_series_covid19_confirmed_g!O137</f>
        <v>0</v>
      </c>
      <c r="P137">
        <f>time_series_covid19_confirmed_g!Q137-time_series_covid19_confirmed_g!P137</f>
        <v>0</v>
      </c>
      <c r="Q137">
        <f>time_series_covid19_confirmed_g!R137-time_series_covid19_confirmed_g!Q137</f>
        <v>0</v>
      </c>
      <c r="R137">
        <f>time_series_covid19_confirmed_g!S137-time_series_covid19_confirmed_g!R137</f>
        <v>0</v>
      </c>
      <c r="S137">
        <f>time_series_covid19_confirmed_g!T137-time_series_covid19_confirmed_g!S137</f>
        <v>0</v>
      </c>
      <c r="T137">
        <f>time_series_covid19_confirmed_g!U137-time_series_covid19_confirmed_g!T137</f>
        <v>0</v>
      </c>
      <c r="U137">
        <f>time_series_covid19_confirmed_g!V137-time_series_covid19_confirmed_g!U137</f>
        <v>0</v>
      </c>
      <c r="V137">
        <f>time_series_covid19_confirmed_g!W137-time_series_covid19_confirmed_g!V137</f>
        <v>0</v>
      </c>
      <c r="W137">
        <f>time_series_covid19_confirmed_g!X137-time_series_covid19_confirmed_g!W137</f>
        <v>0</v>
      </c>
      <c r="X137">
        <f>time_series_covid19_confirmed_g!Y137-time_series_covid19_confirmed_g!X137</f>
        <v>0</v>
      </c>
      <c r="Y137">
        <f>time_series_covid19_confirmed_g!Z137-time_series_covid19_confirmed_g!Y137</f>
        <v>0</v>
      </c>
      <c r="Z137">
        <f>time_series_covid19_confirmed_g!AA137-time_series_covid19_confirmed_g!Z137</f>
        <v>0</v>
      </c>
      <c r="AA137">
        <f>time_series_covid19_confirmed_g!AB137-time_series_covid19_confirmed_g!AA137</f>
        <v>0</v>
      </c>
      <c r="AB137">
        <f>time_series_covid19_confirmed_g!AC137-time_series_covid19_confirmed_g!AB137</f>
        <v>0</v>
      </c>
      <c r="AC137">
        <f>time_series_covid19_confirmed_g!AD137-time_series_covid19_confirmed_g!AC137</f>
        <v>0</v>
      </c>
      <c r="AD137">
        <f>time_series_covid19_confirmed_g!AE137-time_series_covid19_confirmed_g!AD137</f>
        <v>0</v>
      </c>
      <c r="AE137">
        <f>time_series_covid19_confirmed_g!AF137-time_series_covid19_confirmed_g!AE137</f>
        <v>0</v>
      </c>
      <c r="AF137">
        <f>time_series_covid19_confirmed_g!AG137-time_series_covid19_confirmed_g!AF137</f>
        <v>0</v>
      </c>
      <c r="AG137">
        <f>time_series_covid19_confirmed_g!AH137-time_series_covid19_confirmed_g!AG137</f>
        <v>0</v>
      </c>
      <c r="AH137">
        <f>time_series_covid19_confirmed_g!AI137-time_series_covid19_confirmed_g!AH137</f>
        <v>0</v>
      </c>
      <c r="AI137">
        <f>time_series_covid19_confirmed_g!AJ137-time_series_covid19_confirmed_g!AI137</f>
        <v>0</v>
      </c>
      <c r="AJ137">
        <f>time_series_covid19_confirmed_g!AK137-time_series_covid19_confirmed_g!AJ137</f>
        <v>0</v>
      </c>
      <c r="AK137">
        <f>time_series_covid19_confirmed_g!AL137-time_series_covid19_confirmed_g!AK137</f>
        <v>0</v>
      </c>
      <c r="AL137">
        <f>time_series_covid19_confirmed_g!AM137-time_series_covid19_confirmed_g!AL137</f>
        <v>0</v>
      </c>
      <c r="AM137">
        <f>time_series_covid19_confirmed_g!AN137-time_series_covid19_confirmed_g!AM137</f>
        <v>0</v>
      </c>
      <c r="AN137">
        <f>time_series_covid19_confirmed_g!AO137-time_series_covid19_confirmed_g!AN137</f>
        <v>0</v>
      </c>
      <c r="AO137">
        <f>time_series_covid19_confirmed_g!AP137-time_series_covid19_confirmed_g!AO137</f>
        <v>0</v>
      </c>
      <c r="AP137">
        <f>time_series_covid19_confirmed_g!AQ137-time_series_covid19_confirmed_g!AP137</f>
        <v>0</v>
      </c>
      <c r="AQ137">
        <f>time_series_covid19_confirmed_g!AR137-time_series_covid19_confirmed_g!AQ137</f>
        <v>0</v>
      </c>
      <c r="AR137">
        <f>time_series_covid19_confirmed_g!AS137-time_series_covid19_confirmed_g!AR137</f>
        <v>0</v>
      </c>
      <c r="AS137">
        <f>time_series_covid19_confirmed_g!AT137-time_series_covid19_confirmed_g!AS137</f>
        <v>0</v>
      </c>
      <c r="AT137">
        <f>time_series_covid19_confirmed_g!AU137-time_series_covid19_confirmed_g!AT137</f>
        <v>0</v>
      </c>
      <c r="AU137">
        <f>time_series_covid19_confirmed_g!AV137-time_series_covid19_confirmed_g!AU137</f>
        <v>0</v>
      </c>
      <c r="AV137">
        <f>time_series_covid19_confirmed_g!AW137-time_series_covid19_confirmed_g!AV137</f>
        <v>0</v>
      </c>
      <c r="AW137">
        <f>time_series_covid19_confirmed_g!AX137-time_series_covid19_confirmed_g!AW137</f>
        <v>0</v>
      </c>
      <c r="AX137">
        <f>time_series_covid19_confirmed_g!AY137-time_series_covid19_confirmed_g!AX137</f>
        <v>0</v>
      </c>
      <c r="AY137">
        <f>time_series_covid19_confirmed_g!AZ137-time_series_covid19_confirmed_g!AY137</f>
        <v>0</v>
      </c>
      <c r="AZ137">
        <f>time_series_covid19_confirmed_g!BA137-time_series_covid19_confirmed_g!AZ137</f>
        <v>1</v>
      </c>
      <c r="BA137">
        <f>time_series_covid19_confirmed_g!BB137-time_series_covid19_confirmed_g!BA137</f>
        <v>0</v>
      </c>
      <c r="BB137">
        <f>time_series_covid19_confirmed_g!BC137-time_series_covid19_confirmed_g!BB137</f>
        <v>4</v>
      </c>
      <c r="BC137">
        <f>time_series_covid19_confirmed_g!BD137-time_series_covid19_confirmed_g!BC137</f>
        <v>1</v>
      </c>
      <c r="BD137">
        <f>time_series_covid19_confirmed_g!BE137-time_series_covid19_confirmed_g!BD137</f>
        <v>1</v>
      </c>
      <c r="BE137">
        <f>time_series_covid19_confirmed_g!BF137-time_series_covid19_confirmed_g!BE137</f>
        <v>2</v>
      </c>
      <c r="BF137">
        <f>time_series_covid19_confirmed_g!BG137-time_series_covid19_confirmed_g!BF137</f>
        <v>0</v>
      </c>
      <c r="BG137">
        <f>time_series_covid19_confirmed_g!BH137-time_series_covid19_confirmed_g!BG137</f>
        <v>3</v>
      </c>
      <c r="BH137">
        <f>time_series_covid19_confirmed_g!BI137-time_series_covid19_confirmed_g!BH137</f>
        <v>2</v>
      </c>
      <c r="BI137">
        <f>time_series_covid19_confirmed_g!BJ137-time_series_covid19_confirmed_g!BI137</f>
        <v>14</v>
      </c>
      <c r="BJ137">
        <f>time_series_covid19_confirmed_g!BK137-time_series_covid19_confirmed_g!BJ137</f>
        <v>17</v>
      </c>
      <c r="BK137">
        <f>time_series_covid19_confirmed_g!BL137-time_series_covid19_confirmed_g!BK137</f>
        <v>19</v>
      </c>
      <c r="BL137">
        <f>time_series_covid19_confirmed_g!BM137-time_series_covid19_confirmed_g!BL137</f>
        <v>7</v>
      </c>
      <c r="BM137">
        <f>time_series_covid19_confirmed_g!BN137-time_series_covid19_confirmed_g!BM137</f>
        <v>23</v>
      </c>
      <c r="BN137">
        <f>time_series_covid19_confirmed_g!BO137-time_series_covid19_confirmed_g!BN137</f>
        <v>17</v>
      </c>
      <c r="BO137">
        <f>time_series_covid19_confirmed_g!BP137-time_series_covid19_confirmed_g!BO137</f>
        <v>24</v>
      </c>
      <c r="BP137">
        <f>time_series_covid19_confirmed_g!BQ137-time_series_covid19_confirmed_g!BP137</f>
        <v>10</v>
      </c>
      <c r="BQ137">
        <f>time_series_covid19_confirmed_g!BR137-time_series_covid19_confirmed_g!BQ137</f>
        <v>38</v>
      </c>
      <c r="BR137">
        <f>time_series_covid19_confirmed_g!BS137-time_series_covid19_confirmed_g!BR137</f>
        <v>0</v>
      </c>
      <c r="BS137">
        <f>time_series_covid19_confirmed_g!BT137-time_series_covid19_confirmed_g!BS137</f>
        <v>41</v>
      </c>
      <c r="BT137">
        <f>time_series_covid19_confirmed_g!BU137-time_series_covid19_confirmed_g!BT137</f>
        <v>23</v>
      </c>
      <c r="BU137">
        <f>time_series_covid19_confirmed_g!BV137-time_series_covid19_confirmed_g!BU137</f>
        <v>34</v>
      </c>
      <c r="BV137">
        <f>time_series_covid19_confirmed_g!BW137-time_series_covid19_confirmed_g!BV137</f>
        <v>27</v>
      </c>
      <c r="BW137">
        <f>time_series_covid19_confirmed_g!BX137-time_series_covid19_confirmed_g!BW137</f>
        <v>13</v>
      </c>
      <c r="BX137">
        <f>time_series_covid19_confirmed_g!BY137-time_series_covid19_confirmed_g!BX137</f>
        <v>13</v>
      </c>
      <c r="BY137">
        <f>time_series_covid19_confirmed_g!BZ137-time_series_covid19_confirmed_g!BY137</f>
        <v>10</v>
      </c>
      <c r="BZ137">
        <f>time_series_covid19_confirmed_g!CA137-time_series_covid19_confirmed_g!BZ137</f>
        <v>5</v>
      </c>
      <c r="CA137">
        <f>time_series_covid19_confirmed_g!CB137-time_series_covid19_confirmed_g!CA137</f>
        <v>9</v>
      </c>
      <c r="CB137">
        <f>time_series_covid19_confirmed_g!CC137-time_series_covid19_confirmed_g!CB137</f>
        <v>0</v>
      </c>
      <c r="CC137">
        <f>time_series_covid19_confirmed_g!CD137-time_series_covid19_confirmed_g!CC137</f>
        <v>4</v>
      </c>
      <c r="CD137">
        <f>time_series_covid19_confirmed_g!CE137-time_series_covid19_confirmed_g!CD137</f>
        <v>20</v>
      </c>
      <c r="CE137">
        <f>time_series_covid19_confirmed_g!CF137-time_series_covid19_confirmed_g!CE137</f>
        <v>6</v>
      </c>
      <c r="CF137">
        <f>time_series_covid19_confirmed_g!CG137-time_series_covid19_confirmed_g!CF137</f>
        <v>1</v>
      </c>
      <c r="CG137">
        <f>time_series_covid19_confirmed_g!CH137-time_series_covid19_confirmed_g!CG137</f>
        <v>2</v>
      </c>
      <c r="CH137">
        <f>time_series_covid19_confirmed_g!CI137-time_series_covid19_confirmed_g!CH137</f>
        <v>0</v>
      </c>
      <c r="CI137">
        <f>time_series_covid19_confirmed_g!CJ137-time_series_covid19_confirmed_g!CI137</f>
        <v>0</v>
      </c>
      <c r="CJ137">
        <f>time_series_covid19_confirmed_g!CK137-time_series_covid19_confirmed_g!CJ137</f>
        <v>3</v>
      </c>
      <c r="CK137">
        <f>time_series_covid19_confirmed_g!CL137-time_series_covid19_confirmed_g!CK137</f>
        <v>8</v>
      </c>
      <c r="CL137">
        <f>time_series_covid19_confirmed_g!CM137-time_series_covid19_confirmed_g!CL137</f>
        <v>5</v>
      </c>
      <c r="CM137">
        <f>time_series_covid19_confirmed_g!CN137-time_series_covid19_confirmed_g!CM137</f>
        <v>1</v>
      </c>
      <c r="CN137">
        <f>time_series_covid19_confirmed_g!CO137-time_series_covid19_confirmed_g!CN137</f>
        <v>0</v>
      </c>
      <c r="CO137">
        <f>time_series_covid19_confirmed_g!CP137-time_series_covid19_confirmed_g!CO137</f>
        <v>2</v>
      </c>
      <c r="CP137">
        <f>time_series_covid19_confirmed_g!CQ137-time_series_covid19_confirmed_g!CP137</f>
        <v>0</v>
      </c>
      <c r="CQ137">
        <f>time_series_covid19_confirmed_g!CR137-time_series_covid19_confirmed_g!CQ137</f>
        <v>2</v>
      </c>
      <c r="CR137">
        <f>time_series_covid19_confirmed_g!CS137-time_series_covid19_confirmed_g!CR137</f>
        <v>0</v>
      </c>
      <c r="CS137">
        <f>time_series_covid19_confirmed_g!CT137-time_series_covid19_confirmed_g!CS137</f>
        <v>5</v>
      </c>
      <c r="CT137">
        <f>time_series_covid19_confirmed_g!CU137-time_series_covid19_confirmed_g!CT137</f>
        <v>0</v>
      </c>
      <c r="CU137">
        <f>time_series_covid19_confirmed_g!CV137-time_series_covid19_confirmed_g!CU137</f>
        <v>1</v>
      </c>
      <c r="CV137">
        <f>time_series_covid19_confirmed_g!CW137-time_series_covid19_confirmed_g!CV137</f>
        <v>0</v>
      </c>
      <c r="CW137">
        <f>time_series_covid19_confirmed_g!CX137-time_series_covid19_confirmed_g!CW137</f>
        <v>2</v>
      </c>
      <c r="CX137">
        <f>time_series_covid19_confirmed_g!CY137-time_series_covid19_confirmed_g!CX137</f>
        <v>0</v>
      </c>
      <c r="CY137">
        <f>time_series_covid19_confirmed_g!CZ137-time_series_covid19_confirmed_g!CY137</f>
        <v>2</v>
      </c>
      <c r="CZ137">
        <f>time_series_covid19_confirmed_g!DA137-time_series_covid19_confirmed_g!CZ137</f>
        <v>1</v>
      </c>
      <c r="DA137">
        <f>time_series_covid19_confirmed_g!DB137-time_series_covid19_confirmed_g!DA137</f>
        <v>0</v>
      </c>
      <c r="DB137">
        <f>time_series_covid19_confirmed_g!DC137-time_series_covid19_confirmed_g!DB137</f>
        <v>1</v>
      </c>
      <c r="DC137">
        <f>time_series_covid19_confirmed_g!DD137-time_series_covid19_confirmed_g!DC137</f>
        <v>0</v>
      </c>
      <c r="DD137">
        <f>time_series_covid19_confirmed_g!DE137-time_series_covid19_confirmed_g!DD137</f>
        <v>1</v>
      </c>
      <c r="DE137">
        <f>time_series_covid19_confirmed_g!DF137-time_series_covid19_confirmed_g!DE137</f>
        <v>2</v>
      </c>
      <c r="DF137">
        <f>time_series_covid19_confirmed_g!DG137-time_series_covid19_confirmed_g!DF137</f>
        <v>-1</v>
      </c>
      <c r="DG137">
        <f>time_series_covid19_confirmed_g!DH137-time_series_covid19_confirmed_g!DG137</f>
        <v>5</v>
      </c>
      <c r="DH137">
        <f>time_series_covid19_confirmed_g!DI137-time_series_covid19_confirmed_g!DH137</f>
        <v>5</v>
      </c>
      <c r="DI137">
        <f>time_series_covid19_confirmed_g!DJ137-time_series_covid19_confirmed_g!DI137</f>
        <v>0</v>
      </c>
      <c r="DJ137">
        <f>time_series_covid19_confirmed_g!DK137-time_series_covid19_confirmed_g!DJ137</f>
        <v>1</v>
      </c>
      <c r="DK137">
        <f>time_series_covid19_confirmed_g!DL137-time_series_covid19_confirmed_g!DK137</f>
        <v>2</v>
      </c>
      <c r="DL137">
        <f>time_series_covid19_confirmed_g!DM137-time_series_covid19_confirmed_g!DL137</f>
        <v>1</v>
      </c>
      <c r="DM137">
        <f>time_series_covid19_confirmed_g!DN137-time_series_covid19_confirmed_g!DM137</f>
        <v>1</v>
      </c>
      <c r="DN137">
        <f>time_series_covid19_confirmed_g!DO137-time_series_covid19_confirmed_g!DN137</f>
        <v>2</v>
      </c>
      <c r="DO137">
        <f>time_series_covid19_confirmed_g!DP137-time_series_covid19_confirmed_g!DO137</f>
        <v>0</v>
      </c>
      <c r="DP137">
        <f>time_series_covid19_confirmed_g!DQ137-time_series_covid19_confirmed_g!DP137</f>
        <v>3</v>
      </c>
      <c r="DQ137">
        <f>time_series_covid19_confirmed_g!DR137-time_series_covid19_confirmed_g!DQ137</f>
        <v>0</v>
      </c>
      <c r="DR137">
        <f>time_series_covid19_confirmed_g!DS137-time_series_covid19_confirmed_g!DR137</f>
        <v>1</v>
      </c>
      <c r="DS137">
        <f>time_series_covid19_confirmed_g!DT137-time_series_covid19_confirmed_g!DS137</f>
        <v>2</v>
      </c>
      <c r="DT137">
        <f>time_series_covid19_confirmed_g!DU137-time_series_covid19_confirmed_g!DT137</f>
        <v>0</v>
      </c>
      <c r="DU137">
        <f>time_series_covid19_confirmed_g!DV137-time_series_covid19_confirmed_g!DU137</f>
        <v>3</v>
      </c>
      <c r="DV137">
        <f>time_series_covid19_confirmed_g!DW137-time_series_covid19_confirmed_g!DV137</f>
        <v>0</v>
      </c>
      <c r="DW137">
        <f>time_series_covid19_confirmed_g!DX137-time_series_covid19_confirmed_g!DW137</f>
        <v>4</v>
      </c>
      <c r="DX137">
        <f>time_series_covid19_confirmed_g!DY137-time_series_covid19_confirmed_g!DX137</f>
        <v>3</v>
      </c>
      <c r="DY137">
        <f>time_series_covid19_confirmed_g!DZ137-time_series_covid19_confirmed_g!DY137</f>
        <v>1</v>
      </c>
      <c r="DZ137">
        <f>time_series_covid19_confirmed_g!EA137-time_series_covid19_confirmed_g!DZ137</f>
        <v>5</v>
      </c>
      <c r="EA137">
        <f>time_series_covid19_confirmed_g!EB137-time_series_covid19_confirmed_g!EA137</f>
        <v>5</v>
      </c>
      <c r="EB137">
        <f>time_series_covid19_confirmed_g!EC137-time_series_covid19_confirmed_g!EB137</f>
        <v>1</v>
      </c>
      <c r="EC137">
        <f>time_series_covid19_confirmed_g!ED137-time_series_covid19_confirmed_g!EC137</f>
        <v>0</v>
      </c>
      <c r="ED137">
        <f>time_series_covid19_confirmed_g!EE137-time_series_covid19_confirmed_g!ED137</f>
        <v>2</v>
      </c>
      <c r="EE137">
        <f>time_series_covid19_confirmed_g!EF137-time_series_covid19_confirmed_g!EE137</f>
        <v>4</v>
      </c>
      <c r="EF137">
        <f>time_series_covid19_confirmed_g!EG137-time_series_covid19_confirmed_g!EF137</f>
        <v>1</v>
      </c>
      <c r="EG137">
        <f>time_series_covid19_confirmed_g!EH137-time_series_covid19_confirmed_g!EG137</f>
        <v>1</v>
      </c>
      <c r="EH137">
        <f>time_series_covid19_confirmed_g!EI137-time_series_covid19_confirmed_g!EH137</f>
        <v>1</v>
      </c>
      <c r="EI137">
        <f>time_series_covid19_confirmed_g!EJ137-time_series_covid19_confirmed_g!EI137</f>
        <v>0</v>
      </c>
      <c r="EJ137">
        <f>time_series_covid19_confirmed_g!EK137-time_series_covid19_confirmed_g!EJ137</f>
        <v>0</v>
      </c>
      <c r="EK137">
        <f>time_series_covid19_confirmed_g!EL137-time_series_covid19_confirmed_g!EK137</f>
        <v>1</v>
      </c>
      <c r="EL137">
        <f>time_series_covid19_confirmed_g!EM137-time_series_covid19_confirmed_g!EL137</f>
        <v>0</v>
      </c>
      <c r="EM137">
        <f>time_series_covid19_confirmed_g!EN137-time_series_covid19_confirmed_g!EM137</f>
        <v>5</v>
      </c>
      <c r="EN137">
        <f>time_series_covid19_confirmed_g!EO137-time_series_covid19_confirmed_g!EN137</f>
        <v>1</v>
      </c>
      <c r="EO137">
        <f>time_series_covid19_confirmed_g!EP137-time_series_covid19_confirmed_g!EO137</f>
        <v>1</v>
      </c>
      <c r="EP137">
        <f>time_series_covid19_confirmed_g!EQ137-time_series_covid19_confirmed_g!EP137</f>
        <v>1</v>
      </c>
      <c r="EQ137">
        <f>time_series_covid19_confirmed_g!ER137-time_series_covid19_confirmed_g!EQ137</f>
        <v>6</v>
      </c>
      <c r="ER137">
        <f>time_series_covid19_confirmed_g!ES137-time_series_covid19_confirmed_g!ER137</f>
        <v>1</v>
      </c>
      <c r="ES137">
        <f>time_series_covid19_confirmed_g!ET137-time_series_covid19_confirmed_g!ES137</f>
        <v>-1</v>
      </c>
      <c r="ET137">
        <f>time_series_covid19_confirmed_g!EU137-time_series_covid19_confirmed_g!ET137</f>
        <v>2</v>
      </c>
      <c r="EU137">
        <f>time_series_covid19_confirmed_g!EV137-time_series_covid19_confirmed_g!EU137</f>
        <v>5</v>
      </c>
      <c r="EV137">
        <f>time_series_covid19_confirmed_g!EW137-time_series_covid19_confirmed_g!EV137</f>
        <v>2</v>
      </c>
      <c r="EW137">
        <f>time_series_covid19_confirmed_g!EX137-time_series_covid19_confirmed_g!EW137</f>
        <v>1</v>
      </c>
      <c r="EX137">
        <f>time_series_covid19_confirmed_g!EY137-time_series_covid19_confirmed_g!EX137</f>
        <v>1</v>
      </c>
      <c r="EY137">
        <f>time_series_covid19_confirmed_g!EZ137-time_series_covid19_confirmed_g!EY137</f>
        <v>1</v>
      </c>
      <c r="EZ137">
        <f>time_series_covid19_confirmed_g!FA137-time_series_covid19_confirmed_g!EZ137</f>
        <v>0</v>
      </c>
      <c r="FA137">
        <f>time_series_covid19_confirmed_g!FB137-time_series_covid19_confirmed_g!FA137</f>
        <v>1</v>
      </c>
      <c r="FB137">
        <f>time_series_covid19_confirmed_g!FC137-time_series_covid19_confirmed_g!FB137</f>
        <v>8</v>
      </c>
      <c r="FC137">
        <f>time_series_covid19_confirmed_g!FD137-time_series_covid19_confirmed_g!FC137</f>
        <v>1</v>
      </c>
      <c r="FD137">
        <f>time_series_covid19_confirmed_g!FE137-time_series_covid19_confirmed_g!FD137</f>
        <v>3</v>
      </c>
    </row>
    <row r="138" spans="1:160" x14ac:dyDescent="0.3">
      <c r="A138" t="s">
        <v>125</v>
      </c>
      <c r="B138">
        <v>45.943199999999997</v>
      </c>
      <c r="C138">
        <v>24.966799999999999</v>
      </c>
      <c r="D138">
        <f>time_series_covid19_confirmed_g!E138-time_series_covid19_confirmed_g!D138</f>
        <v>0</v>
      </c>
      <c r="E138">
        <f>time_series_covid19_confirmed_g!F138-time_series_covid19_confirmed_g!E138</f>
        <v>0</v>
      </c>
      <c r="F138">
        <f>time_series_covid19_confirmed_g!G138-time_series_covid19_confirmed_g!F138</f>
        <v>0</v>
      </c>
      <c r="G138">
        <f>time_series_covid19_confirmed_g!H138-time_series_covid19_confirmed_g!G138</f>
        <v>0</v>
      </c>
      <c r="H138">
        <f>time_series_covid19_confirmed_g!I138-time_series_covid19_confirmed_g!H138</f>
        <v>0</v>
      </c>
      <c r="I138">
        <f>time_series_covid19_confirmed_g!J138-time_series_covid19_confirmed_g!I138</f>
        <v>0</v>
      </c>
      <c r="J138">
        <f>time_series_covid19_confirmed_g!K138-time_series_covid19_confirmed_g!J138</f>
        <v>0</v>
      </c>
      <c r="K138">
        <f>time_series_covid19_confirmed_g!L138-time_series_covid19_confirmed_g!K138</f>
        <v>0</v>
      </c>
      <c r="L138">
        <f>time_series_covid19_confirmed_g!M138-time_series_covid19_confirmed_g!L138</f>
        <v>0</v>
      </c>
      <c r="M138">
        <f>time_series_covid19_confirmed_g!N138-time_series_covid19_confirmed_g!M138</f>
        <v>0</v>
      </c>
      <c r="N138">
        <f>time_series_covid19_confirmed_g!O138-time_series_covid19_confirmed_g!N138</f>
        <v>0</v>
      </c>
      <c r="O138">
        <f>time_series_covid19_confirmed_g!P138-time_series_covid19_confirmed_g!O138</f>
        <v>0</v>
      </c>
      <c r="P138">
        <f>time_series_covid19_confirmed_g!Q138-time_series_covid19_confirmed_g!P138</f>
        <v>0</v>
      </c>
      <c r="Q138">
        <f>time_series_covid19_confirmed_g!R138-time_series_covid19_confirmed_g!Q138</f>
        <v>0</v>
      </c>
      <c r="R138">
        <f>time_series_covid19_confirmed_g!S138-time_series_covid19_confirmed_g!R138</f>
        <v>0</v>
      </c>
      <c r="S138">
        <f>time_series_covid19_confirmed_g!T138-time_series_covid19_confirmed_g!S138</f>
        <v>0</v>
      </c>
      <c r="T138">
        <f>time_series_covid19_confirmed_g!U138-time_series_covid19_confirmed_g!T138</f>
        <v>0</v>
      </c>
      <c r="U138">
        <f>time_series_covid19_confirmed_g!V138-time_series_covid19_confirmed_g!U138</f>
        <v>0</v>
      </c>
      <c r="V138">
        <f>time_series_covid19_confirmed_g!W138-time_series_covid19_confirmed_g!V138</f>
        <v>0</v>
      </c>
      <c r="W138">
        <f>time_series_covid19_confirmed_g!X138-time_series_covid19_confirmed_g!W138</f>
        <v>0</v>
      </c>
      <c r="X138">
        <f>time_series_covid19_confirmed_g!Y138-time_series_covid19_confirmed_g!X138</f>
        <v>0</v>
      </c>
      <c r="Y138">
        <f>time_series_covid19_confirmed_g!Z138-time_series_covid19_confirmed_g!Y138</f>
        <v>0</v>
      </c>
      <c r="Z138">
        <f>time_series_covid19_confirmed_g!AA138-time_series_covid19_confirmed_g!Z138</f>
        <v>0</v>
      </c>
      <c r="AA138">
        <f>time_series_covid19_confirmed_g!AB138-time_series_covid19_confirmed_g!AA138</f>
        <v>0</v>
      </c>
      <c r="AB138">
        <f>time_series_covid19_confirmed_g!AC138-time_series_covid19_confirmed_g!AB138</f>
        <v>0</v>
      </c>
      <c r="AC138">
        <f>time_series_covid19_confirmed_g!AD138-time_series_covid19_confirmed_g!AC138</f>
        <v>0</v>
      </c>
      <c r="AD138">
        <f>time_series_covid19_confirmed_g!AE138-time_series_covid19_confirmed_g!AD138</f>
        <v>0</v>
      </c>
      <c r="AE138">
        <f>time_series_covid19_confirmed_g!AF138-time_series_covid19_confirmed_g!AE138</f>
        <v>0</v>
      </c>
      <c r="AF138">
        <f>time_series_covid19_confirmed_g!AG138-time_series_covid19_confirmed_g!AF138</f>
        <v>0</v>
      </c>
      <c r="AG138">
        <f>time_series_covid19_confirmed_g!AH138-time_series_covid19_confirmed_g!AG138</f>
        <v>0</v>
      </c>
      <c r="AH138">
        <f>time_series_covid19_confirmed_g!AI138-time_series_covid19_confirmed_g!AH138</f>
        <v>0</v>
      </c>
      <c r="AI138">
        <f>time_series_covid19_confirmed_g!AJ138-time_series_covid19_confirmed_g!AI138</f>
        <v>0</v>
      </c>
      <c r="AJ138">
        <f>time_series_covid19_confirmed_g!AK138-time_series_covid19_confirmed_g!AJ138</f>
        <v>0</v>
      </c>
      <c r="AK138">
        <f>time_series_covid19_confirmed_g!AL138-time_series_covid19_confirmed_g!AK138</f>
        <v>0</v>
      </c>
      <c r="AL138">
        <f>time_series_covid19_confirmed_g!AM138-time_series_covid19_confirmed_g!AL138</f>
        <v>1</v>
      </c>
      <c r="AM138">
        <f>time_series_covid19_confirmed_g!AN138-time_series_covid19_confirmed_g!AM138</f>
        <v>0</v>
      </c>
      <c r="AN138">
        <f>time_series_covid19_confirmed_g!AO138-time_series_covid19_confirmed_g!AN138</f>
        <v>2</v>
      </c>
      <c r="AO138">
        <f>time_series_covid19_confirmed_g!AP138-time_series_covid19_confirmed_g!AO138</f>
        <v>0</v>
      </c>
      <c r="AP138">
        <f>time_series_covid19_confirmed_g!AQ138-time_series_covid19_confirmed_g!AP138</f>
        <v>0</v>
      </c>
      <c r="AQ138">
        <f>time_series_covid19_confirmed_g!AR138-time_series_covid19_confirmed_g!AQ138</f>
        <v>0</v>
      </c>
      <c r="AR138">
        <f>time_series_covid19_confirmed_g!AS138-time_series_covid19_confirmed_g!AR138</f>
        <v>0</v>
      </c>
      <c r="AS138">
        <f>time_series_covid19_confirmed_g!AT138-time_series_covid19_confirmed_g!AS138</f>
        <v>1</v>
      </c>
      <c r="AT138">
        <f>time_series_covid19_confirmed_g!AU138-time_series_covid19_confirmed_g!AT138</f>
        <v>2</v>
      </c>
      <c r="AU138">
        <f>time_series_covid19_confirmed_g!AV138-time_series_covid19_confirmed_g!AU138</f>
        <v>3</v>
      </c>
      <c r="AV138">
        <f>time_series_covid19_confirmed_g!AW138-time_series_covid19_confirmed_g!AV138</f>
        <v>0</v>
      </c>
      <c r="AW138">
        <f>time_series_covid19_confirmed_g!AX138-time_series_covid19_confirmed_g!AW138</f>
        <v>6</v>
      </c>
      <c r="AX138">
        <f>time_series_covid19_confirmed_g!AY138-time_series_covid19_confirmed_g!AX138</f>
        <v>0</v>
      </c>
      <c r="AY138">
        <f>time_series_covid19_confirmed_g!AZ138-time_series_covid19_confirmed_g!AY138</f>
        <v>10</v>
      </c>
      <c r="AZ138">
        <f>time_series_covid19_confirmed_g!BA138-time_series_covid19_confirmed_g!AZ138</f>
        <v>20</v>
      </c>
      <c r="BA138">
        <f>time_series_covid19_confirmed_g!BB138-time_series_covid19_confirmed_g!BA138</f>
        <v>4</v>
      </c>
      <c r="BB138">
        <f>time_series_covid19_confirmed_g!BC138-time_series_covid19_confirmed_g!BB138</f>
        <v>40</v>
      </c>
      <c r="BC138">
        <f>time_series_covid19_confirmed_g!BD138-time_series_covid19_confirmed_g!BC138</f>
        <v>34</v>
      </c>
      <c r="BD138">
        <f>time_series_covid19_confirmed_g!BE138-time_series_covid19_confirmed_g!BD138</f>
        <v>8</v>
      </c>
      <c r="BE138">
        <f>time_series_covid19_confirmed_g!BF138-time_series_covid19_confirmed_g!BE138</f>
        <v>27</v>
      </c>
      <c r="BF138">
        <f>time_series_covid19_confirmed_g!BG138-time_series_covid19_confirmed_g!BF138</f>
        <v>26</v>
      </c>
      <c r="BG138">
        <f>time_series_covid19_confirmed_g!BH138-time_series_covid19_confirmed_g!BG138</f>
        <v>76</v>
      </c>
      <c r="BH138">
        <f>time_series_covid19_confirmed_g!BI138-time_series_covid19_confirmed_g!BH138</f>
        <v>17</v>
      </c>
      <c r="BI138">
        <f>time_series_covid19_confirmed_g!BJ138-time_series_covid19_confirmed_g!BI138</f>
        <v>31</v>
      </c>
      <c r="BJ138">
        <f>time_series_covid19_confirmed_g!BK138-time_series_covid19_confirmed_g!BJ138</f>
        <v>59</v>
      </c>
      <c r="BK138">
        <f>time_series_covid19_confirmed_g!BL138-time_series_covid19_confirmed_g!BK138</f>
        <v>66</v>
      </c>
      <c r="BL138">
        <f>time_series_covid19_confirmed_g!BM138-time_series_covid19_confirmed_g!BL138</f>
        <v>143</v>
      </c>
      <c r="BM138">
        <f>time_series_covid19_confirmed_g!BN138-time_series_covid19_confirmed_g!BM138</f>
        <v>218</v>
      </c>
      <c r="BN138">
        <f>time_series_covid19_confirmed_g!BO138-time_series_covid19_confirmed_g!BN138</f>
        <v>112</v>
      </c>
      <c r="BO138">
        <f>time_series_covid19_confirmed_g!BP138-time_series_covid19_confirmed_g!BO138</f>
        <v>123</v>
      </c>
      <c r="BP138">
        <f>time_series_covid19_confirmed_g!BQ138-time_series_covid19_confirmed_g!BP138</f>
        <v>263</v>
      </c>
      <c r="BQ138">
        <f>time_series_covid19_confirmed_g!BR138-time_series_covid19_confirmed_g!BQ138</f>
        <v>160</v>
      </c>
      <c r="BR138">
        <f>time_series_covid19_confirmed_g!BS138-time_series_covid19_confirmed_g!BR138</f>
        <v>363</v>
      </c>
      <c r="BS138">
        <f>time_series_covid19_confirmed_g!BT138-time_series_covid19_confirmed_g!BS138</f>
        <v>294</v>
      </c>
      <c r="BT138">
        <f>time_series_covid19_confirmed_g!BU138-time_series_covid19_confirmed_g!BT138</f>
        <v>136</v>
      </c>
      <c r="BU138">
        <f>time_series_covid19_confirmed_g!BV138-time_series_covid19_confirmed_g!BU138</f>
        <v>215</v>
      </c>
      <c r="BV138">
        <f>time_series_covid19_confirmed_g!BW138-time_series_covid19_confirmed_g!BV138</f>
        <v>278</v>
      </c>
      <c r="BW138">
        <f>time_series_covid19_confirmed_g!BX138-time_series_covid19_confirmed_g!BW138</f>
        <v>445</v>
      </c>
      <c r="BX138">
        <f>time_series_covid19_confirmed_g!BY138-time_series_covid19_confirmed_g!BX138</f>
        <v>430</v>
      </c>
      <c r="BY138">
        <f>time_series_covid19_confirmed_g!BZ138-time_series_covid19_confirmed_g!BY138</f>
        <v>251</v>
      </c>
      <c r="BZ138">
        <f>time_series_covid19_confirmed_g!CA138-time_series_covid19_confirmed_g!BZ138</f>
        <v>193</v>
      </c>
      <c r="CA138">
        <f>time_series_covid19_confirmed_g!CB138-time_series_covid19_confirmed_g!CA138</f>
        <v>360</v>
      </c>
      <c r="CB138">
        <f>time_series_covid19_confirmed_g!CC138-time_series_covid19_confirmed_g!CB138</f>
        <v>344</v>
      </c>
      <c r="CC138">
        <f>time_series_covid19_confirmed_g!CD138-time_series_covid19_confirmed_g!CC138</f>
        <v>441</v>
      </c>
      <c r="CD138">
        <f>time_series_covid19_confirmed_g!CE138-time_series_covid19_confirmed_g!CD138</f>
        <v>265</v>
      </c>
      <c r="CE138">
        <f>time_series_covid19_confirmed_g!CF138-time_series_covid19_confirmed_g!CE138</f>
        <v>523</v>
      </c>
      <c r="CF138">
        <f>time_series_covid19_confirmed_g!CG138-time_series_covid19_confirmed_g!CF138</f>
        <v>310</v>
      </c>
      <c r="CG138">
        <f>time_series_covid19_confirmed_g!CH138-time_series_covid19_confirmed_g!CG138</f>
        <v>333</v>
      </c>
      <c r="CH138">
        <f>time_series_covid19_confirmed_g!CI138-time_series_covid19_confirmed_g!CH138</f>
        <v>246</v>
      </c>
      <c r="CI138">
        <f>time_series_covid19_confirmed_g!CJ138-time_series_covid19_confirmed_g!CI138</f>
        <v>337</v>
      </c>
      <c r="CJ138">
        <f>time_series_covid19_confirmed_g!CK138-time_series_covid19_confirmed_g!CJ138</f>
        <v>491</v>
      </c>
      <c r="CK138">
        <f>time_series_covid19_confirmed_g!CL138-time_series_covid19_confirmed_g!CK138</f>
        <v>360</v>
      </c>
      <c r="CL138">
        <f>time_series_covid19_confirmed_g!CM138-time_series_covid19_confirmed_g!CL138</f>
        <v>351</v>
      </c>
      <c r="CM138">
        <f>time_series_covid19_confirmed_g!CN138-time_series_covid19_confirmed_g!CM138</f>
        <v>328</v>
      </c>
      <c r="CN138">
        <f>time_series_covid19_confirmed_g!CO138-time_series_covid19_confirmed_g!CN138</f>
        <v>190</v>
      </c>
      <c r="CO138">
        <f>time_series_covid19_confirmed_g!CP138-time_series_covid19_confirmed_g!CO138</f>
        <v>306</v>
      </c>
      <c r="CP138">
        <f>time_series_covid19_confirmed_g!CQ138-time_series_covid19_confirmed_g!CP138</f>
        <v>468</v>
      </c>
      <c r="CQ138">
        <f>time_series_covid19_confirmed_g!CR138-time_series_covid19_confirmed_g!CQ138</f>
        <v>386</v>
      </c>
      <c r="CR138">
        <f>time_series_covid19_confirmed_g!CS138-time_series_covid19_confirmed_g!CR138</f>
        <v>321</v>
      </c>
      <c r="CS138">
        <f>time_series_covid19_confirmed_g!CT138-time_series_covid19_confirmed_g!CS138</f>
        <v>218</v>
      </c>
      <c r="CT138">
        <f>time_series_covid19_confirmed_g!CU138-time_series_covid19_confirmed_g!CT138</f>
        <v>401</v>
      </c>
      <c r="CU138">
        <f>time_series_covid19_confirmed_g!CV138-time_series_covid19_confirmed_g!CU138</f>
        <v>303</v>
      </c>
      <c r="CV138">
        <f>time_series_covid19_confirmed_g!CW138-time_series_covid19_confirmed_g!CV138</f>
        <v>277</v>
      </c>
      <c r="CW138">
        <f>time_series_covid19_confirmed_g!CX138-time_series_covid19_confirmed_g!CW138</f>
        <v>362</v>
      </c>
      <c r="CX138">
        <f>time_series_covid19_confirmed_g!CY138-time_series_covid19_confirmed_g!CX138</f>
        <v>262</v>
      </c>
      <c r="CY138">
        <f>time_series_covid19_confirmed_g!CZ138-time_series_covid19_confirmed_g!CY138</f>
        <v>327</v>
      </c>
      <c r="CZ138">
        <f>time_series_covid19_confirmed_g!DA138-time_series_covid19_confirmed_g!CZ138</f>
        <v>165</v>
      </c>
      <c r="DA138">
        <f>time_series_covid19_confirmed_g!DB138-time_series_covid19_confirmed_g!DA138</f>
        <v>431</v>
      </c>
      <c r="DB138">
        <f>time_series_covid19_confirmed_g!DC138-time_series_covid19_confirmed_g!DB138</f>
        <v>349</v>
      </c>
      <c r="DC138">
        <f>time_series_covid19_confirmed_g!DD138-time_series_covid19_confirmed_g!DC138</f>
        <v>325</v>
      </c>
      <c r="DD138">
        <f>time_series_covid19_confirmed_g!DE138-time_series_covid19_confirmed_g!DD138</f>
        <v>270</v>
      </c>
      <c r="DE138">
        <f>time_series_covid19_confirmed_g!DF138-time_series_covid19_confirmed_g!DE138</f>
        <v>392</v>
      </c>
      <c r="DF138">
        <f>time_series_covid19_confirmed_g!DG138-time_series_covid19_confirmed_g!DF138</f>
        <v>312</v>
      </c>
      <c r="DG138">
        <f>time_series_covid19_confirmed_g!DH138-time_series_covid19_confirmed_g!DG138</f>
        <v>320</v>
      </c>
      <c r="DH138">
        <f>time_series_covid19_confirmed_g!DI138-time_series_covid19_confirmed_g!DH138</f>
        <v>231</v>
      </c>
      <c r="DI138">
        <f>time_series_covid19_confirmed_g!DJ138-time_series_covid19_confirmed_g!DI138</f>
        <v>226</v>
      </c>
      <c r="DJ138">
        <f>time_series_covid19_confirmed_g!DK138-time_series_covid19_confirmed_g!DJ138</f>
        <v>190</v>
      </c>
      <c r="DK138">
        <f>time_series_covid19_confirmed_g!DL138-time_series_covid19_confirmed_g!DK138</f>
        <v>224</v>
      </c>
      <c r="DL138">
        <f>time_series_covid19_confirmed_g!DM138-time_series_covid19_confirmed_g!DL138</f>
        <v>245</v>
      </c>
      <c r="DM138">
        <f>time_series_covid19_confirmed_g!DN138-time_series_covid19_confirmed_g!DM138</f>
        <v>190</v>
      </c>
      <c r="DN138">
        <f>time_series_covid19_confirmed_g!DO138-time_series_covid19_confirmed_g!DN138</f>
        <v>267</v>
      </c>
      <c r="DO138">
        <f>time_series_covid19_confirmed_g!DP138-time_series_covid19_confirmed_g!DO138</f>
        <v>167</v>
      </c>
      <c r="DP138">
        <f>time_series_covid19_confirmed_g!DQ138-time_series_covid19_confirmed_g!DP138</f>
        <v>165</v>
      </c>
      <c r="DQ138">
        <f>time_series_covid19_confirmed_g!DR138-time_series_covid19_confirmed_g!DQ138</f>
        <v>155</v>
      </c>
      <c r="DR138">
        <f>time_series_covid19_confirmed_g!DS138-time_series_covid19_confirmed_g!DR138</f>
        <v>196</v>
      </c>
      <c r="DS138">
        <f>time_series_covid19_confirmed_g!DT138-time_series_covid19_confirmed_g!DS138</f>
        <v>198</v>
      </c>
      <c r="DT138">
        <f>time_series_covid19_confirmed_g!DU138-time_series_covid19_confirmed_g!DT138</f>
        <v>127</v>
      </c>
      <c r="DU138">
        <f>time_series_covid19_confirmed_g!DV138-time_series_covid19_confirmed_g!DU138</f>
        <v>145</v>
      </c>
      <c r="DV138">
        <f>time_series_covid19_confirmed_g!DW138-time_series_covid19_confirmed_g!DV138</f>
        <v>213</v>
      </c>
      <c r="DW138">
        <f>time_series_covid19_confirmed_g!DX138-time_series_covid19_confirmed_g!DW138</f>
        <v>213</v>
      </c>
      <c r="DX138">
        <f>time_series_covid19_confirmed_g!DY138-time_series_covid19_confirmed_g!DX138</f>
        <v>146</v>
      </c>
      <c r="DY138">
        <f>time_series_covid19_confirmed_g!DZ138-time_series_covid19_confirmed_g!DY138</f>
        <v>165</v>
      </c>
      <c r="DZ138">
        <f>time_series_covid19_confirmed_g!EA138-time_series_covid19_confirmed_g!DZ138</f>
        <v>197</v>
      </c>
      <c r="EA138">
        <f>time_series_covid19_confirmed_g!EB138-time_series_covid19_confirmed_g!EA138</f>
        <v>191</v>
      </c>
      <c r="EB138">
        <f>time_series_covid19_confirmed_g!EC138-time_series_covid19_confirmed_g!EB138</f>
        <v>151</v>
      </c>
      <c r="EC138">
        <f>time_series_covid19_confirmed_g!ED138-time_series_covid19_confirmed_g!EC138</f>
        <v>124</v>
      </c>
      <c r="ED138">
        <f>time_series_covid19_confirmed_g!EE138-time_series_covid19_confirmed_g!ED138</f>
        <v>141</v>
      </c>
      <c r="EE138">
        <f>time_series_covid19_confirmed_g!EF138-time_series_covid19_confirmed_g!EE138</f>
        <v>119</v>
      </c>
      <c r="EF138">
        <f>time_series_covid19_confirmed_g!EG138-time_series_covid19_confirmed_g!EF138</f>
        <v>152</v>
      </c>
      <c r="EG138">
        <f>time_series_covid19_confirmed_g!EH138-time_series_covid19_confirmed_g!EG138</f>
        <v>238</v>
      </c>
      <c r="EH138">
        <f>time_series_covid19_confirmed_g!EI138-time_series_covid19_confirmed_g!EH138</f>
        <v>196</v>
      </c>
      <c r="EI138">
        <f>time_series_covid19_confirmed_g!EJ138-time_series_covid19_confirmed_g!EI138</f>
        <v>187</v>
      </c>
      <c r="EJ138">
        <f>time_series_covid19_confirmed_g!EK138-time_series_covid19_confirmed_g!EJ138</f>
        <v>189</v>
      </c>
      <c r="EK138">
        <f>time_series_covid19_confirmed_g!EL138-time_series_covid19_confirmed_g!EK138</f>
        <v>125</v>
      </c>
      <c r="EL138">
        <f>time_series_covid19_confirmed_g!EM138-time_series_covid19_confirmed_g!EL138</f>
        <v>145</v>
      </c>
      <c r="EM138">
        <f>time_series_covid19_confirmed_g!EN138-time_series_covid19_confirmed_g!EM138</f>
        <v>196</v>
      </c>
      <c r="EN138">
        <f>time_series_covid19_confirmed_g!EO138-time_series_covid19_confirmed_g!EN138</f>
        <v>237</v>
      </c>
      <c r="EO138">
        <f>time_series_covid19_confirmed_g!EP138-time_series_covid19_confirmed_g!EO138</f>
        <v>222</v>
      </c>
      <c r="EP138">
        <f>time_series_covid19_confirmed_g!EQ138-time_series_covid19_confirmed_g!EP138</f>
        <v>275</v>
      </c>
      <c r="EQ138">
        <f>time_series_covid19_confirmed_g!ER138-time_series_covid19_confirmed_g!EQ138</f>
        <v>320</v>
      </c>
      <c r="ER138">
        <f>time_series_covid19_confirmed_g!ES138-time_series_covid19_confirmed_g!ER138</f>
        <v>166</v>
      </c>
      <c r="ES138">
        <f>time_series_covid19_confirmed_g!ET138-time_series_covid19_confirmed_g!ES138</f>
        <v>250</v>
      </c>
      <c r="ET138">
        <f>time_series_covid19_confirmed_g!EU138-time_series_covid19_confirmed_g!ET138</f>
        <v>345</v>
      </c>
      <c r="EU138">
        <f>time_series_covid19_confirmed_g!EV138-time_series_covid19_confirmed_g!EU138</f>
        <v>320</v>
      </c>
      <c r="EV138">
        <f>time_series_covid19_confirmed_g!EW138-time_series_covid19_confirmed_g!EV138</f>
        <v>320</v>
      </c>
      <c r="EW138">
        <f>time_series_covid19_confirmed_g!EX138-time_series_covid19_confirmed_g!EW138</f>
        <v>330</v>
      </c>
      <c r="EX138">
        <f>time_series_covid19_confirmed_g!EY138-time_series_covid19_confirmed_g!EX138</f>
        <v>315</v>
      </c>
      <c r="EY138">
        <f>time_series_covid19_confirmed_g!EZ138-time_series_covid19_confirmed_g!EY138</f>
        <v>246</v>
      </c>
      <c r="EZ138">
        <f>time_series_covid19_confirmed_g!FA138-time_series_covid19_confirmed_g!EZ138</f>
        <v>214</v>
      </c>
      <c r="FA138">
        <f>time_series_covid19_confirmed_g!FB138-time_series_covid19_confirmed_g!FA138</f>
        <v>321</v>
      </c>
      <c r="FB138">
        <f>time_series_covid19_confirmed_g!FC138-time_series_covid19_confirmed_g!FB138</f>
        <v>460</v>
      </c>
      <c r="FC138">
        <f>time_series_covid19_confirmed_g!FD138-time_series_covid19_confirmed_g!FC138</f>
        <v>411</v>
      </c>
      <c r="FD138">
        <f>time_series_covid19_confirmed_g!FE138-time_series_covid19_confirmed_g!FD138</f>
        <v>325</v>
      </c>
    </row>
    <row r="139" spans="1:160" x14ac:dyDescent="0.3">
      <c r="A139" t="s">
        <v>126</v>
      </c>
      <c r="B139">
        <v>60</v>
      </c>
      <c r="C139">
        <v>90</v>
      </c>
      <c r="D139">
        <f>time_series_covid19_confirmed_g!E139-time_series_covid19_confirmed_g!D139</f>
        <v>0</v>
      </c>
      <c r="E139">
        <f>time_series_covid19_confirmed_g!F139-time_series_covid19_confirmed_g!E139</f>
        <v>0</v>
      </c>
      <c r="F139">
        <f>time_series_covid19_confirmed_g!G139-time_series_covid19_confirmed_g!F139</f>
        <v>0</v>
      </c>
      <c r="G139">
        <f>time_series_covid19_confirmed_g!H139-time_series_covid19_confirmed_g!G139</f>
        <v>0</v>
      </c>
      <c r="H139">
        <f>time_series_covid19_confirmed_g!I139-time_series_covid19_confirmed_g!H139</f>
        <v>0</v>
      </c>
      <c r="I139">
        <f>time_series_covid19_confirmed_g!J139-time_series_covid19_confirmed_g!I139</f>
        <v>0</v>
      </c>
      <c r="J139">
        <f>time_series_covid19_confirmed_g!K139-time_series_covid19_confirmed_g!J139</f>
        <v>0</v>
      </c>
      <c r="K139">
        <f>time_series_covid19_confirmed_g!L139-time_series_covid19_confirmed_g!K139</f>
        <v>0</v>
      </c>
      <c r="L139">
        <f>time_series_covid19_confirmed_g!M139-time_series_covid19_confirmed_g!L139</f>
        <v>2</v>
      </c>
      <c r="M139">
        <f>time_series_covid19_confirmed_g!N139-time_series_covid19_confirmed_g!M139</f>
        <v>0</v>
      </c>
      <c r="N139">
        <f>time_series_covid19_confirmed_g!O139-time_series_covid19_confirmed_g!N139</f>
        <v>0</v>
      </c>
      <c r="O139">
        <f>time_series_covid19_confirmed_g!P139-time_series_covid19_confirmed_g!O139</f>
        <v>0</v>
      </c>
      <c r="P139">
        <f>time_series_covid19_confirmed_g!Q139-time_series_covid19_confirmed_g!P139</f>
        <v>0</v>
      </c>
      <c r="Q139">
        <f>time_series_covid19_confirmed_g!R139-time_series_covid19_confirmed_g!Q139</f>
        <v>0</v>
      </c>
      <c r="R139">
        <f>time_series_covid19_confirmed_g!S139-time_series_covid19_confirmed_g!R139</f>
        <v>0</v>
      </c>
      <c r="S139">
        <f>time_series_covid19_confirmed_g!T139-time_series_covid19_confirmed_g!S139</f>
        <v>0</v>
      </c>
      <c r="T139">
        <f>time_series_covid19_confirmed_g!U139-time_series_covid19_confirmed_g!T139</f>
        <v>0</v>
      </c>
      <c r="U139">
        <f>time_series_covid19_confirmed_g!V139-time_series_covid19_confirmed_g!U139</f>
        <v>0</v>
      </c>
      <c r="V139">
        <f>time_series_covid19_confirmed_g!W139-time_series_covid19_confirmed_g!V139</f>
        <v>0</v>
      </c>
      <c r="W139">
        <f>time_series_covid19_confirmed_g!X139-time_series_covid19_confirmed_g!W139</f>
        <v>0</v>
      </c>
      <c r="X139">
        <f>time_series_covid19_confirmed_g!Y139-time_series_covid19_confirmed_g!X139</f>
        <v>0</v>
      </c>
      <c r="Y139">
        <f>time_series_covid19_confirmed_g!Z139-time_series_covid19_confirmed_g!Y139</f>
        <v>0</v>
      </c>
      <c r="Z139">
        <f>time_series_covid19_confirmed_g!AA139-time_series_covid19_confirmed_g!Z139</f>
        <v>0</v>
      </c>
      <c r="AA139">
        <f>time_series_covid19_confirmed_g!AB139-time_series_covid19_confirmed_g!AA139</f>
        <v>0</v>
      </c>
      <c r="AB139">
        <f>time_series_covid19_confirmed_g!AC139-time_series_covid19_confirmed_g!AB139</f>
        <v>0</v>
      </c>
      <c r="AC139">
        <f>time_series_covid19_confirmed_g!AD139-time_series_covid19_confirmed_g!AC139</f>
        <v>0</v>
      </c>
      <c r="AD139">
        <f>time_series_covid19_confirmed_g!AE139-time_series_covid19_confirmed_g!AD139</f>
        <v>0</v>
      </c>
      <c r="AE139">
        <f>time_series_covid19_confirmed_g!AF139-time_series_covid19_confirmed_g!AE139</f>
        <v>0</v>
      </c>
      <c r="AF139">
        <f>time_series_covid19_confirmed_g!AG139-time_series_covid19_confirmed_g!AF139</f>
        <v>0</v>
      </c>
      <c r="AG139">
        <f>time_series_covid19_confirmed_g!AH139-time_series_covid19_confirmed_g!AG139</f>
        <v>0</v>
      </c>
      <c r="AH139">
        <f>time_series_covid19_confirmed_g!AI139-time_series_covid19_confirmed_g!AH139</f>
        <v>0</v>
      </c>
      <c r="AI139">
        <f>time_series_covid19_confirmed_g!AJ139-time_series_covid19_confirmed_g!AI139</f>
        <v>0</v>
      </c>
      <c r="AJ139">
        <f>time_series_covid19_confirmed_g!AK139-time_series_covid19_confirmed_g!AJ139</f>
        <v>0</v>
      </c>
      <c r="AK139">
        <f>time_series_covid19_confirmed_g!AL139-time_series_covid19_confirmed_g!AK139</f>
        <v>0</v>
      </c>
      <c r="AL139">
        <f>time_series_covid19_confirmed_g!AM139-time_series_covid19_confirmed_g!AL139</f>
        <v>0</v>
      </c>
      <c r="AM139">
        <f>time_series_covid19_confirmed_g!AN139-time_series_covid19_confirmed_g!AM139</f>
        <v>0</v>
      </c>
      <c r="AN139">
        <f>time_series_covid19_confirmed_g!AO139-time_series_covid19_confirmed_g!AN139</f>
        <v>0</v>
      </c>
      <c r="AO139">
        <f>time_series_covid19_confirmed_g!AP139-time_series_covid19_confirmed_g!AO139</f>
        <v>0</v>
      </c>
      <c r="AP139">
        <f>time_series_covid19_confirmed_g!AQ139-time_series_covid19_confirmed_g!AP139</f>
        <v>0</v>
      </c>
      <c r="AQ139">
        <f>time_series_covid19_confirmed_g!AR139-time_series_covid19_confirmed_g!AQ139</f>
        <v>1</v>
      </c>
      <c r="AR139">
        <f>time_series_covid19_confirmed_g!AS139-time_series_covid19_confirmed_g!AR139</f>
        <v>0</v>
      </c>
      <c r="AS139">
        <f>time_series_covid19_confirmed_g!AT139-time_series_covid19_confirmed_g!AS139</f>
        <v>0</v>
      </c>
      <c r="AT139">
        <f>time_series_covid19_confirmed_g!AU139-time_series_covid19_confirmed_g!AT139</f>
        <v>1</v>
      </c>
      <c r="AU139">
        <f>time_series_covid19_confirmed_g!AV139-time_series_covid19_confirmed_g!AU139</f>
        <v>9</v>
      </c>
      <c r="AV139">
        <f>time_series_covid19_confirmed_g!AW139-time_series_covid19_confirmed_g!AV139</f>
        <v>0</v>
      </c>
      <c r="AW139">
        <f>time_series_covid19_confirmed_g!AX139-time_series_covid19_confirmed_g!AW139</f>
        <v>4</v>
      </c>
      <c r="AX139">
        <f>time_series_covid19_confirmed_g!AY139-time_series_covid19_confirmed_g!AX139</f>
        <v>0</v>
      </c>
      <c r="AY139">
        <f>time_series_covid19_confirmed_g!AZ139-time_series_covid19_confirmed_g!AY139</f>
        <v>3</v>
      </c>
      <c r="AZ139">
        <f>time_series_covid19_confirmed_g!BA139-time_series_covid19_confirmed_g!AZ139</f>
        <v>0</v>
      </c>
      <c r="BA139">
        <f>time_series_covid19_confirmed_g!BB139-time_series_covid19_confirmed_g!BA139</f>
        <v>8</v>
      </c>
      <c r="BB139">
        <f>time_series_covid19_confirmed_g!BC139-time_series_covid19_confirmed_g!BB139</f>
        <v>17</v>
      </c>
      <c r="BC139">
        <f>time_series_covid19_confirmed_g!BD139-time_series_covid19_confirmed_g!BC139</f>
        <v>14</v>
      </c>
      <c r="BD139">
        <f>time_series_covid19_confirmed_g!BE139-time_series_covid19_confirmed_g!BD139</f>
        <v>4</v>
      </c>
      <c r="BE139">
        <f>time_series_covid19_confirmed_g!BF139-time_series_covid19_confirmed_g!BE139</f>
        <v>27</v>
      </c>
      <c r="BF139">
        <f>time_series_covid19_confirmed_g!BG139-time_series_covid19_confirmed_g!BF139</f>
        <v>24</v>
      </c>
      <c r="BG139">
        <f>time_series_covid19_confirmed_g!BH139-time_series_covid19_confirmed_g!BG139</f>
        <v>33</v>
      </c>
      <c r="BH139">
        <f>time_series_covid19_confirmed_g!BI139-time_series_covid19_confirmed_g!BH139</f>
        <v>52</v>
      </c>
      <c r="BI139">
        <f>time_series_covid19_confirmed_g!BJ139-time_series_covid19_confirmed_g!BI139</f>
        <v>54</v>
      </c>
      <c r="BJ139">
        <f>time_series_covid19_confirmed_g!BK139-time_series_covid19_confirmed_g!BJ139</f>
        <v>53</v>
      </c>
      <c r="BK139">
        <f>time_series_covid19_confirmed_g!BL139-time_series_covid19_confirmed_g!BK139</f>
        <v>61</v>
      </c>
      <c r="BL139">
        <f>time_series_covid19_confirmed_g!BM139-time_series_covid19_confirmed_g!BL139</f>
        <v>71</v>
      </c>
      <c r="BM139">
        <f>time_series_covid19_confirmed_g!BN139-time_series_covid19_confirmed_g!BM139</f>
        <v>57</v>
      </c>
      <c r="BN139">
        <f>time_series_covid19_confirmed_g!BO139-time_series_covid19_confirmed_g!BN139</f>
        <v>163</v>
      </c>
      <c r="BO139">
        <f>time_series_covid19_confirmed_g!BP139-time_series_covid19_confirmed_g!BO139</f>
        <v>182</v>
      </c>
      <c r="BP139">
        <f>time_series_covid19_confirmed_g!BQ139-time_series_covid19_confirmed_g!BP139</f>
        <v>196</v>
      </c>
      <c r="BQ139">
        <f>time_series_covid19_confirmed_g!BR139-time_series_covid19_confirmed_g!BQ139</f>
        <v>228</v>
      </c>
      <c r="BR139">
        <f>time_series_covid19_confirmed_g!BS139-time_series_covid19_confirmed_g!BR139</f>
        <v>270</v>
      </c>
      <c r="BS139">
        <f>time_series_covid19_confirmed_g!BT139-time_series_covid19_confirmed_g!BS139</f>
        <v>302</v>
      </c>
      <c r="BT139">
        <f>time_series_covid19_confirmed_g!BU139-time_series_covid19_confirmed_g!BT139</f>
        <v>501</v>
      </c>
      <c r="BU139">
        <f>time_series_covid19_confirmed_g!BV139-time_series_covid19_confirmed_g!BU139</f>
        <v>440</v>
      </c>
      <c r="BV139">
        <f>time_series_covid19_confirmed_g!BW139-time_series_covid19_confirmed_g!BV139</f>
        <v>771</v>
      </c>
      <c r="BW139">
        <f>time_series_covid19_confirmed_g!BX139-time_series_covid19_confirmed_g!BW139</f>
        <v>601</v>
      </c>
      <c r="BX139">
        <f>time_series_covid19_confirmed_g!BY139-time_series_covid19_confirmed_g!BX139</f>
        <v>582</v>
      </c>
      <c r="BY139">
        <f>time_series_covid19_confirmed_g!BZ139-time_series_covid19_confirmed_g!BY139</f>
        <v>658</v>
      </c>
      <c r="BZ139">
        <f>time_series_covid19_confirmed_g!CA139-time_series_covid19_confirmed_g!BZ139</f>
        <v>954</v>
      </c>
      <c r="CA139">
        <f>time_series_covid19_confirmed_g!CB139-time_series_covid19_confirmed_g!CA139</f>
        <v>1154</v>
      </c>
      <c r="CB139">
        <f>time_series_covid19_confirmed_g!CC139-time_series_covid19_confirmed_g!CB139</f>
        <v>1175</v>
      </c>
      <c r="CC139">
        <f>time_series_covid19_confirmed_g!CD139-time_series_covid19_confirmed_g!CC139</f>
        <v>1459</v>
      </c>
      <c r="CD139">
        <f>time_series_covid19_confirmed_g!CE139-time_series_covid19_confirmed_g!CD139</f>
        <v>1786</v>
      </c>
      <c r="CE139">
        <f>time_series_covid19_confirmed_g!CF139-time_series_covid19_confirmed_g!CE139</f>
        <v>1667</v>
      </c>
      <c r="CF139">
        <f>time_series_covid19_confirmed_g!CG139-time_series_covid19_confirmed_g!CF139</f>
        <v>2186</v>
      </c>
      <c r="CG139">
        <f>time_series_covid19_confirmed_g!CH139-time_series_covid19_confirmed_g!CG139</f>
        <v>2558</v>
      </c>
      <c r="CH139">
        <f>time_series_covid19_confirmed_g!CI139-time_series_covid19_confirmed_g!CH139</f>
        <v>2774</v>
      </c>
      <c r="CI139">
        <f>time_series_covid19_confirmed_g!CJ139-time_series_covid19_confirmed_g!CI139</f>
        <v>3388</v>
      </c>
      <c r="CJ139">
        <f>time_series_covid19_confirmed_g!CK139-time_series_covid19_confirmed_g!CJ139</f>
        <v>3448</v>
      </c>
      <c r="CK139">
        <f>time_series_covid19_confirmed_g!CL139-time_series_covid19_confirmed_g!CK139</f>
        <v>4070</v>
      </c>
      <c r="CL139">
        <f>time_series_covid19_confirmed_g!CM139-time_series_covid19_confirmed_g!CL139</f>
        <v>4785</v>
      </c>
      <c r="CM139">
        <f>time_series_covid19_confirmed_g!CN139-time_series_covid19_confirmed_g!CM139</f>
        <v>6060</v>
      </c>
      <c r="CN139">
        <f>time_series_covid19_confirmed_g!CO139-time_series_covid19_confirmed_g!CN139</f>
        <v>4268</v>
      </c>
      <c r="CO139">
        <f>time_series_covid19_confirmed_g!CP139-time_series_covid19_confirmed_g!CO139</f>
        <v>5642</v>
      </c>
      <c r="CP139">
        <f>time_series_covid19_confirmed_g!CQ139-time_series_covid19_confirmed_g!CP139</f>
        <v>5236</v>
      </c>
      <c r="CQ139">
        <f>time_series_covid19_confirmed_g!CR139-time_series_covid19_confirmed_g!CQ139</f>
        <v>4774</v>
      </c>
      <c r="CR139">
        <f>time_series_covid19_confirmed_g!CS139-time_series_covid19_confirmed_g!CR139</f>
        <v>5849</v>
      </c>
      <c r="CS139">
        <f>time_series_covid19_confirmed_g!CT139-time_series_covid19_confirmed_g!CS139</f>
        <v>5966</v>
      </c>
      <c r="CT139">
        <f>time_series_covid19_confirmed_g!CU139-time_series_covid19_confirmed_g!CT139</f>
        <v>6361</v>
      </c>
      <c r="CU139">
        <f>time_series_covid19_confirmed_g!CV139-time_series_covid19_confirmed_g!CU139</f>
        <v>6198</v>
      </c>
      <c r="CV139">
        <f>time_series_covid19_confirmed_g!CW139-time_series_covid19_confirmed_g!CV139</f>
        <v>6411</v>
      </c>
      <c r="CW139">
        <f>time_series_covid19_confirmed_g!CX139-time_series_covid19_confirmed_g!CW139</f>
        <v>5841</v>
      </c>
      <c r="CX139">
        <f>time_series_covid19_confirmed_g!CY139-time_series_covid19_confirmed_g!CX139</f>
        <v>7099</v>
      </c>
      <c r="CY139">
        <f>time_series_covid19_confirmed_g!CZ139-time_series_covid19_confirmed_g!CY139</f>
        <v>7933</v>
      </c>
      <c r="CZ139">
        <f>time_series_covid19_confirmed_g!DA139-time_series_covid19_confirmed_g!CZ139</f>
        <v>9623</v>
      </c>
      <c r="DA139">
        <f>time_series_covid19_confirmed_g!DB139-time_series_covid19_confirmed_g!DA139</f>
        <v>10633</v>
      </c>
      <c r="DB139">
        <f>time_series_covid19_confirmed_g!DC139-time_series_covid19_confirmed_g!DB139</f>
        <v>10581</v>
      </c>
      <c r="DC139">
        <f>time_series_covid19_confirmed_g!DD139-time_series_covid19_confirmed_g!DC139</f>
        <v>10102</v>
      </c>
      <c r="DD139">
        <f>time_series_covid19_confirmed_g!DE139-time_series_covid19_confirmed_g!DD139</f>
        <v>10559</v>
      </c>
      <c r="DE139">
        <f>time_series_covid19_confirmed_g!DF139-time_series_covid19_confirmed_g!DE139</f>
        <v>11231</v>
      </c>
      <c r="DF139">
        <f>time_series_covid19_confirmed_g!DG139-time_series_covid19_confirmed_g!DF139</f>
        <v>10699</v>
      </c>
      <c r="DG139">
        <f>time_series_covid19_confirmed_g!DH139-time_series_covid19_confirmed_g!DG139</f>
        <v>10817</v>
      </c>
      <c r="DH139">
        <f>time_series_covid19_confirmed_g!DI139-time_series_covid19_confirmed_g!DH139</f>
        <v>11012</v>
      </c>
      <c r="DI139">
        <f>time_series_covid19_confirmed_g!DJ139-time_series_covid19_confirmed_g!DI139</f>
        <v>11656</v>
      </c>
      <c r="DJ139">
        <f>time_series_covid19_confirmed_g!DK139-time_series_covid19_confirmed_g!DJ139</f>
        <v>10899</v>
      </c>
      <c r="DK139">
        <f>time_series_covid19_confirmed_g!DL139-time_series_covid19_confirmed_g!DK139</f>
        <v>10028</v>
      </c>
      <c r="DL139">
        <f>time_series_covid19_confirmed_g!DM139-time_series_covid19_confirmed_g!DL139</f>
        <v>9974</v>
      </c>
      <c r="DM139">
        <f>time_series_covid19_confirmed_g!DN139-time_series_covid19_confirmed_g!DM139</f>
        <v>10598</v>
      </c>
      <c r="DN139">
        <f>time_series_covid19_confirmed_g!DO139-time_series_covid19_confirmed_g!DN139</f>
        <v>9200</v>
      </c>
      <c r="DO139">
        <f>time_series_covid19_confirmed_g!DP139-time_series_covid19_confirmed_g!DO139</f>
        <v>9709</v>
      </c>
      <c r="DP139">
        <f>time_series_covid19_confirmed_g!DQ139-time_series_covid19_confirmed_g!DP139</f>
        <v>8926</v>
      </c>
      <c r="DQ139">
        <f>time_series_covid19_confirmed_g!DR139-time_series_covid19_confirmed_g!DQ139</f>
        <v>9263</v>
      </c>
      <c r="DR139">
        <f>time_series_covid19_confirmed_g!DS139-time_series_covid19_confirmed_g!DR139</f>
        <v>8764</v>
      </c>
      <c r="DS139">
        <f>time_series_covid19_confirmed_g!DT139-time_series_covid19_confirmed_g!DS139</f>
        <v>8849</v>
      </c>
      <c r="DT139">
        <f>time_series_covid19_confirmed_g!DU139-time_series_covid19_confirmed_g!DT139</f>
        <v>8894</v>
      </c>
      <c r="DU139">
        <f>time_series_covid19_confirmed_g!DV139-time_series_covid19_confirmed_g!DU139</f>
        <v>9434</v>
      </c>
      <c r="DV139">
        <f>time_series_covid19_confirmed_g!DW139-time_series_covid19_confirmed_g!DV139</f>
        <v>8599</v>
      </c>
      <c r="DW139">
        <f>time_series_covid19_confirmed_g!DX139-time_series_covid19_confirmed_g!DW139</f>
        <v>8946</v>
      </c>
      <c r="DX139">
        <f>time_series_covid19_confirmed_g!DY139-time_series_covid19_confirmed_g!DX139</f>
        <v>8915</v>
      </c>
      <c r="DY139">
        <f>time_series_covid19_confirmed_g!DZ139-time_series_covid19_confirmed_g!DY139</f>
        <v>8338</v>
      </c>
      <c r="DZ139">
        <f>time_series_covid19_confirmed_g!EA139-time_series_covid19_confirmed_g!DZ139</f>
        <v>8371</v>
      </c>
      <c r="EA139">
        <f>time_series_covid19_confirmed_g!EB139-time_series_covid19_confirmed_g!EA139</f>
        <v>8572</v>
      </c>
      <c r="EB139">
        <f>time_series_covid19_confirmed_g!EC139-time_series_covid19_confirmed_g!EB139</f>
        <v>8952</v>
      </c>
      <c r="EC139">
        <f>time_series_covid19_confirmed_g!ED139-time_series_covid19_confirmed_g!EC139</f>
        <v>9268</v>
      </c>
      <c r="ED139">
        <f>time_series_covid19_confirmed_g!EE139-time_series_covid19_confirmed_g!ED139</f>
        <v>8485</v>
      </c>
      <c r="EE139">
        <f>time_series_covid19_confirmed_g!EF139-time_series_covid19_confirmed_g!EE139</f>
        <v>8858</v>
      </c>
      <c r="EF139">
        <f>time_series_covid19_confirmed_g!EG139-time_series_covid19_confirmed_g!EF139</f>
        <v>8529</v>
      </c>
      <c r="EG139">
        <f>time_series_covid19_confirmed_g!EH139-time_series_covid19_confirmed_g!EG139</f>
        <v>8823</v>
      </c>
      <c r="EH139">
        <f>time_series_covid19_confirmed_g!EI139-time_series_covid19_confirmed_g!EH139</f>
        <v>8718</v>
      </c>
      <c r="EI139">
        <f>time_series_covid19_confirmed_g!EJ139-time_series_covid19_confirmed_g!EI139</f>
        <v>8846</v>
      </c>
      <c r="EJ139">
        <f>time_series_covid19_confirmed_g!EK139-time_series_covid19_confirmed_g!EJ139</f>
        <v>8971</v>
      </c>
      <c r="EK139">
        <f>time_series_covid19_confirmed_g!EL139-time_series_covid19_confirmed_g!EK139</f>
        <v>8970</v>
      </c>
      <c r="EL139">
        <f>time_series_covid19_confirmed_g!EM139-time_series_covid19_confirmed_g!EL139</f>
        <v>8587</v>
      </c>
      <c r="EM139">
        <f>time_series_covid19_confirmed_g!EN139-time_series_covid19_confirmed_g!EM139</f>
        <v>8393</v>
      </c>
      <c r="EN139">
        <f>time_series_covid19_confirmed_g!EO139-time_series_covid19_confirmed_g!EN139</f>
        <v>8777</v>
      </c>
      <c r="EO139">
        <f>time_series_covid19_confirmed_g!EP139-time_series_covid19_confirmed_g!EO139</f>
        <v>8961</v>
      </c>
      <c r="EP139">
        <f>time_series_covid19_confirmed_g!EQ139-time_series_covid19_confirmed_g!EP139</f>
        <v>8697</v>
      </c>
      <c r="EQ139">
        <f>time_series_covid19_confirmed_g!ER139-time_series_covid19_confirmed_g!EQ139</f>
        <v>8809</v>
      </c>
      <c r="ER139">
        <f>time_series_covid19_confirmed_g!ES139-time_series_covid19_confirmed_g!ER139</f>
        <v>8217</v>
      </c>
      <c r="ES139">
        <f>time_series_covid19_confirmed_g!ET139-time_series_covid19_confirmed_g!ES139</f>
        <v>8241</v>
      </c>
      <c r="ET139">
        <f>time_series_covid19_confirmed_g!EU139-time_series_covid19_confirmed_g!ET139</f>
        <v>7824</v>
      </c>
      <c r="EU139">
        <f>time_series_covid19_confirmed_g!EV139-time_series_covid19_confirmed_g!EU139</f>
        <v>7772</v>
      </c>
      <c r="EV139">
        <f>time_series_covid19_confirmed_g!EW139-time_series_covid19_confirmed_g!EV139</f>
        <v>7971</v>
      </c>
      <c r="EW139">
        <f>time_series_covid19_confirmed_g!EX139-time_series_covid19_confirmed_g!EW139</f>
        <v>7870</v>
      </c>
      <c r="EX139">
        <f>time_series_covid19_confirmed_g!EY139-time_series_covid19_confirmed_g!EX139</f>
        <v>7717</v>
      </c>
      <c r="EY139">
        <f>time_series_covid19_confirmed_g!EZ139-time_series_covid19_confirmed_g!EY139</f>
        <v>7586</v>
      </c>
      <c r="EZ139">
        <f>time_series_covid19_confirmed_g!FA139-time_series_covid19_confirmed_g!EZ139</f>
        <v>7413</v>
      </c>
      <c r="FA139">
        <f>time_series_covid19_confirmed_g!FB139-time_series_covid19_confirmed_g!FA139</f>
        <v>7165</v>
      </c>
      <c r="FB139">
        <f>time_series_covid19_confirmed_g!FC139-time_series_covid19_confirmed_g!FB139</f>
        <v>7105</v>
      </c>
      <c r="FC139">
        <f>time_series_covid19_confirmed_g!FD139-time_series_covid19_confirmed_g!FC139</f>
        <v>6788</v>
      </c>
      <c r="FD139">
        <f>time_series_covid19_confirmed_g!FE139-time_series_covid19_confirmed_g!FD139</f>
        <v>6843</v>
      </c>
    </row>
    <row r="140" spans="1:160" x14ac:dyDescent="0.3">
      <c r="A140" t="s">
        <v>127</v>
      </c>
      <c r="B140">
        <v>-1.9402999999999999</v>
      </c>
      <c r="C140">
        <v>29.873899999999999</v>
      </c>
      <c r="D140">
        <f>time_series_covid19_confirmed_g!E140-time_series_covid19_confirmed_g!D140</f>
        <v>0</v>
      </c>
      <c r="E140">
        <f>time_series_covid19_confirmed_g!F140-time_series_covid19_confirmed_g!E140</f>
        <v>0</v>
      </c>
      <c r="F140">
        <f>time_series_covid19_confirmed_g!G140-time_series_covid19_confirmed_g!F140</f>
        <v>0</v>
      </c>
      <c r="G140">
        <f>time_series_covid19_confirmed_g!H140-time_series_covid19_confirmed_g!G140</f>
        <v>0</v>
      </c>
      <c r="H140">
        <f>time_series_covid19_confirmed_g!I140-time_series_covid19_confirmed_g!H140</f>
        <v>0</v>
      </c>
      <c r="I140">
        <f>time_series_covid19_confirmed_g!J140-time_series_covid19_confirmed_g!I140</f>
        <v>0</v>
      </c>
      <c r="J140">
        <f>time_series_covid19_confirmed_g!K140-time_series_covid19_confirmed_g!J140</f>
        <v>0</v>
      </c>
      <c r="K140">
        <f>time_series_covid19_confirmed_g!L140-time_series_covid19_confirmed_g!K140</f>
        <v>0</v>
      </c>
      <c r="L140">
        <f>time_series_covid19_confirmed_g!M140-time_series_covid19_confirmed_g!L140</f>
        <v>0</v>
      </c>
      <c r="M140">
        <f>time_series_covid19_confirmed_g!N140-time_series_covid19_confirmed_g!M140</f>
        <v>0</v>
      </c>
      <c r="N140">
        <f>time_series_covid19_confirmed_g!O140-time_series_covid19_confirmed_g!N140</f>
        <v>0</v>
      </c>
      <c r="O140">
        <f>time_series_covid19_confirmed_g!P140-time_series_covid19_confirmed_g!O140</f>
        <v>0</v>
      </c>
      <c r="P140">
        <f>time_series_covid19_confirmed_g!Q140-time_series_covid19_confirmed_g!P140</f>
        <v>0</v>
      </c>
      <c r="Q140">
        <f>time_series_covid19_confirmed_g!R140-time_series_covid19_confirmed_g!Q140</f>
        <v>0</v>
      </c>
      <c r="R140">
        <f>time_series_covid19_confirmed_g!S140-time_series_covid19_confirmed_g!R140</f>
        <v>0</v>
      </c>
      <c r="S140">
        <f>time_series_covid19_confirmed_g!T140-time_series_covid19_confirmed_g!S140</f>
        <v>0</v>
      </c>
      <c r="T140">
        <f>time_series_covid19_confirmed_g!U140-time_series_covid19_confirmed_g!T140</f>
        <v>0</v>
      </c>
      <c r="U140">
        <f>time_series_covid19_confirmed_g!V140-time_series_covid19_confirmed_g!U140</f>
        <v>0</v>
      </c>
      <c r="V140">
        <f>time_series_covid19_confirmed_g!W140-time_series_covid19_confirmed_g!V140</f>
        <v>0</v>
      </c>
      <c r="W140">
        <f>time_series_covid19_confirmed_g!X140-time_series_covid19_confirmed_g!W140</f>
        <v>0</v>
      </c>
      <c r="X140">
        <f>time_series_covid19_confirmed_g!Y140-time_series_covid19_confirmed_g!X140</f>
        <v>0</v>
      </c>
      <c r="Y140">
        <f>time_series_covid19_confirmed_g!Z140-time_series_covid19_confirmed_g!Y140</f>
        <v>0</v>
      </c>
      <c r="Z140">
        <f>time_series_covid19_confirmed_g!AA140-time_series_covid19_confirmed_g!Z140</f>
        <v>0</v>
      </c>
      <c r="AA140">
        <f>time_series_covid19_confirmed_g!AB140-time_series_covid19_confirmed_g!AA140</f>
        <v>0</v>
      </c>
      <c r="AB140">
        <f>time_series_covid19_confirmed_g!AC140-time_series_covid19_confirmed_g!AB140</f>
        <v>0</v>
      </c>
      <c r="AC140">
        <f>time_series_covid19_confirmed_g!AD140-time_series_covid19_confirmed_g!AC140</f>
        <v>0</v>
      </c>
      <c r="AD140">
        <f>time_series_covid19_confirmed_g!AE140-time_series_covid19_confirmed_g!AD140</f>
        <v>0</v>
      </c>
      <c r="AE140">
        <f>time_series_covid19_confirmed_g!AF140-time_series_covid19_confirmed_g!AE140</f>
        <v>0</v>
      </c>
      <c r="AF140">
        <f>time_series_covid19_confirmed_g!AG140-time_series_covid19_confirmed_g!AF140</f>
        <v>0</v>
      </c>
      <c r="AG140">
        <f>time_series_covid19_confirmed_g!AH140-time_series_covid19_confirmed_g!AG140</f>
        <v>0</v>
      </c>
      <c r="AH140">
        <f>time_series_covid19_confirmed_g!AI140-time_series_covid19_confirmed_g!AH140</f>
        <v>0</v>
      </c>
      <c r="AI140">
        <f>time_series_covid19_confirmed_g!AJ140-time_series_covid19_confirmed_g!AI140</f>
        <v>0</v>
      </c>
      <c r="AJ140">
        <f>time_series_covid19_confirmed_g!AK140-time_series_covid19_confirmed_g!AJ140</f>
        <v>0</v>
      </c>
      <c r="AK140">
        <f>time_series_covid19_confirmed_g!AL140-time_series_covid19_confirmed_g!AK140</f>
        <v>0</v>
      </c>
      <c r="AL140">
        <f>time_series_covid19_confirmed_g!AM140-time_series_covid19_confirmed_g!AL140</f>
        <v>0</v>
      </c>
      <c r="AM140">
        <f>time_series_covid19_confirmed_g!AN140-time_series_covid19_confirmed_g!AM140</f>
        <v>0</v>
      </c>
      <c r="AN140">
        <f>time_series_covid19_confirmed_g!AO140-time_series_covid19_confirmed_g!AN140</f>
        <v>0</v>
      </c>
      <c r="AO140">
        <f>time_series_covid19_confirmed_g!AP140-time_series_covid19_confirmed_g!AO140</f>
        <v>0</v>
      </c>
      <c r="AP140">
        <f>time_series_covid19_confirmed_g!AQ140-time_series_covid19_confirmed_g!AP140</f>
        <v>0</v>
      </c>
      <c r="AQ140">
        <f>time_series_covid19_confirmed_g!AR140-time_series_covid19_confirmed_g!AQ140</f>
        <v>0</v>
      </c>
      <c r="AR140">
        <f>time_series_covid19_confirmed_g!AS140-time_series_covid19_confirmed_g!AR140</f>
        <v>0</v>
      </c>
      <c r="AS140">
        <f>time_series_covid19_confirmed_g!AT140-time_series_covid19_confirmed_g!AS140</f>
        <v>0</v>
      </c>
      <c r="AT140">
        <f>time_series_covid19_confirmed_g!AU140-time_series_covid19_confirmed_g!AT140</f>
        <v>0</v>
      </c>
      <c r="AU140">
        <f>time_series_covid19_confirmed_g!AV140-time_series_covid19_confirmed_g!AU140</f>
        <v>0</v>
      </c>
      <c r="AV140">
        <f>time_series_covid19_confirmed_g!AW140-time_series_covid19_confirmed_g!AV140</f>
        <v>0</v>
      </c>
      <c r="AW140">
        <f>time_series_covid19_confirmed_g!AX140-time_series_covid19_confirmed_g!AW140</f>
        <v>0</v>
      </c>
      <c r="AX140">
        <f>time_series_covid19_confirmed_g!AY140-time_series_covid19_confirmed_g!AX140</f>
        <v>0</v>
      </c>
      <c r="AY140">
        <f>time_series_covid19_confirmed_g!AZ140-time_series_covid19_confirmed_g!AY140</f>
        <v>0</v>
      </c>
      <c r="AZ140">
        <f>time_series_covid19_confirmed_g!BA140-time_series_covid19_confirmed_g!AZ140</f>
        <v>0</v>
      </c>
      <c r="BA140">
        <f>time_series_covid19_confirmed_g!BB140-time_series_covid19_confirmed_g!BA140</f>
        <v>0</v>
      </c>
      <c r="BB140">
        <f>time_series_covid19_confirmed_g!BC140-time_series_covid19_confirmed_g!BB140</f>
        <v>0</v>
      </c>
      <c r="BC140">
        <f>time_series_covid19_confirmed_g!BD140-time_series_covid19_confirmed_g!BC140</f>
        <v>1</v>
      </c>
      <c r="BD140">
        <f>time_series_covid19_confirmed_g!BE140-time_series_covid19_confirmed_g!BD140</f>
        <v>0</v>
      </c>
      <c r="BE140">
        <f>time_series_covid19_confirmed_g!BF140-time_series_covid19_confirmed_g!BE140</f>
        <v>4</v>
      </c>
      <c r="BF140">
        <f>time_series_covid19_confirmed_g!BG140-time_series_covid19_confirmed_g!BF140</f>
        <v>2</v>
      </c>
      <c r="BG140">
        <f>time_series_covid19_confirmed_g!BH140-time_series_covid19_confirmed_g!BG140</f>
        <v>1</v>
      </c>
      <c r="BH140">
        <f>time_series_covid19_confirmed_g!BI140-time_series_covid19_confirmed_g!BH140</f>
        <v>0</v>
      </c>
      <c r="BI140">
        <f>time_series_covid19_confirmed_g!BJ140-time_series_covid19_confirmed_g!BI140</f>
        <v>9</v>
      </c>
      <c r="BJ140">
        <f>time_series_covid19_confirmed_g!BK140-time_series_covid19_confirmed_g!BJ140</f>
        <v>0</v>
      </c>
      <c r="BK140">
        <f>time_series_covid19_confirmed_g!BL140-time_series_covid19_confirmed_g!BK140</f>
        <v>2</v>
      </c>
      <c r="BL140">
        <f>time_series_covid19_confirmed_g!BM140-time_series_covid19_confirmed_g!BL140</f>
        <v>17</v>
      </c>
      <c r="BM140">
        <f>time_series_covid19_confirmed_g!BN140-time_series_covid19_confirmed_g!BM140</f>
        <v>4</v>
      </c>
      <c r="BN140">
        <f>time_series_covid19_confirmed_g!BO140-time_series_covid19_confirmed_g!BN140</f>
        <v>1</v>
      </c>
      <c r="BO140">
        <f>time_series_covid19_confirmed_g!BP140-time_series_covid19_confirmed_g!BO140</f>
        <v>9</v>
      </c>
      <c r="BP140">
        <f>time_series_covid19_confirmed_g!BQ140-time_series_covid19_confirmed_g!BP140</f>
        <v>4</v>
      </c>
      <c r="BQ140">
        <f>time_series_covid19_confirmed_g!BR140-time_series_covid19_confirmed_g!BQ140</f>
        <v>6</v>
      </c>
      <c r="BR140">
        <f>time_series_covid19_confirmed_g!BS140-time_series_covid19_confirmed_g!BR140</f>
        <v>10</v>
      </c>
      <c r="BS140">
        <f>time_series_covid19_confirmed_g!BT140-time_series_covid19_confirmed_g!BS140</f>
        <v>0</v>
      </c>
      <c r="BT140">
        <f>time_series_covid19_confirmed_g!BU140-time_series_covid19_confirmed_g!BT140</f>
        <v>5</v>
      </c>
      <c r="BU140">
        <f>time_series_covid19_confirmed_g!BV140-time_series_covid19_confirmed_g!BU140</f>
        <v>7</v>
      </c>
      <c r="BV140">
        <f>time_series_covid19_confirmed_g!BW140-time_series_covid19_confirmed_g!BV140</f>
        <v>2</v>
      </c>
      <c r="BW140">
        <f>time_series_covid19_confirmed_g!BX140-time_series_covid19_confirmed_g!BW140</f>
        <v>5</v>
      </c>
      <c r="BX140">
        <f>time_series_covid19_confirmed_g!BY140-time_series_covid19_confirmed_g!BX140</f>
        <v>13</v>
      </c>
      <c r="BY140">
        <f>time_series_covid19_confirmed_g!BZ140-time_series_covid19_confirmed_g!BY140</f>
        <v>2</v>
      </c>
      <c r="BZ140">
        <f>time_series_covid19_confirmed_g!CA140-time_series_covid19_confirmed_g!BZ140</f>
        <v>1</v>
      </c>
      <c r="CA140">
        <f>time_series_covid19_confirmed_g!CB140-time_series_covid19_confirmed_g!CA140</f>
        <v>0</v>
      </c>
      <c r="CB140">
        <f>time_series_covid19_confirmed_g!CC140-time_series_covid19_confirmed_g!CB140</f>
        <v>5</v>
      </c>
      <c r="CC140">
        <f>time_series_covid19_confirmed_g!CD140-time_series_covid19_confirmed_g!CC140</f>
        <v>0</v>
      </c>
      <c r="CD140">
        <f>time_series_covid19_confirmed_g!CE140-time_series_covid19_confirmed_g!CD140</f>
        <v>8</v>
      </c>
      <c r="CE140">
        <f>time_series_covid19_confirmed_g!CF140-time_series_covid19_confirmed_g!CE140</f>
        <v>2</v>
      </c>
      <c r="CF140">
        <f>time_series_covid19_confirmed_g!CG140-time_series_covid19_confirmed_g!CF140</f>
        <v>6</v>
      </c>
      <c r="CG140">
        <f>time_series_covid19_confirmed_g!CH140-time_series_covid19_confirmed_g!CG140</f>
        <v>1</v>
      </c>
      <c r="CH140">
        <f>time_series_covid19_confirmed_g!CI140-time_series_covid19_confirmed_g!CH140</f>
        <v>7</v>
      </c>
      <c r="CI140">
        <f>time_series_covid19_confirmed_g!CJ140-time_series_covid19_confirmed_g!CI140</f>
        <v>2</v>
      </c>
      <c r="CJ140">
        <f>time_series_covid19_confirmed_g!CK140-time_series_covid19_confirmed_g!CJ140</f>
        <v>2</v>
      </c>
      <c r="CK140">
        <f>time_series_covid19_confirmed_g!CL140-time_series_covid19_confirmed_g!CK140</f>
        <v>5</v>
      </c>
      <c r="CL140">
        <f>time_series_covid19_confirmed_g!CM140-time_series_covid19_confirmed_g!CL140</f>
        <v>1</v>
      </c>
      <c r="CM140">
        <f>time_series_covid19_confirmed_g!CN140-time_series_covid19_confirmed_g!CM140</f>
        <v>3</v>
      </c>
      <c r="CN140">
        <f>time_series_covid19_confirmed_g!CO140-time_series_covid19_confirmed_g!CN140</f>
        <v>0</v>
      </c>
      <c r="CO140">
        <f>time_series_covid19_confirmed_g!CP140-time_series_covid19_confirmed_g!CO140</f>
        <v>3</v>
      </c>
      <c r="CP140">
        <f>time_series_covid19_confirmed_g!CQ140-time_series_covid19_confirmed_g!CP140</f>
        <v>3</v>
      </c>
      <c r="CQ140">
        <f>time_series_covid19_confirmed_g!CR140-time_series_covid19_confirmed_g!CQ140</f>
        <v>1</v>
      </c>
      <c r="CR140">
        <f>time_series_covid19_confirmed_g!CS140-time_series_covid19_confirmed_g!CR140</f>
        <v>22</v>
      </c>
      <c r="CS140">
        <f>time_series_covid19_confirmed_g!CT140-time_series_covid19_confirmed_g!CS140</f>
        <v>7</v>
      </c>
      <c r="CT140">
        <f>time_series_covid19_confirmed_g!CU140-time_series_covid19_confirmed_g!CT140</f>
        <v>8</v>
      </c>
      <c r="CU140">
        <f>time_series_covid19_confirmed_g!CV140-time_series_covid19_confirmed_g!CU140</f>
        <v>16</v>
      </c>
      <c r="CV140">
        <f>time_series_covid19_confirmed_g!CW140-time_series_covid19_confirmed_g!CV140</f>
        <v>5</v>
      </c>
      <c r="CW140">
        <f>time_series_covid19_confirmed_g!CX140-time_series_covid19_confirmed_g!CW140</f>
        <v>13</v>
      </c>
      <c r="CX140">
        <f>time_series_covid19_confirmed_g!CY140-time_series_covid19_confirmed_g!CX140</f>
        <v>18</v>
      </c>
      <c r="CY140">
        <f>time_series_covid19_confirmed_g!CZ140-time_series_covid19_confirmed_g!CY140</f>
        <v>6</v>
      </c>
      <c r="CZ140">
        <f>time_series_covid19_confirmed_g!DA140-time_series_covid19_confirmed_g!CZ140</f>
        <v>6</v>
      </c>
      <c r="DA140">
        <f>time_series_covid19_confirmed_g!DB140-time_series_covid19_confirmed_g!DA140</f>
        <v>4</v>
      </c>
      <c r="DB140">
        <f>time_series_covid19_confirmed_g!DC140-time_series_covid19_confirmed_g!DB140</f>
        <v>2</v>
      </c>
      <c r="DC140">
        <f>time_series_covid19_confirmed_g!DD140-time_series_covid19_confirmed_g!DC140</f>
        <v>0</v>
      </c>
      <c r="DD140">
        <f>time_series_covid19_confirmed_g!DE140-time_series_covid19_confirmed_g!DD140</f>
        <v>7</v>
      </c>
      <c r="DE140">
        <f>time_series_covid19_confirmed_g!DF140-time_series_covid19_confirmed_g!DE140</f>
        <v>3</v>
      </c>
      <c r="DF140">
        <f>time_series_covid19_confirmed_g!DG140-time_series_covid19_confirmed_g!DF140</f>
        <v>2</v>
      </c>
      <c r="DG140">
        <f>time_series_covid19_confirmed_g!DH140-time_series_covid19_confirmed_g!DG140</f>
        <v>7</v>
      </c>
      <c r="DH140">
        <f>time_series_covid19_confirmed_g!DI140-time_series_covid19_confirmed_g!DH140</f>
        <v>4</v>
      </c>
      <c r="DI140">
        <f>time_series_covid19_confirmed_g!DJ140-time_series_covid19_confirmed_g!DI140</f>
        <v>1</v>
      </c>
      <c r="DJ140">
        <f>time_series_covid19_confirmed_g!DK140-time_series_covid19_confirmed_g!DJ140</f>
        <v>1</v>
      </c>
      <c r="DK140">
        <f>time_series_covid19_confirmed_g!DL140-time_series_covid19_confirmed_g!DK140</f>
        <v>1</v>
      </c>
      <c r="DL140">
        <f>time_series_covid19_confirmed_g!DM140-time_series_covid19_confirmed_g!DL140</f>
        <v>0</v>
      </c>
      <c r="DM140">
        <f>time_series_covid19_confirmed_g!DN140-time_series_covid19_confirmed_g!DM140</f>
        <v>0</v>
      </c>
      <c r="DN140">
        <f>time_series_covid19_confirmed_g!DO140-time_series_covid19_confirmed_g!DN140</f>
        <v>2</v>
      </c>
      <c r="DO140">
        <f>time_series_covid19_confirmed_g!DP140-time_series_covid19_confirmed_g!DO140</f>
        <v>3</v>
      </c>
      <c r="DP140">
        <f>time_series_covid19_confirmed_g!DQ140-time_series_covid19_confirmed_g!DP140</f>
        <v>5</v>
      </c>
      <c r="DQ140">
        <f>time_series_covid19_confirmed_g!DR140-time_series_covid19_confirmed_g!DQ140</f>
        <v>11</v>
      </c>
      <c r="DR140">
        <f>time_series_covid19_confirmed_g!DS140-time_series_covid19_confirmed_g!DR140</f>
        <v>6</v>
      </c>
      <c r="DS140">
        <f>time_series_covid19_confirmed_g!DT140-time_series_covid19_confirmed_g!DS140</f>
        <v>6</v>
      </c>
      <c r="DT140">
        <f>time_series_covid19_confirmed_g!DU140-time_series_covid19_confirmed_g!DT140</f>
        <v>1</v>
      </c>
      <c r="DU140">
        <f>time_series_covid19_confirmed_g!DV140-time_series_covid19_confirmed_g!DU140</f>
        <v>4</v>
      </c>
      <c r="DV140">
        <f>time_series_covid19_confirmed_g!DW140-time_series_covid19_confirmed_g!DV140</f>
        <v>2</v>
      </c>
      <c r="DW140">
        <f>time_series_covid19_confirmed_g!DX140-time_series_covid19_confirmed_g!DW140</f>
        <v>9</v>
      </c>
      <c r="DX140">
        <f>time_series_covid19_confirmed_g!DY140-time_series_covid19_confirmed_g!DX140</f>
        <v>3</v>
      </c>
      <c r="DY140">
        <f>time_series_covid19_confirmed_g!DZ140-time_series_covid19_confirmed_g!DY140</f>
        <v>7</v>
      </c>
      <c r="DZ140">
        <f>time_series_covid19_confirmed_g!EA140-time_series_covid19_confirmed_g!DZ140</f>
        <v>3</v>
      </c>
      <c r="EA140">
        <f>time_series_covid19_confirmed_g!EB140-time_series_covid19_confirmed_g!EA140</f>
        <v>6</v>
      </c>
      <c r="EB140">
        <f>time_series_covid19_confirmed_g!EC140-time_series_covid19_confirmed_g!EB140</f>
        <v>4</v>
      </c>
      <c r="EC140">
        <f>time_series_covid19_confirmed_g!ED140-time_series_covid19_confirmed_g!EC140</f>
        <v>11</v>
      </c>
      <c r="ED140">
        <f>time_series_covid19_confirmed_g!EE140-time_series_covid19_confirmed_g!ED140</f>
        <v>7</v>
      </c>
      <c r="EE140">
        <f>time_series_covid19_confirmed_g!EF140-time_series_covid19_confirmed_g!EE140</f>
        <v>7</v>
      </c>
      <c r="EF140">
        <f>time_series_covid19_confirmed_g!EG140-time_series_covid19_confirmed_g!EF140</f>
        <v>13</v>
      </c>
      <c r="EG140">
        <f>time_series_covid19_confirmed_g!EH140-time_series_covid19_confirmed_g!EG140</f>
        <v>13</v>
      </c>
      <c r="EH140">
        <f>time_series_covid19_confirmed_g!EI140-time_series_covid19_confirmed_g!EH140</f>
        <v>10</v>
      </c>
      <c r="EI140">
        <f>time_series_covid19_confirmed_g!EJ140-time_series_covid19_confirmed_g!EI140</f>
        <v>11</v>
      </c>
      <c r="EJ140">
        <f>time_series_covid19_confirmed_g!EK140-time_series_covid19_confirmed_g!EJ140</f>
        <v>8</v>
      </c>
      <c r="EK140">
        <f>time_series_covid19_confirmed_g!EL140-time_series_covid19_confirmed_g!EK140</f>
        <v>12</v>
      </c>
      <c r="EL140">
        <f>time_series_covid19_confirmed_g!EM140-time_series_covid19_confirmed_g!EL140</f>
        <v>12</v>
      </c>
      <c r="EM140">
        <f>time_series_covid19_confirmed_g!EN140-time_series_covid19_confirmed_g!EM140</f>
        <v>13</v>
      </c>
      <c r="EN140">
        <f>time_series_covid19_confirmed_g!EO140-time_series_covid19_confirmed_g!EN140</f>
        <v>18</v>
      </c>
      <c r="EO140">
        <f>time_series_covid19_confirmed_g!EP140-time_series_covid19_confirmed_g!EO140</f>
        <v>16</v>
      </c>
      <c r="EP140">
        <f>time_series_covid19_confirmed_g!EQ140-time_series_covid19_confirmed_g!EP140</f>
        <v>31</v>
      </c>
      <c r="EQ140">
        <f>time_series_covid19_confirmed_g!ER140-time_series_covid19_confirmed_g!EQ140</f>
        <v>41</v>
      </c>
      <c r="ER140">
        <f>time_series_covid19_confirmed_g!ES140-time_series_covid19_confirmed_g!ER140</f>
        <v>30</v>
      </c>
      <c r="ES140">
        <f>time_series_covid19_confirmed_g!ET140-time_series_covid19_confirmed_g!ES140</f>
        <v>24</v>
      </c>
      <c r="ET140">
        <f>time_series_covid19_confirmed_g!EU140-time_series_covid19_confirmed_g!ET140</f>
        <v>3</v>
      </c>
      <c r="EU140">
        <f>time_series_covid19_confirmed_g!EV140-time_series_covid19_confirmed_g!EU140</f>
        <v>7</v>
      </c>
      <c r="EV140">
        <f>time_series_covid19_confirmed_g!EW140-time_series_covid19_confirmed_g!EV140</f>
        <v>15</v>
      </c>
      <c r="EW140">
        <f>time_series_covid19_confirmed_g!EX140-time_series_covid19_confirmed_g!EW140</f>
        <v>41</v>
      </c>
      <c r="EX140">
        <f>time_series_covid19_confirmed_g!EY140-time_series_covid19_confirmed_g!EX140</f>
        <v>26</v>
      </c>
      <c r="EY140">
        <f>time_series_covid19_confirmed_g!EZ140-time_series_covid19_confirmed_g!EY140</f>
        <v>59</v>
      </c>
      <c r="EZ140">
        <f>time_series_covid19_confirmed_g!FA140-time_series_covid19_confirmed_g!EZ140</f>
        <v>11</v>
      </c>
      <c r="FA140">
        <f>time_series_covid19_confirmed_g!FB140-time_series_covid19_confirmed_g!FA140</f>
        <v>32</v>
      </c>
      <c r="FB140">
        <f>time_series_covid19_confirmed_g!FC140-time_series_covid19_confirmed_g!FB140</f>
        <v>20</v>
      </c>
      <c r="FC140">
        <f>time_series_covid19_confirmed_g!FD140-time_series_covid19_confirmed_g!FC140</f>
        <v>8</v>
      </c>
      <c r="FD140">
        <f>time_series_covid19_confirmed_g!FE140-time_series_covid19_confirmed_g!FD140</f>
        <v>20</v>
      </c>
    </row>
    <row r="141" spans="1:160" x14ac:dyDescent="0.3">
      <c r="A141" t="s">
        <v>128</v>
      </c>
      <c r="B141">
        <v>43.942399999999999</v>
      </c>
      <c r="C141">
        <v>12.457800000000001</v>
      </c>
      <c r="D141">
        <f>time_series_covid19_confirmed_g!E141-time_series_covid19_confirmed_g!D141</f>
        <v>0</v>
      </c>
      <c r="E141">
        <f>time_series_covid19_confirmed_g!F141-time_series_covid19_confirmed_g!E141</f>
        <v>0</v>
      </c>
      <c r="F141">
        <f>time_series_covid19_confirmed_g!G141-time_series_covid19_confirmed_g!F141</f>
        <v>0</v>
      </c>
      <c r="G141">
        <f>time_series_covid19_confirmed_g!H141-time_series_covid19_confirmed_g!G141</f>
        <v>0</v>
      </c>
      <c r="H141">
        <f>time_series_covid19_confirmed_g!I141-time_series_covid19_confirmed_g!H141</f>
        <v>0</v>
      </c>
      <c r="I141">
        <f>time_series_covid19_confirmed_g!J141-time_series_covid19_confirmed_g!I141</f>
        <v>0</v>
      </c>
      <c r="J141">
        <f>time_series_covid19_confirmed_g!K141-time_series_covid19_confirmed_g!J141</f>
        <v>0</v>
      </c>
      <c r="K141">
        <f>time_series_covid19_confirmed_g!L141-time_series_covid19_confirmed_g!K141</f>
        <v>0</v>
      </c>
      <c r="L141">
        <f>time_series_covid19_confirmed_g!M141-time_series_covid19_confirmed_g!L141</f>
        <v>0</v>
      </c>
      <c r="M141">
        <f>time_series_covid19_confirmed_g!N141-time_series_covid19_confirmed_g!M141</f>
        <v>0</v>
      </c>
      <c r="N141">
        <f>time_series_covid19_confirmed_g!O141-time_series_covid19_confirmed_g!N141</f>
        <v>0</v>
      </c>
      <c r="O141">
        <f>time_series_covid19_confirmed_g!P141-time_series_covid19_confirmed_g!O141</f>
        <v>0</v>
      </c>
      <c r="P141">
        <f>time_series_covid19_confirmed_g!Q141-time_series_covid19_confirmed_g!P141</f>
        <v>0</v>
      </c>
      <c r="Q141">
        <f>time_series_covid19_confirmed_g!R141-time_series_covid19_confirmed_g!Q141</f>
        <v>0</v>
      </c>
      <c r="R141">
        <f>time_series_covid19_confirmed_g!S141-time_series_covid19_confirmed_g!R141</f>
        <v>0</v>
      </c>
      <c r="S141">
        <f>time_series_covid19_confirmed_g!T141-time_series_covid19_confirmed_g!S141</f>
        <v>0</v>
      </c>
      <c r="T141">
        <f>time_series_covid19_confirmed_g!U141-time_series_covid19_confirmed_g!T141</f>
        <v>0</v>
      </c>
      <c r="U141">
        <f>time_series_covid19_confirmed_g!V141-time_series_covid19_confirmed_g!U141</f>
        <v>0</v>
      </c>
      <c r="V141">
        <f>time_series_covid19_confirmed_g!W141-time_series_covid19_confirmed_g!V141</f>
        <v>0</v>
      </c>
      <c r="W141">
        <f>time_series_covid19_confirmed_g!X141-time_series_covid19_confirmed_g!W141</f>
        <v>0</v>
      </c>
      <c r="X141">
        <f>time_series_covid19_confirmed_g!Y141-time_series_covid19_confirmed_g!X141</f>
        <v>0</v>
      </c>
      <c r="Y141">
        <f>time_series_covid19_confirmed_g!Z141-time_series_covid19_confirmed_g!Y141</f>
        <v>0</v>
      </c>
      <c r="Z141">
        <f>time_series_covid19_confirmed_g!AA141-time_series_covid19_confirmed_g!Z141</f>
        <v>0</v>
      </c>
      <c r="AA141">
        <f>time_series_covid19_confirmed_g!AB141-time_series_covid19_confirmed_g!AA141</f>
        <v>0</v>
      </c>
      <c r="AB141">
        <f>time_series_covid19_confirmed_g!AC141-time_series_covid19_confirmed_g!AB141</f>
        <v>0</v>
      </c>
      <c r="AC141">
        <f>time_series_covid19_confirmed_g!AD141-time_series_covid19_confirmed_g!AC141</f>
        <v>0</v>
      </c>
      <c r="AD141">
        <f>time_series_covid19_confirmed_g!AE141-time_series_covid19_confirmed_g!AD141</f>
        <v>0</v>
      </c>
      <c r="AE141">
        <f>time_series_covid19_confirmed_g!AF141-time_series_covid19_confirmed_g!AE141</f>
        <v>0</v>
      </c>
      <c r="AF141">
        <f>time_series_covid19_confirmed_g!AG141-time_series_covid19_confirmed_g!AF141</f>
        <v>0</v>
      </c>
      <c r="AG141">
        <f>time_series_covid19_confirmed_g!AH141-time_series_covid19_confirmed_g!AG141</f>
        <v>0</v>
      </c>
      <c r="AH141">
        <f>time_series_covid19_confirmed_g!AI141-time_series_covid19_confirmed_g!AH141</f>
        <v>0</v>
      </c>
      <c r="AI141">
        <f>time_series_covid19_confirmed_g!AJ141-time_series_covid19_confirmed_g!AI141</f>
        <v>0</v>
      </c>
      <c r="AJ141">
        <f>time_series_covid19_confirmed_g!AK141-time_series_covid19_confirmed_g!AJ141</f>
        <v>0</v>
      </c>
      <c r="AK141">
        <f>time_series_covid19_confirmed_g!AL141-time_series_covid19_confirmed_g!AK141</f>
        <v>0</v>
      </c>
      <c r="AL141">
        <f>time_series_covid19_confirmed_g!AM141-time_series_covid19_confirmed_g!AL141</f>
        <v>0</v>
      </c>
      <c r="AM141">
        <f>time_series_covid19_confirmed_g!AN141-time_series_covid19_confirmed_g!AM141</f>
        <v>1</v>
      </c>
      <c r="AN141">
        <f>time_series_covid19_confirmed_g!AO141-time_series_covid19_confirmed_g!AN141</f>
        <v>0</v>
      </c>
      <c r="AO141">
        <f>time_series_covid19_confirmed_g!AP141-time_series_covid19_confirmed_g!AO141</f>
        <v>0</v>
      </c>
      <c r="AP141">
        <f>time_series_covid19_confirmed_g!AQ141-time_series_covid19_confirmed_g!AP141</f>
        <v>0</v>
      </c>
      <c r="AQ141">
        <f>time_series_covid19_confirmed_g!AR141-time_series_covid19_confirmed_g!AQ141</f>
        <v>7</v>
      </c>
      <c r="AR141">
        <f>time_series_covid19_confirmed_g!AS141-time_series_covid19_confirmed_g!AR141</f>
        <v>2</v>
      </c>
      <c r="AS141">
        <f>time_series_covid19_confirmed_g!AT141-time_series_covid19_confirmed_g!AS141</f>
        <v>6</v>
      </c>
      <c r="AT141">
        <f>time_series_covid19_confirmed_g!AU141-time_series_covid19_confirmed_g!AT141</f>
        <v>5</v>
      </c>
      <c r="AU141">
        <f>time_series_covid19_confirmed_g!AV141-time_series_covid19_confirmed_g!AU141</f>
        <v>0</v>
      </c>
      <c r="AV141">
        <f>time_series_covid19_confirmed_g!AW141-time_series_covid19_confirmed_g!AV141</f>
        <v>2</v>
      </c>
      <c r="AW141">
        <f>time_series_covid19_confirmed_g!AX141-time_series_covid19_confirmed_g!AW141</f>
        <v>13</v>
      </c>
      <c r="AX141">
        <f>time_series_covid19_confirmed_g!AY141-time_series_covid19_confirmed_g!AX141</f>
        <v>0</v>
      </c>
      <c r="AY141">
        <f>time_series_covid19_confirmed_g!AZ141-time_series_covid19_confirmed_g!AY141</f>
        <v>15</v>
      </c>
      <c r="AZ141">
        <f>time_series_covid19_confirmed_g!BA141-time_series_covid19_confirmed_g!AZ141</f>
        <v>11</v>
      </c>
      <c r="BA141">
        <f>time_series_covid19_confirmed_g!BB141-time_series_covid19_confirmed_g!BA141</f>
        <v>7</v>
      </c>
      <c r="BB141">
        <f>time_series_covid19_confirmed_g!BC141-time_series_covid19_confirmed_g!BB141</f>
        <v>11</v>
      </c>
      <c r="BC141">
        <f>time_series_covid19_confirmed_g!BD141-time_series_covid19_confirmed_g!BC141</f>
        <v>0</v>
      </c>
      <c r="BD141">
        <f>time_series_covid19_confirmed_g!BE141-time_series_covid19_confirmed_g!BD141</f>
        <v>21</v>
      </c>
      <c r="BE141">
        <f>time_series_covid19_confirmed_g!BF141-time_series_covid19_confirmed_g!BE141</f>
        <v>8</v>
      </c>
      <c r="BF141">
        <f>time_series_covid19_confirmed_g!BG141-time_series_covid19_confirmed_g!BF141</f>
        <v>0</v>
      </c>
      <c r="BG141">
        <f>time_series_covid19_confirmed_g!BH141-time_series_covid19_confirmed_g!BG141</f>
        <v>10</v>
      </c>
      <c r="BH141">
        <f>time_series_covid19_confirmed_g!BI141-time_series_covid19_confirmed_g!BH141</f>
        <v>0</v>
      </c>
      <c r="BI141">
        <f>time_series_covid19_confirmed_g!BJ141-time_series_covid19_confirmed_g!BI141</f>
        <v>25</v>
      </c>
      <c r="BJ141">
        <f>time_series_covid19_confirmed_g!BK141-time_series_covid19_confirmed_g!BJ141</f>
        <v>0</v>
      </c>
      <c r="BK141">
        <f>time_series_covid19_confirmed_g!BL141-time_series_covid19_confirmed_g!BK141</f>
        <v>31</v>
      </c>
      <c r="BL141">
        <f>time_series_covid19_confirmed_g!BM141-time_series_covid19_confirmed_g!BL141</f>
        <v>12</v>
      </c>
      <c r="BM141">
        <f>time_series_covid19_confirmed_g!BN141-time_series_covid19_confirmed_g!BM141</f>
        <v>0</v>
      </c>
      <c r="BN141">
        <f>time_series_covid19_confirmed_g!BO141-time_series_covid19_confirmed_g!BN141</f>
        <v>21</v>
      </c>
      <c r="BO141">
        <f>time_series_covid19_confirmed_g!BP141-time_series_covid19_confirmed_g!BO141</f>
        <v>0</v>
      </c>
      <c r="BP141">
        <f>time_series_covid19_confirmed_g!BQ141-time_series_covid19_confirmed_g!BP141</f>
        <v>15</v>
      </c>
      <c r="BQ141">
        <f>time_series_covid19_confirmed_g!BR141-time_series_covid19_confirmed_g!BQ141</f>
        <v>1</v>
      </c>
      <c r="BR141">
        <f>time_series_covid19_confirmed_g!BS141-time_series_covid19_confirmed_g!BR141</f>
        <v>0</v>
      </c>
      <c r="BS141">
        <f>time_series_covid19_confirmed_g!BT141-time_series_covid19_confirmed_g!BS141</f>
        <v>6</v>
      </c>
      <c r="BT141">
        <f>time_series_covid19_confirmed_g!BU141-time_series_covid19_confirmed_g!BT141</f>
        <v>6</v>
      </c>
      <c r="BU141">
        <f>time_series_covid19_confirmed_g!BV141-time_series_covid19_confirmed_g!BU141</f>
        <v>0</v>
      </c>
      <c r="BV141">
        <f>time_series_covid19_confirmed_g!BW141-time_series_covid19_confirmed_g!BV141</f>
        <v>9</v>
      </c>
      <c r="BW141">
        <f>time_series_covid19_confirmed_g!BX141-time_series_covid19_confirmed_g!BW141</f>
        <v>0</v>
      </c>
      <c r="BX141">
        <f>time_series_covid19_confirmed_g!BY141-time_series_covid19_confirmed_g!BX141</f>
        <v>14</v>
      </c>
      <c r="BY141">
        <f>time_series_covid19_confirmed_g!BZ141-time_series_covid19_confirmed_g!BY141</f>
        <v>7</v>
      </c>
      <c r="BZ141">
        <f>time_series_covid19_confirmed_g!CA141-time_series_covid19_confirmed_g!BZ141</f>
        <v>0</v>
      </c>
      <c r="CA141">
        <f>time_series_covid19_confirmed_g!CB141-time_series_covid19_confirmed_g!CA141</f>
        <v>13</v>
      </c>
      <c r="CB141">
        <f>time_series_covid19_confirmed_g!CC141-time_series_covid19_confirmed_g!CB141</f>
        <v>0</v>
      </c>
      <c r="CC141">
        <f>time_series_covid19_confirmed_g!CD141-time_series_covid19_confirmed_g!CC141</f>
        <v>54</v>
      </c>
      <c r="CD141">
        <f>time_series_covid19_confirmed_g!CE141-time_series_covid19_confirmed_g!CD141</f>
        <v>11</v>
      </c>
      <c r="CE141">
        <f>time_series_covid19_confirmed_g!CF141-time_series_covid19_confirmed_g!CE141</f>
        <v>12</v>
      </c>
      <c r="CF141">
        <f>time_series_covid19_confirmed_g!CG141-time_series_covid19_confirmed_g!CF141</f>
        <v>0</v>
      </c>
      <c r="CG141">
        <f>time_series_covid19_confirmed_g!CH141-time_series_covid19_confirmed_g!CG141</f>
        <v>0</v>
      </c>
      <c r="CH141">
        <f>time_series_covid19_confirmed_g!CI141-time_series_covid19_confirmed_g!CH141</f>
        <v>15</v>
      </c>
      <c r="CI141">
        <f>time_series_covid19_confirmed_g!CJ141-time_series_covid19_confirmed_g!CI141</f>
        <v>1</v>
      </c>
      <c r="CJ141">
        <f>time_series_covid19_confirmed_g!CK141-time_series_covid19_confirmed_g!CJ141</f>
        <v>54</v>
      </c>
      <c r="CK141">
        <f>time_series_covid19_confirmed_g!CL141-time_series_covid19_confirmed_g!CK141</f>
        <v>9</v>
      </c>
      <c r="CL141">
        <f>time_series_covid19_confirmed_g!CM141-time_series_covid19_confirmed_g!CL141</f>
        <v>20</v>
      </c>
      <c r="CM141">
        <f>time_series_covid19_confirmed_g!CN141-time_series_covid19_confirmed_g!CM141</f>
        <v>6</v>
      </c>
      <c r="CN141">
        <f>time_series_covid19_confirmed_g!CO141-time_series_covid19_confirmed_g!CN141</f>
        <v>1</v>
      </c>
      <c r="CO141">
        <f>time_series_covid19_confirmed_g!CP141-time_series_covid19_confirmed_g!CO141</f>
        <v>14</v>
      </c>
      <c r="CP141">
        <f>time_series_covid19_confirmed_g!CQ141-time_series_covid19_confirmed_g!CP141</f>
        <v>12</v>
      </c>
      <c r="CQ141">
        <f>time_series_covid19_confirmed_g!CR141-time_series_covid19_confirmed_g!CQ141</f>
        <v>13</v>
      </c>
      <c r="CR141">
        <f>time_series_covid19_confirmed_g!CS141-time_series_covid19_confirmed_g!CR141</f>
        <v>12</v>
      </c>
      <c r="CS141">
        <f>time_series_covid19_confirmed_g!CT141-time_series_covid19_confirmed_g!CS141</f>
        <v>0</v>
      </c>
      <c r="CT141">
        <f>time_series_covid19_confirmed_g!CU141-time_series_covid19_confirmed_g!CT141</f>
        <v>25</v>
      </c>
      <c r="CU141">
        <f>time_series_covid19_confirmed_g!CV141-time_series_covid19_confirmed_g!CU141</f>
        <v>0</v>
      </c>
      <c r="CV141">
        <f>time_series_covid19_confirmed_g!CW141-time_series_covid19_confirmed_g!CV141</f>
        <v>15</v>
      </c>
      <c r="CW141">
        <f>time_series_covid19_confirmed_g!CX141-time_series_covid19_confirmed_g!CW141</f>
        <v>10</v>
      </c>
      <c r="CX141">
        <f>time_series_covid19_confirmed_g!CY141-time_series_covid19_confirmed_g!CX141</f>
        <v>6</v>
      </c>
      <c r="CY141">
        <f>time_series_covid19_confirmed_g!CZ141-time_series_covid19_confirmed_g!CY141</f>
        <v>11</v>
      </c>
      <c r="CZ141">
        <f>time_series_covid19_confirmed_g!DA141-time_series_covid19_confirmed_g!CZ141</f>
        <v>0</v>
      </c>
      <c r="DA141">
        <f>time_series_covid19_confirmed_g!DB141-time_series_covid19_confirmed_g!DA141</f>
        <v>2</v>
      </c>
      <c r="DB141">
        <f>time_series_covid19_confirmed_g!DC141-time_series_covid19_confirmed_g!DB141</f>
        <v>0</v>
      </c>
      <c r="DC141">
        <f>time_series_covid19_confirmed_g!DD141-time_series_covid19_confirmed_g!DC141</f>
        <v>7</v>
      </c>
      <c r="DD141">
        <f>time_series_covid19_confirmed_g!DE141-time_series_covid19_confirmed_g!DD141</f>
        <v>19</v>
      </c>
      <c r="DE141">
        <f>time_series_covid19_confirmed_g!DF141-time_series_covid19_confirmed_g!DE141</f>
        <v>14</v>
      </c>
      <c r="DF141">
        <f>time_series_covid19_confirmed_g!DG141-time_series_covid19_confirmed_g!DF141</f>
        <v>1</v>
      </c>
      <c r="DG141">
        <f>time_series_covid19_confirmed_g!DH141-time_series_covid19_confirmed_g!DG141</f>
        <v>14</v>
      </c>
      <c r="DH141">
        <f>time_series_covid19_confirmed_g!DI141-time_series_covid19_confirmed_g!DH141</f>
        <v>-9</v>
      </c>
      <c r="DI141">
        <f>time_series_covid19_confirmed_g!DJ141-time_series_covid19_confirmed_g!DI141</f>
        <v>0</v>
      </c>
      <c r="DJ141">
        <f>time_series_covid19_confirmed_g!DK141-time_series_covid19_confirmed_g!DJ141</f>
        <v>10</v>
      </c>
      <c r="DK141">
        <f>time_series_covid19_confirmed_g!DL141-time_series_covid19_confirmed_g!DK141</f>
        <v>5</v>
      </c>
      <c r="DL141">
        <f>time_series_covid19_confirmed_g!DM141-time_series_covid19_confirmed_g!DL141</f>
        <v>5</v>
      </c>
      <c r="DM141">
        <f>time_series_covid19_confirmed_g!DN141-time_series_covid19_confirmed_g!DM141</f>
        <v>4</v>
      </c>
      <c r="DN141">
        <f>time_series_covid19_confirmed_g!DO141-time_series_covid19_confirmed_g!DN141</f>
        <v>1</v>
      </c>
      <c r="DO141">
        <f>time_series_covid19_confirmed_g!DP141-time_series_covid19_confirmed_g!DO141</f>
        <v>1</v>
      </c>
      <c r="DP141">
        <f>time_series_covid19_confirmed_g!DQ141-time_series_covid19_confirmed_g!DP141</f>
        <v>0</v>
      </c>
      <c r="DQ141">
        <f>time_series_covid19_confirmed_g!DR141-time_series_covid19_confirmed_g!DQ141</f>
        <v>1</v>
      </c>
      <c r="DR141">
        <f>time_series_covid19_confirmed_g!DS141-time_series_covid19_confirmed_g!DR141</f>
        <v>1</v>
      </c>
      <c r="DS141">
        <f>time_series_covid19_confirmed_g!DT141-time_series_covid19_confirmed_g!DS141</f>
        <v>2</v>
      </c>
      <c r="DT141">
        <f>time_series_covid19_confirmed_g!DU141-time_series_covid19_confirmed_g!DT141</f>
        <v>3</v>
      </c>
      <c r="DU141">
        <f>time_series_covid19_confirmed_g!DV141-time_series_covid19_confirmed_g!DU141</f>
        <v>4</v>
      </c>
      <c r="DV141">
        <f>time_series_covid19_confirmed_g!DW141-time_series_covid19_confirmed_g!DV141</f>
        <v>0</v>
      </c>
      <c r="DW141">
        <f>time_series_covid19_confirmed_g!DX141-time_series_covid19_confirmed_g!DW141</f>
        <v>1</v>
      </c>
      <c r="DX141">
        <f>time_series_covid19_confirmed_g!DY141-time_series_covid19_confirmed_g!DX141</f>
        <v>0</v>
      </c>
      <c r="DY141">
        <f>time_series_covid19_confirmed_g!DZ141-time_series_covid19_confirmed_g!DY141</f>
        <v>1</v>
      </c>
      <c r="DZ141">
        <f>time_series_covid19_confirmed_g!EA141-time_series_covid19_confirmed_g!DZ141</f>
        <v>3</v>
      </c>
      <c r="EA141">
        <f>time_series_covid19_confirmed_g!EB141-time_series_covid19_confirmed_g!EA141</f>
        <v>1</v>
      </c>
      <c r="EB141">
        <f>time_series_covid19_confirmed_g!EC141-time_series_covid19_confirmed_g!EB141</f>
        <v>0</v>
      </c>
      <c r="EC141">
        <f>time_series_covid19_confirmed_g!ED141-time_series_covid19_confirmed_g!EC141</f>
        <v>0</v>
      </c>
      <c r="ED141">
        <f>time_series_covid19_confirmed_g!EE141-time_series_covid19_confirmed_g!ED141</f>
        <v>0</v>
      </c>
      <c r="EE141">
        <f>time_series_covid19_confirmed_g!EF141-time_series_covid19_confirmed_g!EE141</f>
        <v>1</v>
      </c>
      <c r="EF141">
        <f>time_series_covid19_confirmed_g!EG141-time_series_covid19_confirmed_g!EF141</f>
        <v>2</v>
      </c>
      <c r="EG141">
        <f>time_series_covid19_confirmed_g!EH141-time_series_covid19_confirmed_g!EG141</f>
        <v>4</v>
      </c>
      <c r="EH141">
        <f>time_series_covid19_confirmed_g!EI141-time_series_covid19_confirmed_g!EH141</f>
        <v>2</v>
      </c>
      <c r="EI141">
        <f>time_series_covid19_confirmed_g!EJ141-time_series_covid19_confirmed_g!EI141</f>
        <v>0</v>
      </c>
      <c r="EJ141">
        <f>time_series_covid19_confirmed_g!EK141-time_series_covid19_confirmed_g!EJ141</f>
        <v>0</v>
      </c>
      <c r="EK141">
        <f>time_series_covid19_confirmed_g!EL141-time_series_covid19_confirmed_g!EK141</f>
        <v>7</v>
      </c>
      <c r="EL141">
        <f>time_series_covid19_confirmed_g!EM141-time_series_covid19_confirmed_g!EL141</f>
        <v>1</v>
      </c>
      <c r="EM141">
        <f>time_series_covid19_confirmed_g!EN141-time_series_covid19_confirmed_g!EM141</f>
        <v>3</v>
      </c>
      <c r="EN141">
        <f>time_series_covid19_confirmed_g!EO141-time_series_covid19_confirmed_g!EN141</f>
        <v>0</v>
      </c>
      <c r="EO141">
        <f>time_series_covid19_confirmed_g!EP141-time_series_covid19_confirmed_g!EO141</f>
        <v>3</v>
      </c>
      <c r="EP141">
        <f>time_series_covid19_confirmed_g!EQ141-time_series_covid19_confirmed_g!EP141</f>
        <v>0</v>
      </c>
      <c r="EQ141">
        <f>time_series_covid19_confirmed_g!ER141-time_series_covid19_confirmed_g!EQ141</f>
        <v>0</v>
      </c>
      <c r="ER141">
        <f>time_series_covid19_confirmed_g!ES141-time_series_covid19_confirmed_g!ER141</f>
        <v>0</v>
      </c>
      <c r="ES141">
        <f>time_series_covid19_confirmed_g!ET141-time_series_covid19_confirmed_g!ES141</f>
        <v>0</v>
      </c>
      <c r="ET141">
        <f>time_series_covid19_confirmed_g!EU141-time_series_covid19_confirmed_g!ET141</f>
        <v>2</v>
      </c>
      <c r="EU141">
        <f>time_series_covid19_confirmed_g!EV141-time_series_covid19_confirmed_g!EU141</f>
        <v>0</v>
      </c>
      <c r="EV141">
        <f>time_series_covid19_confirmed_g!EW141-time_series_covid19_confirmed_g!EV141</f>
        <v>0</v>
      </c>
      <c r="EW141">
        <f>time_series_covid19_confirmed_g!EX141-time_series_covid19_confirmed_g!EW141</f>
        <v>0</v>
      </c>
      <c r="EX141">
        <f>time_series_covid19_confirmed_g!EY141-time_series_covid19_confirmed_g!EX141</f>
        <v>0</v>
      </c>
      <c r="EY141">
        <f>time_series_covid19_confirmed_g!EZ141-time_series_covid19_confirmed_g!EY141</f>
        <v>1</v>
      </c>
      <c r="EZ141">
        <f>time_series_covid19_confirmed_g!FA141-time_series_covid19_confirmed_g!EZ141</f>
        <v>1</v>
      </c>
      <c r="FA141">
        <f>time_series_covid19_confirmed_g!FB141-time_series_covid19_confirmed_g!FA141</f>
        <v>0</v>
      </c>
      <c r="FB141">
        <f>time_series_covid19_confirmed_g!FC141-time_series_covid19_confirmed_g!FB141</f>
        <v>0</v>
      </c>
      <c r="FC141">
        <f>time_series_covid19_confirmed_g!FD141-time_series_covid19_confirmed_g!FC141</f>
        <v>0</v>
      </c>
      <c r="FD141">
        <f>time_series_covid19_confirmed_g!FE141-time_series_covid19_confirmed_g!FD141</f>
        <v>0</v>
      </c>
    </row>
    <row r="142" spans="1:160" x14ac:dyDescent="0.3">
      <c r="A142" t="s">
        <v>178</v>
      </c>
      <c r="B142">
        <v>0.18636</v>
      </c>
      <c r="C142">
        <v>6.6130810000000002</v>
      </c>
      <c r="D142">
        <f>time_series_covid19_confirmed_g!E142-time_series_covid19_confirmed_g!D142</f>
        <v>0</v>
      </c>
      <c r="E142">
        <f>time_series_covid19_confirmed_g!F142-time_series_covid19_confirmed_g!E142</f>
        <v>0</v>
      </c>
      <c r="F142">
        <f>time_series_covid19_confirmed_g!G142-time_series_covid19_confirmed_g!F142</f>
        <v>0</v>
      </c>
      <c r="G142">
        <f>time_series_covid19_confirmed_g!H142-time_series_covid19_confirmed_g!G142</f>
        <v>0</v>
      </c>
      <c r="H142">
        <f>time_series_covid19_confirmed_g!I142-time_series_covid19_confirmed_g!H142</f>
        <v>0</v>
      </c>
      <c r="I142">
        <f>time_series_covid19_confirmed_g!J142-time_series_covid19_confirmed_g!I142</f>
        <v>0</v>
      </c>
      <c r="J142">
        <f>time_series_covid19_confirmed_g!K142-time_series_covid19_confirmed_g!J142</f>
        <v>0</v>
      </c>
      <c r="K142">
        <f>time_series_covid19_confirmed_g!L142-time_series_covid19_confirmed_g!K142</f>
        <v>0</v>
      </c>
      <c r="L142">
        <f>time_series_covid19_confirmed_g!M142-time_series_covid19_confirmed_g!L142</f>
        <v>0</v>
      </c>
      <c r="M142">
        <f>time_series_covid19_confirmed_g!N142-time_series_covid19_confirmed_g!M142</f>
        <v>0</v>
      </c>
      <c r="N142">
        <f>time_series_covid19_confirmed_g!O142-time_series_covid19_confirmed_g!N142</f>
        <v>0</v>
      </c>
      <c r="O142">
        <f>time_series_covid19_confirmed_g!P142-time_series_covid19_confirmed_g!O142</f>
        <v>0</v>
      </c>
      <c r="P142">
        <f>time_series_covid19_confirmed_g!Q142-time_series_covid19_confirmed_g!P142</f>
        <v>0</v>
      </c>
      <c r="Q142">
        <f>time_series_covid19_confirmed_g!R142-time_series_covid19_confirmed_g!Q142</f>
        <v>0</v>
      </c>
      <c r="R142">
        <f>time_series_covid19_confirmed_g!S142-time_series_covid19_confirmed_g!R142</f>
        <v>0</v>
      </c>
      <c r="S142">
        <f>time_series_covid19_confirmed_g!T142-time_series_covid19_confirmed_g!S142</f>
        <v>0</v>
      </c>
      <c r="T142">
        <f>time_series_covid19_confirmed_g!U142-time_series_covid19_confirmed_g!T142</f>
        <v>0</v>
      </c>
      <c r="U142">
        <f>time_series_covid19_confirmed_g!V142-time_series_covid19_confirmed_g!U142</f>
        <v>0</v>
      </c>
      <c r="V142">
        <f>time_series_covid19_confirmed_g!W142-time_series_covid19_confirmed_g!V142</f>
        <v>0</v>
      </c>
      <c r="W142">
        <f>time_series_covid19_confirmed_g!X142-time_series_covid19_confirmed_g!W142</f>
        <v>0</v>
      </c>
      <c r="X142">
        <f>time_series_covid19_confirmed_g!Y142-time_series_covid19_confirmed_g!X142</f>
        <v>0</v>
      </c>
      <c r="Y142">
        <f>time_series_covid19_confirmed_g!Z142-time_series_covid19_confirmed_g!Y142</f>
        <v>0</v>
      </c>
      <c r="Z142">
        <f>time_series_covid19_confirmed_g!AA142-time_series_covid19_confirmed_g!Z142</f>
        <v>0</v>
      </c>
      <c r="AA142">
        <f>time_series_covid19_confirmed_g!AB142-time_series_covid19_confirmed_g!AA142</f>
        <v>0</v>
      </c>
      <c r="AB142">
        <f>time_series_covid19_confirmed_g!AC142-time_series_covid19_confirmed_g!AB142</f>
        <v>0</v>
      </c>
      <c r="AC142">
        <f>time_series_covid19_confirmed_g!AD142-time_series_covid19_confirmed_g!AC142</f>
        <v>0</v>
      </c>
      <c r="AD142">
        <f>time_series_covid19_confirmed_g!AE142-time_series_covid19_confirmed_g!AD142</f>
        <v>0</v>
      </c>
      <c r="AE142">
        <f>time_series_covid19_confirmed_g!AF142-time_series_covid19_confirmed_g!AE142</f>
        <v>0</v>
      </c>
      <c r="AF142">
        <f>time_series_covid19_confirmed_g!AG142-time_series_covid19_confirmed_g!AF142</f>
        <v>0</v>
      </c>
      <c r="AG142">
        <f>time_series_covid19_confirmed_g!AH142-time_series_covid19_confirmed_g!AG142</f>
        <v>0</v>
      </c>
      <c r="AH142">
        <f>time_series_covid19_confirmed_g!AI142-time_series_covid19_confirmed_g!AH142</f>
        <v>0</v>
      </c>
      <c r="AI142">
        <f>time_series_covid19_confirmed_g!AJ142-time_series_covid19_confirmed_g!AI142</f>
        <v>0</v>
      </c>
      <c r="AJ142">
        <f>time_series_covid19_confirmed_g!AK142-time_series_covid19_confirmed_g!AJ142</f>
        <v>0</v>
      </c>
      <c r="AK142">
        <f>time_series_covid19_confirmed_g!AL142-time_series_covid19_confirmed_g!AK142</f>
        <v>0</v>
      </c>
      <c r="AL142">
        <f>time_series_covid19_confirmed_g!AM142-time_series_covid19_confirmed_g!AL142</f>
        <v>0</v>
      </c>
      <c r="AM142">
        <f>time_series_covid19_confirmed_g!AN142-time_series_covid19_confirmed_g!AM142</f>
        <v>0</v>
      </c>
      <c r="AN142">
        <f>time_series_covid19_confirmed_g!AO142-time_series_covid19_confirmed_g!AN142</f>
        <v>0</v>
      </c>
      <c r="AO142">
        <f>time_series_covid19_confirmed_g!AP142-time_series_covid19_confirmed_g!AO142</f>
        <v>0</v>
      </c>
      <c r="AP142">
        <f>time_series_covid19_confirmed_g!AQ142-time_series_covid19_confirmed_g!AP142</f>
        <v>0</v>
      </c>
      <c r="AQ142">
        <f>time_series_covid19_confirmed_g!AR142-time_series_covid19_confirmed_g!AQ142</f>
        <v>0</v>
      </c>
      <c r="AR142">
        <f>time_series_covid19_confirmed_g!AS142-time_series_covid19_confirmed_g!AR142</f>
        <v>0</v>
      </c>
      <c r="AS142">
        <f>time_series_covid19_confirmed_g!AT142-time_series_covid19_confirmed_g!AS142</f>
        <v>0</v>
      </c>
      <c r="AT142">
        <f>time_series_covid19_confirmed_g!AU142-time_series_covid19_confirmed_g!AT142</f>
        <v>0</v>
      </c>
      <c r="AU142">
        <f>time_series_covid19_confirmed_g!AV142-time_series_covid19_confirmed_g!AU142</f>
        <v>0</v>
      </c>
      <c r="AV142">
        <f>time_series_covid19_confirmed_g!AW142-time_series_covid19_confirmed_g!AV142</f>
        <v>0</v>
      </c>
      <c r="AW142">
        <f>time_series_covid19_confirmed_g!AX142-time_series_covid19_confirmed_g!AW142</f>
        <v>0</v>
      </c>
      <c r="AX142">
        <f>time_series_covid19_confirmed_g!AY142-time_series_covid19_confirmed_g!AX142</f>
        <v>0</v>
      </c>
      <c r="AY142">
        <f>time_series_covid19_confirmed_g!AZ142-time_series_covid19_confirmed_g!AY142</f>
        <v>0</v>
      </c>
      <c r="AZ142">
        <f>time_series_covid19_confirmed_g!BA142-time_series_covid19_confirmed_g!AZ142</f>
        <v>0</v>
      </c>
      <c r="BA142">
        <f>time_series_covid19_confirmed_g!BB142-time_series_covid19_confirmed_g!BA142</f>
        <v>0</v>
      </c>
      <c r="BB142">
        <f>time_series_covid19_confirmed_g!BC142-time_series_covid19_confirmed_g!BB142</f>
        <v>0</v>
      </c>
      <c r="BC142">
        <f>time_series_covid19_confirmed_g!BD142-time_series_covid19_confirmed_g!BC142</f>
        <v>0</v>
      </c>
      <c r="BD142">
        <f>time_series_covid19_confirmed_g!BE142-time_series_covid19_confirmed_g!BD142</f>
        <v>0</v>
      </c>
      <c r="BE142">
        <f>time_series_covid19_confirmed_g!BF142-time_series_covid19_confirmed_g!BE142</f>
        <v>0</v>
      </c>
      <c r="BF142">
        <f>time_series_covid19_confirmed_g!BG142-time_series_covid19_confirmed_g!BF142</f>
        <v>0</v>
      </c>
      <c r="BG142">
        <f>time_series_covid19_confirmed_g!BH142-time_series_covid19_confirmed_g!BG142</f>
        <v>0</v>
      </c>
      <c r="BH142">
        <f>time_series_covid19_confirmed_g!BI142-time_series_covid19_confirmed_g!BH142</f>
        <v>0</v>
      </c>
      <c r="BI142">
        <f>time_series_covid19_confirmed_g!BJ142-time_series_covid19_confirmed_g!BI142</f>
        <v>0</v>
      </c>
      <c r="BJ142">
        <f>time_series_covid19_confirmed_g!BK142-time_series_covid19_confirmed_g!BJ142</f>
        <v>0</v>
      </c>
      <c r="BK142">
        <f>time_series_covid19_confirmed_g!BL142-time_series_covid19_confirmed_g!BK142</f>
        <v>0</v>
      </c>
      <c r="BL142">
        <f>time_series_covid19_confirmed_g!BM142-time_series_covid19_confirmed_g!BL142</f>
        <v>0</v>
      </c>
      <c r="BM142">
        <f>time_series_covid19_confirmed_g!BN142-time_series_covid19_confirmed_g!BM142</f>
        <v>0</v>
      </c>
      <c r="BN142">
        <f>time_series_covid19_confirmed_g!BO142-time_series_covid19_confirmed_g!BN142</f>
        <v>0</v>
      </c>
      <c r="BO142">
        <f>time_series_covid19_confirmed_g!BP142-time_series_covid19_confirmed_g!BO142</f>
        <v>0</v>
      </c>
      <c r="BP142">
        <f>time_series_covid19_confirmed_g!BQ142-time_series_covid19_confirmed_g!BP142</f>
        <v>0</v>
      </c>
      <c r="BQ142">
        <f>time_series_covid19_confirmed_g!BR142-time_series_covid19_confirmed_g!BQ142</f>
        <v>0</v>
      </c>
      <c r="BR142">
        <f>time_series_covid19_confirmed_g!BS142-time_series_covid19_confirmed_g!BR142</f>
        <v>0</v>
      </c>
      <c r="BS142">
        <f>time_series_covid19_confirmed_g!BT142-time_series_covid19_confirmed_g!BS142</f>
        <v>0</v>
      </c>
      <c r="BT142">
        <f>time_series_covid19_confirmed_g!BU142-time_series_covid19_confirmed_g!BT142</f>
        <v>0</v>
      </c>
      <c r="BU142">
        <f>time_series_covid19_confirmed_g!BV142-time_series_covid19_confirmed_g!BU142</f>
        <v>0</v>
      </c>
      <c r="BV142">
        <f>time_series_covid19_confirmed_g!BW142-time_series_covid19_confirmed_g!BV142</f>
        <v>0</v>
      </c>
      <c r="BW142">
        <f>time_series_covid19_confirmed_g!BX142-time_series_covid19_confirmed_g!BW142</f>
        <v>0</v>
      </c>
      <c r="BX142">
        <f>time_series_covid19_confirmed_g!BY142-time_series_covid19_confirmed_g!BX142</f>
        <v>0</v>
      </c>
      <c r="BY142">
        <f>time_series_covid19_confirmed_g!BZ142-time_series_covid19_confirmed_g!BY142</f>
        <v>0</v>
      </c>
      <c r="BZ142">
        <f>time_series_covid19_confirmed_g!CA142-time_series_covid19_confirmed_g!BZ142</f>
        <v>4</v>
      </c>
      <c r="CA142">
        <f>time_series_covid19_confirmed_g!CB142-time_series_covid19_confirmed_g!CA142</f>
        <v>0</v>
      </c>
      <c r="CB142">
        <f>time_series_covid19_confirmed_g!CC142-time_series_covid19_confirmed_g!CB142</f>
        <v>0</v>
      </c>
      <c r="CC142">
        <f>time_series_covid19_confirmed_g!CD142-time_series_covid19_confirmed_g!CC142</f>
        <v>0</v>
      </c>
      <c r="CD142">
        <f>time_series_covid19_confirmed_g!CE142-time_series_covid19_confirmed_g!CD142</f>
        <v>0</v>
      </c>
      <c r="CE142">
        <f>time_series_covid19_confirmed_g!CF142-time_series_covid19_confirmed_g!CE142</f>
        <v>0</v>
      </c>
      <c r="CF142">
        <f>time_series_covid19_confirmed_g!CG142-time_series_covid19_confirmed_g!CF142</f>
        <v>0</v>
      </c>
      <c r="CG142">
        <f>time_series_covid19_confirmed_g!CH142-time_series_covid19_confirmed_g!CG142</f>
        <v>0</v>
      </c>
      <c r="CH142">
        <f>time_series_covid19_confirmed_g!CI142-time_series_covid19_confirmed_g!CH142</f>
        <v>0</v>
      </c>
      <c r="CI142">
        <f>time_series_covid19_confirmed_g!CJ142-time_series_covid19_confirmed_g!CI142</f>
        <v>0</v>
      </c>
      <c r="CJ142">
        <f>time_series_covid19_confirmed_g!CK142-time_series_covid19_confirmed_g!CJ142</f>
        <v>0</v>
      </c>
      <c r="CK142">
        <f>time_series_covid19_confirmed_g!CL142-time_series_covid19_confirmed_g!CK142</f>
        <v>0</v>
      </c>
      <c r="CL142">
        <f>time_series_covid19_confirmed_g!CM142-time_series_covid19_confirmed_g!CL142</f>
        <v>0</v>
      </c>
      <c r="CM142">
        <f>time_series_covid19_confirmed_g!CN142-time_series_covid19_confirmed_g!CM142</f>
        <v>0</v>
      </c>
      <c r="CN142">
        <f>time_series_covid19_confirmed_g!CO142-time_series_covid19_confirmed_g!CN142</f>
        <v>0</v>
      </c>
      <c r="CO142">
        <f>time_series_covid19_confirmed_g!CP142-time_series_covid19_confirmed_g!CO142</f>
        <v>0</v>
      </c>
      <c r="CP142">
        <f>time_series_covid19_confirmed_g!CQ142-time_series_covid19_confirmed_g!CP142</f>
        <v>0</v>
      </c>
      <c r="CQ142">
        <f>time_series_covid19_confirmed_g!CR142-time_series_covid19_confirmed_g!CQ142</f>
        <v>0</v>
      </c>
      <c r="CR142">
        <f>time_series_covid19_confirmed_g!CS142-time_series_covid19_confirmed_g!CR142</f>
        <v>0</v>
      </c>
      <c r="CS142">
        <f>time_series_covid19_confirmed_g!CT142-time_series_covid19_confirmed_g!CS142</f>
        <v>0</v>
      </c>
      <c r="CT142">
        <f>time_series_covid19_confirmed_g!CU142-time_series_covid19_confirmed_g!CT142</f>
        <v>0</v>
      </c>
      <c r="CU142">
        <f>time_series_covid19_confirmed_g!CV142-time_series_covid19_confirmed_g!CU142</f>
        <v>0</v>
      </c>
      <c r="CV142">
        <f>time_series_covid19_confirmed_g!CW142-time_series_covid19_confirmed_g!CV142</f>
        <v>4</v>
      </c>
      <c r="CW142">
        <f>time_series_covid19_confirmed_g!CX142-time_series_covid19_confirmed_g!CW142</f>
        <v>0</v>
      </c>
      <c r="CX142">
        <f>time_series_covid19_confirmed_g!CY142-time_series_covid19_confirmed_g!CX142</f>
        <v>6</v>
      </c>
      <c r="CY142">
        <f>time_series_covid19_confirmed_g!CZ142-time_series_covid19_confirmed_g!CY142</f>
        <v>2</v>
      </c>
      <c r="CZ142">
        <f>time_series_covid19_confirmed_g!DA142-time_series_covid19_confirmed_g!CZ142</f>
        <v>0</v>
      </c>
      <c r="DA142">
        <f>time_series_covid19_confirmed_g!DB142-time_series_covid19_confirmed_g!DA142</f>
        <v>0</v>
      </c>
      <c r="DB142">
        <f>time_series_covid19_confirmed_g!DC142-time_series_covid19_confirmed_g!DB142</f>
        <v>7</v>
      </c>
      <c r="DC142">
        <f>time_series_covid19_confirmed_g!DD142-time_series_covid19_confirmed_g!DC142</f>
        <v>151</v>
      </c>
      <c r="DD142">
        <f>time_series_covid19_confirmed_g!DE142-time_series_covid19_confirmed_g!DD142</f>
        <v>0</v>
      </c>
      <c r="DE142">
        <f>time_series_covid19_confirmed_g!DF142-time_series_covid19_confirmed_g!DE142</f>
        <v>13</v>
      </c>
      <c r="DF142">
        <f>time_series_covid19_confirmed_g!DG142-time_series_covid19_confirmed_g!DF142</f>
        <v>21</v>
      </c>
      <c r="DG142">
        <f>time_series_covid19_confirmed_g!DH142-time_series_covid19_confirmed_g!DG142</f>
        <v>0</v>
      </c>
      <c r="DH142">
        <f>time_series_covid19_confirmed_g!DI142-time_series_covid19_confirmed_g!DH142</f>
        <v>0</v>
      </c>
      <c r="DI142">
        <f>time_series_covid19_confirmed_g!DJ142-time_series_covid19_confirmed_g!DI142</f>
        <v>0</v>
      </c>
      <c r="DJ142">
        <f>time_series_covid19_confirmed_g!DK142-time_series_covid19_confirmed_g!DJ142</f>
        <v>0</v>
      </c>
      <c r="DK142">
        <f>time_series_covid19_confirmed_g!DL142-time_series_covid19_confirmed_g!DK142</f>
        <v>12</v>
      </c>
      <c r="DL142">
        <f>time_series_covid19_confirmed_g!DM142-time_series_covid19_confirmed_g!DL142</f>
        <v>15</v>
      </c>
      <c r="DM142">
        <f>time_series_covid19_confirmed_g!DN142-time_series_covid19_confirmed_g!DM142</f>
        <v>0</v>
      </c>
      <c r="DN142">
        <f>time_series_covid19_confirmed_g!DO142-time_series_covid19_confirmed_g!DN142</f>
        <v>0</v>
      </c>
      <c r="DO142">
        <f>time_series_covid19_confirmed_g!DP142-time_series_covid19_confirmed_g!DO142</f>
        <v>0</v>
      </c>
      <c r="DP142">
        <f>time_series_covid19_confirmed_g!DQ142-time_series_covid19_confirmed_g!DP142</f>
        <v>11</v>
      </c>
      <c r="DQ142">
        <f>time_series_covid19_confirmed_g!DR142-time_series_covid19_confirmed_g!DQ142</f>
        <v>5</v>
      </c>
      <c r="DR142">
        <f>time_series_covid19_confirmed_g!DS142-time_series_covid19_confirmed_g!DR142</f>
        <v>0</v>
      </c>
      <c r="DS142">
        <f>time_series_covid19_confirmed_g!DT142-time_series_covid19_confirmed_g!DS142</f>
        <v>0</v>
      </c>
      <c r="DT142">
        <f>time_series_covid19_confirmed_g!DU142-time_series_covid19_confirmed_g!DT142</f>
        <v>0</v>
      </c>
      <c r="DU142">
        <f>time_series_covid19_confirmed_g!DV142-time_series_covid19_confirmed_g!DU142</f>
        <v>0</v>
      </c>
      <c r="DV142">
        <f>time_series_covid19_confirmed_g!DW142-time_series_covid19_confirmed_g!DV142</f>
        <v>0</v>
      </c>
      <c r="DW142">
        <f>time_series_covid19_confirmed_g!DX142-time_series_covid19_confirmed_g!DW142</f>
        <v>48</v>
      </c>
      <c r="DX142">
        <f>time_series_covid19_confirmed_g!DY142-time_series_covid19_confirmed_g!DX142</f>
        <v>142</v>
      </c>
      <c r="DY142">
        <f>time_series_covid19_confirmed_g!DZ142-time_series_covid19_confirmed_g!DY142</f>
        <v>2</v>
      </c>
      <c r="DZ142">
        <f>time_series_covid19_confirmed_g!EA142-time_series_covid19_confirmed_g!DZ142</f>
        <v>15</v>
      </c>
      <c r="EA142">
        <f>time_series_covid19_confirmed_g!EB142-time_series_covid19_confirmed_g!EA142</f>
        <v>5</v>
      </c>
      <c r="EB142">
        <f>time_series_covid19_confirmed_g!EC142-time_series_covid19_confirmed_g!EB142</f>
        <v>16</v>
      </c>
      <c r="EC142">
        <f>time_series_covid19_confirmed_g!ED142-time_series_covid19_confirmed_g!EC142</f>
        <v>4</v>
      </c>
      <c r="ED142">
        <f>time_series_covid19_confirmed_g!EE142-time_series_covid19_confirmed_g!ED142</f>
        <v>1</v>
      </c>
      <c r="EE142">
        <f>time_series_covid19_confirmed_g!EF142-time_series_covid19_confirmed_g!EE142</f>
        <v>0</v>
      </c>
      <c r="EF142">
        <f>time_series_covid19_confirmed_g!EG142-time_series_covid19_confirmed_g!EF142</f>
        <v>0</v>
      </c>
      <c r="EG142">
        <f>time_series_covid19_confirmed_g!EH142-time_series_covid19_confirmed_g!EG142</f>
        <v>1</v>
      </c>
      <c r="EH142">
        <f>time_series_covid19_confirmed_g!EI142-time_series_covid19_confirmed_g!EH142</f>
        <v>14</v>
      </c>
      <c r="EI142">
        <f>time_series_covid19_confirmed_g!EJ142-time_series_covid19_confirmed_g!EI142</f>
        <v>0</v>
      </c>
      <c r="EJ142">
        <f>time_series_covid19_confirmed_g!EK142-time_series_covid19_confirmed_g!EJ142</f>
        <v>14</v>
      </c>
      <c r="EK142">
        <f>time_series_covid19_confirmed_g!EL142-time_series_covid19_confirmed_g!EK142</f>
        <v>0</v>
      </c>
      <c r="EL142">
        <f>time_series_covid19_confirmed_g!EM142-time_series_covid19_confirmed_g!EL142</f>
        <v>1</v>
      </c>
      <c r="EM142">
        <f>time_series_covid19_confirmed_g!EN142-time_series_covid19_confirmed_g!EM142</f>
        <v>97</v>
      </c>
      <c r="EN142">
        <f>time_series_covid19_confirmed_g!EO142-time_series_covid19_confirmed_g!EN142</f>
        <v>21</v>
      </c>
      <c r="EO142">
        <f>time_series_covid19_confirmed_g!EP142-time_series_covid19_confirmed_g!EO142</f>
        <v>7</v>
      </c>
      <c r="EP142">
        <f>time_series_covid19_confirmed_g!EQ142-time_series_covid19_confirmed_g!EP142</f>
        <v>20</v>
      </c>
      <c r="EQ142">
        <f>time_series_covid19_confirmed_g!ER142-time_series_covid19_confirmed_g!EQ142</f>
        <v>2</v>
      </c>
      <c r="ER142">
        <f>time_series_covid19_confirmed_g!ES142-time_series_covid19_confirmed_g!ER142</f>
        <v>1</v>
      </c>
      <c r="ES142">
        <f>time_series_covid19_confirmed_g!ET142-time_series_covid19_confirmed_g!ES142</f>
        <v>9</v>
      </c>
      <c r="ET142">
        <f>time_series_covid19_confirmed_g!EU142-time_series_covid19_confirmed_g!ET142</f>
        <v>12</v>
      </c>
      <c r="EU142">
        <f>time_series_covid19_confirmed_g!EV142-time_series_covid19_confirmed_g!EU142</f>
        <v>5</v>
      </c>
      <c r="EV142">
        <f>time_series_covid19_confirmed_g!EW142-time_series_covid19_confirmed_g!EV142</f>
        <v>5</v>
      </c>
      <c r="EW142">
        <f>time_series_covid19_confirmed_g!EX142-time_series_covid19_confirmed_g!EW142</f>
        <v>5</v>
      </c>
      <c r="EX142">
        <f>time_series_covid19_confirmed_g!EY142-time_series_covid19_confirmed_g!EX142</f>
        <v>0</v>
      </c>
      <c r="EY142">
        <f>time_series_covid19_confirmed_g!EZ142-time_series_covid19_confirmed_g!EY142</f>
        <v>4</v>
      </c>
      <c r="EZ142">
        <f>time_series_covid19_confirmed_g!FA142-time_series_covid19_confirmed_g!EZ142</f>
        <v>5</v>
      </c>
      <c r="FA142">
        <f>time_series_covid19_confirmed_g!FB142-time_series_covid19_confirmed_g!FA142</f>
        <v>3</v>
      </c>
      <c r="FB142">
        <f>time_series_covid19_confirmed_g!FC142-time_series_covid19_confirmed_g!FB142</f>
        <v>1</v>
      </c>
      <c r="FC142">
        <f>time_series_covid19_confirmed_g!FD142-time_series_covid19_confirmed_g!FC142</f>
        <v>1</v>
      </c>
      <c r="FD142">
        <f>time_series_covid19_confirmed_g!FE142-time_series_covid19_confirmed_g!FD142</f>
        <v>1</v>
      </c>
    </row>
    <row r="143" spans="1:160" x14ac:dyDescent="0.3">
      <c r="A143" t="s">
        <v>129</v>
      </c>
      <c r="B143">
        <v>24</v>
      </c>
      <c r="C143">
        <v>45</v>
      </c>
      <c r="D143">
        <f>time_series_covid19_confirmed_g!E143-time_series_covid19_confirmed_g!D143</f>
        <v>0</v>
      </c>
      <c r="E143">
        <f>time_series_covid19_confirmed_g!F143-time_series_covid19_confirmed_g!E143</f>
        <v>0</v>
      </c>
      <c r="F143">
        <f>time_series_covid19_confirmed_g!G143-time_series_covid19_confirmed_g!F143</f>
        <v>0</v>
      </c>
      <c r="G143">
        <f>time_series_covid19_confirmed_g!H143-time_series_covid19_confirmed_g!G143</f>
        <v>0</v>
      </c>
      <c r="H143">
        <f>time_series_covid19_confirmed_g!I143-time_series_covid19_confirmed_g!H143</f>
        <v>0</v>
      </c>
      <c r="I143">
        <f>time_series_covid19_confirmed_g!J143-time_series_covid19_confirmed_g!I143</f>
        <v>0</v>
      </c>
      <c r="J143">
        <f>time_series_covid19_confirmed_g!K143-time_series_covid19_confirmed_g!J143</f>
        <v>0</v>
      </c>
      <c r="K143">
        <f>time_series_covid19_confirmed_g!L143-time_series_covid19_confirmed_g!K143</f>
        <v>0</v>
      </c>
      <c r="L143">
        <f>time_series_covid19_confirmed_g!M143-time_series_covid19_confirmed_g!L143</f>
        <v>0</v>
      </c>
      <c r="M143">
        <f>time_series_covid19_confirmed_g!N143-time_series_covid19_confirmed_g!M143</f>
        <v>0</v>
      </c>
      <c r="N143">
        <f>time_series_covid19_confirmed_g!O143-time_series_covid19_confirmed_g!N143</f>
        <v>0</v>
      </c>
      <c r="O143">
        <f>time_series_covid19_confirmed_g!P143-time_series_covid19_confirmed_g!O143</f>
        <v>0</v>
      </c>
      <c r="P143">
        <f>time_series_covid19_confirmed_g!Q143-time_series_covid19_confirmed_g!P143</f>
        <v>0</v>
      </c>
      <c r="Q143">
        <f>time_series_covid19_confirmed_g!R143-time_series_covid19_confirmed_g!Q143</f>
        <v>0</v>
      </c>
      <c r="R143">
        <f>time_series_covid19_confirmed_g!S143-time_series_covid19_confirmed_g!R143</f>
        <v>0</v>
      </c>
      <c r="S143">
        <f>time_series_covid19_confirmed_g!T143-time_series_covid19_confirmed_g!S143</f>
        <v>0</v>
      </c>
      <c r="T143">
        <f>time_series_covid19_confirmed_g!U143-time_series_covid19_confirmed_g!T143</f>
        <v>0</v>
      </c>
      <c r="U143">
        <f>time_series_covid19_confirmed_g!V143-time_series_covid19_confirmed_g!U143</f>
        <v>0</v>
      </c>
      <c r="V143">
        <f>time_series_covid19_confirmed_g!W143-time_series_covid19_confirmed_g!V143</f>
        <v>0</v>
      </c>
      <c r="W143">
        <f>time_series_covid19_confirmed_g!X143-time_series_covid19_confirmed_g!W143</f>
        <v>0</v>
      </c>
      <c r="X143">
        <f>time_series_covid19_confirmed_g!Y143-time_series_covid19_confirmed_g!X143</f>
        <v>0</v>
      </c>
      <c r="Y143">
        <f>time_series_covid19_confirmed_g!Z143-time_series_covid19_confirmed_g!Y143</f>
        <v>0</v>
      </c>
      <c r="Z143">
        <f>time_series_covid19_confirmed_g!AA143-time_series_covid19_confirmed_g!Z143</f>
        <v>0</v>
      </c>
      <c r="AA143">
        <f>time_series_covid19_confirmed_g!AB143-time_series_covid19_confirmed_g!AA143</f>
        <v>0</v>
      </c>
      <c r="AB143">
        <f>time_series_covid19_confirmed_g!AC143-time_series_covid19_confirmed_g!AB143</f>
        <v>0</v>
      </c>
      <c r="AC143">
        <f>time_series_covid19_confirmed_g!AD143-time_series_covid19_confirmed_g!AC143</f>
        <v>0</v>
      </c>
      <c r="AD143">
        <f>time_series_covid19_confirmed_g!AE143-time_series_covid19_confirmed_g!AD143</f>
        <v>0</v>
      </c>
      <c r="AE143">
        <f>time_series_covid19_confirmed_g!AF143-time_series_covid19_confirmed_g!AE143</f>
        <v>0</v>
      </c>
      <c r="AF143">
        <f>time_series_covid19_confirmed_g!AG143-time_series_covid19_confirmed_g!AF143</f>
        <v>0</v>
      </c>
      <c r="AG143">
        <f>time_series_covid19_confirmed_g!AH143-time_series_covid19_confirmed_g!AG143</f>
        <v>0</v>
      </c>
      <c r="AH143">
        <f>time_series_covid19_confirmed_g!AI143-time_series_covid19_confirmed_g!AH143</f>
        <v>0</v>
      </c>
      <c r="AI143">
        <f>time_series_covid19_confirmed_g!AJ143-time_series_covid19_confirmed_g!AI143</f>
        <v>0</v>
      </c>
      <c r="AJ143">
        <f>time_series_covid19_confirmed_g!AK143-time_series_covid19_confirmed_g!AJ143</f>
        <v>0</v>
      </c>
      <c r="AK143">
        <f>time_series_covid19_confirmed_g!AL143-time_series_covid19_confirmed_g!AK143</f>
        <v>0</v>
      </c>
      <c r="AL143">
        <f>time_series_covid19_confirmed_g!AM143-time_series_covid19_confirmed_g!AL143</f>
        <v>0</v>
      </c>
      <c r="AM143">
        <f>time_series_covid19_confirmed_g!AN143-time_series_covid19_confirmed_g!AM143</f>
        <v>0</v>
      </c>
      <c r="AN143">
        <f>time_series_covid19_confirmed_g!AO143-time_series_covid19_confirmed_g!AN143</f>
        <v>0</v>
      </c>
      <c r="AO143">
        <f>time_series_covid19_confirmed_g!AP143-time_series_covid19_confirmed_g!AO143</f>
        <v>0</v>
      </c>
      <c r="AP143">
        <f>time_series_covid19_confirmed_g!AQ143-time_series_covid19_confirmed_g!AP143</f>
        <v>0</v>
      </c>
      <c r="AQ143">
        <f>time_series_covid19_confirmed_g!AR143-time_series_covid19_confirmed_g!AQ143</f>
        <v>1</v>
      </c>
      <c r="AR143">
        <f>time_series_covid19_confirmed_g!AS143-time_series_covid19_confirmed_g!AR143</f>
        <v>0</v>
      </c>
      <c r="AS143">
        <f>time_series_covid19_confirmed_g!AT143-time_series_covid19_confirmed_g!AS143</f>
        <v>0</v>
      </c>
      <c r="AT143">
        <f>time_series_covid19_confirmed_g!AU143-time_series_covid19_confirmed_g!AT143</f>
        <v>4</v>
      </c>
      <c r="AU143">
        <f>time_series_covid19_confirmed_g!AV143-time_series_covid19_confirmed_g!AU143</f>
        <v>0</v>
      </c>
      <c r="AV143">
        <f>time_series_covid19_confirmed_g!AW143-time_series_covid19_confirmed_g!AV143</f>
        <v>0</v>
      </c>
      <c r="AW143">
        <f>time_series_covid19_confirmed_g!AX143-time_series_covid19_confirmed_g!AW143</f>
        <v>6</v>
      </c>
      <c r="AX143">
        <f>time_series_covid19_confirmed_g!AY143-time_series_covid19_confirmed_g!AX143</f>
        <v>4</v>
      </c>
      <c r="AY143">
        <f>time_series_covid19_confirmed_g!AZ143-time_series_covid19_confirmed_g!AY143</f>
        <v>5</v>
      </c>
      <c r="AZ143">
        <f>time_series_covid19_confirmed_g!BA143-time_series_covid19_confirmed_g!AZ143</f>
        <v>1</v>
      </c>
      <c r="BA143">
        <f>time_series_covid19_confirmed_g!BB143-time_series_covid19_confirmed_g!BA143</f>
        <v>24</v>
      </c>
      <c r="BB143">
        <f>time_series_covid19_confirmed_g!BC143-time_series_covid19_confirmed_g!BB143</f>
        <v>41</v>
      </c>
      <c r="BC143">
        <f>time_series_covid19_confirmed_g!BD143-time_series_covid19_confirmed_g!BC143</f>
        <v>17</v>
      </c>
      <c r="BD143">
        <f>time_series_covid19_confirmed_g!BE143-time_series_covid19_confirmed_g!BD143</f>
        <v>0</v>
      </c>
      <c r="BE143">
        <f>time_series_covid19_confirmed_g!BF143-time_series_covid19_confirmed_g!BE143</f>
        <v>15</v>
      </c>
      <c r="BF143">
        <f>time_series_covid19_confirmed_g!BG143-time_series_covid19_confirmed_g!BF143</f>
        <v>53</v>
      </c>
      <c r="BG143">
        <f>time_series_covid19_confirmed_g!BH143-time_series_covid19_confirmed_g!BG143</f>
        <v>0</v>
      </c>
      <c r="BH143">
        <f>time_series_covid19_confirmed_g!BI143-time_series_covid19_confirmed_g!BH143</f>
        <v>103</v>
      </c>
      <c r="BI143">
        <f>time_series_covid19_confirmed_g!BJ143-time_series_covid19_confirmed_g!BI143</f>
        <v>70</v>
      </c>
      <c r="BJ143">
        <f>time_series_covid19_confirmed_g!BK143-time_series_covid19_confirmed_g!BJ143</f>
        <v>48</v>
      </c>
      <c r="BK143">
        <f>time_series_covid19_confirmed_g!BL143-time_series_covid19_confirmed_g!BK143</f>
        <v>119</v>
      </c>
      <c r="BL143">
        <f>time_series_covid19_confirmed_g!BM143-time_series_covid19_confirmed_g!BL143</f>
        <v>51</v>
      </c>
      <c r="BM143">
        <f>time_series_covid19_confirmed_g!BN143-time_series_covid19_confirmed_g!BM143</f>
        <v>205</v>
      </c>
      <c r="BN143">
        <f>time_series_covid19_confirmed_g!BO143-time_series_covid19_confirmed_g!BN143</f>
        <v>133</v>
      </c>
      <c r="BO143">
        <f>time_series_covid19_confirmed_g!BP143-time_series_covid19_confirmed_g!BO143</f>
        <v>112</v>
      </c>
      <c r="BP143">
        <f>time_series_covid19_confirmed_g!BQ143-time_series_covid19_confirmed_g!BP143</f>
        <v>92</v>
      </c>
      <c r="BQ143">
        <f>time_series_covid19_confirmed_g!BR143-time_series_covid19_confirmed_g!BQ143</f>
        <v>99</v>
      </c>
      <c r="BR143">
        <f>time_series_covid19_confirmed_g!BS143-time_series_covid19_confirmed_g!BR143</f>
        <v>96</v>
      </c>
      <c r="BS143">
        <f>time_series_covid19_confirmed_g!BT143-time_series_covid19_confirmed_g!BS143</f>
        <v>154</v>
      </c>
      <c r="BT143">
        <f>time_series_covid19_confirmed_g!BU143-time_series_covid19_confirmed_g!BT143</f>
        <v>110</v>
      </c>
      <c r="BU143">
        <f>time_series_covid19_confirmed_g!BV143-time_series_covid19_confirmed_g!BU143</f>
        <v>157</v>
      </c>
      <c r="BV143">
        <f>time_series_covid19_confirmed_g!BW143-time_series_covid19_confirmed_g!BV143</f>
        <v>165</v>
      </c>
      <c r="BW143">
        <f>time_series_covid19_confirmed_g!BX143-time_series_covid19_confirmed_g!BW143</f>
        <v>154</v>
      </c>
      <c r="BX143">
        <f>time_series_covid19_confirmed_g!BY143-time_series_covid19_confirmed_g!BX143</f>
        <v>140</v>
      </c>
      <c r="BY143">
        <f>time_series_covid19_confirmed_g!BZ143-time_series_covid19_confirmed_g!BY143</f>
        <v>223</v>
      </c>
      <c r="BZ143">
        <f>time_series_covid19_confirmed_g!CA143-time_series_covid19_confirmed_g!BZ143</f>
        <v>203</v>
      </c>
      <c r="CA143">
        <f>time_series_covid19_confirmed_g!CB143-time_series_covid19_confirmed_g!CA143</f>
        <v>190</v>
      </c>
      <c r="CB143">
        <f>time_series_covid19_confirmed_g!CC143-time_series_covid19_confirmed_g!CB143</f>
        <v>137</v>
      </c>
      <c r="CC143">
        <f>time_series_covid19_confirmed_g!CD143-time_series_covid19_confirmed_g!CC143</f>
        <v>355</v>
      </c>
      <c r="CD143">
        <f>time_series_covid19_confirmed_g!CE143-time_series_covid19_confirmed_g!CD143</f>
        <v>364</v>
      </c>
      <c r="CE143">
        <f>time_series_covid19_confirmed_g!CF143-time_series_covid19_confirmed_g!CE143</f>
        <v>382</v>
      </c>
      <c r="CF143">
        <f>time_series_covid19_confirmed_g!CG143-time_series_covid19_confirmed_g!CF143</f>
        <v>429</v>
      </c>
      <c r="CG143">
        <f>time_series_covid19_confirmed_g!CH143-time_series_covid19_confirmed_g!CG143</f>
        <v>472</v>
      </c>
      <c r="CH143">
        <f>time_series_covid19_confirmed_g!CI143-time_series_covid19_confirmed_g!CH143</f>
        <v>435</v>
      </c>
      <c r="CI143">
        <f>time_series_covid19_confirmed_g!CJ143-time_series_covid19_confirmed_g!CI143</f>
        <v>493</v>
      </c>
      <c r="CJ143">
        <f>time_series_covid19_confirmed_g!CK143-time_series_covid19_confirmed_g!CJ143</f>
        <v>518</v>
      </c>
      <c r="CK143">
        <f>time_series_covid19_confirmed_g!CL143-time_series_covid19_confirmed_g!CK143</f>
        <v>762</v>
      </c>
      <c r="CL143">
        <f>time_series_covid19_confirmed_g!CM143-time_series_covid19_confirmed_g!CL143</f>
        <v>1132</v>
      </c>
      <c r="CM143">
        <f>time_series_covid19_confirmed_g!CN143-time_series_covid19_confirmed_g!CM143</f>
        <v>1088</v>
      </c>
      <c r="CN143">
        <f>time_series_covid19_confirmed_g!CO143-time_series_covid19_confirmed_g!CN143</f>
        <v>1122</v>
      </c>
      <c r="CO143">
        <f>time_series_covid19_confirmed_g!CP143-time_series_covid19_confirmed_g!CO143</f>
        <v>1147</v>
      </c>
      <c r="CP143">
        <f>time_series_covid19_confirmed_g!CQ143-time_series_covid19_confirmed_g!CP143</f>
        <v>1141</v>
      </c>
      <c r="CQ143">
        <f>time_series_covid19_confirmed_g!CR143-time_series_covid19_confirmed_g!CQ143</f>
        <v>1158</v>
      </c>
      <c r="CR143">
        <f>time_series_covid19_confirmed_g!CS143-time_series_covid19_confirmed_g!CR143</f>
        <v>1172</v>
      </c>
      <c r="CS143">
        <f>time_series_covid19_confirmed_g!CT143-time_series_covid19_confirmed_g!CS143</f>
        <v>1197</v>
      </c>
      <c r="CT143">
        <f>time_series_covid19_confirmed_g!CU143-time_series_covid19_confirmed_g!CT143</f>
        <v>1223</v>
      </c>
      <c r="CU143">
        <f>time_series_covid19_confirmed_g!CV143-time_series_covid19_confirmed_g!CU143</f>
        <v>1289</v>
      </c>
      <c r="CV143">
        <f>time_series_covid19_confirmed_g!CW143-time_series_covid19_confirmed_g!CV143</f>
        <v>1266</v>
      </c>
      <c r="CW143">
        <f>time_series_covid19_confirmed_g!CX143-time_series_covid19_confirmed_g!CW143</f>
        <v>1325</v>
      </c>
      <c r="CX143">
        <f>time_series_covid19_confirmed_g!CY143-time_series_covid19_confirmed_g!CX143</f>
        <v>1351</v>
      </c>
      <c r="CY143">
        <f>time_series_covid19_confirmed_g!CZ143-time_series_covid19_confirmed_g!CY143</f>
        <v>1344</v>
      </c>
      <c r="CZ143">
        <f>time_series_covid19_confirmed_g!DA143-time_series_covid19_confirmed_g!CZ143</f>
        <v>1362</v>
      </c>
      <c r="DA143">
        <f>time_series_covid19_confirmed_g!DB143-time_series_covid19_confirmed_g!DA143</f>
        <v>1552</v>
      </c>
      <c r="DB143">
        <f>time_series_covid19_confirmed_g!DC143-time_series_covid19_confirmed_g!DB143</f>
        <v>1645</v>
      </c>
      <c r="DC143">
        <f>time_series_covid19_confirmed_g!DD143-time_series_covid19_confirmed_g!DC143</f>
        <v>1595</v>
      </c>
      <c r="DD143">
        <f>time_series_covid19_confirmed_g!DE143-time_series_covid19_confirmed_g!DD143</f>
        <v>1687</v>
      </c>
      <c r="DE143">
        <f>time_series_covid19_confirmed_g!DF143-time_series_covid19_confirmed_g!DE143</f>
        <v>1793</v>
      </c>
      <c r="DF143">
        <f>time_series_covid19_confirmed_g!DG143-time_series_covid19_confirmed_g!DF143</f>
        <v>1701</v>
      </c>
      <c r="DG143">
        <f>time_series_covid19_confirmed_g!DH143-time_series_covid19_confirmed_g!DG143</f>
        <v>1704</v>
      </c>
      <c r="DH143">
        <f>time_series_covid19_confirmed_g!DI143-time_series_covid19_confirmed_g!DH143</f>
        <v>1912</v>
      </c>
      <c r="DI143">
        <f>time_series_covid19_confirmed_g!DJ143-time_series_covid19_confirmed_g!DI143</f>
        <v>1966</v>
      </c>
      <c r="DJ143">
        <f>time_series_covid19_confirmed_g!DK143-time_series_covid19_confirmed_g!DJ143</f>
        <v>1911</v>
      </c>
      <c r="DK143">
        <f>time_series_covid19_confirmed_g!DL143-time_series_covid19_confirmed_g!DK143</f>
        <v>1905</v>
      </c>
      <c r="DL143">
        <f>time_series_covid19_confirmed_g!DM143-time_series_covid19_confirmed_g!DL143</f>
        <v>2039</v>
      </c>
      <c r="DM143">
        <f>time_series_covid19_confirmed_g!DN143-time_series_covid19_confirmed_g!DM143</f>
        <v>2307</v>
      </c>
      <c r="DN143">
        <f>time_series_covid19_confirmed_g!DO143-time_series_covid19_confirmed_g!DN143</f>
        <v>2840</v>
      </c>
      <c r="DO143">
        <f>time_series_covid19_confirmed_g!DP143-time_series_covid19_confirmed_g!DO143</f>
        <v>2736</v>
      </c>
      <c r="DP143">
        <f>time_series_covid19_confirmed_g!DQ143-time_series_covid19_confirmed_g!DP143</f>
        <v>2593</v>
      </c>
      <c r="DQ143">
        <f>time_series_covid19_confirmed_g!DR143-time_series_covid19_confirmed_g!DQ143</f>
        <v>2509</v>
      </c>
      <c r="DR143">
        <f>time_series_covid19_confirmed_g!DS143-time_series_covid19_confirmed_g!DR143</f>
        <v>2691</v>
      </c>
      <c r="DS143">
        <f>time_series_covid19_confirmed_g!DT143-time_series_covid19_confirmed_g!DS143</f>
        <v>2532</v>
      </c>
      <c r="DT143">
        <f>time_series_covid19_confirmed_g!DU143-time_series_covid19_confirmed_g!DT143</f>
        <v>2642</v>
      </c>
      <c r="DU143">
        <f>time_series_covid19_confirmed_g!DV143-time_series_covid19_confirmed_g!DU143</f>
        <v>2442</v>
      </c>
      <c r="DV143">
        <f>time_series_covid19_confirmed_g!DW143-time_series_covid19_confirmed_g!DV143</f>
        <v>2399</v>
      </c>
      <c r="DW143">
        <f>time_series_covid19_confirmed_g!DX143-time_series_covid19_confirmed_g!DW143</f>
        <v>2235</v>
      </c>
      <c r="DX143">
        <f>time_series_covid19_confirmed_g!DY143-time_series_covid19_confirmed_g!DX143</f>
        <v>1931</v>
      </c>
      <c r="DY143">
        <f>time_series_covid19_confirmed_g!DZ143-time_series_covid19_confirmed_g!DY143</f>
        <v>1815</v>
      </c>
      <c r="DZ143">
        <f>time_series_covid19_confirmed_g!EA143-time_series_covid19_confirmed_g!DZ143</f>
        <v>1644</v>
      </c>
      <c r="EA143">
        <f>time_series_covid19_confirmed_g!EB143-time_series_covid19_confirmed_g!EA143</f>
        <v>1581</v>
      </c>
      <c r="EB143">
        <f>time_series_covid19_confirmed_g!EC143-time_series_covid19_confirmed_g!EB143</f>
        <v>1618</v>
      </c>
      <c r="EC143">
        <f>time_series_covid19_confirmed_g!ED143-time_series_covid19_confirmed_g!EC143</f>
        <v>1877</v>
      </c>
      <c r="ED143">
        <f>time_series_covid19_confirmed_g!EE143-time_series_covid19_confirmed_g!ED143</f>
        <v>1881</v>
      </c>
      <c r="EE143">
        <f>time_series_covid19_confirmed_g!EF143-time_series_covid19_confirmed_g!EE143</f>
        <v>1869</v>
      </c>
      <c r="EF143">
        <f>time_series_covid19_confirmed_g!EG143-time_series_covid19_confirmed_g!EF143</f>
        <v>2171</v>
      </c>
      <c r="EG143">
        <f>time_series_covid19_confirmed_g!EH143-time_series_covid19_confirmed_g!EG143</f>
        <v>1975</v>
      </c>
      <c r="EH143">
        <f>time_series_covid19_confirmed_g!EI143-time_series_covid19_confirmed_g!EH143</f>
        <v>2591</v>
      </c>
      <c r="EI143">
        <f>time_series_covid19_confirmed_g!EJ143-time_series_covid19_confirmed_g!EI143</f>
        <v>3121</v>
      </c>
      <c r="EJ143">
        <f>time_series_covid19_confirmed_g!EK143-time_series_covid19_confirmed_g!EJ143</f>
        <v>3045</v>
      </c>
      <c r="EK143">
        <f>time_series_covid19_confirmed_g!EL143-time_series_covid19_confirmed_g!EK143</f>
        <v>3369</v>
      </c>
      <c r="EL143">
        <f>time_series_covid19_confirmed_g!EM143-time_series_covid19_confirmed_g!EL143</f>
        <v>3288</v>
      </c>
      <c r="EM143">
        <f>time_series_covid19_confirmed_g!EN143-time_series_covid19_confirmed_g!EM143</f>
        <v>3717</v>
      </c>
      <c r="EN143">
        <f>time_series_covid19_confirmed_g!EO143-time_series_covid19_confirmed_g!EN143</f>
        <v>3733</v>
      </c>
      <c r="EO143">
        <f>time_series_covid19_confirmed_g!EP143-time_series_covid19_confirmed_g!EO143</f>
        <v>3921</v>
      </c>
      <c r="EP143">
        <f>time_series_covid19_confirmed_g!EQ143-time_series_covid19_confirmed_g!EP143</f>
        <v>3366</v>
      </c>
      <c r="EQ143">
        <f>time_series_covid19_confirmed_g!ER143-time_series_covid19_confirmed_g!EQ143</f>
        <v>4233</v>
      </c>
      <c r="ER143">
        <f>time_series_covid19_confirmed_g!ES143-time_series_covid19_confirmed_g!ER143</f>
        <v>4507</v>
      </c>
      <c r="ES143">
        <f>time_series_covid19_confirmed_g!ET143-time_series_covid19_confirmed_g!ES143</f>
        <v>4267</v>
      </c>
      <c r="ET143">
        <f>time_series_covid19_confirmed_g!EU143-time_series_covid19_confirmed_g!ET143</f>
        <v>4919</v>
      </c>
      <c r="EU143">
        <f>time_series_covid19_confirmed_g!EV143-time_series_covid19_confirmed_g!EU143</f>
        <v>4757</v>
      </c>
      <c r="EV143">
        <f>time_series_covid19_confirmed_g!EW143-time_series_covid19_confirmed_g!EV143</f>
        <v>4301</v>
      </c>
      <c r="EW143">
        <f>time_series_covid19_confirmed_g!EX143-time_series_covid19_confirmed_g!EW143</f>
        <v>3941</v>
      </c>
      <c r="EX143">
        <f>time_series_covid19_confirmed_g!EY143-time_series_covid19_confirmed_g!EX143</f>
        <v>3379</v>
      </c>
      <c r="EY143">
        <f>time_series_covid19_confirmed_g!EZ143-time_series_covid19_confirmed_g!EY143</f>
        <v>3393</v>
      </c>
      <c r="EZ143">
        <f>time_series_covid19_confirmed_g!FA143-time_series_covid19_confirmed_g!EZ143</f>
        <v>3139</v>
      </c>
      <c r="FA143">
        <f>time_series_covid19_confirmed_g!FB143-time_series_covid19_confirmed_g!FA143</f>
        <v>3123</v>
      </c>
      <c r="FB143">
        <f>time_series_covid19_confirmed_g!FC143-time_series_covid19_confirmed_g!FB143</f>
        <v>3372</v>
      </c>
      <c r="FC143">
        <f>time_series_covid19_confirmed_g!FD143-time_series_covid19_confirmed_g!FC143</f>
        <v>3938</v>
      </c>
      <c r="FD143">
        <f>time_series_covid19_confirmed_g!FE143-time_series_covid19_confirmed_g!FD143</f>
        <v>3927</v>
      </c>
    </row>
    <row r="144" spans="1:160" x14ac:dyDescent="0.3">
      <c r="A144" t="s">
        <v>130</v>
      </c>
      <c r="B144">
        <v>14.497400000000001</v>
      </c>
      <c r="C144">
        <v>-14.452400000000001</v>
      </c>
      <c r="D144">
        <f>time_series_covid19_confirmed_g!E144-time_series_covid19_confirmed_g!D144</f>
        <v>0</v>
      </c>
      <c r="E144">
        <f>time_series_covid19_confirmed_g!F144-time_series_covid19_confirmed_g!E144</f>
        <v>0</v>
      </c>
      <c r="F144">
        <f>time_series_covid19_confirmed_g!G144-time_series_covid19_confirmed_g!F144</f>
        <v>0</v>
      </c>
      <c r="G144">
        <f>time_series_covid19_confirmed_g!H144-time_series_covid19_confirmed_g!G144</f>
        <v>0</v>
      </c>
      <c r="H144">
        <f>time_series_covid19_confirmed_g!I144-time_series_covid19_confirmed_g!H144</f>
        <v>0</v>
      </c>
      <c r="I144">
        <f>time_series_covid19_confirmed_g!J144-time_series_covid19_confirmed_g!I144</f>
        <v>0</v>
      </c>
      <c r="J144">
        <f>time_series_covid19_confirmed_g!K144-time_series_covid19_confirmed_g!J144</f>
        <v>0</v>
      </c>
      <c r="K144">
        <f>time_series_covid19_confirmed_g!L144-time_series_covid19_confirmed_g!K144</f>
        <v>0</v>
      </c>
      <c r="L144">
        <f>time_series_covid19_confirmed_g!M144-time_series_covid19_confirmed_g!L144</f>
        <v>0</v>
      </c>
      <c r="M144">
        <f>time_series_covid19_confirmed_g!N144-time_series_covid19_confirmed_g!M144</f>
        <v>0</v>
      </c>
      <c r="N144">
        <f>time_series_covid19_confirmed_g!O144-time_series_covid19_confirmed_g!N144</f>
        <v>0</v>
      </c>
      <c r="O144">
        <f>time_series_covid19_confirmed_g!P144-time_series_covid19_confirmed_g!O144</f>
        <v>0</v>
      </c>
      <c r="P144">
        <f>time_series_covid19_confirmed_g!Q144-time_series_covid19_confirmed_g!P144</f>
        <v>0</v>
      </c>
      <c r="Q144">
        <f>time_series_covid19_confirmed_g!R144-time_series_covid19_confirmed_g!Q144</f>
        <v>0</v>
      </c>
      <c r="R144">
        <f>time_series_covid19_confirmed_g!S144-time_series_covid19_confirmed_g!R144</f>
        <v>0</v>
      </c>
      <c r="S144">
        <f>time_series_covid19_confirmed_g!T144-time_series_covid19_confirmed_g!S144</f>
        <v>0</v>
      </c>
      <c r="T144">
        <f>time_series_covid19_confirmed_g!U144-time_series_covid19_confirmed_g!T144</f>
        <v>0</v>
      </c>
      <c r="U144">
        <f>time_series_covid19_confirmed_g!V144-time_series_covid19_confirmed_g!U144</f>
        <v>0</v>
      </c>
      <c r="V144">
        <f>time_series_covid19_confirmed_g!W144-time_series_covid19_confirmed_g!V144</f>
        <v>0</v>
      </c>
      <c r="W144">
        <f>time_series_covid19_confirmed_g!X144-time_series_covid19_confirmed_g!W144</f>
        <v>0</v>
      </c>
      <c r="X144">
        <f>time_series_covid19_confirmed_g!Y144-time_series_covid19_confirmed_g!X144</f>
        <v>0</v>
      </c>
      <c r="Y144">
        <f>time_series_covid19_confirmed_g!Z144-time_series_covid19_confirmed_g!Y144</f>
        <v>0</v>
      </c>
      <c r="Z144">
        <f>time_series_covid19_confirmed_g!AA144-time_series_covid19_confirmed_g!Z144</f>
        <v>0</v>
      </c>
      <c r="AA144">
        <f>time_series_covid19_confirmed_g!AB144-time_series_covid19_confirmed_g!AA144</f>
        <v>0</v>
      </c>
      <c r="AB144">
        <f>time_series_covid19_confirmed_g!AC144-time_series_covid19_confirmed_g!AB144</f>
        <v>0</v>
      </c>
      <c r="AC144">
        <f>time_series_covid19_confirmed_g!AD144-time_series_covid19_confirmed_g!AC144</f>
        <v>0</v>
      </c>
      <c r="AD144">
        <f>time_series_covid19_confirmed_g!AE144-time_series_covid19_confirmed_g!AD144</f>
        <v>0</v>
      </c>
      <c r="AE144">
        <f>time_series_covid19_confirmed_g!AF144-time_series_covid19_confirmed_g!AE144</f>
        <v>0</v>
      </c>
      <c r="AF144">
        <f>time_series_covid19_confirmed_g!AG144-time_series_covid19_confirmed_g!AF144</f>
        <v>0</v>
      </c>
      <c r="AG144">
        <f>time_series_covid19_confirmed_g!AH144-time_series_covid19_confirmed_g!AG144</f>
        <v>0</v>
      </c>
      <c r="AH144">
        <f>time_series_covid19_confirmed_g!AI144-time_series_covid19_confirmed_g!AH144</f>
        <v>0</v>
      </c>
      <c r="AI144">
        <f>time_series_covid19_confirmed_g!AJ144-time_series_covid19_confirmed_g!AI144</f>
        <v>0</v>
      </c>
      <c r="AJ144">
        <f>time_series_covid19_confirmed_g!AK144-time_series_covid19_confirmed_g!AJ144</f>
        <v>0</v>
      </c>
      <c r="AK144">
        <f>time_series_covid19_confirmed_g!AL144-time_series_covid19_confirmed_g!AK144</f>
        <v>0</v>
      </c>
      <c r="AL144">
        <f>time_series_covid19_confirmed_g!AM144-time_series_covid19_confirmed_g!AL144</f>
        <v>0</v>
      </c>
      <c r="AM144">
        <f>time_series_covid19_confirmed_g!AN144-time_series_covid19_confirmed_g!AM144</f>
        <v>0</v>
      </c>
      <c r="AN144">
        <f>time_series_covid19_confirmed_g!AO144-time_series_covid19_confirmed_g!AN144</f>
        <v>0</v>
      </c>
      <c r="AO144">
        <f>time_series_covid19_confirmed_g!AP144-time_series_covid19_confirmed_g!AO144</f>
        <v>0</v>
      </c>
      <c r="AP144">
        <f>time_series_covid19_confirmed_g!AQ144-time_series_covid19_confirmed_g!AP144</f>
        <v>0</v>
      </c>
      <c r="AQ144">
        <f>time_series_covid19_confirmed_g!AR144-time_series_covid19_confirmed_g!AQ144</f>
        <v>1</v>
      </c>
      <c r="AR144">
        <f>time_series_covid19_confirmed_g!AS144-time_series_covid19_confirmed_g!AR144</f>
        <v>1</v>
      </c>
      <c r="AS144">
        <f>time_series_covid19_confirmed_g!AT144-time_series_covid19_confirmed_g!AS144</f>
        <v>2</v>
      </c>
      <c r="AT144">
        <f>time_series_covid19_confirmed_g!AU144-time_series_covid19_confirmed_g!AT144</f>
        <v>0</v>
      </c>
      <c r="AU144">
        <f>time_series_covid19_confirmed_g!AV144-time_series_covid19_confirmed_g!AU144</f>
        <v>0</v>
      </c>
      <c r="AV144">
        <f>time_series_covid19_confirmed_g!AW144-time_series_covid19_confirmed_g!AV144</f>
        <v>0</v>
      </c>
      <c r="AW144">
        <f>time_series_covid19_confirmed_g!AX144-time_series_covid19_confirmed_g!AW144</f>
        <v>0</v>
      </c>
      <c r="AX144">
        <f>time_series_covid19_confirmed_g!AY144-time_series_covid19_confirmed_g!AX144</f>
        <v>0</v>
      </c>
      <c r="AY144">
        <f>time_series_covid19_confirmed_g!AZ144-time_series_covid19_confirmed_g!AY144</f>
        <v>0</v>
      </c>
      <c r="AZ144">
        <f>time_series_covid19_confirmed_g!BA144-time_series_covid19_confirmed_g!AZ144</f>
        <v>0</v>
      </c>
      <c r="BA144">
        <f>time_series_covid19_confirmed_g!BB144-time_series_covid19_confirmed_g!BA144</f>
        <v>0</v>
      </c>
      <c r="BB144">
        <f>time_series_covid19_confirmed_g!BC144-time_series_covid19_confirmed_g!BB144</f>
        <v>6</v>
      </c>
      <c r="BC144">
        <f>time_series_covid19_confirmed_g!BD144-time_series_covid19_confirmed_g!BC144</f>
        <v>0</v>
      </c>
      <c r="BD144">
        <f>time_series_covid19_confirmed_g!BE144-time_series_covid19_confirmed_g!BD144</f>
        <v>14</v>
      </c>
      <c r="BE144">
        <f>time_series_covid19_confirmed_g!BF144-time_series_covid19_confirmed_g!BE144</f>
        <v>0</v>
      </c>
      <c r="BF144">
        <f>time_series_covid19_confirmed_g!BG144-time_series_covid19_confirmed_g!BF144</f>
        <v>2</v>
      </c>
      <c r="BG144">
        <f>time_series_covid19_confirmed_g!BH144-time_series_covid19_confirmed_g!BG144</f>
        <v>5</v>
      </c>
      <c r="BH144">
        <f>time_series_covid19_confirmed_g!BI144-time_series_covid19_confirmed_g!BH144</f>
        <v>0</v>
      </c>
      <c r="BI144">
        <f>time_series_covid19_confirmed_g!BJ144-time_series_covid19_confirmed_g!BI144</f>
        <v>7</v>
      </c>
      <c r="BJ144">
        <f>time_series_covid19_confirmed_g!BK144-time_series_covid19_confirmed_g!BJ144</f>
        <v>9</v>
      </c>
      <c r="BK144">
        <f>time_series_covid19_confirmed_g!BL144-time_series_covid19_confirmed_g!BK144</f>
        <v>20</v>
      </c>
      <c r="BL144">
        <f>time_series_covid19_confirmed_g!BM144-time_series_covid19_confirmed_g!BL144</f>
        <v>12</v>
      </c>
      <c r="BM144">
        <f>time_series_covid19_confirmed_g!BN144-time_series_covid19_confirmed_g!BM144</f>
        <v>7</v>
      </c>
      <c r="BN144">
        <f>time_series_covid19_confirmed_g!BO144-time_series_covid19_confirmed_g!BN144</f>
        <v>13</v>
      </c>
      <c r="BO144">
        <f>time_series_covid19_confirmed_g!BP144-time_series_covid19_confirmed_g!BO144</f>
        <v>6</v>
      </c>
      <c r="BP144">
        <f>time_series_covid19_confirmed_g!BQ144-time_series_covid19_confirmed_g!BP144</f>
        <v>14</v>
      </c>
      <c r="BQ144">
        <f>time_series_covid19_confirmed_g!BR144-time_series_covid19_confirmed_g!BQ144</f>
        <v>11</v>
      </c>
      <c r="BR144">
        <f>time_series_covid19_confirmed_g!BS144-time_series_covid19_confirmed_g!BR144</f>
        <v>12</v>
      </c>
      <c r="BS144">
        <f>time_series_covid19_confirmed_g!BT144-time_series_covid19_confirmed_g!BS144</f>
        <v>20</v>
      </c>
      <c r="BT144">
        <f>time_series_covid19_confirmed_g!BU144-time_series_covid19_confirmed_g!BT144</f>
        <v>13</v>
      </c>
      <c r="BU144">
        <f>time_series_covid19_confirmed_g!BV144-time_series_covid19_confirmed_g!BU144</f>
        <v>15</v>
      </c>
      <c r="BV144">
        <f>time_series_covid19_confirmed_g!BW144-time_series_covid19_confirmed_g!BV144</f>
        <v>5</v>
      </c>
      <c r="BW144">
        <f>time_series_covid19_confirmed_g!BX144-time_series_covid19_confirmed_g!BW144</f>
        <v>12</v>
      </c>
      <c r="BX144">
        <f>time_series_covid19_confirmed_g!BY144-time_series_covid19_confirmed_g!BX144</f>
        <v>12</v>
      </c>
      <c r="BY144">
        <f>time_series_covid19_confirmed_g!BZ144-time_series_covid19_confirmed_g!BY144</f>
        <v>3</v>
      </c>
      <c r="BZ144">
        <f>time_series_covid19_confirmed_g!CA144-time_series_covid19_confirmed_g!BZ144</f>
        <v>4</v>
      </c>
      <c r="CA144">
        <f>time_series_covid19_confirmed_g!CB144-time_series_covid19_confirmed_g!CA144</f>
        <v>11</v>
      </c>
      <c r="CB144">
        <f>time_series_covid19_confirmed_g!CC144-time_series_covid19_confirmed_g!CB144</f>
        <v>7</v>
      </c>
      <c r="CC144">
        <f>time_series_covid19_confirmed_g!CD144-time_series_covid19_confirmed_g!CC144</f>
        <v>6</v>
      </c>
      <c r="CD144">
        <f>time_series_covid19_confirmed_g!CE144-time_series_covid19_confirmed_g!CD144</f>
        <v>15</v>
      </c>
      <c r="CE144">
        <f>time_series_covid19_confirmed_g!CF144-time_series_covid19_confirmed_g!CE144</f>
        <v>13</v>
      </c>
      <c r="CF144">
        <f>time_series_covid19_confirmed_g!CG144-time_series_covid19_confirmed_g!CF144</f>
        <v>2</v>
      </c>
      <c r="CG144">
        <f>time_series_covid19_confirmed_g!CH144-time_series_covid19_confirmed_g!CG144</f>
        <v>11</v>
      </c>
      <c r="CH144">
        <f>time_series_covid19_confirmed_g!CI144-time_series_covid19_confirmed_g!CH144</f>
        <v>8</v>
      </c>
      <c r="CI144">
        <f>time_series_covid19_confirmed_g!CJ144-time_series_covid19_confirmed_g!CI144</f>
        <v>15</v>
      </c>
      <c r="CJ144">
        <f>time_series_covid19_confirmed_g!CK144-time_series_covid19_confirmed_g!CJ144</f>
        <v>21</v>
      </c>
      <c r="CK144">
        <f>time_series_covid19_confirmed_g!CL144-time_series_covid19_confirmed_g!CK144</f>
        <v>7</v>
      </c>
      <c r="CL144">
        <f>time_series_covid19_confirmed_g!CM144-time_series_covid19_confirmed_g!CL144</f>
        <v>8</v>
      </c>
      <c r="CM144">
        <f>time_series_covid19_confirmed_g!CN144-time_series_covid19_confirmed_g!CM144</f>
        <v>17</v>
      </c>
      <c r="CN144">
        <f>time_series_covid19_confirmed_g!CO144-time_series_covid19_confirmed_g!CN144</f>
        <v>10</v>
      </c>
      <c r="CO144">
        <f>time_series_covid19_confirmed_g!CP144-time_series_covid19_confirmed_g!CO144</f>
        <v>35</v>
      </c>
      <c r="CP144">
        <f>time_series_covid19_confirmed_g!CQ144-time_series_covid19_confirmed_g!CP144</f>
        <v>30</v>
      </c>
      <c r="CQ144">
        <f>time_series_covid19_confirmed_g!CR144-time_series_covid19_confirmed_g!CQ144</f>
        <v>37</v>
      </c>
      <c r="CR144">
        <f>time_series_covid19_confirmed_g!CS144-time_series_covid19_confirmed_g!CR144</f>
        <v>66</v>
      </c>
      <c r="CS144">
        <f>time_series_covid19_confirmed_g!CT144-time_series_covid19_confirmed_g!CS144</f>
        <v>69</v>
      </c>
      <c r="CT144">
        <f>time_series_covid19_confirmed_g!CU144-time_series_covid19_confirmed_g!CT144</f>
        <v>57</v>
      </c>
      <c r="CU144">
        <f>time_series_covid19_confirmed_g!CV144-time_series_covid19_confirmed_g!CU144</f>
        <v>65</v>
      </c>
      <c r="CV144">
        <f>time_series_covid19_confirmed_g!CW144-time_series_covid19_confirmed_g!CV144</f>
        <v>87</v>
      </c>
      <c r="CW144">
        <f>time_series_covid19_confirmed_g!CX144-time_series_covid19_confirmed_g!CW144</f>
        <v>59</v>
      </c>
      <c r="CX144">
        <f>time_series_covid19_confirmed_g!CY144-time_series_covid19_confirmed_g!CX144</f>
        <v>51</v>
      </c>
      <c r="CY144">
        <f>time_series_covid19_confirmed_g!CZ144-time_series_covid19_confirmed_g!CY144</f>
        <v>91</v>
      </c>
      <c r="CZ144">
        <f>time_series_covid19_confirmed_g!DA144-time_series_covid19_confirmed_g!CZ144</f>
        <v>91</v>
      </c>
      <c r="DA144">
        <f>time_series_covid19_confirmed_g!DB144-time_series_covid19_confirmed_g!DA144</f>
        <v>67</v>
      </c>
      <c r="DB144">
        <f>time_series_covid19_confirmed_g!DC144-time_series_covid19_confirmed_g!DB144</f>
        <v>89</v>
      </c>
      <c r="DC144">
        <f>time_series_covid19_confirmed_g!DD144-time_series_covid19_confirmed_g!DC144</f>
        <v>58</v>
      </c>
      <c r="DD144">
        <f>time_series_covid19_confirmed_g!DE144-time_series_covid19_confirmed_g!DD144</f>
        <v>104</v>
      </c>
      <c r="DE144">
        <f>time_series_covid19_confirmed_g!DF144-time_series_covid19_confirmed_g!DE144</f>
        <v>59</v>
      </c>
      <c r="DF144">
        <f>time_series_covid19_confirmed_g!DG144-time_series_covid19_confirmed_g!DF144</f>
        <v>59</v>
      </c>
      <c r="DG144">
        <f>time_series_covid19_confirmed_g!DH144-time_series_covid19_confirmed_g!DG144</f>
        <v>83</v>
      </c>
      <c r="DH144">
        <f>time_series_covid19_confirmed_g!DI144-time_series_covid19_confirmed_g!DH144</f>
        <v>75</v>
      </c>
      <c r="DI144">
        <f>time_series_covid19_confirmed_g!DJ144-time_series_covid19_confirmed_g!DI144</f>
        <v>177</v>
      </c>
      <c r="DJ144">
        <f>time_series_covid19_confirmed_g!DK144-time_series_covid19_confirmed_g!DJ144</f>
        <v>109</v>
      </c>
      <c r="DK144">
        <f>time_series_covid19_confirmed_g!DL144-time_series_covid19_confirmed_g!DK144</f>
        <v>110</v>
      </c>
      <c r="DL144">
        <f>time_series_covid19_confirmed_g!DM144-time_series_covid19_confirmed_g!DL144</f>
        <v>84</v>
      </c>
      <c r="DM144">
        <f>time_series_covid19_confirmed_g!DN144-time_series_covid19_confirmed_g!DM144</f>
        <v>121</v>
      </c>
      <c r="DN144">
        <f>time_series_covid19_confirmed_g!DO144-time_series_covid19_confirmed_g!DN144</f>
        <v>119</v>
      </c>
      <c r="DO144">
        <f>time_series_covid19_confirmed_g!DP144-time_series_covid19_confirmed_g!DO144</f>
        <v>51</v>
      </c>
      <c r="DP144">
        <f>time_series_covid19_confirmed_g!DQ144-time_series_covid19_confirmed_g!DP144</f>
        <v>64</v>
      </c>
      <c r="DQ144">
        <f>time_series_covid19_confirmed_g!DR144-time_series_covid19_confirmed_g!DQ144</f>
        <v>73</v>
      </c>
      <c r="DR144">
        <f>time_series_covid19_confirmed_g!DS144-time_series_covid19_confirmed_g!DR144</f>
        <v>97</v>
      </c>
      <c r="DS144">
        <f>time_series_covid19_confirmed_g!DT144-time_series_covid19_confirmed_g!DS144</f>
        <v>98</v>
      </c>
      <c r="DT144">
        <f>time_series_covid19_confirmed_g!DU144-time_series_covid19_confirmed_g!DT144</f>
        <v>97</v>
      </c>
      <c r="DU144">
        <f>time_series_covid19_confirmed_g!DV144-time_series_covid19_confirmed_g!DU144</f>
        <v>67</v>
      </c>
      <c r="DV144">
        <f>time_series_covid19_confirmed_g!DW144-time_series_covid19_confirmed_g!DV144</f>
        <v>71</v>
      </c>
      <c r="DW144">
        <f>time_series_covid19_confirmed_g!DX144-time_series_covid19_confirmed_g!DW144</f>
        <v>83</v>
      </c>
      <c r="DX144">
        <f>time_series_covid19_confirmed_g!DY144-time_series_covid19_confirmed_g!DX144</f>
        <v>31</v>
      </c>
      <c r="DY144">
        <f>time_series_covid19_confirmed_g!DZ144-time_series_covid19_confirmed_g!DY144</f>
        <v>92</v>
      </c>
      <c r="DZ144">
        <f>time_series_covid19_confirmed_g!EA144-time_series_covid19_confirmed_g!DZ144</f>
        <v>95</v>
      </c>
      <c r="EA144">
        <f>time_series_covid19_confirmed_g!EB144-time_series_covid19_confirmed_g!EA144</f>
        <v>81</v>
      </c>
      <c r="EB144">
        <f>time_series_covid19_confirmed_g!EC144-time_series_covid19_confirmed_g!EB144</f>
        <v>106</v>
      </c>
      <c r="EC144">
        <f>time_series_covid19_confirmed_g!ED144-time_series_covid19_confirmed_g!EC144</f>
        <v>110</v>
      </c>
      <c r="ED144">
        <f>time_series_covid19_confirmed_g!EE144-time_series_covid19_confirmed_g!ED144</f>
        <v>94</v>
      </c>
      <c r="EE144">
        <f>time_series_covid19_confirmed_g!EF144-time_series_covid19_confirmed_g!EE144</f>
        <v>97</v>
      </c>
      <c r="EF144">
        <f>time_series_covid19_confirmed_g!EG144-time_series_covid19_confirmed_g!EF144</f>
        <v>96</v>
      </c>
      <c r="EG144">
        <f>time_series_covid19_confirmed_g!EH144-time_series_covid19_confirmed_g!EG144</f>
        <v>89</v>
      </c>
      <c r="EH144">
        <f>time_series_covid19_confirmed_g!EI144-time_series_covid19_confirmed_g!EH144</f>
        <v>134</v>
      </c>
      <c r="EI144">
        <f>time_series_covid19_confirmed_g!EJ144-time_series_covid19_confirmed_g!EI144</f>
        <v>94</v>
      </c>
      <c r="EJ144">
        <f>time_series_covid19_confirmed_g!EK144-time_series_covid19_confirmed_g!EJ144</f>
        <v>79</v>
      </c>
      <c r="EK144">
        <f>time_series_covid19_confirmed_g!EL144-time_series_covid19_confirmed_g!EK144</f>
        <v>99</v>
      </c>
      <c r="EL144">
        <f>time_series_covid19_confirmed_g!EM144-time_series_covid19_confirmed_g!EL144</f>
        <v>89</v>
      </c>
      <c r="EM144">
        <f>time_series_covid19_confirmed_g!EN144-time_series_covid19_confirmed_g!EM144</f>
        <v>124</v>
      </c>
      <c r="EN144">
        <f>time_series_covid19_confirmed_g!EO144-time_series_covid19_confirmed_g!EN144</f>
        <v>119</v>
      </c>
      <c r="EO144">
        <f>time_series_covid19_confirmed_g!EP144-time_series_covid19_confirmed_g!EO144</f>
        <v>92</v>
      </c>
      <c r="EP144">
        <f>time_series_covid19_confirmed_g!EQ144-time_series_covid19_confirmed_g!EP144</f>
        <v>145</v>
      </c>
      <c r="EQ144">
        <f>time_series_covid19_confirmed_g!ER144-time_series_covid19_confirmed_g!EQ144</f>
        <v>94</v>
      </c>
      <c r="ER144">
        <f>time_series_covid19_confirmed_g!ES144-time_series_covid19_confirmed_g!ER144</f>
        <v>83</v>
      </c>
      <c r="ES144">
        <f>time_series_covid19_confirmed_g!ET144-time_series_covid19_confirmed_g!ES144</f>
        <v>74</v>
      </c>
      <c r="ET144">
        <f>time_series_covid19_confirmed_g!EU144-time_series_covid19_confirmed_g!ET144</f>
        <v>122</v>
      </c>
      <c r="EU144">
        <f>time_series_covid19_confirmed_g!EV144-time_series_covid19_confirmed_g!EU144</f>
        <v>106</v>
      </c>
      <c r="EV144">
        <f>time_series_covid19_confirmed_g!EW144-time_series_covid19_confirmed_g!EV144</f>
        <v>164</v>
      </c>
      <c r="EW144">
        <f>time_series_covid19_confirmed_g!EX144-time_series_covid19_confirmed_g!EW144</f>
        <v>144</v>
      </c>
      <c r="EX144">
        <f>time_series_covid19_confirmed_g!EY144-time_series_covid19_confirmed_g!EX144</f>
        <v>105</v>
      </c>
      <c r="EY144">
        <f>time_series_covid19_confirmed_g!EZ144-time_series_covid19_confirmed_g!EY144</f>
        <v>82</v>
      </c>
      <c r="EZ144">
        <f>time_series_covid19_confirmed_g!FA144-time_series_covid19_confirmed_g!EZ144</f>
        <v>64</v>
      </c>
      <c r="FA144">
        <f>time_series_covid19_confirmed_g!FB144-time_series_covid19_confirmed_g!FA144</f>
        <v>95</v>
      </c>
      <c r="FB144">
        <f>time_series_covid19_confirmed_g!FC144-time_series_covid19_confirmed_g!FB144</f>
        <v>104</v>
      </c>
      <c r="FC144">
        <f>time_series_covid19_confirmed_g!FD144-time_series_covid19_confirmed_g!FC144</f>
        <v>121</v>
      </c>
      <c r="FD144">
        <f>time_series_covid19_confirmed_g!FE144-time_series_covid19_confirmed_g!FD144</f>
        <v>105</v>
      </c>
    </row>
    <row r="145" spans="1:160" x14ac:dyDescent="0.3">
      <c r="A145" t="s">
        <v>131</v>
      </c>
      <c r="B145">
        <v>44.016500000000001</v>
      </c>
      <c r="C145">
        <v>21.0059</v>
      </c>
      <c r="D145">
        <f>time_series_covid19_confirmed_g!E145-time_series_covid19_confirmed_g!D145</f>
        <v>0</v>
      </c>
      <c r="E145">
        <f>time_series_covid19_confirmed_g!F145-time_series_covid19_confirmed_g!E145</f>
        <v>0</v>
      </c>
      <c r="F145">
        <f>time_series_covid19_confirmed_g!G145-time_series_covid19_confirmed_g!F145</f>
        <v>0</v>
      </c>
      <c r="G145">
        <f>time_series_covid19_confirmed_g!H145-time_series_covid19_confirmed_g!G145</f>
        <v>0</v>
      </c>
      <c r="H145">
        <f>time_series_covid19_confirmed_g!I145-time_series_covid19_confirmed_g!H145</f>
        <v>0</v>
      </c>
      <c r="I145">
        <f>time_series_covid19_confirmed_g!J145-time_series_covid19_confirmed_g!I145</f>
        <v>0</v>
      </c>
      <c r="J145">
        <f>time_series_covid19_confirmed_g!K145-time_series_covid19_confirmed_g!J145</f>
        <v>0</v>
      </c>
      <c r="K145">
        <f>time_series_covid19_confirmed_g!L145-time_series_covid19_confirmed_g!K145</f>
        <v>0</v>
      </c>
      <c r="L145">
        <f>time_series_covid19_confirmed_g!M145-time_series_covid19_confirmed_g!L145</f>
        <v>0</v>
      </c>
      <c r="M145">
        <f>time_series_covid19_confirmed_g!N145-time_series_covid19_confirmed_g!M145</f>
        <v>0</v>
      </c>
      <c r="N145">
        <f>time_series_covid19_confirmed_g!O145-time_series_covid19_confirmed_g!N145</f>
        <v>0</v>
      </c>
      <c r="O145">
        <f>time_series_covid19_confirmed_g!P145-time_series_covid19_confirmed_g!O145</f>
        <v>0</v>
      </c>
      <c r="P145">
        <f>time_series_covid19_confirmed_g!Q145-time_series_covid19_confirmed_g!P145</f>
        <v>0</v>
      </c>
      <c r="Q145">
        <f>time_series_covid19_confirmed_g!R145-time_series_covid19_confirmed_g!Q145</f>
        <v>0</v>
      </c>
      <c r="R145">
        <f>time_series_covid19_confirmed_g!S145-time_series_covid19_confirmed_g!R145</f>
        <v>0</v>
      </c>
      <c r="S145">
        <f>time_series_covid19_confirmed_g!T145-time_series_covid19_confirmed_g!S145</f>
        <v>0</v>
      </c>
      <c r="T145">
        <f>time_series_covid19_confirmed_g!U145-time_series_covid19_confirmed_g!T145</f>
        <v>0</v>
      </c>
      <c r="U145">
        <f>time_series_covid19_confirmed_g!V145-time_series_covid19_confirmed_g!U145</f>
        <v>0</v>
      </c>
      <c r="V145">
        <f>time_series_covid19_confirmed_g!W145-time_series_covid19_confirmed_g!V145</f>
        <v>0</v>
      </c>
      <c r="W145">
        <f>time_series_covid19_confirmed_g!X145-time_series_covid19_confirmed_g!W145</f>
        <v>0</v>
      </c>
      <c r="X145">
        <f>time_series_covid19_confirmed_g!Y145-time_series_covid19_confirmed_g!X145</f>
        <v>0</v>
      </c>
      <c r="Y145">
        <f>time_series_covid19_confirmed_g!Z145-time_series_covid19_confirmed_g!Y145</f>
        <v>0</v>
      </c>
      <c r="Z145">
        <f>time_series_covid19_confirmed_g!AA145-time_series_covid19_confirmed_g!Z145</f>
        <v>0</v>
      </c>
      <c r="AA145">
        <f>time_series_covid19_confirmed_g!AB145-time_series_covid19_confirmed_g!AA145</f>
        <v>0</v>
      </c>
      <c r="AB145">
        <f>time_series_covid19_confirmed_g!AC145-time_series_covid19_confirmed_g!AB145</f>
        <v>0</v>
      </c>
      <c r="AC145">
        <f>time_series_covid19_confirmed_g!AD145-time_series_covid19_confirmed_g!AC145</f>
        <v>0</v>
      </c>
      <c r="AD145">
        <f>time_series_covid19_confirmed_g!AE145-time_series_covid19_confirmed_g!AD145</f>
        <v>0</v>
      </c>
      <c r="AE145">
        <f>time_series_covid19_confirmed_g!AF145-time_series_covid19_confirmed_g!AE145</f>
        <v>0</v>
      </c>
      <c r="AF145">
        <f>time_series_covid19_confirmed_g!AG145-time_series_covid19_confirmed_g!AF145</f>
        <v>0</v>
      </c>
      <c r="AG145">
        <f>time_series_covid19_confirmed_g!AH145-time_series_covid19_confirmed_g!AG145</f>
        <v>0</v>
      </c>
      <c r="AH145">
        <f>time_series_covid19_confirmed_g!AI145-time_series_covid19_confirmed_g!AH145</f>
        <v>0</v>
      </c>
      <c r="AI145">
        <f>time_series_covid19_confirmed_g!AJ145-time_series_covid19_confirmed_g!AI145</f>
        <v>0</v>
      </c>
      <c r="AJ145">
        <f>time_series_covid19_confirmed_g!AK145-time_series_covid19_confirmed_g!AJ145</f>
        <v>0</v>
      </c>
      <c r="AK145">
        <f>time_series_covid19_confirmed_g!AL145-time_series_covid19_confirmed_g!AK145</f>
        <v>0</v>
      </c>
      <c r="AL145">
        <f>time_series_covid19_confirmed_g!AM145-time_series_covid19_confirmed_g!AL145</f>
        <v>0</v>
      </c>
      <c r="AM145">
        <f>time_series_covid19_confirmed_g!AN145-time_series_covid19_confirmed_g!AM145</f>
        <v>0</v>
      </c>
      <c r="AN145">
        <f>time_series_covid19_confirmed_g!AO145-time_series_covid19_confirmed_g!AN145</f>
        <v>0</v>
      </c>
      <c r="AO145">
        <f>time_series_covid19_confirmed_g!AP145-time_series_covid19_confirmed_g!AO145</f>
        <v>0</v>
      </c>
      <c r="AP145">
        <f>time_series_covid19_confirmed_g!AQ145-time_series_covid19_confirmed_g!AP145</f>
        <v>0</v>
      </c>
      <c r="AQ145">
        <f>time_series_covid19_confirmed_g!AR145-time_series_covid19_confirmed_g!AQ145</f>
        <v>0</v>
      </c>
      <c r="AR145">
        <f>time_series_covid19_confirmed_g!AS145-time_series_covid19_confirmed_g!AR145</f>
        <v>0</v>
      </c>
      <c r="AS145">
        <f>time_series_covid19_confirmed_g!AT145-time_series_covid19_confirmed_g!AS145</f>
        <v>0</v>
      </c>
      <c r="AT145">
        <f>time_series_covid19_confirmed_g!AU145-time_series_covid19_confirmed_g!AT145</f>
        <v>0</v>
      </c>
      <c r="AU145">
        <f>time_series_covid19_confirmed_g!AV145-time_series_covid19_confirmed_g!AU145</f>
        <v>1</v>
      </c>
      <c r="AV145">
        <f>time_series_covid19_confirmed_g!AW145-time_series_covid19_confirmed_g!AV145</f>
        <v>0</v>
      </c>
      <c r="AW145">
        <f>time_series_covid19_confirmed_g!AX145-time_series_covid19_confirmed_g!AW145</f>
        <v>0</v>
      </c>
      <c r="AX145">
        <f>time_series_covid19_confirmed_g!AY145-time_series_covid19_confirmed_g!AX145</f>
        <v>0</v>
      </c>
      <c r="AY145">
        <f>time_series_covid19_confirmed_g!AZ145-time_series_covid19_confirmed_g!AY145</f>
        <v>4</v>
      </c>
      <c r="AZ145">
        <f>time_series_covid19_confirmed_g!BA145-time_series_covid19_confirmed_g!AZ145</f>
        <v>7</v>
      </c>
      <c r="BA145">
        <f>time_series_covid19_confirmed_g!BB145-time_series_covid19_confirmed_g!BA145</f>
        <v>7</v>
      </c>
      <c r="BB145">
        <f>time_series_covid19_confirmed_g!BC145-time_series_covid19_confirmed_g!BB145</f>
        <v>16</v>
      </c>
      <c r="BC145">
        <f>time_series_covid19_confirmed_g!BD145-time_series_covid19_confirmed_g!BC145</f>
        <v>11</v>
      </c>
      <c r="BD145">
        <f>time_series_covid19_confirmed_g!BE145-time_series_covid19_confirmed_g!BD145</f>
        <v>2</v>
      </c>
      <c r="BE145">
        <f>time_series_covid19_confirmed_g!BF145-time_series_covid19_confirmed_g!BE145</f>
        <v>7</v>
      </c>
      <c r="BF145">
        <f>time_series_covid19_confirmed_g!BG145-time_series_covid19_confirmed_g!BF145</f>
        <v>10</v>
      </c>
      <c r="BG145">
        <f>time_series_covid19_confirmed_g!BH145-time_series_covid19_confirmed_g!BG145</f>
        <v>18</v>
      </c>
      <c r="BH145">
        <f>time_series_covid19_confirmed_g!BI145-time_series_covid19_confirmed_g!BH145</f>
        <v>20</v>
      </c>
      <c r="BI145">
        <f>time_series_covid19_confirmed_g!BJ145-time_series_covid19_confirmed_g!BI145</f>
        <v>32</v>
      </c>
      <c r="BJ145">
        <f>time_series_covid19_confirmed_g!BK145-time_series_covid19_confirmed_g!BJ145</f>
        <v>36</v>
      </c>
      <c r="BK145">
        <f>time_series_covid19_confirmed_g!BL145-time_series_covid19_confirmed_g!BK145</f>
        <v>51</v>
      </c>
      <c r="BL145">
        <f>time_series_covid19_confirmed_g!BM145-time_series_covid19_confirmed_g!BL145</f>
        <v>27</v>
      </c>
      <c r="BM145">
        <f>time_series_covid19_confirmed_g!BN145-time_series_covid19_confirmed_g!BM145</f>
        <v>54</v>
      </c>
      <c r="BN145">
        <f>time_series_covid19_confirmed_g!BO145-time_series_covid19_confirmed_g!BN145</f>
        <v>81</v>
      </c>
      <c r="BO145">
        <f>time_series_covid19_confirmed_g!BP145-time_series_covid19_confirmed_g!BO145</f>
        <v>0</v>
      </c>
      <c r="BP145">
        <f>time_series_covid19_confirmed_g!BQ145-time_series_covid19_confirmed_g!BP145</f>
        <v>73</v>
      </c>
      <c r="BQ145">
        <f>time_series_covid19_confirmed_g!BR145-time_series_covid19_confirmed_g!BQ145</f>
        <v>202</v>
      </c>
      <c r="BR145">
        <f>time_series_covid19_confirmed_g!BS145-time_series_covid19_confirmed_g!BR145</f>
        <v>82</v>
      </c>
      <c r="BS145">
        <f>time_series_covid19_confirmed_g!BT145-time_series_covid19_confirmed_g!BS145</f>
        <v>44</v>
      </c>
      <c r="BT145">
        <f>time_series_covid19_confirmed_g!BU145-time_series_covid19_confirmed_g!BT145</f>
        <v>115</v>
      </c>
      <c r="BU145">
        <f>time_series_covid19_confirmed_g!BV145-time_series_covid19_confirmed_g!BU145</f>
        <v>160</v>
      </c>
      <c r="BV145">
        <f>time_series_covid19_confirmed_g!BW145-time_series_covid19_confirmed_g!BV145</f>
        <v>111</v>
      </c>
      <c r="BW145">
        <f>time_series_covid19_confirmed_g!BX145-time_series_covid19_confirmed_g!BW145</f>
        <v>305</v>
      </c>
      <c r="BX145">
        <f>time_series_covid19_confirmed_g!BY145-time_series_covid19_confirmed_g!BX145</f>
        <v>148</v>
      </c>
      <c r="BY145">
        <f>time_series_covid19_confirmed_g!BZ145-time_series_covid19_confirmed_g!BY145</f>
        <v>284</v>
      </c>
      <c r="BZ145">
        <f>time_series_covid19_confirmed_g!CA145-time_series_covid19_confirmed_g!BZ145</f>
        <v>292</v>
      </c>
      <c r="CA145">
        <f>time_series_covid19_confirmed_g!CB145-time_series_covid19_confirmed_g!CA145</f>
        <v>247</v>
      </c>
      <c r="CB145">
        <f>time_series_covid19_confirmed_g!CC145-time_series_covid19_confirmed_g!CB145</f>
        <v>219</v>
      </c>
      <c r="CC145">
        <f>time_series_covid19_confirmed_g!CD145-time_series_covid19_confirmed_g!CC145</f>
        <v>201</v>
      </c>
      <c r="CD145">
        <f>time_series_covid19_confirmed_g!CE145-time_series_covid19_confirmed_g!CD145</f>
        <v>238</v>
      </c>
      <c r="CE145">
        <f>time_series_covid19_confirmed_g!CF145-time_series_covid19_confirmed_g!CE145</f>
        <v>275</v>
      </c>
      <c r="CF145">
        <f>time_series_covid19_confirmed_g!CG145-time_series_covid19_confirmed_g!CF145</f>
        <v>250</v>
      </c>
      <c r="CG145">
        <f>time_series_covid19_confirmed_g!CH145-time_series_covid19_confirmed_g!CG145</f>
        <v>424</v>
      </c>
      <c r="CH145">
        <f>time_series_covid19_confirmed_g!CI145-time_series_covid19_confirmed_g!CH145</f>
        <v>411</v>
      </c>
      <c r="CI145">
        <f>time_series_covid19_confirmed_g!CJ145-time_series_covid19_confirmed_g!CI145</f>
        <v>408</v>
      </c>
      <c r="CJ145">
        <f>time_series_covid19_confirmed_g!CK145-time_series_covid19_confirmed_g!CJ145</f>
        <v>445</v>
      </c>
      <c r="CK145">
        <f>time_series_covid19_confirmed_g!CL145-time_series_covid19_confirmed_g!CK145</f>
        <v>372</v>
      </c>
      <c r="CL145">
        <f>time_series_covid19_confirmed_g!CM145-time_series_covid19_confirmed_g!CL145</f>
        <v>304</v>
      </c>
      <c r="CM145">
        <f>time_series_covid19_confirmed_g!CN145-time_series_covid19_confirmed_g!CM145</f>
        <v>324</v>
      </c>
      <c r="CN145">
        <f>time_series_covid19_confirmed_g!CO145-time_series_covid19_confirmed_g!CN145</f>
        <v>312</v>
      </c>
      <c r="CO145">
        <f>time_series_covid19_confirmed_g!CP145-time_series_covid19_confirmed_g!CO145</f>
        <v>260</v>
      </c>
      <c r="CP145">
        <f>time_series_covid19_confirmed_g!CQ145-time_series_covid19_confirmed_g!CP145</f>
        <v>254</v>
      </c>
      <c r="CQ145">
        <f>time_series_covid19_confirmed_g!CR145-time_series_covid19_confirmed_g!CQ145</f>
        <v>132</v>
      </c>
      <c r="CR145">
        <f>time_series_covid19_confirmed_g!CS145-time_series_covid19_confirmed_g!CR145</f>
        <v>207</v>
      </c>
      <c r="CS145">
        <f>time_series_covid19_confirmed_g!CT145-time_series_covid19_confirmed_g!CS145</f>
        <v>296</v>
      </c>
      <c r="CT145">
        <f>time_series_covid19_confirmed_g!CU145-time_series_covid19_confirmed_g!CT145</f>
        <v>263</v>
      </c>
      <c r="CU145">
        <f>time_series_covid19_confirmed_g!CV145-time_series_covid19_confirmed_g!CU145</f>
        <v>233</v>
      </c>
      <c r="CV145">
        <f>time_series_covid19_confirmed_g!CW145-time_series_covid19_confirmed_g!CV145</f>
        <v>222</v>
      </c>
      <c r="CW145">
        <f>time_series_covid19_confirmed_g!CX145-time_series_covid19_confirmed_g!CW145</f>
        <v>227</v>
      </c>
      <c r="CX145">
        <f>time_series_covid19_confirmed_g!CY145-time_series_covid19_confirmed_g!CX145</f>
        <v>285</v>
      </c>
      <c r="CY145">
        <f>time_series_covid19_confirmed_g!CZ145-time_series_covid19_confirmed_g!CY145</f>
        <v>0</v>
      </c>
      <c r="CZ145">
        <f>time_series_covid19_confirmed_g!DA145-time_series_covid19_confirmed_g!CZ145</f>
        <v>353</v>
      </c>
      <c r="DA145">
        <f>time_series_covid19_confirmed_g!DB145-time_series_covid19_confirmed_g!DA145</f>
        <v>102</v>
      </c>
      <c r="DB145">
        <f>time_series_covid19_confirmed_g!DC145-time_series_covid19_confirmed_g!DB145</f>
        <v>93</v>
      </c>
      <c r="DC145">
        <f>time_series_covid19_confirmed_g!DD145-time_series_covid19_confirmed_g!DC145</f>
        <v>120</v>
      </c>
      <c r="DD145">
        <f>time_series_covid19_confirmed_g!DE145-time_series_covid19_confirmed_g!DD145</f>
        <v>114</v>
      </c>
      <c r="DE145">
        <f>time_series_covid19_confirmed_g!DF145-time_series_covid19_confirmed_g!DE145</f>
        <v>57</v>
      </c>
      <c r="DF145">
        <f>time_series_covid19_confirmed_g!DG145-time_series_covid19_confirmed_g!DF145</f>
        <v>95</v>
      </c>
      <c r="DG145">
        <f>time_series_covid19_confirmed_g!DH145-time_series_covid19_confirmed_g!DG145</f>
        <v>89</v>
      </c>
      <c r="DH145">
        <f>time_series_covid19_confirmed_g!DI145-time_series_covid19_confirmed_g!DH145</f>
        <v>0</v>
      </c>
      <c r="DI145">
        <f>time_series_covid19_confirmed_g!DJ145-time_series_covid19_confirmed_g!DI145</f>
        <v>144</v>
      </c>
      <c r="DJ145">
        <f>time_series_covid19_confirmed_g!DK145-time_series_covid19_confirmed_g!DJ145</f>
        <v>67</v>
      </c>
      <c r="DK145">
        <f>time_series_covid19_confirmed_g!DL145-time_series_covid19_confirmed_g!DK145</f>
        <v>52</v>
      </c>
      <c r="DL145">
        <f>time_series_covid19_confirmed_g!DM145-time_series_covid19_confirmed_g!DL145</f>
        <v>79</v>
      </c>
      <c r="DM145">
        <f>time_series_covid19_confirmed_g!DN145-time_series_covid19_confirmed_g!DM145</f>
        <v>64</v>
      </c>
      <c r="DN145">
        <f>time_series_covid19_confirmed_g!DO145-time_series_covid19_confirmed_g!DN145</f>
        <v>58</v>
      </c>
      <c r="DO145">
        <f>time_series_covid19_confirmed_g!DP145-time_series_covid19_confirmed_g!DO145</f>
        <v>114</v>
      </c>
      <c r="DP145">
        <f>time_series_covid19_confirmed_g!DQ145-time_series_covid19_confirmed_g!DP145</f>
        <v>89</v>
      </c>
      <c r="DQ145">
        <f>time_series_covid19_confirmed_g!DR145-time_series_covid19_confirmed_g!DQ145</f>
        <v>34</v>
      </c>
      <c r="DR145">
        <f>time_series_covid19_confirmed_g!DS145-time_series_covid19_confirmed_g!DR145</f>
        <v>100</v>
      </c>
      <c r="DS145">
        <f>time_series_covid19_confirmed_g!DT145-time_series_covid19_confirmed_g!DS145</f>
        <v>86</v>
      </c>
      <c r="DT145">
        <f>time_series_covid19_confirmed_g!DU145-time_series_covid19_confirmed_g!DT145</f>
        <v>105</v>
      </c>
      <c r="DU145">
        <f>time_series_covid19_confirmed_g!DV145-time_series_covid19_confirmed_g!DU145</f>
        <v>68</v>
      </c>
      <c r="DV145">
        <f>time_series_covid19_confirmed_g!DW145-time_series_covid19_confirmed_g!DV145</f>
        <v>67</v>
      </c>
      <c r="DW145">
        <f>time_series_covid19_confirmed_g!DX145-time_series_covid19_confirmed_g!DW145</f>
        <v>34</v>
      </c>
      <c r="DX145">
        <f>time_series_covid19_confirmed_g!DY145-time_series_covid19_confirmed_g!DX145</f>
        <v>34</v>
      </c>
      <c r="DY145">
        <f>time_series_covid19_confirmed_g!DZ145-time_series_covid19_confirmed_g!DY145</f>
        <v>48</v>
      </c>
      <c r="DZ145">
        <f>time_series_covid19_confirmed_g!EA145-time_series_covid19_confirmed_g!DZ145</f>
        <v>25</v>
      </c>
      <c r="EA145">
        <f>time_series_covid19_confirmed_g!EB145-time_series_covid19_confirmed_g!EA145</f>
        <v>54</v>
      </c>
      <c r="EB145">
        <f>time_series_covid19_confirmed_g!EC145-time_series_covid19_confirmed_g!EB145</f>
        <v>27</v>
      </c>
      <c r="EC145">
        <f>time_series_covid19_confirmed_g!ED145-time_series_covid19_confirmed_g!EC145</f>
        <v>31</v>
      </c>
      <c r="ED145">
        <f>time_series_covid19_confirmed_g!EE145-time_series_covid19_confirmed_g!ED145</f>
        <v>18</v>
      </c>
      <c r="EE145">
        <f>time_series_covid19_confirmed_g!EF145-time_series_covid19_confirmed_g!EE145</f>
        <v>24</v>
      </c>
      <c r="EF145">
        <f>time_series_covid19_confirmed_g!EG145-time_series_covid19_confirmed_g!EF145</f>
        <v>69</v>
      </c>
      <c r="EG145">
        <f>time_series_covid19_confirmed_g!EH145-time_series_covid19_confirmed_g!EG145</f>
        <v>48</v>
      </c>
      <c r="EH145">
        <f>time_series_covid19_confirmed_g!EI145-time_series_covid19_confirmed_g!EH145</f>
        <v>96</v>
      </c>
      <c r="EI145">
        <f>time_series_covid19_confirmed_g!EJ145-time_series_covid19_confirmed_g!EI145</f>
        <v>74</v>
      </c>
      <c r="EJ145">
        <f>time_series_covid19_confirmed_g!EK145-time_series_covid19_confirmed_g!EJ145</f>
        <v>82</v>
      </c>
      <c r="EK145">
        <f>time_series_covid19_confirmed_g!EL145-time_series_covid19_confirmed_g!EK145</f>
        <v>73</v>
      </c>
      <c r="EL145">
        <f>time_series_covid19_confirmed_g!EM145-time_series_covid19_confirmed_g!EL145</f>
        <v>69</v>
      </c>
      <c r="EM145">
        <f>time_series_covid19_confirmed_g!EN145-time_series_covid19_confirmed_g!EM145</f>
        <v>66</v>
      </c>
      <c r="EN145">
        <f>time_series_covid19_confirmed_g!EO145-time_series_covid19_confirmed_g!EN145</f>
        <v>71</v>
      </c>
      <c r="EO145">
        <f>time_series_covid19_confirmed_g!EP145-time_series_covid19_confirmed_g!EO145</f>
        <v>73</v>
      </c>
      <c r="EP145">
        <f>time_series_covid19_confirmed_g!EQ145-time_series_covid19_confirmed_g!EP145</f>
        <v>76</v>
      </c>
      <c r="EQ145">
        <f>time_series_covid19_confirmed_g!ER145-time_series_covid19_confirmed_g!EQ145</f>
        <v>59</v>
      </c>
      <c r="ER145">
        <f>time_series_covid19_confirmed_g!ES145-time_series_covid19_confirmed_g!ER145</f>
        <v>57</v>
      </c>
      <c r="ES145">
        <f>time_series_covid19_confirmed_g!ET145-time_series_covid19_confirmed_g!ES145</f>
        <v>59</v>
      </c>
      <c r="ET145">
        <f>time_series_covid19_confirmed_g!EU145-time_series_covid19_confirmed_g!ET145</f>
        <v>96</v>
      </c>
      <c r="EU145">
        <f>time_series_covid19_confirmed_g!EV145-time_series_covid19_confirmed_g!EU145</f>
        <v>94</v>
      </c>
      <c r="EV145">
        <f>time_series_covid19_confirmed_g!EW145-time_series_covid19_confirmed_g!EV145</f>
        <v>93</v>
      </c>
      <c r="EW145">
        <f>time_series_covid19_confirmed_g!EX145-time_series_covid19_confirmed_g!EW145</f>
        <v>94</v>
      </c>
      <c r="EX145">
        <f>time_series_covid19_confirmed_g!EY145-time_series_covid19_confirmed_g!EX145</f>
        <v>91</v>
      </c>
      <c r="EY145">
        <f>time_series_covid19_confirmed_g!EZ145-time_series_covid19_confirmed_g!EY145</f>
        <v>96</v>
      </c>
      <c r="EZ145">
        <f>time_series_covid19_confirmed_g!FA145-time_series_covid19_confirmed_g!EZ145</f>
        <v>102</v>
      </c>
      <c r="FA145">
        <f>time_series_covid19_confirmed_g!FB145-time_series_covid19_confirmed_g!FA145</f>
        <v>143</v>
      </c>
      <c r="FB145">
        <f>time_series_covid19_confirmed_g!FC145-time_series_covid19_confirmed_g!FB145</f>
        <v>137</v>
      </c>
      <c r="FC145">
        <f>time_series_covid19_confirmed_g!FD145-time_series_covid19_confirmed_g!FC145</f>
        <v>193</v>
      </c>
      <c r="FD145">
        <f>time_series_covid19_confirmed_g!FE145-time_series_covid19_confirmed_g!FD145</f>
        <v>227</v>
      </c>
    </row>
    <row r="146" spans="1:160" x14ac:dyDescent="0.3">
      <c r="A146" t="s">
        <v>175</v>
      </c>
      <c r="B146">
        <v>8.4605549999999994</v>
      </c>
      <c r="C146">
        <v>-11.779889000000001</v>
      </c>
      <c r="D146">
        <f>time_series_covid19_confirmed_g!E146-time_series_covid19_confirmed_g!D146</f>
        <v>0</v>
      </c>
      <c r="E146">
        <f>time_series_covid19_confirmed_g!F146-time_series_covid19_confirmed_g!E146</f>
        <v>0</v>
      </c>
      <c r="F146">
        <f>time_series_covid19_confirmed_g!G146-time_series_covid19_confirmed_g!F146</f>
        <v>0</v>
      </c>
      <c r="G146">
        <f>time_series_covid19_confirmed_g!H146-time_series_covid19_confirmed_g!G146</f>
        <v>0</v>
      </c>
      <c r="H146">
        <f>time_series_covid19_confirmed_g!I146-time_series_covid19_confirmed_g!H146</f>
        <v>0</v>
      </c>
      <c r="I146">
        <f>time_series_covid19_confirmed_g!J146-time_series_covid19_confirmed_g!I146</f>
        <v>0</v>
      </c>
      <c r="J146">
        <f>time_series_covid19_confirmed_g!K146-time_series_covid19_confirmed_g!J146</f>
        <v>0</v>
      </c>
      <c r="K146">
        <f>time_series_covid19_confirmed_g!L146-time_series_covid19_confirmed_g!K146</f>
        <v>0</v>
      </c>
      <c r="L146">
        <f>time_series_covid19_confirmed_g!M146-time_series_covid19_confirmed_g!L146</f>
        <v>0</v>
      </c>
      <c r="M146">
        <f>time_series_covid19_confirmed_g!N146-time_series_covid19_confirmed_g!M146</f>
        <v>0</v>
      </c>
      <c r="N146">
        <f>time_series_covid19_confirmed_g!O146-time_series_covid19_confirmed_g!N146</f>
        <v>0</v>
      </c>
      <c r="O146">
        <f>time_series_covid19_confirmed_g!P146-time_series_covid19_confirmed_g!O146</f>
        <v>0</v>
      </c>
      <c r="P146">
        <f>time_series_covid19_confirmed_g!Q146-time_series_covid19_confirmed_g!P146</f>
        <v>0</v>
      </c>
      <c r="Q146">
        <f>time_series_covid19_confirmed_g!R146-time_series_covid19_confirmed_g!Q146</f>
        <v>0</v>
      </c>
      <c r="R146">
        <f>time_series_covid19_confirmed_g!S146-time_series_covid19_confirmed_g!R146</f>
        <v>0</v>
      </c>
      <c r="S146">
        <f>time_series_covid19_confirmed_g!T146-time_series_covid19_confirmed_g!S146</f>
        <v>0</v>
      </c>
      <c r="T146">
        <f>time_series_covid19_confirmed_g!U146-time_series_covid19_confirmed_g!T146</f>
        <v>0</v>
      </c>
      <c r="U146">
        <f>time_series_covid19_confirmed_g!V146-time_series_covid19_confirmed_g!U146</f>
        <v>0</v>
      </c>
      <c r="V146">
        <f>time_series_covid19_confirmed_g!W146-time_series_covid19_confirmed_g!V146</f>
        <v>0</v>
      </c>
      <c r="W146">
        <f>time_series_covid19_confirmed_g!X146-time_series_covid19_confirmed_g!W146</f>
        <v>0</v>
      </c>
      <c r="X146">
        <f>time_series_covid19_confirmed_g!Y146-time_series_covid19_confirmed_g!X146</f>
        <v>0</v>
      </c>
      <c r="Y146">
        <f>time_series_covid19_confirmed_g!Z146-time_series_covid19_confirmed_g!Y146</f>
        <v>0</v>
      </c>
      <c r="Z146">
        <f>time_series_covid19_confirmed_g!AA146-time_series_covid19_confirmed_g!Z146</f>
        <v>0</v>
      </c>
      <c r="AA146">
        <f>time_series_covid19_confirmed_g!AB146-time_series_covid19_confirmed_g!AA146</f>
        <v>0</v>
      </c>
      <c r="AB146">
        <f>time_series_covid19_confirmed_g!AC146-time_series_covid19_confirmed_g!AB146</f>
        <v>0</v>
      </c>
      <c r="AC146">
        <f>time_series_covid19_confirmed_g!AD146-time_series_covid19_confirmed_g!AC146</f>
        <v>0</v>
      </c>
      <c r="AD146">
        <f>time_series_covid19_confirmed_g!AE146-time_series_covid19_confirmed_g!AD146</f>
        <v>0</v>
      </c>
      <c r="AE146">
        <f>time_series_covid19_confirmed_g!AF146-time_series_covid19_confirmed_g!AE146</f>
        <v>0</v>
      </c>
      <c r="AF146">
        <f>time_series_covid19_confirmed_g!AG146-time_series_covid19_confirmed_g!AF146</f>
        <v>0</v>
      </c>
      <c r="AG146">
        <f>time_series_covid19_confirmed_g!AH146-time_series_covid19_confirmed_g!AG146</f>
        <v>0</v>
      </c>
      <c r="AH146">
        <f>time_series_covid19_confirmed_g!AI146-time_series_covid19_confirmed_g!AH146</f>
        <v>0</v>
      </c>
      <c r="AI146">
        <f>time_series_covid19_confirmed_g!AJ146-time_series_covid19_confirmed_g!AI146</f>
        <v>0</v>
      </c>
      <c r="AJ146">
        <f>time_series_covid19_confirmed_g!AK146-time_series_covid19_confirmed_g!AJ146</f>
        <v>0</v>
      </c>
      <c r="AK146">
        <f>time_series_covid19_confirmed_g!AL146-time_series_covid19_confirmed_g!AK146</f>
        <v>0</v>
      </c>
      <c r="AL146">
        <f>time_series_covid19_confirmed_g!AM146-time_series_covid19_confirmed_g!AL146</f>
        <v>0</v>
      </c>
      <c r="AM146">
        <f>time_series_covid19_confirmed_g!AN146-time_series_covid19_confirmed_g!AM146</f>
        <v>0</v>
      </c>
      <c r="AN146">
        <f>time_series_covid19_confirmed_g!AO146-time_series_covid19_confirmed_g!AN146</f>
        <v>0</v>
      </c>
      <c r="AO146">
        <f>time_series_covid19_confirmed_g!AP146-time_series_covid19_confirmed_g!AO146</f>
        <v>0</v>
      </c>
      <c r="AP146">
        <f>time_series_covid19_confirmed_g!AQ146-time_series_covid19_confirmed_g!AP146</f>
        <v>0</v>
      </c>
      <c r="AQ146">
        <f>time_series_covid19_confirmed_g!AR146-time_series_covid19_confirmed_g!AQ146</f>
        <v>0</v>
      </c>
      <c r="AR146">
        <f>time_series_covid19_confirmed_g!AS146-time_series_covid19_confirmed_g!AR146</f>
        <v>0</v>
      </c>
      <c r="AS146">
        <f>time_series_covid19_confirmed_g!AT146-time_series_covid19_confirmed_g!AS146</f>
        <v>0</v>
      </c>
      <c r="AT146">
        <f>time_series_covid19_confirmed_g!AU146-time_series_covid19_confirmed_g!AT146</f>
        <v>0</v>
      </c>
      <c r="AU146">
        <f>time_series_covid19_confirmed_g!AV146-time_series_covid19_confirmed_g!AU146</f>
        <v>0</v>
      </c>
      <c r="AV146">
        <f>time_series_covid19_confirmed_g!AW146-time_series_covid19_confirmed_g!AV146</f>
        <v>0</v>
      </c>
      <c r="AW146">
        <f>time_series_covid19_confirmed_g!AX146-time_series_covid19_confirmed_g!AW146</f>
        <v>0</v>
      </c>
      <c r="AX146">
        <f>time_series_covid19_confirmed_g!AY146-time_series_covid19_confirmed_g!AX146</f>
        <v>0</v>
      </c>
      <c r="AY146">
        <f>time_series_covid19_confirmed_g!AZ146-time_series_covid19_confirmed_g!AY146</f>
        <v>0</v>
      </c>
      <c r="AZ146">
        <f>time_series_covid19_confirmed_g!BA146-time_series_covid19_confirmed_g!AZ146</f>
        <v>0</v>
      </c>
      <c r="BA146">
        <f>time_series_covid19_confirmed_g!BB146-time_series_covid19_confirmed_g!BA146</f>
        <v>0</v>
      </c>
      <c r="BB146">
        <f>time_series_covid19_confirmed_g!BC146-time_series_covid19_confirmed_g!BB146</f>
        <v>0</v>
      </c>
      <c r="BC146">
        <f>time_series_covid19_confirmed_g!BD146-time_series_covid19_confirmed_g!BC146</f>
        <v>0</v>
      </c>
      <c r="BD146">
        <f>time_series_covid19_confirmed_g!BE146-time_series_covid19_confirmed_g!BD146</f>
        <v>0</v>
      </c>
      <c r="BE146">
        <f>time_series_covid19_confirmed_g!BF146-time_series_covid19_confirmed_g!BE146</f>
        <v>0</v>
      </c>
      <c r="BF146">
        <f>time_series_covid19_confirmed_g!BG146-time_series_covid19_confirmed_g!BF146</f>
        <v>0</v>
      </c>
      <c r="BG146">
        <f>time_series_covid19_confirmed_g!BH146-time_series_covid19_confirmed_g!BG146</f>
        <v>0</v>
      </c>
      <c r="BH146">
        <f>time_series_covid19_confirmed_g!BI146-time_series_covid19_confirmed_g!BH146</f>
        <v>0</v>
      </c>
      <c r="BI146">
        <f>time_series_covid19_confirmed_g!BJ146-time_series_covid19_confirmed_g!BI146</f>
        <v>0</v>
      </c>
      <c r="BJ146">
        <f>time_series_covid19_confirmed_g!BK146-time_series_covid19_confirmed_g!BJ146</f>
        <v>0</v>
      </c>
      <c r="BK146">
        <f>time_series_covid19_confirmed_g!BL146-time_series_covid19_confirmed_g!BK146</f>
        <v>0</v>
      </c>
      <c r="BL146">
        <f>time_series_covid19_confirmed_g!BM146-time_series_covid19_confirmed_g!BL146</f>
        <v>0</v>
      </c>
      <c r="BM146">
        <f>time_series_covid19_confirmed_g!BN146-time_series_covid19_confirmed_g!BM146</f>
        <v>0</v>
      </c>
      <c r="BN146">
        <f>time_series_covid19_confirmed_g!BO146-time_series_covid19_confirmed_g!BN146</f>
        <v>0</v>
      </c>
      <c r="BO146">
        <f>time_series_covid19_confirmed_g!BP146-time_series_covid19_confirmed_g!BO146</f>
        <v>0</v>
      </c>
      <c r="BP146">
        <f>time_series_covid19_confirmed_g!BQ146-time_series_covid19_confirmed_g!BP146</f>
        <v>0</v>
      </c>
      <c r="BQ146">
        <f>time_series_covid19_confirmed_g!BR146-time_series_covid19_confirmed_g!BQ146</f>
        <v>0</v>
      </c>
      <c r="BR146">
        <f>time_series_covid19_confirmed_g!BS146-time_series_covid19_confirmed_g!BR146</f>
        <v>0</v>
      </c>
      <c r="BS146">
        <f>time_series_covid19_confirmed_g!BT146-time_series_covid19_confirmed_g!BS146</f>
        <v>0</v>
      </c>
      <c r="BT146">
        <f>time_series_covid19_confirmed_g!BU146-time_series_covid19_confirmed_g!BT146</f>
        <v>1</v>
      </c>
      <c r="BU146">
        <f>time_series_covid19_confirmed_g!BV146-time_series_covid19_confirmed_g!BU146</f>
        <v>1</v>
      </c>
      <c r="BV146">
        <f>time_series_covid19_confirmed_g!BW146-time_series_covid19_confirmed_g!BV146</f>
        <v>0</v>
      </c>
      <c r="BW146">
        <f>time_series_covid19_confirmed_g!BX146-time_series_covid19_confirmed_g!BW146</f>
        <v>0</v>
      </c>
      <c r="BX146">
        <f>time_series_covid19_confirmed_g!BY146-time_series_covid19_confirmed_g!BX146</f>
        <v>2</v>
      </c>
      <c r="BY146">
        <f>time_series_covid19_confirmed_g!BZ146-time_series_covid19_confirmed_g!BY146</f>
        <v>2</v>
      </c>
      <c r="BZ146">
        <f>time_series_covid19_confirmed_g!CA146-time_series_covid19_confirmed_g!BZ146</f>
        <v>0</v>
      </c>
      <c r="CA146">
        <f>time_series_covid19_confirmed_g!CB146-time_series_covid19_confirmed_g!CA146</f>
        <v>0</v>
      </c>
      <c r="CB146">
        <f>time_series_covid19_confirmed_g!CC146-time_series_covid19_confirmed_g!CB146</f>
        <v>1</v>
      </c>
      <c r="CC146">
        <f>time_series_covid19_confirmed_g!CD146-time_series_covid19_confirmed_g!CC146</f>
        <v>0</v>
      </c>
      <c r="CD146">
        <f>time_series_covid19_confirmed_g!CE146-time_series_covid19_confirmed_g!CD146</f>
        <v>1</v>
      </c>
      <c r="CE146">
        <f>time_series_covid19_confirmed_g!CF146-time_series_covid19_confirmed_g!CE146</f>
        <v>0</v>
      </c>
      <c r="CF146">
        <f>time_series_covid19_confirmed_g!CG146-time_series_covid19_confirmed_g!CF146</f>
        <v>2</v>
      </c>
      <c r="CG146">
        <f>time_series_covid19_confirmed_g!CH146-time_series_covid19_confirmed_g!CG146</f>
        <v>0</v>
      </c>
      <c r="CH146">
        <f>time_series_covid19_confirmed_g!CI146-time_series_covid19_confirmed_g!CH146</f>
        <v>1</v>
      </c>
      <c r="CI146">
        <f>time_series_covid19_confirmed_g!CJ146-time_series_covid19_confirmed_g!CI146</f>
        <v>2</v>
      </c>
      <c r="CJ146">
        <f>time_series_covid19_confirmed_g!CK146-time_series_covid19_confirmed_g!CJ146</f>
        <v>2</v>
      </c>
      <c r="CK146">
        <f>time_series_covid19_confirmed_g!CL146-time_series_covid19_confirmed_g!CK146</f>
        <v>11</v>
      </c>
      <c r="CL146">
        <f>time_series_covid19_confirmed_g!CM146-time_series_covid19_confirmed_g!CL146</f>
        <v>4</v>
      </c>
      <c r="CM146">
        <f>time_series_covid19_confirmed_g!CN146-time_series_covid19_confirmed_g!CM146</f>
        <v>5</v>
      </c>
      <c r="CN146">
        <f>time_series_covid19_confirmed_g!CO146-time_series_covid19_confirmed_g!CN146</f>
        <v>8</v>
      </c>
      <c r="CO146">
        <f>time_series_covid19_confirmed_g!CP146-time_series_covid19_confirmed_g!CO146</f>
        <v>7</v>
      </c>
      <c r="CP146">
        <f>time_series_covid19_confirmed_g!CQ146-time_series_covid19_confirmed_g!CP146</f>
        <v>11</v>
      </c>
      <c r="CQ146">
        <f>time_series_covid19_confirmed_g!CR146-time_series_covid19_confirmed_g!CQ146</f>
        <v>3</v>
      </c>
      <c r="CR146">
        <f>time_series_covid19_confirmed_g!CS146-time_series_covid19_confirmed_g!CR146</f>
        <v>18</v>
      </c>
      <c r="CS146">
        <f>time_series_covid19_confirmed_g!CT146-time_series_covid19_confirmed_g!CS146</f>
        <v>0</v>
      </c>
      <c r="CT146">
        <f>time_series_covid19_confirmed_g!CU146-time_series_covid19_confirmed_g!CT146</f>
        <v>11</v>
      </c>
      <c r="CU146">
        <f>time_series_covid19_confirmed_g!CV146-time_series_covid19_confirmed_g!CU146</f>
        <v>0</v>
      </c>
      <c r="CV146">
        <f>time_series_covid19_confirmed_g!CW146-time_series_covid19_confirmed_g!CV146</f>
        <v>11</v>
      </c>
      <c r="CW146">
        <f>time_series_covid19_confirmed_g!CX146-time_series_covid19_confirmed_g!CW146</f>
        <v>0</v>
      </c>
      <c r="CX146">
        <f>time_series_covid19_confirmed_g!CY146-time_series_covid19_confirmed_g!CX146</f>
        <v>20</v>
      </c>
      <c r="CY146">
        <f>time_series_covid19_confirmed_g!CZ146-time_series_covid19_confirmed_g!CY146</f>
        <v>12</v>
      </c>
      <c r="CZ146">
        <f>time_series_covid19_confirmed_g!DA146-time_series_covid19_confirmed_g!CZ146</f>
        <v>19</v>
      </c>
      <c r="DA146">
        <f>time_series_covid19_confirmed_g!DB146-time_series_covid19_confirmed_g!DA146</f>
        <v>11</v>
      </c>
      <c r="DB146">
        <f>time_series_covid19_confirmed_g!DC146-time_series_covid19_confirmed_g!DB146</f>
        <v>12</v>
      </c>
      <c r="DC146">
        <f>time_series_covid19_confirmed_g!DD146-time_series_covid19_confirmed_g!DC146</f>
        <v>21</v>
      </c>
      <c r="DD146">
        <f>time_series_covid19_confirmed_g!DE146-time_series_covid19_confirmed_g!DD146</f>
        <v>26</v>
      </c>
      <c r="DE146">
        <f>time_series_covid19_confirmed_g!DF146-time_series_covid19_confirmed_g!DE146</f>
        <v>6</v>
      </c>
      <c r="DF146">
        <f>time_series_covid19_confirmed_g!DG146-time_series_covid19_confirmed_g!DF146</f>
        <v>26</v>
      </c>
      <c r="DG146">
        <f>time_series_covid19_confirmed_g!DH146-time_series_covid19_confirmed_g!DG146</f>
        <v>34</v>
      </c>
      <c r="DH146">
        <f>time_series_covid19_confirmed_g!DI146-time_series_covid19_confirmed_g!DH146</f>
        <v>16</v>
      </c>
      <c r="DI146">
        <f>time_series_covid19_confirmed_g!DJ146-time_series_covid19_confirmed_g!DI146</f>
        <v>31</v>
      </c>
      <c r="DJ146">
        <f>time_series_covid19_confirmed_g!DK146-time_series_covid19_confirmed_g!DJ146</f>
        <v>0</v>
      </c>
      <c r="DK146">
        <f>time_series_covid19_confirmed_g!DL146-time_series_covid19_confirmed_g!DK146</f>
        <v>49</v>
      </c>
      <c r="DL146">
        <f>time_series_covid19_confirmed_g!DM146-time_series_covid19_confirmed_g!DL146</f>
        <v>21</v>
      </c>
      <c r="DM146">
        <f>time_series_covid19_confirmed_g!DN146-time_series_covid19_confirmed_g!DM146</f>
        <v>39</v>
      </c>
      <c r="DN146">
        <f>time_series_covid19_confirmed_g!DO146-time_series_covid19_confirmed_g!DN146</f>
        <v>15</v>
      </c>
      <c r="DO146">
        <f>time_series_covid19_confirmed_g!DP146-time_series_covid19_confirmed_g!DO146</f>
        <v>43</v>
      </c>
      <c r="DP146">
        <f>time_series_covid19_confirmed_g!DQ146-time_series_covid19_confirmed_g!DP146</f>
        <v>14</v>
      </c>
      <c r="DQ146">
        <f>time_series_covid19_confirmed_g!DR146-time_series_covid19_confirmed_g!DQ146</f>
        <v>15</v>
      </c>
      <c r="DR146">
        <f>time_series_covid19_confirmed_g!DS146-time_series_covid19_confirmed_g!DR146</f>
        <v>36</v>
      </c>
      <c r="DS146">
        <f>time_series_covid19_confirmed_g!DT146-time_series_covid19_confirmed_g!DS146</f>
        <v>15</v>
      </c>
      <c r="DT146">
        <f>time_series_covid19_confirmed_g!DU146-time_series_covid19_confirmed_g!DT146</f>
        <v>21</v>
      </c>
      <c r="DU146">
        <f>time_series_covid19_confirmed_g!DV146-time_series_covid19_confirmed_g!DU146</f>
        <v>15</v>
      </c>
      <c r="DV146">
        <f>time_series_covid19_confirmed_g!DW146-time_series_covid19_confirmed_g!DV146</f>
        <v>86</v>
      </c>
      <c r="DW146">
        <f>time_series_covid19_confirmed_g!DX146-time_series_covid19_confirmed_g!DW146</f>
        <v>28</v>
      </c>
      <c r="DX146">
        <f>time_series_covid19_confirmed_g!DY146-time_series_covid19_confirmed_g!DX146</f>
        <v>19</v>
      </c>
      <c r="DY146">
        <f>time_series_covid19_confirmed_g!DZ146-time_series_covid19_confirmed_g!DY146</f>
        <v>28</v>
      </c>
      <c r="DZ146">
        <f>time_series_covid19_confirmed_g!EA146-time_series_covid19_confirmed_g!DZ146</f>
        <v>30</v>
      </c>
      <c r="EA146">
        <f>time_series_covid19_confirmed_g!EB146-time_series_covid19_confirmed_g!EA146</f>
        <v>17</v>
      </c>
      <c r="EB146">
        <f>time_series_covid19_confirmed_g!EC146-time_series_covid19_confirmed_g!EB146</f>
        <v>23</v>
      </c>
      <c r="EC146">
        <f>time_series_covid19_confirmed_g!ED146-time_series_covid19_confirmed_g!EC146</f>
        <v>9</v>
      </c>
      <c r="ED146">
        <f>time_series_covid19_confirmed_g!EE146-time_series_covid19_confirmed_g!ED146</f>
        <v>4</v>
      </c>
      <c r="EE146">
        <f>time_series_covid19_confirmed_g!EF146-time_series_covid19_confirmed_g!EE146</f>
        <v>31</v>
      </c>
      <c r="EF146">
        <f>time_series_covid19_confirmed_g!EG146-time_series_covid19_confirmed_g!EF146</f>
        <v>13</v>
      </c>
      <c r="EG146">
        <f>time_series_covid19_confirmed_g!EH146-time_series_covid19_confirmed_g!EG146</f>
        <v>5</v>
      </c>
      <c r="EH146">
        <f>time_series_covid19_confirmed_g!EI146-time_series_covid19_confirmed_g!EH146</f>
        <v>15</v>
      </c>
      <c r="EI146">
        <f>time_series_covid19_confirmed_g!EJ146-time_series_covid19_confirmed_g!EI146</f>
        <v>17</v>
      </c>
      <c r="EJ146">
        <f>time_series_covid19_confirmed_g!EK146-time_series_covid19_confirmed_g!EJ146</f>
        <v>23</v>
      </c>
      <c r="EK146">
        <f>time_series_covid19_confirmed_g!EL146-time_series_covid19_confirmed_g!EK146</f>
        <v>32</v>
      </c>
      <c r="EL146">
        <f>time_series_covid19_confirmed_g!EM146-time_series_covid19_confirmed_g!EL146</f>
        <v>24</v>
      </c>
      <c r="EM146">
        <f>time_series_covid19_confirmed_g!EN146-time_series_covid19_confirmed_g!EM146</f>
        <v>37</v>
      </c>
      <c r="EN146">
        <f>time_series_covid19_confirmed_g!EO146-time_series_covid19_confirmed_g!EN146</f>
        <v>23</v>
      </c>
      <c r="EO146">
        <f>time_series_covid19_confirmed_g!EP146-time_series_covid19_confirmed_g!EO146</f>
        <v>18</v>
      </c>
      <c r="EP146">
        <f>time_series_covid19_confirmed_g!EQ146-time_series_covid19_confirmed_g!EP146</f>
        <v>29</v>
      </c>
      <c r="EQ146">
        <f>time_series_covid19_confirmed_g!ER146-time_series_covid19_confirmed_g!EQ146</f>
        <v>37</v>
      </c>
      <c r="ER146">
        <f>time_series_covid19_confirmed_g!ES146-time_series_covid19_confirmed_g!ER146</f>
        <v>7</v>
      </c>
      <c r="ES146">
        <f>time_series_covid19_confirmed_g!ET146-time_series_covid19_confirmed_g!ES146</f>
        <v>49</v>
      </c>
      <c r="ET146">
        <f>time_series_covid19_confirmed_g!EU146-time_series_covid19_confirmed_g!ET146</f>
        <v>24</v>
      </c>
      <c r="EU146">
        <f>time_series_covid19_confirmed_g!EV146-time_series_covid19_confirmed_g!EU146</f>
        <v>23</v>
      </c>
      <c r="EV146">
        <f>time_series_covid19_confirmed_g!EW146-time_series_covid19_confirmed_g!EV146</f>
        <v>26</v>
      </c>
      <c r="EW146">
        <f>time_series_covid19_confirmed_g!EX146-time_series_covid19_confirmed_g!EW146</f>
        <v>11</v>
      </c>
      <c r="EX146">
        <f>time_series_covid19_confirmed_g!EY146-time_series_covid19_confirmed_g!EX146</f>
        <v>18</v>
      </c>
      <c r="EY146">
        <f>time_series_covid19_confirmed_g!EZ146-time_series_covid19_confirmed_g!EY146</f>
        <v>13</v>
      </c>
      <c r="EZ146">
        <f>time_series_covid19_confirmed_g!FA146-time_series_covid19_confirmed_g!EZ146</f>
        <v>7</v>
      </c>
      <c r="FA146">
        <f>time_series_covid19_confirmed_g!FB146-time_series_covid19_confirmed_g!FA146</f>
        <v>7</v>
      </c>
      <c r="FB146">
        <f>time_series_covid19_confirmed_g!FC146-time_series_covid19_confirmed_g!FB146</f>
        <v>0</v>
      </c>
      <c r="FC146">
        <f>time_series_covid19_confirmed_g!FD146-time_series_covid19_confirmed_g!FC146</f>
        <v>40</v>
      </c>
      <c r="FD146">
        <f>time_series_covid19_confirmed_g!FE146-time_series_covid19_confirmed_g!FD146</f>
        <v>16</v>
      </c>
    </row>
    <row r="147" spans="1:160" x14ac:dyDescent="0.3">
      <c r="A147" t="s">
        <v>132</v>
      </c>
      <c r="B147">
        <v>1.2833000000000001</v>
      </c>
      <c r="C147">
        <v>103.83329999999999</v>
      </c>
      <c r="D147">
        <f>time_series_covid19_confirmed_g!E147-time_series_covid19_confirmed_g!D147</f>
        <v>1</v>
      </c>
      <c r="E147">
        <f>time_series_covid19_confirmed_g!F147-time_series_covid19_confirmed_g!E147</f>
        <v>2</v>
      </c>
      <c r="F147">
        <f>time_series_covid19_confirmed_g!G147-time_series_covid19_confirmed_g!F147</f>
        <v>0</v>
      </c>
      <c r="G147">
        <f>time_series_covid19_confirmed_g!H147-time_series_covid19_confirmed_g!G147</f>
        <v>1</v>
      </c>
      <c r="H147">
        <f>time_series_covid19_confirmed_g!I147-time_series_covid19_confirmed_g!H147</f>
        <v>1</v>
      </c>
      <c r="I147">
        <f>time_series_covid19_confirmed_g!J147-time_series_covid19_confirmed_g!I147</f>
        <v>2</v>
      </c>
      <c r="J147">
        <f>time_series_covid19_confirmed_g!K147-time_series_covid19_confirmed_g!J147</f>
        <v>0</v>
      </c>
      <c r="K147">
        <f>time_series_covid19_confirmed_g!L147-time_series_covid19_confirmed_g!K147</f>
        <v>3</v>
      </c>
      <c r="L147">
        <f>time_series_covid19_confirmed_g!M147-time_series_covid19_confirmed_g!L147</f>
        <v>3</v>
      </c>
      <c r="M147">
        <f>time_series_covid19_confirmed_g!N147-time_series_covid19_confirmed_g!M147</f>
        <v>3</v>
      </c>
      <c r="N147">
        <f>time_series_covid19_confirmed_g!O147-time_series_covid19_confirmed_g!N147</f>
        <v>2</v>
      </c>
      <c r="O147">
        <f>time_series_covid19_confirmed_g!P147-time_series_covid19_confirmed_g!O147</f>
        <v>0</v>
      </c>
      <c r="P147">
        <f>time_series_covid19_confirmed_g!Q147-time_series_covid19_confirmed_g!P147</f>
        <v>6</v>
      </c>
      <c r="Q147">
        <f>time_series_covid19_confirmed_g!R147-time_series_covid19_confirmed_g!Q147</f>
        <v>4</v>
      </c>
      <c r="R147">
        <f>time_series_covid19_confirmed_g!S147-time_series_covid19_confirmed_g!R147</f>
        <v>0</v>
      </c>
      <c r="S147">
        <f>time_series_covid19_confirmed_g!T147-time_series_covid19_confirmed_g!S147</f>
        <v>2</v>
      </c>
      <c r="T147">
        <f>time_series_covid19_confirmed_g!U147-time_series_covid19_confirmed_g!T147</f>
        <v>3</v>
      </c>
      <c r="U147">
        <f>time_series_covid19_confirmed_g!V147-time_series_covid19_confirmed_g!U147</f>
        <v>7</v>
      </c>
      <c r="V147">
        <f>time_series_covid19_confirmed_g!W147-time_series_covid19_confirmed_g!V147</f>
        <v>5</v>
      </c>
      <c r="W147">
        <f>time_series_covid19_confirmed_g!X147-time_series_covid19_confirmed_g!W147</f>
        <v>2</v>
      </c>
      <c r="X147">
        <f>time_series_covid19_confirmed_g!Y147-time_series_covid19_confirmed_g!X147</f>
        <v>3</v>
      </c>
      <c r="Y147">
        <f>time_series_covid19_confirmed_g!Z147-time_series_covid19_confirmed_g!Y147</f>
        <v>8</v>
      </c>
      <c r="Z147">
        <f>time_series_covid19_confirmed_g!AA147-time_series_covid19_confirmed_g!Z147</f>
        <v>9</v>
      </c>
      <c r="AA147">
        <f>time_series_covid19_confirmed_g!AB147-time_series_covid19_confirmed_g!AA147</f>
        <v>5</v>
      </c>
      <c r="AB147">
        <f>time_series_covid19_confirmed_g!AC147-time_series_covid19_confirmed_g!AB147</f>
        <v>3</v>
      </c>
      <c r="AC147">
        <f>time_series_covid19_confirmed_g!AD147-time_series_covid19_confirmed_g!AC147</f>
        <v>2</v>
      </c>
      <c r="AD147">
        <f>time_series_covid19_confirmed_g!AE147-time_series_covid19_confirmed_g!AD147</f>
        <v>4</v>
      </c>
      <c r="AE147">
        <f>time_series_covid19_confirmed_g!AF147-time_series_covid19_confirmed_g!AE147</f>
        <v>3</v>
      </c>
      <c r="AF147">
        <f>time_series_covid19_confirmed_g!AG147-time_series_covid19_confirmed_g!AF147</f>
        <v>0</v>
      </c>
      <c r="AG147">
        <f>time_series_covid19_confirmed_g!AH147-time_series_covid19_confirmed_g!AG147</f>
        <v>1</v>
      </c>
      <c r="AH147">
        <f>time_series_covid19_confirmed_g!AI147-time_series_covid19_confirmed_g!AH147</f>
        <v>0</v>
      </c>
      <c r="AI147">
        <f>time_series_covid19_confirmed_g!AJ147-time_series_covid19_confirmed_g!AI147</f>
        <v>4</v>
      </c>
      <c r="AJ147">
        <f>time_series_covid19_confirmed_g!AK147-time_series_covid19_confirmed_g!AJ147</f>
        <v>0</v>
      </c>
      <c r="AK147">
        <f>time_series_covid19_confirmed_g!AL147-time_series_covid19_confirmed_g!AK147</f>
        <v>2</v>
      </c>
      <c r="AL147">
        <f>time_series_covid19_confirmed_g!AM147-time_series_covid19_confirmed_g!AL147</f>
        <v>2</v>
      </c>
      <c r="AM147">
        <f>time_series_covid19_confirmed_g!AN147-time_series_covid19_confirmed_g!AM147</f>
        <v>0</v>
      </c>
      <c r="AN147">
        <f>time_series_covid19_confirmed_g!AO147-time_series_covid19_confirmed_g!AN147</f>
        <v>0</v>
      </c>
      <c r="AO147">
        <f>time_series_covid19_confirmed_g!AP147-time_series_covid19_confirmed_g!AO147</f>
        <v>9</v>
      </c>
      <c r="AP147">
        <f>time_series_covid19_confirmed_g!AQ147-time_series_covid19_confirmed_g!AP147</f>
        <v>4</v>
      </c>
      <c r="AQ147">
        <f>time_series_covid19_confirmed_g!AR147-time_series_covid19_confirmed_g!AQ147</f>
        <v>2</v>
      </c>
      <c r="AR147">
        <f>time_series_covid19_confirmed_g!AS147-time_series_covid19_confirmed_g!AR147</f>
        <v>2</v>
      </c>
      <c r="AS147">
        <f>time_series_covid19_confirmed_g!AT147-time_series_covid19_confirmed_g!AS147</f>
        <v>0</v>
      </c>
      <c r="AT147">
        <f>time_series_covid19_confirmed_g!AU147-time_series_covid19_confirmed_g!AT147</f>
        <v>7</v>
      </c>
      <c r="AU147">
        <f>time_series_covid19_confirmed_g!AV147-time_series_covid19_confirmed_g!AU147</f>
        <v>13</v>
      </c>
      <c r="AV147">
        <f>time_series_covid19_confirmed_g!AW147-time_series_covid19_confirmed_g!AV147</f>
        <v>8</v>
      </c>
      <c r="AW147">
        <f>time_series_covid19_confirmed_g!AX147-time_series_covid19_confirmed_g!AW147</f>
        <v>12</v>
      </c>
      <c r="AX147">
        <f>time_series_covid19_confirmed_g!AY147-time_series_covid19_confirmed_g!AX147</f>
        <v>0</v>
      </c>
      <c r="AY147">
        <f>time_series_covid19_confirmed_g!AZ147-time_series_covid19_confirmed_g!AY147</f>
        <v>10</v>
      </c>
      <c r="AZ147">
        <f>time_series_covid19_confirmed_g!BA147-time_series_covid19_confirmed_g!AZ147</f>
        <v>18</v>
      </c>
      <c r="BA147">
        <f>time_series_covid19_confirmed_g!BB147-time_series_covid19_confirmed_g!BA147</f>
        <v>0</v>
      </c>
      <c r="BB147">
        <f>time_series_covid19_confirmed_g!BC147-time_series_covid19_confirmed_g!BB147</f>
        <v>22</v>
      </c>
      <c r="BC147">
        <f>time_series_covid19_confirmed_g!BD147-time_series_covid19_confirmed_g!BC147</f>
        <v>12</v>
      </c>
      <c r="BD147">
        <f>time_series_covid19_confirmed_g!BE147-time_series_covid19_confirmed_g!BD147</f>
        <v>14</v>
      </c>
      <c r="BE147">
        <f>time_series_covid19_confirmed_g!BF147-time_series_covid19_confirmed_g!BE147</f>
        <v>17</v>
      </c>
      <c r="BF147">
        <f>time_series_covid19_confirmed_g!BG147-time_series_covid19_confirmed_g!BF147</f>
        <v>23</v>
      </c>
      <c r="BG147">
        <f>time_series_covid19_confirmed_g!BH147-time_series_covid19_confirmed_g!BG147</f>
        <v>47</v>
      </c>
      <c r="BH147">
        <f>time_series_covid19_confirmed_g!BI147-time_series_covid19_confirmed_g!BH147</f>
        <v>32</v>
      </c>
      <c r="BI147">
        <f>time_series_covid19_confirmed_g!BJ147-time_series_covid19_confirmed_g!BI147</f>
        <v>40</v>
      </c>
      <c r="BJ147">
        <f>time_series_covid19_confirmed_g!BK147-time_series_covid19_confirmed_g!BJ147</f>
        <v>47</v>
      </c>
      <c r="BK147">
        <f>time_series_covid19_confirmed_g!BL147-time_series_covid19_confirmed_g!BK147</f>
        <v>23</v>
      </c>
      <c r="BL147">
        <f>time_series_covid19_confirmed_g!BM147-time_series_covid19_confirmed_g!BL147</f>
        <v>54</v>
      </c>
      <c r="BM147">
        <f>time_series_covid19_confirmed_g!BN147-time_series_covid19_confirmed_g!BM147</f>
        <v>49</v>
      </c>
      <c r="BN147">
        <f>time_series_covid19_confirmed_g!BO147-time_series_covid19_confirmed_g!BN147</f>
        <v>73</v>
      </c>
      <c r="BO147">
        <f>time_series_covid19_confirmed_g!BP147-time_series_covid19_confirmed_g!BO147</f>
        <v>52</v>
      </c>
      <c r="BP147">
        <f>time_series_covid19_confirmed_g!BQ147-time_series_covid19_confirmed_g!BP147</f>
        <v>49</v>
      </c>
      <c r="BQ147">
        <f>time_series_covid19_confirmed_g!BR147-time_series_covid19_confirmed_g!BQ147</f>
        <v>70</v>
      </c>
      <c r="BR147">
        <f>time_series_covid19_confirmed_g!BS147-time_series_covid19_confirmed_g!BR147</f>
        <v>42</v>
      </c>
      <c r="BS147">
        <f>time_series_covid19_confirmed_g!BT147-time_series_covid19_confirmed_g!BS147</f>
        <v>35</v>
      </c>
      <c r="BT147">
        <f>time_series_covid19_confirmed_g!BU147-time_series_covid19_confirmed_g!BT147</f>
        <v>47</v>
      </c>
      <c r="BU147">
        <f>time_series_covid19_confirmed_g!BV147-time_series_covid19_confirmed_g!BU147</f>
        <v>74</v>
      </c>
      <c r="BV147">
        <f>time_series_covid19_confirmed_g!BW147-time_series_covid19_confirmed_g!BV147</f>
        <v>49</v>
      </c>
      <c r="BW147">
        <f>time_series_covid19_confirmed_g!BX147-time_series_covid19_confirmed_g!BW147</f>
        <v>65</v>
      </c>
      <c r="BX147">
        <f>time_series_covid19_confirmed_g!BY147-time_series_covid19_confirmed_g!BX147</f>
        <v>75</v>
      </c>
      <c r="BY147">
        <f>time_series_covid19_confirmed_g!BZ147-time_series_covid19_confirmed_g!BY147</f>
        <v>120</v>
      </c>
      <c r="BZ147">
        <f>time_series_covid19_confirmed_g!CA147-time_series_covid19_confirmed_g!BZ147</f>
        <v>66</v>
      </c>
      <c r="CA147">
        <f>time_series_covid19_confirmed_g!CB147-time_series_covid19_confirmed_g!CA147</f>
        <v>106</v>
      </c>
      <c r="CB147">
        <f>time_series_covid19_confirmed_g!CC147-time_series_covid19_confirmed_g!CB147</f>
        <v>142</v>
      </c>
      <c r="CC147">
        <f>time_series_covid19_confirmed_g!CD147-time_series_covid19_confirmed_g!CC147</f>
        <v>287</v>
      </c>
      <c r="CD147">
        <f>time_series_covid19_confirmed_g!CE147-time_series_covid19_confirmed_g!CD147</f>
        <v>198</v>
      </c>
      <c r="CE147">
        <f>time_series_covid19_confirmed_g!CF147-time_series_covid19_confirmed_g!CE147</f>
        <v>191</v>
      </c>
      <c r="CF147">
        <f>time_series_covid19_confirmed_g!CG147-time_series_covid19_confirmed_g!CF147</f>
        <v>233</v>
      </c>
      <c r="CG147">
        <f>time_series_covid19_confirmed_g!CH147-time_series_covid19_confirmed_g!CG147</f>
        <v>386</v>
      </c>
      <c r="CH147">
        <f>time_series_covid19_confirmed_g!CI147-time_series_covid19_confirmed_g!CH147</f>
        <v>334</v>
      </c>
      <c r="CI147">
        <f>time_series_covid19_confirmed_g!CJ147-time_series_covid19_confirmed_g!CI147</f>
        <v>447</v>
      </c>
      <c r="CJ147">
        <f>time_series_covid19_confirmed_g!CK147-time_series_covid19_confirmed_g!CJ147</f>
        <v>728</v>
      </c>
      <c r="CK147">
        <f>time_series_covid19_confirmed_g!CL147-time_series_covid19_confirmed_g!CK147</f>
        <v>623</v>
      </c>
      <c r="CL147">
        <f>time_series_covid19_confirmed_g!CM147-time_series_covid19_confirmed_g!CL147</f>
        <v>942</v>
      </c>
      <c r="CM147">
        <f>time_series_covid19_confirmed_g!CN147-time_series_covid19_confirmed_g!CM147</f>
        <v>596</v>
      </c>
      <c r="CN147">
        <f>time_series_covid19_confirmed_g!CO147-time_series_covid19_confirmed_g!CN147</f>
        <v>1426</v>
      </c>
      <c r="CO147">
        <f>time_series_covid19_confirmed_g!CP147-time_series_covid19_confirmed_g!CO147</f>
        <v>1111</v>
      </c>
      <c r="CP147">
        <f>time_series_covid19_confirmed_g!CQ147-time_series_covid19_confirmed_g!CP147</f>
        <v>1016</v>
      </c>
      <c r="CQ147">
        <f>time_series_covid19_confirmed_g!CR147-time_series_covid19_confirmed_g!CQ147</f>
        <v>1037</v>
      </c>
      <c r="CR147">
        <f>time_series_covid19_confirmed_g!CS147-time_series_covid19_confirmed_g!CR147</f>
        <v>897</v>
      </c>
      <c r="CS147">
        <f>time_series_covid19_confirmed_g!CT147-time_series_covid19_confirmed_g!CS147</f>
        <v>618</v>
      </c>
      <c r="CT147">
        <f>time_series_covid19_confirmed_g!CU147-time_series_covid19_confirmed_g!CT147</f>
        <v>931</v>
      </c>
      <c r="CU147">
        <f>time_series_covid19_confirmed_g!CV147-time_series_covid19_confirmed_g!CU147</f>
        <v>799</v>
      </c>
      <c r="CV147">
        <f>time_series_covid19_confirmed_g!CW147-time_series_covid19_confirmed_g!CV147</f>
        <v>528</v>
      </c>
      <c r="CW147">
        <f>time_series_covid19_confirmed_g!CX147-time_series_covid19_confirmed_g!CW147</f>
        <v>690</v>
      </c>
      <c r="CX147">
        <f>time_series_covid19_confirmed_g!CY147-time_series_covid19_confirmed_g!CX147</f>
        <v>528</v>
      </c>
      <c r="CY147">
        <f>time_series_covid19_confirmed_g!CZ147-time_series_covid19_confirmed_g!CY147</f>
        <v>932</v>
      </c>
      <c r="CZ147">
        <f>time_series_covid19_confirmed_g!DA147-time_series_covid19_confirmed_g!CZ147</f>
        <v>447</v>
      </c>
      <c r="DA147">
        <f>time_series_covid19_confirmed_g!DB147-time_series_covid19_confirmed_g!DA147</f>
        <v>657</v>
      </c>
      <c r="DB147">
        <f>time_series_covid19_confirmed_g!DC147-time_series_covid19_confirmed_g!DB147</f>
        <v>573</v>
      </c>
      <c r="DC147">
        <f>time_series_covid19_confirmed_g!DD147-time_series_covid19_confirmed_g!DC147</f>
        <v>632</v>
      </c>
      <c r="DD147">
        <f>time_series_covid19_confirmed_g!DE147-time_series_covid19_confirmed_g!DD147</f>
        <v>788</v>
      </c>
      <c r="DE147">
        <f>time_series_covid19_confirmed_g!DF147-time_series_covid19_confirmed_g!DE147</f>
        <v>741</v>
      </c>
      <c r="DF147">
        <f>time_series_covid19_confirmed_g!DG147-time_series_covid19_confirmed_g!DF147</f>
        <v>768</v>
      </c>
      <c r="DG147">
        <f>time_series_covid19_confirmed_g!DH147-time_series_covid19_confirmed_g!DG147</f>
        <v>753</v>
      </c>
      <c r="DH147">
        <f>time_series_covid19_confirmed_g!DI147-time_series_covid19_confirmed_g!DH147</f>
        <v>876</v>
      </c>
      <c r="DI147">
        <f>time_series_covid19_confirmed_g!DJ147-time_series_covid19_confirmed_g!DI147</f>
        <v>486</v>
      </c>
      <c r="DJ147">
        <f>time_series_covid19_confirmed_g!DK147-time_series_covid19_confirmed_g!DJ147</f>
        <v>849</v>
      </c>
      <c r="DK147">
        <f>time_series_covid19_confirmed_g!DL147-time_series_covid19_confirmed_g!DK147</f>
        <v>675</v>
      </c>
      <c r="DL147">
        <f>time_series_covid19_confirmed_g!DM147-time_series_covid19_confirmed_g!DL147</f>
        <v>752</v>
      </c>
      <c r="DM147">
        <f>time_series_covid19_confirmed_g!DN147-time_series_covid19_confirmed_g!DM147</f>
        <v>793</v>
      </c>
      <c r="DN147">
        <f>time_series_covid19_confirmed_g!DO147-time_series_covid19_confirmed_g!DN147</f>
        <v>465</v>
      </c>
      <c r="DO147">
        <f>time_series_covid19_confirmed_g!DP147-time_series_covid19_confirmed_g!DO147</f>
        <v>682</v>
      </c>
      <c r="DP147">
        <f>time_series_covid19_confirmed_g!DQ147-time_series_covid19_confirmed_g!DP147</f>
        <v>305</v>
      </c>
      <c r="DQ147">
        <f>time_series_covid19_confirmed_g!DR147-time_series_covid19_confirmed_g!DQ147</f>
        <v>451</v>
      </c>
      <c r="DR147">
        <f>time_series_covid19_confirmed_g!DS147-time_series_covid19_confirmed_g!DR147</f>
        <v>570</v>
      </c>
      <c r="DS147">
        <f>time_series_covid19_confirmed_g!DT147-time_series_covid19_confirmed_g!DS147</f>
        <v>448</v>
      </c>
      <c r="DT147">
        <f>time_series_covid19_confirmed_g!DU147-time_series_covid19_confirmed_g!DT147</f>
        <v>614</v>
      </c>
      <c r="DU147">
        <f>time_series_covid19_confirmed_g!DV147-time_series_covid19_confirmed_g!DU147</f>
        <v>642</v>
      </c>
      <c r="DV147">
        <f>time_series_covid19_confirmed_g!DW147-time_series_covid19_confirmed_g!DV147</f>
        <v>548</v>
      </c>
      <c r="DW147">
        <f>time_series_covid19_confirmed_g!DX147-time_series_covid19_confirmed_g!DW147</f>
        <v>344</v>
      </c>
      <c r="DX147">
        <f>time_series_covid19_confirmed_g!DY147-time_series_covid19_confirmed_g!DX147</f>
        <v>383</v>
      </c>
      <c r="DY147">
        <f>time_series_covid19_confirmed_g!DZ147-time_series_covid19_confirmed_g!DY147</f>
        <v>533</v>
      </c>
      <c r="DZ147">
        <f>time_series_covid19_confirmed_g!EA147-time_series_covid19_confirmed_g!DZ147</f>
        <v>373</v>
      </c>
      <c r="EA147">
        <f>time_series_covid19_confirmed_g!EB147-time_series_covid19_confirmed_g!EA147</f>
        <v>611</v>
      </c>
      <c r="EB147">
        <f>time_series_covid19_confirmed_g!EC147-time_series_covid19_confirmed_g!EB147</f>
        <v>506</v>
      </c>
      <c r="EC147">
        <f>time_series_covid19_confirmed_g!ED147-time_series_covid19_confirmed_g!EC147</f>
        <v>518</v>
      </c>
      <c r="ED147">
        <f>time_series_covid19_confirmed_g!EE147-time_series_covid19_confirmed_g!ED147</f>
        <v>408</v>
      </c>
      <c r="EE147">
        <f>time_series_covid19_confirmed_g!EF147-time_series_covid19_confirmed_g!EE147</f>
        <v>544</v>
      </c>
      <c r="EF147">
        <f>time_series_covid19_confirmed_g!EG147-time_series_covid19_confirmed_g!EF147</f>
        <v>569</v>
      </c>
      <c r="EG147">
        <f>time_series_covid19_confirmed_g!EH147-time_series_covid19_confirmed_g!EG147</f>
        <v>517</v>
      </c>
      <c r="EH147">
        <f>time_series_covid19_confirmed_g!EI147-time_series_covid19_confirmed_g!EH147</f>
        <v>261</v>
      </c>
      <c r="EI147">
        <f>time_series_covid19_confirmed_g!EJ147-time_series_covid19_confirmed_g!EI147</f>
        <v>344</v>
      </c>
      <c r="EJ147">
        <f>time_series_covid19_confirmed_g!EK147-time_series_covid19_confirmed_g!EJ147</f>
        <v>383</v>
      </c>
      <c r="EK147">
        <f>time_series_covid19_confirmed_g!EL147-time_series_covid19_confirmed_g!EK147</f>
        <v>386</v>
      </c>
      <c r="EL147">
        <f>time_series_covid19_confirmed_g!EM147-time_series_covid19_confirmed_g!EL147</f>
        <v>218</v>
      </c>
      <c r="EM147">
        <f>time_series_covid19_confirmed_g!EN147-time_series_covid19_confirmed_g!EM147</f>
        <v>451</v>
      </c>
      <c r="EN147">
        <f>time_series_covid19_confirmed_g!EO147-time_series_covid19_confirmed_g!EN147</f>
        <v>422</v>
      </c>
      <c r="EO147">
        <f>time_series_covid19_confirmed_g!EP147-time_series_covid19_confirmed_g!EO147</f>
        <v>463</v>
      </c>
      <c r="EP147">
        <f>time_series_covid19_confirmed_g!EQ147-time_series_covid19_confirmed_g!EP147</f>
        <v>347</v>
      </c>
      <c r="EQ147">
        <f>time_series_covid19_confirmed_g!ER147-time_series_covid19_confirmed_g!EQ147</f>
        <v>407</v>
      </c>
      <c r="ER147">
        <f>time_series_covid19_confirmed_g!ES147-time_series_covid19_confirmed_g!ER147</f>
        <v>214</v>
      </c>
      <c r="ES147">
        <f>time_series_covid19_confirmed_g!ET147-time_series_covid19_confirmed_g!ES147</f>
        <v>151</v>
      </c>
      <c r="ET147">
        <f>time_series_covid19_confirmed_g!EU147-time_series_covid19_confirmed_g!ET147</f>
        <v>247</v>
      </c>
      <c r="EU147">
        <f>time_series_covid19_confirmed_g!EV147-time_series_covid19_confirmed_g!EU147</f>
        <v>257</v>
      </c>
      <c r="EV147">
        <f>time_series_covid19_confirmed_g!EW147-time_series_covid19_confirmed_g!EV147</f>
        <v>142</v>
      </c>
      <c r="EW147">
        <f>time_series_covid19_confirmed_g!EX147-time_series_covid19_confirmed_g!EW147</f>
        <v>218</v>
      </c>
      <c r="EX147">
        <f>time_series_covid19_confirmed_g!EY147-time_series_covid19_confirmed_g!EX147</f>
        <v>262</v>
      </c>
      <c r="EY147">
        <f>time_series_covid19_confirmed_g!EZ147-time_series_covid19_confirmed_g!EY147</f>
        <v>218</v>
      </c>
      <c r="EZ147">
        <f>time_series_covid19_confirmed_g!FA147-time_series_covid19_confirmed_g!EZ147</f>
        <v>119</v>
      </c>
      <c r="FA147">
        <f>time_series_covid19_confirmed_g!FB147-time_series_covid19_confirmed_g!FA147</f>
        <v>191</v>
      </c>
      <c r="FB147">
        <f>time_series_covid19_confirmed_g!FC147-time_series_covid19_confirmed_g!FB147</f>
        <v>113</v>
      </c>
      <c r="FC147">
        <f>time_series_covid19_confirmed_g!FD147-time_series_covid19_confirmed_g!FC147</f>
        <v>219</v>
      </c>
      <c r="FD147">
        <f>time_series_covid19_confirmed_g!FE147-time_series_covid19_confirmed_g!FD147</f>
        <v>291</v>
      </c>
    </row>
    <row r="148" spans="1:160" x14ac:dyDescent="0.3">
      <c r="A148" t="s">
        <v>133</v>
      </c>
      <c r="B148">
        <v>48.668999999999997</v>
      </c>
      <c r="C148">
        <v>19.699000000000002</v>
      </c>
      <c r="D148">
        <f>time_series_covid19_confirmed_g!E148-time_series_covid19_confirmed_g!D148</f>
        <v>0</v>
      </c>
      <c r="E148">
        <f>time_series_covid19_confirmed_g!F148-time_series_covid19_confirmed_g!E148</f>
        <v>0</v>
      </c>
      <c r="F148">
        <f>time_series_covid19_confirmed_g!G148-time_series_covid19_confirmed_g!F148</f>
        <v>0</v>
      </c>
      <c r="G148">
        <f>time_series_covid19_confirmed_g!H148-time_series_covid19_confirmed_g!G148</f>
        <v>0</v>
      </c>
      <c r="H148">
        <f>time_series_covid19_confirmed_g!I148-time_series_covid19_confirmed_g!H148</f>
        <v>0</v>
      </c>
      <c r="I148">
        <f>time_series_covid19_confirmed_g!J148-time_series_covid19_confirmed_g!I148</f>
        <v>0</v>
      </c>
      <c r="J148">
        <f>time_series_covid19_confirmed_g!K148-time_series_covid19_confirmed_g!J148</f>
        <v>0</v>
      </c>
      <c r="K148">
        <f>time_series_covid19_confirmed_g!L148-time_series_covid19_confirmed_g!K148</f>
        <v>0</v>
      </c>
      <c r="L148">
        <f>time_series_covid19_confirmed_g!M148-time_series_covid19_confirmed_g!L148</f>
        <v>0</v>
      </c>
      <c r="M148">
        <f>time_series_covid19_confirmed_g!N148-time_series_covid19_confirmed_g!M148</f>
        <v>0</v>
      </c>
      <c r="N148">
        <f>time_series_covid19_confirmed_g!O148-time_series_covid19_confirmed_g!N148</f>
        <v>0</v>
      </c>
      <c r="O148">
        <f>time_series_covid19_confirmed_g!P148-time_series_covid19_confirmed_g!O148</f>
        <v>0</v>
      </c>
      <c r="P148">
        <f>time_series_covid19_confirmed_g!Q148-time_series_covid19_confirmed_g!P148</f>
        <v>0</v>
      </c>
      <c r="Q148">
        <f>time_series_covid19_confirmed_g!R148-time_series_covid19_confirmed_g!Q148</f>
        <v>0</v>
      </c>
      <c r="R148">
        <f>time_series_covid19_confirmed_g!S148-time_series_covid19_confirmed_g!R148</f>
        <v>0</v>
      </c>
      <c r="S148">
        <f>time_series_covid19_confirmed_g!T148-time_series_covid19_confirmed_g!S148</f>
        <v>0</v>
      </c>
      <c r="T148">
        <f>time_series_covid19_confirmed_g!U148-time_series_covid19_confirmed_g!T148</f>
        <v>0</v>
      </c>
      <c r="U148">
        <f>time_series_covid19_confirmed_g!V148-time_series_covid19_confirmed_g!U148</f>
        <v>0</v>
      </c>
      <c r="V148">
        <f>time_series_covid19_confirmed_g!W148-time_series_covid19_confirmed_g!V148</f>
        <v>0</v>
      </c>
      <c r="W148">
        <f>time_series_covid19_confirmed_g!X148-time_series_covid19_confirmed_g!W148</f>
        <v>0</v>
      </c>
      <c r="X148">
        <f>time_series_covid19_confirmed_g!Y148-time_series_covid19_confirmed_g!X148</f>
        <v>0</v>
      </c>
      <c r="Y148">
        <f>time_series_covid19_confirmed_g!Z148-time_series_covid19_confirmed_g!Y148</f>
        <v>0</v>
      </c>
      <c r="Z148">
        <f>time_series_covid19_confirmed_g!AA148-time_series_covid19_confirmed_g!Z148</f>
        <v>0</v>
      </c>
      <c r="AA148">
        <f>time_series_covid19_confirmed_g!AB148-time_series_covid19_confirmed_g!AA148</f>
        <v>0</v>
      </c>
      <c r="AB148">
        <f>time_series_covid19_confirmed_g!AC148-time_series_covid19_confirmed_g!AB148</f>
        <v>0</v>
      </c>
      <c r="AC148">
        <f>time_series_covid19_confirmed_g!AD148-time_series_covid19_confirmed_g!AC148</f>
        <v>0</v>
      </c>
      <c r="AD148">
        <f>time_series_covid19_confirmed_g!AE148-time_series_covid19_confirmed_g!AD148</f>
        <v>0</v>
      </c>
      <c r="AE148">
        <f>time_series_covid19_confirmed_g!AF148-time_series_covid19_confirmed_g!AE148</f>
        <v>0</v>
      </c>
      <c r="AF148">
        <f>time_series_covid19_confirmed_g!AG148-time_series_covid19_confirmed_g!AF148</f>
        <v>0</v>
      </c>
      <c r="AG148">
        <f>time_series_covid19_confirmed_g!AH148-time_series_covid19_confirmed_g!AG148</f>
        <v>0</v>
      </c>
      <c r="AH148">
        <f>time_series_covid19_confirmed_g!AI148-time_series_covid19_confirmed_g!AH148</f>
        <v>0</v>
      </c>
      <c r="AI148">
        <f>time_series_covid19_confirmed_g!AJ148-time_series_covid19_confirmed_g!AI148</f>
        <v>0</v>
      </c>
      <c r="AJ148">
        <f>time_series_covid19_confirmed_g!AK148-time_series_covid19_confirmed_g!AJ148</f>
        <v>0</v>
      </c>
      <c r="AK148">
        <f>time_series_covid19_confirmed_g!AL148-time_series_covid19_confirmed_g!AK148</f>
        <v>0</v>
      </c>
      <c r="AL148">
        <f>time_series_covid19_confirmed_g!AM148-time_series_covid19_confirmed_g!AL148</f>
        <v>0</v>
      </c>
      <c r="AM148">
        <f>time_series_covid19_confirmed_g!AN148-time_series_covid19_confirmed_g!AM148</f>
        <v>0</v>
      </c>
      <c r="AN148">
        <f>time_series_covid19_confirmed_g!AO148-time_series_covid19_confirmed_g!AN148</f>
        <v>0</v>
      </c>
      <c r="AO148">
        <f>time_series_covid19_confirmed_g!AP148-time_series_covid19_confirmed_g!AO148</f>
        <v>0</v>
      </c>
      <c r="AP148">
        <f>time_series_covid19_confirmed_g!AQ148-time_series_covid19_confirmed_g!AP148</f>
        <v>0</v>
      </c>
      <c r="AQ148">
        <f>time_series_covid19_confirmed_g!AR148-time_series_covid19_confirmed_g!AQ148</f>
        <v>0</v>
      </c>
      <c r="AR148">
        <f>time_series_covid19_confirmed_g!AS148-time_series_covid19_confirmed_g!AR148</f>
        <v>0</v>
      </c>
      <c r="AS148">
        <f>time_series_covid19_confirmed_g!AT148-time_series_covid19_confirmed_g!AS148</f>
        <v>0</v>
      </c>
      <c r="AT148">
        <f>time_series_covid19_confirmed_g!AU148-time_series_covid19_confirmed_g!AT148</f>
        <v>0</v>
      </c>
      <c r="AU148">
        <f>time_series_covid19_confirmed_g!AV148-time_series_covid19_confirmed_g!AU148</f>
        <v>1</v>
      </c>
      <c r="AV148">
        <f>time_series_covid19_confirmed_g!AW148-time_series_covid19_confirmed_g!AV148</f>
        <v>0</v>
      </c>
      <c r="AW148">
        <f>time_series_covid19_confirmed_g!AX148-time_series_covid19_confirmed_g!AW148</f>
        <v>2</v>
      </c>
      <c r="AX148">
        <f>time_series_covid19_confirmed_g!AY148-time_series_covid19_confirmed_g!AX148</f>
        <v>0</v>
      </c>
      <c r="AY148">
        <f>time_series_covid19_confirmed_g!AZ148-time_series_covid19_confirmed_g!AY148</f>
        <v>4</v>
      </c>
      <c r="AZ148">
        <f>time_series_covid19_confirmed_g!BA148-time_series_covid19_confirmed_g!AZ148</f>
        <v>3</v>
      </c>
      <c r="BA148">
        <f>time_series_covid19_confirmed_g!BB148-time_series_covid19_confirmed_g!BA148</f>
        <v>6</v>
      </c>
      <c r="BB148">
        <f>time_series_covid19_confirmed_g!BC148-time_series_covid19_confirmed_g!BB148</f>
        <v>16</v>
      </c>
      <c r="BC148">
        <f>time_series_covid19_confirmed_g!BD148-time_series_covid19_confirmed_g!BC148</f>
        <v>12</v>
      </c>
      <c r="BD148">
        <f>time_series_covid19_confirmed_g!BE148-time_series_covid19_confirmed_g!BD148</f>
        <v>10</v>
      </c>
      <c r="BE148">
        <f>time_series_covid19_confirmed_g!BF148-time_series_covid19_confirmed_g!BE148</f>
        <v>9</v>
      </c>
      <c r="BF148">
        <f>time_series_covid19_confirmed_g!BG148-time_series_covid19_confirmed_g!BF148</f>
        <v>9</v>
      </c>
      <c r="BG148">
        <f>time_series_covid19_confirmed_g!BH148-time_series_covid19_confirmed_g!BG148</f>
        <v>33</v>
      </c>
      <c r="BH148">
        <f>time_series_covid19_confirmed_g!BI148-time_series_covid19_confirmed_g!BH148</f>
        <v>18</v>
      </c>
      <c r="BI148">
        <f>time_series_covid19_confirmed_g!BJ148-time_series_covid19_confirmed_g!BI148</f>
        <v>14</v>
      </c>
      <c r="BJ148">
        <f>time_series_covid19_confirmed_g!BK148-time_series_covid19_confirmed_g!BJ148</f>
        <v>41</v>
      </c>
      <c r="BK148">
        <f>time_series_covid19_confirmed_g!BL148-time_series_covid19_confirmed_g!BK148</f>
        <v>7</v>
      </c>
      <c r="BL148">
        <f>time_series_covid19_confirmed_g!BM148-time_series_covid19_confirmed_g!BL148</f>
        <v>1</v>
      </c>
      <c r="BM148">
        <f>time_series_covid19_confirmed_g!BN148-time_series_covid19_confirmed_g!BM148</f>
        <v>18</v>
      </c>
      <c r="BN148">
        <f>time_series_covid19_confirmed_g!BO148-time_series_covid19_confirmed_g!BN148</f>
        <v>12</v>
      </c>
      <c r="BO148">
        <f>time_series_covid19_confirmed_g!BP148-time_series_covid19_confirmed_g!BO148</f>
        <v>10</v>
      </c>
      <c r="BP148">
        <f>time_series_covid19_confirmed_g!BQ148-time_series_covid19_confirmed_g!BP148</f>
        <v>43</v>
      </c>
      <c r="BQ148">
        <f>time_series_covid19_confirmed_g!BR148-time_series_covid19_confirmed_g!BQ148</f>
        <v>23</v>
      </c>
      <c r="BR148">
        <f>time_series_covid19_confirmed_g!BS148-time_series_covid19_confirmed_g!BR148</f>
        <v>22</v>
      </c>
      <c r="BS148">
        <f>time_series_covid19_confirmed_g!BT148-time_series_covid19_confirmed_g!BS148</f>
        <v>22</v>
      </c>
      <c r="BT148">
        <f>time_series_covid19_confirmed_g!BU148-time_series_covid19_confirmed_g!BT148</f>
        <v>27</v>
      </c>
      <c r="BU148">
        <f>time_series_covid19_confirmed_g!BV148-time_series_covid19_confirmed_g!BU148</f>
        <v>37</v>
      </c>
      <c r="BV148">
        <f>time_series_covid19_confirmed_g!BW148-time_series_covid19_confirmed_g!BV148</f>
        <v>26</v>
      </c>
      <c r="BW148">
        <f>time_series_covid19_confirmed_g!BX148-time_series_covid19_confirmed_g!BW148</f>
        <v>24</v>
      </c>
      <c r="BX148">
        <f>time_series_covid19_confirmed_g!BY148-time_series_covid19_confirmed_g!BX148</f>
        <v>21</v>
      </c>
      <c r="BY148">
        <f>time_series_covid19_confirmed_g!BZ148-time_series_covid19_confirmed_g!BY148</f>
        <v>14</v>
      </c>
      <c r="BZ148">
        <f>time_series_covid19_confirmed_g!CA148-time_series_covid19_confirmed_g!BZ148</f>
        <v>49</v>
      </c>
      <c r="CA148">
        <f>time_series_covid19_confirmed_g!CB148-time_series_covid19_confirmed_g!CA148</f>
        <v>47</v>
      </c>
      <c r="CB148">
        <f>time_series_covid19_confirmed_g!CC148-time_series_covid19_confirmed_g!CB148</f>
        <v>101</v>
      </c>
      <c r="CC148">
        <f>time_series_covid19_confirmed_g!CD148-time_series_covid19_confirmed_g!CC148</f>
        <v>19</v>
      </c>
      <c r="CD148">
        <f>time_series_covid19_confirmed_g!CE148-time_series_covid19_confirmed_g!CD148</f>
        <v>14</v>
      </c>
      <c r="CE148">
        <f>time_series_covid19_confirmed_g!CF148-time_series_covid19_confirmed_g!CE148</f>
        <v>13</v>
      </c>
      <c r="CF148">
        <f>time_series_covid19_confirmed_g!CG148-time_series_covid19_confirmed_g!CF148</f>
        <v>14</v>
      </c>
      <c r="CG148">
        <f>time_series_covid19_confirmed_g!CH148-time_series_covid19_confirmed_g!CG148</f>
        <v>27</v>
      </c>
      <c r="CH148">
        <f>time_series_covid19_confirmed_g!CI148-time_series_covid19_confirmed_g!CH148</f>
        <v>66</v>
      </c>
      <c r="CI148">
        <f>time_series_covid19_confirmed_g!CJ148-time_series_covid19_confirmed_g!CI148</f>
        <v>28</v>
      </c>
      <c r="CJ148">
        <f>time_series_covid19_confirmed_g!CK148-time_series_covid19_confirmed_g!CJ148</f>
        <v>114</v>
      </c>
      <c r="CK148">
        <f>time_series_covid19_confirmed_g!CL148-time_series_covid19_confirmed_g!CK148</f>
        <v>72</v>
      </c>
      <c r="CL148">
        <f>time_series_covid19_confirmed_g!CM148-time_series_covid19_confirmed_g!CL148</f>
        <v>40</v>
      </c>
      <c r="CM148">
        <f>time_series_covid19_confirmed_g!CN148-time_series_covid19_confirmed_g!CM148</f>
        <v>72</v>
      </c>
      <c r="CN148">
        <f>time_series_covid19_confirmed_g!CO148-time_series_covid19_confirmed_g!CN148</f>
        <v>12</v>
      </c>
      <c r="CO148">
        <f>time_series_covid19_confirmed_g!CP148-time_series_covid19_confirmed_g!CO148</f>
        <v>26</v>
      </c>
      <c r="CP148">
        <f>time_series_covid19_confirmed_g!CQ148-time_series_covid19_confirmed_g!CP148</f>
        <v>45</v>
      </c>
      <c r="CQ148">
        <f>time_series_covid19_confirmed_g!CR148-time_series_covid19_confirmed_g!CQ148</f>
        <v>81</v>
      </c>
      <c r="CR148">
        <f>time_series_covid19_confirmed_g!CS148-time_series_covid19_confirmed_g!CR148</f>
        <v>35</v>
      </c>
      <c r="CS148">
        <f>time_series_covid19_confirmed_g!CT148-time_series_covid19_confirmed_g!CS148</f>
        <v>13</v>
      </c>
      <c r="CT148">
        <f>time_series_covid19_confirmed_g!CU148-time_series_covid19_confirmed_g!CT148</f>
        <v>6</v>
      </c>
      <c r="CU148">
        <f>time_series_covid19_confirmed_g!CV148-time_series_covid19_confirmed_g!CU148</f>
        <v>2</v>
      </c>
      <c r="CV148">
        <f>time_series_covid19_confirmed_g!CW148-time_series_covid19_confirmed_g!CV148</f>
        <v>3</v>
      </c>
      <c r="CW148">
        <f>time_series_covid19_confirmed_g!CX148-time_series_covid19_confirmed_g!CW148</f>
        <v>7</v>
      </c>
      <c r="CX148">
        <f>time_series_covid19_confirmed_g!CY148-time_series_covid19_confirmed_g!CX148</f>
        <v>5</v>
      </c>
      <c r="CY148">
        <f>time_series_covid19_confirmed_g!CZ148-time_series_covid19_confirmed_g!CY148</f>
        <v>7</v>
      </c>
      <c r="CZ148">
        <f>time_series_covid19_confirmed_g!DA148-time_series_covid19_confirmed_g!CZ148</f>
        <v>4</v>
      </c>
      <c r="DA148">
        <f>time_series_covid19_confirmed_g!DB148-time_series_covid19_confirmed_g!DA148</f>
        <v>1</v>
      </c>
      <c r="DB148">
        <f>time_series_covid19_confirmed_g!DC148-time_series_covid19_confirmed_g!DB148</f>
        <v>5</v>
      </c>
      <c r="DC148">
        <f>time_series_covid19_confirmed_g!DD148-time_series_covid19_confirmed_g!DC148</f>
        <v>8</v>
      </c>
      <c r="DD148">
        <f>time_series_covid19_confirmed_g!DE148-time_series_covid19_confirmed_g!DD148</f>
        <v>8</v>
      </c>
      <c r="DE148">
        <f>time_series_covid19_confirmed_g!DF148-time_series_covid19_confirmed_g!DE148</f>
        <v>16</v>
      </c>
      <c r="DF148">
        <f>time_series_covid19_confirmed_g!DG148-time_series_covid19_confirmed_g!DF148</f>
        <v>10</v>
      </c>
      <c r="DG148">
        <f>time_series_covid19_confirmed_g!DH148-time_series_covid19_confirmed_g!DG148</f>
        <v>0</v>
      </c>
      <c r="DH148">
        <f>time_series_covid19_confirmed_g!DI148-time_series_covid19_confirmed_g!DH148</f>
        <v>2</v>
      </c>
      <c r="DI148">
        <f>time_series_covid19_confirmed_g!DJ148-time_series_covid19_confirmed_g!DI148</f>
        <v>0</v>
      </c>
      <c r="DJ148">
        <f>time_series_covid19_confirmed_g!DK148-time_series_covid19_confirmed_g!DJ148</f>
        <v>8</v>
      </c>
      <c r="DK148">
        <f>time_series_covid19_confirmed_g!DL148-time_series_covid19_confirmed_g!DK148</f>
        <v>4</v>
      </c>
      <c r="DL148">
        <f>time_series_covid19_confirmed_g!DM148-time_series_covid19_confirmed_g!DL148</f>
        <v>8</v>
      </c>
      <c r="DM148">
        <f>time_series_covid19_confirmed_g!DN148-time_series_covid19_confirmed_g!DM148</f>
        <v>3</v>
      </c>
      <c r="DN148">
        <f>time_series_covid19_confirmed_g!DO148-time_series_covid19_confirmed_g!DN148</f>
        <v>13</v>
      </c>
      <c r="DO148">
        <f>time_series_covid19_confirmed_g!DP148-time_series_covid19_confirmed_g!DO148</f>
        <v>1</v>
      </c>
      <c r="DP148">
        <f>time_series_covid19_confirmed_g!DQ148-time_series_covid19_confirmed_g!DP148</f>
        <v>1</v>
      </c>
      <c r="DQ148">
        <f>time_series_covid19_confirmed_g!DR148-time_series_covid19_confirmed_g!DQ148</f>
        <v>0</v>
      </c>
      <c r="DR148">
        <f>time_series_covid19_confirmed_g!DS148-time_series_covid19_confirmed_g!DR148</f>
        <v>1</v>
      </c>
      <c r="DS148">
        <f>time_series_covid19_confirmed_g!DT148-time_series_covid19_confirmed_g!DS148</f>
        <v>6</v>
      </c>
      <c r="DT148">
        <f>time_series_covid19_confirmed_g!DU148-time_series_covid19_confirmed_g!DT148</f>
        <v>1</v>
      </c>
      <c r="DU148">
        <f>time_series_covid19_confirmed_g!DV148-time_series_covid19_confirmed_g!DU148</f>
        <v>1</v>
      </c>
      <c r="DV148">
        <f>time_series_covid19_confirmed_g!DW148-time_series_covid19_confirmed_g!DV148</f>
        <v>5</v>
      </c>
      <c r="DW148">
        <f>time_series_covid19_confirmed_g!DX148-time_series_covid19_confirmed_g!DW148</f>
        <v>2</v>
      </c>
      <c r="DX148">
        <f>time_series_covid19_confirmed_g!DY148-time_series_covid19_confirmed_g!DX148</f>
        <v>2</v>
      </c>
      <c r="DY148">
        <f>time_series_covid19_confirmed_g!DZ148-time_series_covid19_confirmed_g!DY148</f>
        <v>2</v>
      </c>
      <c r="DZ148">
        <f>time_series_covid19_confirmed_g!EA148-time_series_covid19_confirmed_g!DZ148</f>
        <v>5</v>
      </c>
      <c r="EA148">
        <f>time_series_covid19_confirmed_g!EB148-time_series_covid19_confirmed_g!EA148</f>
        <v>0</v>
      </c>
      <c r="EB148">
        <f>time_series_covid19_confirmed_g!EC148-time_series_covid19_confirmed_g!EB148</f>
        <v>1</v>
      </c>
      <c r="EC148">
        <f>time_series_covid19_confirmed_g!ED148-time_series_covid19_confirmed_g!EC148</f>
        <v>0</v>
      </c>
      <c r="ED148">
        <f>time_series_covid19_confirmed_g!EE148-time_series_covid19_confirmed_g!ED148</f>
        <v>1</v>
      </c>
      <c r="EE148">
        <f>time_series_covid19_confirmed_g!EF148-time_series_covid19_confirmed_g!EE148</f>
        <v>0</v>
      </c>
      <c r="EF148">
        <f>time_series_covid19_confirmed_g!EG148-time_series_covid19_confirmed_g!EF148</f>
        <v>3</v>
      </c>
      <c r="EG148">
        <f>time_series_covid19_confirmed_g!EH148-time_series_covid19_confirmed_g!EG148</f>
        <v>1</v>
      </c>
      <c r="EH148">
        <f>time_series_covid19_confirmed_g!EI148-time_series_covid19_confirmed_g!EH148</f>
        <v>0</v>
      </c>
      <c r="EI148">
        <f>time_series_covid19_confirmed_g!EJ148-time_series_covid19_confirmed_g!EI148</f>
        <v>2</v>
      </c>
      <c r="EJ148">
        <f>time_series_covid19_confirmed_g!EK148-time_series_covid19_confirmed_g!EJ148</f>
        <v>0</v>
      </c>
      <c r="EK148">
        <f>time_series_covid19_confirmed_g!EL148-time_series_covid19_confirmed_g!EK148</f>
        <v>2</v>
      </c>
      <c r="EL148">
        <f>time_series_covid19_confirmed_g!EM148-time_series_covid19_confirmed_g!EL148</f>
        <v>1</v>
      </c>
      <c r="EM148">
        <f>time_series_covid19_confirmed_g!EN148-time_series_covid19_confirmed_g!EM148</f>
        <v>2</v>
      </c>
      <c r="EN148">
        <f>time_series_covid19_confirmed_g!EO148-time_series_covid19_confirmed_g!EN148</f>
        <v>8</v>
      </c>
      <c r="EO148">
        <f>time_series_covid19_confirmed_g!EP148-time_series_covid19_confirmed_g!EO148</f>
        <v>1</v>
      </c>
      <c r="EP148">
        <f>time_series_covid19_confirmed_g!EQ148-time_series_covid19_confirmed_g!EP148</f>
        <v>3</v>
      </c>
      <c r="EQ148">
        <f>time_series_covid19_confirmed_g!ER148-time_series_covid19_confirmed_g!EQ148</f>
        <v>3</v>
      </c>
      <c r="ER148">
        <f>time_series_covid19_confirmed_g!ES148-time_series_covid19_confirmed_g!ER148</f>
        <v>4</v>
      </c>
      <c r="ES148">
        <f>time_series_covid19_confirmed_g!ET148-time_series_covid19_confirmed_g!ES148</f>
        <v>0</v>
      </c>
      <c r="ET148">
        <f>time_series_covid19_confirmed_g!EU148-time_series_covid19_confirmed_g!ET148</f>
        <v>9</v>
      </c>
      <c r="EU148">
        <f>time_series_covid19_confirmed_g!EV148-time_series_covid19_confirmed_g!EU148</f>
        <v>1</v>
      </c>
      <c r="EV148">
        <f>time_series_covid19_confirmed_g!EW148-time_series_covid19_confirmed_g!EV148</f>
        <v>14</v>
      </c>
      <c r="EW148">
        <f>time_series_covid19_confirmed_g!EX148-time_series_covid19_confirmed_g!EW148</f>
        <v>10</v>
      </c>
      <c r="EX148">
        <f>time_series_covid19_confirmed_g!EY148-time_series_covid19_confirmed_g!EX148</f>
        <v>1</v>
      </c>
      <c r="EY148">
        <f>time_series_covid19_confirmed_g!EZ148-time_series_covid19_confirmed_g!EY148</f>
        <v>1</v>
      </c>
      <c r="EZ148">
        <f>time_series_covid19_confirmed_g!FA148-time_series_covid19_confirmed_g!EZ148</f>
        <v>1</v>
      </c>
      <c r="FA148">
        <f>time_series_covid19_confirmed_g!FB148-time_series_covid19_confirmed_g!FA148</f>
        <v>18</v>
      </c>
      <c r="FB148">
        <f>time_series_covid19_confirmed_g!FC148-time_series_covid19_confirmed_g!FB148</f>
        <v>23</v>
      </c>
      <c r="FC148">
        <f>time_series_covid19_confirmed_g!FD148-time_series_covid19_confirmed_g!FC148</f>
        <v>13</v>
      </c>
      <c r="FD148">
        <f>time_series_covid19_confirmed_g!FE148-time_series_covid19_confirmed_g!FD148</f>
        <v>14</v>
      </c>
    </row>
    <row r="149" spans="1:160" x14ac:dyDescent="0.3">
      <c r="A149" t="s">
        <v>134</v>
      </c>
      <c r="B149">
        <v>46.151200000000003</v>
      </c>
      <c r="C149">
        <v>14.9955</v>
      </c>
      <c r="D149">
        <f>time_series_covid19_confirmed_g!E149-time_series_covid19_confirmed_g!D149</f>
        <v>0</v>
      </c>
      <c r="E149">
        <f>time_series_covid19_confirmed_g!F149-time_series_covid19_confirmed_g!E149</f>
        <v>0</v>
      </c>
      <c r="F149">
        <f>time_series_covid19_confirmed_g!G149-time_series_covid19_confirmed_g!F149</f>
        <v>0</v>
      </c>
      <c r="G149">
        <f>time_series_covid19_confirmed_g!H149-time_series_covid19_confirmed_g!G149</f>
        <v>0</v>
      </c>
      <c r="H149">
        <f>time_series_covid19_confirmed_g!I149-time_series_covid19_confirmed_g!H149</f>
        <v>0</v>
      </c>
      <c r="I149">
        <f>time_series_covid19_confirmed_g!J149-time_series_covid19_confirmed_g!I149</f>
        <v>0</v>
      </c>
      <c r="J149">
        <f>time_series_covid19_confirmed_g!K149-time_series_covid19_confirmed_g!J149</f>
        <v>0</v>
      </c>
      <c r="K149">
        <f>time_series_covid19_confirmed_g!L149-time_series_covid19_confirmed_g!K149</f>
        <v>0</v>
      </c>
      <c r="L149">
        <f>time_series_covid19_confirmed_g!M149-time_series_covid19_confirmed_g!L149</f>
        <v>0</v>
      </c>
      <c r="M149">
        <f>time_series_covid19_confirmed_g!N149-time_series_covid19_confirmed_g!M149</f>
        <v>0</v>
      </c>
      <c r="N149">
        <f>time_series_covid19_confirmed_g!O149-time_series_covid19_confirmed_g!N149</f>
        <v>0</v>
      </c>
      <c r="O149">
        <f>time_series_covid19_confirmed_g!P149-time_series_covid19_confirmed_g!O149</f>
        <v>0</v>
      </c>
      <c r="P149">
        <f>time_series_covid19_confirmed_g!Q149-time_series_covid19_confirmed_g!P149</f>
        <v>0</v>
      </c>
      <c r="Q149">
        <f>time_series_covid19_confirmed_g!R149-time_series_covid19_confirmed_g!Q149</f>
        <v>0</v>
      </c>
      <c r="R149">
        <f>time_series_covid19_confirmed_g!S149-time_series_covid19_confirmed_g!R149</f>
        <v>0</v>
      </c>
      <c r="S149">
        <f>time_series_covid19_confirmed_g!T149-time_series_covid19_confirmed_g!S149</f>
        <v>0</v>
      </c>
      <c r="T149">
        <f>time_series_covid19_confirmed_g!U149-time_series_covid19_confirmed_g!T149</f>
        <v>0</v>
      </c>
      <c r="U149">
        <f>time_series_covid19_confirmed_g!V149-time_series_covid19_confirmed_g!U149</f>
        <v>0</v>
      </c>
      <c r="V149">
        <f>time_series_covid19_confirmed_g!W149-time_series_covid19_confirmed_g!V149</f>
        <v>0</v>
      </c>
      <c r="W149">
        <f>time_series_covid19_confirmed_g!X149-time_series_covid19_confirmed_g!W149</f>
        <v>0</v>
      </c>
      <c r="X149">
        <f>time_series_covid19_confirmed_g!Y149-time_series_covid19_confirmed_g!X149</f>
        <v>0</v>
      </c>
      <c r="Y149">
        <f>time_series_covid19_confirmed_g!Z149-time_series_covid19_confirmed_g!Y149</f>
        <v>0</v>
      </c>
      <c r="Z149">
        <f>time_series_covid19_confirmed_g!AA149-time_series_covid19_confirmed_g!Z149</f>
        <v>0</v>
      </c>
      <c r="AA149">
        <f>time_series_covid19_confirmed_g!AB149-time_series_covid19_confirmed_g!AA149</f>
        <v>0</v>
      </c>
      <c r="AB149">
        <f>time_series_covid19_confirmed_g!AC149-time_series_covid19_confirmed_g!AB149</f>
        <v>0</v>
      </c>
      <c r="AC149">
        <f>time_series_covid19_confirmed_g!AD149-time_series_covid19_confirmed_g!AC149</f>
        <v>0</v>
      </c>
      <c r="AD149">
        <f>time_series_covid19_confirmed_g!AE149-time_series_covid19_confirmed_g!AD149</f>
        <v>0</v>
      </c>
      <c r="AE149">
        <f>time_series_covid19_confirmed_g!AF149-time_series_covid19_confirmed_g!AE149</f>
        <v>0</v>
      </c>
      <c r="AF149">
        <f>time_series_covid19_confirmed_g!AG149-time_series_covid19_confirmed_g!AF149</f>
        <v>0</v>
      </c>
      <c r="AG149">
        <f>time_series_covid19_confirmed_g!AH149-time_series_covid19_confirmed_g!AG149</f>
        <v>0</v>
      </c>
      <c r="AH149">
        <f>time_series_covid19_confirmed_g!AI149-time_series_covid19_confirmed_g!AH149</f>
        <v>0</v>
      </c>
      <c r="AI149">
        <f>time_series_covid19_confirmed_g!AJ149-time_series_covid19_confirmed_g!AI149</f>
        <v>0</v>
      </c>
      <c r="AJ149">
        <f>time_series_covid19_confirmed_g!AK149-time_series_covid19_confirmed_g!AJ149</f>
        <v>0</v>
      </c>
      <c r="AK149">
        <f>time_series_covid19_confirmed_g!AL149-time_series_covid19_confirmed_g!AK149</f>
        <v>0</v>
      </c>
      <c r="AL149">
        <f>time_series_covid19_confirmed_g!AM149-time_series_covid19_confirmed_g!AL149</f>
        <v>0</v>
      </c>
      <c r="AM149">
        <f>time_series_covid19_confirmed_g!AN149-time_series_covid19_confirmed_g!AM149</f>
        <v>0</v>
      </c>
      <c r="AN149">
        <f>time_series_covid19_confirmed_g!AO149-time_series_covid19_confirmed_g!AN149</f>
        <v>0</v>
      </c>
      <c r="AO149">
        <f>time_series_covid19_confirmed_g!AP149-time_series_covid19_confirmed_g!AO149</f>
        <v>0</v>
      </c>
      <c r="AP149">
        <f>time_series_covid19_confirmed_g!AQ149-time_series_covid19_confirmed_g!AP149</f>
        <v>0</v>
      </c>
      <c r="AQ149">
        <f>time_series_covid19_confirmed_g!AR149-time_series_covid19_confirmed_g!AQ149</f>
        <v>0</v>
      </c>
      <c r="AR149">
        <f>time_series_covid19_confirmed_g!AS149-time_series_covid19_confirmed_g!AR149</f>
        <v>0</v>
      </c>
      <c r="AS149">
        <f>time_series_covid19_confirmed_g!AT149-time_series_covid19_confirmed_g!AS149</f>
        <v>0</v>
      </c>
      <c r="AT149">
        <f>time_series_covid19_confirmed_g!AU149-time_series_covid19_confirmed_g!AT149</f>
        <v>2</v>
      </c>
      <c r="AU149">
        <f>time_series_covid19_confirmed_g!AV149-time_series_covid19_confirmed_g!AU149</f>
        <v>5</v>
      </c>
      <c r="AV149">
        <f>time_series_covid19_confirmed_g!AW149-time_series_covid19_confirmed_g!AV149</f>
        <v>0</v>
      </c>
      <c r="AW149">
        <f>time_series_covid19_confirmed_g!AX149-time_series_covid19_confirmed_g!AW149</f>
        <v>9</v>
      </c>
      <c r="AX149">
        <f>time_series_covid19_confirmed_g!AY149-time_series_covid19_confirmed_g!AX149</f>
        <v>0</v>
      </c>
      <c r="AY149">
        <f>time_series_covid19_confirmed_g!AZ149-time_series_covid19_confirmed_g!AY149</f>
        <v>15</v>
      </c>
      <c r="AZ149">
        <f>time_series_covid19_confirmed_g!BA149-time_series_covid19_confirmed_g!AZ149</f>
        <v>26</v>
      </c>
      <c r="BA149">
        <f>time_series_covid19_confirmed_g!BB149-time_series_covid19_confirmed_g!BA149</f>
        <v>32</v>
      </c>
      <c r="BB149">
        <f>time_series_covid19_confirmed_g!BC149-time_series_covid19_confirmed_g!BB149</f>
        <v>52</v>
      </c>
      <c r="BC149">
        <f>time_series_covid19_confirmed_g!BD149-time_series_covid19_confirmed_g!BC149</f>
        <v>40</v>
      </c>
      <c r="BD149">
        <f>time_series_covid19_confirmed_g!BE149-time_series_covid19_confirmed_g!BD149</f>
        <v>38</v>
      </c>
      <c r="BE149">
        <f>time_series_covid19_confirmed_g!BF149-time_series_covid19_confirmed_g!BE149</f>
        <v>34</v>
      </c>
      <c r="BF149">
        <f>time_series_covid19_confirmed_g!BG149-time_series_covid19_confirmed_g!BF149</f>
        <v>22</v>
      </c>
      <c r="BG149">
        <f>time_series_covid19_confirmed_g!BH149-time_series_covid19_confirmed_g!BG149</f>
        <v>0</v>
      </c>
      <c r="BH149">
        <f>time_series_covid19_confirmed_g!BI149-time_series_covid19_confirmed_g!BH149</f>
        <v>11</v>
      </c>
      <c r="BI149">
        <f>time_series_covid19_confirmed_g!BJ149-time_series_covid19_confirmed_g!BI149</f>
        <v>55</v>
      </c>
      <c r="BJ149">
        <f>time_series_covid19_confirmed_g!BK149-time_series_covid19_confirmed_g!BJ149</f>
        <v>42</v>
      </c>
      <c r="BK149">
        <f>time_series_covid19_confirmed_g!BL149-time_series_covid19_confirmed_g!BK149</f>
        <v>31</v>
      </c>
      <c r="BL149">
        <f>time_series_covid19_confirmed_g!BM149-time_series_covid19_confirmed_g!BL149</f>
        <v>28</v>
      </c>
      <c r="BM149">
        <f>time_series_covid19_confirmed_g!BN149-time_series_covid19_confirmed_g!BM149</f>
        <v>38</v>
      </c>
      <c r="BN149">
        <f>time_series_covid19_confirmed_g!BO149-time_series_covid19_confirmed_g!BN149</f>
        <v>48</v>
      </c>
      <c r="BO149">
        <f>time_series_covid19_confirmed_g!BP149-time_series_covid19_confirmed_g!BO149</f>
        <v>34</v>
      </c>
      <c r="BP149">
        <f>time_series_covid19_confirmed_g!BQ149-time_series_covid19_confirmed_g!BP149</f>
        <v>70</v>
      </c>
      <c r="BQ149">
        <f>time_series_covid19_confirmed_g!BR149-time_series_covid19_confirmed_g!BQ149</f>
        <v>52</v>
      </c>
      <c r="BR149">
        <f>time_series_covid19_confirmed_g!BS149-time_series_covid19_confirmed_g!BR149</f>
        <v>46</v>
      </c>
      <c r="BS149">
        <f>time_series_covid19_confirmed_g!BT149-time_series_covid19_confirmed_g!BS149</f>
        <v>26</v>
      </c>
      <c r="BT149">
        <f>time_series_covid19_confirmed_g!BU149-time_series_covid19_confirmed_g!BT149</f>
        <v>46</v>
      </c>
      <c r="BU149">
        <f>time_series_covid19_confirmed_g!BV149-time_series_covid19_confirmed_g!BU149</f>
        <v>39</v>
      </c>
      <c r="BV149">
        <f>time_series_covid19_confirmed_g!BW149-time_series_covid19_confirmed_g!BV149</f>
        <v>56</v>
      </c>
      <c r="BW149">
        <f>time_series_covid19_confirmed_g!BX149-time_series_covid19_confirmed_g!BW149</f>
        <v>37</v>
      </c>
      <c r="BX149">
        <f>time_series_covid19_confirmed_g!BY149-time_series_covid19_confirmed_g!BX149</f>
        <v>43</v>
      </c>
      <c r="BY149">
        <f>time_series_covid19_confirmed_g!BZ149-time_series_covid19_confirmed_g!BY149</f>
        <v>20</v>
      </c>
      <c r="BZ149">
        <f>time_series_covid19_confirmed_g!CA149-time_series_covid19_confirmed_g!BZ149</f>
        <v>24</v>
      </c>
      <c r="CA149">
        <f>time_series_covid19_confirmed_g!CB149-time_series_covid19_confirmed_g!CA149</f>
        <v>38</v>
      </c>
      <c r="CB149">
        <f>time_series_covid19_confirmed_g!CC149-time_series_covid19_confirmed_g!CB149</f>
        <v>32</v>
      </c>
      <c r="CC149">
        <f>time_series_covid19_confirmed_g!CD149-time_series_covid19_confirmed_g!CC149</f>
        <v>33</v>
      </c>
      <c r="CD149">
        <f>time_series_covid19_confirmed_g!CE149-time_series_covid19_confirmed_g!CD149</f>
        <v>36</v>
      </c>
      <c r="CE149">
        <f>time_series_covid19_confirmed_g!CF149-time_series_covid19_confirmed_g!CE149</f>
        <v>28</v>
      </c>
      <c r="CF149">
        <f>time_series_covid19_confirmed_g!CG149-time_series_covid19_confirmed_g!CF149</f>
        <v>17</v>
      </c>
      <c r="CG149">
        <f>time_series_covid19_confirmed_g!CH149-time_series_covid19_confirmed_g!CG149</f>
        <v>7</v>
      </c>
      <c r="CH149">
        <f>time_series_covid19_confirmed_g!CI149-time_series_covid19_confirmed_g!CH149</f>
        <v>8</v>
      </c>
      <c r="CI149">
        <f>time_series_covid19_confirmed_g!CJ149-time_series_covid19_confirmed_g!CI149</f>
        <v>28</v>
      </c>
      <c r="CJ149">
        <f>time_series_covid19_confirmed_g!CK149-time_series_covid19_confirmed_g!CJ149</f>
        <v>20</v>
      </c>
      <c r="CK149">
        <f>time_series_covid19_confirmed_g!CL149-time_series_covid19_confirmed_g!CK149</f>
        <v>36</v>
      </c>
      <c r="CL149">
        <f>time_series_covid19_confirmed_g!CM149-time_series_covid19_confirmed_g!CL149</f>
        <v>13</v>
      </c>
      <c r="CM149">
        <f>time_series_covid19_confirmed_g!CN149-time_series_covid19_confirmed_g!CM149</f>
        <v>13</v>
      </c>
      <c r="CN149">
        <f>time_series_covid19_confirmed_g!CO149-time_series_covid19_confirmed_g!CN149</f>
        <v>5</v>
      </c>
      <c r="CO149">
        <f>time_series_covid19_confirmed_g!CP149-time_series_covid19_confirmed_g!CO149</f>
        <v>9</v>
      </c>
      <c r="CP149">
        <f>time_series_covid19_confirmed_g!CQ149-time_series_covid19_confirmed_g!CP149</f>
        <v>9</v>
      </c>
      <c r="CQ149">
        <f>time_series_covid19_confirmed_g!CR149-time_series_covid19_confirmed_g!CQ149</f>
        <v>13</v>
      </c>
      <c r="CR149">
        <f>time_series_covid19_confirmed_g!CS149-time_series_covid19_confirmed_g!CR149</f>
        <v>7</v>
      </c>
      <c r="CS149">
        <f>time_series_covid19_confirmed_g!CT149-time_series_covid19_confirmed_g!CS149</f>
        <v>15</v>
      </c>
      <c r="CT149">
        <f>time_series_covid19_confirmed_g!CU149-time_series_covid19_confirmed_g!CT149</f>
        <v>8</v>
      </c>
      <c r="CU149">
        <f>time_series_covid19_confirmed_g!CV149-time_series_covid19_confirmed_g!CU149</f>
        <v>6</v>
      </c>
      <c r="CV149">
        <f>time_series_covid19_confirmed_g!CW149-time_series_covid19_confirmed_g!CV149</f>
        <v>6</v>
      </c>
      <c r="CW149">
        <f>time_series_covid19_confirmed_g!CX149-time_series_covid19_confirmed_g!CW149</f>
        <v>10</v>
      </c>
      <c r="CX149">
        <f>time_series_covid19_confirmed_g!CY149-time_series_covid19_confirmed_g!CX149</f>
        <v>11</v>
      </c>
      <c r="CY149">
        <f>time_series_covid19_confirmed_g!CZ149-time_series_covid19_confirmed_g!CY149</f>
        <v>5</v>
      </c>
      <c r="CZ149">
        <f>time_series_covid19_confirmed_g!DA149-time_series_covid19_confirmed_g!CZ149</f>
        <v>5</v>
      </c>
      <c r="DA149">
        <f>time_series_covid19_confirmed_g!DB149-time_series_covid19_confirmed_g!DA149</f>
        <v>0</v>
      </c>
      <c r="DB149">
        <f>time_series_covid19_confirmed_g!DC149-time_series_covid19_confirmed_g!DB149</f>
        <v>0</v>
      </c>
      <c r="DC149">
        <f>time_series_covid19_confirmed_g!DD149-time_series_covid19_confirmed_g!DC149</f>
        <v>6</v>
      </c>
      <c r="DD149">
        <f>time_series_covid19_confirmed_g!DE149-time_series_covid19_confirmed_g!DD149</f>
        <v>3</v>
      </c>
      <c r="DE149">
        <f>time_series_covid19_confirmed_g!DF149-time_series_covid19_confirmed_g!DE149</f>
        <v>1</v>
      </c>
      <c r="DF149">
        <f>time_series_covid19_confirmed_g!DG149-time_series_covid19_confirmed_g!DF149</f>
        <v>1</v>
      </c>
      <c r="DG149">
        <f>time_series_covid19_confirmed_g!DH149-time_series_covid19_confirmed_g!DG149</f>
        <v>4</v>
      </c>
      <c r="DH149">
        <f>time_series_covid19_confirmed_g!DI149-time_series_covid19_confirmed_g!DH149</f>
        <v>3</v>
      </c>
      <c r="DI149">
        <f>time_series_covid19_confirmed_g!DJ149-time_series_covid19_confirmed_g!DI149</f>
        <v>3</v>
      </c>
      <c r="DJ149">
        <f>time_series_covid19_confirmed_g!DK149-time_series_covid19_confirmed_g!DJ149</f>
        <v>1</v>
      </c>
      <c r="DK149">
        <f>time_series_covid19_confirmed_g!DL149-time_series_covid19_confirmed_g!DK149</f>
        <v>2</v>
      </c>
      <c r="DL149">
        <f>time_series_covid19_confirmed_g!DM149-time_series_covid19_confirmed_g!DL149</f>
        <v>1</v>
      </c>
      <c r="DM149">
        <f>time_series_covid19_confirmed_g!DN149-time_series_covid19_confirmed_g!DM149</f>
        <v>1</v>
      </c>
      <c r="DN149">
        <f>time_series_covid19_confirmed_g!DO149-time_series_covid19_confirmed_g!DN149</f>
        <v>0</v>
      </c>
      <c r="DO149">
        <f>time_series_covid19_confirmed_g!DP149-time_series_covid19_confirmed_g!DO149</f>
        <v>1</v>
      </c>
      <c r="DP149">
        <f>time_series_covid19_confirmed_g!DQ149-time_series_covid19_confirmed_g!DP149</f>
        <v>0</v>
      </c>
      <c r="DQ149">
        <f>time_series_covid19_confirmed_g!DR149-time_series_covid19_confirmed_g!DQ149</f>
        <v>1</v>
      </c>
      <c r="DR149">
        <f>time_series_covid19_confirmed_g!DS149-time_series_covid19_confirmed_g!DR149</f>
        <v>1</v>
      </c>
      <c r="DS149">
        <f>time_series_covid19_confirmed_g!DT149-time_series_covid19_confirmed_g!DS149</f>
        <v>0</v>
      </c>
      <c r="DT149">
        <f>time_series_covid19_confirmed_g!DU149-time_series_covid19_confirmed_g!DT149</f>
        <v>0</v>
      </c>
      <c r="DU149">
        <f>time_series_covid19_confirmed_g!DV149-time_series_covid19_confirmed_g!DU149</f>
        <v>0</v>
      </c>
      <c r="DV149">
        <f>time_series_covid19_confirmed_g!DW149-time_series_covid19_confirmed_g!DV149</f>
        <v>0</v>
      </c>
      <c r="DW149">
        <f>time_series_covid19_confirmed_g!DX149-time_series_covid19_confirmed_g!DW149</f>
        <v>1</v>
      </c>
      <c r="DX149">
        <f>time_series_covid19_confirmed_g!DY149-time_series_covid19_confirmed_g!DX149</f>
        <v>0</v>
      </c>
      <c r="DY149">
        <f>time_series_covid19_confirmed_g!DZ149-time_series_covid19_confirmed_g!DY149</f>
        <v>2</v>
      </c>
      <c r="DZ149">
        <f>time_series_covid19_confirmed_g!EA149-time_series_covid19_confirmed_g!DZ149</f>
        <v>2</v>
      </c>
      <c r="EA149">
        <f>time_series_covid19_confirmed_g!EB149-time_series_covid19_confirmed_g!EA149</f>
        <v>0</v>
      </c>
      <c r="EB149">
        <f>time_series_covid19_confirmed_g!EC149-time_series_covid19_confirmed_g!EB149</f>
        <v>0</v>
      </c>
      <c r="EC149">
        <f>time_series_covid19_confirmed_g!ED149-time_series_covid19_confirmed_g!EC149</f>
        <v>0</v>
      </c>
      <c r="ED149">
        <f>time_series_covid19_confirmed_g!EE149-time_series_covid19_confirmed_g!ED149</f>
        <v>0</v>
      </c>
      <c r="EE149">
        <f>time_series_covid19_confirmed_g!EF149-time_series_covid19_confirmed_g!EE149</f>
        <v>2</v>
      </c>
      <c r="EF149">
        <f>time_series_covid19_confirmed_g!EG149-time_series_covid19_confirmed_g!EF149</f>
        <v>2</v>
      </c>
      <c r="EG149">
        <f>time_series_covid19_confirmed_g!EH149-time_series_covid19_confirmed_g!EG149</f>
        <v>0</v>
      </c>
      <c r="EH149">
        <f>time_series_covid19_confirmed_g!EI149-time_series_covid19_confirmed_g!EH149</f>
        <v>2</v>
      </c>
      <c r="EI149">
        <f>time_series_covid19_confirmed_g!EJ149-time_series_covid19_confirmed_g!EI149</f>
        <v>5</v>
      </c>
      <c r="EJ149">
        <f>time_series_covid19_confirmed_g!EK149-time_series_covid19_confirmed_g!EJ149</f>
        <v>1</v>
      </c>
      <c r="EK149">
        <f>time_series_covid19_confirmed_g!EL149-time_series_covid19_confirmed_g!EK149</f>
        <v>0</v>
      </c>
      <c r="EL149">
        <f>time_series_covid19_confirmed_g!EM149-time_series_covid19_confirmed_g!EL149</f>
        <v>1</v>
      </c>
      <c r="EM149">
        <f>time_series_covid19_confirmed_g!EN149-time_series_covid19_confirmed_g!EM149</f>
        <v>2</v>
      </c>
      <c r="EN149">
        <f>time_series_covid19_confirmed_g!EO149-time_series_covid19_confirmed_g!EN149</f>
        <v>0</v>
      </c>
      <c r="EO149">
        <f>time_series_covid19_confirmed_g!EP149-time_series_covid19_confirmed_g!EO149</f>
        <v>2</v>
      </c>
      <c r="EP149">
        <f>time_series_covid19_confirmed_g!EQ149-time_series_covid19_confirmed_g!EP149</f>
        <v>2</v>
      </c>
      <c r="EQ149">
        <f>time_series_covid19_confirmed_g!ER149-time_series_covid19_confirmed_g!EQ149</f>
        <v>3</v>
      </c>
      <c r="ER149">
        <f>time_series_covid19_confirmed_g!ES149-time_series_covid19_confirmed_g!ER149</f>
        <v>1</v>
      </c>
      <c r="ES149">
        <f>time_series_covid19_confirmed_g!ET149-time_series_covid19_confirmed_g!ES149</f>
        <v>3</v>
      </c>
      <c r="ET149">
        <f>time_series_covid19_confirmed_g!EU149-time_series_covid19_confirmed_g!ET149</f>
        <v>4</v>
      </c>
      <c r="EU149">
        <f>time_series_covid19_confirmed_g!EV149-time_series_covid19_confirmed_g!EU149</f>
        <v>8</v>
      </c>
      <c r="EV149">
        <f>time_series_covid19_confirmed_g!EW149-time_series_covid19_confirmed_g!EV149</f>
        <v>2</v>
      </c>
      <c r="EW149">
        <f>time_series_covid19_confirmed_g!EX149-time_series_covid19_confirmed_g!EW149</f>
        <v>6</v>
      </c>
      <c r="EX149">
        <f>time_series_covid19_confirmed_g!EY149-time_series_covid19_confirmed_g!EX149</f>
        <v>1</v>
      </c>
      <c r="EY149">
        <f>time_series_covid19_confirmed_g!EZ149-time_series_covid19_confirmed_g!EY149</f>
        <v>1</v>
      </c>
      <c r="EZ149">
        <f>time_series_covid19_confirmed_g!FA149-time_series_covid19_confirmed_g!EZ149</f>
        <v>13</v>
      </c>
      <c r="FA149">
        <f>time_series_covid19_confirmed_g!FB149-time_series_covid19_confirmed_g!FA149</f>
        <v>7</v>
      </c>
      <c r="FB149">
        <f>time_series_covid19_confirmed_g!FC149-time_series_covid19_confirmed_g!FB149</f>
        <v>6</v>
      </c>
      <c r="FC149">
        <f>time_series_covid19_confirmed_g!FD149-time_series_covid19_confirmed_g!FC149</f>
        <v>11</v>
      </c>
      <c r="FD149">
        <f>time_series_covid19_confirmed_g!FE149-time_series_covid19_confirmed_g!FD149</f>
        <v>14</v>
      </c>
    </row>
    <row r="150" spans="1:160" x14ac:dyDescent="0.3">
      <c r="A150" t="s">
        <v>135</v>
      </c>
      <c r="B150">
        <v>5.1520999999999999</v>
      </c>
      <c r="C150">
        <v>46.199599999999997</v>
      </c>
      <c r="D150">
        <f>time_series_covid19_confirmed_g!E150-time_series_covid19_confirmed_g!D150</f>
        <v>0</v>
      </c>
      <c r="E150">
        <f>time_series_covid19_confirmed_g!F150-time_series_covid19_confirmed_g!E150</f>
        <v>0</v>
      </c>
      <c r="F150">
        <f>time_series_covid19_confirmed_g!G150-time_series_covid19_confirmed_g!F150</f>
        <v>0</v>
      </c>
      <c r="G150">
        <f>time_series_covid19_confirmed_g!H150-time_series_covid19_confirmed_g!G150</f>
        <v>0</v>
      </c>
      <c r="H150">
        <f>time_series_covid19_confirmed_g!I150-time_series_covid19_confirmed_g!H150</f>
        <v>0</v>
      </c>
      <c r="I150">
        <f>time_series_covid19_confirmed_g!J150-time_series_covid19_confirmed_g!I150</f>
        <v>0</v>
      </c>
      <c r="J150">
        <f>time_series_covid19_confirmed_g!K150-time_series_covid19_confirmed_g!J150</f>
        <v>0</v>
      </c>
      <c r="K150">
        <f>time_series_covid19_confirmed_g!L150-time_series_covid19_confirmed_g!K150</f>
        <v>0</v>
      </c>
      <c r="L150">
        <f>time_series_covid19_confirmed_g!M150-time_series_covid19_confirmed_g!L150</f>
        <v>0</v>
      </c>
      <c r="M150">
        <f>time_series_covid19_confirmed_g!N150-time_series_covid19_confirmed_g!M150</f>
        <v>0</v>
      </c>
      <c r="N150">
        <f>time_series_covid19_confirmed_g!O150-time_series_covid19_confirmed_g!N150</f>
        <v>0</v>
      </c>
      <c r="O150">
        <f>time_series_covid19_confirmed_g!P150-time_series_covid19_confirmed_g!O150</f>
        <v>0</v>
      </c>
      <c r="P150">
        <f>time_series_covid19_confirmed_g!Q150-time_series_covid19_confirmed_g!P150</f>
        <v>0</v>
      </c>
      <c r="Q150">
        <f>time_series_covid19_confirmed_g!R150-time_series_covid19_confirmed_g!Q150</f>
        <v>0</v>
      </c>
      <c r="R150">
        <f>time_series_covid19_confirmed_g!S150-time_series_covid19_confirmed_g!R150</f>
        <v>0</v>
      </c>
      <c r="S150">
        <f>time_series_covid19_confirmed_g!T150-time_series_covid19_confirmed_g!S150</f>
        <v>0</v>
      </c>
      <c r="T150">
        <f>time_series_covid19_confirmed_g!U150-time_series_covid19_confirmed_g!T150</f>
        <v>0</v>
      </c>
      <c r="U150">
        <f>time_series_covid19_confirmed_g!V150-time_series_covid19_confirmed_g!U150</f>
        <v>0</v>
      </c>
      <c r="V150">
        <f>time_series_covid19_confirmed_g!W150-time_series_covid19_confirmed_g!V150</f>
        <v>0</v>
      </c>
      <c r="W150">
        <f>time_series_covid19_confirmed_g!X150-time_series_covid19_confirmed_g!W150</f>
        <v>0</v>
      </c>
      <c r="X150">
        <f>time_series_covid19_confirmed_g!Y150-time_series_covid19_confirmed_g!X150</f>
        <v>0</v>
      </c>
      <c r="Y150">
        <f>time_series_covid19_confirmed_g!Z150-time_series_covid19_confirmed_g!Y150</f>
        <v>0</v>
      </c>
      <c r="Z150">
        <f>time_series_covid19_confirmed_g!AA150-time_series_covid19_confirmed_g!Z150</f>
        <v>0</v>
      </c>
      <c r="AA150">
        <f>time_series_covid19_confirmed_g!AB150-time_series_covid19_confirmed_g!AA150</f>
        <v>0</v>
      </c>
      <c r="AB150">
        <f>time_series_covid19_confirmed_g!AC150-time_series_covid19_confirmed_g!AB150</f>
        <v>0</v>
      </c>
      <c r="AC150">
        <f>time_series_covid19_confirmed_g!AD150-time_series_covid19_confirmed_g!AC150</f>
        <v>0</v>
      </c>
      <c r="AD150">
        <f>time_series_covid19_confirmed_g!AE150-time_series_covid19_confirmed_g!AD150</f>
        <v>0</v>
      </c>
      <c r="AE150">
        <f>time_series_covid19_confirmed_g!AF150-time_series_covid19_confirmed_g!AE150</f>
        <v>0</v>
      </c>
      <c r="AF150">
        <f>time_series_covid19_confirmed_g!AG150-time_series_covid19_confirmed_g!AF150</f>
        <v>0</v>
      </c>
      <c r="AG150">
        <f>time_series_covid19_confirmed_g!AH150-time_series_covid19_confirmed_g!AG150</f>
        <v>0</v>
      </c>
      <c r="AH150">
        <f>time_series_covid19_confirmed_g!AI150-time_series_covid19_confirmed_g!AH150</f>
        <v>0</v>
      </c>
      <c r="AI150">
        <f>time_series_covid19_confirmed_g!AJ150-time_series_covid19_confirmed_g!AI150</f>
        <v>0</v>
      </c>
      <c r="AJ150">
        <f>time_series_covid19_confirmed_g!AK150-time_series_covid19_confirmed_g!AJ150</f>
        <v>0</v>
      </c>
      <c r="AK150">
        <f>time_series_covid19_confirmed_g!AL150-time_series_covid19_confirmed_g!AK150</f>
        <v>0</v>
      </c>
      <c r="AL150">
        <f>time_series_covid19_confirmed_g!AM150-time_series_covid19_confirmed_g!AL150</f>
        <v>0</v>
      </c>
      <c r="AM150">
        <f>time_series_covid19_confirmed_g!AN150-time_series_covid19_confirmed_g!AM150</f>
        <v>0</v>
      </c>
      <c r="AN150">
        <f>time_series_covid19_confirmed_g!AO150-time_series_covid19_confirmed_g!AN150</f>
        <v>0</v>
      </c>
      <c r="AO150">
        <f>time_series_covid19_confirmed_g!AP150-time_series_covid19_confirmed_g!AO150</f>
        <v>0</v>
      </c>
      <c r="AP150">
        <f>time_series_covid19_confirmed_g!AQ150-time_series_covid19_confirmed_g!AP150</f>
        <v>0</v>
      </c>
      <c r="AQ150">
        <f>time_series_covid19_confirmed_g!AR150-time_series_covid19_confirmed_g!AQ150</f>
        <v>0</v>
      </c>
      <c r="AR150">
        <f>time_series_covid19_confirmed_g!AS150-time_series_covid19_confirmed_g!AR150</f>
        <v>0</v>
      </c>
      <c r="AS150">
        <f>time_series_covid19_confirmed_g!AT150-time_series_covid19_confirmed_g!AS150</f>
        <v>0</v>
      </c>
      <c r="AT150">
        <f>time_series_covid19_confirmed_g!AU150-time_series_covid19_confirmed_g!AT150</f>
        <v>0</v>
      </c>
      <c r="AU150">
        <f>time_series_covid19_confirmed_g!AV150-time_series_covid19_confirmed_g!AU150</f>
        <v>0</v>
      </c>
      <c r="AV150">
        <f>time_series_covid19_confirmed_g!AW150-time_series_covid19_confirmed_g!AV150</f>
        <v>0</v>
      </c>
      <c r="AW150">
        <f>time_series_covid19_confirmed_g!AX150-time_series_covid19_confirmed_g!AW150</f>
        <v>0</v>
      </c>
      <c r="AX150">
        <f>time_series_covid19_confirmed_g!AY150-time_series_covid19_confirmed_g!AX150</f>
        <v>0</v>
      </c>
      <c r="AY150">
        <f>time_series_covid19_confirmed_g!AZ150-time_series_covid19_confirmed_g!AY150</f>
        <v>0</v>
      </c>
      <c r="AZ150">
        <f>time_series_covid19_confirmed_g!BA150-time_series_covid19_confirmed_g!AZ150</f>
        <v>0</v>
      </c>
      <c r="BA150">
        <f>time_series_covid19_confirmed_g!BB150-time_series_covid19_confirmed_g!BA150</f>
        <v>0</v>
      </c>
      <c r="BB150">
        <f>time_series_covid19_confirmed_g!BC150-time_series_covid19_confirmed_g!BB150</f>
        <v>0</v>
      </c>
      <c r="BC150">
        <f>time_series_covid19_confirmed_g!BD150-time_series_covid19_confirmed_g!BC150</f>
        <v>0</v>
      </c>
      <c r="BD150">
        <f>time_series_covid19_confirmed_g!BE150-time_series_covid19_confirmed_g!BD150</f>
        <v>0</v>
      </c>
      <c r="BE150">
        <f>time_series_covid19_confirmed_g!BF150-time_series_covid19_confirmed_g!BE150</f>
        <v>1</v>
      </c>
      <c r="BF150">
        <f>time_series_covid19_confirmed_g!BG150-time_series_covid19_confirmed_g!BF150</f>
        <v>0</v>
      </c>
      <c r="BG150">
        <f>time_series_covid19_confirmed_g!BH150-time_series_covid19_confirmed_g!BG150</f>
        <v>0</v>
      </c>
      <c r="BH150">
        <f>time_series_covid19_confirmed_g!BI150-time_series_covid19_confirmed_g!BH150</f>
        <v>0</v>
      </c>
      <c r="BI150">
        <f>time_series_covid19_confirmed_g!BJ150-time_series_covid19_confirmed_g!BI150</f>
        <v>0</v>
      </c>
      <c r="BJ150">
        <f>time_series_covid19_confirmed_g!BK150-time_series_covid19_confirmed_g!BJ150</f>
        <v>0</v>
      </c>
      <c r="BK150">
        <f>time_series_covid19_confirmed_g!BL150-time_series_covid19_confirmed_g!BK150</f>
        <v>0</v>
      </c>
      <c r="BL150">
        <f>time_series_covid19_confirmed_g!BM150-time_series_covid19_confirmed_g!BL150</f>
        <v>0</v>
      </c>
      <c r="BM150">
        <f>time_series_covid19_confirmed_g!BN150-time_series_covid19_confirmed_g!BM150</f>
        <v>0</v>
      </c>
      <c r="BN150">
        <f>time_series_covid19_confirmed_g!BO150-time_series_covid19_confirmed_g!BN150</f>
        <v>0</v>
      </c>
      <c r="BO150">
        <f>time_series_covid19_confirmed_g!BP150-time_series_covid19_confirmed_g!BO150</f>
        <v>1</v>
      </c>
      <c r="BP150">
        <f>time_series_covid19_confirmed_g!BQ150-time_series_covid19_confirmed_g!BP150</f>
        <v>1</v>
      </c>
      <c r="BQ150">
        <f>time_series_covid19_confirmed_g!BR150-time_series_covid19_confirmed_g!BQ150</f>
        <v>0</v>
      </c>
      <c r="BR150">
        <f>time_series_covid19_confirmed_g!BS150-time_series_covid19_confirmed_g!BR150</f>
        <v>0</v>
      </c>
      <c r="BS150">
        <f>time_series_covid19_confirmed_g!BT150-time_series_covid19_confirmed_g!BS150</f>
        <v>0</v>
      </c>
      <c r="BT150">
        <f>time_series_covid19_confirmed_g!BU150-time_series_covid19_confirmed_g!BT150</f>
        <v>2</v>
      </c>
      <c r="BU150">
        <f>time_series_covid19_confirmed_g!BV150-time_series_covid19_confirmed_g!BU150</f>
        <v>0</v>
      </c>
      <c r="BV150">
        <f>time_series_covid19_confirmed_g!BW150-time_series_covid19_confirmed_g!BV150</f>
        <v>0</v>
      </c>
      <c r="BW150">
        <f>time_series_covid19_confirmed_g!BX150-time_series_covid19_confirmed_g!BW150</f>
        <v>2</v>
      </c>
      <c r="BX150">
        <f>time_series_covid19_confirmed_g!BY150-time_series_covid19_confirmed_g!BX150</f>
        <v>0</v>
      </c>
      <c r="BY150">
        <f>time_series_covid19_confirmed_g!BZ150-time_series_covid19_confirmed_g!BY150</f>
        <v>0</v>
      </c>
      <c r="BZ150">
        <f>time_series_covid19_confirmed_g!CA150-time_series_covid19_confirmed_g!BZ150</f>
        <v>0</v>
      </c>
      <c r="CA150">
        <f>time_series_covid19_confirmed_g!CB150-time_series_covid19_confirmed_g!CA150</f>
        <v>1</v>
      </c>
      <c r="CB150">
        <f>time_series_covid19_confirmed_g!CC150-time_series_covid19_confirmed_g!CB150</f>
        <v>4</v>
      </c>
      <c r="CC150">
        <f>time_series_covid19_confirmed_g!CD150-time_series_covid19_confirmed_g!CC150</f>
        <v>0</v>
      </c>
      <c r="CD150">
        <f>time_series_covid19_confirmed_g!CE150-time_series_covid19_confirmed_g!CD150</f>
        <v>9</v>
      </c>
      <c r="CE150">
        <f>time_series_covid19_confirmed_g!CF150-time_series_covid19_confirmed_g!CE150</f>
        <v>0</v>
      </c>
      <c r="CF150">
        <f>time_series_covid19_confirmed_g!CG150-time_series_covid19_confirmed_g!CF150</f>
        <v>4</v>
      </c>
      <c r="CG150">
        <f>time_series_covid19_confirmed_g!CH150-time_series_covid19_confirmed_g!CG150</f>
        <v>35</v>
      </c>
      <c r="CH150">
        <f>time_series_covid19_confirmed_g!CI150-time_series_covid19_confirmed_g!CH150</f>
        <v>0</v>
      </c>
      <c r="CI150">
        <f>time_series_covid19_confirmed_g!CJ150-time_series_covid19_confirmed_g!CI150</f>
        <v>20</v>
      </c>
      <c r="CJ150">
        <f>time_series_covid19_confirmed_g!CK150-time_series_covid19_confirmed_g!CJ150</f>
        <v>0</v>
      </c>
      <c r="CK150">
        <f>time_series_covid19_confirmed_g!CL150-time_series_covid19_confirmed_g!CK150</f>
        <v>36</v>
      </c>
      <c r="CL150">
        <f>time_series_covid19_confirmed_g!CM150-time_series_covid19_confirmed_g!CL150</f>
        <v>19</v>
      </c>
      <c r="CM150">
        <f>time_series_covid19_confirmed_g!CN150-time_series_covid19_confirmed_g!CM150</f>
        <v>29</v>
      </c>
      <c r="CN150">
        <f>time_series_covid19_confirmed_g!CO150-time_series_covid19_confirmed_g!CN150</f>
        <v>73</v>
      </c>
      <c r="CO150">
        <f>time_series_covid19_confirmed_g!CP150-time_series_covid19_confirmed_g!CO150</f>
        <v>49</v>
      </c>
      <c r="CP150">
        <f>time_series_covid19_confirmed_g!CQ150-time_series_covid19_confirmed_g!CP150</f>
        <v>0</v>
      </c>
      <c r="CQ150">
        <f>time_series_covid19_confirmed_g!CR150-time_series_covid19_confirmed_g!CQ150</f>
        <v>42</v>
      </c>
      <c r="CR150">
        <f>time_series_covid19_confirmed_g!CS150-time_series_covid19_confirmed_g!CR150</f>
        <v>0</v>
      </c>
      <c r="CS150">
        <f>time_series_covid19_confirmed_g!CT150-time_series_covid19_confirmed_g!CS150</f>
        <v>62</v>
      </c>
      <c r="CT150">
        <f>time_series_covid19_confirmed_g!CU150-time_series_covid19_confirmed_g!CT150</f>
        <v>46</v>
      </c>
      <c r="CU150">
        <f>time_series_covid19_confirmed_g!CV150-time_series_covid19_confirmed_g!CU150</f>
        <v>44</v>
      </c>
      <c r="CV150">
        <f>time_series_covid19_confirmed_g!CW150-time_series_covid19_confirmed_g!CV150</f>
        <v>48</v>
      </c>
      <c r="CW150">
        <f>time_series_covid19_confirmed_g!CX150-time_series_covid19_confirmed_g!CW150</f>
        <v>54</v>
      </c>
      <c r="CX150">
        <f>time_series_covid19_confirmed_g!CY150-time_series_covid19_confirmed_g!CX150</f>
        <v>19</v>
      </c>
      <c r="CY150">
        <f>time_series_covid19_confirmed_g!CZ150-time_series_covid19_confirmed_g!CY150</f>
        <v>0</v>
      </c>
      <c r="CZ150">
        <f>time_series_covid19_confirmed_g!DA150-time_series_covid19_confirmed_g!CZ150</f>
        <v>70</v>
      </c>
      <c r="DA150">
        <f>time_series_covid19_confirmed_g!DB150-time_series_covid19_confirmed_g!DA150</f>
        <v>51</v>
      </c>
      <c r="DB150">
        <f>time_series_covid19_confirmed_g!DC150-time_series_covid19_confirmed_g!DB150</f>
        <v>34</v>
      </c>
      <c r="DC150">
        <f>time_series_covid19_confirmed_g!DD150-time_series_covid19_confirmed_g!DC150</f>
        <v>79</v>
      </c>
      <c r="DD150">
        <f>time_series_covid19_confirmed_g!DE150-time_series_covid19_confirmed_g!DD150</f>
        <v>38</v>
      </c>
      <c r="DE150">
        <f>time_series_covid19_confirmed_g!DF150-time_series_covid19_confirmed_g!DE150</f>
        <v>55</v>
      </c>
      <c r="DF150">
        <f>time_series_covid19_confirmed_g!DG150-time_series_covid19_confirmed_g!DF150</f>
        <v>0</v>
      </c>
      <c r="DG150">
        <f>time_series_covid19_confirmed_g!DH150-time_series_covid19_confirmed_g!DG150</f>
        <v>69</v>
      </c>
      <c r="DH150">
        <f>time_series_covid19_confirmed_g!DI150-time_series_covid19_confirmed_g!DH150</f>
        <v>57</v>
      </c>
      <c r="DI150">
        <f>time_series_covid19_confirmed_g!DJ150-time_series_covid19_confirmed_g!DI150</f>
        <v>35</v>
      </c>
      <c r="DJ150">
        <f>time_series_covid19_confirmed_g!DK150-time_series_covid19_confirmed_g!DJ150</f>
        <v>81</v>
      </c>
      <c r="DK150">
        <f>time_series_covid19_confirmed_g!DL150-time_series_covid19_confirmed_g!DK150</f>
        <v>49</v>
      </c>
      <c r="DL150">
        <f>time_series_covid19_confirmed_g!DM150-time_series_covid19_confirmed_g!DL150</f>
        <v>65</v>
      </c>
      <c r="DM150">
        <f>time_series_covid19_confirmed_g!DN150-time_series_covid19_confirmed_g!DM150</f>
        <v>0</v>
      </c>
      <c r="DN150">
        <f>time_series_covid19_confirmed_g!DO150-time_series_covid19_confirmed_g!DN150</f>
        <v>73</v>
      </c>
      <c r="DO150">
        <f>time_series_covid19_confirmed_g!DP150-time_series_covid19_confirmed_g!DO150</f>
        <v>64</v>
      </c>
      <c r="DP150">
        <f>time_series_covid19_confirmed_g!DQ150-time_series_covid19_confirmed_g!DP150</f>
        <v>34</v>
      </c>
      <c r="DQ150">
        <f>time_series_covid19_confirmed_g!DR150-time_series_covid19_confirmed_g!DQ150</f>
        <v>47</v>
      </c>
      <c r="DR150">
        <f>time_series_covid19_confirmed_g!DS150-time_series_covid19_confirmed_g!DR150</f>
        <v>71</v>
      </c>
      <c r="DS150">
        <f>time_series_covid19_confirmed_g!DT150-time_series_covid19_confirmed_g!DS150</f>
        <v>21</v>
      </c>
      <c r="DT150">
        <f>time_series_covid19_confirmed_g!DU150-time_series_covid19_confirmed_g!DT150</f>
        <v>0</v>
      </c>
      <c r="DU150">
        <f>time_series_covid19_confirmed_g!DV150-time_series_covid19_confirmed_g!DU150</f>
        <v>0</v>
      </c>
      <c r="DV150">
        <f>time_series_covid19_confirmed_g!DW150-time_series_covid19_confirmed_g!DV150</f>
        <v>0</v>
      </c>
      <c r="DW150">
        <f>time_series_covid19_confirmed_g!DX150-time_series_covid19_confirmed_g!DW150</f>
        <v>95</v>
      </c>
      <c r="DX150">
        <f>time_series_covid19_confirmed_g!DY150-time_series_covid19_confirmed_g!DX150</f>
        <v>22</v>
      </c>
      <c r="DY150">
        <f>time_series_covid19_confirmed_g!DZ150-time_series_covid19_confirmed_g!DY150</f>
        <v>20</v>
      </c>
      <c r="DZ150">
        <f>time_series_covid19_confirmed_g!EA150-time_series_covid19_confirmed_g!DZ150</f>
        <v>97</v>
      </c>
      <c r="EA150">
        <f>time_series_covid19_confirmed_g!EB150-time_series_covid19_confirmed_g!EA150</f>
        <v>0</v>
      </c>
      <c r="EB150">
        <f>time_series_covid19_confirmed_g!EC150-time_series_covid19_confirmed_g!EB150</f>
        <v>88</v>
      </c>
      <c r="EC150">
        <f>time_series_covid19_confirmed_g!ED150-time_series_covid19_confirmed_g!EC150</f>
        <v>60</v>
      </c>
      <c r="ED150">
        <f>time_series_covid19_confirmed_g!EE150-time_series_covid19_confirmed_g!ED150</f>
        <v>47</v>
      </c>
      <c r="EE150">
        <f>time_series_covid19_confirmed_g!EF150-time_series_covid19_confirmed_g!EE150</f>
        <v>66</v>
      </c>
      <c r="EF150">
        <f>time_series_covid19_confirmed_g!EG150-time_series_covid19_confirmed_g!EF150</f>
        <v>57</v>
      </c>
      <c r="EG150">
        <f>time_series_covid19_confirmed_g!EH150-time_series_covid19_confirmed_g!EG150</f>
        <v>58</v>
      </c>
      <c r="EH150">
        <f>time_series_covid19_confirmed_g!EI150-time_series_covid19_confirmed_g!EH150</f>
        <v>0</v>
      </c>
      <c r="EI150">
        <f>time_series_covid19_confirmed_g!EJ150-time_series_covid19_confirmed_g!EI150</f>
        <v>85</v>
      </c>
      <c r="EJ150">
        <f>time_series_covid19_confirmed_g!EK150-time_series_covid19_confirmed_g!EJ150</f>
        <v>45</v>
      </c>
      <c r="EK150">
        <f>time_series_covid19_confirmed_g!EL150-time_series_covid19_confirmed_g!EK150</f>
        <v>34</v>
      </c>
      <c r="EL150">
        <f>time_series_covid19_confirmed_g!EM150-time_series_covid19_confirmed_g!EL150</f>
        <v>48</v>
      </c>
      <c r="EM150">
        <f>time_series_covid19_confirmed_g!EN150-time_series_covid19_confirmed_g!EM150</f>
        <v>36</v>
      </c>
      <c r="EN150">
        <f>time_series_covid19_confirmed_g!EO150-time_series_covid19_confirmed_g!EN150</f>
        <v>61</v>
      </c>
      <c r="EO150">
        <f>time_series_covid19_confirmed_g!EP150-time_series_covid19_confirmed_g!EO150</f>
        <v>0</v>
      </c>
      <c r="EP150">
        <f>time_series_covid19_confirmed_g!EQ150-time_series_covid19_confirmed_g!EP150</f>
        <v>66</v>
      </c>
      <c r="EQ150">
        <f>time_series_covid19_confirmed_g!ER150-time_series_covid19_confirmed_g!EQ150</f>
        <v>39</v>
      </c>
      <c r="ER150">
        <f>time_series_covid19_confirmed_g!ES150-time_series_covid19_confirmed_g!ER150</f>
        <v>24</v>
      </c>
      <c r="ES150">
        <f>time_series_covid19_confirmed_g!ET150-time_series_covid19_confirmed_g!ES150</f>
        <v>16</v>
      </c>
      <c r="ET150">
        <f>time_series_covid19_confirmed_g!EU150-time_series_covid19_confirmed_g!ET150</f>
        <v>38</v>
      </c>
      <c r="EU150">
        <f>time_series_covid19_confirmed_g!EV150-time_series_covid19_confirmed_g!EU150</f>
        <v>23</v>
      </c>
      <c r="EV150">
        <f>time_series_covid19_confirmed_g!EW150-time_series_covid19_confirmed_g!EV150</f>
        <v>0</v>
      </c>
      <c r="EW150">
        <f>time_series_covid19_confirmed_g!EX150-time_series_covid19_confirmed_g!EW150</f>
        <v>36</v>
      </c>
      <c r="EX150">
        <f>time_series_covid19_confirmed_g!EY150-time_series_covid19_confirmed_g!EX150</f>
        <v>24</v>
      </c>
      <c r="EY150">
        <f>time_series_covid19_confirmed_g!EZ150-time_series_covid19_confirmed_g!EY150</f>
        <v>33</v>
      </c>
      <c r="EZ150">
        <f>time_series_covid19_confirmed_g!FA150-time_series_covid19_confirmed_g!EZ150</f>
        <v>0</v>
      </c>
      <c r="FA150">
        <f>time_series_covid19_confirmed_g!FB150-time_series_covid19_confirmed_g!FA150</f>
        <v>23</v>
      </c>
      <c r="FB150">
        <f>time_series_covid19_confirmed_g!FC150-time_series_covid19_confirmed_g!FB150</f>
        <v>43</v>
      </c>
      <c r="FC150">
        <f>time_series_covid19_confirmed_g!FD150-time_series_covid19_confirmed_g!FC150</f>
        <v>0</v>
      </c>
      <c r="FD150">
        <f>time_series_covid19_confirmed_g!FE150-time_series_covid19_confirmed_g!FD150</f>
        <v>0</v>
      </c>
    </row>
    <row r="151" spans="1:160" x14ac:dyDescent="0.3">
      <c r="A151" t="s">
        <v>136</v>
      </c>
      <c r="B151">
        <v>-30.5595</v>
      </c>
      <c r="C151">
        <v>22.9375</v>
      </c>
      <c r="D151">
        <f>time_series_covid19_confirmed_g!E151-time_series_covid19_confirmed_g!D151</f>
        <v>0</v>
      </c>
      <c r="E151">
        <f>time_series_covid19_confirmed_g!F151-time_series_covid19_confirmed_g!E151</f>
        <v>0</v>
      </c>
      <c r="F151">
        <f>time_series_covid19_confirmed_g!G151-time_series_covid19_confirmed_g!F151</f>
        <v>0</v>
      </c>
      <c r="G151">
        <f>time_series_covid19_confirmed_g!H151-time_series_covid19_confirmed_g!G151</f>
        <v>0</v>
      </c>
      <c r="H151">
        <f>time_series_covid19_confirmed_g!I151-time_series_covid19_confirmed_g!H151</f>
        <v>0</v>
      </c>
      <c r="I151">
        <f>time_series_covid19_confirmed_g!J151-time_series_covid19_confirmed_g!I151</f>
        <v>0</v>
      </c>
      <c r="J151">
        <f>time_series_covid19_confirmed_g!K151-time_series_covid19_confirmed_g!J151</f>
        <v>0</v>
      </c>
      <c r="K151">
        <f>time_series_covid19_confirmed_g!L151-time_series_covid19_confirmed_g!K151</f>
        <v>0</v>
      </c>
      <c r="L151">
        <f>time_series_covid19_confirmed_g!M151-time_series_covid19_confirmed_g!L151</f>
        <v>0</v>
      </c>
      <c r="M151">
        <f>time_series_covid19_confirmed_g!N151-time_series_covid19_confirmed_g!M151</f>
        <v>0</v>
      </c>
      <c r="N151">
        <f>time_series_covid19_confirmed_g!O151-time_series_covid19_confirmed_g!N151</f>
        <v>0</v>
      </c>
      <c r="O151">
        <f>time_series_covid19_confirmed_g!P151-time_series_covid19_confirmed_g!O151</f>
        <v>0</v>
      </c>
      <c r="P151">
        <f>time_series_covid19_confirmed_g!Q151-time_series_covid19_confirmed_g!P151</f>
        <v>0</v>
      </c>
      <c r="Q151">
        <f>time_series_covid19_confirmed_g!R151-time_series_covid19_confirmed_g!Q151</f>
        <v>0</v>
      </c>
      <c r="R151">
        <f>time_series_covid19_confirmed_g!S151-time_series_covid19_confirmed_g!R151</f>
        <v>0</v>
      </c>
      <c r="S151">
        <f>time_series_covid19_confirmed_g!T151-time_series_covid19_confirmed_g!S151</f>
        <v>0</v>
      </c>
      <c r="T151">
        <f>time_series_covid19_confirmed_g!U151-time_series_covid19_confirmed_g!T151</f>
        <v>0</v>
      </c>
      <c r="U151">
        <f>time_series_covid19_confirmed_g!V151-time_series_covid19_confirmed_g!U151</f>
        <v>0</v>
      </c>
      <c r="V151">
        <f>time_series_covid19_confirmed_g!W151-time_series_covid19_confirmed_g!V151</f>
        <v>0</v>
      </c>
      <c r="W151">
        <f>time_series_covid19_confirmed_g!X151-time_series_covid19_confirmed_g!W151</f>
        <v>0</v>
      </c>
      <c r="X151">
        <f>time_series_covid19_confirmed_g!Y151-time_series_covid19_confirmed_g!X151</f>
        <v>0</v>
      </c>
      <c r="Y151">
        <f>time_series_covid19_confirmed_g!Z151-time_series_covid19_confirmed_g!Y151</f>
        <v>0</v>
      </c>
      <c r="Z151">
        <f>time_series_covid19_confirmed_g!AA151-time_series_covid19_confirmed_g!Z151</f>
        <v>0</v>
      </c>
      <c r="AA151">
        <f>time_series_covid19_confirmed_g!AB151-time_series_covid19_confirmed_g!AA151</f>
        <v>0</v>
      </c>
      <c r="AB151">
        <f>time_series_covid19_confirmed_g!AC151-time_series_covid19_confirmed_g!AB151</f>
        <v>0</v>
      </c>
      <c r="AC151">
        <f>time_series_covid19_confirmed_g!AD151-time_series_covid19_confirmed_g!AC151</f>
        <v>0</v>
      </c>
      <c r="AD151">
        <f>time_series_covid19_confirmed_g!AE151-time_series_covid19_confirmed_g!AD151</f>
        <v>0</v>
      </c>
      <c r="AE151">
        <f>time_series_covid19_confirmed_g!AF151-time_series_covid19_confirmed_g!AE151</f>
        <v>0</v>
      </c>
      <c r="AF151">
        <f>time_series_covid19_confirmed_g!AG151-time_series_covid19_confirmed_g!AF151</f>
        <v>0</v>
      </c>
      <c r="AG151">
        <f>time_series_covid19_confirmed_g!AH151-time_series_covid19_confirmed_g!AG151</f>
        <v>0</v>
      </c>
      <c r="AH151">
        <f>time_series_covid19_confirmed_g!AI151-time_series_covid19_confirmed_g!AH151</f>
        <v>0</v>
      </c>
      <c r="AI151">
        <f>time_series_covid19_confirmed_g!AJ151-time_series_covid19_confirmed_g!AI151</f>
        <v>0</v>
      </c>
      <c r="AJ151">
        <f>time_series_covid19_confirmed_g!AK151-time_series_covid19_confirmed_g!AJ151</f>
        <v>0</v>
      </c>
      <c r="AK151">
        <f>time_series_covid19_confirmed_g!AL151-time_series_covid19_confirmed_g!AK151</f>
        <v>0</v>
      </c>
      <c r="AL151">
        <f>time_series_covid19_confirmed_g!AM151-time_series_covid19_confirmed_g!AL151</f>
        <v>0</v>
      </c>
      <c r="AM151">
        <f>time_series_covid19_confirmed_g!AN151-time_series_covid19_confirmed_g!AM151</f>
        <v>0</v>
      </c>
      <c r="AN151">
        <f>time_series_covid19_confirmed_g!AO151-time_series_covid19_confirmed_g!AN151</f>
        <v>0</v>
      </c>
      <c r="AO151">
        <f>time_series_covid19_confirmed_g!AP151-time_series_covid19_confirmed_g!AO151</f>
        <v>0</v>
      </c>
      <c r="AP151">
        <f>time_series_covid19_confirmed_g!AQ151-time_series_covid19_confirmed_g!AP151</f>
        <v>0</v>
      </c>
      <c r="AQ151">
        <f>time_series_covid19_confirmed_g!AR151-time_series_covid19_confirmed_g!AQ151</f>
        <v>0</v>
      </c>
      <c r="AR151">
        <f>time_series_covid19_confirmed_g!AS151-time_series_covid19_confirmed_g!AR151</f>
        <v>0</v>
      </c>
      <c r="AS151">
        <f>time_series_covid19_confirmed_g!AT151-time_series_covid19_confirmed_g!AS151</f>
        <v>0</v>
      </c>
      <c r="AT151">
        <f>time_series_covid19_confirmed_g!AU151-time_series_covid19_confirmed_g!AT151</f>
        <v>1</v>
      </c>
      <c r="AU151">
        <f>time_series_covid19_confirmed_g!AV151-time_series_covid19_confirmed_g!AU151</f>
        <v>0</v>
      </c>
      <c r="AV151">
        <f>time_series_covid19_confirmed_g!AW151-time_series_covid19_confirmed_g!AV151</f>
        <v>0</v>
      </c>
      <c r="AW151">
        <f>time_series_covid19_confirmed_g!AX151-time_series_covid19_confirmed_g!AW151</f>
        <v>2</v>
      </c>
      <c r="AX151">
        <f>time_series_covid19_confirmed_g!AY151-time_series_covid19_confirmed_g!AX151</f>
        <v>0</v>
      </c>
      <c r="AY151">
        <f>time_series_covid19_confirmed_g!AZ151-time_series_covid19_confirmed_g!AY151</f>
        <v>4</v>
      </c>
      <c r="AZ151">
        <f>time_series_covid19_confirmed_g!BA151-time_series_covid19_confirmed_g!AZ151</f>
        <v>6</v>
      </c>
      <c r="BA151">
        <f>time_series_covid19_confirmed_g!BB151-time_series_covid19_confirmed_g!BA151</f>
        <v>4</v>
      </c>
      <c r="BB151">
        <f>time_series_covid19_confirmed_g!BC151-time_series_covid19_confirmed_g!BB151</f>
        <v>7</v>
      </c>
      <c r="BC151">
        <f>time_series_covid19_confirmed_g!BD151-time_series_covid19_confirmed_g!BC151</f>
        <v>14</v>
      </c>
      <c r="BD151">
        <f>time_series_covid19_confirmed_g!BE151-time_series_covid19_confirmed_g!BD151</f>
        <v>13</v>
      </c>
      <c r="BE151">
        <f>time_series_covid19_confirmed_g!BF151-time_series_covid19_confirmed_g!BE151</f>
        <v>11</v>
      </c>
      <c r="BF151">
        <f>time_series_covid19_confirmed_g!BG151-time_series_covid19_confirmed_g!BF151</f>
        <v>0</v>
      </c>
      <c r="BG151">
        <f>time_series_covid19_confirmed_g!BH151-time_series_covid19_confirmed_g!BG151</f>
        <v>54</v>
      </c>
      <c r="BH151">
        <f>time_series_covid19_confirmed_g!BI151-time_series_covid19_confirmed_g!BH151</f>
        <v>34</v>
      </c>
      <c r="BI151">
        <f>time_series_covid19_confirmed_g!BJ151-time_series_covid19_confirmed_g!BI151</f>
        <v>52</v>
      </c>
      <c r="BJ151">
        <f>time_series_covid19_confirmed_g!BK151-time_series_covid19_confirmed_g!BJ151</f>
        <v>38</v>
      </c>
      <c r="BK151">
        <f>time_series_covid19_confirmed_g!BL151-time_series_covid19_confirmed_g!BK151</f>
        <v>34</v>
      </c>
      <c r="BL151">
        <f>time_series_covid19_confirmed_g!BM151-time_series_covid19_confirmed_g!BL151</f>
        <v>128</v>
      </c>
      <c r="BM151">
        <f>time_series_covid19_confirmed_g!BN151-time_series_covid19_confirmed_g!BM151</f>
        <v>152</v>
      </c>
      <c r="BN151">
        <f>time_series_covid19_confirmed_g!BO151-time_series_covid19_confirmed_g!BN151</f>
        <v>155</v>
      </c>
      <c r="BO151">
        <f>time_series_covid19_confirmed_g!BP151-time_series_covid19_confirmed_g!BO151</f>
        <v>218</v>
      </c>
      <c r="BP151">
        <f>time_series_covid19_confirmed_g!BQ151-time_series_covid19_confirmed_g!BP151</f>
        <v>243</v>
      </c>
      <c r="BQ151">
        <f>time_series_covid19_confirmed_g!BR151-time_series_covid19_confirmed_g!BQ151</f>
        <v>17</v>
      </c>
      <c r="BR151">
        <f>time_series_covid19_confirmed_g!BS151-time_series_covid19_confirmed_g!BR151</f>
        <v>93</v>
      </c>
      <c r="BS151">
        <f>time_series_covid19_confirmed_g!BT151-time_series_covid19_confirmed_g!BS151</f>
        <v>46</v>
      </c>
      <c r="BT151">
        <f>time_series_covid19_confirmed_g!BU151-time_series_covid19_confirmed_g!BT151</f>
        <v>27</v>
      </c>
      <c r="BU151">
        <f>time_series_covid19_confirmed_g!BV151-time_series_covid19_confirmed_g!BU151</f>
        <v>27</v>
      </c>
      <c r="BV151">
        <f>time_series_covid19_confirmed_g!BW151-time_series_covid19_confirmed_g!BV151</f>
        <v>82</v>
      </c>
      <c r="BW151">
        <f>time_series_covid19_confirmed_g!BX151-time_series_covid19_confirmed_g!BW151</f>
        <v>43</v>
      </c>
      <c r="BX151">
        <f>time_series_covid19_confirmed_g!BY151-time_series_covid19_confirmed_g!BX151</f>
        <v>80</v>
      </c>
      <c r="BY151">
        <f>time_series_covid19_confirmed_g!BZ151-time_series_covid19_confirmed_g!BY151</f>
        <v>70</v>
      </c>
      <c r="BZ151">
        <f>time_series_covid19_confirmed_g!CA151-time_series_covid19_confirmed_g!BZ151</f>
        <v>31</v>
      </c>
      <c r="CA151">
        <f>time_series_covid19_confirmed_g!CB151-time_series_covid19_confirmed_g!CA151</f>
        <v>63</v>
      </c>
      <c r="CB151">
        <f>time_series_covid19_confirmed_g!CC151-time_series_covid19_confirmed_g!CB151</f>
        <v>96</v>
      </c>
      <c r="CC151">
        <f>time_series_covid19_confirmed_g!CD151-time_series_covid19_confirmed_g!CC151</f>
        <v>89</v>
      </c>
      <c r="CD151">
        <f>time_series_covid19_confirmed_g!CE151-time_series_covid19_confirmed_g!CD151</f>
        <v>69</v>
      </c>
      <c r="CE151">
        <f>time_series_covid19_confirmed_g!CF151-time_series_covid19_confirmed_g!CE151</f>
        <v>25</v>
      </c>
      <c r="CF151">
        <f>time_series_covid19_confirmed_g!CG151-time_series_covid19_confirmed_g!CF151</f>
        <v>145</v>
      </c>
      <c r="CG151">
        <f>time_series_covid19_confirmed_g!CH151-time_series_covid19_confirmed_g!CG151</f>
        <v>99</v>
      </c>
      <c r="CH151">
        <f>time_series_covid19_confirmed_g!CI151-time_series_covid19_confirmed_g!CH151</f>
        <v>143</v>
      </c>
      <c r="CI151">
        <f>time_series_covid19_confirmed_g!CJ151-time_series_covid19_confirmed_g!CI151</f>
        <v>91</v>
      </c>
      <c r="CJ151">
        <f>time_series_covid19_confirmed_g!CK151-time_series_covid19_confirmed_g!CJ151</f>
        <v>99</v>
      </c>
      <c r="CK151">
        <f>time_series_covid19_confirmed_g!CL151-time_series_covid19_confirmed_g!CK151</f>
        <v>178</v>
      </c>
      <c r="CL151">
        <f>time_series_covid19_confirmed_g!CM151-time_series_covid19_confirmed_g!CL151</f>
        <v>251</v>
      </c>
      <c r="CM151">
        <f>time_series_covid19_confirmed_g!CN151-time_series_covid19_confirmed_g!CM151</f>
        <v>124</v>
      </c>
      <c r="CN151">
        <f>time_series_covid19_confirmed_g!CO151-time_series_covid19_confirmed_g!CN151</f>
        <v>142</v>
      </c>
      <c r="CO151">
        <f>time_series_covid19_confirmed_g!CP151-time_series_covid19_confirmed_g!CO151</f>
        <v>165</v>
      </c>
      <c r="CP151">
        <f>time_series_covid19_confirmed_g!CQ151-time_series_covid19_confirmed_g!CP151</f>
        <v>170</v>
      </c>
      <c r="CQ151">
        <f>time_series_covid19_confirmed_g!CR151-time_series_covid19_confirmed_g!CQ151</f>
        <v>318</v>
      </c>
      <c r="CR151">
        <f>time_series_covid19_confirmed_g!CS151-time_series_covid19_confirmed_g!CR151</f>
        <v>267</v>
      </c>
      <c r="CS151">
        <f>time_series_covid19_confirmed_g!CT151-time_series_covid19_confirmed_g!CS151</f>
        <v>141</v>
      </c>
      <c r="CT151">
        <f>time_series_covid19_confirmed_g!CU151-time_series_covid19_confirmed_g!CT151</f>
        <v>185</v>
      </c>
      <c r="CU151">
        <f>time_series_covid19_confirmed_g!CV151-time_series_covid19_confirmed_g!CU151</f>
        <v>247</v>
      </c>
      <c r="CV151">
        <f>time_series_covid19_confirmed_g!CW151-time_series_covid19_confirmed_g!CV151</f>
        <v>203</v>
      </c>
      <c r="CW151">
        <f>time_series_covid19_confirmed_g!CX151-time_series_covid19_confirmed_g!CW151</f>
        <v>354</v>
      </c>
      <c r="CX151">
        <f>time_series_covid19_confirmed_g!CY151-time_series_covid19_confirmed_g!CX151</f>
        <v>297</v>
      </c>
      <c r="CY151">
        <f>time_series_covid19_confirmed_g!CZ151-time_series_covid19_confirmed_g!CY151</f>
        <v>304</v>
      </c>
      <c r="CZ151">
        <f>time_series_covid19_confirmed_g!DA151-time_series_covid19_confirmed_g!CZ151</f>
        <v>385</v>
      </c>
      <c r="DA151">
        <f>time_series_covid19_confirmed_g!DB151-time_series_covid19_confirmed_g!DA151</f>
        <v>447</v>
      </c>
      <c r="DB151">
        <f>time_series_covid19_confirmed_g!DC151-time_series_covid19_confirmed_g!DB151</f>
        <v>437</v>
      </c>
      <c r="DC151">
        <f>time_series_covid19_confirmed_g!DD151-time_series_covid19_confirmed_g!DC151</f>
        <v>352</v>
      </c>
      <c r="DD151">
        <f>time_series_covid19_confirmed_g!DE151-time_series_covid19_confirmed_g!DD151</f>
        <v>236</v>
      </c>
      <c r="DE151">
        <f>time_series_covid19_confirmed_g!DF151-time_series_covid19_confirmed_g!DE151</f>
        <v>424</v>
      </c>
      <c r="DF151">
        <f>time_series_covid19_confirmed_g!DG151-time_series_covid19_confirmed_g!DF151</f>
        <v>663</v>
      </c>
      <c r="DG151">
        <f>time_series_covid19_confirmed_g!DH151-time_series_covid19_confirmed_g!DG151</f>
        <v>525</v>
      </c>
      <c r="DH151">
        <f>time_series_covid19_confirmed_g!DI151-time_series_covid19_confirmed_g!DH151</f>
        <v>595</v>
      </c>
      <c r="DI151">
        <f>time_series_covid19_confirmed_g!DJ151-time_series_covid19_confirmed_g!DI151</f>
        <v>637</v>
      </c>
      <c r="DJ151">
        <f>time_series_covid19_confirmed_g!DK151-time_series_covid19_confirmed_g!DJ151</f>
        <v>698</v>
      </c>
      <c r="DK151">
        <f>time_series_covid19_confirmed_g!DL151-time_series_covid19_confirmed_g!DK151</f>
        <v>724</v>
      </c>
      <c r="DL151">
        <f>time_series_covid19_confirmed_g!DM151-time_series_covid19_confirmed_g!DL151</f>
        <v>665</v>
      </c>
      <c r="DM151">
        <f>time_series_covid19_confirmed_g!DN151-time_series_covid19_confirmed_g!DM151</f>
        <v>785</v>
      </c>
      <c r="DN151">
        <f>time_series_covid19_confirmed_g!DO151-time_series_covid19_confirmed_g!DN151</f>
        <v>831</v>
      </c>
      <c r="DO151">
        <f>time_series_covid19_confirmed_g!DP151-time_series_covid19_confirmed_g!DO151</f>
        <v>1160</v>
      </c>
      <c r="DP151">
        <f>time_series_covid19_confirmed_g!DQ151-time_series_covid19_confirmed_g!DP151</f>
        <v>918</v>
      </c>
      <c r="DQ151">
        <f>time_series_covid19_confirmed_g!DR151-time_series_covid19_confirmed_g!DQ151</f>
        <v>767</v>
      </c>
      <c r="DR151">
        <f>time_series_covid19_confirmed_g!DS151-time_series_covid19_confirmed_g!DR151</f>
        <v>803</v>
      </c>
      <c r="DS151">
        <f>time_series_covid19_confirmed_g!DT151-time_series_covid19_confirmed_g!DS151</f>
        <v>1134</v>
      </c>
      <c r="DT151">
        <f>time_series_covid19_confirmed_g!DU151-time_series_covid19_confirmed_g!DT151</f>
        <v>988</v>
      </c>
      <c r="DU151">
        <f>time_series_covid19_confirmed_g!DV151-time_series_covid19_confirmed_g!DU151</f>
        <v>1218</v>
      </c>
      <c r="DV151">
        <f>time_series_covid19_confirmed_g!DW151-time_series_covid19_confirmed_g!DV151</f>
        <v>1240</v>
      </c>
      <c r="DW151">
        <f>time_series_covid19_confirmed_g!DX151-time_series_covid19_confirmed_g!DW151</f>
        <v>1032</v>
      </c>
      <c r="DX151">
        <f>time_series_covid19_confirmed_g!DY151-time_series_covid19_confirmed_g!DX151</f>
        <v>649</v>
      </c>
      <c r="DY151">
        <f>time_series_covid19_confirmed_g!DZ151-time_series_covid19_confirmed_g!DY151</f>
        <v>1673</v>
      </c>
      <c r="DZ151">
        <f>time_series_covid19_confirmed_g!EA151-time_series_covid19_confirmed_g!DZ151</f>
        <v>1466</v>
      </c>
      <c r="EA151">
        <f>time_series_covid19_confirmed_g!EB151-time_series_covid19_confirmed_g!EA151</f>
        <v>1837</v>
      </c>
      <c r="EB151">
        <f>time_series_covid19_confirmed_g!EC151-time_series_covid19_confirmed_g!EB151</f>
        <v>1727</v>
      </c>
      <c r="EC151">
        <f>time_series_covid19_confirmed_g!ED151-time_series_covid19_confirmed_g!EC151</f>
        <v>1716</v>
      </c>
      <c r="ED151">
        <f>time_series_covid19_confirmed_g!EE151-time_series_covid19_confirmed_g!ED151</f>
        <v>1674</v>
      </c>
      <c r="EE151">
        <f>time_series_covid19_confirmed_g!EF151-time_series_covid19_confirmed_g!EE151</f>
        <v>1455</v>
      </c>
      <c r="EF151">
        <f>time_series_covid19_confirmed_g!EG151-time_series_covid19_confirmed_g!EF151</f>
        <v>1713</v>
      </c>
      <c r="EG151">
        <f>time_series_covid19_confirmed_g!EH151-time_series_covid19_confirmed_g!EG151</f>
        <v>3267</v>
      </c>
      <c r="EH151">
        <f>time_series_covid19_confirmed_g!EI151-time_series_covid19_confirmed_g!EH151</f>
        <v>2642</v>
      </c>
      <c r="EI151">
        <f>time_series_covid19_confirmed_g!EJ151-time_series_covid19_confirmed_g!EI151</f>
        <v>2539</v>
      </c>
      <c r="EJ151">
        <f>time_series_covid19_confirmed_g!EK151-time_series_covid19_confirmed_g!EJ151</f>
        <v>2312</v>
      </c>
      <c r="EK151">
        <f>time_series_covid19_confirmed_g!EL151-time_series_covid19_confirmed_g!EK151</f>
        <v>2594</v>
      </c>
      <c r="EL151">
        <f>time_series_covid19_confirmed_g!EM151-time_series_covid19_confirmed_g!EL151</f>
        <v>2112</v>
      </c>
      <c r="EM151">
        <f>time_series_covid19_confirmed_g!EN151-time_series_covid19_confirmed_g!EM151</f>
        <v>2430</v>
      </c>
      <c r="EN151">
        <f>time_series_covid19_confirmed_g!EO151-time_series_covid19_confirmed_g!EN151</f>
        <v>3147</v>
      </c>
      <c r="EO151">
        <f>time_series_covid19_confirmed_g!EP151-time_series_covid19_confirmed_g!EO151</f>
        <v>3359</v>
      </c>
      <c r="EP151">
        <f>time_series_covid19_confirmed_g!EQ151-time_series_covid19_confirmed_g!EP151</f>
        <v>3809</v>
      </c>
      <c r="EQ151">
        <f>time_series_covid19_confirmed_g!ER151-time_series_covid19_confirmed_g!EQ151</f>
        <v>4302</v>
      </c>
      <c r="ER151">
        <f>time_series_covid19_confirmed_g!ES151-time_series_covid19_confirmed_g!ER151</f>
        <v>3495</v>
      </c>
      <c r="ES151">
        <f>time_series_covid19_confirmed_g!ET151-time_series_covid19_confirmed_g!ES151</f>
        <v>2801</v>
      </c>
      <c r="ET151">
        <f>time_series_covid19_confirmed_g!EU151-time_series_covid19_confirmed_g!ET151</f>
        <v>4078</v>
      </c>
      <c r="EU151">
        <f>time_series_covid19_confirmed_g!EV151-time_series_covid19_confirmed_g!EU151</f>
        <v>3478</v>
      </c>
      <c r="EV151">
        <f>time_series_covid19_confirmed_g!EW151-time_series_covid19_confirmed_g!EV151</f>
        <v>3825</v>
      </c>
      <c r="EW151">
        <f>time_series_covid19_confirmed_g!EX151-time_series_covid19_confirmed_g!EW151</f>
        <v>4966</v>
      </c>
      <c r="EX151">
        <f>time_series_covid19_confirmed_g!EY151-time_series_covid19_confirmed_g!EX151</f>
        <v>4621</v>
      </c>
      <c r="EY151">
        <f>time_series_covid19_confirmed_g!EZ151-time_series_covid19_confirmed_g!EY151</f>
        <v>4288</v>
      </c>
      <c r="EZ151">
        <f>time_series_covid19_confirmed_g!FA151-time_series_covid19_confirmed_g!EZ151</f>
        <v>4518</v>
      </c>
      <c r="FA151">
        <f>time_series_covid19_confirmed_g!FB151-time_series_covid19_confirmed_g!FA151</f>
        <v>5688</v>
      </c>
      <c r="FB151">
        <f>time_series_covid19_confirmed_g!FC151-time_series_covid19_confirmed_g!FB151</f>
        <v>6579</v>
      </c>
      <c r="FC151">
        <f>time_series_covid19_confirmed_g!FD151-time_series_covid19_confirmed_g!FC151</f>
        <v>6215</v>
      </c>
      <c r="FD151">
        <f>time_series_covid19_confirmed_g!FE151-time_series_covid19_confirmed_g!FD151</f>
        <v>7210</v>
      </c>
    </row>
    <row r="152" spans="1:160" x14ac:dyDescent="0.3">
      <c r="A152" t="s">
        <v>177</v>
      </c>
      <c r="B152">
        <v>6.8769999999999998</v>
      </c>
      <c r="C152">
        <v>31.306999999999999</v>
      </c>
      <c r="D152">
        <f>time_series_covid19_confirmed_g!E152-time_series_covid19_confirmed_g!D152</f>
        <v>0</v>
      </c>
      <c r="E152">
        <f>time_series_covid19_confirmed_g!F152-time_series_covid19_confirmed_g!E152</f>
        <v>0</v>
      </c>
      <c r="F152">
        <f>time_series_covid19_confirmed_g!G152-time_series_covid19_confirmed_g!F152</f>
        <v>0</v>
      </c>
      <c r="G152">
        <f>time_series_covid19_confirmed_g!H152-time_series_covid19_confirmed_g!G152</f>
        <v>0</v>
      </c>
      <c r="H152">
        <f>time_series_covid19_confirmed_g!I152-time_series_covid19_confirmed_g!H152</f>
        <v>0</v>
      </c>
      <c r="I152">
        <f>time_series_covid19_confirmed_g!J152-time_series_covid19_confirmed_g!I152</f>
        <v>0</v>
      </c>
      <c r="J152">
        <f>time_series_covid19_confirmed_g!K152-time_series_covid19_confirmed_g!J152</f>
        <v>0</v>
      </c>
      <c r="K152">
        <f>time_series_covid19_confirmed_g!L152-time_series_covid19_confirmed_g!K152</f>
        <v>0</v>
      </c>
      <c r="L152">
        <f>time_series_covid19_confirmed_g!M152-time_series_covid19_confirmed_g!L152</f>
        <v>0</v>
      </c>
      <c r="M152">
        <f>time_series_covid19_confirmed_g!N152-time_series_covid19_confirmed_g!M152</f>
        <v>0</v>
      </c>
      <c r="N152">
        <f>time_series_covid19_confirmed_g!O152-time_series_covid19_confirmed_g!N152</f>
        <v>0</v>
      </c>
      <c r="O152">
        <f>time_series_covid19_confirmed_g!P152-time_series_covid19_confirmed_g!O152</f>
        <v>0</v>
      </c>
      <c r="P152">
        <f>time_series_covid19_confirmed_g!Q152-time_series_covid19_confirmed_g!P152</f>
        <v>0</v>
      </c>
      <c r="Q152">
        <f>time_series_covid19_confirmed_g!R152-time_series_covid19_confirmed_g!Q152</f>
        <v>0</v>
      </c>
      <c r="R152">
        <f>time_series_covid19_confirmed_g!S152-time_series_covid19_confirmed_g!R152</f>
        <v>0</v>
      </c>
      <c r="S152">
        <f>time_series_covid19_confirmed_g!T152-time_series_covid19_confirmed_g!S152</f>
        <v>0</v>
      </c>
      <c r="T152">
        <f>time_series_covid19_confirmed_g!U152-time_series_covid19_confirmed_g!T152</f>
        <v>0</v>
      </c>
      <c r="U152">
        <f>time_series_covid19_confirmed_g!V152-time_series_covid19_confirmed_g!U152</f>
        <v>0</v>
      </c>
      <c r="V152">
        <f>time_series_covid19_confirmed_g!W152-time_series_covid19_confirmed_g!V152</f>
        <v>0</v>
      </c>
      <c r="W152">
        <f>time_series_covid19_confirmed_g!X152-time_series_covid19_confirmed_g!W152</f>
        <v>0</v>
      </c>
      <c r="X152">
        <f>time_series_covid19_confirmed_g!Y152-time_series_covid19_confirmed_g!X152</f>
        <v>0</v>
      </c>
      <c r="Y152">
        <f>time_series_covid19_confirmed_g!Z152-time_series_covid19_confirmed_g!Y152</f>
        <v>0</v>
      </c>
      <c r="Z152">
        <f>time_series_covid19_confirmed_g!AA152-time_series_covid19_confirmed_g!Z152</f>
        <v>0</v>
      </c>
      <c r="AA152">
        <f>time_series_covid19_confirmed_g!AB152-time_series_covid19_confirmed_g!AA152</f>
        <v>0</v>
      </c>
      <c r="AB152">
        <f>time_series_covid19_confirmed_g!AC152-time_series_covid19_confirmed_g!AB152</f>
        <v>0</v>
      </c>
      <c r="AC152">
        <f>time_series_covid19_confirmed_g!AD152-time_series_covid19_confirmed_g!AC152</f>
        <v>0</v>
      </c>
      <c r="AD152">
        <f>time_series_covid19_confirmed_g!AE152-time_series_covid19_confirmed_g!AD152</f>
        <v>0</v>
      </c>
      <c r="AE152">
        <f>time_series_covid19_confirmed_g!AF152-time_series_covid19_confirmed_g!AE152</f>
        <v>0</v>
      </c>
      <c r="AF152">
        <f>time_series_covid19_confirmed_g!AG152-time_series_covid19_confirmed_g!AF152</f>
        <v>0</v>
      </c>
      <c r="AG152">
        <f>time_series_covid19_confirmed_g!AH152-time_series_covid19_confirmed_g!AG152</f>
        <v>0</v>
      </c>
      <c r="AH152">
        <f>time_series_covid19_confirmed_g!AI152-time_series_covid19_confirmed_g!AH152</f>
        <v>0</v>
      </c>
      <c r="AI152">
        <f>time_series_covid19_confirmed_g!AJ152-time_series_covid19_confirmed_g!AI152</f>
        <v>0</v>
      </c>
      <c r="AJ152">
        <f>time_series_covid19_confirmed_g!AK152-time_series_covid19_confirmed_g!AJ152</f>
        <v>0</v>
      </c>
      <c r="AK152">
        <f>time_series_covid19_confirmed_g!AL152-time_series_covid19_confirmed_g!AK152</f>
        <v>0</v>
      </c>
      <c r="AL152">
        <f>time_series_covid19_confirmed_g!AM152-time_series_covid19_confirmed_g!AL152</f>
        <v>0</v>
      </c>
      <c r="AM152">
        <f>time_series_covid19_confirmed_g!AN152-time_series_covid19_confirmed_g!AM152</f>
        <v>0</v>
      </c>
      <c r="AN152">
        <f>time_series_covid19_confirmed_g!AO152-time_series_covid19_confirmed_g!AN152</f>
        <v>0</v>
      </c>
      <c r="AO152">
        <f>time_series_covid19_confirmed_g!AP152-time_series_covid19_confirmed_g!AO152</f>
        <v>0</v>
      </c>
      <c r="AP152">
        <f>time_series_covid19_confirmed_g!AQ152-time_series_covid19_confirmed_g!AP152</f>
        <v>0</v>
      </c>
      <c r="AQ152">
        <f>time_series_covid19_confirmed_g!AR152-time_series_covid19_confirmed_g!AQ152</f>
        <v>0</v>
      </c>
      <c r="AR152">
        <f>time_series_covid19_confirmed_g!AS152-time_series_covid19_confirmed_g!AR152</f>
        <v>0</v>
      </c>
      <c r="AS152">
        <f>time_series_covid19_confirmed_g!AT152-time_series_covid19_confirmed_g!AS152</f>
        <v>0</v>
      </c>
      <c r="AT152">
        <f>time_series_covid19_confirmed_g!AU152-time_series_covid19_confirmed_g!AT152</f>
        <v>0</v>
      </c>
      <c r="AU152">
        <f>time_series_covid19_confirmed_g!AV152-time_series_covid19_confirmed_g!AU152</f>
        <v>0</v>
      </c>
      <c r="AV152">
        <f>time_series_covid19_confirmed_g!AW152-time_series_covid19_confirmed_g!AV152</f>
        <v>0</v>
      </c>
      <c r="AW152">
        <f>time_series_covid19_confirmed_g!AX152-time_series_covid19_confirmed_g!AW152</f>
        <v>0</v>
      </c>
      <c r="AX152">
        <f>time_series_covid19_confirmed_g!AY152-time_series_covid19_confirmed_g!AX152</f>
        <v>0</v>
      </c>
      <c r="AY152">
        <f>time_series_covid19_confirmed_g!AZ152-time_series_covid19_confirmed_g!AY152</f>
        <v>0</v>
      </c>
      <c r="AZ152">
        <f>time_series_covid19_confirmed_g!BA152-time_series_covid19_confirmed_g!AZ152</f>
        <v>0</v>
      </c>
      <c r="BA152">
        <f>time_series_covid19_confirmed_g!BB152-time_series_covid19_confirmed_g!BA152</f>
        <v>0</v>
      </c>
      <c r="BB152">
        <f>time_series_covid19_confirmed_g!BC152-time_series_covid19_confirmed_g!BB152</f>
        <v>0</v>
      </c>
      <c r="BC152">
        <f>time_series_covid19_confirmed_g!BD152-time_series_covid19_confirmed_g!BC152</f>
        <v>0</v>
      </c>
      <c r="BD152">
        <f>time_series_covid19_confirmed_g!BE152-time_series_covid19_confirmed_g!BD152</f>
        <v>0</v>
      </c>
      <c r="BE152">
        <f>time_series_covid19_confirmed_g!BF152-time_series_covid19_confirmed_g!BE152</f>
        <v>0</v>
      </c>
      <c r="BF152">
        <f>time_series_covid19_confirmed_g!BG152-time_series_covid19_confirmed_g!BF152</f>
        <v>0</v>
      </c>
      <c r="BG152">
        <f>time_series_covid19_confirmed_g!BH152-time_series_covid19_confirmed_g!BG152</f>
        <v>0</v>
      </c>
      <c r="BH152">
        <f>time_series_covid19_confirmed_g!BI152-time_series_covid19_confirmed_g!BH152</f>
        <v>0</v>
      </c>
      <c r="BI152">
        <f>time_series_covid19_confirmed_g!BJ152-time_series_covid19_confirmed_g!BI152</f>
        <v>0</v>
      </c>
      <c r="BJ152">
        <f>time_series_covid19_confirmed_g!BK152-time_series_covid19_confirmed_g!BJ152</f>
        <v>0</v>
      </c>
      <c r="BK152">
        <f>time_series_covid19_confirmed_g!BL152-time_series_covid19_confirmed_g!BK152</f>
        <v>0</v>
      </c>
      <c r="BL152">
        <f>time_series_covid19_confirmed_g!BM152-time_series_covid19_confirmed_g!BL152</f>
        <v>0</v>
      </c>
      <c r="BM152">
        <f>time_series_covid19_confirmed_g!BN152-time_series_covid19_confirmed_g!BM152</f>
        <v>0</v>
      </c>
      <c r="BN152">
        <f>time_series_covid19_confirmed_g!BO152-time_series_covid19_confirmed_g!BN152</f>
        <v>0</v>
      </c>
      <c r="BO152">
        <f>time_series_covid19_confirmed_g!BP152-time_series_covid19_confirmed_g!BO152</f>
        <v>0</v>
      </c>
      <c r="BP152">
        <f>time_series_covid19_confirmed_g!BQ152-time_series_covid19_confirmed_g!BP152</f>
        <v>0</v>
      </c>
      <c r="BQ152">
        <f>time_series_covid19_confirmed_g!BR152-time_series_covid19_confirmed_g!BQ152</f>
        <v>0</v>
      </c>
      <c r="BR152">
        <f>time_series_covid19_confirmed_g!BS152-time_series_covid19_confirmed_g!BR152</f>
        <v>0</v>
      </c>
      <c r="BS152">
        <f>time_series_covid19_confirmed_g!BT152-time_series_covid19_confirmed_g!BS152</f>
        <v>0</v>
      </c>
      <c r="BT152">
        <f>time_series_covid19_confirmed_g!BU152-time_series_covid19_confirmed_g!BT152</f>
        <v>0</v>
      </c>
      <c r="BU152">
        <f>time_series_covid19_confirmed_g!BV152-time_series_covid19_confirmed_g!BU152</f>
        <v>0</v>
      </c>
      <c r="BV152">
        <f>time_series_covid19_confirmed_g!BW152-time_series_covid19_confirmed_g!BV152</f>
        <v>0</v>
      </c>
      <c r="BW152">
        <f>time_series_covid19_confirmed_g!BX152-time_series_covid19_confirmed_g!BW152</f>
        <v>0</v>
      </c>
      <c r="BX152">
        <f>time_series_covid19_confirmed_g!BY152-time_series_covid19_confirmed_g!BX152</f>
        <v>0</v>
      </c>
      <c r="BY152">
        <f>time_series_covid19_confirmed_g!BZ152-time_series_covid19_confirmed_g!BY152</f>
        <v>1</v>
      </c>
      <c r="BZ152">
        <f>time_series_covid19_confirmed_g!CA152-time_series_covid19_confirmed_g!BZ152</f>
        <v>0</v>
      </c>
      <c r="CA152">
        <f>time_series_covid19_confirmed_g!CB152-time_series_covid19_confirmed_g!CA152</f>
        <v>1</v>
      </c>
      <c r="CB152">
        <f>time_series_covid19_confirmed_g!CC152-time_series_covid19_confirmed_g!CB152</f>
        <v>0</v>
      </c>
      <c r="CC152">
        <f>time_series_covid19_confirmed_g!CD152-time_series_covid19_confirmed_g!CC152</f>
        <v>1</v>
      </c>
      <c r="CD152">
        <f>time_series_covid19_confirmed_g!CE152-time_series_covid19_confirmed_g!CD152</f>
        <v>1</v>
      </c>
      <c r="CE152">
        <f>time_series_covid19_confirmed_g!CF152-time_series_covid19_confirmed_g!CE152</f>
        <v>0</v>
      </c>
      <c r="CF152">
        <f>time_series_covid19_confirmed_g!CG152-time_series_covid19_confirmed_g!CF152</f>
        <v>0</v>
      </c>
      <c r="CG152">
        <f>time_series_covid19_confirmed_g!CH152-time_series_covid19_confirmed_g!CG152</f>
        <v>0</v>
      </c>
      <c r="CH152">
        <f>time_series_covid19_confirmed_g!CI152-time_series_covid19_confirmed_g!CH152</f>
        <v>0</v>
      </c>
      <c r="CI152">
        <f>time_series_covid19_confirmed_g!CJ152-time_series_covid19_confirmed_g!CI152</f>
        <v>0</v>
      </c>
      <c r="CJ152">
        <f>time_series_covid19_confirmed_g!CK152-time_series_covid19_confirmed_g!CJ152</f>
        <v>0</v>
      </c>
      <c r="CK152">
        <f>time_series_covid19_confirmed_g!CL152-time_series_covid19_confirmed_g!CK152</f>
        <v>0</v>
      </c>
      <c r="CL152">
        <f>time_series_covid19_confirmed_g!CM152-time_series_covid19_confirmed_g!CL152</f>
        <v>0</v>
      </c>
      <c r="CM152">
        <f>time_series_covid19_confirmed_g!CN152-time_series_covid19_confirmed_g!CM152</f>
        <v>0</v>
      </c>
      <c r="CN152">
        <f>time_series_covid19_confirmed_g!CO152-time_series_covid19_confirmed_g!CN152</f>
        <v>0</v>
      </c>
      <c r="CO152">
        <f>time_series_covid19_confirmed_g!CP152-time_series_covid19_confirmed_g!CO152</f>
        <v>0</v>
      </c>
      <c r="CP152">
        <f>time_series_covid19_confirmed_g!CQ152-time_series_covid19_confirmed_g!CP152</f>
        <v>0</v>
      </c>
      <c r="CQ152">
        <f>time_series_covid19_confirmed_g!CR152-time_series_covid19_confirmed_g!CQ152</f>
        <v>1</v>
      </c>
      <c r="CR152">
        <f>time_series_covid19_confirmed_g!CS152-time_series_covid19_confirmed_g!CR152</f>
        <v>0</v>
      </c>
      <c r="CS152">
        <f>time_series_covid19_confirmed_g!CT152-time_series_covid19_confirmed_g!CS152</f>
        <v>0</v>
      </c>
      <c r="CT152">
        <f>time_series_covid19_confirmed_g!CU152-time_series_covid19_confirmed_g!CT152</f>
        <v>1</v>
      </c>
      <c r="CU152">
        <f>time_series_covid19_confirmed_g!CV152-time_series_covid19_confirmed_g!CU152</f>
        <v>0</v>
      </c>
      <c r="CV152">
        <f>time_series_covid19_confirmed_g!CW152-time_series_covid19_confirmed_g!CV152</f>
        <v>28</v>
      </c>
      <c r="CW152">
        <f>time_series_covid19_confirmed_g!CX152-time_series_covid19_confirmed_g!CW152</f>
        <v>0</v>
      </c>
      <c r="CX152">
        <f>time_series_covid19_confirmed_g!CY152-time_series_covid19_confirmed_g!CX152</f>
        <v>1</v>
      </c>
      <c r="CY152">
        <f>time_series_covid19_confirmed_g!CZ152-time_series_covid19_confirmed_g!CY152</f>
        <v>10</v>
      </c>
      <c r="CZ152">
        <f>time_series_covid19_confirmed_g!DA152-time_series_covid19_confirmed_g!CZ152</f>
        <v>0</v>
      </c>
      <c r="DA152">
        <f>time_series_covid19_confirmed_g!DB152-time_series_covid19_confirmed_g!DA152</f>
        <v>1</v>
      </c>
      <c r="DB152">
        <f>time_series_covid19_confirmed_g!DC152-time_series_covid19_confirmed_g!DB152</f>
        <v>0</v>
      </c>
      <c r="DC152">
        <f>time_series_covid19_confirmed_g!DD152-time_series_covid19_confirmed_g!DC152</f>
        <v>6</v>
      </c>
      <c r="DD152">
        <f>time_series_covid19_confirmed_g!DE152-time_series_covid19_confirmed_g!DD152</f>
        <v>6</v>
      </c>
      <c r="DE152">
        <f>time_series_covid19_confirmed_g!DF152-time_series_covid19_confirmed_g!DE152</f>
        <v>16</v>
      </c>
      <c r="DF152">
        <f>time_series_covid19_confirmed_g!DG152-time_series_covid19_confirmed_g!DF152</f>
        <v>46</v>
      </c>
      <c r="DG152">
        <f>time_series_covid19_confirmed_g!DH152-time_series_covid19_confirmed_g!DG152</f>
        <v>0</v>
      </c>
      <c r="DH152">
        <f>time_series_covid19_confirmed_g!DI152-time_series_covid19_confirmed_g!DH152</f>
        <v>0</v>
      </c>
      <c r="DI152">
        <f>time_series_covid19_confirmed_g!DJ152-time_series_covid19_confirmed_g!DI152</f>
        <v>36</v>
      </c>
      <c r="DJ152">
        <f>time_series_covid19_confirmed_g!DK152-time_series_covid19_confirmed_g!DJ152</f>
        <v>38</v>
      </c>
      <c r="DK152">
        <f>time_series_covid19_confirmed_g!DL152-time_series_covid19_confirmed_g!DK152</f>
        <v>9</v>
      </c>
      <c r="DL152">
        <f>time_series_covid19_confirmed_g!DM152-time_series_covid19_confirmed_g!DL152</f>
        <v>0</v>
      </c>
      <c r="DM152">
        <f>time_series_covid19_confirmed_g!DN152-time_series_covid19_confirmed_g!DM152</f>
        <v>33</v>
      </c>
      <c r="DN152">
        <f>time_series_covid19_confirmed_g!DO152-time_series_covid19_confirmed_g!DN152</f>
        <v>0</v>
      </c>
      <c r="DO152">
        <f>time_series_covid19_confirmed_g!DP152-time_series_covid19_confirmed_g!DO152</f>
        <v>54</v>
      </c>
      <c r="DP152">
        <f>time_series_covid19_confirmed_g!DQ152-time_series_covid19_confirmed_g!DP152</f>
        <v>0</v>
      </c>
      <c r="DQ152">
        <f>time_series_covid19_confirmed_g!DR152-time_series_covid19_confirmed_g!DQ152</f>
        <v>0</v>
      </c>
      <c r="DR152">
        <f>time_series_covid19_confirmed_g!DS152-time_series_covid19_confirmed_g!DR152</f>
        <v>0</v>
      </c>
      <c r="DS152">
        <f>time_series_covid19_confirmed_g!DT152-time_series_covid19_confirmed_g!DS152</f>
        <v>191</v>
      </c>
      <c r="DT152">
        <f>time_series_covid19_confirmed_g!DU152-time_series_covid19_confirmed_g!DT152</f>
        <v>82</v>
      </c>
      <c r="DU152">
        <f>time_series_covid19_confirmed_g!DV152-time_series_covid19_confirmed_g!DU152</f>
        <v>92</v>
      </c>
      <c r="DV152">
        <f>time_series_covid19_confirmed_g!DW152-time_series_covid19_confirmed_g!DV152</f>
        <v>0</v>
      </c>
      <c r="DW152">
        <f>time_series_covid19_confirmed_g!DX152-time_series_covid19_confirmed_g!DW152</f>
        <v>151</v>
      </c>
      <c r="DX152">
        <f>time_series_covid19_confirmed_g!DY152-time_series_covid19_confirmed_g!DX152</f>
        <v>0</v>
      </c>
      <c r="DY152">
        <f>time_series_covid19_confirmed_g!DZ152-time_series_covid19_confirmed_g!DY152</f>
        <v>188</v>
      </c>
      <c r="DZ152">
        <f>time_series_covid19_confirmed_g!EA152-time_series_covid19_confirmed_g!DZ152</f>
        <v>0</v>
      </c>
      <c r="EA152">
        <f>time_series_covid19_confirmed_g!EB152-time_series_covid19_confirmed_g!EA152</f>
        <v>0</v>
      </c>
      <c r="EB152">
        <f>time_series_covid19_confirmed_g!EC152-time_series_covid19_confirmed_g!EB152</f>
        <v>0</v>
      </c>
      <c r="EC152">
        <f>time_series_covid19_confirmed_g!ED152-time_series_covid19_confirmed_g!EC152</f>
        <v>0</v>
      </c>
      <c r="ED152">
        <f>time_series_covid19_confirmed_g!EE152-time_series_covid19_confirmed_g!ED152</f>
        <v>0</v>
      </c>
      <c r="EE152">
        <f>time_series_covid19_confirmed_g!EF152-time_series_covid19_confirmed_g!EE152</f>
        <v>0</v>
      </c>
      <c r="EF152">
        <f>time_series_covid19_confirmed_g!EG152-time_series_covid19_confirmed_g!EF152</f>
        <v>0</v>
      </c>
      <c r="EG152">
        <f>time_series_covid19_confirmed_g!EH152-time_series_covid19_confirmed_g!EG152</f>
        <v>0</v>
      </c>
      <c r="EH152">
        <f>time_series_covid19_confirmed_g!EI152-time_series_covid19_confirmed_g!EH152</f>
        <v>0</v>
      </c>
      <c r="EI152">
        <f>time_series_covid19_confirmed_g!EJ152-time_series_covid19_confirmed_g!EI152</f>
        <v>0</v>
      </c>
      <c r="EJ152">
        <f>time_series_covid19_confirmed_g!EK152-time_series_covid19_confirmed_g!EJ152</f>
        <v>323</v>
      </c>
      <c r="EK152">
        <f>time_series_covid19_confirmed_g!EL152-time_series_covid19_confirmed_g!EK152</f>
        <v>287</v>
      </c>
      <c r="EL152">
        <f>time_series_covid19_confirmed_g!EM152-time_series_covid19_confirmed_g!EL152</f>
        <v>0</v>
      </c>
      <c r="EM152">
        <f>time_series_covid19_confirmed_g!EN152-time_series_covid19_confirmed_g!EM152</f>
        <v>0</v>
      </c>
      <c r="EN152">
        <f>time_series_covid19_confirmed_g!EO152-time_series_covid19_confirmed_g!EN152</f>
        <v>66</v>
      </c>
      <c r="EO152">
        <f>time_series_covid19_confirmed_g!EP152-time_series_covid19_confirmed_g!EO152</f>
        <v>0</v>
      </c>
      <c r="EP152">
        <f>time_series_covid19_confirmed_g!EQ152-time_series_covid19_confirmed_g!EP152</f>
        <v>23</v>
      </c>
      <c r="EQ152">
        <f>time_series_covid19_confirmed_g!ER152-time_series_covid19_confirmed_g!EQ152</f>
        <v>0</v>
      </c>
      <c r="ER152">
        <f>time_series_covid19_confirmed_g!ES152-time_series_covid19_confirmed_g!ER152</f>
        <v>0</v>
      </c>
      <c r="ES152">
        <f>time_series_covid19_confirmed_g!ET152-time_series_covid19_confirmed_g!ES152</f>
        <v>83</v>
      </c>
      <c r="ET152">
        <f>time_series_covid19_confirmed_g!EU152-time_series_covid19_confirmed_g!ET152</f>
        <v>37</v>
      </c>
      <c r="EU152">
        <f>time_series_covid19_confirmed_g!EV152-time_series_covid19_confirmed_g!EU152</f>
        <v>17</v>
      </c>
      <c r="EV152">
        <f>time_series_covid19_confirmed_g!EW152-time_series_covid19_confirmed_g!EV152</f>
        <v>34</v>
      </c>
      <c r="EW152">
        <f>time_series_covid19_confirmed_g!EX152-time_series_covid19_confirmed_g!EW152</f>
        <v>18</v>
      </c>
      <c r="EX152">
        <f>time_series_covid19_confirmed_g!EY152-time_series_covid19_confirmed_g!EX152</f>
        <v>10</v>
      </c>
      <c r="EY152">
        <f>time_series_covid19_confirmed_g!EZ152-time_series_covid19_confirmed_g!EY152</f>
        <v>24</v>
      </c>
      <c r="EZ152">
        <f>time_series_covid19_confirmed_g!FA152-time_series_covid19_confirmed_g!EZ152</f>
        <v>14</v>
      </c>
      <c r="FA152">
        <f>time_series_covid19_confirmed_g!FB152-time_series_covid19_confirmed_g!FA152</f>
        <v>12</v>
      </c>
      <c r="FB152">
        <f>time_series_covid19_confirmed_g!FC152-time_series_covid19_confirmed_g!FB152</f>
        <v>0</v>
      </c>
      <c r="FC152">
        <f>time_series_covid19_confirmed_g!FD152-time_series_covid19_confirmed_g!FC152</f>
        <v>0</v>
      </c>
      <c r="FD152">
        <f>time_series_covid19_confirmed_g!FE152-time_series_covid19_confirmed_g!FD152</f>
        <v>0</v>
      </c>
    </row>
    <row r="153" spans="1:160" x14ac:dyDescent="0.3">
      <c r="A153" t="s">
        <v>137</v>
      </c>
      <c r="B153">
        <v>40</v>
      </c>
      <c r="C153">
        <v>-4</v>
      </c>
      <c r="D153">
        <f>time_series_covid19_confirmed_g!E153-time_series_covid19_confirmed_g!D153</f>
        <v>0</v>
      </c>
      <c r="E153">
        <f>time_series_covid19_confirmed_g!F153-time_series_covid19_confirmed_g!E153</f>
        <v>0</v>
      </c>
      <c r="F153">
        <f>time_series_covid19_confirmed_g!G153-time_series_covid19_confirmed_g!F153</f>
        <v>0</v>
      </c>
      <c r="G153">
        <f>time_series_covid19_confirmed_g!H153-time_series_covid19_confirmed_g!G153</f>
        <v>0</v>
      </c>
      <c r="H153">
        <f>time_series_covid19_confirmed_g!I153-time_series_covid19_confirmed_g!H153</f>
        <v>0</v>
      </c>
      <c r="I153">
        <f>time_series_covid19_confirmed_g!J153-time_series_covid19_confirmed_g!I153</f>
        <v>0</v>
      </c>
      <c r="J153">
        <f>time_series_covid19_confirmed_g!K153-time_series_covid19_confirmed_g!J153</f>
        <v>0</v>
      </c>
      <c r="K153">
        <f>time_series_covid19_confirmed_g!L153-time_series_covid19_confirmed_g!K153</f>
        <v>0</v>
      </c>
      <c r="L153">
        <f>time_series_covid19_confirmed_g!M153-time_series_covid19_confirmed_g!L153</f>
        <v>0</v>
      </c>
      <c r="M153">
        <f>time_series_covid19_confirmed_g!N153-time_series_covid19_confirmed_g!M153</f>
        <v>1</v>
      </c>
      <c r="N153">
        <f>time_series_covid19_confirmed_g!O153-time_series_covid19_confirmed_g!N153</f>
        <v>0</v>
      </c>
      <c r="O153">
        <f>time_series_covid19_confirmed_g!P153-time_series_covid19_confirmed_g!O153</f>
        <v>0</v>
      </c>
      <c r="P153">
        <f>time_series_covid19_confirmed_g!Q153-time_series_covid19_confirmed_g!P153</f>
        <v>0</v>
      </c>
      <c r="Q153">
        <f>time_series_covid19_confirmed_g!R153-time_series_covid19_confirmed_g!Q153</f>
        <v>0</v>
      </c>
      <c r="R153">
        <f>time_series_covid19_confirmed_g!S153-time_series_covid19_confirmed_g!R153</f>
        <v>0</v>
      </c>
      <c r="S153">
        <f>time_series_covid19_confirmed_g!T153-time_series_covid19_confirmed_g!S153</f>
        <v>0</v>
      </c>
      <c r="T153">
        <f>time_series_covid19_confirmed_g!U153-time_series_covid19_confirmed_g!T153</f>
        <v>0</v>
      </c>
      <c r="U153">
        <f>time_series_covid19_confirmed_g!V153-time_series_covid19_confirmed_g!U153</f>
        <v>1</v>
      </c>
      <c r="V153">
        <f>time_series_covid19_confirmed_g!W153-time_series_covid19_confirmed_g!V153</f>
        <v>0</v>
      </c>
      <c r="W153">
        <f>time_series_covid19_confirmed_g!X153-time_series_covid19_confirmed_g!W153</f>
        <v>0</v>
      </c>
      <c r="X153">
        <f>time_series_covid19_confirmed_g!Y153-time_series_covid19_confirmed_g!X153</f>
        <v>0</v>
      </c>
      <c r="Y153">
        <f>time_series_covid19_confirmed_g!Z153-time_series_covid19_confirmed_g!Y153</f>
        <v>0</v>
      </c>
      <c r="Z153">
        <f>time_series_covid19_confirmed_g!AA153-time_series_covid19_confirmed_g!Z153</f>
        <v>0</v>
      </c>
      <c r="AA153">
        <f>time_series_covid19_confirmed_g!AB153-time_series_covid19_confirmed_g!AA153</f>
        <v>0</v>
      </c>
      <c r="AB153">
        <f>time_series_covid19_confirmed_g!AC153-time_series_covid19_confirmed_g!AB153</f>
        <v>0</v>
      </c>
      <c r="AC153">
        <f>time_series_covid19_confirmed_g!AD153-time_series_covid19_confirmed_g!AC153</f>
        <v>0</v>
      </c>
      <c r="AD153">
        <f>time_series_covid19_confirmed_g!AE153-time_series_covid19_confirmed_g!AD153</f>
        <v>0</v>
      </c>
      <c r="AE153">
        <f>time_series_covid19_confirmed_g!AF153-time_series_covid19_confirmed_g!AE153</f>
        <v>0</v>
      </c>
      <c r="AF153">
        <f>time_series_covid19_confirmed_g!AG153-time_series_covid19_confirmed_g!AF153</f>
        <v>0</v>
      </c>
      <c r="AG153">
        <f>time_series_covid19_confirmed_g!AH153-time_series_covid19_confirmed_g!AG153</f>
        <v>0</v>
      </c>
      <c r="AH153">
        <f>time_series_covid19_confirmed_g!AI153-time_series_covid19_confirmed_g!AH153</f>
        <v>0</v>
      </c>
      <c r="AI153">
        <f>time_series_covid19_confirmed_g!AJ153-time_series_covid19_confirmed_g!AI153</f>
        <v>0</v>
      </c>
      <c r="AJ153">
        <f>time_series_covid19_confirmed_g!AK153-time_series_covid19_confirmed_g!AJ153</f>
        <v>0</v>
      </c>
      <c r="AK153">
        <f>time_series_covid19_confirmed_g!AL153-time_series_covid19_confirmed_g!AK153</f>
        <v>4</v>
      </c>
      <c r="AL153">
        <f>time_series_covid19_confirmed_g!AM153-time_series_covid19_confirmed_g!AL153</f>
        <v>7</v>
      </c>
      <c r="AM153">
        <f>time_series_covid19_confirmed_g!AN153-time_series_covid19_confirmed_g!AM153</f>
        <v>2</v>
      </c>
      <c r="AN153">
        <f>time_series_covid19_confirmed_g!AO153-time_series_covid19_confirmed_g!AN153</f>
        <v>17</v>
      </c>
      <c r="AO153">
        <f>time_series_covid19_confirmed_g!AP153-time_series_covid19_confirmed_g!AO153</f>
        <v>13</v>
      </c>
      <c r="AP153">
        <f>time_series_covid19_confirmed_g!AQ153-time_series_covid19_confirmed_g!AP153</f>
        <v>39</v>
      </c>
      <c r="AQ153">
        <f>time_series_covid19_confirmed_g!AR153-time_series_covid19_confirmed_g!AQ153</f>
        <v>36</v>
      </c>
      <c r="AR153">
        <f>time_series_covid19_confirmed_g!AS153-time_series_covid19_confirmed_g!AR153</f>
        <v>45</v>
      </c>
      <c r="AS153">
        <f>time_series_covid19_confirmed_g!AT153-time_series_covid19_confirmed_g!AS153</f>
        <v>57</v>
      </c>
      <c r="AT153">
        <f>time_series_covid19_confirmed_g!AU153-time_series_covid19_confirmed_g!AT153</f>
        <v>37</v>
      </c>
      <c r="AU153">
        <f>time_series_covid19_confirmed_g!AV153-time_series_covid19_confirmed_g!AU153</f>
        <v>141</v>
      </c>
      <c r="AV153">
        <f>time_series_covid19_confirmed_g!AW153-time_series_covid19_confirmed_g!AV153</f>
        <v>100</v>
      </c>
      <c r="AW153">
        <f>time_series_covid19_confirmed_g!AX153-time_series_covid19_confirmed_g!AW153</f>
        <v>173</v>
      </c>
      <c r="AX153">
        <f>time_series_covid19_confirmed_g!AY153-time_series_covid19_confirmed_g!AX153</f>
        <v>400</v>
      </c>
      <c r="AY153">
        <f>time_series_covid19_confirmed_g!AZ153-time_series_covid19_confirmed_g!AY153</f>
        <v>622</v>
      </c>
      <c r="AZ153">
        <f>time_series_covid19_confirmed_g!BA153-time_series_covid19_confirmed_g!AZ153</f>
        <v>582</v>
      </c>
      <c r="BA153">
        <f>time_series_covid19_confirmed_g!BB153-time_series_covid19_confirmed_g!BA153</f>
        <v>0</v>
      </c>
      <c r="BB153">
        <f>time_series_covid19_confirmed_g!BC153-time_series_covid19_confirmed_g!BB153</f>
        <v>2955</v>
      </c>
      <c r="BC153">
        <f>time_series_covid19_confirmed_g!BD153-time_series_covid19_confirmed_g!BC153</f>
        <v>1159</v>
      </c>
      <c r="BD153">
        <f>time_series_covid19_confirmed_g!BE153-time_series_covid19_confirmed_g!BD153</f>
        <v>1407</v>
      </c>
      <c r="BE153">
        <f>time_series_covid19_confirmed_g!BF153-time_series_covid19_confirmed_g!BE153</f>
        <v>2144</v>
      </c>
      <c r="BF153">
        <f>time_series_covid19_confirmed_g!BG153-time_series_covid19_confirmed_g!BF153</f>
        <v>1806</v>
      </c>
      <c r="BG153">
        <f>time_series_covid19_confirmed_g!BH153-time_series_covid19_confirmed_g!BG153</f>
        <v>2162</v>
      </c>
      <c r="BH153">
        <f>time_series_covid19_confirmed_g!BI153-time_series_covid19_confirmed_g!BH153</f>
        <v>4053</v>
      </c>
      <c r="BI153">
        <f>time_series_covid19_confirmed_g!BJ153-time_series_covid19_confirmed_g!BI153</f>
        <v>2447</v>
      </c>
      <c r="BJ153">
        <f>time_series_covid19_confirmed_g!BK153-time_series_covid19_confirmed_g!BJ153</f>
        <v>4964</v>
      </c>
      <c r="BK153">
        <f>time_series_covid19_confirmed_g!BL153-time_series_covid19_confirmed_g!BK153</f>
        <v>3394</v>
      </c>
      <c r="BL153">
        <f>time_series_covid19_confirmed_g!BM153-time_series_covid19_confirmed_g!BL153</f>
        <v>6368</v>
      </c>
      <c r="BM153">
        <f>time_series_covid19_confirmed_g!BN153-time_series_covid19_confirmed_g!BM153</f>
        <v>4749</v>
      </c>
      <c r="BN153">
        <f>time_series_covid19_confirmed_g!BO153-time_series_covid19_confirmed_g!BN153</f>
        <v>9630</v>
      </c>
      <c r="BO153">
        <f>time_series_covid19_confirmed_g!BP153-time_series_covid19_confirmed_g!BO153</f>
        <v>8271</v>
      </c>
      <c r="BP153">
        <f>time_series_covid19_confirmed_g!BQ153-time_series_covid19_confirmed_g!BP153</f>
        <v>7933</v>
      </c>
      <c r="BQ153">
        <f>time_series_covid19_confirmed_g!BR153-time_series_covid19_confirmed_g!BQ153</f>
        <v>7516</v>
      </c>
      <c r="BR153">
        <f>time_series_covid19_confirmed_g!BS153-time_series_covid19_confirmed_g!BR153</f>
        <v>6875</v>
      </c>
      <c r="BS153">
        <f>time_series_covid19_confirmed_g!BT153-time_series_covid19_confirmed_g!BS153</f>
        <v>7846</v>
      </c>
      <c r="BT153">
        <f>time_series_covid19_confirmed_g!BU153-time_series_covid19_confirmed_g!BT153</f>
        <v>7967</v>
      </c>
      <c r="BU153">
        <f>time_series_covid19_confirmed_g!BV153-time_series_covid19_confirmed_g!BU153</f>
        <v>8195</v>
      </c>
      <c r="BV153">
        <f>time_series_covid19_confirmed_g!BW153-time_series_covid19_confirmed_g!BV153</f>
        <v>7947</v>
      </c>
      <c r="BW153">
        <f>time_series_covid19_confirmed_g!BX153-time_series_covid19_confirmed_g!BW153</f>
        <v>7134</v>
      </c>
      <c r="BX153">
        <f>time_series_covid19_confirmed_g!BY153-time_series_covid19_confirmed_g!BX153</f>
        <v>6969</v>
      </c>
      <c r="BY153">
        <f>time_series_covid19_confirmed_g!BZ153-time_series_covid19_confirmed_g!BY153</f>
        <v>5478</v>
      </c>
      <c r="BZ153">
        <f>time_series_covid19_confirmed_g!CA153-time_series_covid19_confirmed_g!BZ153</f>
        <v>5029</v>
      </c>
      <c r="CA153">
        <f>time_series_covid19_confirmed_g!CB153-time_series_covid19_confirmed_g!CA153</f>
        <v>5267</v>
      </c>
      <c r="CB153">
        <f>time_series_covid19_confirmed_g!CC153-time_series_covid19_confirmed_g!CB153</f>
        <v>6278</v>
      </c>
      <c r="CC153">
        <f>time_series_covid19_confirmed_g!CD153-time_series_covid19_confirmed_g!CC153</f>
        <v>5002</v>
      </c>
      <c r="CD153">
        <f>time_series_covid19_confirmed_g!CE153-time_series_covid19_confirmed_g!CD153</f>
        <v>5051</v>
      </c>
      <c r="CE153">
        <f>time_series_covid19_confirmed_g!CF153-time_series_covid19_confirmed_g!CE153</f>
        <v>4754</v>
      </c>
      <c r="CF153">
        <f>time_series_covid19_confirmed_g!CG153-time_series_covid19_confirmed_g!CF153</f>
        <v>3804</v>
      </c>
      <c r="CG153">
        <f>time_series_covid19_confirmed_g!CH153-time_series_covid19_confirmed_g!CG153</f>
        <v>3268</v>
      </c>
      <c r="CH153">
        <f>time_series_covid19_confirmed_g!CI153-time_series_covid19_confirmed_g!CH153</f>
        <v>2442</v>
      </c>
      <c r="CI153">
        <f>time_series_covid19_confirmed_g!CJ153-time_series_covid19_confirmed_g!CI153</f>
        <v>5103</v>
      </c>
      <c r="CJ153">
        <f>time_series_covid19_confirmed_g!CK153-time_series_covid19_confirmed_g!CJ153</f>
        <v>7304</v>
      </c>
      <c r="CK153">
        <f>time_series_covid19_confirmed_g!CL153-time_series_covid19_confirmed_g!CK153</f>
        <v>5891</v>
      </c>
      <c r="CL153">
        <f>time_series_covid19_confirmed_g!CM153-time_series_covid19_confirmed_g!CL153</f>
        <v>887</v>
      </c>
      <c r="CM153">
        <f>time_series_covid19_confirmed_g!CN153-time_series_covid19_confirmed_g!CM153</f>
        <v>6948</v>
      </c>
      <c r="CN153">
        <f>time_series_covid19_confirmed_g!CO153-time_series_covid19_confirmed_g!CN153</f>
        <v>1536</v>
      </c>
      <c r="CO153">
        <f>time_series_covid19_confirmed_g!CP153-time_series_covid19_confirmed_g!CO153</f>
        <v>3968</v>
      </c>
      <c r="CP153">
        <f>time_series_covid19_confirmed_g!CQ153-time_series_covid19_confirmed_g!CP153</f>
        <v>4211</v>
      </c>
      <c r="CQ153">
        <f>time_series_covid19_confirmed_g!CR153-time_series_covid19_confirmed_g!CQ153</f>
        <v>4635</v>
      </c>
      <c r="CR153">
        <f>time_series_covid19_confirmed_g!CS153-time_series_covid19_confirmed_g!CR153</f>
        <v>-10034</v>
      </c>
      <c r="CS153">
        <f>time_series_covid19_confirmed_g!CT153-time_series_covid19_confirmed_g!CS153</f>
        <v>2915</v>
      </c>
      <c r="CT153">
        <f>time_series_covid19_confirmed_g!CU153-time_series_covid19_confirmed_g!CT153</f>
        <v>1729</v>
      </c>
      <c r="CU153">
        <f>time_series_covid19_confirmed_g!CV153-time_series_covid19_confirmed_g!CU153</f>
        <v>1831</v>
      </c>
      <c r="CV153">
        <f>time_series_covid19_confirmed_g!CW153-time_series_covid19_confirmed_g!CV153</f>
        <v>1308</v>
      </c>
      <c r="CW153">
        <f>time_series_covid19_confirmed_g!CX153-time_series_covid19_confirmed_g!CW153</f>
        <v>2144</v>
      </c>
      <c r="CX153">
        <f>time_series_covid19_confirmed_g!CY153-time_series_covid19_confirmed_g!CX153</f>
        <v>518</v>
      </c>
      <c r="CY153">
        <f>time_series_covid19_confirmed_g!CZ153-time_series_covid19_confirmed_g!CY153</f>
        <v>1781</v>
      </c>
      <c r="CZ153">
        <f>time_series_covid19_confirmed_g!DA153-time_series_covid19_confirmed_g!CZ153</f>
        <v>1366</v>
      </c>
      <c r="DA153">
        <f>time_series_covid19_confirmed_g!DB153-time_series_covid19_confirmed_g!DA153</f>
        <v>884</v>
      </c>
      <c r="DB153">
        <f>time_series_covid19_confirmed_g!DC153-time_series_covid19_confirmed_g!DB153</f>
        <v>545</v>
      </c>
      <c r="DC153">
        <f>time_series_covid19_confirmed_g!DD153-time_series_covid19_confirmed_g!DC153</f>
        <v>1318</v>
      </c>
      <c r="DD153">
        <f>time_series_covid19_confirmed_g!DE153-time_series_covid19_confirmed_g!DD153</f>
        <v>996</v>
      </c>
      <c r="DE153">
        <f>time_series_covid19_confirmed_g!DF153-time_series_covid19_confirmed_g!DE153</f>
        <v>1122</v>
      </c>
      <c r="DF153">
        <f>time_series_covid19_confirmed_g!DG153-time_series_covid19_confirmed_g!DF153</f>
        <v>1410</v>
      </c>
      <c r="DG153">
        <f>time_series_covid19_confirmed_g!DH153-time_series_covid19_confirmed_g!DG153</f>
        <v>721</v>
      </c>
      <c r="DH153">
        <f>time_series_covid19_confirmed_g!DI153-time_series_covid19_confirmed_g!DH153</f>
        <v>772</v>
      </c>
      <c r="DI153">
        <f>time_series_covid19_confirmed_g!DJ153-time_series_covid19_confirmed_g!DI153</f>
        <v>3086</v>
      </c>
      <c r="DJ153">
        <f>time_series_covid19_confirmed_g!DK153-time_series_covid19_confirmed_g!DJ153</f>
        <v>594</v>
      </c>
      <c r="DK153">
        <f>time_series_covid19_confirmed_g!DL153-time_series_covid19_confirmed_g!DK153</f>
        <v>661</v>
      </c>
      <c r="DL153">
        <f>time_series_covid19_confirmed_g!DM153-time_series_covid19_confirmed_g!DL153</f>
        <v>849</v>
      </c>
      <c r="DM153">
        <f>time_series_covid19_confirmed_g!DN153-time_series_covid19_confirmed_g!DM153</f>
        <v>643</v>
      </c>
      <c r="DN153">
        <f>time_series_covid19_confirmed_g!DO153-time_series_covid19_confirmed_g!DN153</f>
        <v>515</v>
      </c>
      <c r="DO153">
        <f>time_series_covid19_confirmed_g!DP153-time_series_covid19_confirmed_g!DO153</f>
        <v>0</v>
      </c>
      <c r="DP153">
        <f>time_series_covid19_confirmed_g!DQ153-time_series_covid19_confirmed_g!DP153</f>
        <v>908</v>
      </c>
      <c r="DQ153">
        <f>time_series_covid19_confirmed_g!DR153-time_series_covid19_confirmed_g!DQ153</f>
        <v>431</v>
      </c>
      <c r="DR153">
        <f>time_series_covid19_confirmed_g!DS153-time_series_covid19_confirmed_g!DR153</f>
        <v>518</v>
      </c>
      <c r="DS153">
        <f>time_series_covid19_confirmed_g!DT153-time_series_covid19_confirmed_g!DS153</f>
        <v>482</v>
      </c>
      <c r="DT153">
        <f>time_series_covid19_confirmed_g!DU153-time_series_covid19_confirmed_g!DT153</f>
        <v>1787</v>
      </c>
      <c r="DU153">
        <f>time_series_covid19_confirmed_g!DV153-time_series_covid19_confirmed_g!DU153</f>
        <v>466</v>
      </c>
      <c r="DV153">
        <f>time_series_covid19_confirmed_g!DW153-time_series_covid19_confirmed_g!DV153</f>
        <v>482</v>
      </c>
      <c r="DW153">
        <f>time_series_covid19_confirmed_g!DX153-time_series_covid19_confirmed_g!DW153</f>
        <v>-372</v>
      </c>
      <c r="DX153">
        <f>time_series_covid19_confirmed_g!DY153-time_series_covid19_confirmed_g!DX153</f>
        <v>859</v>
      </c>
      <c r="DY153">
        <f>time_series_covid19_confirmed_g!DZ153-time_series_covid19_confirmed_g!DY153</f>
        <v>0</v>
      </c>
      <c r="DZ153">
        <f>time_series_covid19_confirmed_g!EA153-time_series_covid19_confirmed_g!DZ153</f>
        <v>1647</v>
      </c>
      <c r="EA153">
        <f>time_series_covid19_confirmed_g!EB153-time_series_covid19_confirmed_g!EA153</f>
        <v>658</v>
      </c>
      <c r="EB153">
        <f>time_series_covid19_confirmed_g!EC153-time_series_covid19_confirmed_g!EB153</f>
        <v>664</v>
      </c>
      <c r="EC153">
        <f>time_series_covid19_confirmed_g!ED153-time_series_covid19_confirmed_g!EC153</f>
        <v>251</v>
      </c>
      <c r="ED153">
        <f>time_series_covid19_confirmed_g!EE153-time_series_covid19_confirmed_g!ED153</f>
        <v>159</v>
      </c>
      <c r="EE153">
        <f>time_series_covid19_confirmed_g!EF153-time_series_covid19_confirmed_g!EE153</f>
        <v>294</v>
      </c>
      <c r="EF153">
        <f>time_series_covid19_confirmed_g!EG153-time_series_covid19_confirmed_g!EF153</f>
        <v>394</v>
      </c>
      <c r="EG153">
        <f>time_series_covid19_confirmed_g!EH153-time_series_covid19_confirmed_g!EG153</f>
        <v>334</v>
      </c>
      <c r="EH153">
        <f>time_series_covid19_confirmed_g!EI153-time_series_covid19_confirmed_g!EH153</f>
        <v>318</v>
      </c>
      <c r="EI153">
        <f>time_series_covid19_confirmed_g!EJ153-time_series_covid19_confirmed_g!EI153</f>
        <v>332</v>
      </c>
      <c r="EJ153">
        <f>time_series_covid19_confirmed_g!EK153-time_series_covid19_confirmed_g!EJ153</f>
        <v>240</v>
      </c>
      <c r="EK153">
        <f>time_series_covid19_confirmed_g!EL153-time_series_covid19_confirmed_g!EK153</f>
        <v>167</v>
      </c>
      <c r="EL153">
        <f>time_series_covid19_confirmed_g!EM153-time_series_covid19_confirmed_g!EL153</f>
        <v>249</v>
      </c>
      <c r="EM153">
        <f>time_series_covid19_confirmed_g!EN153-time_series_covid19_confirmed_g!EM153</f>
        <v>314</v>
      </c>
      <c r="EN153">
        <f>time_series_covid19_confirmed_g!EO153-time_series_covid19_confirmed_g!EN153</f>
        <v>427</v>
      </c>
      <c r="EO153">
        <f>time_series_covid19_confirmed_g!EP153-time_series_covid19_confirmed_g!EO153</f>
        <v>502</v>
      </c>
      <c r="EP153">
        <f>time_series_covid19_confirmed_g!EQ153-time_series_covid19_confirmed_g!EP153</f>
        <v>396</v>
      </c>
      <c r="EQ153">
        <f>time_series_covid19_confirmed_g!ER153-time_series_covid19_confirmed_g!EQ153</f>
        <v>323</v>
      </c>
      <c r="ER153">
        <f>time_series_covid19_confirmed_g!ES153-time_series_covid19_confirmed_g!ER153</f>
        <v>181</v>
      </c>
      <c r="ES153">
        <f>time_series_covid19_confirmed_g!ET153-time_series_covid19_confirmed_g!ES153</f>
        <v>219</v>
      </c>
      <c r="ET153">
        <f>time_series_covid19_confirmed_g!EU153-time_series_covid19_confirmed_g!ET153</f>
        <v>355</v>
      </c>
      <c r="EU153">
        <f>time_series_covid19_confirmed_g!EV153-time_series_covid19_confirmed_g!EU153</f>
        <v>585</v>
      </c>
      <c r="EV153">
        <f>time_series_covid19_confirmed_g!EW153-time_series_covid19_confirmed_g!EV153</f>
        <v>307</v>
      </c>
      <c r="EW153">
        <f>time_series_covid19_confirmed_g!EX153-time_series_covid19_confirmed_g!EW153</f>
        <v>363</v>
      </c>
      <c r="EX153">
        <f>time_series_covid19_confirmed_g!EY153-time_series_covid19_confirmed_g!EX153</f>
        <v>334</v>
      </c>
      <c r="EY153">
        <f>time_series_covid19_confirmed_g!EZ153-time_series_covid19_confirmed_g!EY153</f>
        <v>232</v>
      </c>
      <c r="EZ153">
        <f>time_series_covid19_confirmed_g!FA153-time_series_covid19_confirmed_g!EZ153</f>
        <v>248</v>
      </c>
      <c r="FA153">
        <f>time_series_covid19_confirmed_g!FB153-time_series_covid19_confirmed_g!FA153</f>
        <v>334</v>
      </c>
      <c r="FB153">
        <f>time_series_covid19_confirmed_g!FC153-time_series_covid19_confirmed_g!FB153</f>
        <v>400</v>
      </c>
      <c r="FC153">
        <f>time_series_covid19_confirmed_g!FD153-time_series_covid19_confirmed_g!FC153</f>
        <v>419</v>
      </c>
      <c r="FD153">
        <f>time_series_covid19_confirmed_g!FE153-time_series_covid19_confirmed_g!FD153</f>
        <v>564</v>
      </c>
    </row>
    <row r="154" spans="1:160" x14ac:dyDescent="0.3">
      <c r="A154" t="s">
        <v>138</v>
      </c>
      <c r="B154">
        <v>7</v>
      </c>
      <c r="C154">
        <v>81</v>
      </c>
      <c r="D154">
        <f>time_series_covid19_confirmed_g!E154-time_series_covid19_confirmed_g!D154</f>
        <v>0</v>
      </c>
      <c r="E154">
        <f>time_series_covid19_confirmed_g!F154-time_series_covid19_confirmed_g!E154</f>
        <v>0</v>
      </c>
      <c r="F154">
        <f>time_series_covid19_confirmed_g!G154-time_series_covid19_confirmed_g!F154</f>
        <v>0</v>
      </c>
      <c r="G154">
        <f>time_series_covid19_confirmed_g!H154-time_series_covid19_confirmed_g!G154</f>
        <v>0</v>
      </c>
      <c r="H154">
        <f>time_series_covid19_confirmed_g!I154-time_series_covid19_confirmed_g!H154</f>
        <v>1</v>
      </c>
      <c r="I154">
        <f>time_series_covid19_confirmed_g!J154-time_series_covid19_confirmed_g!I154</f>
        <v>0</v>
      </c>
      <c r="J154">
        <f>time_series_covid19_confirmed_g!K154-time_series_covid19_confirmed_g!J154</f>
        <v>0</v>
      </c>
      <c r="K154">
        <f>time_series_covid19_confirmed_g!L154-time_series_covid19_confirmed_g!K154</f>
        <v>0</v>
      </c>
      <c r="L154">
        <f>time_series_covid19_confirmed_g!M154-time_series_covid19_confirmed_g!L154</f>
        <v>0</v>
      </c>
      <c r="M154">
        <f>time_series_covid19_confirmed_g!N154-time_series_covid19_confirmed_g!M154</f>
        <v>0</v>
      </c>
      <c r="N154">
        <f>time_series_covid19_confirmed_g!O154-time_series_covid19_confirmed_g!N154</f>
        <v>0</v>
      </c>
      <c r="O154">
        <f>time_series_covid19_confirmed_g!P154-time_series_covid19_confirmed_g!O154</f>
        <v>0</v>
      </c>
      <c r="P154">
        <f>time_series_covid19_confirmed_g!Q154-time_series_covid19_confirmed_g!P154</f>
        <v>0</v>
      </c>
      <c r="Q154">
        <f>time_series_covid19_confirmed_g!R154-time_series_covid19_confirmed_g!Q154</f>
        <v>0</v>
      </c>
      <c r="R154">
        <f>time_series_covid19_confirmed_g!S154-time_series_covid19_confirmed_g!R154</f>
        <v>0</v>
      </c>
      <c r="S154">
        <f>time_series_covid19_confirmed_g!T154-time_series_covid19_confirmed_g!S154</f>
        <v>0</v>
      </c>
      <c r="T154">
        <f>time_series_covid19_confirmed_g!U154-time_series_covid19_confirmed_g!T154</f>
        <v>0</v>
      </c>
      <c r="U154">
        <f>time_series_covid19_confirmed_g!V154-time_series_covid19_confirmed_g!U154</f>
        <v>0</v>
      </c>
      <c r="V154">
        <f>time_series_covid19_confirmed_g!W154-time_series_covid19_confirmed_g!V154</f>
        <v>0</v>
      </c>
      <c r="W154">
        <f>time_series_covid19_confirmed_g!X154-time_series_covid19_confirmed_g!W154</f>
        <v>0</v>
      </c>
      <c r="X154">
        <f>time_series_covid19_confirmed_g!Y154-time_series_covid19_confirmed_g!X154</f>
        <v>0</v>
      </c>
      <c r="Y154">
        <f>time_series_covid19_confirmed_g!Z154-time_series_covid19_confirmed_g!Y154</f>
        <v>0</v>
      </c>
      <c r="Z154">
        <f>time_series_covid19_confirmed_g!AA154-time_series_covid19_confirmed_g!Z154</f>
        <v>0</v>
      </c>
      <c r="AA154">
        <f>time_series_covid19_confirmed_g!AB154-time_series_covid19_confirmed_g!AA154</f>
        <v>0</v>
      </c>
      <c r="AB154">
        <f>time_series_covid19_confirmed_g!AC154-time_series_covid19_confirmed_g!AB154</f>
        <v>0</v>
      </c>
      <c r="AC154">
        <f>time_series_covid19_confirmed_g!AD154-time_series_covid19_confirmed_g!AC154</f>
        <v>0</v>
      </c>
      <c r="AD154">
        <f>time_series_covid19_confirmed_g!AE154-time_series_covid19_confirmed_g!AD154</f>
        <v>0</v>
      </c>
      <c r="AE154">
        <f>time_series_covid19_confirmed_g!AF154-time_series_covid19_confirmed_g!AE154</f>
        <v>0</v>
      </c>
      <c r="AF154">
        <f>time_series_covid19_confirmed_g!AG154-time_series_covid19_confirmed_g!AF154</f>
        <v>0</v>
      </c>
      <c r="AG154">
        <f>time_series_covid19_confirmed_g!AH154-time_series_covid19_confirmed_g!AG154</f>
        <v>0</v>
      </c>
      <c r="AH154">
        <f>time_series_covid19_confirmed_g!AI154-time_series_covid19_confirmed_g!AH154</f>
        <v>0</v>
      </c>
      <c r="AI154">
        <f>time_series_covid19_confirmed_g!AJ154-time_series_covid19_confirmed_g!AI154</f>
        <v>0</v>
      </c>
      <c r="AJ154">
        <f>time_series_covid19_confirmed_g!AK154-time_series_covid19_confirmed_g!AJ154</f>
        <v>0</v>
      </c>
      <c r="AK154">
        <f>time_series_covid19_confirmed_g!AL154-time_series_covid19_confirmed_g!AK154</f>
        <v>0</v>
      </c>
      <c r="AL154">
        <f>time_series_covid19_confirmed_g!AM154-time_series_covid19_confirmed_g!AL154</f>
        <v>0</v>
      </c>
      <c r="AM154">
        <f>time_series_covid19_confirmed_g!AN154-time_series_covid19_confirmed_g!AM154</f>
        <v>0</v>
      </c>
      <c r="AN154">
        <f>time_series_covid19_confirmed_g!AO154-time_series_covid19_confirmed_g!AN154</f>
        <v>0</v>
      </c>
      <c r="AO154">
        <f>time_series_covid19_confirmed_g!AP154-time_series_covid19_confirmed_g!AO154</f>
        <v>0</v>
      </c>
      <c r="AP154">
        <f>time_series_covid19_confirmed_g!AQ154-time_series_covid19_confirmed_g!AP154</f>
        <v>0</v>
      </c>
      <c r="AQ154">
        <f>time_series_covid19_confirmed_g!AR154-time_series_covid19_confirmed_g!AQ154</f>
        <v>0</v>
      </c>
      <c r="AR154">
        <f>time_series_covid19_confirmed_g!AS154-time_series_covid19_confirmed_g!AR154</f>
        <v>0</v>
      </c>
      <c r="AS154">
        <f>time_series_covid19_confirmed_g!AT154-time_series_covid19_confirmed_g!AS154</f>
        <v>0</v>
      </c>
      <c r="AT154">
        <f>time_series_covid19_confirmed_g!AU154-time_series_covid19_confirmed_g!AT154</f>
        <v>0</v>
      </c>
      <c r="AU154">
        <f>time_series_covid19_confirmed_g!AV154-time_series_covid19_confirmed_g!AU154</f>
        <v>0</v>
      </c>
      <c r="AV154">
        <f>time_series_covid19_confirmed_g!AW154-time_series_covid19_confirmed_g!AV154</f>
        <v>0</v>
      </c>
      <c r="AW154">
        <f>time_series_covid19_confirmed_g!AX154-time_series_covid19_confirmed_g!AW154</f>
        <v>0</v>
      </c>
      <c r="AX154">
        <f>time_series_covid19_confirmed_g!AY154-time_series_covid19_confirmed_g!AX154</f>
        <v>0</v>
      </c>
      <c r="AY154">
        <f>time_series_covid19_confirmed_g!AZ154-time_series_covid19_confirmed_g!AY154</f>
        <v>0</v>
      </c>
      <c r="AZ154">
        <f>time_series_covid19_confirmed_g!BA154-time_series_covid19_confirmed_g!AZ154</f>
        <v>1</v>
      </c>
      <c r="BA154">
        <f>time_series_covid19_confirmed_g!BB154-time_series_covid19_confirmed_g!BA154</f>
        <v>0</v>
      </c>
      <c r="BB154">
        <f>time_series_covid19_confirmed_g!BC154-time_series_covid19_confirmed_g!BB154</f>
        <v>4</v>
      </c>
      <c r="BC154">
        <f>time_series_covid19_confirmed_g!BD154-time_series_covid19_confirmed_g!BC154</f>
        <v>4</v>
      </c>
      <c r="BD154">
        <f>time_series_covid19_confirmed_g!BE154-time_series_covid19_confirmed_g!BD154</f>
        <v>8</v>
      </c>
      <c r="BE154">
        <f>time_series_covid19_confirmed_g!BF154-time_series_covid19_confirmed_g!BE154</f>
        <v>10</v>
      </c>
      <c r="BF154">
        <f>time_series_covid19_confirmed_g!BG154-time_series_covid19_confirmed_g!BF154</f>
        <v>16</v>
      </c>
      <c r="BG154">
        <f>time_series_covid19_confirmed_g!BH154-time_series_covid19_confirmed_g!BG154</f>
        <v>7</v>
      </c>
      <c r="BH154">
        <f>time_series_covid19_confirmed_g!BI154-time_series_covid19_confirmed_g!BH154</f>
        <v>9</v>
      </c>
      <c r="BI154">
        <f>time_series_covid19_confirmed_g!BJ154-time_series_covid19_confirmed_g!BI154</f>
        <v>13</v>
      </c>
      <c r="BJ154">
        <f>time_series_covid19_confirmed_g!BK154-time_series_covid19_confirmed_g!BJ154</f>
        <v>4</v>
      </c>
      <c r="BK154">
        <f>time_series_covid19_confirmed_g!BL154-time_series_covid19_confirmed_g!BK154</f>
        <v>5</v>
      </c>
      <c r="BL154">
        <f>time_series_covid19_confirmed_g!BM154-time_series_covid19_confirmed_g!BL154</f>
        <v>15</v>
      </c>
      <c r="BM154">
        <f>time_series_covid19_confirmed_g!BN154-time_series_covid19_confirmed_g!BM154</f>
        <v>5</v>
      </c>
      <c r="BN154">
        <f>time_series_covid19_confirmed_g!BO154-time_series_covid19_confirmed_g!BN154</f>
        <v>0</v>
      </c>
      <c r="BO154">
        <f>time_series_covid19_confirmed_g!BP154-time_series_covid19_confirmed_g!BO154</f>
        <v>4</v>
      </c>
      <c r="BP154">
        <f>time_series_covid19_confirmed_g!BQ154-time_series_covid19_confirmed_g!BP154</f>
        <v>0</v>
      </c>
      <c r="BQ154">
        <f>time_series_covid19_confirmed_g!BR154-time_series_covid19_confirmed_g!BQ154</f>
        <v>7</v>
      </c>
      <c r="BR154">
        <f>time_series_covid19_confirmed_g!BS154-time_series_covid19_confirmed_g!BR154</f>
        <v>4</v>
      </c>
      <c r="BS154">
        <f>time_series_covid19_confirmed_g!BT154-time_series_covid19_confirmed_g!BS154</f>
        <v>5</v>
      </c>
      <c r="BT154">
        <f>time_series_covid19_confirmed_g!BU154-time_series_covid19_confirmed_g!BT154</f>
        <v>21</v>
      </c>
      <c r="BU154">
        <f>time_series_covid19_confirmed_g!BV154-time_series_covid19_confirmed_g!BU154</f>
        <v>3</v>
      </c>
      <c r="BV154">
        <f>time_series_covid19_confirmed_g!BW154-time_series_covid19_confirmed_g!BV154</f>
        <v>5</v>
      </c>
      <c r="BW154">
        <f>time_series_covid19_confirmed_g!BX154-time_series_covid19_confirmed_g!BW154</f>
        <v>8</v>
      </c>
      <c r="BX154">
        <f>time_series_covid19_confirmed_g!BY154-time_series_covid19_confirmed_g!BX154</f>
        <v>7</v>
      </c>
      <c r="BY154">
        <f>time_series_covid19_confirmed_g!BZ154-time_series_covid19_confirmed_g!BY154</f>
        <v>10</v>
      </c>
      <c r="BZ154">
        <f>time_series_covid19_confirmed_g!CA154-time_series_covid19_confirmed_g!BZ154</f>
        <v>2</v>
      </c>
      <c r="CA154">
        <f>time_series_covid19_confirmed_g!CB154-time_series_covid19_confirmed_g!CA154</f>
        <v>7</v>
      </c>
      <c r="CB154">
        <f>time_series_covid19_confirmed_g!CC154-time_series_covid19_confirmed_g!CB154</f>
        <v>4</v>
      </c>
      <c r="CC154">
        <f>time_series_covid19_confirmed_g!CD154-time_series_covid19_confirmed_g!CC154</f>
        <v>1</v>
      </c>
      <c r="CD154">
        <f>time_series_covid19_confirmed_g!CE154-time_series_covid19_confirmed_g!CD154</f>
        <v>0</v>
      </c>
      <c r="CE154">
        <f>time_series_covid19_confirmed_g!CF154-time_series_covid19_confirmed_g!CE154</f>
        <v>8</v>
      </c>
      <c r="CF154">
        <f>time_series_covid19_confirmed_g!CG154-time_series_covid19_confirmed_g!CF154</f>
        <v>12</v>
      </c>
      <c r="CG154">
        <f>time_series_covid19_confirmed_g!CH154-time_series_covid19_confirmed_g!CG154</f>
        <v>7</v>
      </c>
      <c r="CH154">
        <f>time_series_covid19_confirmed_g!CI154-time_series_covid19_confirmed_g!CH154</f>
        <v>16</v>
      </c>
      <c r="CI154">
        <f>time_series_covid19_confirmed_g!CJ154-time_series_covid19_confirmed_g!CI154</f>
        <v>5</v>
      </c>
      <c r="CJ154">
        <f>time_series_covid19_confirmed_g!CK154-time_series_covid19_confirmed_g!CJ154</f>
        <v>0</v>
      </c>
      <c r="CK154">
        <f>time_series_covid19_confirmed_g!CL154-time_series_covid19_confirmed_g!CK154</f>
        <v>6</v>
      </c>
      <c r="CL154">
        <f>time_series_covid19_confirmed_g!CM154-time_series_covid19_confirmed_g!CL154</f>
        <v>10</v>
      </c>
      <c r="CM154">
        <f>time_series_covid19_confirmed_g!CN154-time_series_covid19_confirmed_g!CM154</f>
        <v>17</v>
      </c>
      <c r="CN154">
        <f>time_series_covid19_confirmed_g!CO154-time_series_covid19_confirmed_g!CN154</f>
        <v>33</v>
      </c>
      <c r="CO154">
        <f>time_series_covid19_confirmed_g!CP154-time_series_covid19_confirmed_g!CO154</f>
        <v>6</v>
      </c>
      <c r="CP154">
        <f>time_series_covid19_confirmed_g!CQ154-time_series_covid19_confirmed_g!CP154</f>
        <v>20</v>
      </c>
      <c r="CQ154">
        <f>time_series_covid19_confirmed_g!CR154-time_series_covid19_confirmed_g!CQ154</f>
        <v>38</v>
      </c>
      <c r="CR154">
        <f>time_series_covid19_confirmed_g!CS154-time_series_covid19_confirmed_g!CR154</f>
        <v>52</v>
      </c>
      <c r="CS154">
        <f>time_series_covid19_confirmed_g!CT154-time_series_covid19_confirmed_g!CS154</f>
        <v>40</v>
      </c>
      <c r="CT154">
        <f>time_series_covid19_confirmed_g!CU154-time_series_covid19_confirmed_g!CT154</f>
        <v>63</v>
      </c>
      <c r="CU154">
        <f>time_series_covid19_confirmed_g!CV154-time_series_covid19_confirmed_g!CU154</f>
        <v>65</v>
      </c>
      <c r="CV154">
        <f>time_series_covid19_confirmed_g!CW154-time_series_covid19_confirmed_g!CV154</f>
        <v>31</v>
      </c>
      <c r="CW154">
        <f>time_series_covid19_confirmed_g!CX154-time_series_covid19_confirmed_g!CW154</f>
        <v>30</v>
      </c>
      <c r="CX154">
        <f>time_series_covid19_confirmed_g!CY154-time_series_covid19_confirmed_g!CX154</f>
        <v>14</v>
      </c>
      <c r="CY154">
        <f>time_series_covid19_confirmed_g!CZ154-time_series_covid19_confirmed_g!CY154</f>
        <v>27</v>
      </c>
      <c r="CZ154">
        <f>time_series_covid19_confirmed_g!DA154-time_series_covid19_confirmed_g!CZ154</f>
        <v>15</v>
      </c>
      <c r="DA154">
        <f>time_series_covid19_confirmed_g!DB154-time_series_covid19_confirmed_g!DA154</f>
        <v>13</v>
      </c>
      <c r="DB154">
        <f>time_series_covid19_confirmed_g!DC154-time_series_covid19_confirmed_g!DB154</f>
        <v>33</v>
      </c>
      <c r="DC154">
        <f>time_series_covid19_confirmed_g!DD154-time_series_covid19_confirmed_g!DC154</f>
        <v>20</v>
      </c>
      <c r="DD154">
        <f>time_series_covid19_confirmed_g!DE154-time_series_covid19_confirmed_g!DD154</f>
        <v>26</v>
      </c>
      <c r="DE154">
        <f>time_series_covid19_confirmed_g!DF154-time_series_covid19_confirmed_g!DE154</f>
        <v>27</v>
      </c>
      <c r="DF154">
        <f>time_series_covid19_confirmed_g!DG154-time_series_covid19_confirmed_g!DF154</f>
        <v>11</v>
      </c>
      <c r="DG154">
        <f>time_series_covid19_confirmed_g!DH154-time_series_covid19_confirmed_g!DG154</f>
        <v>12</v>
      </c>
      <c r="DH154">
        <f>time_series_covid19_confirmed_g!DI154-time_series_covid19_confirmed_g!DH154</f>
        <v>16</v>
      </c>
      <c r="DI154">
        <f>time_series_covid19_confirmed_g!DJ154-time_series_covid19_confirmed_g!DI154</f>
        <v>6</v>
      </c>
      <c r="DJ154">
        <f>time_series_covid19_confirmed_g!DK154-time_series_covid19_confirmed_g!DJ154</f>
        <v>20</v>
      </c>
      <c r="DK154">
        <f>time_series_covid19_confirmed_g!DL154-time_series_covid19_confirmed_g!DK154</f>
        <v>26</v>
      </c>
      <c r="DL154">
        <f>time_series_covid19_confirmed_g!DM154-time_series_covid19_confirmed_g!DL154</f>
        <v>10</v>
      </c>
      <c r="DM154">
        <f>time_series_covid19_confirmed_g!DN154-time_series_covid19_confirmed_g!DM154</f>
        <v>10</v>
      </c>
      <c r="DN154">
        <f>time_series_covid19_confirmed_g!DO154-time_series_covid19_confirmed_g!DN154</f>
        <v>25</v>
      </c>
      <c r="DO154">
        <f>time_series_covid19_confirmed_g!DP154-time_series_covid19_confirmed_g!DO154</f>
        <v>21</v>
      </c>
      <c r="DP154">
        <f>time_series_covid19_confirmed_g!DQ154-time_series_covid19_confirmed_g!DP154</f>
        <v>11</v>
      </c>
      <c r="DQ154">
        <f>time_series_covid19_confirmed_g!DR154-time_series_covid19_confirmed_g!DQ154</f>
        <v>35</v>
      </c>
      <c r="DR154">
        <f>time_series_covid19_confirmed_g!DS154-time_series_covid19_confirmed_g!DR154</f>
        <v>1</v>
      </c>
      <c r="DS154">
        <f>time_series_covid19_confirmed_g!DT154-time_series_covid19_confirmed_g!DS154</f>
        <v>27</v>
      </c>
      <c r="DT154">
        <f>time_series_covid19_confirmed_g!DU154-time_series_covid19_confirmed_g!DT154</f>
        <v>13</v>
      </c>
      <c r="DU154">
        <f>time_series_covid19_confirmed_g!DV154-time_series_covid19_confirmed_g!DU154</f>
        <v>21</v>
      </c>
      <c r="DV154">
        <f>time_series_covid19_confirmed_g!DW154-time_series_covid19_confirmed_g!DV154</f>
        <v>52</v>
      </c>
      <c r="DW154">
        <f>time_series_covid19_confirmed_g!DX154-time_series_covid19_confirmed_g!DW154</f>
        <v>41</v>
      </c>
      <c r="DX154">
        <f>time_series_covid19_confirmed_g!DY154-time_series_covid19_confirmed_g!DX154</f>
        <v>137</v>
      </c>
      <c r="DY154">
        <f>time_series_covid19_confirmed_g!DZ154-time_series_covid19_confirmed_g!DY154</f>
        <v>150</v>
      </c>
      <c r="DZ154">
        <f>time_series_covid19_confirmed_g!EA154-time_series_covid19_confirmed_g!DZ154</f>
        <v>61</v>
      </c>
      <c r="EA154">
        <f>time_series_covid19_confirmed_g!EB154-time_series_covid19_confirmed_g!EA154</f>
        <v>28</v>
      </c>
      <c r="EB154">
        <f>time_series_covid19_confirmed_g!EC154-time_series_covid19_confirmed_g!EB154</f>
        <v>62</v>
      </c>
      <c r="EC154">
        <f>time_series_covid19_confirmed_g!ED154-time_series_covid19_confirmed_g!EC154</f>
        <v>13</v>
      </c>
      <c r="ED154">
        <f>time_series_covid19_confirmed_g!EE154-time_series_covid19_confirmed_g!ED154</f>
        <v>10</v>
      </c>
      <c r="EE154">
        <f>time_series_covid19_confirmed_g!EF154-time_series_covid19_confirmed_g!EE154</f>
        <v>40</v>
      </c>
      <c r="EF154">
        <f>time_series_covid19_confirmed_g!EG154-time_series_covid19_confirmed_g!EF154</f>
        <v>66</v>
      </c>
      <c r="EG154">
        <f>time_series_covid19_confirmed_g!EH154-time_series_covid19_confirmed_g!EG154</f>
        <v>48</v>
      </c>
      <c r="EH154">
        <f>time_series_covid19_confirmed_g!EI154-time_series_covid19_confirmed_g!EH154</f>
        <v>4</v>
      </c>
      <c r="EI154">
        <f>time_series_covid19_confirmed_g!EJ154-time_series_covid19_confirmed_g!EI154</f>
        <v>13</v>
      </c>
      <c r="EJ154">
        <f>time_series_covid19_confirmed_g!EK154-time_series_covid19_confirmed_g!EJ154</f>
        <v>21</v>
      </c>
      <c r="EK154">
        <f>time_series_covid19_confirmed_g!EL154-time_series_covid19_confirmed_g!EK154</f>
        <v>22</v>
      </c>
      <c r="EL154">
        <f>time_series_covid19_confirmed_g!EM154-time_series_covid19_confirmed_g!EL154</f>
        <v>2</v>
      </c>
      <c r="EM154">
        <f>time_series_covid19_confirmed_g!EN154-time_series_covid19_confirmed_g!EM154</f>
        <v>10</v>
      </c>
      <c r="EN154">
        <f>time_series_covid19_confirmed_g!EO154-time_series_covid19_confirmed_g!EN154</f>
        <v>8</v>
      </c>
      <c r="EO154">
        <f>time_series_covid19_confirmed_g!EP154-time_series_covid19_confirmed_g!EO154</f>
        <v>3</v>
      </c>
      <c r="EP154">
        <f>time_series_covid19_confirmed_g!EQ154-time_series_covid19_confirmed_g!EP154</f>
        <v>4</v>
      </c>
      <c r="EQ154">
        <f>time_series_covid19_confirmed_g!ER154-time_series_covid19_confirmed_g!EQ154</f>
        <v>5</v>
      </c>
      <c r="ER154">
        <f>time_series_covid19_confirmed_g!ES154-time_series_covid19_confirmed_g!ER154</f>
        <v>16</v>
      </c>
      <c r="ES154">
        <f>time_series_covid19_confirmed_g!ET154-time_series_covid19_confirmed_g!ES154</f>
        <v>10</v>
      </c>
      <c r="ET154">
        <f>time_series_covid19_confirmed_g!EU154-time_series_covid19_confirmed_g!ET154</f>
        <v>9</v>
      </c>
      <c r="EU154">
        <f>time_series_covid19_confirmed_g!EV154-time_series_covid19_confirmed_g!EU154</f>
        <v>23</v>
      </c>
      <c r="EV154">
        <f>time_series_covid19_confirmed_g!EW154-time_series_covid19_confirmed_g!EV154</f>
        <v>3</v>
      </c>
      <c r="EW154">
        <f>time_series_covid19_confirmed_g!EX154-time_series_covid19_confirmed_g!EW154</f>
        <v>0</v>
      </c>
      <c r="EX154">
        <f>time_series_covid19_confirmed_g!EY154-time_series_covid19_confirmed_g!EX154</f>
        <v>0</v>
      </c>
      <c r="EY154">
        <f>time_series_covid19_confirmed_g!EZ154-time_series_covid19_confirmed_g!EY154</f>
        <v>1</v>
      </c>
      <c r="EZ154">
        <f>time_series_covid19_confirmed_g!FA154-time_series_covid19_confirmed_g!EZ154</f>
        <v>40</v>
      </c>
      <c r="FA154">
        <f>time_series_covid19_confirmed_g!FB154-time_series_covid19_confirmed_g!FA154</f>
        <v>10</v>
      </c>
      <c r="FB154">
        <f>time_series_covid19_confirmed_g!FC154-time_series_covid19_confirmed_g!FB154</f>
        <v>9</v>
      </c>
      <c r="FC154">
        <f>time_series_covid19_confirmed_g!FD154-time_series_covid19_confirmed_g!FC154</f>
        <v>4</v>
      </c>
      <c r="FD154">
        <f>time_series_covid19_confirmed_g!FE154-time_series_covid19_confirmed_g!FD154</f>
        <v>19</v>
      </c>
    </row>
    <row r="155" spans="1:160" x14ac:dyDescent="0.3">
      <c r="A155" t="s">
        <v>139</v>
      </c>
      <c r="B155">
        <v>12.8628</v>
      </c>
      <c r="C155">
        <v>30.217600000000001</v>
      </c>
      <c r="D155">
        <f>time_series_covid19_confirmed_g!E155-time_series_covid19_confirmed_g!D155</f>
        <v>0</v>
      </c>
      <c r="E155">
        <f>time_series_covid19_confirmed_g!F155-time_series_covid19_confirmed_g!E155</f>
        <v>0</v>
      </c>
      <c r="F155">
        <f>time_series_covid19_confirmed_g!G155-time_series_covid19_confirmed_g!F155</f>
        <v>0</v>
      </c>
      <c r="G155">
        <f>time_series_covid19_confirmed_g!H155-time_series_covid19_confirmed_g!G155</f>
        <v>0</v>
      </c>
      <c r="H155">
        <f>time_series_covid19_confirmed_g!I155-time_series_covid19_confirmed_g!H155</f>
        <v>0</v>
      </c>
      <c r="I155">
        <f>time_series_covid19_confirmed_g!J155-time_series_covid19_confirmed_g!I155</f>
        <v>0</v>
      </c>
      <c r="J155">
        <f>time_series_covid19_confirmed_g!K155-time_series_covid19_confirmed_g!J155</f>
        <v>0</v>
      </c>
      <c r="K155">
        <f>time_series_covid19_confirmed_g!L155-time_series_covid19_confirmed_g!K155</f>
        <v>0</v>
      </c>
      <c r="L155">
        <f>time_series_covid19_confirmed_g!M155-time_series_covid19_confirmed_g!L155</f>
        <v>0</v>
      </c>
      <c r="M155">
        <f>time_series_covid19_confirmed_g!N155-time_series_covid19_confirmed_g!M155</f>
        <v>0</v>
      </c>
      <c r="N155">
        <f>time_series_covid19_confirmed_g!O155-time_series_covid19_confirmed_g!N155</f>
        <v>0</v>
      </c>
      <c r="O155">
        <f>time_series_covid19_confirmed_g!P155-time_series_covid19_confirmed_g!O155</f>
        <v>0</v>
      </c>
      <c r="P155">
        <f>time_series_covid19_confirmed_g!Q155-time_series_covid19_confirmed_g!P155</f>
        <v>0</v>
      </c>
      <c r="Q155">
        <f>time_series_covid19_confirmed_g!R155-time_series_covid19_confirmed_g!Q155</f>
        <v>0</v>
      </c>
      <c r="R155">
        <f>time_series_covid19_confirmed_g!S155-time_series_covid19_confirmed_g!R155</f>
        <v>0</v>
      </c>
      <c r="S155">
        <f>time_series_covid19_confirmed_g!T155-time_series_covid19_confirmed_g!S155</f>
        <v>0</v>
      </c>
      <c r="T155">
        <f>time_series_covid19_confirmed_g!U155-time_series_covid19_confirmed_g!T155</f>
        <v>0</v>
      </c>
      <c r="U155">
        <f>time_series_covid19_confirmed_g!V155-time_series_covid19_confirmed_g!U155</f>
        <v>0</v>
      </c>
      <c r="V155">
        <f>time_series_covid19_confirmed_g!W155-time_series_covid19_confirmed_g!V155</f>
        <v>0</v>
      </c>
      <c r="W155">
        <f>time_series_covid19_confirmed_g!X155-time_series_covid19_confirmed_g!W155</f>
        <v>0</v>
      </c>
      <c r="X155">
        <f>time_series_covid19_confirmed_g!Y155-time_series_covid19_confirmed_g!X155</f>
        <v>0</v>
      </c>
      <c r="Y155">
        <f>time_series_covid19_confirmed_g!Z155-time_series_covid19_confirmed_g!Y155</f>
        <v>0</v>
      </c>
      <c r="Z155">
        <f>time_series_covid19_confirmed_g!AA155-time_series_covid19_confirmed_g!Z155</f>
        <v>0</v>
      </c>
      <c r="AA155">
        <f>time_series_covid19_confirmed_g!AB155-time_series_covid19_confirmed_g!AA155</f>
        <v>0</v>
      </c>
      <c r="AB155">
        <f>time_series_covid19_confirmed_g!AC155-time_series_covid19_confirmed_g!AB155</f>
        <v>0</v>
      </c>
      <c r="AC155">
        <f>time_series_covid19_confirmed_g!AD155-time_series_covid19_confirmed_g!AC155</f>
        <v>0</v>
      </c>
      <c r="AD155">
        <f>time_series_covid19_confirmed_g!AE155-time_series_covid19_confirmed_g!AD155</f>
        <v>0</v>
      </c>
      <c r="AE155">
        <f>time_series_covid19_confirmed_g!AF155-time_series_covid19_confirmed_g!AE155</f>
        <v>0</v>
      </c>
      <c r="AF155">
        <f>time_series_covid19_confirmed_g!AG155-time_series_covid19_confirmed_g!AF155</f>
        <v>0</v>
      </c>
      <c r="AG155">
        <f>time_series_covid19_confirmed_g!AH155-time_series_covid19_confirmed_g!AG155</f>
        <v>0</v>
      </c>
      <c r="AH155">
        <f>time_series_covid19_confirmed_g!AI155-time_series_covid19_confirmed_g!AH155</f>
        <v>0</v>
      </c>
      <c r="AI155">
        <f>time_series_covid19_confirmed_g!AJ155-time_series_covid19_confirmed_g!AI155</f>
        <v>0</v>
      </c>
      <c r="AJ155">
        <f>time_series_covid19_confirmed_g!AK155-time_series_covid19_confirmed_g!AJ155</f>
        <v>0</v>
      </c>
      <c r="AK155">
        <f>time_series_covid19_confirmed_g!AL155-time_series_covid19_confirmed_g!AK155</f>
        <v>0</v>
      </c>
      <c r="AL155">
        <f>time_series_covid19_confirmed_g!AM155-time_series_covid19_confirmed_g!AL155</f>
        <v>0</v>
      </c>
      <c r="AM155">
        <f>time_series_covid19_confirmed_g!AN155-time_series_covid19_confirmed_g!AM155</f>
        <v>0</v>
      </c>
      <c r="AN155">
        <f>time_series_covid19_confirmed_g!AO155-time_series_covid19_confirmed_g!AN155</f>
        <v>0</v>
      </c>
      <c r="AO155">
        <f>time_series_covid19_confirmed_g!AP155-time_series_covid19_confirmed_g!AO155</f>
        <v>0</v>
      </c>
      <c r="AP155">
        <f>time_series_covid19_confirmed_g!AQ155-time_series_covid19_confirmed_g!AP155</f>
        <v>0</v>
      </c>
      <c r="AQ155">
        <f>time_series_covid19_confirmed_g!AR155-time_series_covid19_confirmed_g!AQ155</f>
        <v>0</v>
      </c>
      <c r="AR155">
        <f>time_series_covid19_confirmed_g!AS155-time_series_covid19_confirmed_g!AR155</f>
        <v>0</v>
      </c>
      <c r="AS155">
        <f>time_series_covid19_confirmed_g!AT155-time_series_covid19_confirmed_g!AS155</f>
        <v>0</v>
      </c>
      <c r="AT155">
        <f>time_series_covid19_confirmed_g!AU155-time_series_covid19_confirmed_g!AT155</f>
        <v>0</v>
      </c>
      <c r="AU155">
        <f>time_series_covid19_confirmed_g!AV155-time_series_covid19_confirmed_g!AU155</f>
        <v>0</v>
      </c>
      <c r="AV155">
        <f>time_series_covid19_confirmed_g!AW155-time_series_covid19_confirmed_g!AV155</f>
        <v>0</v>
      </c>
      <c r="AW155">
        <f>time_series_covid19_confirmed_g!AX155-time_series_covid19_confirmed_g!AW155</f>
        <v>0</v>
      </c>
      <c r="AX155">
        <f>time_series_covid19_confirmed_g!AY155-time_series_covid19_confirmed_g!AX155</f>
        <v>0</v>
      </c>
      <c r="AY155">
        <f>time_series_covid19_confirmed_g!AZ155-time_series_covid19_confirmed_g!AY155</f>
        <v>0</v>
      </c>
      <c r="AZ155">
        <f>time_series_covid19_confirmed_g!BA155-time_series_covid19_confirmed_g!AZ155</f>
        <v>0</v>
      </c>
      <c r="BA155">
        <f>time_series_covid19_confirmed_g!BB155-time_series_covid19_confirmed_g!BA155</f>
        <v>0</v>
      </c>
      <c r="BB155">
        <f>time_series_covid19_confirmed_g!BC155-time_series_covid19_confirmed_g!BB155</f>
        <v>1</v>
      </c>
      <c r="BC155">
        <f>time_series_covid19_confirmed_g!BD155-time_series_covid19_confirmed_g!BC155</f>
        <v>0</v>
      </c>
      <c r="BD155">
        <f>time_series_covid19_confirmed_g!BE155-time_series_covid19_confirmed_g!BD155</f>
        <v>0</v>
      </c>
      <c r="BE155">
        <f>time_series_covid19_confirmed_g!BF155-time_series_covid19_confirmed_g!BE155</f>
        <v>0</v>
      </c>
      <c r="BF155">
        <f>time_series_covid19_confirmed_g!BG155-time_series_covid19_confirmed_g!BF155</f>
        <v>0</v>
      </c>
      <c r="BG155">
        <f>time_series_covid19_confirmed_g!BH155-time_series_covid19_confirmed_g!BG155</f>
        <v>1</v>
      </c>
      <c r="BH155">
        <f>time_series_covid19_confirmed_g!BI155-time_series_covid19_confirmed_g!BH155</f>
        <v>0</v>
      </c>
      <c r="BI155">
        <f>time_series_covid19_confirmed_g!BJ155-time_series_covid19_confirmed_g!BI155</f>
        <v>0</v>
      </c>
      <c r="BJ155">
        <f>time_series_covid19_confirmed_g!BK155-time_series_covid19_confirmed_g!BJ155</f>
        <v>0</v>
      </c>
      <c r="BK155">
        <f>time_series_covid19_confirmed_g!BL155-time_series_covid19_confirmed_g!BK155</f>
        <v>0</v>
      </c>
      <c r="BL155">
        <f>time_series_covid19_confirmed_g!BM155-time_series_covid19_confirmed_g!BL155</f>
        <v>0</v>
      </c>
      <c r="BM155">
        <f>time_series_covid19_confirmed_g!BN155-time_series_covid19_confirmed_g!BM155</f>
        <v>1</v>
      </c>
      <c r="BN155">
        <f>time_series_covid19_confirmed_g!BO155-time_series_covid19_confirmed_g!BN155</f>
        <v>0</v>
      </c>
      <c r="BO155">
        <f>time_series_covid19_confirmed_g!BP155-time_series_covid19_confirmed_g!BO155</f>
        <v>0</v>
      </c>
      <c r="BP155">
        <f>time_series_covid19_confirmed_g!BQ155-time_series_covid19_confirmed_g!BP155</f>
        <v>0</v>
      </c>
      <c r="BQ155">
        <f>time_series_covid19_confirmed_g!BR155-time_series_covid19_confirmed_g!BQ155</f>
        <v>2</v>
      </c>
      <c r="BR155">
        <f>time_series_covid19_confirmed_g!BS155-time_series_covid19_confirmed_g!BR155</f>
        <v>1</v>
      </c>
      <c r="BS155">
        <f>time_series_covid19_confirmed_g!BT155-time_series_covid19_confirmed_g!BS155</f>
        <v>0</v>
      </c>
      <c r="BT155">
        <f>time_series_covid19_confirmed_g!BU155-time_series_covid19_confirmed_g!BT155</f>
        <v>1</v>
      </c>
      <c r="BU155">
        <f>time_series_covid19_confirmed_g!BV155-time_series_covid19_confirmed_g!BU155</f>
        <v>0</v>
      </c>
      <c r="BV155">
        <f>time_series_covid19_confirmed_g!BW155-time_series_covid19_confirmed_g!BV155</f>
        <v>1</v>
      </c>
      <c r="BW155">
        <f>time_series_covid19_confirmed_g!BX155-time_series_covid19_confirmed_g!BW155</f>
        <v>2</v>
      </c>
      <c r="BX155">
        <f>time_series_covid19_confirmed_g!BY155-time_series_covid19_confirmed_g!BX155</f>
        <v>0</v>
      </c>
      <c r="BY155">
        <f>time_series_covid19_confirmed_g!BZ155-time_series_covid19_confirmed_g!BY155</f>
        <v>2</v>
      </c>
      <c r="BZ155">
        <f>time_series_covid19_confirmed_g!CA155-time_series_covid19_confirmed_g!BZ155</f>
        <v>0</v>
      </c>
      <c r="CA155">
        <f>time_series_covid19_confirmed_g!CB155-time_series_covid19_confirmed_g!CA155</f>
        <v>2</v>
      </c>
      <c r="CB155">
        <f>time_series_covid19_confirmed_g!CC155-time_series_covid19_confirmed_g!CB155</f>
        <v>0</v>
      </c>
      <c r="CC155">
        <f>time_series_covid19_confirmed_g!CD155-time_series_covid19_confirmed_g!CC155</f>
        <v>1</v>
      </c>
      <c r="CD155">
        <f>time_series_covid19_confirmed_g!CE155-time_series_covid19_confirmed_g!CD155</f>
        <v>2</v>
      </c>
      <c r="CE155">
        <f>time_series_covid19_confirmed_g!CF155-time_series_covid19_confirmed_g!CE155</f>
        <v>2</v>
      </c>
      <c r="CF155">
        <f>time_series_covid19_confirmed_g!CG155-time_series_covid19_confirmed_g!CF155</f>
        <v>0</v>
      </c>
      <c r="CG155">
        <f>time_series_covid19_confirmed_g!CH155-time_series_covid19_confirmed_g!CG155</f>
        <v>10</v>
      </c>
      <c r="CH155">
        <f>time_series_covid19_confirmed_g!CI155-time_series_covid19_confirmed_g!CH155</f>
        <v>3</v>
      </c>
      <c r="CI155">
        <f>time_series_covid19_confirmed_g!CJ155-time_series_covid19_confirmed_g!CI155</f>
        <v>0</v>
      </c>
      <c r="CJ155">
        <f>time_series_covid19_confirmed_g!CK155-time_series_covid19_confirmed_g!CJ155</f>
        <v>0</v>
      </c>
      <c r="CK155">
        <f>time_series_covid19_confirmed_g!CL155-time_series_covid19_confirmed_g!CK155</f>
        <v>1</v>
      </c>
      <c r="CL155">
        <f>time_series_covid19_confirmed_g!CM155-time_series_covid19_confirmed_g!CL155</f>
        <v>33</v>
      </c>
      <c r="CM155">
        <f>time_series_covid19_confirmed_g!CN155-time_series_covid19_confirmed_g!CM155</f>
        <v>0</v>
      </c>
      <c r="CN155">
        <f>time_series_covid19_confirmed_g!CO155-time_series_covid19_confirmed_g!CN155</f>
        <v>41</v>
      </c>
      <c r="CO155">
        <f>time_series_covid19_confirmed_g!CP155-time_series_covid19_confirmed_g!CO155</f>
        <v>0</v>
      </c>
      <c r="CP155">
        <f>time_series_covid19_confirmed_g!CQ155-time_series_covid19_confirmed_g!CP155</f>
        <v>33</v>
      </c>
      <c r="CQ155">
        <f>time_series_covid19_confirmed_g!CR155-time_series_covid19_confirmed_g!CQ155</f>
        <v>34</v>
      </c>
      <c r="CR155">
        <f>time_series_covid19_confirmed_g!CS155-time_series_covid19_confirmed_g!CR155</f>
        <v>0</v>
      </c>
      <c r="CS155">
        <f>time_series_covid19_confirmed_g!CT155-time_series_covid19_confirmed_g!CS155</f>
        <v>39</v>
      </c>
      <c r="CT155">
        <f>time_series_covid19_confirmed_g!CU155-time_series_covid19_confirmed_g!CT155</f>
        <v>24</v>
      </c>
      <c r="CU155">
        <f>time_series_covid19_confirmed_g!CV155-time_series_covid19_confirmed_g!CU155</f>
        <v>38</v>
      </c>
      <c r="CV155">
        <f>time_series_covid19_confirmed_g!CW155-time_series_covid19_confirmed_g!CV155</f>
        <v>43</v>
      </c>
      <c r="CW155">
        <f>time_series_covid19_confirmed_g!CX155-time_series_covid19_confirmed_g!CW155</f>
        <v>57</v>
      </c>
      <c r="CX155">
        <f>time_series_covid19_confirmed_g!CY155-time_series_covid19_confirmed_g!CX155</f>
        <v>67</v>
      </c>
      <c r="CY155">
        <f>time_series_covid19_confirmed_g!CZ155-time_series_covid19_confirmed_g!CY155</f>
        <v>91</v>
      </c>
      <c r="CZ155">
        <f>time_series_covid19_confirmed_g!DA155-time_series_covid19_confirmed_g!CZ155</f>
        <v>59</v>
      </c>
      <c r="DA155">
        <f>time_series_covid19_confirmed_g!DB155-time_series_covid19_confirmed_g!DA155</f>
        <v>0</v>
      </c>
      <c r="DB155">
        <f>time_series_covid19_confirmed_g!DC155-time_series_covid19_confirmed_g!DB155</f>
        <v>86</v>
      </c>
      <c r="DC155">
        <f>time_series_covid19_confirmed_g!DD155-time_series_covid19_confirmed_g!DC155</f>
        <v>100</v>
      </c>
      <c r="DD155">
        <f>time_series_covid19_confirmed_g!DE155-time_series_covid19_confirmed_g!DD155</f>
        <v>74</v>
      </c>
      <c r="DE155">
        <f>time_series_covid19_confirmed_g!DF155-time_series_covid19_confirmed_g!DE155</f>
        <v>78</v>
      </c>
      <c r="DF155">
        <f>time_series_covid19_confirmed_g!DG155-time_series_covid19_confirmed_g!DF155</f>
        <v>181</v>
      </c>
      <c r="DG155">
        <f>time_series_covid19_confirmed_g!DH155-time_series_covid19_confirmed_g!DG155</f>
        <v>53</v>
      </c>
      <c r="DH155">
        <f>time_series_covid19_confirmed_g!DI155-time_series_covid19_confirmed_g!DH155</f>
        <v>201</v>
      </c>
      <c r="DI155">
        <f>time_series_covid19_confirmed_g!DJ155-time_series_covid19_confirmed_g!DI155</f>
        <v>161</v>
      </c>
      <c r="DJ155">
        <f>time_series_covid19_confirmed_g!DK155-time_series_covid19_confirmed_g!DJ155</f>
        <v>135</v>
      </c>
      <c r="DK155">
        <f>time_series_covid19_confirmed_g!DL155-time_series_covid19_confirmed_g!DK155</f>
        <v>157</v>
      </c>
      <c r="DL155">
        <f>time_series_covid19_confirmed_g!DM155-time_series_covid19_confirmed_g!DL155</f>
        <v>0</v>
      </c>
      <c r="DM155">
        <f>time_series_covid19_confirmed_g!DN155-time_series_covid19_confirmed_g!DM155</f>
        <v>146</v>
      </c>
      <c r="DN155">
        <f>time_series_covid19_confirmed_g!DO155-time_series_covid19_confirmed_g!DN155</f>
        <v>325</v>
      </c>
      <c r="DO155">
        <f>time_series_covid19_confirmed_g!DP155-time_series_covid19_confirmed_g!DO155</f>
        <v>0</v>
      </c>
      <c r="DP155">
        <f>time_series_covid19_confirmed_g!DQ155-time_series_covid19_confirmed_g!DP155</f>
        <v>302</v>
      </c>
      <c r="DQ155">
        <f>time_series_covid19_confirmed_g!DR155-time_series_covid19_confirmed_g!DQ155</f>
        <v>137</v>
      </c>
      <c r="DR155">
        <f>time_series_covid19_confirmed_g!DS155-time_series_covid19_confirmed_g!DR155</f>
        <v>0</v>
      </c>
      <c r="DS155">
        <f>time_series_covid19_confirmed_g!DT155-time_series_covid19_confirmed_g!DS155</f>
        <v>410</v>
      </c>
      <c r="DT155">
        <f>time_series_covid19_confirmed_g!DU155-time_series_covid19_confirmed_g!DT155</f>
        <v>240</v>
      </c>
      <c r="DU155">
        <f>time_series_covid19_confirmed_g!DV155-time_series_covid19_confirmed_g!DU155</f>
        <v>250</v>
      </c>
      <c r="DV155">
        <f>time_series_covid19_confirmed_g!DW155-time_series_covid19_confirmed_g!DV155</f>
        <v>192</v>
      </c>
      <c r="DW155">
        <f>time_series_covid19_confirmed_g!DX155-time_series_covid19_confirmed_g!DW155</f>
        <v>156</v>
      </c>
      <c r="DX155">
        <f>time_series_covid19_confirmed_g!DY155-time_series_covid19_confirmed_g!DX155</f>
        <v>0</v>
      </c>
      <c r="DY155">
        <f>time_series_covid19_confirmed_g!DZ155-time_series_covid19_confirmed_g!DY155</f>
        <v>370</v>
      </c>
      <c r="DZ155">
        <f>time_series_covid19_confirmed_g!EA155-time_series_covid19_confirmed_g!DZ155</f>
        <v>0</v>
      </c>
      <c r="EA155">
        <f>time_series_covid19_confirmed_g!EB155-time_series_covid19_confirmed_g!EA155</f>
        <v>175</v>
      </c>
      <c r="EB155">
        <f>time_series_covid19_confirmed_g!EC155-time_series_covid19_confirmed_g!EB155</f>
        <v>279</v>
      </c>
      <c r="EC155">
        <f>time_series_covid19_confirmed_g!ED155-time_series_covid19_confirmed_g!EC155</f>
        <v>226</v>
      </c>
      <c r="ED155">
        <f>time_series_covid19_confirmed_g!EE155-time_series_covid19_confirmed_g!ED155</f>
        <v>147</v>
      </c>
      <c r="EE155">
        <f>time_series_covid19_confirmed_g!EF155-time_series_covid19_confirmed_g!EE155</f>
        <v>137</v>
      </c>
      <c r="EF155">
        <f>time_series_covid19_confirmed_g!EG155-time_series_covid19_confirmed_g!EF155</f>
        <v>189</v>
      </c>
      <c r="EG155">
        <f>time_series_covid19_confirmed_g!EH155-time_series_covid19_confirmed_g!EG155</f>
        <v>215</v>
      </c>
      <c r="EH155">
        <f>time_series_covid19_confirmed_g!EI155-time_series_covid19_confirmed_g!EH155</f>
        <v>151</v>
      </c>
      <c r="EI155">
        <f>time_series_covid19_confirmed_g!EJ155-time_series_covid19_confirmed_g!EI155</f>
        <v>216</v>
      </c>
      <c r="EJ155">
        <f>time_series_covid19_confirmed_g!EK155-time_series_covid19_confirmed_g!EJ155</f>
        <v>0</v>
      </c>
      <c r="EK155">
        <f>time_series_covid19_confirmed_g!EL155-time_series_covid19_confirmed_g!EK155</f>
        <v>161</v>
      </c>
      <c r="EL155">
        <f>time_series_covid19_confirmed_g!EM155-time_series_covid19_confirmed_g!EL155</f>
        <v>185</v>
      </c>
      <c r="EM155">
        <f>time_series_covid19_confirmed_g!EN155-time_series_covid19_confirmed_g!EM155</f>
        <v>155</v>
      </c>
      <c r="EN155">
        <f>time_series_covid19_confirmed_g!EO155-time_series_covid19_confirmed_g!EN155</f>
        <v>148</v>
      </c>
      <c r="EO155">
        <f>time_series_covid19_confirmed_g!EP155-time_series_covid19_confirmed_g!EO155</f>
        <v>149</v>
      </c>
      <c r="EP155">
        <f>time_series_covid19_confirmed_g!EQ155-time_series_covid19_confirmed_g!EP155</f>
        <v>128</v>
      </c>
      <c r="EQ155">
        <f>time_series_covid19_confirmed_g!ER155-time_series_covid19_confirmed_g!EQ155</f>
        <v>213</v>
      </c>
      <c r="ER155">
        <f>time_series_covid19_confirmed_g!ES155-time_series_covid19_confirmed_g!ER155</f>
        <v>215</v>
      </c>
      <c r="ES155">
        <f>time_series_covid19_confirmed_g!ET155-time_series_covid19_confirmed_g!ES155</f>
        <v>305</v>
      </c>
      <c r="ET155">
        <f>time_series_covid19_confirmed_g!EU155-time_series_covid19_confirmed_g!ET155</f>
        <v>280</v>
      </c>
      <c r="EU155">
        <f>time_series_covid19_confirmed_g!EV155-time_series_covid19_confirmed_g!EU155</f>
        <v>0</v>
      </c>
      <c r="EV155">
        <f>time_series_covid19_confirmed_g!EW155-time_series_covid19_confirmed_g!EV155</f>
        <v>296</v>
      </c>
      <c r="EW155">
        <f>time_series_covid19_confirmed_g!EX155-time_series_covid19_confirmed_g!EW155</f>
        <v>264</v>
      </c>
      <c r="EX155">
        <f>time_series_covid19_confirmed_g!EY155-time_series_covid19_confirmed_g!EX155</f>
        <v>0</v>
      </c>
      <c r="EY155">
        <f>time_series_covid19_confirmed_g!EZ155-time_series_covid19_confirmed_g!EY155</f>
        <v>118</v>
      </c>
      <c r="EZ155">
        <f>time_series_covid19_confirmed_g!FA155-time_series_covid19_confirmed_g!EZ155</f>
        <v>191</v>
      </c>
      <c r="FA155">
        <f>time_series_covid19_confirmed_g!FB155-time_series_covid19_confirmed_g!FA155</f>
        <v>0</v>
      </c>
      <c r="FB155">
        <f>time_series_covid19_confirmed_g!FC155-time_series_covid19_confirmed_g!FB155</f>
        <v>95</v>
      </c>
      <c r="FC155">
        <f>time_series_covid19_confirmed_g!FD155-time_series_covid19_confirmed_g!FC155</f>
        <v>273</v>
      </c>
      <c r="FD155">
        <f>time_series_covid19_confirmed_g!FE155-time_series_covid19_confirmed_g!FD155</f>
        <v>0</v>
      </c>
    </row>
    <row r="156" spans="1:160" x14ac:dyDescent="0.3">
      <c r="A156" t="s">
        <v>140</v>
      </c>
      <c r="B156">
        <v>3.9192999999999998</v>
      </c>
      <c r="C156">
        <v>-56.027799999999999</v>
      </c>
      <c r="D156">
        <f>time_series_covid19_confirmed_g!E156-time_series_covid19_confirmed_g!D156</f>
        <v>0</v>
      </c>
      <c r="E156">
        <f>time_series_covid19_confirmed_g!F156-time_series_covid19_confirmed_g!E156</f>
        <v>0</v>
      </c>
      <c r="F156">
        <f>time_series_covid19_confirmed_g!G156-time_series_covid19_confirmed_g!F156</f>
        <v>0</v>
      </c>
      <c r="G156">
        <f>time_series_covid19_confirmed_g!H156-time_series_covid19_confirmed_g!G156</f>
        <v>0</v>
      </c>
      <c r="H156">
        <f>time_series_covid19_confirmed_g!I156-time_series_covid19_confirmed_g!H156</f>
        <v>0</v>
      </c>
      <c r="I156">
        <f>time_series_covid19_confirmed_g!J156-time_series_covid19_confirmed_g!I156</f>
        <v>0</v>
      </c>
      <c r="J156">
        <f>time_series_covid19_confirmed_g!K156-time_series_covid19_confirmed_g!J156</f>
        <v>0</v>
      </c>
      <c r="K156">
        <f>time_series_covid19_confirmed_g!L156-time_series_covid19_confirmed_g!K156</f>
        <v>0</v>
      </c>
      <c r="L156">
        <f>time_series_covid19_confirmed_g!M156-time_series_covid19_confirmed_g!L156</f>
        <v>0</v>
      </c>
      <c r="M156">
        <f>time_series_covid19_confirmed_g!N156-time_series_covid19_confirmed_g!M156</f>
        <v>0</v>
      </c>
      <c r="N156">
        <f>time_series_covid19_confirmed_g!O156-time_series_covid19_confirmed_g!N156</f>
        <v>0</v>
      </c>
      <c r="O156">
        <f>time_series_covid19_confirmed_g!P156-time_series_covid19_confirmed_g!O156</f>
        <v>0</v>
      </c>
      <c r="P156">
        <f>time_series_covid19_confirmed_g!Q156-time_series_covid19_confirmed_g!P156</f>
        <v>0</v>
      </c>
      <c r="Q156">
        <f>time_series_covid19_confirmed_g!R156-time_series_covid19_confirmed_g!Q156</f>
        <v>0</v>
      </c>
      <c r="R156">
        <f>time_series_covid19_confirmed_g!S156-time_series_covid19_confirmed_g!R156</f>
        <v>0</v>
      </c>
      <c r="S156">
        <f>time_series_covid19_confirmed_g!T156-time_series_covid19_confirmed_g!S156</f>
        <v>0</v>
      </c>
      <c r="T156">
        <f>time_series_covid19_confirmed_g!U156-time_series_covid19_confirmed_g!T156</f>
        <v>0</v>
      </c>
      <c r="U156">
        <f>time_series_covid19_confirmed_g!V156-time_series_covid19_confirmed_g!U156</f>
        <v>0</v>
      </c>
      <c r="V156">
        <f>time_series_covid19_confirmed_g!W156-time_series_covid19_confirmed_g!V156</f>
        <v>0</v>
      </c>
      <c r="W156">
        <f>time_series_covid19_confirmed_g!X156-time_series_covid19_confirmed_g!W156</f>
        <v>0</v>
      </c>
      <c r="X156">
        <f>time_series_covid19_confirmed_g!Y156-time_series_covid19_confirmed_g!X156</f>
        <v>0</v>
      </c>
      <c r="Y156">
        <f>time_series_covid19_confirmed_g!Z156-time_series_covid19_confirmed_g!Y156</f>
        <v>0</v>
      </c>
      <c r="Z156">
        <f>time_series_covid19_confirmed_g!AA156-time_series_covid19_confirmed_g!Z156</f>
        <v>0</v>
      </c>
      <c r="AA156">
        <f>time_series_covid19_confirmed_g!AB156-time_series_covid19_confirmed_g!AA156</f>
        <v>0</v>
      </c>
      <c r="AB156">
        <f>time_series_covid19_confirmed_g!AC156-time_series_covid19_confirmed_g!AB156</f>
        <v>0</v>
      </c>
      <c r="AC156">
        <f>time_series_covid19_confirmed_g!AD156-time_series_covid19_confirmed_g!AC156</f>
        <v>0</v>
      </c>
      <c r="AD156">
        <f>time_series_covid19_confirmed_g!AE156-time_series_covid19_confirmed_g!AD156</f>
        <v>0</v>
      </c>
      <c r="AE156">
        <f>time_series_covid19_confirmed_g!AF156-time_series_covid19_confirmed_g!AE156</f>
        <v>0</v>
      </c>
      <c r="AF156">
        <f>time_series_covid19_confirmed_g!AG156-time_series_covid19_confirmed_g!AF156</f>
        <v>0</v>
      </c>
      <c r="AG156">
        <f>time_series_covid19_confirmed_g!AH156-time_series_covid19_confirmed_g!AG156</f>
        <v>0</v>
      </c>
      <c r="AH156">
        <f>time_series_covid19_confirmed_g!AI156-time_series_covid19_confirmed_g!AH156</f>
        <v>0</v>
      </c>
      <c r="AI156">
        <f>time_series_covid19_confirmed_g!AJ156-time_series_covid19_confirmed_g!AI156</f>
        <v>0</v>
      </c>
      <c r="AJ156">
        <f>time_series_covid19_confirmed_g!AK156-time_series_covid19_confirmed_g!AJ156</f>
        <v>0</v>
      </c>
      <c r="AK156">
        <f>time_series_covid19_confirmed_g!AL156-time_series_covid19_confirmed_g!AK156</f>
        <v>0</v>
      </c>
      <c r="AL156">
        <f>time_series_covid19_confirmed_g!AM156-time_series_covid19_confirmed_g!AL156</f>
        <v>0</v>
      </c>
      <c r="AM156">
        <f>time_series_covid19_confirmed_g!AN156-time_series_covid19_confirmed_g!AM156</f>
        <v>0</v>
      </c>
      <c r="AN156">
        <f>time_series_covid19_confirmed_g!AO156-time_series_covid19_confirmed_g!AN156</f>
        <v>0</v>
      </c>
      <c r="AO156">
        <f>time_series_covid19_confirmed_g!AP156-time_series_covid19_confirmed_g!AO156</f>
        <v>0</v>
      </c>
      <c r="AP156">
        <f>time_series_covid19_confirmed_g!AQ156-time_series_covid19_confirmed_g!AP156</f>
        <v>0</v>
      </c>
      <c r="AQ156">
        <f>time_series_covid19_confirmed_g!AR156-time_series_covid19_confirmed_g!AQ156</f>
        <v>0</v>
      </c>
      <c r="AR156">
        <f>time_series_covid19_confirmed_g!AS156-time_series_covid19_confirmed_g!AR156</f>
        <v>0</v>
      </c>
      <c r="AS156">
        <f>time_series_covid19_confirmed_g!AT156-time_series_covid19_confirmed_g!AS156</f>
        <v>0</v>
      </c>
      <c r="AT156">
        <f>time_series_covid19_confirmed_g!AU156-time_series_covid19_confirmed_g!AT156</f>
        <v>0</v>
      </c>
      <c r="AU156">
        <f>time_series_covid19_confirmed_g!AV156-time_series_covid19_confirmed_g!AU156</f>
        <v>0</v>
      </c>
      <c r="AV156">
        <f>time_series_covid19_confirmed_g!AW156-time_series_covid19_confirmed_g!AV156</f>
        <v>0</v>
      </c>
      <c r="AW156">
        <f>time_series_covid19_confirmed_g!AX156-time_series_covid19_confirmed_g!AW156</f>
        <v>0</v>
      </c>
      <c r="AX156">
        <f>time_series_covid19_confirmed_g!AY156-time_series_covid19_confirmed_g!AX156</f>
        <v>0</v>
      </c>
      <c r="AY156">
        <f>time_series_covid19_confirmed_g!AZ156-time_series_covid19_confirmed_g!AY156</f>
        <v>0</v>
      </c>
      <c r="AZ156">
        <f>time_series_covid19_confirmed_g!BA156-time_series_covid19_confirmed_g!AZ156</f>
        <v>0</v>
      </c>
      <c r="BA156">
        <f>time_series_covid19_confirmed_g!BB156-time_series_covid19_confirmed_g!BA156</f>
        <v>0</v>
      </c>
      <c r="BB156">
        <f>time_series_covid19_confirmed_g!BC156-time_series_covid19_confirmed_g!BB156</f>
        <v>0</v>
      </c>
      <c r="BC156">
        <f>time_series_covid19_confirmed_g!BD156-time_series_covid19_confirmed_g!BC156</f>
        <v>1</v>
      </c>
      <c r="BD156">
        <f>time_series_covid19_confirmed_g!BE156-time_series_covid19_confirmed_g!BD156</f>
        <v>0</v>
      </c>
      <c r="BE156">
        <f>time_series_covid19_confirmed_g!BF156-time_series_covid19_confirmed_g!BE156</f>
        <v>0</v>
      </c>
      <c r="BF156">
        <f>time_series_covid19_confirmed_g!BG156-time_series_covid19_confirmed_g!BF156</f>
        <v>0</v>
      </c>
      <c r="BG156">
        <f>time_series_covid19_confirmed_g!BH156-time_series_covid19_confirmed_g!BG156</f>
        <v>0</v>
      </c>
      <c r="BH156">
        <f>time_series_covid19_confirmed_g!BI156-time_series_covid19_confirmed_g!BH156</f>
        <v>0</v>
      </c>
      <c r="BI156">
        <f>time_series_covid19_confirmed_g!BJ156-time_series_covid19_confirmed_g!BI156</f>
        <v>3</v>
      </c>
      <c r="BJ156">
        <f>time_series_covid19_confirmed_g!BK156-time_series_covid19_confirmed_g!BJ156</f>
        <v>0</v>
      </c>
      <c r="BK156">
        <f>time_series_covid19_confirmed_g!BL156-time_series_covid19_confirmed_g!BK156</f>
        <v>1</v>
      </c>
      <c r="BL156">
        <f>time_series_covid19_confirmed_g!BM156-time_series_covid19_confirmed_g!BL156</f>
        <v>0</v>
      </c>
      <c r="BM156">
        <f>time_series_covid19_confirmed_g!BN156-time_series_covid19_confirmed_g!BM156</f>
        <v>2</v>
      </c>
      <c r="BN156">
        <f>time_series_covid19_confirmed_g!BO156-time_series_covid19_confirmed_g!BN156</f>
        <v>1</v>
      </c>
      <c r="BO156">
        <f>time_series_covid19_confirmed_g!BP156-time_series_covid19_confirmed_g!BO156</f>
        <v>0</v>
      </c>
      <c r="BP156">
        <f>time_series_covid19_confirmed_g!BQ156-time_series_covid19_confirmed_g!BP156</f>
        <v>0</v>
      </c>
      <c r="BQ156">
        <f>time_series_covid19_confirmed_g!BR156-time_series_covid19_confirmed_g!BQ156</f>
        <v>0</v>
      </c>
      <c r="BR156">
        <f>time_series_covid19_confirmed_g!BS156-time_series_covid19_confirmed_g!BR156</f>
        <v>0</v>
      </c>
      <c r="BS156">
        <f>time_series_covid19_confirmed_g!BT156-time_series_covid19_confirmed_g!BS156</f>
        <v>0</v>
      </c>
      <c r="BT156">
        <f>time_series_covid19_confirmed_g!BU156-time_series_covid19_confirmed_g!BT156</f>
        <v>1</v>
      </c>
      <c r="BU156">
        <f>time_series_covid19_confirmed_g!BV156-time_series_covid19_confirmed_g!BU156</f>
        <v>1</v>
      </c>
      <c r="BV156">
        <f>time_series_covid19_confirmed_g!BW156-time_series_covid19_confirmed_g!BV156</f>
        <v>0</v>
      </c>
      <c r="BW156">
        <f>time_series_covid19_confirmed_g!BX156-time_series_covid19_confirmed_g!BW156</f>
        <v>0</v>
      </c>
      <c r="BX156">
        <f>time_series_covid19_confirmed_g!BY156-time_series_covid19_confirmed_g!BX156</f>
        <v>0</v>
      </c>
      <c r="BY156">
        <f>time_series_covid19_confirmed_g!BZ156-time_series_covid19_confirmed_g!BY156</f>
        <v>0</v>
      </c>
      <c r="BZ156">
        <f>time_series_covid19_confirmed_g!CA156-time_series_covid19_confirmed_g!BZ156</f>
        <v>0</v>
      </c>
      <c r="CA156">
        <f>time_series_covid19_confirmed_g!CB156-time_series_covid19_confirmed_g!CA156</f>
        <v>0</v>
      </c>
      <c r="CB156">
        <f>time_series_covid19_confirmed_g!CC156-time_series_covid19_confirmed_g!CB156</f>
        <v>0</v>
      </c>
      <c r="CC156">
        <f>time_series_covid19_confirmed_g!CD156-time_series_covid19_confirmed_g!CC156</f>
        <v>0</v>
      </c>
      <c r="CD156">
        <f>time_series_covid19_confirmed_g!CE156-time_series_covid19_confirmed_g!CD156</f>
        <v>0</v>
      </c>
      <c r="CE156">
        <f>time_series_covid19_confirmed_g!CF156-time_series_covid19_confirmed_g!CE156</f>
        <v>0</v>
      </c>
      <c r="CF156">
        <f>time_series_covid19_confirmed_g!CG156-time_series_covid19_confirmed_g!CF156</f>
        <v>0</v>
      </c>
      <c r="CG156">
        <f>time_series_covid19_confirmed_g!CH156-time_series_covid19_confirmed_g!CG156</f>
        <v>0</v>
      </c>
      <c r="CH156">
        <f>time_series_covid19_confirmed_g!CI156-time_series_covid19_confirmed_g!CH156</f>
        <v>0</v>
      </c>
      <c r="CI156">
        <f>time_series_covid19_confirmed_g!CJ156-time_series_covid19_confirmed_g!CI156</f>
        <v>0</v>
      </c>
      <c r="CJ156">
        <f>time_series_covid19_confirmed_g!CK156-time_series_covid19_confirmed_g!CJ156</f>
        <v>0</v>
      </c>
      <c r="CK156">
        <f>time_series_covid19_confirmed_g!CL156-time_series_covid19_confirmed_g!CK156</f>
        <v>0</v>
      </c>
      <c r="CL156">
        <f>time_series_covid19_confirmed_g!CM156-time_series_covid19_confirmed_g!CL156</f>
        <v>0</v>
      </c>
      <c r="CM156">
        <f>time_series_covid19_confirmed_g!CN156-time_series_covid19_confirmed_g!CM156</f>
        <v>0</v>
      </c>
      <c r="CN156">
        <f>time_series_covid19_confirmed_g!CO156-time_series_covid19_confirmed_g!CN156</f>
        <v>0</v>
      </c>
      <c r="CO156">
        <f>time_series_covid19_confirmed_g!CP156-time_series_covid19_confirmed_g!CO156</f>
        <v>0</v>
      </c>
      <c r="CP156">
        <f>time_series_covid19_confirmed_g!CQ156-time_series_covid19_confirmed_g!CP156</f>
        <v>0</v>
      </c>
      <c r="CQ156">
        <f>time_series_covid19_confirmed_g!CR156-time_series_covid19_confirmed_g!CQ156</f>
        <v>0</v>
      </c>
      <c r="CR156">
        <f>time_series_covid19_confirmed_g!CS156-time_series_covid19_confirmed_g!CR156</f>
        <v>0</v>
      </c>
      <c r="CS156">
        <f>time_series_covid19_confirmed_g!CT156-time_series_covid19_confirmed_g!CS156</f>
        <v>0</v>
      </c>
      <c r="CT156">
        <f>time_series_covid19_confirmed_g!CU156-time_series_covid19_confirmed_g!CT156</f>
        <v>0</v>
      </c>
      <c r="CU156">
        <f>time_series_covid19_confirmed_g!CV156-time_series_covid19_confirmed_g!CU156</f>
        <v>0</v>
      </c>
      <c r="CV156">
        <f>time_series_covid19_confirmed_g!CW156-time_series_covid19_confirmed_g!CV156</f>
        <v>0</v>
      </c>
      <c r="CW156">
        <f>time_series_covid19_confirmed_g!CX156-time_series_covid19_confirmed_g!CW156</f>
        <v>0</v>
      </c>
      <c r="CX156">
        <f>time_series_covid19_confirmed_g!CY156-time_series_covid19_confirmed_g!CX156</f>
        <v>0</v>
      </c>
      <c r="CY156">
        <f>time_series_covid19_confirmed_g!CZ156-time_series_covid19_confirmed_g!CY156</f>
        <v>0</v>
      </c>
      <c r="CZ156">
        <f>time_series_covid19_confirmed_g!DA156-time_series_covid19_confirmed_g!CZ156</f>
        <v>0</v>
      </c>
      <c r="DA156">
        <f>time_series_covid19_confirmed_g!DB156-time_series_covid19_confirmed_g!DA156</f>
        <v>0</v>
      </c>
      <c r="DB156">
        <f>time_series_covid19_confirmed_g!DC156-time_series_covid19_confirmed_g!DB156</f>
        <v>0</v>
      </c>
      <c r="DC156">
        <f>time_series_covid19_confirmed_g!DD156-time_series_covid19_confirmed_g!DC156</f>
        <v>0</v>
      </c>
      <c r="DD156">
        <f>time_series_covid19_confirmed_g!DE156-time_series_covid19_confirmed_g!DD156</f>
        <v>0</v>
      </c>
      <c r="DE156">
        <f>time_series_covid19_confirmed_g!DF156-time_series_covid19_confirmed_g!DE156</f>
        <v>0</v>
      </c>
      <c r="DF156">
        <f>time_series_covid19_confirmed_g!DG156-time_series_covid19_confirmed_g!DF156</f>
        <v>0</v>
      </c>
      <c r="DG156">
        <f>time_series_covid19_confirmed_g!DH156-time_series_covid19_confirmed_g!DG156</f>
        <v>0</v>
      </c>
      <c r="DH156">
        <f>time_series_covid19_confirmed_g!DI156-time_series_covid19_confirmed_g!DH156</f>
        <v>0</v>
      </c>
      <c r="DI156">
        <f>time_series_covid19_confirmed_g!DJ156-time_series_covid19_confirmed_g!DI156</f>
        <v>0</v>
      </c>
      <c r="DJ156">
        <f>time_series_covid19_confirmed_g!DK156-time_series_covid19_confirmed_g!DJ156</f>
        <v>0</v>
      </c>
      <c r="DK156">
        <f>time_series_covid19_confirmed_g!DL156-time_series_covid19_confirmed_g!DK156</f>
        <v>0</v>
      </c>
      <c r="DL156">
        <f>time_series_covid19_confirmed_g!DM156-time_series_covid19_confirmed_g!DL156</f>
        <v>0</v>
      </c>
      <c r="DM156">
        <f>time_series_covid19_confirmed_g!DN156-time_series_covid19_confirmed_g!DM156</f>
        <v>0</v>
      </c>
      <c r="DN156">
        <f>time_series_covid19_confirmed_g!DO156-time_series_covid19_confirmed_g!DN156</f>
        <v>0</v>
      </c>
      <c r="DO156">
        <f>time_series_covid19_confirmed_g!DP156-time_series_covid19_confirmed_g!DO156</f>
        <v>0</v>
      </c>
      <c r="DP156">
        <f>time_series_covid19_confirmed_g!DQ156-time_series_covid19_confirmed_g!DP156</f>
        <v>1</v>
      </c>
      <c r="DQ156">
        <f>time_series_covid19_confirmed_g!DR156-time_series_covid19_confirmed_g!DQ156</f>
        <v>0</v>
      </c>
      <c r="DR156">
        <f>time_series_covid19_confirmed_g!DS156-time_series_covid19_confirmed_g!DR156</f>
        <v>0</v>
      </c>
      <c r="DS156">
        <f>time_series_covid19_confirmed_g!DT156-time_series_covid19_confirmed_g!DS156</f>
        <v>0</v>
      </c>
      <c r="DT156">
        <f>time_series_covid19_confirmed_g!DU156-time_series_covid19_confirmed_g!DT156</f>
        <v>0</v>
      </c>
      <c r="DU156">
        <f>time_series_covid19_confirmed_g!DV156-time_series_covid19_confirmed_g!DU156</f>
        <v>0</v>
      </c>
      <c r="DV156">
        <f>time_series_covid19_confirmed_g!DW156-time_series_covid19_confirmed_g!DV156</f>
        <v>0</v>
      </c>
      <c r="DW156">
        <f>time_series_covid19_confirmed_g!DX156-time_series_covid19_confirmed_g!DW156</f>
        <v>0</v>
      </c>
      <c r="DX156">
        <f>time_series_covid19_confirmed_g!DY156-time_series_covid19_confirmed_g!DX156</f>
        <v>0</v>
      </c>
      <c r="DY156">
        <f>time_series_covid19_confirmed_g!DZ156-time_series_covid19_confirmed_g!DY156</f>
        <v>1</v>
      </c>
      <c r="DZ156">
        <f>time_series_covid19_confirmed_g!EA156-time_series_covid19_confirmed_g!DZ156</f>
        <v>0</v>
      </c>
      <c r="EA156">
        <f>time_series_covid19_confirmed_g!EB156-time_series_covid19_confirmed_g!EA156</f>
        <v>0</v>
      </c>
      <c r="EB156">
        <f>time_series_covid19_confirmed_g!EC156-time_series_covid19_confirmed_g!EB156</f>
        <v>2</v>
      </c>
      <c r="EC156">
        <f>time_series_covid19_confirmed_g!ED156-time_series_covid19_confirmed_g!EC156</f>
        <v>9</v>
      </c>
      <c r="ED156">
        <f>time_series_covid19_confirmed_g!EE156-time_series_covid19_confirmed_g!ED156</f>
        <v>21</v>
      </c>
      <c r="EE156">
        <f>time_series_covid19_confirmed_g!EF156-time_series_covid19_confirmed_g!EE156</f>
        <v>10</v>
      </c>
      <c r="EF156">
        <f>time_series_covid19_confirmed_g!EG156-time_series_covid19_confirmed_g!EF156</f>
        <v>20</v>
      </c>
      <c r="EG156">
        <f>time_series_covid19_confirmed_g!EH156-time_series_covid19_confirmed_g!EG156</f>
        <v>8</v>
      </c>
      <c r="EH156">
        <f>time_series_covid19_confirmed_g!EI156-time_series_covid19_confirmed_g!EH156</f>
        <v>8</v>
      </c>
      <c r="EI156">
        <f>time_series_covid19_confirmed_g!EJ156-time_series_covid19_confirmed_g!EI156</f>
        <v>10</v>
      </c>
      <c r="EJ156">
        <f>time_series_covid19_confirmed_g!EK156-time_series_covid19_confirmed_g!EJ156</f>
        <v>22</v>
      </c>
      <c r="EK156">
        <f>time_series_covid19_confirmed_g!EL156-time_series_covid19_confirmed_g!EK156</f>
        <v>6</v>
      </c>
      <c r="EL156">
        <f>time_series_covid19_confirmed_g!EM156-time_series_covid19_confirmed_g!EL156</f>
        <v>9</v>
      </c>
      <c r="EM156">
        <f>time_series_covid19_confirmed_g!EN156-time_series_covid19_confirmed_g!EM156</f>
        <v>7</v>
      </c>
      <c r="EN156">
        <f>time_series_covid19_confirmed_g!EO156-time_series_covid19_confirmed_g!EN156</f>
        <v>24</v>
      </c>
      <c r="EO156">
        <f>time_series_covid19_confirmed_g!EP156-time_series_covid19_confirmed_g!EO156</f>
        <v>19</v>
      </c>
      <c r="EP156">
        <f>time_series_covid19_confirmed_g!EQ156-time_series_covid19_confirmed_g!EP156</f>
        <v>9</v>
      </c>
      <c r="EQ156">
        <f>time_series_covid19_confirmed_g!ER156-time_series_covid19_confirmed_g!EQ156</f>
        <v>12</v>
      </c>
      <c r="ER156">
        <f>time_series_covid19_confirmed_g!ES156-time_series_covid19_confirmed_g!ER156</f>
        <v>21</v>
      </c>
      <c r="ES156">
        <f>time_series_covid19_confirmed_g!ET156-time_series_covid19_confirmed_g!ES156</f>
        <v>7</v>
      </c>
      <c r="ET156">
        <f>time_series_covid19_confirmed_g!EU156-time_series_covid19_confirmed_g!ET156</f>
        <v>25</v>
      </c>
      <c r="EU156">
        <f>time_series_covid19_confirmed_g!EV156-time_series_covid19_confirmed_g!EU156</f>
        <v>16</v>
      </c>
      <c r="EV156">
        <f>time_series_covid19_confirmed_g!EW156-time_series_covid19_confirmed_g!EV156</f>
        <v>16</v>
      </c>
      <c r="EW156">
        <f>time_series_covid19_confirmed_g!EX156-time_series_covid19_confirmed_g!EW156</f>
        <v>10</v>
      </c>
      <c r="EX156">
        <f>time_series_covid19_confirmed_g!EY156-time_series_covid19_confirmed_g!EX156</f>
        <v>11</v>
      </c>
      <c r="EY156">
        <f>time_series_covid19_confirmed_g!EZ156-time_series_covid19_confirmed_g!EY156</f>
        <v>5</v>
      </c>
      <c r="EZ156">
        <f>time_series_covid19_confirmed_g!FA156-time_series_covid19_confirmed_g!EZ156</f>
        <v>0</v>
      </c>
      <c r="FA156">
        <f>time_series_covid19_confirmed_g!FB156-time_series_covid19_confirmed_g!FA156</f>
        <v>38</v>
      </c>
      <c r="FB156">
        <f>time_series_covid19_confirmed_g!FC156-time_series_covid19_confirmed_g!FB156</f>
        <v>16</v>
      </c>
      <c r="FC156">
        <f>time_series_covid19_confirmed_g!FD156-time_series_covid19_confirmed_g!FC156</f>
        <v>16</v>
      </c>
      <c r="FD156">
        <f>time_series_covid19_confirmed_g!FE156-time_series_covid19_confirmed_g!FD156</f>
        <v>78</v>
      </c>
    </row>
    <row r="157" spans="1:160" x14ac:dyDescent="0.3">
      <c r="A157" t="s">
        <v>141</v>
      </c>
      <c r="B157">
        <v>63</v>
      </c>
      <c r="C157">
        <v>16</v>
      </c>
      <c r="D157">
        <f>time_series_covid19_confirmed_g!E157-time_series_covid19_confirmed_g!D157</f>
        <v>0</v>
      </c>
      <c r="E157">
        <f>time_series_covid19_confirmed_g!F157-time_series_covid19_confirmed_g!E157</f>
        <v>0</v>
      </c>
      <c r="F157">
        <f>time_series_covid19_confirmed_g!G157-time_series_covid19_confirmed_g!F157</f>
        <v>0</v>
      </c>
      <c r="G157">
        <f>time_series_covid19_confirmed_g!H157-time_series_covid19_confirmed_g!G157</f>
        <v>0</v>
      </c>
      <c r="H157">
        <f>time_series_covid19_confirmed_g!I157-time_series_covid19_confirmed_g!H157</f>
        <v>0</v>
      </c>
      <c r="I157">
        <f>time_series_covid19_confirmed_g!J157-time_series_covid19_confirmed_g!I157</f>
        <v>0</v>
      </c>
      <c r="J157">
        <f>time_series_covid19_confirmed_g!K157-time_series_covid19_confirmed_g!J157</f>
        <v>0</v>
      </c>
      <c r="K157">
        <f>time_series_covid19_confirmed_g!L157-time_series_covid19_confirmed_g!K157</f>
        <v>0</v>
      </c>
      <c r="L157">
        <f>time_series_covid19_confirmed_g!M157-time_series_covid19_confirmed_g!L157</f>
        <v>1</v>
      </c>
      <c r="M157">
        <f>time_series_covid19_confirmed_g!N157-time_series_covid19_confirmed_g!M157</f>
        <v>0</v>
      </c>
      <c r="N157">
        <f>time_series_covid19_confirmed_g!O157-time_series_covid19_confirmed_g!N157</f>
        <v>0</v>
      </c>
      <c r="O157">
        <f>time_series_covid19_confirmed_g!P157-time_series_covid19_confirmed_g!O157</f>
        <v>0</v>
      </c>
      <c r="P157">
        <f>time_series_covid19_confirmed_g!Q157-time_series_covid19_confirmed_g!P157</f>
        <v>0</v>
      </c>
      <c r="Q157">
        <f>time_series_covid19_confirmed_g!R157-time_series_covid19_confirmed_g!Q157</f>
        <v>0</v>
      </c>
      <c r="R157">
        <f>time_series_covid19_confirmed_g!S157-time_series_covid19_confirmed_g!R157</f>
        <v>0</v>
      </c>
      <c r="S157">
        <f>time_series_covid19_confirmed_g!T157-time_series_covid19_confirmed_g!S157</f>
        <v>0</v>
      </c>
      <c r="T157">
        <f>time_series_covid19_confirmed_g!U157-time_series_covid19_confirmed_g!T157</f>
        <v>0</v>
      </c>
      <c r="U157">
        <f>time_series_covid19_confirmed_g!V157-time_series_covid19_confirmed_g!U157</f>
        <v>0</v>
      </c>
      <c r="V157">
        <f>time_series_covid19_confirmed_g!W157-time_series_covid19_confirmed_g!V157</f>
        <v>0</v>
      </c>
      <c r="W157">
        <f>time_series_covid19_confirmed_g!X157-time_series_covid19_confirmed_g!W157</f>
        <v>0</v>
      </c>
      <c r="X157">
        <f>time_series_covid19_confirmed_g!Y157-time_series_covid19_confirmed_g!X157</f>
        <v>0</v>
      </c>
      <c r="Y157">
        <f>time_series_covid19_confirmed_g!Z157-time_series_covid19_confirmed_g!Y157</f>
        <v>0</v>
      </c>
      <c r="Z157">
        <f>time_series_covid19_confirmed_g!AA157-time_series_covid19_confirmed_g!Z157</f>
        <v>0</v>
      </c>
      <c r="AA157">
        <f>time_series_covid19_confirmed_g!AB157-time_series_covid19_confirmed_g!AA157</f>
        <v>0</v>
      </c>
      <c r="AB157">
        <f>time_series_covid19_confirmed_g!AC157-time_series_covid19_confirmed_g!AB157</f>
        <v>0</v>
      </c>
      <c r="AC157">
        <f>time_series_covid19_confirmed_g!AD157-time_series_covid19_confirmed_g!AC157</f>
        <v>0</v>
      </c>
      <c r="AD157">
        <f>time_series_covid19_confirmed_g!AE157-time_series_covid19_confirmed_g!AD157</f>
        <v>0</v>
      </c>
      <c r="AE157">
        <f>time_series_covid19_confirmed_g!AF157-time_series_covid19_confirmed_g!AE157</f>
        <v>0</v>
      </c>
      <c r="AF157">
        <f>time_series_covid19_confirmed_g!AG157-time_series_covid19_confirmed_g!AF157</f>
        <v>0</v>
      </c>
      <c r="AG157">
        <f>time_series_covid19_confirmed_g!AH157-time_series_covid19_confirmed_g!AG157</f>
        <v>0</v>
      </c>
      <c r="AH157">
        <f>time_series_covid19_confirmed_g!AI157-time_series_covid19_confirmed_g!AH157</f>
        <v>0</v>
      </c>
      <c r="AI157">
        <f>time_series_covid19_confirmed_g!AJ157-time_series_covid19_confirmed_g!AI157</f>
        <v>0</v>
      </c>
      <c r="AJ157">
        <f>time_series_covid19_confirmed_g!AK157-time_series_covid19_confirmed_g!AJ157</f>
        <v>0</v>
      </c>
      <c r="AK157">
        <f>time_series_covid19_confirmed_g!AL157-time_series_covid19_confirmed_g!AK157</f>
        <v>0</v>
      </c>
      <c r="AL157">
        <f>time_series_covid19_confirmed_g!AM157-time_series_covid19_confirmed_g!AL157</f>
        <v>1</v>
      </c>
      <c r="AM157">
        <f>time_series_covid19_confirmed_g!AN157-time_series_covid19_confirmed_g!AM157</f>
        <v>5</v>
      </c>
      <c r="AN157">
        <f>time_series_covid19_confirmed_g!AO157-time_series_covid19_confirmed_g!AN157</f>
        <v>0</v>
      </c>
      <c r="AO157">
        <f>time_series_covid19_confirmed_g!AP157-time_series_covid19_confirmed_g!AO157</f>
        <v>5</v>
      </c>
      <c r="AP157">
        <f>time_series_covid19_confirmed_g!AQ157-time_series_covid19_confirmed_g!AP157</f>
        <v>2</v>
      </c>
      <c r="AQ157">
        <f>time_series_covid19_confirmed_g!AR157-time_series_covid19_confirmed_g!AQ157</f>
        <v>1</v>
      </c>
      <c r="AR157">
        <f>time_series_covid19_confirmed_g!AS157-time_series_covid19_confirmed_g!AR157</f>
        <v>6</v>
      </c>
      <c r="AS157">
        <f>time_series_covid19_confirmed_g!AT157-time_series_covid19_confirmed_g!AS157</f>
        <v>14</v>
      </c>
      <c r="AT157">
        <f>time_series_covid19_confirmed_g!AU157-time_series_covid19_confirmed_g!AT157</f>
        <v>59</v>
      </c>
      <c r="AU157">
        <f>time_series_covid19_confirmed_g!AV157-time_series_covid19_confirmed_g!AU157</f>
        <v>7</v>
      </c>
      <c r="AV157">
        <f>time_series_covid19_confirmed_g!AW157-time_series_covid19_confirmed_g!AV157</f>
        <v>60</v>
      </c>
      <c r="AW157">
        <f>time_series_covid19_confirmed_g!AX157-time_series_covid19_confirmed_g!AW157</f>
        <v>42</v>
      </c>
      <c r="AX157">
        <f>time_series_covid19_confirmed_g!AY157-time_series_covid19_confirmed_g!AX157</f>
        <v>45</v>
      </c>
      <c r="AY157">
        <f>time_series_covid19_confirmed_g!AZ157-time_series_covid19_confirmed_g!AY157</f>
        <v>107</v>
      </c>
      <c r="AZ157">
        <f>time_series_covid19_confirmed_g!BA157-time_series_covid19_confirmed_g!AZ157</f>
        <v>145</v>
      </c>
      <c r="BA157">
        <f>time_series_covid19_confirmed_g!BB157-time_series_covid19_confirmed_g!BA157</f>
        <v>99</v>
      </c>
      <c r="BB157">
        <f>time_series_covid19_confirmed_g!BC157-time_series_covid19_confirmed_g!BB157</f>
        <v>215</v>
      </c>
      <c r="BC157">
        <f>time_series_covid19_confirmed_g!BD157-time_series_covid19_confirmed_g!BC157</f>
        <v>147</v>
      </c>
      <c r="BD157">
        <f>time_series_covid19_confirmed_g!BE157-time_series_covid19_confirmed_g!BD157</f>
        <v>61</v>
      </c>
      <c r="BE157">
        <f>time_series_covid19_confirmed_g!BF157-time_series_covid19_confirmed_g!BE157</f>
        <v>81</v>
      </c>
      <c r="BF157">
        <f>time_series_covid19_confirmed_g!BG157-time_series_covid19_confirmed_g!BF157</f>
        <v>87</v>
      </c>
      <c r="BG157">
        <f>time_series_covid19_confirmed_g!BH157-time_series_covid19_confirmed_g!BG157</f>
        <v>89</v>
      </c>
      <c r="BH157">
        <f>time_series_covid19_confirmed_g!BI157-time_series_covid19_confirmed_g!BH157</f>
        <v>160</v>
      </c>
      <c r="BI157">
        <f>time_series_covid19_confirmed_g!BJ157-time_series_covid19_confirmed_g!BI157</f>
        <v>200</v>
      </c>
      <c r="BJ157">
        <f>time_series_covid19_confirmed_g!BK157-time_series_covid19_confirmed_g!BJ157</f>
        <v>124</v>
      </c>
      <c r="BK157">
        <f>time_series_covid19_confirmed_g!BL157-time_series_covid19_confirmed_g!BK157</f>
        <v>171</v>
      </c>
      <c r="BL157">
        <f>time_series_covid19_confirmed_g!BM157-time_series_covid19_confirmed_g!BL157</f>
        <v>112</v>
      </c>
      <c r="BM157">
        <f>time_series_covid19_confirmed_g!BN157-time_series_covid19_confirmed_g!BM157</f>
        <v>240</v>
      </c>
      <c r="BN157">
        <f>time_series_covid19_confirmed_g!BO157-time_series_covid19_confirmed_g!BN157</f>
        <v>240</v>
      </c>
      <c r="BO157">
        <f>time_series_covid19_confirmed_g!BP157-time_series_covid19_confirmed_g!BO157</f>
        <v>314</v>
      </c>
      <c r="BP157">
        <f>time_series_covid19_confirmed_g!BQ157-time_series_covid19_confirmed_g!BP157</f>
        <v>229</v>
      </c>
      <c r="BQ157">
        <f>time_series_covid19_confirmed_g!BR157-time_series_covid19_confirmed_g!BQ157</f>
        <v>378</v>
      </c>
      <c r="BR157">
        <f>time_series_covid19_confirmed_g!BS157-time_series_covid19_confirmed_g!BR157</f>
        <v>253</v>
      </c>
      <c r="BS157">
        <f>time_series_covid19_confirmed_g!BT157-time_series_covid19_confirmed_g!BS157</f>
        <v>328</v>
      </c>
      <c r="BT157">
        <f>time_series_covid19_confirmed_g!BU157-time_series_covid19_confirmed_g!BT157</f>
        <v>407</v>
      </c>
      <c r="BU157">
        <f>time_series_covid19_confirmed_g!BV157-time_series_covid19_confirmed_g!BU157</f>
        <v>512</v>
      </c>
      <c r="BV157">
        <f>time_series_covid19_confirmed_g!BW157-time_series_covid19_confirmed_g!BV157</f>
        <v>621</v>
      </c>
      <c r="BW157">
        <f>time_series_covid19_confirmed_g!BX157-time_series_covid19_confirmed_g!BW157</f>
        <v>563</v>
      </c>
      <c r="BX157">
        <f>time_series_covid19_confirmed_g!BY157-time_series_covid19_confirmed_g!BX157</f>
        <v>312</v>
      </c>
      <c r="BY157">
        <f>time_series_covid19_confirmed_g!BZ157-time_series_covid19_confirmed_g!BY157</f>
        <v>387</v>
      </c>
      <c r="BZ157">
        <f>time_series_covid19_confirmed_g!CA157-time_series_covid19_confirmed_g!BZ157</f>
        <v>376</v>
      </c>
      <c r="CA157">
        <f>time_series_covid19_confirmed_g!CB157-time_series_covid19_confirmed_g!CA157</f>
        <v>487</v>
      </c>
      <c r="CB157">
        <f>time_series_covid19_confirmed_g!CC157-time_series_covid19_confirmed_g!CB157</f>
        <v>726</v>
      </c>
      <c r="CC157">
        <f>time_series_covid19_confirmed_g!CD157-time_series_covid19_confirmed_g!CC157</f>
        <v>722</v>
      </c>
      <c r="CD157">
        <f>time_series_covid19_confirmed_g!CE157-time_series_covid19_confirmed_g!CD157</f>
        <v>544</v>
      </c>
      <c r="CE157">
        <f>time_series_covid19_confirmed_g!CF157-time_series_covid19_confirmed_g!CE157</f>
        <v>466</v>
      </c>
      <c r="CF157">
        <f>time_series_covid19_confirmed_g!CG157-time_series_covid19_confirmed_g!CF157</f>
        <v>332</v>
      </c>
      <c r="CG157">
        <f>time_series_covid19_confirmed_g!CH157-time_series_covid19_confirmed_g!CG157</f>
        <v>465</v>
      </c>
      <c r="CH157">
        <f>time_series_covid19_confirmed_g!CI157-time_series_covid19_confirmed_g!CH157</f>
        <v>497</v>
      </c>
      <c r="CI157">
        <f>time_series_covid19_confirmed_g!CJ157-time_series_covid19_confirmed_g!CI157</f>
        <v>482</v>
      </c>
      <c r="CJ157">
        <f>time_series_covid19_confirmed_g!CK157-time_series_covid19_confirmed_g!CJ157</f>
        <v>613</v>
      </c>
      <c r="CK157">
        <f>time_series_covid19_confirmed_g!CL157-time_series_covid19_confirmed_g!CK157</f>
        <v>676</v>
      </c>
      <c r="CL157">
        <f>time_series_covid19_confirmed_g!CM157-time_series_covid19_confirmed_g!CL157</f>
        <v>606</v>
      </c>
      <c r="CM157">
        <f>time_series_covid19_confirmed_g!CN157-time_series_covid19_confirmed_g!CM157</f>
        <v>563</v>
      </c>
      <c r="CN157">
        <f>time_series_covid19_confirmed_g!CO157-time_series_covid19_confirmed_g!CN157</f>
        <v>392</v>
      </c>
      <c r="CO157">
        <f>time_series_covid19_confirmed_g!CP157-time_series_covid19_confirmed_g!CO157</f>
        <v>545</v>
      </c>
      <c r="CP157">
        <f>time_series_covid19_confirmed_g!CQ157-time_series_covid19_confirmed_g!CP157</f>
        <v>682</v>
      </c>
      <c r="CQ157">
        <f>time_series_covid19_confirmed_g!CR157-time_series_covid19_confirmed_g!CQ157</f>
        <v>751</v>
      </c>
      <c r="CR157">
        <f>time_series_covid19_confirmed_g!CS157-time_series_covid19_confirmed_g!CR157</f>
        <v>812</v>
      </c>
      <c r="CS157">
        <f>time_series_covid19_confirmed_g!CT157-time_series_covid19_confirmed_g!CS157</f>
        <v>610</v>
      </c>
      <c r="CT157">
        <f>time_series_covid19_confirmed_g!CU157-time_series_covid19_confirmed_g!CT157</f>
        <v>463</v>
      </c>
      <c r="CU157">
        <f>time_series_covid19_confirmed_g!CV157-time_series_covid19_confirmed_g!CU157</f>
        <v>286</v>
      </c>
      <c r="CV157">
        <f>time_series_covid19_confirmed_g!CW157-time_series_covid19_confirmed_g!CV157</f>
        <v>695</v>
      </c>
      <c r="CW157">
        <f>time_series_covid19_confirmed_g!CX157-time_series_covid19_confirmed_g!CW157</f>
        <v>681</v>
      </c>
      <c r="CX157">
        <f>time_series_covid19_confirmed_g!CY157-time_series_covid19_confirmed_g!CX157</f>
        <v>790</v>
      </c>
      <c r="CY157">
        <f>time_series_covid19_confirmed_g!CZ157-time_series_covid19_confirmed_g!CY157</f>
        <v>428</v>
      </c>
      <c r="CZ157">
        <f>time_series_covid19_confirmed_g!DA157-time_series_covid19_confirmed_g!CZ157</f>
        <v>562</v>
      </c>
      <c r="DA157">
        <f>time_series_covid19_confirmed_g!DB157-time_series_covid19_confirmed_g!DA157</f>
        <v>235</v>
      </c>
      <c r="DB157">
        <f>time_series_covid19_confirmed_g!DC157-time_series_covid19_confirmed_g!DB157</f>
        <v>404</v>
      </c>
      <c r="DC157">
        <f>time_series_covid19_confirmed_g!DD157-time_series_covid19_confirmed_g!DC157</f>
        <v>495</v>
      </c>
      <c r="DD157">
        <f>time_series_covid19_confirmed_g!DE157-time_series_covid19_confirmed_g!DD157</f>
        <v>702</v>
      </c>
      <c r="DE157">
        <f>time_series_covid19_confirmed_g!DF157-time_series_covid19_confirmed_g!DE157</f>
        <v>705</v>
      </c>
      <c r="DF157">
        <f>time_series_covid19_confirmed_g!DG157-time_series_covid19_confirmed_g!DF157</f>
        <v>642</v>
      </c>
      <c r="DG157">
        <f>time_series_covid19_confirmed_g!DH157-time_series_covid19_confirmed_g!DG157</f>
        <v>656</v>
      </c>
      <c r="DH157">
        <f>time_series_covid19_confirmed_g!DI157-time_series_covid19_confirmed_g!DH157</f>
        <v>401</v>
      </c>
      <c r="DI157">
        <f>time_series_covid19_confirmed_g!DJ157-time_series_covid19_confirmed_g!DI157</f>
        <v>348</v>
      </c>
      <c r="DJ157">
        <f>time_series_covid19_confirmed_g!DK157-time_series_covid19_confirmed_g!DJ157</f>
        <v>602</v>
      </c>
      <c r="DK157">
        <f>time_series_covid19_confirmed_g!DL157-time_series_covid19_confirmed_g!DK157</f>
        <v>637</v>
      </c>
      <c r="DL157">
        <f>time_series_covid19_confirmed_g!DM157-time_series_covid19_confirmed_g!DL157</f>
        <v>673</v>
      </c>
      <c r="DM157">
        <f>time_series_covid19_confirmed_g!DN157-time_series_covid19_confirmed_g!DM157</f>
        <v>625</v>
      </c>
      <c r="DN157">
        <f>time_series_covid19_confirmed_g!DO157-time_series_covid19_confirmed_g!DN157</f>
        <v>470</v>
      </c>
      <c r="DO157">
        <f>time_series_covid19_confirmed_g!DP157-time_series_covid19_confirmed_g!DO157</f>
        <v>466</v>
      </c>
      <c r="DP157">
        <f>time_series_covid19_confirmed_g!DQ157-time_series_covid19_confirmed_g!DP157</f>
        <v>234</v>
      </c>
      <c r="DQ157">
        <f>time_series_covid19_confirmed_g!DR157-time_series_covid19_confirmed_g!DQ157</f>
        <v>422</v>
      </c>
      <c r="DR157">
        <f>time_series_covid19_confirmed_g!DS157-time_series_covid19_confirmed_g!DR157</f>
        <v>724</v>
      </c>
      <c r="DS157">
        <f>time_series_covid19_confirmed_g!DT157-time_series_covid19_confirmed_g!DS157</f>
        <v>649</v>
      </c>
      <c r="DT157">
        <f>time_series_covid19_confirmed_g!DU157-time_series_covid19_confirmed_g!DT157</f>
        <v>637</v>
      </c>
      <c r="DU157">
        <f>time_series_covid19_confirmed_g!DV157-time_series_covid19_confirmed_g!DU157</f>
        <v>379</v>
      </c>
      <c r="DV157">
        <f>time_series_covid19_confirmed_g!DW157-time_series_covid19_confirmed_g!DV157</f>
        <v>271</v>
      </c>
      <c r="DW157">
        <f>time_series_covid19_confirmed_g!DX157-time_series_covid19_confirmed_g!DW157</f>
        <v>384</v>
      </c>
      <c r="DX157">
        <f>time_series_covid19_confirmed_g!DY157-time_series_covid19_confirmed_g!DX157</f>
        <v>597</v>
      </c>
      <c r="DY157">
        <f>time_series_covid19_confirmed_g!DZ157-time_series_covid19_confirmed_g!DY157</f>
        <v>648</v>
      </c>
      <c r="DZ157">
        <f>time_series_covid19_confirmed_g!EA157-time_series_covid19_confirmed_g!DZ157</f>
        <v>639</v>
      </c>
      <c r="EA157">
        <f>time_series_covid19_confirmed_g!EB157-time_series_covid19_confirmed_g!EA157</f>
        <v>749</v>
      </c>
      <c r="EB157">
        <f>time_series_covid19_confirmed_g!EC157-time_series_covid19_confirmed_g!EB157</f>
        <v>637</v>
      </c>
      <c r="EC157">
        <f>time_series_covid19_confirmed_g!ED157-time_series_covid19_confirmed_g!EC157</f>
        <v>429</v>
      </c>
      <c r="ED157">
        <f>time_series_covid19_confirmed_g!EE157-time_series_covid19_confirmed_g!ED157</f>
        <v>272</v>
      </c>
      <c r="EE157">
        <f>time_series_covid19_confirmed_g!EF157-time_series_covid19_confirmed_g!EE157</f>
        <v>775</v>
      </c>
      <c r="EF157">
        <f>time_series_covid19_confirmed_g!EG157-time_series_covid19_confirmed_g!EF157</f>
        <v>2214</v>
      </c>
      <c r="EG157">
        <f>time_series_covid19_confirmed_g!EH157-time_series_covid19_confirmed_g!EG157</f>
        <v>1080</v>
      </c>
      <c r="EH157">
        <f>time_series_covid19_confirmed_g!EI157-time_series_covid19_confirmed_g!EH157</f>
        <v>1056</v>
      </c>
      <c r="EI157">
        <f>time_series_covid19_confirmed_g!EJ157-time_series_covid19_confirmed_g!EI157</f>
        <v>948</v>
      </c>
      <c r="EJ157">
        <f>time_series_covid19_confirmed_g!EK157-time_series_covid19_confirmed_g!EJ157</f>
        <v>843</v>
      </c>
      <c r="EK157">
        <f>time_series_covid19_confirmed_g!EL157-time_series_covid19_confirmed_g!EK157</f>
        <v>403</v>
      </c>
      <c r="EL157">
        <f>time_series_covid19_confirmed_g!EM157-time_series_covid19_confirmed_g!EL157</f>
        <v>791</v>
      </c>
      <c r="EM157">
        <f>time_series_covid19_confirmed_g!EN157-time_series_covid19_confirmed_g!EM157</f>
        <v>890</v>
      </c>
      <c r="EN157">
        <f>time_series_covid19_confirmed_g!EO157-time_series_covid19_confirmed_g!EN157</f>
        <v>1474</v>
      </c>
      <c r="EO157">
        <f>time_series_covid19_confirmed_g!EP157-time_series_covid19_confirmed_g!EO157</f>
        <v>1396</v>
      </c>
      <c r="EP157">
        <f>time_series_covid19_confirmed_g!EQ157-time_series_covid19_confirmed_g!EP157</f>
        <v>1247</v>
      </c>
      <c r="EQ157">
        <f>time_series_covid19_confirmed_g!ER157-time_series_covid19_confirmed_g!EQ157</f>
        <v>683</v>
      </c>
      <c r="ER157">
        <f>time_series_covid19_confirmed_g!ES157-time_series_covid19_confirmed_g!ER157</f>
        <v>769</v>
      </c>
      <c r="ES157">
        <f>time_series_covid19_confirmed_g!ET157-time_series_covid19_confirmed_g!ES157</f>
        <v>940</v>
      </c>
      <c r="ET157">
        <f>time_series_covid19_confirmed_g!EU157-time_series_covid19_confirmed_g!ET157</f>
        <v>1239</v>
      </c>
      <c r="EU157">
        <f>time_series_covid19_confirmed_g!EV157-time_series_covid19_confirmed_g!EU157</f>
        <v>1481</v>
      </c>
      <c r="EV157">
        <f>time_series_covid19_confirmed_g!EW157-time_series_covid19_confirmed_g!EV157</f>
        <v>2033</v>
      </c>
      <c r="EW157">
        <f>time_series_covid19_confirmed_g!EX157-time_series_covid19_confirmed_g!EW157</f>
        <v>515</v>
      </c>
      <c r="EX157">
        <f>time_series_covid19_confirmed_g!EY157-time_series_covid19_confirmed_g!EX157</f>
        <v>257</v>
      </c>
      <c r="EY157">
        <f>time_series_covid19_confirmed_g!EZ157-time_series_covid19_confirmed_g!EY157</f>
        <v>84</v>
      </c>
      <c r="EZ157">
        <f>time_series_covid19_confirmed_g!FA157-time_series_covid19_confirmed_g!EZ157</f>
        <v>1905</v>
      </c>
      <c r="FA157">
        <f>time_series_covid19_confirmed_g!FB157-time_series_covid19_confirmed_g!FA157</f>
        <v>1487</v>
      </c>
      <c r="FB157">
        <f>time_series_covid19_confirmed_g!FC157-time_series_covid19_confirmed_g!FB157</f>
        <v>1566</v>
      </c>
      <c r="FC157">
        <f>time_series_covid19_confirmed_g!FD157-time_series_covid19_confirmed_g!FC157</f>
        <v>1247</v>
      </c>
      <c r="FD157">
        <f>time_series_covid19_confirmed_g!FE157-time_series_covid19_confirmed_g!FD157</f>
        <v>0</v>
      </c>
    </row>
    <row r="158" spans="1:160" x14ac:dyDescent="0.3">
      <c r="A158" t="s">
        <v>142</v>
      </c>
      <c r="B158">
        <v>46.818199999999997</v>
      </c>
      <c r="C158">
        <v>8.2274999999999991</v>
      </c>
      <c r="D158">
        <f>time_series_covid19_confirmed_g!E158-time_series_covid19_confirmed_g!D158</f>
        <v>0</v>
      </c>
      <c r="E158">
        <f>time_series_covid19_confirmed_g!F158-time_series_covid19_confirmed_g!E158</f>
        <v>0</v>
      </c>
      <c r="F158">
        <f>time_series_covid19_confirmed_g!G158-time_series_covid19_confirmed_g!F158</f>
        <v>0</v>
      </c>
      <c r="G158">
        <f>time_series_covid19_confirmed_g!H158-time_series_covid19_confirmed_g!G158</f>
        <v>0</v>
      </c>
      <c r="H158">
        <f>time_series_covid19_confirmed_g!I158-time_series_covid19_confirmed_g!H158</f>
        <v>0</v>
      </c>
      <c r="I158">
        <f>time_series_covid19_confirmed_g!J158-time_series_covid19_confirmed_g!I158</f>
        <v>0</v>
      </c>
      <c r="J158">
        <f>time_series_covid19_confirmed_g!K158-time_series_covid19_confirmed_g!J158</f>
        <v>0</v>
      </c>
      <c r="K158">
        <f>time_series_covid19_confirmed_g!L158-time_series_covid19_confirmed_g!K158</f>
        <v>0</v>
      </c>
      <c r="L158">
        <f>time_series_covid19_confirmed_g!M158-time_series_covid19_confirmed_g!L158</f>
        <v>0</v>
      </c>
      <c r="M158">
        <f>time_series_covid19_confirmed_g!N158-time_series_covid19_confirmed_g!M158</f>
        <v>0</v>
      </c>
      <c r="N158">
        <f>time_series_covid19_confirmed_g!O158-time_series_covid19_confirmed_g!N158</f>
        <v>0</v>
      </c>
      <c r="O158">
        <f>time_series_covid19_confirmed_g!P158-time_series_covid19_confirmed_g!O158</f>
        <v>0</v>
      </c>
      <c r="P158">
        <f>time_series_covid19_confirmed_g!Q158-time_series_covid19_confirmed_g!P158</f>
        <v>0</v>
      </c>
      <c r="Q158">
        <f>time_series_covid19_confirmed_g!R158-time_series_covid19_confirmed_g!Q158</f>
        <v>0</v>
      </c>
      <c r="R158">
        <f>time_series_covid19_confirmed_g!S158-time_series_covid19_confirmed_g!R158</f>
        <v>0</v>
      </c>
      <c r="S158">
        <f>time_series_covid19_confirmed_g!T158-time_series_covid19_confirmed_g!S158</f>
        <v>0</v>
      </c>
      <c r="T158">
        <f>time_series_covid19_confirmed_g!U158-time_series_covid19_confirmed_g!T158</f>
        <v>0</v>
      </c>
      <c r="U158">
        <f>time_series_covid19_confirmed_g!V158-time_series_covid19_confirmed_g!U158</f>
        <v>0</v>
      </c>
      <c r="V158">
        <f>time_series_covid19_confirmed_g!W158-time_series_covid19_confirmed_g!V158</f>
        <v>0</v>
      </c>
      <c r="W158">
        <f>time_series_covid19_confirmed_g!X158-time_series_covid19_confirmed_g!W158</f>
        <v>0</v>
      </c>
      <c r="X158">
        <f>time_series_covid19_confirmed_g!Y158-time_series_covid19_confirmed_g!X158</f>
        <v>0</v>
      </c>
      <c r="Y158">
        <f>time_series_covid19_confirmed_g!Z158-time_series_covid19_confirmed_g!Y158</f>
        <v>0</v>
      </c>
      <c r="Z158">
        <f>time_series_covid19_confirmed_g!AA158-time_series_covid19_confirmed_g!Z158</f>
        <v>0</v>
      </c>
      <c r="AA158">
        <f>time_series_covid19_confirmed_g!AB158-time_series_covid19_confirmed_g!AA158</f>
        <v>0</v>
      </c>
      <c r="AB158">
        <f>time_series_covid19_confirmed_g!AC158-time_series_covid19_confirmed_g!AB158</f>
        <v>0</v>
      </c>
      <c r="AC158">
        <f>time_series_covid19_confirmed_g!AD158-time_series_covid19_confirmed_g!AC158</f>
        <v>0</v>
      </c>
      <c r="AD158">
        <f>time_series_covid19_confirmed_g!AE158-time_series_covid19_confirmed_g!AD158</f>
        <v>0</v>
      </c>
      <c r="AE158">
        <f>time_series_covid19_confirmed_g!AF158-time_series_covid19_confirmed_g!AE158</f>
        <v>0</v>
      </c>
      <c r="AF158">
        <f>time_series_covid19_confirmed_g!AG158-time_series_covid19_confirmed_g!AF158</f>
        <v>0</v>
      </c>
      <c r="AG158">
        <f>time_series_covid19_confirmed_g!AH158-time_series_covid19_confirmed_g!AG158</f>
        <v>0</v>
      </c>
      <c r="AH158">
        <f>time_series_covid19_confirmed_g!AI158-time_series_covid19_confirmed_g!AH158</f>
        <v>0</v>
      </c>
      <c r="AI158">
        <f>time_series_covid19_confirmed_g!AJ158-time_series_covid19_confirmed_g!AI158</f>
        <v>0</v>
      </c>
      <c r="AJ158">
        <f>time_series_covid19_confirmed_g!AK158-time_series_covid19_confirmed_g!AJ158</f>
        <v>0</v>
      </c>
      <c r="AK158">
        <f>time_series_covid19_confirmed_g!AL158-time_series_covid19_confirmed_g!AK158</f>
        <v>1</v>
      </c>
      <c r="AL158">
        <f>time_series_covid19_confirmed_g!AM158-time_series_covid19_confirmed_g!AL158</f>
        <v>0</v>
      </c>
      <c r="AM158">
        <f>time_series_covid19_confirmed_g!AN158-time_series_covid19_confirmed_g!AM158</f>
        <v>7</v>
      </c>
      <c r="AN158">
        <f>time_series_covid19_confirmed_g!AO158-time_series_covid19_confirmed_g!AN158</f>
        <v>0</v>
      </c>
      <c r="AO158">
        <f>time_series_covid19_confirmed_g!AP158-time_series_covid19_confirmed_g!AO158</f>
        <v>10</v>
      </c>
      <c r="AP158">
        <f>time_series_covid19_confirmed_g!AQ158-time_series_covid19_confirmed_g!AP158</f>
        <v>9</v>
      </c>
      <c r="AQ158">
        <f>time_series_covid19_confirmed_g!AR158-time_series_covid19_confirmed_g!AQ158</f>
        <v>15</v>
      </c>
      <c r="AR158">
        <f>time_series_covid19_confirmed_g!AS158-time_series_covid19_confirmed_g!AR158</f>
        <v>14</v>
      </c>
      <c r="AS158">
        <f>time_series_covid19_confirmed_g!AT158-time_series_covid19_confirmed_g!AS158</f>
        <v>34</v>
      </c>
      <c r="AT158">
        <f>time_series_covid19_confirmed_g!AU158-time_series_covid19_confirmed_g!AT158</f>
        <v>24</v>
      </c>
      <c r="AU158">
        <f>time_series_covid19_confirmed_g!AV158-time_series_covid19_confirmed_g!AU158</f>
        <v>100</v>
      </c>
      <c r="AV158">
        <f>time_series_covid19_confirmed_g!AW158-time_series_covid19_confirmed_g!AV158</f>
        <v>54</v>
      </c>
      <c r="AW158">
        <f>time_series_covid19_confirmed_g!AX158-time_series_covid19_confirmed_g!AW158</f>
        <v>69</v>
      </c>
      <c r="AX158">
        <f>time_series_covid19_confirmed_g!AY158-time_series_covid19_confirmed_g!AX158</f>
        <v>37</v>
      </c>
      <c r="AY158">
        <f>time_series_covid19_confirmed_g!AZ158-time_series_covid19_confirmed_g!AY158</f>
        <v>117</v>
      </c>
      <c r="AZ158">
        <f>time_series_covid19_confirmed_g!BA158-time_series_covid19_confirmed_g!AZ158</f>
        <v>161</v>
      </c>
      <c r="BA158">
        <f>time_series_covid19_confirmed_g!BB158-time_series_covid19_confirmed_g!BA158</f>
        <v>0</v>
      </c>
      <c r="BB158">
        <f>time_series_covid19_confirmed_g!BC158-time_series_covid19_confirmed_g!BB158</f>
        <v>487</v>
      </c>
      <c r="BC158">
        <f>time_series_covid19_confirmed_g!BD158-time_series_covid19_confirmed_g!BC158</f>
        <v>220</v>
      </c>
      <c r="BD158">
        <f>time_series_covid19_confirmed_g!BE158-time_series_covid19_confirmed_g!BD158</f>
        <v>841</v>
      </c>
      <c r="BE158">
        <f>time_series_covid19_confirmed_g!BF158-time_series_covid19_confirmed_g!BE158</f>
        <v>0</v>
      </c>
      <c r="BF158">
        <f>time_series_covid19_confirmed_g!BG158-time_series_covid19_confirmed_g!BF158</f>
        <v>500</v>
      </c>
      <c r="BG158">
        <f>time_series_covid19_confirmed_g!BH158-time_series_covid19_confirmed_g!BG158</f>
        <v>328</v>
      </c>
      <c r="BH158">
        <f>time_series_covid19_confirmed_g!BI158-time_series_covid19_confirmed_g!BH158</f>
        <v>1047</v>
      </c>
      <c r="BI158">
        <f>time_series_covid19_confirmed_g!BJ158-time_series_covid19_confirmed_g!BI158</f>
        <v>1219</v>
      </c>
      <c r="BJ158">
        <f>time_series_covid19_confirmed_g!BK158-time_series_covid19_confirmed_g!BJ158</f>
        <v>1281</v>
      </c>
      <c r="BK158">
        <f>time_series_covid19_confirmed_g!BL158-time_series_covid19_confirmed_g!BK158</f>
        <v>899</v>
      </c>
      <c r="BL158">
        <f>time_series_covid19_confirmed_g!BM158-time_series_covid19_confirmed_g!BL158</f>
        <v>1321</v>
      </c>
      <c r="BM158">
        <f>time_series_covid19_confirmed_g!BN158-time_series_covid19_confirmed_g!BM158</f>
        <v>1082</v>
      </c>
      <c r="BN158">
        <f>time_series_covid19_confirmed_g!BO158-time_series_covid19_confirmed_g!BN158</f>
        <v>1020</v>
      </c>
      <c r="BO158">
        <f>time_series_covid19_confirmed_g!BP158-time_series_covid19_confirmed_g!BO158</f>
        <v>914</v>
      </c>
      <c r="BP158">
        <f>time_series_covid19_confirmed_g!BQ158-time_series_covid19_confirmed_g!BP158</f>
        <v>1117</v>
      </c>
      <c r="BQ158">
        <f>time_series_covid19_confirmed_g!BR158-time_series_covid19_confirmed_g!BQ158</f>
        <v>1148</v>
      </c>
      <c r="BR158">
        <f>time_series_covid19_confirmed_g!BS158-time_series_covid19_confirmed_g!BR158</f>
        <v>753</v>
      </c>
      <c r="BS158">
        <f>time_series_covid19_confirmed_g!BT158-time_series_covid19_confirmed_g!BS158</f>
        <v>1093</v>
      </c>
      <c r="BT158">
        <f>time_series_covid19_confirmed_g!BU158-time_series_covid19_confirmed_g!BT158</f>
        <v>683</v>
      </c>
      <c r="BU158">
        <f>time_series_covid19_confirmed_g!BV158-time_series_covid19_confirmed_g!BU158</f>
        <v>1163</v>
      </c>
      <c r="BV158">
        <f>time_series_covid19_confirmed_g!BW158-time_series_covid19_confirmed_g!BV158</f>
        <v>1059</v>
      </c>
      <c r="BW158">
        <f>time_series_covid19_confirmed_g!BX158-time_series_covid19_confirmed_g!BW158</f>
        <v>779</v>
      </c>
      <c r="BX158">
        <f>time_series_covid19_confirmed_g!BY158-time_series_covid19_confirmed_g!BX158</f>
        <v>899</v>
      </c>
      <c r="BY158">
        <f>time_series_covid19_confirmed_g!BZ158-time_series_covid19_confirmed_g!BY158</f>
        <v>595</v>
      </c>
      <c r="BZ158">
        <f>time_series_covid19_confirmed_g!CA158-time_series_covid19_confirmed_g!BZ158</f>
        <v>557</v>
      </c>
      <c r="CA158">
        <f>time_series_covid19_confirmed_g!CB158-time_series_covid19_confirmed_g!CA158</f>
        <v>596</v>
      </c>
      <c r="CB158">
        <f>time_series_covid19_confirmed_g!CC158-time_series_covid19_confirmed_g!CB158</f>
        <v>1027</v>
      </c>
      <c r="CC158">
        <f>time_series_covid19_confirmed_g!CD158-time_series_covid19_confirmed_g!CC158</f>
        <v>771</v>
      </c>
      <c r="CD158">
        <f>time_series_covid19_confirmed_g!CE158-time_series_covid19_confirmed_g!CD158</f>
        <v>500</v>
      </c>
      <c r="CE158">
        <f>time_series_covid19_confirmed_g!CF158-time_series_covid19_confirmed_g!CE158</f>
        <v>556</v>
      </c>
      <c r="CF158">
        <f>time_series_covid19_confirmed_g!CG158-time_series_covid19_confirmed_g!CF158</f>
        <v>308</v>
      </c>
      <c r="CG158">
        <f>time_series_covid19_confirmed_g!CH158-time_series_covid19_confirmed_g!CG158</f>
        <v>273</v>
      </c>
      <c r="CH158">
        <f>time_series_covid19_confirmed_g!CI158-time_series_covid19_confirmed_g!CH158</f>
        <v>248</v>
      </c>
      <c r="CI158">
        <f>time_series_covid19_confirmed_g!CJ158-time_series_covid19_confirmed_g!CI158</f>
        <v>400</v>
      </c>
      <c r="CJ158">
        <f>time_series_covid19_confirmed_g!CK158-time_series_covid19_confirmed_g!CJ158</f>
        <v>396</v>
      </c>
      <c r="CK158">
        <f>time_series_covid19_confirmed_g!CL158-time_series_covid19_confirmed_g!CK158</f>
        <v>346</v>
      </c>
      <c r="CL158">
        <f>time_series_covid19_confirmed_g!CM158-time_series_covid19_confirmed_g!CL158</f>
        <v>326</v>
      </c>
      <c r="CM158">
        <f>time_series_covid19_confirmed_g!CN158-time_series_covid19_confirmed_g!CM158</f>
        <v>336</v>
      </c>
      <c r="CN158">
        <f>time_series_covid19_confirmed_g!CO158-time_series_covid19_confirmed_g!CN158</f>
        <v>204</v>
      </c>
      <c r="CO158">
        <f>time_series_covid19_confirmed_g!CP158-time_series_covid19_confirmed_g!CO158</f>
        <v>119</v>
      </c>
      <c r="CP158">
        <f>time_series_covid19_confirmed_g!CQ158-time_series_covid19_confirmed_g!CP158</f>
        <v>205</v>
      </c>
      <c r="CQ158">
        <f>time_series_covid19_confirmed_g!CR158-time_series_covid19_confirmed_g!CQ158</f>
        <v>228</v>
      </c>
      <c r="CR158">
        <f>time_series_covid19_confirmed_g!CS158-time_series_covid19_confirmed_g!CR158</f>
        <v>181</v>
      </c>
      <c r="CS158">
        <f>time_series_covid19_confirmed_g!CT158-time_series_covid19_confirmed_g!CS158</f>
        <v>217</v>
      </c>
      <c r="CT158">
        <f>time_series_covid19_confirmed_g!CU158-time_series_covid19_confirmed_g!CT158</f>
        <v>167</v>
      </c>
      <c r="CU158">
        <f>time_series_covid19_confirmed_g!CV158-time_series_covid19_confirmed_g!CU158</f>
        <v>103</v>
      </c>
      <c r="CV158">
        <f>time_series_covid19_confirmed_g!CW158-time_series_covid19_confirmed_g!CV158</f>
        <v>100</v>
      </c>
      <c r="CW158">
        <f>time_series_covid19_confirmed_g!CX158-time_series_covid19_confirmed_g!CW158</f>
        <v>143</v>
      </c>
      <c r="CX158">
        <f>time_series_covid19_confirmed_g!CY158-time_series_covid19_confirmed_g!CX158</f>
        <v>179</v>
      </c>
      <c r="CY158">
        <f>time_series_covid19_confirmed_g!CZ158-time_series_covid19_confirmed_g!CY158</f>
        <v>119</v>
      </c>
      <c r="CZ158">
        <f>time_series_covid19_confirmed_g!DA158-time_series_covid19_confirmed_g!CZ158</f>
        <v>112</v>
      </c>
      <c r="DA158">
        <f>time_series_covid19_confirmed_g!DB158-time_series_covid19_confirmed_g!DA158</f>
        <v>88</v>
      </c>
      <c r="DB158">
        <f>time_series_covid19_confirmed_g!DC158-time_series_covid19_confirmed_g!DB158</f>
        <v>76</v>
      </c>
      <c r="DC158">
        <f>time_series_covid19_confirmed_g!DD158-time_series_covid19_confirmed_g!DC158</f>
        <v>28</v>
      </c>
      <c r="DD158">
        <f>time_series_covid19_confirmed_g!DE158-time_series_covid19_confirmed_g!DD158</f>
        <v>51</v>
      </c>
      <c r="DE158">
        <f>time_series_covid19_confirmed_g!DF158-time_series_covid19_confirmed_g!DE158</f>
        <v>66</v>
      </c>
      <c r="DF158">
        <f>time_series_covid19_confirmed_g!DG158-time_series_covid19_confirmed_g!DF158</f>
        <v>81</v>
      </c>
      <c r="DG158">
        <f>time_series_covid19_confirmed_g!DH158-time_series_covid19_confirmed_g!DG158</f>
        <v>44</v>
      </c>
      <c r="DH158">
        <f>time_series_covid19_confirmed_g!DI158-time_series_covid19_confirmed_g!DH158</f>
        <v>54</v>
      </c>
      <c r="DI158">
        <f>time_series_covid19_confirmed_g!DJ158-time_series_covid19_confirmed_g!DI158</f>
        <v>39</v>
      </c>
      <c r="DJ158">
        <f>time_series_covid19_confirmed_g!DK158-time_series_covid19_confirmed_g!DJ158</f>
        <v>36</v>
      </c>
      <c r="DK158">
        <f>time_series_covid19_confirmed_g!DL158-time_series_covid19_confirmed_g!DK158</f>
        <v>33</v>
      </c>
      <c r="DL158">
        <f>time_series_covid19_confirmed_g!DM158-time_series_covid19_confirmed_g!DL158</f>
        <v>50</v>
      </c>
      <c r="DM158">
        <f>time_series_covid19_confirmed_g!DN158-time_series_covid19_confirmed_g!DM158</f>
        <v>51</v>
      </c>
      <c r="DN158">
        <f>time_series_covid19_confirmed_g!DO158-time_series_covid19_confirmed_g!DN158</f>
        <v>58</v>
      </c>
      <c r="DO158">
        <f>time_series_covid19_confirmed_g!DP158-time_series_covid19_confirmed_g!DO158</f>
        <v>15</v>
      </c>
      <c r="DP158">
        <f>time_series_covid19_confirmed_g!DQ158-time_series_covid19_confirmed_g!DP158</f>
        <v>10</v>
      </c>
      <c r="DQ158">
        <f>time_series_covid19_confirmed_g!DR158-time_series_covid19_confirmed_g!DQ158</f>
        <v>21</v>
      </c>
      <c r="DR158">
        <f>time_series_covid19_confirmed_g!DS158-time_series_covid19_confirmed_g!DR158</f>
        <v>40</v>
      </c>
      <c r="DS158">
        <f>time_series_covid19_confirmed_g!DT158-time_series_covid19_confirmed_g!DS158</f>
        <v>36</v>
      </c>
      <c r="DT158">
        <f>time_series_covid19_confirmed_g!DU158-time_series_covid19_confirmed_g!DT158</f>
        <v>13</v>
      </c>
      <c r="DU158">
        <f>time_series_covid19_confirmed_g!DV158-time_series_covid19_confirmed_g!DU158</f>
        <v>18</v>
      </c>
      <c r="DV158">
        <f>time_series_covid19_confirmed_g!DW158-time_series_covid19_confirmed_g!DV158</f>
        <v>11</v>
      </c>
      <c r="DW158">
        <f>time_series_covid19_confirmed_g!DX158-time_series_covid19_confirmed_g!DW158</f>
        <v>10</v>
      </c>
      <c r="DX158">
        <f>time_series_covid19_confirmed_g!DY158-time_series_covid19_confirmed_g!DX158</f>
        <v>15</v>
      </c>
      <c r="DY158">
        <f>time_series_covid19_confirmed_g!DZ158-time_series_covid19_confirmed_g!DY158</f>
        <v>15</v>
      </c>
      <c r="DZ158">
        <f>time_series_covid19_confirmed_g!EA158-time_series_covid19_confirmed_g!DZ158</f>
        <v>20</v>
      </c>
      <c r="EA158">
        <f>time_series_covid19_confirmed_g!EB158-time_series_covid19_confirmed_g!EA158</f>
        <v>32</v>
      </c>
      <c r="EB158">
        <f>time_series_covid19_confirmed_g!EC158-time_series_covid19_confirmed_g!EB158</f>
        <v>17</v>
      </c>
      <c r="EC158">
        <f>time_series_covid19_confirmed_g!ED158-time_series_covid19_confirmed_g!EC158</f>
        <v>17</v>
      </c>
      <c r="ED158">
        <f>time_series_covid19_confirmed_g!EE158-time_series_covid19_confirmed_g!ED158</f>
        <v>9</v>
      </c>
      <c r="EE158">
        <f>time_series_covid19_confirmed_g!EF158-time_series_covid19_confirmed_g!EE158</f>
        <v>3</v>
      </c>
      <c r="EF158">
        <f>time_series_covid19_confirmed_g!EG158-time_series_covid19_confirmed_g!EF158</f>
        <v>19</v>
      </c>
      <c r="EG158">
        <f>time_series_covid19_confirmed_g!EH158-time_series_covid19_confirmed_g!EG158</f>
        <v>20</v>
      </c>
      <c r="EH158">
        <f>time_series_covid19_confirmed_g!EI158-time_series_covid19_confirmed_g!EH158</f>
        <v>23</v>
      </c>
      <c r="EI158">
        <f>time_series_covid19_confirmed_g!EJ158-time_series_covid19_confirmed_g!EI158</f>
        <v>20</v>
      </c>
      <c r="EJ158">
        <f>time_series_covid19_confirmed_g!EK158-time_series_covid19_confirmed_g!EJ158</f>
        <v>9</v>
      </c>
      <c r="EK158">
        <f>time_series_covid19_confirmed_g!EL158-time_series_covid19_confirmed_g!EK158</f>
        <v>7</v>
      </c>
      <c r="EL158">
        <f>time_series_covid19_confirmed_g!EM158-time_series_covid19_confirmed_g!EL158</f>
        <v>16</v>
      </c>
      <c r="EM158">
        <f>time_series_covid19_confirmed_g!EN158-time_series_covid19_confirmed_g!EM158</f>
        <v>23</v>
      </c>
      <c r="EN158">
        <f>time_series_covid19_confirmed_g!EO158-time_series_covid19_confirmed_g!EN158</f>
        <v>33</v>
      </c>
      <c r="EO158">
        <f>time_series_covid19_confirmed_g!EP158-time_series_covid19_confirmed_g!EO158</f>
        <v>19</v>
      </c>
      <c r="EP158">
        <f>time_series_covid19_confirmed_g!EQ158-time_series_covid19_confirmed_g!EP158</f>
        <v>31</v>
      </c>
      <c r="EQ158">
        <f>time_series_covid19_confirmed_g!ER158-time_series_covid19_confirmed_g!EQ158</f>
        <v>23</v>
      </c>
      <c r="ER158">
        <f>time_series_covid19_confirmed_g!ES158-time_series_covid19_confirmed_g!ER158</f>
        <v>14</v>
      </c>
      <c r="ES158">
        <f>time_series_covid19_confirmed_g!ET158-time_series_covid19_confirmed_g!ES158</f>
        <v>23</v>
      </c>
      <c r="ET158">
        <f>time_series_covid19_confirmed_g!EU158-time_series_covid19_confirmed_g!ET158</f>
        <v>33</v>
      </c>
      <c r="EU158">
        <f>time_series_covid19_confirmed_g!EV158-time_series_covid19_confirmed_g!EU158</f>
        <v>13</v>
      </c>
      <c r="EV158">
        <f>time_series_covid19_confirmed_g!EW158-time_series_covid19_confirmed_g!EV158</f>
        <v>35</v>
      </c>
      <c r="EW158">
        <f>time_series_covid19_confirmed_g!EX158-time_series_covid19_confirmed_g!EW158</f>
        <v>8</v>
      </c>
      <c r="EX158">
        <f>time_series_covid19_confirmed_g!EY158-time_series_covid19_confirmed_g!EX158</f>
        <v>49</v>
      </c>
      <c r="EY158">
        <f>time_series_covid19_confirmed_g!EZ158-time_series_covid19_confirmed_g!EY158</f>
        <v>18</v>
      </c>
      <c r="EZ158">
        <f>time_series_covid19_confirmed_g!FA158-time_series_covid19_confirmed_g!EZ158</f>
        <v>22</v>
      </c>
      <c r="FA158">
        <f>time_series_covid19_confirmed_g!FB158-time_series_covid19_confirmed_g!FA158</f>
        <v>44</v>
      </c>
      <c r="FB158">
        <f>time_series_covid19_confirmed_g!FC158-time_series_covid19_confirmed_g!FB158</f>
        <v>52</v>
      </c>
      <c r="FC158">
        <f>time_series_covid19_confirmed_g!FD158-time_series_covid19_confirmed_g!FC158</f>
        <v>58</v>
      </c>
      <c r="FD158">
        <f>time_series_covid19_confirmed_g!FE158-time_series_covid19_confirmed_g!FD158</f>
        <v>69</v>
      </c>
    </row>
    <row r="159" spans="1:160" x14ac:dyDescent="0.3">
      <c r="A159" t="s">
        <v>167</v>
      </c>
      <c r="B159">
        <v>34.802075000000002</v>
      </c>
      <c r="C159">
        <v>38.996814999999998</v>
      </c>
      <c r="D159">
        <f>time_series_covid19_confirmed_g!E159-time_series_covid19_confirmed_g!D159</f>
        <v>0</v>
      </c>
      <c r="E159">
        <f>time_series_covid19_confirmed_g!F159-time_series_covid19_confirmed_g!E159</f>
        <v>0</v>
      </c>
      <c r="F159">
        <f>time_series_covid19_confirmed_g!G159-time_series_covid19_confirmed_g!F159</f>
        <v>0</v>
      </c>
      <c r="G159">
        <f>time_series_covid19_confirmed_g!H159-time_series_covid19_confirmed_g!G159</f>
        <v>0</v>
      </c>
      <c r="H159">
        <f>time_series_covid19_confirmed_g!I159-time_series_covid19_confirmed_g!H159</f>
        <v>0</v>
      </c>
      <c r="I159">
        <f>time_series_covid19_confirmed_g!J159-time_series_covid19_confirmed_g!I159</f>
        <v>0</v>
      </c>
      <c r="J159">
        <f>time_series_covid19_confirmed_g!K159-time_series_covid19_confirmed_g!J159</f>
        <v>0</v>
      </c>
      <c r="K159">
        <f>time_series_covid19_confirmed_g!L159-time_series_covid19_confirmed_g!K159</f>
        <v>0</v>
      </c>
      <c r="L159">
        <f>time_series_covid19_confirmed_g!M159-time_series_covid19_confirmed_g!L159</f>
        <v>0</v>
      </c>
      <c r="M159">
        <f>time_series_covid19_confirmed_g!N159-time_series_covid19_confirmed_g!M159</f>
        <v>0</v>
      </c>
      <c r="N159">
        <f>time_series_covid19_confirmed_g!O159-time_series_covid19_confirmed_g!N159</f>
        <v>0</v>
      </c>
      <c r="O159">
        <f>time_series_covid19_confirmed_g!P159-time_series_covid19_confirmed_g!O159</f>
        <v>0</v>
      </c>
      <c r="P159">
        <f>time_series_covid19_confirmed_g!Q159-time_series_covid19_confirmed_g!P159</f>
        <v>0</v>
      </c>
      <c r="Q159">
        <f>time_series_covid19_confirmed_g!R159-time_series_covid19_confirmed_g!Q159</f>
        <v>0</v>
      </c>
      <c r="R159">
        <f>time_series_covid19_confirmed_g!S159-time_series_covid19_confirmed_g!R159</f>
        <v>0</v>
      </c>
      <c r="S159">
        <f>time_series_covid19_confirmed_g!T159-time_series_covid19_confirmed_g!S159</f>
        <v>0</v>
      </c>
      <c r="T159">
        <f>time_series_covid19_confirmed_g!U159-time_series_covid19_confirmed_g!T159</f>
        <v>0</v>
      </c>
      <c r="U159">
        <f>time_series_covid19_confirmed_g!V159-time_series_covid19_confirmed_g!U159</f>
        <v>0</v>
      </c>
      <c r="V159">
        <f>time_series_covid19_confirmed_g!W159-time_series_covid19_confirmed_g!V159</f>
        <v>0</v>
      </c>
      <c r="W159">
        <f>time_series_covid19_confirmed_g!X159-time_series_covid19_confirmed_g!W159</f>
        <v>0</v>
      </c>
      <c r="X159">
        <f>time_series_covid19_confirmed_g!Y159-time_series_covid19_confirmed_g!X159</f>
        <v>0</v>
      </c>
      <c r="Y159">
        <f>time_series_covid19_confirmed_g!Z159-time_series_covid19_confirmed_g!Y159</f>
        <v>0</v>
      </c>
      <c r="Z159">
        <f>time_series_covid19_confirmed_g!AA159-time_series_covid19_confirmed_g!Z159</f>
        <v>0</v>
      </c>
      <c r="AA159">
        <f>time_series_covid19_confirmed_g!AB159-time_series_covid19_confirmed_g!AA159</f>
        <v>0</v>
      </c>
      <c r="AB159">
        <f>time_series_covid19_confirmed_g!AC159-time_series_covid19_confirmed_g!AB159</f>
        <v>0</v>
      </c>
      <c r="AC159">
        <f>time_series_covid19_confirmed_g!AD159-time_series_covid19_confirmed_g!AC159</f>
        <v>0</v>
      </c>
      <c r="AD159">
        <f>time_series_covid19_confirmed_g!AE159-time_series_covid19_confirmed_g!AD159</f>
        <v>0</v>
      </c>
      <c r="AE159">
        <f>time_series_covid19_confirmed_g!AF159-time_series_covid19_confirmed_g!AE159</f>
        <v>0</v>
      </c>
      <c r="AF159">
        <f>time_series_covid19_confirmed_g!AG159-time_series_covid19_confirmed_g!AF159</f>
        <v>0</v>
      </c>
      <c r="AG159">
        <f>time_series_covid19_confirmed_g!AH159-time_series_covid19_confirmed_g!AG159</f>
        <v>0</v>
      </c>
      <c r="AH159">
        <f>time_series_covid19_confirmed_g!AI159-time_series_covid19_confirmed_g!AH159</f>
        <v>0</v>
      </c>
      <c r="AI159">
        <f>time_series_covid19_confirmed_g!AJ159-time_series_covid19_confirmed_g!AI159</f>
        <v>0</v>
      </c>
      <c r="AJ159">
        <f>time_series_covid19_confirmed_g!AK159-time_series_covid19_confirmed_g!AJ159</f>
        <v>0</v>
      </c>
      <c r="AK159">
        <f>time_series_covid19_confirmed_g!AL159-time_series_covid19_confirmed_g!AK159</f>
        <v>0</v>
      </c>
      <c r="AL159">
        <f>time_series_covid19_confirmed_g!AM159-time_series_covid19_confirmed_g!AL159</f>
        <v>0</v>
      </c>
      <c r="AM159">
        <f>time_series_covid19_confirmed_g!AN159-time_series_covid19_confirmed_g!AM159</f>
        <v>0</v>
      </c>
      <c r="AN159">
        <f>time_series_covid19_confirmed_g!AO159-time_series_covid19_confirmed_g!AN159</f>
        <v>0</v>
      </c>
      <c r="AO159">
        <f>time_series_covid19_confirmed_g!AP159-time_series_covid19_confirmed_g!AO159</f>
        <v>0</v>
      </c>
      <c r="AP159">
        <f>time_series_covid19_confirmed_g!AQ159-time_series_covid19_confirmed_g!AP159</f>
        <v>0</v>
      </c>
      <c r="AQ159">
        <f>time_series_covid19_confirmed_g!AR159-time_series_covid19_confirmed_g!AQ159</f>
        <v>0</v>
      </c>
      <c r="AR159">
        <f>time_series_covid19_confirmed_g!AS159-time_series_covid19_confirmed_g!AR159</f>
        <v>0</v>
      </c>
      <c r="AS159">
        <f>time_series_covid19_confirmed_g!AT159-time_series_covid19_confirmed_g!AS159</f>
        <v>0</v>
      </c>
      <c r="AT159">
        <f>time_series_covid19_confirmed_g!AU159-time_series_covid19_confirmed_g!AT159</f>
        <v>0</v>
      </c>
      <c r="AU159">
        <f>time_series_covid19_confirmed_g!AV159-time_series_covid19_confirmed_g!AU159</f>
        <v>0</v>
      </c>
      <c r="AV159">
        <f>time_series_covid19_confirmed_g!AW159-time_series_covid19_confirmed_g!AV159</f>
        <v>0</v>
      </c>
      <c r="AW159">
        <f>time_series_covid19_confirmed_g!AX159-time_series_covid19_confirmed_g!AW159</f>
        <v>0</v>
      </c>
      <c r="AX159">
        <f>time_series_covid19_confirmed_g!AY159-time_series_covid19_confirmed_g!AX159</f>
        <v>0</v>
      </c>
      <c r="AY159">
        <f>time_series_covid19_confirmed_g!AZ159-time_series_covid19_confirmed_g!AY159</f>
        <v>0</v>
      </c>
      <c r="AZ159">
        <f>time_series_covid19_confirmed_g!BA159-time_series_covid19_confirmed_g!AZ159</f>
        <v>0</v>
      </c>
      <c r="BA159">
        <f>time_series_covid19_confirmed_g!BB159-time_series_covid19_confirmed_g!BA159</f>
        <v>0</v>
      </c>
      <c r="BB159">
        <f>time_series_covid19_confirmed_g!BC159-time_series_covid19_confirmed_g!BB159</f>
        <v>0</v>
      </c>
      <c r="BC159">
        <f>time_series_covid19_confirmed_g!BD159-time_series_covid19_confirmed_g!BC159</f>
        <v>0</v>
      </c>
      <c r="BD159">
        <f>time_series_covid19_confirmed_g!BE159-time_series_covid19_confirmed_g!BD159</f>
        <v>0</v>
      </c>
      <c r="BE159">
        <f>time_series_covid19_confirmed_g!BF159-time_series_covid19_confirmed_g!BE159</f>
        <v>0</v>
      </c>
      <c r="BF159">
        <f>time_series_covid19_confirmed_g!BG159-time_series_covid19_confirmed_g!BF159</f>
        <v>0</v>
      </c>
      <c r="BG159">
        <f>time_series_covid19_confirmed_g!BH159-time_series_covid19_confirmed_g!BG159</f>
        <v>0</v>
      </c>
      <c r="BH159">
        <f>time_series_covid19_confirmed_g!BI159-time_series_covid19_confirmed_g!BH159</f>
        <v>0</v>
      </c>
      <c r="BI159">
        <f>time_series_covid19_confirmed_g!BJ159-time_series_covid19_confirmed_g!BI159</f>
        <v>0</v>
      </c>
      <c r="BJ159">
        <f>time_series_covid19_confirmed_g!BK159-time_series_covid19_confirmed_g!BJ159</f>
        <v>0</v>
      </c>
      <c r="BK159">
        <f>time_series_covid19_confirmed_g!BL159-time_series_covid19_confirmed_g!BK159</f>
        <v>1</v>
      </c>
      <c r="BL159">
        <f>time_series_covid19_confirmed_g!BM159-time_series_covid19_confirmed_g!BL159</f>
        <v>0</v>
      </c>
      <c r="BM159">
        <f>time_series_covid19_confirmed_g!BN159-time_series_covid19_confirmed_g!BM159</f>
        <v>0</v>
      </c>
      <c r="BN159">
        <f>time_series_covid19_confirmed_g!BO159-time_series_covid19_confirmed_g!BN159</f>
        <v>4</v>
      </c>
      <c r="BO159">
        <f>time_series_covid19_confirmed_g!BP159-time_series_covid19_confirmed_g!BO159</f>
        <v>0</v>
      </c>
      <c r="BP159">
        <f>time_series_covid19_confirmed_g!BQ159-time_series_covid19_confirmed_g!BP159</f>
        <v>0</v>
      </c>
      <c r="BQ159">
        <f>time_series_covid19_confirmed_g!BR159-time_series_covid19_confirmed_g!BQ159</f>
        <v>0</v>
      </c>
      <c r="BR159">
        <f>time_series_covid19_confirmed_g!BS159-time_series_covid19_confirmed_g!BR159</f>
        <v>4</v>
      </c>
      <c r="BS159">
        <f>time_series_covid19_confirmed_g!BT159-time_series_covid19_confirmed_g!BS159</f>
        <v>1</v>
      </c>
      <c r="BT159">
        <f>time_series_covid19_confirmed_g!BU159-time_series_covid19_confirmed_g!BT159</f>
        <v>0</v>
      </c>
      <c r="BU159">
        <f>time_series_covid19_confirmed_g!BV159-time_series_covid19_confirmed_g!BU159</f>
        <v>0</v>
      </c>
      <c r="BV159">
        <f>time_series_covid19_confirmed_g!BW159-time_series_covid19_confirmed_g!BV159</f>
        <v>6</v>
      </c>
      <c r="BW159">
        <f>time_series_covid19_confirmed_g!BX159-time_series_covid19_confirmed_g!BW159</f>
        <v>0</v>
      </c>
      <c r="BX159">
        <f>time_series_covid19_confirmed_g!BY159-time_series_covid19_confirmed_g!BX159</f>
        <v>0</v>
      </c>
      <c r="BY159">
        <f>time_series_covid19_confirmed_g!BZ159-time_series_covid19_confirmed_g!BY159</f>
        <v>3</v>
      </c>
      <c r="BZ159">
        <f>time_series_covid19_confirmed_g!CA159-time_series_covid19_confirmed_g!BZ159</f>
        <v>0</v>
      </c>
      <c r="CA159">
        <f>time_series_covid19_confirmed_g!CB159-time_series_covid19_confirmed_g!CA159</f>
        <v>0</v>
      </c>
      <c r="CB159">
        <f>time_series_covid19_confirmed_g!CC159-time_series_covid19_confirmed_g!CB159</f>
        <v>0</v>
      </c>
      <c r="CC159">
        <f>time_series_covid19_confirmed_g!CD159-time_series_covid19_confirmed_g!CC159</f>
        <v>0</v>
      </c>
      <c r="CD159">
        <f>time_series_covid19_confirmed_g!CE159-time_series_covid19_confirmed_g!CD159</f>
        <v>0</v>
      </c>
      <c r="CE159">
        <f>time_series_covid19_confirmed_g!CF159-time_series_covid19_confirmed_g!CE159</f>
        <v>6</v>
      </c>
      <c r="CF159">
        <f>time_series_covid19_confirmed_g!CG159-time_series_covid19_confirmed_g!CF159</f>
        <v>0</v>
      </c>
      <c r="CG159">
        <f>time_series_covid19_confirmed_g!CH159-time_series_covid19_confirmed_g!CG159</f>
        <v>0</v>
      </c>
      <c r="CH159">
        <f>time_series_covid19_confirmed_g!CI159-time_series_covid19_confirmed_g!CH159</f>
        <v>4</v>
      </c>
      <c r="CI159">
        <f>time_series_covid19_confirmed_g!CJ159-time_series_covid19_confirmed_g!CI159</f>
        <v>4</v>
      </c>
      <c r="CJ159">
        <f>time_series_covid19_confirmed_g!CK159-time_series_covid19_confirmed_g!CJ159</f>
        <v>0</v>
      </c>
      <c r="CK159">
        <f>time_series_covid19_confirmed_g!CL159-time_series_covid19_confirmed_g!CK159</f>
        <v>5</v>
      </c>
      <c r="CL159">
        <f>time_series_covid19_confirmed_g!CM159-time_series_covid19_confirmed_g!CL159</f>
        <v>0</v>
      </c>
      <c r="CM159">
        <f>time_series_covid19_confirmed_g!CN159-time_series_covid19_confirmed_g!CM159</f>
        <v>1</v>
      </c>
      <c r="CN159">
        <f>time_series_covid19_confirmed_g!CO159-time_series_covid19_confirmed_g!CN159</f>
        <v>0</v>
      </c>
      <c r="CO159">
        <f>time_series_covid19_confirmed_g!CP159-time_series_covid19_confirmed_g!CO159</f>
        <v>3</v>
      </c>
      <c r="CP159">
        <f>time_series_covid19_confirmed_g!CQ159-time_series_covid19_confirmed_g!CP159</f>
        <v>0</v>
      </c>
      <c r="CQ159">
        <f>time_series_covid19_confirmed_g!CR159-time_series_covid19_confirmed_g!CQ159</f>
        <v>0</v>
      </c>
      <c r="CR159">
        <f>time_series_covid19_confirmed_g!CS159-time_series_covid19_confirmed_g!CR159</f>
        <v>0</v>
      </c>
      <c r="CS159">
        <f>time_series_covid19_confirmed_g!CT159-time_series_covid19_confirmed_g!CS159</f>
        <v>0</v>
      </c>
      <c r="CT159">
        <f>time_series_covid19_confirmed_g!CU159-time_series_covid19_confirmed_g!CT159</f>
        <v>1</v>
      </c>
      <c r="CU159">
        <f>time_series_covid19_confirmed_g!CV159-time_series_covid19_confirmed_g!CU159</f>
        <v>0</v>
      </c>
      <c r="CV159">
        <f>time_series_covid19_confirmed_g!CW159-time_series_covid19_confirmed_g!CV159</f>
        <v>0</v>
      </c>
      <c r="CW159">
        <f>time_series_covid19_confirmed_g!CX159-time_series_covid19_confirmed_g!CW159</f>
        <v>0</v>
      </c>
      <c r="CX159">
        <f>time_series_covid19_confirmed_g!CY159-time_series_covid19_confirmed_g!CX159</f>
        <v>0</v>
      </c>
      <c r="CY159">
        <f>time_series_covid19_confirmed_g!CZ159-time_series_covid19_confirmed_g!CY159</f>
        <v>1</v>
      </c>
      <c r="CZ159">
        <f>time_series_covid19_confirmed_g!DA159-time_series_covid19_confirmed_g!CZ159</f>
        <v>0</v>
      </c>
      <c r="DA159">
        <f>time_series_covid19_confirmed_g!DB159-time_series_covid19_confirmed_g!DA159</f>
        <v>0</v>
      </c>
      <c r="DB159">
        <f>time_series_covid19_confirmed_g!DC159-time_series_covid19_confirmed_g!DB159</f>
        <v>0</v>
      </c>
      <c r="DC159">
        <f>time_series_covid19_confirmed_g!DD159-time_series_covid19_confirmed_g!DC159</f>
        <v>0</v>
      </c>
      <c r="DD159">
        <f>time_series_covid19_confirmed_g!DE159-time_series_covid19_confirmed_g!DD159</f>
        <v>1</v>
      </c>
      <c r="DE159">
        <f>time_series_covid19_confirmed_g!DF159-time_series_covid19_confirmed_g!DE159</f>
        <v>0</v>
      </c>
      <c r="DF159">
        <f>time_series_covid19_confirmed_g!DG159-time_series_covid19_confirmed_g!DF159</f>
        <v>2</v>
      </c>
      <c r="DG159">
        <f>time_series_covid19_confirmed_g!DH159-time_series_covid19_confirmed_g!DG159</f>
        <v>0</v>
      </c>
      <c r="DH159">
        <f>time_series_covid19_confirmed_g!DI159-time_series_covid19_confirmed_g!DH159</f>
        <v>0</v>
      </c>
      <c r="DI159">
        <f>time_series_covid19_confirmed_g!DJ159-time_series_covid19_confirmed_g!DI159</f>
        <v>0</v>
      </c>
      <c r="DJ159">
        <f>time_series_covid19_confirmed_g!DK159-time_series_covid19_confirmed_g!DJ159</f>
        <v>0</v>
      </c>
      <c r="DK159">
        <f>time_series_covid19_confirmed_g!DL159-time_series_covid19_confirmed_g!DK159</f>
        <v>1</v>
      </c>
      <c r="DL159">
        <f>time_series_covid19_confirmed_g!DM159-time_series_covid19_confirmed_g!DL159</f>
        <v>0</v>
      </c>
      <c r="DM159">
        <f>time_series_covid19_confirmed_g!DN159-time_series_covid19_confirmed_g!DM159</f>
        <v>2</v>
      </c>
      <c r="DN159">
        <f>time_series_covid19_confirmed_g!DO159-time_series_covid19_confirmed_g!DN159</f>
        <v>1</v>
      </c>
      <c r="DO159">
        <f>time_series_covid19_confirmed_g!DP159-time_series_covid19_confirmed_g!DO159</f>
        <v>7</v>
      </c>
      <c r="DP159">
        <f>time_series_covid19_confirmed_g!DQ159-time_series_covid19_confirmed_g!DP159</f>
        <v>0</v>
      </c>
      <c r="DQ159">
        <f>time_series_covid19_confirmed_g!DR159-time_series_covid19_confirmed_g!DQ159</f>
        <v>0</v>
      </c>
      <c r="DR159">
        <f>time_series_covid19_confirmed_g!DS159-time_series_covid19_confirmed_g!DR159</f>
        <v>0</v>
      </c>
      <c r="DS159">
        <f>time_series_covid19_confirmed_g!DT159-time_series_covid19_confirmed_g!DS159</f>
        <v>0</v>
      </c>
      <c r="DT159">
        <f>time_series_covid19_confirmed_g!DU159-time_series_covid19_confirmed_g!DT159</f>
        <v>1</v>
      </c>
      <c r="DU159">
        <f>time_series_covid19_confirmed_g!DV159-time_series_covid19_confirmed_g!DU159</f>
        <v>11</v>
      </c>
      <c r="DV159">
        <f>time_series_covid19_confirmed_g!DW159-time_series_covid19_confirmed_g!DV159</f>
        <v>16</v>
      </c>
      <c r="DW159">
        <f>time_series_covid19_confirmed_g!DX159-time_series_covid19_confirmed_g!DW159</f>
        <v>20</v>
      </c>
      <c r="DX159">
        <f>time_series_covid19_confirmed_g!DY159-time_series_covid19_confirmed_g!DX159</f>
        <v>15</v>
      </c>
      <c r="DY159">
        <f>time_series_covid19_confirmed_g!DZ159-time_series_covid19_confirmed_g!DY159</f>
        <v>0</v>
      </c>
      <c r="DZ159">
        <f>time_series_covid19_confirmed_g!EA159-time_series_covid19_confirmed_g!DZ159</f>
        <v>1</v>
      </c>
      <c r="EA159">
        <f>time_series_covid19_confirmed_g!EB159-time_series_covid19_confirmed_g!EA159</f>
        <v>0</v>
      </c>
      <c r="EB159">
        <f>time_series_covid19_confirmed_g!EC159-time_series_covid19_confirmed_g!EB159</f>
        <v>0</v>
      </c>
      <c r="EC159">
        <f>time_series_covid19_confirmed_g!ED159-time_series_covid19_confirmed_g!EC159</f>
        <v>0</v>
      </c>
      <c r="ED159">
        <f>time_series_covid19_confirmed_g!EE159-time_series_covid19_confirmed_g!ED159</f>
        <v>1</v>
      </c>
      <c r="EE159">
        <f>time_series_covid19_confirmed_g!EF159-time_series_covid19_confirmed_g!EE159</f>
        <v>0</v>
      </c>
      <c r="EF159">
        <f>time_series_covid19_confirmed_g!EG159-time_series_covid19_confirmed_g!EF159</f>
        <v>0</v>
      </c>
      <c r="EG159">
        <f>time_series_covid19_confirmed_g!EH159-time_series_covid19_confirmed_g!EG159</f>
        <v>1</v>
      </c>
      <c r="EH159">
        <f>time_series_covid19_confirmed_g!EI159-time_series_covid19_confirmed_g!EH159</f>
        <v>0</v>
      </c>
      <c r="EI159">
        <f>time_series_covid19_confirmed_g!EJ159-time_series_covid19_confirmed_g!EI159</f>
        <v>1</v>
      </c>
      <c r="EJ159">
        <f>time_series_covid19_confirmed_g!EK159-time_series_covid19_confirmed_g!EJ159</f>
        <v>16</v>
      </c>
      <c r="EK159">
        <f>time_series_covid19_confirmed_g!EL159-time_series_covid19_confirmed_g!EK159</f>
        <v>3</v>
      </c>
      <c r="EL159">
        <f>time_series_covid19_confirmed_g!EM159-time_series_covid19_confirmed_g!EL159</f>
        <v>2</v>
      </c>
      <c r="EM159">
        <f>time_series_covid19_confirmed_g!EN159-time_series_covid19_confirmed_g!EM159</f>
        <v>6</v>
      </c>
      <c r="EN159">
        <f>time_series_covid19_confirmed_g!EO159-time_series_covid19_confirmed_g!EN159</f>
        <v>12</v>
      </c>
      <c r="EO159">
        <f>time_series_covid19_confirmed_g!EP159-time_series_covid19_confirmed_g!EO159</f>
        <v>0</v>
      </c>
      <c r="EP159">
        <f>time_series_covid19_confirmed_g!EQ159-time_series_covid19_confirmed_g!EP159</f>
        <v>6</v>
      </c>
      <c r="EQ159">
        <f>time_series_covid19_confirmed_g!ER159-time_series_covid19_confirmed_g!EQ159</f>
        <v>7</v>
      </c>
      <c r="ER159">
        <f>time_series_covid19_confirmed_g!ES159-time_series_covid19_confirmed_g!ER159</f>
        <v>0</v>
      </c>
      <c r="ES159">
        <f>time_series_covid19_confirmed_g!ET159-time_series_covid19_confirmed_g!ES159</f>
        <v>0</v>
      </c>
      <c r="ET159">
        <f>time_series_covid19_confirmed_g!EU159-time_series_covid19_confirmed_g!ET159</f>
        <v>1</v>
      </c>
      <c r="EU159">
        <f>time_series_covid19_confirmed_g!EV159-time_series_covid19_confirmed_g!EU159</f>
        <v>9</v>
      </c>
      <c r="EV159">
        <f>time_series_covid19_confirmed_g!EW159-time_series_covid19_confirmed_g!EV159</f>
        <v>0</v>
      </c>
      <c r="EW159">
        <f>time_series_covid19_confirmed_g!EX159-time_series_covid19_confirmed_g!EW159</f>
        <v>11</v>
      </c>
      <c r="EX159">
        <f>time_series_covid19_confirmed_g!EY159-time_series_covid19_confirmed_g!EX159</f>
        <v>6</v>
      </c>
      <c r="EY159">
        <f>time_series_covid19_confirmed_g!EZ159-time_series_covid19_confirmed_g!EY159</f>
        <v>15</v>
      </c>
      <c r="EZ159">
        <f>time_series_covid19_confirmed_g!FA159-time_series_covid19_confirmed_g!EZ159</f>
        <v>12</v>
      </c>
      <c r="FA159">
        <f>time_series_covid19_confirmed_g!FB159-time_series_covid19_confirmed_g!FA159</f>
        <v>0</v>
      </c>
      <c r="FB159">
        <f>time_series_covid19_confirmed_g!FC159-time_series_covid19_confirmed_g!FB159</f>
        <v>11</v>
      </c>
      <c r="FC159">
        <f>time_series_covid19_confirmed_g!FD159-time_series_covid19_confirmed_g!FC159</f>
        <v>13</v>
      </c>
      <c r="FD159">
        <f>time_series_covid19_confirmed_g!FE159-time_series_covid19_confirmed_g!FD159</f>
        <v>1</v>
      </c>
    </row>
    <row r="160" spans="1:160" x14ac:dyDescent="0.3">
      <c r="A160" t="s">
        <v>143</v>
      </c>
      <c r="B160">
        <v>23.7</v>
      </c>
      <c r="C160">
        <v>121</v>
      </c>
      <c r="D160">
        <f>time_series_covid19_confirmed_g!E160-time_series_covid19_confirmed_g!D160</f>
        <v>0</v>
      </c>
      <c r="E160">
        <f>time_series_covid19_confirmed_g!F160-time_series_covid19_confirmed_g!E160</f>
        <v>2</v>
      </c>
      <c r="F160">
        <f>time_series_covid19_confirmed_g!G160-time_series_covid19_confirmed_g!F160</f>
        <v>0</v>
      </c>
      <c r="G160">
        <f>time_series_covid19_confirmed_g!H160-time_series_covid19_confirmed_g!G160</f>
        <v>1</v>
      </c>
      <c r="H160">
        <f>time_series_covid19_confirmed_g!I160-time_series_covid19_confirmed_g!H160</f>
        <v>1</v>
      </c>
      <c r="I160">
        <f>time_series_covid19_confirmed_g!J160-time_series_covid19_confirmed_g!I160</f>
        <v>3</v>
      </c>
      <c r="J160">
        <f>time_series_covid19_confirmed_g!K160-time_series_covid19_confirmed_g!J160</f>
        <v>0</v>
      </c>
      <c r="K160">
        <f>time_series_covid19_confirmed_g!L160-time_series_covid19_confirmed_g!K160</f>
        <v>1</v>
      </c>
      <c r="L160">
        <f>time_series_covid19_confirmed_g!M160-time_series_covid19_confirmed_g!L160</f>
        <v>1</v>
      </c>
      <c r="M160">
        <f>time_series_covid19_confirmed_g!N160-time_series_covid19_confirmed_g!M160</f>
        <v>0</v>
      </c>
      <c r="N160">
        <f>time_series_covid19_confirmed_g!O160-time_series_covid19_confirmed_g!N160</f>
        <v>0</v>
      </c>
      <c r="O160">
        <f>time_series_covid19_confirmed_g!P160-time_series_covid19_confirmed_g!O160</f>
        <v>0</v>
      </c>
      <c r="P160">
        <f>time_series_covid19_confirmed_g!Q160-time_series_covid19_confirmed_g!P160</f>
        <v>1</v>
      </c>
      <c r="Q160">
        <f>time_series_covid19_confirmed_g!R160-time_series_covid19_confirmed_g!Q160</f>
        <v>0</v>
      </c>
      <c r="R160">
        <f>time_series_covid19_confirmed_g!S160-time_series_covid19_confirmed_g!R160</f>
        <v>5</v>
      </c>
      <c r="S160">
        <f>time_series_covid19_confirmed_g!T160-time_series_covid19_confirmed_g!S160</f>
        <v>0</v>
      </c>
      <c r="T160">
        <f>time_series_covid19_confirmed_g!U160-time_series_covid19_confirmed_g!T160</f>
        <v>1</v>
      </c>
      <c r="U160">
        <f>time_series_covid19_confirmed_g!V160-time_series_covid19_confirmed_g!U160</f>
        <v>1</v>
      </c>
      <c r="V160">
        <f>time_series_covid19_confirmed_g!W160-time_series_covid19_confirmed_g!V160</f>
        <v>0</v>
      </c>
      <c r="W160">
        <f>time_series_covid19_confirmed_g!X160-time_series_covid19_confirmed_g!W160</f>
        <v>0</v>
      </c>
      <c r="X160">
        <f>time_series_covid19_confirmed_g!Y160-time_series_covid19_confirmed_g!X160</f>
        <v>0</v>
      </c>
      <c r="Y160">
        <f>time_series_covid19_confirmed_g!Z160-time_series_covid19_confirmed_g!Y160</f>
        <v>0</v>
      </c>
      <c r="Z160">
        <f>time_series_covid19_confirmed_g!AA160-time_series_covid19_confirmed_g!Z160</f>
        <v>0</v>
      </c>
      <c r="AA160">
        <f>time_series_covid19_confirmed_g!AB160-time_series_covid19_confirmed_g!AA160</f>
        <v>0</v>
      </c>
      <c r="AB160">
        <f>time_series_covid19_confirmed_g!AC160-time_series_covid19_confirmed_g!AB160</f>
        <v>2</v>
      </c>
      <c r="AC160">
        <f>time_series_covid19_confirmed_g!AD160-time_series_covid19_confirmed_g!AC160</f>
        <v>2</v>
      </c>
      <c r="AD160">
        <f>time_series_covid19_confirmed_g!AE160-time_series_covid19_confirmed_g!AD160</f>
        <v>0</v>
      </c>
      <c r="AE160">
        <f>time_series_covid19_confirmed_g!AF160-time_series_covid19_confirmed_g!AE160</f>
        <v>1</v>
      </c>
      <c r="AF160">
        <f>time_series_covid19_confirmed_g!AG160-time_series_covid19_confirmed_g!AF160</f>
        <v>1</v>
      </c>
      <c r="AG160">
        <f>time_series_covid19_confirmed_g!AH160-time_series_covid19_confirmed_g!AG160</f>
        <v>2</v>
      </c>
      <c r="AH160">
        <f>time_series_covid19_confirmed_g!AI160-time_series_covid19_confirmed_g!AH160</f>
        <v>0</v>
      </c>
      <c r="AI160">
        <f>time_series_covid19_confirmed_g!AJ160-time_series_covid19_confirmed_g!AI160</f>
        <v>2</v>
      </c>
      <c r="AJ160">
        <f>time_series_covid19_confirmed_g!AK160-time_series_covid19_confirmed_g!AJ160</f>
        <v>2</v>
      </c>
      <c r="AK160">
        <f>time_series_covid19_confirmed_g!AL160-time_series_covid19_confirmed_g!AK160</f>
        <v>1</v>
      </c>
      <c r="AL160">
        <f>time_series_covid19_confirmed_g!AM160-time_series_covid19_confirmed_g!AL160</f>
        <v>1</v>
      </c>
      <c r="AM160">
        <f>time_series_covid19_confirmed_g!AN160-time_series_covid19_confirmed_g!AM160</f>
        <v>0</v>
      </c>
      <c r="AN160">
        <f>time_series_covid19_confirmed_g!AO160-time_series_covid19_confirmed_g!AN160</f>
        <v>2</v>
      </c>
      <c r="AO160">
        <f>time_series_covid19_confirmed_g!AP160-time_series_covid19_confirmed_g!AO160</f>
        <v>5</v>
      </c>
      <c r="AP160">
        <f>time_series_covid19_confirmed_g!AQ160-time_series_covid19_confirmed_g!AP160</f>
        <v>1</v>
      </c>
      <c r="AQ160">
        <f>time_series_covid19_confirmed_g!AR160-time_series_covid19_confirmed_g!AQ160</f>
        <v>1</v>
      </c>
      <c r="AR160">
        <f>time_series_covid19_confirmed_g!AS160-time_series_covid19_confirmed_g!AR160</f>
        <v>1</v>
      </c>
      <c r="AS160">
        <f>time_series_covid19_confirmed_g!AT160-time_series_covid19_confirmed_g!AS160</f>
        <v>0</v>
      </c>
      <c r="AT160">
        <f>time_series_covid19_confirmed_g!AU160-time_series_covid19_confirmed_g!AT160</f>
        <v>2</v>
      </c>
      <c r="AU160">
        <f>time_series_covid19_confirmed_g!AV160-time_series_covid19_confirmed_g!AU160</f>
        <v>1</v>
      </c>
      <c r="AV160">
        <f>time_series_covid19_confirmed_g!AW160-time_series_covid19_confirmed_g!AV160</f>
        <v>0</v>
      </c>
      <c r="AW160">
        <f>time_series_covid19_confirmed_g!AX160-time_series_covid19_confirmed_g!AW160</f>
        <v>0</v>
      </c>
      <c r="AX160">
        <f>time_series_covid19_confirmed_g!AY160-time_series_covid19_confirmed_g!AX160</f>
        <v>0</v>
      </c>
      <c r="AY160">
        <f>time_series_covid19_confirmed_g!AZ160-time_series_covid19_confirmed_g!AY160</f>
        <v>2</v>
      </c>
      <c r="AZ160">
        <f>time_series_covid19_confirmed_g!BA160-time_series_covid19_confirmed_g!AZ160</f>
        <v>1</v>
      </c>
      <c r="BA160">
        <f>time_series_covid19_confirmed_g!BB160-time_series_covid19_confirmed_g!BA160</f>
        <v>1</v>
      </c>
      <c r="BB160">
        <f>time_series_covid19_confirmed_g!BC160-time_series_covid19_confirmed_g!BB160</f>
        <v>1</v>
      </c>
      <c r="BC160">
        <f>time_series_covid19_confirmed_g!BD160-time_series_covid19_confirmed_g!BC160</f>
        <v>3</v>
      </c>
      <c r="BD160">
        <f>time_series_covid19_confirmed_g!BE160-time_series_covid19_confirmed_g!BD160</f>
        <v>6</v>
      </c>
      <c r="BE160">
        <f>time_series_covid19_confirmed_g!BF160-time_series_covid19_confirmed_g!BE160</f>
        <v>8</v>
      </c>
      <c r="BF160">
        <f>time_series_covid19_confirmed_g!BG160-time_series_covid19_confirmed_g!BF160</f>
        <v>10</v>
      </c>
      <c r="BG160">
        <f>time_series_covid19_confirmed_g!BH160-time_series_covid19_confirmed_g!BG160</f>
        <v>23</v>
      </c>
      <c r="BH160">
        <f>time_series_covid19_confirmed_g!BI160-time_series_covid19_confirmed_g!BH160</f>
        <v>8</v>
      </c>
      <c r="BI160">
        <f>time_series_covid19_confirmed_g!BJ160-time_series_covid19_confirmed_g!BI160</f>
        <v>27</v>
      </c>
      <c r="BJ160">
        <f>time_series_covid19_confirmed_g!BK160-time_series_covid19_confirmed_g!BJ160</f>
        <v>18</v>
      </c>
      <c r="BK160">
        <f>time_series_covid19_confirmed_g!BL160-time_series_covid19_confirmed_g!BK160</f>
        <v>16</v>
      </c>
      <c r="BL160">
        <f>time_series_covid19_confirmed_g!BM160-time_series_covid19_confirmed_g!BL160</f>
        <v>26</v>
      </c>
      <c r="BM160">
        <f>time_series_covid19_confirmed_g!BN160-time_series_covid19_confirmed_g!BM160</f>
        <v>20</v>
      </c>
      <c r="BN160">
        <f>time_series_covid19_confirmed_g!BO160-time_series_covid19_confirmed_g!BN160</f>
        <v>20</v>
      </c>
      <c r="BO160">
        <f>time_series_covid19_confirmed_g!BP160-time_series_covid19_confirmed_g!BO160</f>
        <v>17</v>
      </c>
      <c r="BP160">
        <f>time_series_covid19_confirmed_g!BQ160-time_series_covid19_confirmed_g!BP160</f>
        <v>15</v>
      </c>
      <c r="BQ160">
        <f>time_series_covid19_confirmed_g!BR160-time_series_covid19_confirmed_g!BQ160</f>
        <v>16</v>
      </c>
      <c r="BR160">
        <f>time_series_covid19_confirmed_g!BS160-time_series_covid19_confirmed_g!BR160</f>
        <v>15</v>
      </c>
      <c r="BS160">
        <f>time_series_covid19_confirmed_g!BT160-time_series_covid19_confirmed_g!BS160</f>
        <v>8</v>
      </c>
      <c r="BT160">
        <f>time_series_covid19_confirmed_g!BU160-time_series_covid19_confirmed_g!BT160</f>
        <v>16</v>
      </c>
      <c r="BU160">
        <f>time_series_covid19_confirmed_g!BV160-time_series_covid19_confirmed_g!BU160</f>
        <v>7</v>
      </c>
      <c r="BV160">
        <f>time_series_covid19_confirmed_g!BW160-time_series_covid19_confirmed_g!BV160</f>
        <v>10</v>
      </c>
      <c r="BW160">
        <f>time_series_covid19_confirmed_g!BX160-time_series_covid19_confirmed_g!BW160</f>
        <v>9</v>
      </c>
      <c r="BX160">
        <f>time_series_covid19_confirmed_g!BY160-time_series_covid19_confirmed_g!BX160</f>
        <v>7</v>
      </c>
      <c r="BY160">
        <f>time_series_covid19_confirmed_g!BZ160-time_series_covid19_confirmed_g!BY160</f>
        <v>8</v>
      </c>
      <c r="BZ160">
        <f>time_series_covid19_confirmed_g!CA160-time_series_covid19_confirmed_g!BZ160</f>
        <v>10</v>
      </c>
      <c r="CA160">
        <f>time_series_covid19_confirmed_g!CB160-time_series_covid19_confirmed_g!CA160</f>
        <v>3</v>
      </c>
      <c r="CB160">
        <f>time_series_covid19_confirmed_g!CC160-time_series_covid19_confirmed_g!CB160</f>
        <v>3</v>
      </c>
      <c r="CC160">
        <f>time_series_covid19_confirmed_g!CD160-time_series_covid19_confirmed_g!CC160</f>
        <v>1</v>
      </c>
      <c r="CD160">
        <f>time_series_covid19_confirmed_g!CE160-time_series_covid19_confirmed_g!CD160</f>
        <v>2</v>
      </c>
      <c r="CE160">
        <f>time_series_covid19_confirmed_g!CF160-time_series_covid19_confirmed_g!CE160</f>
        <v>3</v>
      </c>
      <c r="CF160">
        <f>time_series_covid19_confirmed_g!CG160-time_series_covid19_confirmed_g!CF160</f>
        <v>3</v>
      </c>
      <c r="CG160">
        <f>time_series_covid19_confirmed_g!CH160-time_series_covid19_confirmed_g!CG160</f>
        <v>5</v>
      </c>
      <c r="CH160">
        <f>time_series_covid19_confirmed_g!CI160-time_series_covid19_confirmed_g!CH160</f>
        <v>0</v>
      </c>
      <c r="CI160">
        <f>time_series_covid19_confirmed_g!CJ160-time_series_covid19_confirmed_g!CI160</f>
        <v>2</v>
      </c>
      <c r="CJ160">
        <f>time_series_covid19_confirmed_g!CK160-time_series_covid19_confirmed_g!CJ160</f>
        <v>0</v>
      </c>
      <c r="CK160">
        <f>time_series_covid19_confirmed_g!CL160-time_series_covid19_confirmed_g!CK160</f>
        <v>0</v>
      </c>
      <c r="CL160">
        <f>time_series_covid19_confirmed_g!CM160-time_series_covid19_confirmed_g!CL160</f>
        <v>3</v>
      </c>
      <c r="CM160">
        <f>time_series_covid19_confirmed_g!CN160-time_series_covid19_confirmed_g!CM160</f>
        <v>22</v>
      </c>
      <c r="CN160">
        <f>time_series_covid19_confirmed_g!CO160-time_series_covid19_confirmed_g!CN160</f>
        <v>2</v>
      </c>
      <c r="CO160">
        <f>time_series_covid19_confirmed_g!CP160-time_series_covid19_confirmed_g!CO160</f>
        <v>3</v>
      </c>
      <c r="CP160">
        <f>time_series_covid19_confirmed_g!CQ160-time_series_covid19_confirmed_g!CP160</f>
        <v>1</v>
      </c>
      <c r="CQ160">
        <f>time_series_covid19_confirmed_g!CR160-time_series_covid19_confirmed_g!CQ160</f>
        <v>1</v>
      </c>
      <c r="CR160">
        <f>time_series_covid19_confirmed_g!CS160-time_series_covid19_confirmed_g!CR160</f>
        <v>1</v>
      </c>
      <c r="CS160">
        <f>time_series_covid19_confirmed_g!CT160-time_series_covid19_confirmed_g!CS160</f>
        <v>1</v>
      </c>
      <c r="CT160">
        <f>time_series_covid19_confirmed_g!CU160-time_series_covid19_confirmed_g!CT160</f>
        <v>0</v>
      </c>
      <c r="CU160">
        <f>time_series_covid19_confirmed_g!CV160-time_series_covid19_confirmed_g!CU160</f>
        <v>0</v>
      </c>
      <c r="CV160">
        <f>time_series_covid19_confirmed_g!CW160-time_series_covid19_confirmed_g!CV160</f>
        <v>0</v>
      </c>
      <c r="CW160">
        <f>time_series_covid19_confirmed_g!CX160-time_series_covid19_confirmed_g!CW160</f>
        <v>0</v>
      </c>
      <c r="CX160">
        <f>time_series_covid19_confirmed_g!CY160-time_series_covid19_confirmed_g!CX160</f>
        <v>0</v>
      </c>
      <c r="CY160">
        <f>time_series_covid19_confirmed_g!CZ160-time_series_covid19_confirmed_g!CY160</f>
        <v>0</v>
      </c>
      <c r="CZ160">
        <f>time_series_covid19_confirmed_g!DA160-time_series_covid19_confirmed_g!CZ160</f>
        <v>3</v>
      </c>
      <c r="DA160">
        <f>time_series_covid19_confirmed_g!DB160-time_series_covid19_confirmed_g!DA160</f>
        <v>4</v>
      </c>
      <c r="DB160">
        <f>time_series_covid19_confirmed_g!DC160-time_series_covid19_confirmed_g!DB160</f>
        <v>2</v>
      </c>
      <c r="DC160">
        <f>time_series_covid19_confirmed_g!DD160-time_series_covid19_confirmed_g!DC160</f>
        <v>0</v>
      </c>
      <c r="DD160">
        <f>time_series_covid19_confirmed_g!DE160-time_series_covid19_confirmed_g!DD160</f>
        <v>1</v>
      </c>
      <c r="DE160">
        <f>time_series_covid19_confirmed_g!DF160-time_series_covid19_confirmed_g!DE160</f>
        <v>1</v>
      </c>
      <c r="DF160">
        <f>time_series_covid19_confirmed_g!DG160-time_series_covid19_confirmed_g!DF160</f>
        <v>0</v>
      </c>
      <c r="DG160">
        <f>time_series_covid19_confirmed_g!DH160-time_series_covid19_confirmed_g!DG160</f>
        <v>0</v>
      </c>
      <c r="DH160">
        <f>time_series_covid19_confirmed_g!DI160-time_series_covid19_confirmed_g!DH160</f>
        <v>0</v>
      </c>
      <c r="DI160">
        <f>time_series_covid19_confirmed_g!DJ160-time_series_covid19_confirmed_g!DI160</f>
        <v>0</v>
      </c>
      <c r="DJ160">
        <f>time_series_covid19_confirmed_g!DK160-time_series_covid19_confirmed_g!DJ160</f>
        <v>0</v>
      </c>
      <c r="DK160">
        <f>time_series_covid19_confirmed_g!DL160-time_series_covid19_confirmed_g!DK160</f>
        <v>0</v>
      </c>
      <c r="DL160">
        <f>time_series_covid19_confirmed_g!DM160-time_series_covid19_confirmed_g!DL160</f>
        <v>0</v>
      </c>
      <c r="DM160">
        <f>time_series_covid19_confirmed_g!DN160-time_series_covid19_confirmed_g!DM160</f>
        <v>0</v>
      </c>
      <c r="DN160">
        <f>time_series_covid19_confirmed_g!DO160-time_series_covid19_confirmed_g!DN160</f>
        <v>0</v>
      </c>
      <c r="DO160">
        <f>time_series_covid19_confirmed_g!DP160-time_series_covid19_confirmed_g!DO160</f>
        <v>0</v>
      </c>
      <c r="DP160">
        <f>time_series_covid19_confirmed_g!DQ160-time_series_covid19_confirmed_g!DP160</f>
        <v>0</v>
      </c>
      <c r="DQ160">
        <f>time_series_covid19_confirmed_g!DR160-time_series_covid19_confirmed_g!DQ160</f>
        <v>0</v>
      </c>
      <c r="DR160">
        <f>time_series_covid19_confirmed_g!DS160-time_series_covid19_confirmed_g!DR160</f>
        <v>0</v>
      </c>
      <c r="DS160">
        <f>time_series_covid19_confirmed_g!DT160-time_series_covid19_confirmed_g!DS160</f>
        <v>0</v>
      </c>
      <c r="DT160">
        <f>time_series_covid19_confirmed_g!DU160-time_series_covid19_confirmed_g!DT160</f>
        <v>1</v>
      </c>
      <c r="DU160">
        <f>time_series_covid19_confirmed_g!DV160-time_series_covid19_confirmed_g!DU160</f>
        <v>0</v>
      </c>
      <c r="DV160">
        <f>time_series_covid19_confirmed_g!DW160-time_series_covid19_confirmed_g!DV160</f>
        <v>0</v>
      </c>
      <c r="DW160">
        <f>time_series_covid19_confirmed_g!DX160-time_series_covid19_confirmed_g!DW160</f>
        <v>0</v>
      </c>
      <c r="DX160">
        <f>time_series_covid19_confirmed_g!DY160-time_series_covid19_confirmed_g!DX160</f>
        <v>0</v>
      </c>
      <c r="DY160">
        <f>time_series_covid19_confirmed_g!DZ160-time_series_covid19_confirmed_g!DY160</f>
        <v>0</v>
      </c>
      <c r="DZ160">
        <f>time_series_covid19_confirmed_g!EA160-time_series_covid19_confirmed_g!DZ160</f>
        <v>0</v>
      </c>
      <c r="EA160">
        <f>time_series_covid19_confirmed_g!EB160-time_series_covid19_confirmed_g!EA160</f>
        <v>1</v>
      </c>
      <c r="EB160">
        <f>time_series_covid19_confirmed_g!EC160-time_series_covid19_confirmed_g!EB160</f>
        <v>0</v>
      </c>
      <c r="EC160">
        <f>time_series_covid19_confirmed_g!ED160-time_series_covid19_confirmed_g!EC160</f>
        <v>0</v>
      </c>
      <c r="ED160">
        <f>time_series_covid19_confirmed_g!EE160-time_series_covid19_confirmed_g!ED160</f>
        <v>1</v>
      </c>
      <c r="EE160">
        <f>time_series_covid19_confirmed_g!EF160-time_series_covid19_confirmed_g!EE160</f>
        <v>0</v>
      </c>
      <c r="EF160">
        <f>time_series_covid19_confirmed_g!EG160-time_series_covid19_confirmed_g!EF160</f>
        <v>0</v>
      </c>
      <c r="EG160">
        <f>time_series_covid19_confirmed_g!EH160-time_series_covid19_confirmed_g!EG160</f>
        <v>0</v>
      </c>
      <c r="EH160">
        <f>time_series_covid19_confirmed_g!EI160-time_series_covid19_confirmed_g!EH160</f>
        <v>0</v>
      </c>
      <c r="EI160">
        <f>time_series_covid19_confirmed_g!EJ160-time_series_covid19_confirmed_g!EI160</f>
        <v>0</v>
      </c>
      <c r="EJ160">
        <f>time_series_covid19_confirmed_g!EK160-time_series_covid19_confirmed_g!EJ160</f>
        <v>0</v>
      </c>
      <c r="EK160">
        <f>time_series_covid19_confirmed_g!EL160-time_series_covid19_confirmed_g!EK160</f>
        <v>0</v>
      </c>
      <c r="EL160">
        <f>time_series_covid19_confirmed_g!EM160-time_series_covid19_confirmed_g!EL160</f>
        <v>0</v>
      </c>
      <c r="EM160">
        <f>time_series_covid19_confirmed_g!EN160-time_series_covid19_confirmed_g!EM160</f>
        <v>0</v>
      </c>
      <c r="EN160">
        <f>time_series_covid19_confirmed_g!EO160-time_series_covid19_confirmed_g!EN160</f>
        <v>0</v>
      </c>
      <c r="EO160">
        <f>time_series_covid19_confirmed_g!EP160-time_series_covid19_confirmed_g!EO160</f>
        <v>0</v>
      </c>
      <c r="EP160">
        <f>time_series_covid19_confirmed_g!EQ160-time_series_covid19_confirmed_g!EP160</f>
        <v>0</v>
      </c>
      <c r="EQ160">
        <f>time_series_covid19_confirmed_g!ER160-time_series_covid19_confirmed_g!EQ160</f>
        <v>0</v>
      </c>
      <c r="ER160">
        <f>time_series_covid19_confirmed_g!ES160-time_series_covid19_confirmed_g!ER160</f>
        <v>2</v>
      </c>
      <c r="ES160">
        <f>time_series_covid19_confirmed_g!ET160-time_series_covid19_confirmed_g!ES160</f>
        <v>0</v>
      </c>
      <c r="ET160">
        <f>time_series_covid19_confirmed_g!EU160-time_series_covid19_confirmed_g!ET160</f>
        <v>0</v>
      </c>
      <c r="EU160">
        <f>time_series_covid19_confirmed_g!EV160-time_series_covid19_confirmed_g!EU160</f>
        <v>1</v>
      </c>
      <c r="EV160">
        <f>time_series_covid19_confirmed_g!EW160-time_series_covid19_confirmed_g!EV160</f>
        <v>0</v>
      </c>
      <c r="EW160">
        <f>time_series_covid19_confirmed_g!EX160-time_series_covid19_confirmed_g!EW160</f>
        <v>0</v>
      </c>
      <c r="EX160">
        <f>time_series_covid19_confirmed_g!EY160-time_series_covid19_confirmed_g!EX160</f>
        <v>0</v>
      </c>
      <c r="EY160">
        <f>time_series_covid19_confirmed_g!EZ160-time_series_covid19_confirmed_g!EY160</f>
        <v>0</v>
      </c>
      <c r="EZ160">
        <f>time_series_covid19_confirmed_g!FA160-time_series_covid19_confirmed_g!EZ160</f>
        <v>0</v>
      </c>
      <c r="FA160">
        <f>time_series_covid19_confirmed_g!FB160-time_series_covid19_confirmed_g!FA160</f>
        <v>0</v>
      </c>
      <c r="FB160">
        <f>time_series_covid19_confirmed_g!FC160-time_series_covid19_confirmed_g!FB160</f>
        <v>1</v>
      </c>
      <c r="FC160">
        <f>time_series_covid19_confirmed_g!FD160-time_series_covid19_confirmed_g!FC160</f>
        <v>0</v>
      </c>
      <c r="FD160">
        <f>time_series_covid19_confirmed_g!FE160-time_series_covid19_confirmed_g!FD160</f>
        <v>0</v>
      </c>
    </row>
    <row r="161" spans="1:160" x14ac:dyDescent="0.3">
      <c r="A161" t="s">
        <v>181</v>
      </c>
      <c r="B161">
        <v>38.861033999999997</v>
      </c>
      <c r="C161">
        <v>71.276093000000003</v>
      </c>
      <c r="D161">
        <f>time_series_covid19_confirmed_g!E161-time_series_covid19_confirmed_g!D161</f>
        <v>0</v>
      </c>
      <c r="E161">
        <f>time_series_covid19_confirmed_g!F161-time_series_covid19_confirmed_g!E161</f>
        <v>0</v>
      </c>
      <c r="F161">
        <f>time_series_covid19_confirmed_g!G161-time_series_covid19_confirmed_g!F161</f>
        <v>0</v>
      </c>
      <c r="G161">
        <f>time_series_covid19_confirmed_g!H161-time_series_covid19_confirmed_g!G161</f>
        <v>0</v>
      </c>
      <c r="H161">
        <f>time_series_covid19_confirmed_g!I161-time_series_covid19_confirmed_g!H161</f>
        <v>0</v>
      </c>
      <c r="I161">
        <f>time_series_covid19_confirmed_g!J161-time_series_covid19_confirmed_g!I161</f>
        <v>0</v>
      </c>
      <c r="J161">
        <f>time_series_covid19_confirmed_g!K161-time_series_covid19_confirmed_g!J161</f>
        <v>0</v>
      </c>
      <c r="K161">
        <f>time_series_covid19_confirmed_g!L161-time_series_covid19_confirmed_g!K161</f>
        <v>0</v>
      </c>
      <c r="L161">
        <f>time_series_covid19_confirmed_g!M161-time_series_covid19_confirmed_g!L161</f>
        <v>0</v>
      </c>
      <c r="M161">
        <f>time_series_covid19_confirmed_g!N161-time_series_covid19_confirmed_g!M161</f>
        <v>0</v>
      </c>
      <c r="N161">
        <f>time_series_covid19_confirmed_g!O161-time_series_covid19_confirmed_g!N161</f>
        <v>0</v>
      </c>
      <c r="O161">
        <f>time_series_covid19_confirmed_g!P161-time_series_covid19_confirmed_g!O161</f>
        <v>0</v>
      </c>
      <c r="P161">
        <f>time_series_covid19_confirmed_g!Q161-time_series_covid19_confirmed_g!P161</f>
        <v>0</v>
      </c>
      <c r="Q161">
        <f>time_series_covid19_confirmed_g!R161-time_series_covid19_confirmed_g!Q161</f>
        <v>0</v>
      </c>
      <c r="R161">
        <f>time_series_covid19_confirmed_g!S161-time_series_covid19_confirmed_g!R161</f>
        <v>0</v>
      </c>
      <c r="S161">
        <f>time_series_covid19_confirmed_g!T161-time_series_covid19_confirmed_g!S161</f>
        <v>0</v>
      </c>
      <c r="T161">
        <f>time_series_covid19_confirmed_g!U161-time_series_covid19_confirmed_g!T161</f>
        <v>0</v>
      </c>
      <c r="U161">
        <f>time_series_covid19_confirmed_g!V161-time_series_covid19_confirmed_g!U161</f>
        <v>0</v>
      </c>
      <c r="V161">
        <f>time_series_covid19_confirmed_g!W161-time_series_covid19_confirmed_g!V161</f>
        <v>0</v>
      </c>
      <c r="W161">
        <f>time_series_covid19_confirmed_g!X161-time_series_covid19_confirmed_g!W161</f>
        <v>0</v>
      </c>
      <c r="X161">
        <f>time_series_covid19_confirmed_g!Y161-time_series_covid19_confirmed_g!X161</f>
        <v>0</v>
      </c>
      <c r="Y161">
        <f>time_series_covid19_confirmed_g!Z161-time_series_covid19_confirmed_g!Y161</f>
        <v>0</v>
      </c>
      <c r="Z161">
        <f>time_series_covid19_confirmed_g!AA161-time_series_covid19_confirmed_g!Z161</f>
        <v>0</v>
      </c>
      <c r="AA161">
        <f>time_series_covid19_confirmed_g!AB161-time_series_covid19_confirmed_g!AA161</f>
        <v>0</v>
      </c>
      <c r="AB161">
        <f>time_series_covid19_confirmed_g!AC161-time_series_covid19_confirmed_g!AB161</f>
        <v>0</v>
      </c>
      <c r="AC161">
        <f>time_series_covid19_confirmed_g!AD161-time_series_covid19_confirmed_g!AC161</f>
        <v>0</v>
      </c>
      <c r="AD161">
        <f>time_series_covid19_confirmed_g!AE161-time_series_covid19_confirmed_g!AD161</f>
        <v>0</v>
      </c>
      <c r="AE161">
        <f>time_series_covid19_confirmed_g!AF161-time_series_covid19_confirmed_g!AE161</f>
        <v>0</v>
      </c>
      <c r="AF161">
        <f>time_series_covid19_confirmed_g!AG161-time_series_covid19_confirmed_g!AF161</f>
        <v>0</v>
      </c>
      <c r="AG161">
        <f>time_series_covid19_confirmed_g!AH161-time_series_covid19_confirmed_g!AG161</f>
        <v>0</v>
      </c>
      <c r="AH161">
        <f>time_series_covid19_confirmed_g!AI161-time_series_covid19_confirmed_g!AH161</f>
        <v>0</v>
      </c>
      <c r="AI161">
        <f>time_series_covid19_confirmed_g!AJ161-time_series_covid19_confirmed_g!AI161</f>
        <v>0</v>
      </c>
      <c r="AJ161">
        <f>time_series_covid19_confirmed_g!AK161-time_series_covid19_confirmed_g!AJ161</f>
        <v>0</v>
      </c>
      <c r="AK161">
        <f>time_series_covid19_confirmed_g!AL161-time_series_covid19_confirmed_g!AK161</f>
        <v>0</v>
      </c>
      <c r="AL161">
        <f>time_series_covid19_confirmed_g!AM161-time_series_covid19_confirmed_g!AL161</f>
        <v>0</v>
      </c>
      <c r="AM161">
        <f>time_series_covid19_confirmed_g!AN161-time_series_covid19_confirmed_g!AM161</f>
        <v>0</v>
      </c>
      <c r="AN161">
        <f>time_series_covid19_confirmed_g!AO161-time_series_covid19_confirmed_g!AN161</f>
        <v>0</v>
      </c>
      <c r="AO161">
        <f>time_series_covid19_confirmed_g!AP161-time_series_covid19_confirmed_g!AO161</f>
        <v>0</v>
      </c>
      <c r="AP161">
        <f>time_series_covid19_confirmed_g!AQ161-time_series_covid19_confirmed_g!AP161</f>
        <v>0</v>
      </c>
      <c r="AQ161">
        <f>time_series_covid19_confirmed_g!AR161-time_series_covid19_confirmed_g!AQ161</f>
        <v>0</v>
      </c>
      <c r="AR161">
        <f>time_series_covid19_confirmed_g!AS161-time_series_covid19_confirmed_g!AR161</f>
        <v>0</v>
      </c>
      <c r="AS161">
        <f>time_series_covid19_confirmed_g!AT161-time_series_covid19_confirmed_g!AS161</f>
        <v>0</v>
      </c>
      <c r="AT161">
        <f>time_series_covid19_confirmed_g!AU161-time_series_covid19_confirmed_g!AT161</f>
        <v>0</v>
      </c>
      <c r="AU161">
        <f>time_series_covid19_confirmed_g!AV161-time_series_covid19_confirmed_g!AU161</f>
        <v>0</v>
      </c>
      <c r="AV161">
        <f>time_series_covid19_confirmed_g!AW161-time_series_covid19_confirmed_g!AV161</f>
        <v>0</v>
      </c>
      <c r="AW161">
        <f>time_series_covid19_confirmed_g!AX161-time_series_covid19_confirmed_g!AW161</f>
        <v>0</v>
      </c>
      <c r="AX161">
        <f>time_series_covid19_confirmed_g!AY161-time_series_covid19_confirmed_g!AX161</f>
        <v>0</v>
      </c>
      <c r="AY161">
        <f>time_series_covid19_confirmed_g!AZ161-time_series_covid19_confirmed_g!AY161</f>
        <v>0</v>
      </c>
      <c r="AZ161">
        <f>time_series_covid19_confirmed_g!BA161-time_series_covid19_confirmed_g!AZ161</f>
        <v>0</v>
      </c>
      <c r="BA161">
        <f>time_series_covid19_confirmed_g!BB161-time_series_covid19_confirmed_g!BA161</f>
        <v>0</v>
      </c>
      <c r="BB161">
        <f>time_series_covid19_confirmed_g!BC161-time_series_covid19_confirmed_g!BB161</f>
        <v>0</v>
      </c>
      <c r="BC161">
        <f>time_series_covid19_confirmed_g!BD161-time_series_covid19_confirmed_g!BC161</f>
        <v>0</v>
      </c>
      <c r="BD161">
        <f>time_series_covid19_confirmed_g!BE161-time_series_covid19_confirmed_g!BD161</f>
        <v>0</v>
      </c>
      <c r="BE161">
        <f>time_series_covid19_confirmed_g!BF161-time_series_covid19_confirmed_g!BE161</f>
        <v>0</v>
      </c>
      <c r="BF161">
        <f>time_series_covid19_confirmed_g!BG161-time_series_covid19_confirmed_g!BF161</f>
        <v>0</v>
      </c>
      <c r="BG161">
        <f>time_series_covid19_confirmed_g!BH161-time_series_covid19_confirmed_g!BG161</f>
        <v>0</v>
      </c>
      <c r="BH161">
        <f>time_series_covid19_confirmed_g!BI161-time_series_covid19_confirmed_g!BH161</f>
        <v>0</v>
      </c>
      <c r="BI161">
        <f>time_series_covid19_confirmed_g!BJ161-time_series_covid19_confirmed_g!BI161</f>
        <v>0</v>
      </c>
      <c r="BJ161">
        <f>time_series_covid19_confirmed_g!BK161-time_series_covid19_confirmed_g!BJ161</f>
        <v>0</v>
      </c>
      <c r="BK161">
        <f>time_series_covid19_confirmed_g!BL161-time_series_covid19_confirmed_g!BK161</f>
        <v>0</v>
      </c>
      <c r="BL161">
        <f>time_series_covid19_confirmed_g!BM161-time_series_covid19_confirmed_g!BL161</f>
        <v>0</v>
      </c>
      <c r="BM161">
        <f>time_series_covid19_confirmed_g!BN161-time_series_covid19_confirmed_g!BM161</f>
        <v>0</v>
      </c>
      <c r="BN161">
        <f>time_series_covid19_confirmed_g!BO161-time_series_covid19_confirmed_g!BN161</f>
        <v>0</v>
      </c>
      <c r="BO161">
        <f>time_series_covid19_confirmed_g!BP161-time_series_covid19_confirmed_g!BO161</f>
        <v>0</v>
      </c>
      <c r="BP161">
        <f>time_series_covid19_confirmed_g!BQ161-time_series_covid19_confirmed_g!BP161</f>
        <v>0</v>
      </c>
      <c r="BQ161">
        <f>time_series_covid19_confirmed_g!BR161-time_series_covid19_confirmed_g!BQ161</f>
        <v>0</v>
      </c>
      <c r="BR161">
        <f>time_series_covid19_confirmed_g!BS161-time_series_covid19_confirmed_g!BR161</f>
        <v>0</v>
      </c>
      <c r="BS161">
        <f>time_series_covid19_confirmed_g!BT161-time_series_covid19_confirmed_g!BS161</f>
        <v>0</v>
      </c>
      <c r="BT161">
        <f>time_series_covid19_confirmed_g!BU161-time_series_covid19_confirmed_g!BT161</f>
        <v>0</v>
      </c>
      <c r="BU161">
        <f>time_series_covid19_confirmed_g!BV161-time_series_covid19_confirmed_g!BU161</f>
        <v>0</v>
      </c>
      <c r="BV161">
        <f>time_series_covid19_confirmed_g!BW161-time_series_covid19_confirmed_g!BV161</f>
        <v>0</v>
      </c>
      <c r="BW161">
        <f>time_series_covid19_confirmed_g!BX161-time_series_covid19_confirmed_g!BW161</f>
        <v>0</v>
      </c>
      <c r="BX161">
        <f>time_series_covid19_confirmed_g!BY161-time_series_covid19_confirmed_g!BX161</f>
        <v>0</v>
      </c>
      <c r="BY161">
        <f>time_series_covid19_confirmed_g!BZ161-time_series_covid19_confirmed_g!BY161</f>
        <v>0</v>
      </c>
      <c r="BZ161">
        <f>time_series_covid19_confirmed_g!CA161-time_series_covid19_confirmed_g!BZ161</f>
        <v>0</v>
      </c>
      <c r="CA161">
        <f>time_series_covid19_confirmed_g!CB161-time_series_covid19_confirmed_g!CA161</f>
        <v>0</v>
      </c>
      <c r="CB161">
        <f>time_series_covid19_confirmed_g!CC161-time_series_covid19_confirmed_g!CB161</f>
        <v>0</v>
      </c>
      <c r="CC161">
        <f>time_series_covid19_confirmed_g!CD161-time_series_covid19_confirmed_g!CC161</f>
        <v>0</v>
      </c>
      <c r="CD161">
        <f>time_series_covid19_confirmed_g!CE161-time_series_covid19_confirmed_g!CD161</f>
        <v>0</v>
      </c>
      <c r="CE161">
        <f>time_series_covid19_confirmed_g!CF161-time_series_covid19_confirmed_g!CE161</f>
        <v>0</v>
      </c>
      <c r="CF161">
        <f>time_series_covid19_confirmed_g!CG161-time_series_covid19_confirmed_g!CF161</f>
        <v>0</v>
      </c>
      <c r="CG161">
        <f>time_series_covid19_confirmed_g!CH161-time_series_covid19_confirmed_g!CG161</f>
        <v>0</v>
      </c>
      <c r="CH161">
        <f>time_series_covid19_confirmed_g!CI161-time_series_covid19_confirmed_g!CH161</f>
        <v>0</v>
      </c>
      <c r="CI161">
        <f>time_series_covid19_confirmed_g!CJ161-time_series_covid19_confirmed_g!CI161</f>
        <v>0</v>
      </c>
      <c r="CJ161">
        <f>time_series_covid19_confirmed_g!CK161-time_series_covid19_confirmed_g!CJ161</f>
        <v>0</v>
      </c>
      <c r="CK161">
        <f>time_series_covid19_confirmed_g!CL161-time_series_covid19_confirmed_g!CK161</f>
        <v>0</v>
      </c>
      <c r="CL161">
        <f>time_series_covid19_confirmed_g!CM161-time_series_covid19_confirmed_g!CL161</f>
        <v>0</v>
      </c>
      <c r="CM161">
        <f>time_series_covid19_confirmed_g!CN161-time_series_covid19_confirmed_g!CM161</f>
        <v>0</v>
      </c>
      <c r="CN161">
        <f>time_series_covid19_confirmed_g!CO161-time_series_covid19_confirmed_g!CN161</f>
        <v>0</v>
      </c>
      <c r="CO161">
        <f>time_series_covid19_confirmed_g!CP161-time_series_covid19_confirmed_g!CO161</f>
        <v>0</v>
      </c>
      <c r="CP161">
        <f>time_series_covid19_confirmed_g!CQ161-time_series_covid19_confirmed_g!CP161</f>
        <v>0</v>
      </c>
      <c r="CQ161">
        <f>time_series_covid19_confirmed_g!CR161-time_series_covid19_confirmed_g!CQ161</f>
        <v>0</v>
      </c>
      <c r="CR161">
        <f>time_series_covid19_confirmed_g!CS161-time_series_covid19_confirmed_g!CR161</f>
        <v>0</v>
      </c>
      <c r="CS161">
        <f>time_series_covid19_confirmed_g!CT161-time_series_covid19_confirmed_g!CS161</f>
        <v>0</v>
      </c>
      <c r="CT161">
        <f>time_series_covid19_confirmed_g!CU161-time_series_covid19_confirmed_g!CT161</f>
        <v>0</v>
      </c>
      <c r="CU161">
        <f>time_series_covid19_confirmed_g!CV161-time_series_covid19_confirmed_g!CU161</f>
        <v>0</v>
      </c>
      <c r="CV161">
        <f>time_series_covid19_confirmed_g!CW161-time_series_covid19_confirmed_g!CV161</f>
        <v>0</v>
      </c>
      <c r="CW161">
        <f>time_series_covid19_confirmed_g!CX161-time_series_covid19_confirmed_g!CW161</f>
        <v>0</v>
      </c>
      <c r="CX161">
        <f>time_series_covid19_confirmed_g!CY161-time_series_covid19_confirmed_g!CX161</f>
        <v>15</v>
      </c>
      <c r="CY161">
        <f>time_series_covid19_confirmed_g!CZ161-time_series_covid19_confirmed_g!CY161</f>
        <v>0</v>
      </c>
      <c r="CZ161">
        <f>time_series_covid19_confirmed_g!DA161-time_series_covid19_confirmed_g!CZ161</f>
        <v>61</v>
      </c>
      <c r="DA161">
        <f>time_series_covid19_confirmed_g!DB161-time_series_covid19_confirmed_g!DA161</f>
        <v>52</v>
      </c>
      <c r="DB161">
        <f>time_series_covid19_confirmed_g!DC161-time_series_covid19_confirmed_g!DB161</f>
        <v>102</v>
      </c>
      <c r="DC161">
        <f>time_series_covid19_confirmed_g!DD161-time_series_covid19_confirmed_g!DC161</f>
        <v>63</v>
      </c>
      <c r="DD161">
        <f>time_series_covid19_confirmed_g!DE161-time_series_covid19_confirmed_g!DD161</f>
        <v>86</v>
      </c>
      <c r="DE161">
        <f>time_series_covid19_confirmed_g!DF161-time_series_covid19_confirmed_g!DE161</f>
        <v>82</v>
      </c>
      <c r="DF161">
        <f>time_series_covid19_confirmed_g!DG161-time_series_covid19_confirmed_g!DF161</f>
        <v>61</v>
      </c>
      <c r="DG161">
        <f>time_series_covid19_confirmed_g!DH161-time_series_covid19_confirmed_g!DG161</f>
        <v>90</v>
      </c>
      <c r="DH161">
        <f>time_series_covid19_confirmed_g!DI161-time_series_covid19_confirmed_g!DH161</f>
        <v>0</v>
      </c>
      <c r="DI161">
        <f>time_series_covid19_confirmed_g!DJ161-time_series_covid19_confirmed_g!DI161</f>
        <v>49</v>
      </c>
      <c r="DJ161">
        <f>time_series_covid19_confirmed_g!DK161-time_series_covid19_confirmed_g!DJ161</f>
        <v>68</v>
      </c>
      <c r="DK161">
        <f>time_series_covid19_confirmed_g!DL161-time_series_covid19_confirmed_g!DK161</f>
        <v>72</v>
      </c>
      <c r="DL161">
        <f>time_series_covid19_confirmed_g!DM161-time_series_covid19_confirmed_g!DL161</f>
        <v>106</v>
      </c>
      <c r="DM161">
        <f>time_series_covid19_confirmed_g!DN161-time_series_covid19_confirmed_g!DM161</f>
        <v>211</v>
      </c>
      <c r="DN161">
        <f>time_series_covid19_confirmed_g!DO161-time_series_covid19_confirmed_g!DN161</f>
        <v>204</v>
      </c>
      <c r="DO161">
        <f>time_series_covid19_confirmed_g!DP161-time_series_covid19_confirmed_g!DO161</f>
        <v>202</v>
      </c>
      <c r="DP161">
        <f>time_series_covid19_confirmed_g!DQ161-time_series_covid19_confirmed_g!DP161</f>
        <v>205</v>
      </c>
      <c r="DQ161">
        <f>time_series_covid19_confirmed_g!DR161-time_series_covid19_confirmed_g!DQ161</f>
        <v>207</v>
      </c>
      <c r="DR161">
        <f>time_series_covid19_confirmed_g!DS161-time_series_covid19_confirmed_g!DR161</f>
        <v>204</v>
      </c>
      <c r="DS161">
        <f>time_series_covid19_confirmed_g!DT161-time_series_covid19_confirmed_g!DS161</f>
        <v>210</v>
      </c>
      <c r="DT161">
        <f>time_series_covid19_confirmed_g!DU161-time_series_covid19_confirmed_g!DT161</f>
        <v>201</v>
      </c>
      <c r="DU161">
        <f>time_series_covid19_confirmed_g!DV161-time_series_covid19_confirmed_g!DU161</f>
        <v>187</v>
      </c>
      <c r="DV161">
        <f>time_series_covid19_confirmed_g!DW161-time_series_covid19_confirmed_g!DV161</f>
        <v>191</v>
      </c>
      <c r="DW161">
        <f>time_series_covid19_confirmed_g!DX161-time_series_covid19_confirmed_g!DW161</f>
        <v>171</v>
      </c>
      <c r="DX161">
        <f>time_series_covid19_confirmed_g!DY161-time_series_covid19_confirmed_g!DX161</f>
        <v>166</v>
      </c>
      <c r="DY161">
        <f>time_series_covid19_confirmed_g!DZ161-time_series_covid19_confirmed_g!DY161</f>
        <v>158</v>
      </c>
      <c r="DZ161">
        <f>time_series_covid19_confirmed_g!EA161-time_series_covid19_confirmed_g!DZ161</f>
        <v>139</v>
      </c>
      <c r="EA161">
        <f>time_series_covid19_confirmed_g!EB161-time_series_covid19_confirmed_g!EA161</f>
        <v>123</v>
      </c>
      <c r="EB161">
        <f>time_series_covid19_confirmed_g!EC161-time_series_covid19_confirmed_g!EB161</f>
        <v>121</v>
      </c>
      <c r="EC161">
        <f>time_series_covid19_confirmed_g!ED161-time_series_covid19_confirmed_g!EC161</f>
        <v>123</v>
      </c>
      <c r="ED161">
        <f>time_series_covid19_confirmed_g!EE161-time_series_covid19_confirmed_g!ED161</f>
        <v>83</v>
      </c>
      <c r="EE161">
        <f>time_series_covid19_confirmed_g!EF161-time_series_covid19_confirmed_g!EE161</f>
        <v>87</v>
      </c>
      <c r="EF161">
        <f>time_series_covid19_confirmed_g!EG161-time_series_covid19_confirmed_g!EF161</f>
        <v>91</v>
      </c>
      <c r="EG161">
        <f>time_series_covid19_confirmed_g!EH161-time_series_covid19_confirmed_g!EG161</f>
        <v>98</v>
      </c>
      <c r="EH161">
        <f>time_series_covid19_confirmed_g!EI161-time_series_covid19_confirmed_g!EH161</f>
        <v>81</v>
      </c>
      <c r="EI161">
        <f>time_series_covid19_confirmed_g!EJ161-time_series_covid19_confirmed_g!EI161</f>
        <v>83</v>
      </c>
      <c r="EJ161">
        <f>time_series_covid19_confirmed_g!EK161-time_series_covid19_confirmed_g!EJ161</f>
        <v>76</v>
      </c>
      <c r="EK161">
        <f>time_series_covid19_confirmed_g!EL161-time_series_covid19_confirmed_g!EK161</f>
        <v>80</v>
      </c>
      <c r="EL161">
        <f>time_series_covid19_confirmed_g!EM161-time_series_covid19_confirmed_g!EL161</f>
        <v>81</v>
      </c>
      <c r="EM161">
        <f>time_series_covid19_confirmed_g!EN161-time_series_covid19_confirmed_g!EM161</f>
        <v>73</v>
      </c>
      <c r="EN161">
        <f>time_series_covid19_confirmed_g!EO161-time_series_covid19_confirmed_g!EN161</f>
        <v>71</v>
      </c>
      <c r="EO161">
        <f>time_series_covid19_confirmed_g!EP161-time_series_covid19_confirmed_g!EO161</f>
        <v>68</v>
      </c>
      <c r="EP161">
        <f>time_series_covid19_confirmed_g!EQ161-time_series_covid19_confirmed_g!EP161</f>
        <v>69</v>
      </c>
      <c r="EQ161">
        <f>time_series_covid19_confirmed_g!ER161-time_series_covid19_confirmed_g!EQ161</f>
        <v>64</v>
      </c>
      <c r="ER161">
        <f>time_series_covid19_confirmed_g!ES161-time_series_covid19_confirmed_g!ER161</f>
        <v>62</v>
      </c>
      <c r="ES161">
        <f>time_series_covid19_confirmed_g!ET161-time_series_covid19_confirmed_g!ES161</f>
        <v>63</v>
      </c>
      <c r="ET161">
        <f>time_series_covid19_confirmed_g!EU161-time_series_covid19_confirmed_g!ET161</f>
        <v>61</v>
      </c>
      <c r="EU161">
        <f>time_series_covid19_confirmed_g!EV161-time_series_covid19_confirmed_g!EU161</f>
        <v>58</v>
      </c>
      <c r="EV161">
        <f>time_series_covid19_confirmed_g!EW161-time_series_covid19_confirmed_g!EV161</f>
        <v>59</v>
      </c>
      <c r="EW161">
        <f>time_series_covid19_confirmed_g!EX161-time_series_covid19_confirmed_g!EW161</f>
        <v>61</v>
      </c>
      <c r="EX161">
        <f>time_series_covid19_confirmed_g!EY161-time_series_covid19_confirmed_g!EX161</f>
        <v>58</v>
      </c>
      <c r="EY161">
        <f>time_series_covid19_confirmed_g!EZ161-time_series_covid19_confirmed_g!EY161</f>
        <v>56</v>
      </c>
      <c r="EZ161">
        <f>time_series_covid19_confirmed_g!FA161-time_series_covid19_confirmed_g!EZ161</f>
        <v>54</v>
      </c>
      <c r="FA161">
        <f>time_series_covid19_confirmed_g!FB161-time_series_covid19_confirmed_g!FA161</f>
        <v>63</v>
      </c>
      <c r="FB161">
        <f>time_series_covid19_confirmed_g!FC161-time_series_covid19_confirmed_g!FB161</f>
        <v>61</v>
      </c>
      <c r="FC161">
        <f>time_series_covid19_confirmed_g!FD161-time_series_covid19_confirmed_g!FC161</f>
        <v>56</v>
      </c>
      <c r="FD161">
        <f>time_series_covid19_confirmed_g!FE161-time_series_covid19_confirmed_g!FD161</f>
        <v>52</v>
      </c>
    </row>
    <row r="162" spans="1:160" x14ac:dyDescent="0.3">
      <c r="A162" t="s">
        <v>144</v>
      </c>
      <c r="B162">
        <v>-6.3689999999999998</v>
      </c>
      <c r="C162">
        <v>34.888800000000003</v>
      </c>
      <c r="D162">
        <f>time_series_covid19_confirmed_g!E162-time_series_covid19_confirmed_g!D162</f>
        <v>0</v>
      </c>
      <c r="E162">
        <f>time_series_covid19_confirmed_g!F162-time_series_covid19_confirmed_g!E162</f>
        <v>0</v>
      </c>
      <c r="F162">
        <f>time_series_covid19_confirmed_g!G162-time_series_covid19_confirmed_g!F162</f>
        <v>0</v>
      </c>
      <c r="G162">
        <f>time_series_covid19_confirmed_g!H162-time_series_covid19_confirmed_g!G162</f>
        <v>0</v>
      </c>
      <c r="H162">
        <f>time_series_covid19_confirmed_g!I162-time_series_covid19_confirmed_g!H162</f>
        <v>0</v>
      </c>
      <c r="I162">
        <f>time_series_covid19_confirmed_g!J162-time_series_covid19_confirmed_g!I162</f>
        <v>0</v>
      </c>
      <c r="J162">
        <f>time_series_covid19_confirmed_g!K162-time_series_covid19_confirmed_g!J162</f>
        <v>0</v>
      </c>
      <c r="K162">
        <f>time_series_covid19_confirmed_g!L162-time_series_covid19_confirmed_g!K162</f>
        <v>0</v>
      </c>
      <c r="L162">
        <f>time_series_covid19_confirmed_g!M162-time_series_covid19_confirmed_g!L162</f>
        <v>0</v>
      </c>
      <c r="M162">
        <f>time_series_covid19_confirmed_g!N162-time_series_covid19_confirmed_g!M162</f>
        <v>0</v>
      </c>
      <c r="N162">
        <f>time_series_covid19_confirmed_g!O162-time_series_covid19_confirmed_g!N162</f>
        <v>0</v>
      </c>
      <c r="O162">
        <f>time_series_covid19_confirmed_g!P162-time_series_covid19_confirmed_g!O162</f>
        <v>0</v>
      </c>
      <c r="P162">
        <f>time_series_covid19_confirmed_g!Q162-time_series_covid19_confirmed_g!P162</f>
        <v>0</v>
      </c>
      <c r="Q162">
        <f>time_series_covid19_confirmed_g!R162-time_series_covid19_confirmed_g!Q162</f>
        <v>0</v>
      </c>
      <c r="R162">
        <f>time_series_covid19_confirmed_g!S162-time_series_covid19_confirmed_g!R162</f>
        <v>0</v>
      </c>
      <c r="S162">
        <f>time_series_covid19_confirmed_g!T162-time_series_covid19_confirmed_g!S162</f>
        <v>0</v>
      </c>
      <c r="T162">
        <f>time_series_covid19_confirmed_g!U162-time_series_covid19_confirmed_g!T162</f>
        <v>0</v>
      </c>
      <c r="U162">
        <f>time_series_covid19_confirmed_g!V162-time_series_covid19_confirmed_g!U162</f>
        <v>0</v>
      </c>
      <c r="V162">
        <f>time_series_covid19_confirmed_g!W162-time_series_covid19_confirmed_g!V162</f>
        <v>0</v>
      </c>
      <c r="W162">
        <f>time_series_covid19_confirmed_g!X162-time_series_covid19_confirmed_g!W162</f>
        <v>0</v>
      </c>
      <c r="X162">
        <f>time_series_covid19_confirmed_g!Y162-time_series_covid19_confirmed_g!X162</f>
        <v>0</v>
      </c>
      <c r="Y162">
        <f>time_series_covid19_confirmed_g!Z162-time_series_covid19_confirmed_g!Y162</f>
        <v>0</v>
      </c>
      <c r="Z162">
        <f>time_series_covid19_confirmed_g!AA162-time_series_covid19_confirmed_g!Z162</f>
        <v>0</v>
      </c>
      <c r="AA162">
        <f>time_series_covid19_confirmed_g!AB162-time_series_covid19_confirmed_g!AA162</f>
        <v>0</v>
      </c>
      <c r="AB162">
        <f>time_series_covid19_confirmed_g!AC162-time_series_covid19_confirmed_g!AB162</f>
        <v>0</v>
      </c>
      <c r="AC162">
        <f>time_series_covid19_confirmed_g!AD162-time_series_covid19_confirmed_g!AC162</f>
        <v>0</v>
      </c>
      <c r="AD162">
        <f>time_series_covid19_confirmed_g!AE162-time_series_covid19_confirmed_g!AD162</f>
        <v>0</v>
      </c>
      <c r="AE162">
        <f>time_series_covid19_confirmed_g!AF162-time_series_covid19_confirmed_g!AE162</f>
        <v>0</v>
      </c>
      <c r="AF162">
        <f>time_series_covid19_confirmed_g!AG162-time_series_covid19_confirmed_g!AF162</f>
        <v>0</v>
      </c>
      <c r="AG162">
        <f>time_series_covid19_confirmed_g!AH162-time_series_covid19_confirmed_g!AG162</f>
        <v>0</v>
      </c>
      <c r="AH162">
        <f>time_series_covid19_confirmed_g!AI162-time_series_covid19_confirmed_g!AH162</f>
        <v>0</v>
      </c>
      <c r="AI162">
        <f>time_series_covid19_confirmed_g!AJ162-time_series_covid19_confirmed_g!AI162</f>
        <v>0</v>
      </c>
      <c r="AJ162">
        <f>time_series_covid19_confirmed_g!AK162-time_series_covid19_confirmed_g!AJ162</f>
        <v>0</v>
      </c>
      <c r="AK162">
        <f>time_series_covid19_confirmed_g!AL162-time_series_covid19_confirmed_g!AK162</f>
        <v>0</v>
      </c>
      <c r="AL162">
        <f>time_series_covid19_confirmed_g!AM162-time_series_covid19_confirmed_g!AL162</f>
        <v>0</v>
      </c>
      <c r="AM162">
        <f>time_series_covid19_confirmed_g!AN162-time_series_covid19_confirmed_g!AM162</f>
        <v>0</v>
      </c>
      <c r="AN162">
        <f>time_series_covid19_confirmed_g!AO162-time_series_covid19_confirmed_g!AN162</f>
        <v>0</v>
      </c>
      <c r="AO162">
        <f>time_series_covid19_confirmed_g!AP162-time_series_covid19_confirmed_g!AO162</f>
        <v>0</v>
      </c>
      <c r="AP162">
        <f>time_series_covid19_confirmed_g!AQ162-time_series_covid19_confirmed_g!AP162</f>
        <v>0</v>
      </c>
      <c r="AQ162">
        <f>time_series_covid19_confirmed_g!AR162-time_series_covid19_confirmed_g!AQ162</f>
        <v>0</v>
      </c>
      <c r="AR162">
        <f>time_series_covid19_confirmed_g!AS162-time_series_covid19_confirmed_g!AR162</f>
        <v>0</v>
      </c>
      <c r="AS162">
        <f>time_series_covid19_confirmed_g!AT162-time_series_covid19_confirmed_g!AS162</f>
        <v>0</v>
      </c>
      <c r="AT162">
        <f>time_series_covid19_confirmed_g!AU162-time_series_covid19_confirmed_g!AT162</f>
        <v>0</v>
      </c>
      <c r="AU162">
        <f>time_series_covid19_confirmed_g!AV162-time_series_covid19_confirmed_g!AU162</f>
        <v>0</v>
      </c>
      <c r="AV162">
        <f>time_series_covid19_confirmed_g!AW162-time_series_covid19_confirmed_g!AV162</f>
        <v>0</v>
      </c>
      <c r="AW162">
        <f>time_series_covid19_confirmed_g!AX162-time_series_covid19_confirmed_g!AW162</f>
        <v>0</v>
      </c>
      <c r="AX162">
        <f>time_series_covid19_confirmed_g!AY162-time_series_covid19_confirmed_g!AX162</f>
        <v>0</v>
      </c>
      <c r="AY162">
        <f>time_series_covid19_confirmed_g!AZ162-time_series_covid19_confirmed_g!AY162</f>
        <v>0</v>
      </c>
      <c r="AZ162">
        <f>time_series_covid19_confirmed_g!BA162-time_series_covid19_confirmed_g!AZ162</f>
        <v>0</v>
      </c>
      <c r="BA162">
        <f>time_series_covid19_confirmed_g!BB162-time_series_covid19_confirmed_g!BA162</f>
        <v>0</v>
      </c>
      <c r="BB162">
        <f>time_series_covid19_confirmed_g!BC162-time_series_covid19_confirmed_g!BB162</f>
        <v>0</v>
      </c>
      <c r="BC162">
        <f>time_series_covid19_confirmed_g!BD162-time_series_covid19_confirmed_g!BC162</f>
        <v>0</v>
      </c>
      <c r="BD162">
        <f>time_series_covid19_confirmed_g!BE162-time_series_covid19_confirmed_g!BD162</f>
        <v>0</v>
      </c>
      <c r="BE162">
        <f>time_series_covid19_confirmed_g!BF162-time_series_covid19_confirmed_g!BE162</f>
        <v>1</v>
      </c>
      <c r="BF162">
        <f>time_series_covid19_confirmed_g!BG162-time_series_covid19_confirmed_g!BF162</f>
        <v>0</v>
      </c>
      <c r="BG162">
        <f>time_series_covid19_confirmed_g!BH162-time_series_covid19_confirmed_g!BG162</f>
        <v>2</v>
      </c>
      <c r="BH162">
        <f>time_series_covid19_confirmed_g!BI162-time_series_covid19_confirmed_g!BH162</f>
        <v>3</v>
      </c>
      <c r="BI162">
        <f>time_series_covid19_confirmed_g!BJ162-time_series_covid19_confirmed_g!BI162</f>
        <v>0</v>
      </c>
      <c r="BJ162">
        <f>time_series_covid19_confirmed_g!BK162-time_series_covid19_confirmed_g!BJ162</f>
        <v>0</v>
      </c>
      <c r="BK162">
        <f>time_series_covid19_confirmed_g!BL162-time_series_covid19_confirmed_g!BK162</f>
        <v>6</v>
      </c>
      <c r="BL162">
        <f>time_series_covid19_confirmed_g!BM162-time_series_covid19_confirmed_g!BL162</f>
        <v>0</v>
      </c>
      <c r="BM162">
        <f>time_series_covid19_confirmed_g!BN162-time_series_covid19_confirmed_g!BM162</f>
        <v>0</v>
      </c>
      <c r="BN162">
        <f>time_series_covid19_confirmed_g!BO162-time_series_covid19_confirmed_g!BN162</f>
        <v>0</v>
      </c>
      <c r="BO162">
        <f>time_series_covid19_confirmed_g!BP162-time_series_covid19_confirmed_g!BO162</f>
        <v>1</v>
      </c>
      <c r="BP162">
        <f>time_series_covid19_confirmed_g!BQ162-time_series_covid19_confirmed_g!BP162</f>
        <v>0</v>
      </c>
      <c r="BQ162">
        <f>time_series_covid19_confirmed_g!BR162-time_series_covid19_confirmed_g!BQ162</f>
        <v>1</v>
      </c>
      <c r="BR162">
        <f>time_series_covid19_confirmed_g!BS162-time_series_covid19_confirmed_g!BR162</f>
        <v>0</v>
      </c>
      <c r="BS162">
        <f>time_series_covid19_confirmed_g!BT162-time_series_covid19_confirmed_g!BS162</f>
        <v>5</v>
      </c>
      <c r="BT162">
        <f>time_series_covid19_confirmed_g!BU162-time_series_covid19_confirmed_g!BT162</f>
        <v>0</v>
      </c>
      <c r="BU162">
        <f>time_series_covid19_confirmed_g!BV162-time_series_covid19_confirmed_g!BU162</f>
        <v>1</v>
      </c>
      <c r="BV162">
        <f>time_series_covid19_confirmed_g!BW162-time_series_covid19_confirmed_g!BV162</f>
        <v>0</v>
      </c>
      <c r="BW162">
        <f>time_series_covid19_confirmed_g!BX162-time_series_covid19_confirmed_g!BW162</f>
        <v>0</v>
      </c>
      <c r="BX162">
        <f>time_series_covid19_confirmed_g!BY162-time_series_covid19_confirmed_g!BX162</f>
        <v>0</v>
      </c>
      <c r="BY162">
        <f>time_series_covid19_confirmed_g!BZ162-time_series_covid19_confirmed_g!BY162</f>
        <v>2</v>
      </c>
      <c r="BZ162">
        <f>time_series_covid19_confirmed_g!CA162-time_series_covid19_confirmed_g!BZ162</f>
        <v>2</v>
      </c>
      <c r="CA162">
        <f>time_series_covid19_confirmed_g!CB162-time_series_covid19_confirmed_g!CA162</f>
        <v>0</v>
      </c>
      <c r="CB162">
        <f>time_series_covid19_confirmed_g!CC162-time_series_covid19_confirmed_g!CB162</f>
        <v>1</v>
      </c>
      <c r="CC162">
        <f>time_series_covid19_confirmed_g!CD162-time_series_covid19_confirmed_g!CC162</f>
        <v>0</v>
      </c>
      <c r="CD162">
        <f>time_series_covid19_confirmed_g!CE162-time_series_covid19_confirmed_g!CD162</f>
        <v>7</v>
      </c>
      <c r="CE162">
        <f>time_series_covid19_confirmed_g!CF162-time_series_covid19_confirmed_g!CE162</f>
        <v>0</v>
      </c>
      <c r="CF162">
        <f>time_series_covid19_confirmed_g!CG162-time_series_covid19_confirmed_g!CF162</f>
        <v>0</v>
      </c>
      <c r="CG162">
        <f>time_series_covid19_confirmed_g!CH162-time_series_covid19_confirmed_g!CG162</f>
        <v>17</v>
      </c>
      <c r="CH162">
        <f>time_series_covid19_confirmed_g!CI162-time_series_covid19_confirmed_g!CH162</f>
        <v>4</v>
      </c>
      <c r="CI162">
        <f>time_series_covid19_confirmed_g!CJ162-time_series_covid19_confirmed_g!CI162</f>
        <v>35</v>
      </c>
      <c r="CJ162">
        <f>time_series_covid19_confirmed_g!CK162-time_series_covid19_confirmed_g!CJ162</f>
        <v>6</v>
      </c>
      <c r="CK162">
        <f>time_series_covid19_confirmed_g!CL162-time_series_covid19_confirmed_g!CK162</f>
        <v>53</v>
      </c>
      <c r="CL162">
        <f>time_series_covid19_confirmed_g!CM162-time_series_covid19_confirmed_g!CL162</f>
        <v>0</v>
      </c>
      <c r="CM162">
        <f>time_series_covid19_confirmed_g!CN162-time_series_covid19_confirmed_g!CM162</f>
        <v>23</v>
      </c>
      <c r="CN162">
        <f>time_series_covid19_confirmed_g!CO162-time_series_covid19_confirmed_g!CN162</f>
        <v>84</v>
      </c>
      <c r="CO162">
        <f>time_series_covid19_confirmed_g!CP162-time_series_covid19_confirmed_g!CO162</f>
        <v>0</v>
      </c>
      <c r="CP162">
        <f>time_series_covid19_confirmed_g!CQ162-time_series_covid19_confirmed_g!CP162</f>
        <v>30</v>
      </c>
      <c r="CQ162">
        <f>time_series_covid19_confirmed_g!CR162-time_series_covid19_confirmed_g!CQ162</f>
        <v>0</v>
      </c>
      <c r="CR162">
        <f>time_series_covid19_confirmed_g!CS162-time_series_covid19_confirmed_g!CR162</f>
        <v>15</v>
      </c>
      <c r="CS162">
        <f>time_series_covid19_confirmed_g!CT162-time_series_covid19_confirmed_g!CS162</f>
        <v>0</v>
      </c>
      <c r="CT162">
        <f>time_series_covid19_confirmed_g!CU162-time_series_covid19_confirmed_g!CT162</f>
        <v>0</v>
      </c>
      <c r="CU162">
        <f>time_series_covid19_confirmed_g!CV162-time_series_covid19_confirmed_g!CU162</f>
        <v>0</v>
      </c>
      <c r="CV162">
        <f>time_series_covid19_confirmed_g!CW162-time_series_covid19_confirmed_g!CV162</f>
        <v>0</v>
      </c>
      <c r="CW162">
        <f>time_series_covid19_confirmed_g!CX162-time_series_covid19_confirmed_g!CW162</f>
        <v>181</v>
      </c>
      <c r="CX162">
        <f>time_series_covid19_confirmed_g!CY162-time_series_covid19_confirmed_g!CX162</f>
        <v>0</v>
      </c>
      <c r="CY162">
        <f>time_series_covid19_confirmed_g!CZ162-time_series_covid19_confirmed_g!CY162</f>
        <v>0</v>
      </c>
      <c r="CZ162">
        <f>time_series_covid19_confirmed_g!DA162-time_series_covid19_confirmed_g!CZ162</f>
        <v>0</v>
      </c>
      <c r="DA162">
        <f>time_series_covid19_confirmed_g!DB162-time_series_covid19_confirmed_g!DA162</f>
        <v>0</v>
      </c>
      <c r="DB162">
        <f>time_series_covid19_confirmed_g!DC162-time_series_covid19_confirmed_g!DB162</f>
        <v>0</v>
      </c>
      <c r="DC162">
        <f>time_series_covid19_confirmed_g!DD162-time_series_covid19_confirmed_g!DC162</f>
        <v>0</v>
      </c>
      <c r="DD162">
        <f>time_series_covid19_confirmed_g!DE162-time_series_covid19_confirmed_g!DD162</f>
        <v>0</v>
      </c>
      <c r="DE162">
        <f>time_series_covid19_confirmed_g!DF162-time_series_covid19_confirmed_g!DE162</f>
        <v>0</v>
      </c>
      <c r="DF162">
        <f>time_series_covid19_confirmed_g!DG162-time_series_covid19_confirmed_g!DF162</f>
        <v>29</v>
      </c>
      <c r="DG162">
        <f>time_series_covid19_confirmed_g!DH162-time_series_covid19_confirmed_g!DG162</f>
        <v>0</v>
      </c>
      <c r="DH162">
        <f>time_series_covid19_confirmed_g!DI162-time_series_covid19_confirmed_g!DH162</f>
        <v>0</v>
      </c>
      <c r="DI162">
        <f>time_series_covid19_confirmed_g!DJ162-time_series_covid19_confirmed_g!DI162</f>
        <v>0</v>
      </c>
      <c r="DJ162">
        <f>time_series_covid19_confirmed_g!DK162-time_series_covid19_confirmed_g!DJ162</f>
        <v>0</v>
      </c>
      <c r="DK162">
        <f>time_series_covid19_confirmed_g!DL162-time_series_covid19_confirmed_g!DK162</f>
        <v>0</v>
      </c>
      <c r="DL162">
        <f>time_series_covid19_confirmed_g!DM162-time_series_covid19_confirmed_g!DL162</f>
        <v>0</v>
      </c>
      <c r="DM162">
        <f>time_series_covid19_confirmed_g!DN162-time_series_covid19_confirmed_g!DM162</f>
        <v>0</v>
      </c>
      <c r="DN162">
        <f>time_series_covid19_confirmed_g!DO162-time_series_covid19_confirmed_g!DN162</f>
        <v>0</v>
      </c>
      <c r="DO162">
        <f>time_series_covid19_confirmed_g!DP162-time_series_covid19_confirmed_g!DO162</f>
        <v>0</v>
      </c>
      <c r="DP162">
        <f>time_series_covid19_confirmed_g!DQ162-time_series_covid19_confirmed_g!DP162</f>
        <v>0</v>
      </c>
      <c r="DQ162">
        <f>time_series_covid19_confirmed_g!DR162-time_series_covid19_confirmed_g!DQ162</f>
        <v>0</v>
      </c>
      <c r="DR162">
        <f>time_series_covid19_confirmed_g!DS162-time_series_covid19_confirmed_g!DR162</f>
        <v>0</v>
      </c>
      <c r="DS162">
        <f>time_series_covid19_confirmed_g!DT162-time_series_covid19_confirmed_g!DS162</f>
        <v>0</v>
      </c>
      <c r="DT162">
        <f>time_series_covid19_confirmed_g!DU162-time_series_covid19_confirmed_g!DT162</f>
        <v>0</v>
      </c>
      <c r="DU162">
        <f>time_series_covid19_confirmed_g!DV162-time_series_covid19_confirmed_g!DU162</f>
        <v>0</v>
      </c>
      <c r="DV162">
        <f>time_series_covid19_confirmed_g!DW162-time_series_covid19_confirmed_g!DV162</f>
        <v>0</v>
      </c>
      <c r="DW162">
        <f>time_series_covid19_confirmed_g!DX162-time_series_covid19_confirmed_g!DW162</f>
        <v>0</v>
      </c>
      <c r="DX162">
        <f>time_series_covid19_confirmed_g!DY162-time_series_covid19_confirmed_g!DX162</f>
        <v>0</v>
      </c>
      <c r="DY162">
        <f>time_series_covid19_confirmed_g!DZ162-time_series_covid19_confirmed_g!DY162</f>
        <v>0</v>
      </c>
      <c r="DZ162">
        <f>time_series_covid19_confirmed_g!EA162-time_series_covid19_confirmed_g!DZ162</f>
        <v>0</v>
      </c>
      <c r="EA162">
        <f>time_series_covid19_confirmed_g!EB162-time_series_covid19_confirmed_g!EA162</f>
        <v>0</v>
      </c>
      <c r="EB162">
        <f>time_series_covid19_confirmed_g!EC162-time_series_covid19_confirmed_g!EB162</f>
        <v>0</v>
      </c>
      <c r="EC162">
        <f>time_series_covid19_confirmed_g!ED162-time_series_covid19_confirmed_g!EC162</f>
        <v>0</v>
      </c>
      <c r="ED162">
        <f>time_series_covid19_confirmed_g!EE162-time_series_covid19_confirmed_g!ED162</f>
        <v>0</v>
      </c>
      <c r="EE162">
        <f>time_series_covid19_confirmed_g!EF162-time_series_covid19_confirmed_g!EE162</f>
        <v>0</v>
      </c>
      <c r="EF162">
        <f>time_series_covid19_confirmed_g!EG162-time_series_covid19_confirmed_g!EF162</f>
        <v>0</v>
      </c>
      <c r="EG162">
        <f>time_series_covid19_confirmed_g!EH162-time_series_covid19_confirmed_g!EG162</f>
        <v>0</v>
      </c>
      <c r="EH162">
        <f>time_series_covid19_confirmed_g!EI162-time_series_covid19_confirmed_g!EH162</f>
        <v>0</v>
      </c>
      <c r="EI162">
        <f>time_series_covid19_confirmed_g!EJ162-time_series_covid19_confirmed_g!EI162</f>
        <v>0</v>
      </c>
      <c r="EJ162">
        <f>time_series_covid19_confirmed_g!EK162-time_series_covid19_confirmed_g!EJ162</f>
        <v>0</v>
      </c>
      <c r="EK162">
        <f>time_series_covid19_confirmed_g!EL162-time_series_covid19_confirmed_g!EK162</f>
        <v>0</v>
      </c>
      <c r="EL162">
        <f>time_series_covid19_confirmed_g!EM162-time_series_covid19_confirmed_g!EL162</f>
        <v>0</v>
      </c>
      <c r="EM162">
        <f>time_series_covid19_confirmed_g!EN162-time_series_covid19_confirmed_g!EM162</f>
        <v>0</v>
      </c>
      <c r="EN162">
        <f>time_series_covid19_confirmed_g!EO162-time_series_covid19_confirmed_g!EN162</f>
        <v>0</v>
      </c>
      <c r="EO162">
        <f>time_series_covid19_confirmed_g!EP162-time_series_covid19_confirmed_g!EO162</f>
        <v>0</v>
      </c>
      <c r="EP162">
        <f>time_series_covid19_confirmed_g!EQ162-time_series_covid19_confirmed_g!EP162</f>
        <v>0</v>
      </c>
      <c r="EQ162">
        <f>time_series_covid19_confirmed_g!ER162-time_series_covid19_confirmed_g!EQ162</f>
        <v>0</v>
      </c>
      <c r="ER162">
        <f>time_series_covid19_confirmed_g!ES162-time_series_covid19_confirmed_g!ER162</f>
        <v>0</v>
      </c>
      <c r="ES162">
        <f>time_series_covid19_confirmed_g!ET162-time_series_covid19_confirmed_g!ES162</f>
        <v>0</v>
      </c>
      <c r="ET162">
        <f>time_series_covid19_confirmed_g!EU162-time_series_covid19_confirmed_g!ET162</f>
        <v>0</v>
      </c>
      <c r="EU162">
        <f>time_series_covid19_confirmed_g!EV162-time_series_covid19_confirmed_g!EU162</f>
        <v>0</v>
      </c>
      <c r="EV162">
        <f>time_series_covid19_confirmed_g!EW162-time_series_covid19_confirmed_g!EV162</f>
        <v>0</v>
      </c>
      <c r="EW162">
        <f>time_series_covid19_confirmed_g!EX162-time_series_covid19_confirmed_g!EW162</f>
        <v>0</v>
      </c>
      <c r="EX162">
        <f>time_series_covid19_confirmed_g!EY162-time_series_covid19_confirmed_g!EX162</f>
        <v>0</v>
      </c>
      <c r="EY162">
        <f>time_series_covid19_confirmed_g!EZ162-time_series_covid19_confirmed_g!EY162</f>
        <v>0</v>
      </c>
      <c r="EZ162">
        <f>time_series_covid19_confirmed_g!FA162-time_series_covid19_confirmed_g!EZ162</f>
        <v>0</v>
      </c>
      <c r="FA162">
        <f>time_series_covid19_confirmed_g!FB162-time_series_covid19_confirmed_g!FA162</f>
        <v>0</v>
      </c>
      <c r="FB162">
        <f>time_series_covid19_confirmed_g!FC162-time_series_covid19_confirmed_g!FB162</f>
        <v>0</v>
      </c>
      <c r="FC162">
        <f>time_series_covid19_confirmed_g!FD162-time_series_covid19_confirmed_g!FC162</f>
        <v>0</v>
      </c>
      <c r="FD162">
        <f>time_series_covid19_confirmed_g!FE162-time_series_covid19_confirmed_g!FD162</f>
        <v>0</v>
      </c>
    </row>
    <row r="163" spans="1:160" x14ac:dyDescent="0.3">
      <c r="A163" t="s">
        <v>145</v>
      </c>
      <c r="B163">
        <v>15</v>
      </c>
      <c r="C163">
        <v>101</v>
      </c>
      <c r="D163">
        <f>time_series_covid19_confirmed_g!E163-time_series_covid19_confirmed_g!D163</f>
        <v>1</v>
      </c>
      <c r="E163">
        <f>time_series_covid19_confirmed_g!F163-time_series_covid19_confirmed_g!E163</f>
        <v>2</v>
      </c>
      <c r="F163">
        <f>time_series_covid19_confirmed_g!G163-time_series_covid19_confirmed_g!F163</f>
        <v>2</v>
      </c>
      <c r="G163">
        <f>time_series_covid19_confirmed_g!H163-time_series_covid19_confirmed_g!G163</f>
        <v>1</v>
      </c>
      <c r="H163">
        <f>time_series_covid19_confirmed_g!I163-time_series_covid19_confirmed_g!H163</f>
        <v>0</v>
      </c>
      <c r="I163">
        <f>time_series_covid19_confirmed_g!J163-time_series_covid19_confirmed_g!I163</f>
        <v>6</v>
      </c>
      <c r="J163">
        <f>time_series_covid19_confirmed_g!K163-time_series_covid19_confirmed_g!J163</f>
        <v>0</v>
      </c>
      <c r="K163">
        <f>time_series_covid19_confirmed_g!L163-time_series_covid19_confirmed_g!K163</f>
        <v>0</v>
      </c>
      <c r="L163">
        <f>time_series_covid19_confirmed_g!M163-time_series_covid19_confirmed_g!L163</f>
        <v>5</v>
      </c>
      <c r="M163">
        <f>time_series_covid19_confirmed_g!N163-time_series_covid19_confirmed_g!M163</f>
        <v>0</v>
      </c>
      <c r="N163">
        <f>time_series_covid19_confirmed_g!O163-time_series_covid19_confirmed_g!N163</f>
        <v>0</v>
      </c>
      <c r="O163">
        <f>time_series_covid19_confirmed_g!P163-time_series_covid19_confirmed_g!O163</f>
        <v>0</v>
      </c>
      <c r="P163">
        <f>time_series_covid19_confirmed_g!Q163-time_series_covid19_confirmed_g!P163</f>
        <v>6</v>
      </c>
      <c r="Q163">
        <f>time_series_covid19_confirmed_g!R163-time_series_covid19_confirmed_g!Q163</f>
        <v>0</v>
      </c>
      <c r="R163">
        <f>time_series_covid19_confirmed_g!S163-time_series_covid19_confirmed_g!R163</f>
        <v>0</v>
      </c>
      <c r="S163">
        <f>time_series_covid19_confirmed_g!T163-time_series_covid19_confirmed_g!S163</f>
        <v>0</v>
      </c>
      <c r="T163">
        <f>time_series_covid19_confirmed_g!U163-time_series_covid19_confirmed_g!T163</f>
        <v>7</v>
      </c>
      <c r="U163">
        <f>time_series_covid19_confirmed_g!V163-time_series_covid19_confirmed_g!U163</f>
        <v>0</v>
      </c>
      <c r="V163">
        <f>time_series_covid19_confirmed_g!W163-time_series_covid19_confirmed_g!V163</f>
        <v>0</v>
      </c>
      <c r="W163">
        <f>time_series_covid19_confirmed_g!X163-time_series_covid19_confirmed_g!W163</f>
        <v>1</v>
      </c>
      <c r="X163">
        <f>time_series_covid19_confirmed_g!Y163-time_series_covid19_confirmed_g!X163</f>
        <v>0</v>
      </c>
      <c r="Y163">
        <f>time_series_covid19_confirmed_g!Z163-time_series_covid19_confirmed_g!Y163</f>
        <v>0</v>
      </c>
      <c r="Z163">
        <f>time_series_covid19_confirmed_g!AA163-time_series_covid19_confirmed_g!Z163</f>
        <v>0</v>
      </c>
      <c r="AA163">
        <f>time_series_covid19_confirmed_g!AB163-time_series_covid19_confirmed_g!AA163</f>
        <v>0</v>
      </c>
      <c r="AB163">
        <f>time_series_covid19_confirmed_g!AC163-time_series_covid19_confirmed_g!AB163</f>
        <v>1</v>
      </c>
      <c r="AC163">
        <f>time_series_covid19_confirmed_g!AD163-time_series_covid19_confirmed_g!AC163</f>
        <v>1</v>
      </c>
      <c r="AD163">
        <f>time_series_covid19_confirmed_g!AE163-time_series_covid19_confirmed_g!AD163</f>
        <v>0</v>
      </c>
      <c r="AE163">
        <f>time_series_covid19_confirmed_g!AF163-time_series_covid19_confirmed_g!AE163</f>
        <v>0</v>
      </c>
      <c r="AF163">
        <f>time_series_covid19_confirmed_g!AG163-time_series_covid19_confirmed_g!AF163</f>
        <v>0</v>
      </c>
      <c r="AG163">
        <f>time_series_covid19_confirmed_g!AH163-time_series_covid19_confirmed_g!AG163</f>
        <v>0</v>
      </c>
      <c r="AH163">
        <f>time_series_covid19_confirmed_g!AI163-time_series_covid19_confirmed_g!AH163</f>
        <v>0</v>
      </c>
      <c r="AI163">
        <f>time_series_covid19_confirmed_g!AJ163-time_series_covid19_confirmed_g!AI163</f>
        <v>0</v>
      </c>
      <c r="AJ163">
        <f>time_series_covid19_confirmed_g!AK163-time_series_covid19_confirmed_g!AJ163</f>
        <v>0</v>
      </c>
      <c r="AK163">
        <f>time_series_covid19_confirmed_g!AL163-time_series_covid19_confirmed_g!AK163</f>
        <v>2</v>
      </c>
      <c r="AL163">
        <f>time_series_covid19_confirmed_g!AM163-time_series_covid19_confirmed_g!AL163</f>
        <v>3</v>
      </c>
      <c r="AM163">
        <f>time_series_covid19_confirmed_g!AN163-time_series_covid19_confirmed_g!AM163</f>
        <v>0</v>
      </c>
      <c r="AN163">
        <f>time_series_covid19_confirmed_g!AO163-time_series_covid19_confirmed_g!AN163</f>
        <v>1</v>
      </c>
      <c r="AO163">
        <f>time_series_covid19_confirmed_g!AP163-time_series_covid19_confirmed_g!AO163</f>
        <v>1</v>
      </c>
      <c r="AP163">
        <f>time_series_covid19_confirmed_g!AQ163-time_series_covid19_confirmed_g!AP163</f>
        <v>0</v>
      </c>
      <c r="AQ163">
        <f>time_series_covid19_confirmed_g!AR163-time_series_covid19_confirmed_g!AQ163</f>
        <v>1</v>
      </c>
      <c r="AR163">
        <f>time_series_covid19_confirmed_g!AS163-time_series_covid19_confirmed_g!AR163</f>
        <v>0</v>
      </c>
      <c r="AS163">
        <f>time_series_covid19_confirmed_g!AT163-time_series_covid19_confirmed_g!AS163</f>
        <v>0</v>
      </c>
      <c r="AT163">
        <f>time_series_covid19_confirmed_g!AU163-time_series_covid19_confirmed_g!AT163</f>
        <v>4</v>
      </c>
      <c r="AU163">
        <f>time_series_covid19_confirmed_g!AV163-time_series_covid19_confirmed_g!AU163</f>
        <v>1</v>
      </c>
      <c r="AV163">
        <f>time_series_covid19_confirmed_g!AW163-time_series_covid19_confirmed_g!AV163</f>
        <v>2</v>
      </c>
      <c r="AW163">
        <f>time_series_covid19_confirmed_g!AX163-time_series_covid19_confirmed_g!AW163</f>
        <v>0</v>
      </c>
      <c r="AX163">
        <f>time_series_covid19_confirmed_g!AY163-time_series_covid19_confirmed_g!AX163</f>
        <v>0</v>
      </c>
      <c r="AY163">
        <f>time_series_covid19_confirmed_g!AZ163-time_series_covid19_confirmed_g!AY163</f>
        <v>3</v>
      </c>
      <c r="AZ163">
        <f>time_series_covid19_confirmed_g!BA163-time_series_covid19_confirmed_g!AZ163</f>
        <v>6</v>
      </c>
      <c r="BA163">
        <f>time_series_covid19_confirmed_g!BB163-time_series_covid19_confirmed_g!BA163</f>
        <v>11</v>
      </c>
      <c r="BB163">
        <f>time_series_covid19_confirmed_g!BC163-time_series_covid19_confirmed_g!BB163</f>
        <v>5</v>
      </c>
      <c r="BC163">
        <f>time_series_covid19_confirmed_g!BD163-time_series_covid19_confirmed_g!BC163</f>
        <v>7</v>
      </c>
      <c r="BD163">
        <f>time_series_covid19_confirmed_g!BE163-time_series_covid19_confirmed_g!BD163</f>
        <v>32</v>
      </c>
      <c r="BE163">
        <f>time_series_covid19_confirmed_g!BF163-time_series_covid19_confirmed_g!BE163</f>
        <v>33</v>
      </c>
      <c r="BF163">
        <f>time_series_covid19_confirmed_g!BG163-time_series_covid19_confirmed_g!BF163</f>
        <v>30</v>
      </c>
      <c r="BG163">
        <f>time_series_covid19_confirmed_g!BH163-time_series_covid19_confirmed_g!BG163</f>
        <v>35</v>
      </c>
      <c r="BH163">
        <f>time_series_covid19_confirmed_g!BI163-time_series_covid19_confirmed_g!BH163</f>
        <v>60</v>
      </c>
      <c r="BI163">
        <f>time_series_covid19_confirmed_g!BJ163-time_series_covid19_confirmed_g!BI163</f>
        <v>50</v>
      </c>
      <c r="BJ163">
        <f>time_series_covid19_confirmed_g!BK163-time_series_covid19_confirmed_g!BJ163</f>
        <v>89</v>
      </c>
      <c r="BK163">
        <f>time_series_covid19_confirmed_g!BL163-time_series_covid19_confirmed_g!BK163</f>
        <v>188</v>
      </c>
      <c r="BL163">
        <f>time_series_covid19_confirmed_g!BM163-time_series_covid19_confirmed_g!BL163</f>
        <v>122</v>
      </c>
      <c r="BM163">
        <f>time_series_covid19_confirmed_g!BN163-time_series_covid19_confirmed_g!BM163</f>
        <v>106</v>
      </c>
      <c r="BN163">
        <f>time_series_covid19_confirmed_g!BO163-time_series_covid19_confirmed_g!BN163</f>
        <v>107</v>
      </c>
      <c r="BO163">
        <f>time_series_covid19_confirmed_g!BP163-time_series_covid19_confirmed_g!BO163</f>
        <v>111</v>
      </c>
      <c r="BP163">
        <f>time_series_covid19_confirmed_g!BQ163-time_series_covid19_confirmed_g!BP163</f>
        <v>91</v>
      </c>
      <c r="BQ163">
        <f>time_series_covid19_confirmed_g!BR163-time_series_covid19_confirmed_g!BQ163</f>
        <v>109</v>
      </c>
      <c r="BR163">
        <f>time_series_covid19_confirmed_g!BS163-time_series_covid19_confirmed_g!BR163</f>
        <v>143</v>
      </c>
      <c r="BS163">
        <f>time_series_covid19_confirmed_g!BT163-time_series_covid19_confirmed_g!BS163</f>
        <v>136</v>
      </c>
      <c r="BT163">
        <f>time_series_covid19_confirmed_g!BU163-time_series_covid19_confirmed_g!BT163</f>
        <v>127</v>
      </c>
      <c r="BU163">
        <f>time_series_covid19_confirmed_g!BV163-time_series_covid19_confirmed_g!BU163</f>
        <v>120</v>
      </c>
      <c r="BV163">
        <f>time_series_covid19_confirmed_g!BW163-time_series_covid19_confirmed_g!BV163</f>
        <v>104</v>
      </c>
      <c r="BW163">
        <f>time_series_covid19_confirmed_g!BX163-time_series_covid19_confirmed_g!BW163</f>
        <v>103</v>
      </c>
      <c r="BX163">
        <f>time_series_covid19_confirmed_g!BY163-time_series_covid19_confirmed_g!BX163</f>
        <v>89</v>
      </c>
      <c r="BY163">
        <f>time_series_covid19_confirmed_g!BZ163-time_series_covid19_confirmed_g!BY163</f>
        <v>102</v>
      </c>
      <c r="BZ163">
        <f>time_series_covid19_confirmed_g!CA163-time_series_covid19_confirmed_g!BZ163</f>
        <v>51</v>
      </c>
      <c r="CA163">
        <f>time_series_covid19_confirmed_g!CB163-time_series_covid19_confirmed_g!CA163</f>
        <v>38</v>
      </c>
      <c r="CB163">
        <f>time_series_covid19_confirmed_g!CC163-time_series_covid19_confirmed_g!CB163</f>
        <v>111</v>
      </c>
      <c r="CC163">
        <f>time_series_covid19_confirmed_g!CD163-time_series_covid19_confirmed_g!CC163</f>
        <v>54</v>
      </c>
      <c r="CD163">
        <f>time_series_covid19_confirmed_g!CE163-time_series_covid19_confirmed_g!CD163</f>
        <v>50</v>
      </c>
      <c r="CE163">
        <f>time_series_covid19_confirmed_g!CF163-time_series_covid19_confirmed_g!CE163</f>
        <v>45</v>
      </c>
      <c r="CF163">
        <f>time_series_covid19_confirmed_g!CG163-time_series_covid19_confirmed_g!CF163</f>
        <v>33</v>
      </c>
      <c r="CG163">
        <f>time_series_covid19_confirmed_g!CH163-time_series_covid19_confirmed_g!CG163</f>
        <v>28</v>
      </c>
      <c r="CH163">
        <f>time_series_covid19_confirmed_g!CI163-time_series_covid19_confirmed_g!CH163</f>
        <v>34</v>
      </c>
      <c r="CI163">
        <f>time_series_covid19_confirmed_g!CJ163-time_series_covid19_confirmed_g!CI163</f>
        <v>30</v>
      </c>
      <c r="CJ163">
        <f>time_series_covid19_confirmed_g!CK163-time_series_covid19_confirmed_g!CJ163</f>
        <v>29</v>
      </c>
      <c r="CK163">
        <f>time_series_covid19_confirmed_g!CL163-time_series_covid19_confirmed_g!CK163</f>
        <v>28</v>
      </c>
      <c r="CL163">
        <f>time_series_covid19_confirmed_g!CM163-time_series_covid19_confirmed_g!CL163</f>
        <v>33</v>
      </c>
      <c r="CM163">
        <f>time_series_covid19_confirmed_g!CN163-time_series_covid19_confirmed_g!CM163</f>
        <v>32</v>
      </c>
      <c r="CN163">
        <f>time_series_covid19_confirmed_g!CO163-time_series_covid19_confirmed_g!CN163</f>
        <v>27</v>
      </c>
      <c r="CO163">
        <f>time_series_covid19_confirmed_g!CP163-time_series_covid19_confirmed_g!CO163</f>
        <v>19</v>
      </c>
      <c r="CP163">
        <f>time_series_covid19_confirmed_g!CQ163-time_series_covid19_confirmed_g!CP163</f>
        <v>15</v>
      </c>
      <c r="CQ163">
        <f>time_series_covid19_confirmed_g!CR163-time_series_covid19_confirmed_g!CQ163</f>
        <v>13</v>
      </c>
      <c r="CR163">
        <f>time_series_covid19_confirmed_g!CS163-time_series_covid19_confirmed_g!CR163</f>
        <v>68</v>
      </c>
      <c r="CS163">
        <f>time_series_covid19_confirmed_g!CT163-time_series_covid19_confirmed_g!CS163</f>
        <v>0</v>
      </c>
      <c r="CT163">
        <f>time_series_covid19_confirmed_g!CU163-time_series_covid19_confirmed_g!CT163</f>
        <v>15</v>
      </c>
      <c r="CU163">
        <f>time_series_covid19_confirmed_g!CV163-time_series_covid19_confirmed_g!CU163</f>
        <v>9</v>
      </c>
      <c r="CV163">
        <f>time_series_covid19_confirmed_g!CW163-time_series_covid19_confirmed_g!CV163</f>
        <v>7</v>
      </c>
      <c r="CW163">
        <f>time_series_covid19_confirmed_g!CX163-time_series_covid19_confirmed_g!CW163</f>
        <v>9</v>
      </c>
      <c r="CX163">
        <f>time_series_covid19_confirmed_g!CY163-time_series_covid19_confirmed_g!CX163</f>
        <v>7</v>
      </c>
      <c r="CY163">
        <f>time_series_covid19_confirmed_g!CZ163-time_series_covid19_confirmed_g!CY163</f>
        <v>6</v>
      </c>
      <c r="CZ163">
        <f>time_series_covid19_confirmed_g!DA163-time_series_covid19_confirmed_g!CZ163</f>
        <v>6</v>
      </c>
      <c r="DA163">
        <f>time_series_covid19_confirmed_g!DB163-time_series_covid19_confirmed_g!DA163</f>
        <v>3</v>
      </c>
      <c r="DB163">
        <f>time_series_covid19_confirmed_g!DC163-time_series_covid19_confirmed_g!DB163</f>
        <v>18</v>
      </c>
      <c r="DC163">
        <f>time_series_covid19_confirmed_g!DD163-time_series_covid19_confirmed_g!DC163</f>
        <v>1</v>
      </c>
      <c r="DD163">
        <f>time_series_covid19_confirmed_g!DE163-time_series_covid19_confirmed_g!DD163</f>
        <v>1</v>
      </c>
      <c r="DE163">
        <f>time_series_covid19_confirmed_g!DF163-time_series_covid19_confirmed_g!DE163</f>
        <v>3</v>
      </c>
      <c r="DF163">
        <f>time_series_covid19_confirmed_g!DG163-time_series_covid19_confirmed_g!DF163</f>
        <v>8</v>
      </c>
      <c r="DG163">
        <f>time_series_covid19_confirmed_g!DH163-time_series_covid19_confirmed_g!DG163</f>
        <v>4</v>
      </c>
      <c r="DH163">
        <f>time_series_covid19_confirmed_g!DI163-time_series_covid19_confirmed_g!DH163</f>
        <v>5</v>
      </c>
      <c r="DI163">
        <f>time_series_covid19_confirmed_g!DJ163-time_series_covid19_confirmed_g!DI163</f>
        <v>6</v>
      </c>
      <c r="DJ163">
        <f>time_series_covid19_confirmed_g!DK163-time_series_covid19_confirmed_g!DJ163</f>
        <v>2</v>
      </c>
      <c r="DK163">
        <f>time_series_covid19_confirmed_g!DL163-time_series_covid19_confirmed_g!DK163</f>
        <v>0</v>
      </c>
      <c r="DL163">
        <f>time_series_covid19_confirmed_g!DM163-time_series_covid19_confirmed_g!DL163</f>
        <v>1</v>
      </c>
      <c r="DM163">
        <f>time_series_covid19_confirmed_g!DN163-time_series_covid19_confirmed_g!DM163</f>
        <v>7</v>
      </c>
      <c r="DN163">
        <f>time_series_covid19_confirmed_g!DO163-time_series_covid19_confirmed_g!DN163</f>
        <v>0</v>
      </c>
      <c r="DO163">
        <f>time_series_covid19_confirmed_g!DP163-time_series_covid19_confirmed_g!DO163</f>
        <v>3</v>
      </c>
      <c r="DP163">
        <f>time_series_covid19_confirmed_g!DQ163-time_series_covid19_confirmed_g!DP163</f>
        <v>3</v>
      </c>
      <c r="DQ163">
        <f>time_series_covid19_confirmed_g!DR163-time_series_covid19_confirmed_g!DQ163</f>
        <v>2</v>
      </c>
      <c r="DR163">
        <f>time_series_covid19_confirmed_g!DS163-time_series_covid19_confirmed_g!DR163</f>
        <v>1</v>
      </c>
      <c r="DS163">
        <f>time_series_covid19_confirmed_g!DT163-time_series_covid19_confirmed_g!DS163</f>
        <v>3</v>
      </c>
      <c r="DT163">
        <f>time_series_covid19_confirmed_g!DU163-time_series_covid19_confirmed_g!DT163</f>
        <v>0</v>
      </c>
      <c r="DU163">
        <f>time_series_covid19_confirmed_g!DV163-time_series_covid19_confirmed_g!DU163</f>
        <v>3</v>
      </c>
      <c r="DV163">
        <f>time_series_covid19_confirmed_g!DW163-time_series_covid19_confirmed_g!DV163</f>
        <v>0</v>
      </c>
      <c r="DW163">
        <f>time_series_covid19_confirmed_g!DX163-time_series_covid19_confirmed_g!DW163</f>
        <v>2</v>
      </c>
      <c r="DX163">
        <f>time_series_covid19_confirmed_g!DY163-time_series_covid19_confirmed_g!DX163</f>
        <v>3</v>
      </c>
      <c r="DY163">
        <f>time_series_covid19_confirmed_g!DZ163-time_series_covid19_confirmed_g!DY163</f>
        <v>9</v>
      </c>
      <c r="DZ163">
        <f>time_series_covid19_confirmed_g!EA163-time_series_covid19_confirmed_g!DZ163</f>
        <v>11</v>
      </c>
      <c r="EA163">
        <f>time_series_covid19_confirmed_g!EB163-time_series_covid19_confirmed_g!EA163</f>
        <v>11</v>
      </c>
      <c r="EB163">
        <f>time_series_covid19_confirmed_g!EC163-time_series_covid19_confirmed_g!EB163</f>
        <v>1</v>
      </c>
      <c r="EC163">
        <f>time_series_covid19_confirmed_g!ED163-time_series_covid19_confirmed_g!EC163</f>
        <v>4</v>
      </c>
      <c r="ED163">
        <f>time_series_covid19_confirmed_g!EE163-time_series_covid19_confirmed_g!ED163</f>
        <v>1</v>
      </c>
      <c r="EE163">
        <f>time_series_covid19_confirmed_g!EF163-time_series_covid19_confirmed_g!EE163</f>
        <v>1</v>
      </c>
      <c r="EF163">
        <f>time_series_covid19_confirmed_g!EG163-time_series_covid19_confirmed_g!EF163</f>
        <v>1</v>
      </c>
      <c r="EG163">
        <f>time_series_covid19_confirmed_g!EH163-time_series_covid19_confirmed_g!EG163</f>
        <v>17</v>
      </c>
      <c r="EH163">
        <f>time_series_covid19_confirmed_g!EI163-time_series_covid19_confirmed_g!EH163</f>
        <v>1</v>
      </c>
      <c r="EI163">
        <f>time_series_covid19_confirmed_g!EJ163-time_series_covid19_confirmed_g!EI163</f>
        <v>2</v>
      </c>
      <c r="EJ163">
        <f>time_series_covid19_confirmed_g!EK163-time_series_covid19_confirmed_g!EJ163</f>
        <v>8</v>
      </c>
      <c r="EK163">
        <f>time_series_covid19_confirmed_g!EL163-time_series_covid19_confirmed_g!EK163</f>
        <v>7</v>
      </c>
      <c r="EL163">
        <f>time_series_covid19_confirmed_g!EM163-time_series_covid19_confirmed_g!EL163</f>
        <v>2</v>
      </c>
      <c r="EM163">
        <f>time_series_covid19_confirmed_g!EN163-time_series_covid19_confirmed_g!EM163</f>
        <v>4</v>
      </c>
      <c r="EN163">
        <f>time_series_covid19_confirmed_g!EO163-time_series_covid19_confirmed_g!EN163</f>
        <v>0</v>
      </c>
      <c r="EO163">
        <f>time_series_covid19_confirmed_g!EP163-time_series_covid19_confirmed_g!EO163</f>
        <v>4</v>
      </c>
      <c r="EP163">
        <f>time_series_covid19_confirmed_g!EQ163-time_series_covid19_confirmed_g!EP163</f>
        <v>5</v>
      </c>
      <c r="EQ163">
        <f>time_series_covid19_confirmed_g!ER163-time_series_covid19_confirmed_g!EQ163</f>
        <v>1</v>
      </c>
      <c r="ER163">
        <f>time_series_covid19_confirmed_g!ES163-time_series_covid19_confirmed_g!ER163</f>
        <v>0</v>
      </c>
      <c r="ES163">
        <f>time_series_covid19_confirmed_g!ET163-time_series_covid19_confirmed_g!ES163</f>
        <v>0</v>
      </c>
      <c r="ET163">
        <f>time_series_covid19_confirmed_g!EU163-time_series_covid19_confirmed_g!ET163</f>
        <v>0</v>
      </c>
      <c r="EU163">
        <f>time_series_covid19_confirmed_g!EV163-time_series_covid19_confirmed_g!EU163</f>
        <v>6</v>
      </c>
      <c r="EV163">
        <f>time_series_covid19_confirmed_g!EW163-time_series_covid19_confirmed_g!EV163</f>
        <v>5</v>
      </c>
      <c r="EW163">
        <f>time_series_covid19_confirmed_g!EX163-time_series_covid19_confirmed_g!EW163</f>
        <v>1</v>
      </c>
      <c r="EX163">
        <f>time_series_covid19_confirmed_g!EY163-time_series_covid19_confirmed_g!EX163</f>
        <v>1</v>
      </c>
      <c r="EY163">
        <f>time_series_covid19_confirmed_g!EZ163-time_series_covid19_confirmed_g!EY163</f>
        <v>3</v>
      </c>
      <c r="EZ163">
        <f>time_series_covid19_confirmed_g!FA163-time_series_covid19_confirmed_g!EZ163</f>
        <v>5</v>
      </c>
      <c r="FA163">
        <f>time_series_covid19_confirmed_g!FB163-time_series_covid19_confirmed_g!FA163</f>
        <v>2</v>
      </c>
      <c r="FB163">
        <f>time_series_covid19_confirmed_g!FC163-time_series_covid19_confirmed_g!FB163</f>
        <v>0</v>
      </c>
      <c r="FC163">
        <f>time_series_covid19_confirmed_g!FD163-time_series_covid19_confirmed_g!FC163</f>
        <v>4</v>
      </c>
      <c r="FD163">
        <f>time_series_covid19_confirmed_g!FE163-time_series_covid19_confirmed_g!FD163</f>
        <v>0</v>
      </c>
    </row>
    <row r="164" spans="1:160" x14ac:dyDescent="0.3">
      <c r="A164" t="s">
        <v>146</v>
      </c>
      <c r="B164">
        <v>8.6195000000000004</v>
      </c>
      <c r="C164">
        <v>0.82479999999999998</v>
      </c>
      <c r="D164">
        <f>time_series_covid19_confirmed_g!E164-time_series_covid19_confirmed_g!D164</f>
        <v>0</v>
      </c>
      <c r="E164">
        <f>time_series_covid19_confirmed_g!F164-time_series_covid19_confirmed_g!E164</f>
        <v>0</v>
      </c>
      <c r="F164">
        <f>time_series_covid19_confirmed_g!G164-time_series_covid19_confirmed_g!F164</f>
        <v>0</v>
      </c>
      <c r="G164">
        <f>time_series_covid19_confirmed_g!H164-time_series_covid19_confirmed_g!G164</f>
        <v>0</v>
      </c>
      <c r="H164">
        <f>time_series_covid19_confirmed_g!I164-time_series_covid19_confirmed_g!H164</f>
        <v>0</v>
      </c>
      <c r="I164">
        <f>time_series_covid19_confirmed_g!J164-time_series_covid19_confirmed_g!I164</f>
        <v>0</v>
      </c>
      <c r="J164">
        <f>time_series_covid19_confirmed_g!K164-time_series_covid19_confirmed_g!J164</f>
        <v>0</v>
      </c>
      <c r="K164">
        <f>time_series_covid19_confirmed_g!L164-time_series_covid19_confirmed_g!K164</f>
        <v>0</v>
      </c>
      <c r="L164">
        <f>time_series_covid19_confirmed_g!M164-time_series_covid19_confirmed_g!L164</f>
        <v>0</v>
      </c>
      <c r="M164">
        <f>time_series_covid19_confirmed_g!N164-time_series_covid19_confirmed_g!M164</f>
        <v>0</v>
      </c>
      <c r="N164">
        <f>time_series_covid19_confirmed_g!O164-time_series_covid19_confirmed_g!N164</f>
        <v>0</v>
      </c>
      <c r="O164">
        <f>time_series_covid19_confirmed_g!P164-time_series_covid19_confirmed_g!O164</f>
        <v>0</v>
      </c>
      <c r="P164">
        <f>time_series_covid19_confirmed_g!Q164-time_series_covid19_confirmed_g!P164</f>
        <v>0</v>
      </c>
      <c r="Q164">
        <f>time_series_covid19_confirmed_g!R164-time_series_covid19_confirmed_g!Q164</f>
        <v>0</v>
      </c>
      <c r="R164">
        <f>time_series_covid19_confirmed_g!S164-time_series_covid19_confirmed_g!R164</f>
        <v>0</v>
      </c>
      <c r="S164">
        <f>time_series_covid19_confirmed_g!T164-time_series_covid19_confirmed_g!S164</f>
        <v>0</v>
      </c>
      <c r="T164">
        <f>time_series_covid19_confirmed_g!U164-time_series_covid19_confirmed_g!T164</f>
        <v>0</v>
      </c>
      <c r="U164">
        <f>time_series_covid19_confirmed_g!V164-time_series_covid19_confirmed_g!U164</f>
        <v>0</v>
      </c>
      <c r="V164">
        <f>time_series_covid19_confirmed_g!W164-time_series_covid19_confirmed_g!V164</f>
        <v>0</v>
      </c>
      <c r="W164">
        <f>time_series_covid19_confirmed_g!X164-time_series_covid19_confirmed_g!W164</f>
        <v>0</v>
      </c>
      <c r="X164">
        <f>time_series_covid19_confirmed_g!Y164-time_series_covid19_confirmed_g!X164</f>
        <v>0</v>
      </c>
      <c r="Y164">
        <f>time_series_covid19_confirmed_g!Z164-time_series_covid19_confirmed_g!Y164</f>
        <v>0</v>
      </c>
      <c r="Z164">
        <f>time_series_covid19_confirmed_g!AA164-time_series_covid19_confirmed_g!Z164</f>
        <v>0</v>
      </c>
      <c r="AA164">
        <f>time_series_covid19_confirmed_g!AB164-time_series_covid19_confirmed_g!AA164</f>
        <v>0</v>
      </c>
      <c r="AB164">
        <f>time_series_covid19_confirmed_g!AC164-time_series_covid19_confirmed_g!AB164</f>
        <v>0</v>
      </c>
      <c r="AC164">
        <f>time_series_covid19_confirmed_g!AD164-time_series_covid19_confirmed_g!AC164</f>
        <v>0</v>
      </c>
      <c r="AD164">
        <f>time_series_covid19_confirmed_g!AE164-time_series_covid19_confirmed_g!AD164</f>
        <v>0</v>
      </c>
      <c r="AE164">
        <f>time_series_covid19_confirmed_g!AF164-time_series_covid19_confirmed_g!AE164</f>
        <v>0</v>
      </c>
      <c r="AF164">
        <f>time_series_covid19_confirmed_g!AG164-time_series_covid19_confirmed_g!AF164</f>
        <v>0</v>
      </c>
      <c r="AG164">
        <f>time_series_covid19_confirmed_g!AH164-time_series_covid19_confirmed_g!AG164</f>
        <v>0</v>
      </c>
      <c r="AH164">
        <f>time_series_covid19_confirmed_g!AI164-time_series_covid19_confirmed_g!AH164</f>
        <v>0</v>
      </c>
      <c r="AI164">
        <f>time_series_covid19_confirmed_g!AJ164-time_series_covid19_confirmed_g!AI164</f>
        <v>0</v>
      </c>
      <c r="AJ164">
        <f>time_series_covid19_confirmed_g!AK164-time_series_covid19_confirmed_g!AJ164</f>
        <v>0</v>
      </c>
      <c r="AK164">
        <f>time_series_covid19_confirmed_g!AL164-time_series_covid19_confirmed_g!AK164</f>
        <v>0</v>
      </c>
      <c r="AL164">
        <f>time_series_covid19_confirmed_g!AM164-time_series_covid19_confirmed_g!AL164</f>
        <v>0</v>
      </c>
      <c r="AM164">
        <f>time_series_covid19_confirmed_g!AN164-time_series_covid19_confirmed_g!AM164</f>
        <v>0</v>
      </c>
      <c r="AN164">
        <f>time_series_covid19_confirmed_g!AO164-time_series_covid19_confirmed_g!AN164</f>
        <v>0</v>
      </c>
      <c r="AO164">
        <f>time_series_covid19_confirmed_g!AP164-time_series_covid19_confirmed_g!AO164</f>
        <v>0</v>
      </c>
      <c r="AP164">
        <f>time_series_covid19_confirmed_g!AQ164-time_series_covid19_confirmed_g!AP164</f>
        <v>0</v>
      </c>
      <c r="AQ164">
        <f>time_series_covid19_confirmed_g!AR164-time_series_covid19_confirmed_g!AQ164</f>
        <v>0</v>
      </c>
      <c r="AR164">
        <f>time_series_covid19_confirmed_g!AS164-time_series_covid19_confirmed_g!AR164</f>
        <v>0</v>
      </c>
      <c r="AS164">
        <f>time_series_covid19_confirmed_g!AT164-time_series_covid19_confirmed_g!AS164</f>
        <v>0</v>
      </c>
      <c r="AT164">
        <f>time_series_covid19_confirmed_g!AU164-time_series_covid19_confirmed_g!AT164</f>
        <v>0</v>
      </c>
      <c r="AU164">
        <f>time_series_covid19_confirmed_g!AV164-time_series_covid19_confirmed_g!AU164</f>
        <v>1</v>
      </c>
      <c r="AV164">
        <f>time_series_covid19_confirmed_g!AW164-time_series_covid19_confirmed_g!AV164</f>
        <v>0</v>
      </c>
      <c r="AW164">
        <f>time_series_covid19_confirmed_g!AX164-time_series_covid19_confirmed_g!AW164</f>
        <v>0</v>
      </c>
      <c r="AX164">
        <f>time_series_covid19_confirmed_g!AY164-time_series_covid19_confirmed_g!AX164</f>
        <v>0</v>
      </c>
      <c r="AY164">
        <f>time_series_covid19_confirmed_g!AZ164-time_series_covid19_confirmed_g!AY164</f>
        <v>0</v>
      </c>
      <c r="AZ164">
        <f>time_series_covid19_confirmed_g!BA164-time_series_covid19_confirmed_g!AZ164</f>
        <v>0</v>
      </c>
      <c r="BA164">
        <f>time_series_covid19_confirmed_g!BB164-time_series_covid19_confirmed_g!BA164</f>
        <v>0</v>
      </c>
      <c r="BB164">
        <f>time_series_covid19_confirmed_g!BC164-time_series_covid19_confirmed_g!BB164</f>
        <v>0</v>
      </c>
      <c r="BC164">
        <f>time_series_covid19_confirmed_g!BD164-time_series_covid19_confirmed_g!BC164</f>
        <v>0</v>
      </c>
      <c r="BD164">
        <f>time_series_covid19_confirmed_g!BE164-time_series_covid19_confirmed_g!BD164</f>
        <v>0</v>
      </c>
      <c r="BE164">
        <f>time_series_covid19_confirmed_g!BF164-time_series_covid19_confirmed_g!BE164</f>
        <v>0</v>
      </c>
      <c r="BF164">
        <f>time_series_covid19_confirmed_g!BG164-time_series_covid19_confirmed_g!BF164</f>
        <v>0</v>
      </c>
      <c r="BG164">
        <f>time_series_covid19_confirmed_g!BH164-time_series_covid19_confirmed_g!BG164</f>
        <v>0</v>
      </c>
      <c r="BH164">
        <f>time_series_covid19_confirmed_g!BI164-time_series_covid19_confirmed_g!BH164</f>
        <v>0</v>
      </c>
      <c r="BI164">
        <f>time_series_covid19_confirmed_g!BJ164-time_series_covid19_confirmed_g!BI164</f>
        <v>8</v>
      </c>
      <c r="BJ164">
        <f>time_series_covid19_confirmed_g!BK164-time_series_covid19_confirmed_g!BJ164</f>
        <v>7</v>
      </c>
      <c r="BK164">
        <f>time_series_covid19_confirmed_g!BL164-time_series_covid19_confirmed_g!BK164</f>
        <v>0</v>
      </c>
      <c r="BL164">
        <f>time_series_covid19_confirmed_g!BM164-time_series_covid19_confirmed_g!BL164</f>
        <v>2</v>
      </c>
      <c r="BM164">
        <f>time_series_covid19_confirmed_g!BN164-time_series_covid19_confirmed_g!BM164</f>
        <v>2</v>
      </c>
      <c r="BN164">
        <f>time_series_covid19_confirmed_g!BO164-time_series_covid19_confirmed_g!BN164</f>
        <v>3</v>
      </c>
      <c r="BO164">
        <f>time_series_covid19_confirmed_g!BP164-time_series_covid19_confirmed_g!BO164</f>
        <v>0</v>
      </c>
      <c r="BP164">
        <f>time_series_covid19_confirmed_g!BQ164-time_series_covid19_confirmed_g!BP164</f>
        <v>2</v>
      </c>
      <c r="BQ164">
        <f>time_series_covid19_confirmed_g!BR164-time_series_covid19_confirmed_g!BQ164</f>
        <v>0</v>
      </c>
      <c r="BR164">
        <f>time_series_covid19_confirmed_g!BS164-time_series_covid19_confirmed_g!BR164</f>
        <v>0</v>
      </c>
      <c r="BS164">
        <f>time_series_covid19_confirmed_g!BT164-time_series_covid19_confirmed_g!BS164</f>
        <v>5</v>
      </c>
      <c r="BT164">
        <f>time_series_covid19_confirmed_g!BU164-time_series_covid19_confirmed_g!BT164</f>
        <v>4</v>
      </c>
      <c r="BU164">
        <f>time_series_covid19_confirmed_g!BV164-time_series_covid19_confirmed_g!BU164</f>
        <v>2</v>
      </c>
      <c r="BV164">
        <f>time_series_covid19_confirmed_g!BW164-time_series_covid19_confirmed_g!BV164</f>
        <v>3</v>
      </c>
      <c r="BW164">
        <f>time_series_covid19_confirmed_g!BX164-time_series_covid19_confirmed_g!BW164</f>
        <v>1</v>
      </c>
      <c r="BX164">
        <f>time_series_covid19_confirmed_g!BY164-time_series_covid19_confirmed_g!BX164</f>
        <v>1</v>
      </c>
      <c r="BY164">
        <f>time_series_covid19_confirmed_g!BZ164-time_series_covid19_confirmed_g!BY164</f>
        <v>3</v>
      </c>
      <c r="BZ164">
        <f>time_series_covid19_confirmed_g!CA164-time_series_covid19_confirmed_g!BZ164</f>
        <v>14</v>
      </c>
      <c r="CA164">
        <f>time_series_covid19_confirmed_g!CB164-time_series_covid19_confirmed_g!CA164</f>
        <v>7</v>
      </c>
      <c r="CB164">
        <f>time_series_covid19_confirmed_g!CC164-time_series_covid19_confirmed_g!CB164</f>
        <v>5</v>
      </c>
      <c r="CC164">
        <f>time_series_covid19_confirmed_g!CD164-time_series_covid19_confirmed_g!CC164</f>
        <v>3</v>
      </c>
      <c r="CD164">
        <f>time_series_covid19_confirmed_g!CE164-time_series_covid19_confirmed_g!CD164</f>
        <v>3</v>
      </c>
      <c r="CE164">
        <f>time_series_covid19_confirmed_g!CF164-time_series_covid19_confirmed_g!CE164</f>
        <v>0</v>
      </c>
      <c r="CF164">
        <f>time_series_covid19_confirmed_g!CG164-time_series_covid19_confirmed_g!CF164</f>
        <v>0</v>
      </c>
      <c r="CG164">
        <f>time_series_covid19_confirmed_g!CH164-time_series_covid19_confirmed_g!CG164</f>
        <v>1</v>
      </c>
      <c r="CH164">
        <f>time_series_covid19_confirmed_g!CI164-time_series_covid19_confirmed_g!CH164</f>
        <v>0</v>
      </c>
      <c r="CI164">
        <f>time_series_covid19_confirmed_g!CJ164-time_series_covid19_confirmed_g!CI164</f>
        <v>4</v>
      </c>
      <c r="CJ164">
        <f>time_series_covid19_confirmed_g!CK164-time_series_covid19_confirmed_g!CJ164</f>
        <v>0</v>
      </c>
      <c r="CK164">
        <f>time_series_covid19_confirmed_g!CL164-time_series_covid19_confirmed_g!CK164</f>
        <v>2</v>
      </c>
      <c r="CL164">
        <f>time_series_covid19_confirmed_g!CM164-time_series_covid19_confirmed_g!CL164</f>
        <v>1</v>
      </c>
      <c r="CM164">
        <f>time_series_covid19_confirmed_g!CN164-time_series_covid19_confirmed_g!CM164</f>
        <v>0</v>
      </c>
      <c r="CN164">
        <f>time_series_covid19_confirmed_g!CO164-time_series_covid19_confirmed_g!CN164</f>
        <v>0</v>
      </c>
      <c r="CO164">
        <f>time_series_covid19_confirmed_g!CP164-time_series_covid19_confirmed_g!CO164</f>
        <v>2</v>
      </c>
      <c r="CP164">
        <f>time_series_covid19_confirmed_g!CQ164-time_series_covid19_confirmed_g!CP164</f>
        <v>2</v>
      </c>
      <c r="CQ164">
        <f>time_series_covid19_confirmed_g!CR164-time_series_covid19_confirmed_g!CQ164</f>
        <v>0</v>
      </c>
      <c r="CR164">
        <f>time_series_covid19_confirmed_g!CS164-time_series_covid19_confirmed_g!CR164</f>
        <v>2</v>
      </c>
      <c r="CS164">
        <f>time_series_covid19_confirmed_g!CT164-time_series_covid19_confirmed_g!CS164</f>
        <v>6</v>
      </c>
      <c r="CT164">
        <f>time_series_covid19_confirmed_g!CU164-time_series_covid19_confirmed_g!CT164</f>
        <v>2</v>
      </c>
      <c r="CU164">
        <f>time_series_covid19_confirmed_g!CV164-time_series_covid19_confirmed_g!CU164</f>
        <v>0</v>
      </c>
      <c r="CV164">
        <f>time_series_covid19_confirmed_g!CW164-time_series_covid19_confirmed_g!CV164</f>
        <v>1</v>
      </c>
      <c r="CW164">
        <f>time_series_covid19_confirmed_g!CX164-time_series_covid19_confirmed_g!CW164</f>
        <v>10</v>
      </c>
      <c r="CX164">
        <f>time_series_covid19_confirmed_g!CY164-time_series_covid19_confirmed_g!CX164</f>
        <v>7</v>
      </c>
      <c r="CY164">
        <f>time_series_covid19_confirmed_g!CZ164-time_series_covid19_confirmed_g!CY164</f>
        <v>7</v>
      </c>
      <c r="CZ164">
        <f>time_series_covid19_confirmed_g!DA164-time_series_covid19_confirmed_g!CZ164</f>
        <v>0</v>
      </c>
      <c r="DA164">
        <f>time_series_covid19_confirmed_g!DB164-time_series_covid19_confirmed_g!DA164</f>
        <v>1</v>
      </c>
      <c r="DB164">
        <f>time_series_covid19_confirmed_g!DC164-time_series_covid19_confirmed_g!DB164</f>
        <v>2</v>
      </c>
      <c r="DC164">
        <f>time_series_covid19_confirmed_g!DD164-time_series_covid19_confirmed_g!DC164</f>
        <v>2</v>
      </c>
      <c r="DD164">
        <f>time_series_covid19_confirmed_g!DE164-time_series_covid19_confirmed_g!DD164</f>
        <v>0</v>
      </c>
      <c r="DE164">
        <f>time_series_covid19_confirmed_g!DF164-time_series_covid19_confirmed_g!DE164</f>
        <v>7</v>
      </c>
      <c r="DF164">
        <f>time_series_covid19_confirmed_g!DG164-time_series_covid19_confirmed_g!DF164</f>
        <v>10</v>
      </c>
      <c r="DG164">
        <f>time_series_covid19_confirmed_g!DH164-time_series_covid19_confirmed_g!DG164</f>
        <v>8</v>
      </c>
      <c r="DH164">
        <f>time_series_covid19_confirmed_g!DI164-time_series_covid19_confirmed_g!DH164</f>
        <v>21</v>
      </c>
      <c r="DI164">
        <f>time_series_covid19_confirmed_g!DJ164-time_series_covid19_confirmed_g!DI164</f>
        <v>7</v>
      </c>
      <c r="DJ164">
        <f>time_series_covid19_confirmed_g!DK164-time_series_covid19_confirmed_g!DJ164</f>
        <v>18</v>
      </c>
      <c r="DK164">
        <f>time_series_covid19_confirmed_g!DL164-time_series_covid19_confirmed_g!DK164</f>
        <v>20</v>
      </c>
      <c r="DL164">
        <f>time_series_covid19_confirmed_g!DM164-time_series_covid19_confirmed_g!DL164</f>
        <v>19</v>
      </c>
      <c r="DM164">
        <f>time_series_covid19_confirmed_g!DN164-time_series_covid19_confirmed_g!DM164</f>
        <v>25</v>
      </c>
      <c r="DN164">
        <f>time_series_covid19_confirmed_g!DO164-time_series_covid19_confirmed_g!DN164</f>
        <v>35</v>
      </c>
      <c r="DO164">
        <f>time_series_covid19_confirmed_g!DP164-time_series_covid19_confirmed_g!DO164</f>
        <v>3</v>
      </c>
      <c r="DP164">
        <f>time_series_covid19_confirmed_g!DQ164-time_series_covid19_confirmed_g!DP164</f>
        <v>29</v>
      </c>
      <c r="DQ164">
        <f>time_series_covid19_confirmed_g!DR164-time_series_covid19_confirmed_g!DQ164</f>
        <v>8</v>
      </c>
      <c r="DR164">
        <f>time_series_covid19_confirmed_g!DS164-time_series_covid19_confirmed_g!DR164</f>
        <v>2</v>
      </c>
      <c r="DS164">
        <f>time_series_covid19_confirmed_g!DT164-time_series_covid19_confirmed_g!DS164</f>
        <v>14</v>
      </c>
      <c r="DT164">
        <f>time_series_covid19_confirmed_g!DU164-time_series_covid19_confirmed_g!DT164</f>
        <v>9</v>
      </c>
      <c r="DU164">
        <f>time_series_covid19_confirmed_g!DV164-time_series_covid19_confirmed_g!DU164</f>
        <v>10</v>
      </c>
      <c r="DV164">
        <f>time_series_covid19_confirmed_g!DW164-time_series_covid19_confirmed_g!DV164</f>
        <v>8</v>
      </c>
      <c r="DW164">
        <f>time_series_covid19_confirmed_g!DX164-time_series_covid19_confirmed_g!DW164</f>
        <v>5</v>
      </c>
      <c r="DX164">
        <f>time_series_covid19_confirmed_g!DY164-time_series_covid19_confirmed_g!DX164</f>
        <v>5</v>
      </c>
      <c r="DY164">
        <f>time_series_covid19_confirmed_g!DZ164-time_series_covid19_confirmed_g!DY164</f>
        <v>4</v>
      </c>
      <c r="DZ164">
        <f>time_series_covid19_confirmed_g!EA164-time_series_covid19_confirmed_g!DZ164</f>
        <v>27</v>
      </c>
      <c r="EA164">
        <f>time_series_covid19_confirmed_g!EB164-time_series_covid19_confirmed_g!EA164</f>
        <v>6</v>
      </c>
      <c r="EB164">
        <f>time_series_covid19_confirmed_g!EC164-time_series_covid19_confirmed_g!EB164</f>
        <v>5</v>
      </c>
      <c r="EC164">
        <f>time_series_covid19_confirmed_g!ED164-time_series_covid19_confirmed_g!EC164</f>
        <v>9</v>
      </c>
      <c r="ED164">
        <f>time_series_covid19_confirmed_g!EE164-time_series_covid19_confirmed_g!ED164</f>
        <v>1</v>
      </c>
      <c r="EE164">
        <f>time_series_covid19_confirmed_g!EF164-time_series_covid19_confirmed_g!EE164</f>
        <v>2</v>
      </c>
      <c r="EF164">
        <f>time_series_covid19_confirmed_g!EG164-time_series_covid19_confirmed_g!EF164</f>
        <v>7</v>
      </c>
      <c r="EG164">
        <f>time_series_covid19_confirmed_g!EH164-time_series_covid19_confirmed_g!EG164</f>
        <v>13</v>
      </c>
      <c r="EH164">
        <f>time_series_covid19_confirmed_g!EI164-time_series_covid19_confirmed_g!EH164</f>
        <v>20</v>
      </c>
      <c r="EI164">
        <f>time_series_covid19_confirmed_g!EJ164-time_series_covid19_confirmed_g!EI164</f>
        <v>2</v>
      </c>
      <c r="EJ164">
        <f>time_series_covid19_confirmed_g!EK164-time_series_covid19_confirmed_g!EJ164</f>
        <v>8</v>
      </c>
      <c r="EK164">
        <f>time_series_covid19_confirmed_g!EL164-time_series_covid19_confirmed_g!EK164</f>
        <v>2</v>
      </c>
      <c r="EL164">
        <f>time_series_covid19_confirmed_g!EM164-time_series_covid19_confirmed_g!EL164</f>
        <v>4</v>
      </c>
      <c r="EM164">
        <f>time_series_covid19_confirmed_g!EN164-time_series_covid19_confirmed_g!EM164</f>
        <v>21</v>
      </c>
      <c r="EN164">
        <f>time_series_covid19_confirmed_g!EO164-time_series_covid19_confirmed_g!EN164</f>
        <v>2</v>
      </c>
      <c r="EO164">
        <f>time_series_covid19_confirmed_g!EP164-time_series_covid19_confirmed_g!EO164</f>
        <v>1</v>
      </c>
      <c r="EP164">
        <f>time_series_covid19_confirmed_g!EQ164-time_series_covid19_confirmed_g!EP164</f>
        <v>5</v>
      </c>
      <c r="EQ164">
        <f>time_series_covid19_confirmed_g!ER164-time_series_covid19_confirmed_g!EQ164</f>
        <v>0</v>
      </c>
      <c r="ER164">
        <f>time_series_covid19_confirmed_g!ES164-time_series_covid19_confirmed_g!ER164</f>
        <v>1</v>
      </c>
      <c r="ES164">
        <f>time_series_covid19_confirmed_g!ET164-time_series_covid19_confirmed_g!ES164</f>
        <v>6</v>
      </c>
      <c r="ET164">
        <f>time_series_covid19_confirmed_g!EU164-time_series_covid19_confirmed_g!ET164</f>
        <v>7</v>
      </c>
      <c r="EU164">
        <f>time_series_covid19_confirmed_g!EV164-time_series_covid19_confirmed_g!EU164</f>
        <v>3</v>
      </c>
      <c r="EV164">
        <f>time_series_covid19_confirmed_g!EW164-time_series_covid19_confirmed_g!EV164</f>
        <v>8</v>
      </c>
      <c r="EW164">
        <f>time_series_covid19_confirmed_g!EX164-time_series_covid19_confirmed_g!EW164</f>
        <v>6</v>
      </c>
      <c r="EX164">
        <f>time_series_covid19_confirmed_g!EY164-time_series_covid19_confirmed_g!EX164</f>
        <v>8</v>
      </c>
      <c r="EY164">
        <f>time_series_covid19_confirmed_g!EZ164-time_series_covid19_confirmed_g!EY164</f>
        <v>0</v>
      </c>
      <c r="EZ164">
        <f>time_series_covid19_confirmed_g!FA164-time_series_covid19_confirmed_g!EZ164</f>
        <v>7</v>
      </c>
      <c r="FA164">
        <f>time_series_covid19_confirmed_g!FB164-time_series_covid19_confirmed_g!FA164</f>
        <v>7</v>
      </c>
      <c r="FB164">
        <f>time_series_covid19_confirmed_g!FC164-time_series_covid19_confirmed_g!FB164</f>
        <v>5</v>
      </c>
      <c r="FC164">
        <f>time_series_covid19_confirmed_g!FD164-time_series_covid19_confirmed_g!FC164</f>
        <v>3</v>
      </c>
      <c r="FD164">
        <f>time_series_covid19_confirmed_g!FE164-time_series_covid19_confirmed_g!FD164</f>
        <v>24</v>
      </c>
    </row>
    <row r="165" spans="1:160" x14ac:dyDescent="0.3">
      <c r="A165" t="s">
        <v>147</v>
      </c>
      <c r="B165">
        <v>10.691800000000001</v>
      </c>
      <c r="C165">
        <v>-61.222499999999997</v>
      </c>
      <c r="D165">
        <f>time_series_covid19_confirmed_g!E165-time_series_covid19_confirmed_g!D165</f>
        <v>0</v>
      </c>
      <c r="E165">
        <f>time_series_covid19_confirmed_g!F165-time_series_covid19_confirmed_g!E165</f>
        <v>0</v>
      </c>
      <c r="F165">
        <f>time_series_covid19_confirmed_g!G165-time_series_covid19_confirmed_g!F165</f>
        <v>0</v>
      </c>
      <c r="G165">
        <f>time_series_covid19_confirmed_g!H165-time_series_covid19_confirmed_g!G165</f>
        <v>0</v>
      </c>
      <c r="H165">
        <f>time_series_covid19_confirmed_g!I165-time_series_covid19_confirmed_g!H165</f>
        <v>0</v>
      </c>
      <c r="I165">
        <f>time_series_covid19_confirmed_g!J165-time_series_covid19_confirmed_g!I165</f>
        <v>0</v>
      </c>
      <c r="J165">
        <f>time_series_covid19_confirmed_g!K165-time_series_covid19_confirmed_g!J165</f>
        <v>0</v>
      </c>
      <c r="K165">
        <f>time_series_covid19_confirmed_g!L165-time_series_covid19_confirmed_g!K165</f>
        <v>0</v>
      </c>
      <c r="L165">
        <f>time_series_covid19_confirmed_g!M165-time_series_covid19_confirmed_g!L165</f>
        <v>0</v>
      </c>
      <c r="M165">
        <f>time_series_covid19_confirmed_g!N165-time_series_covid19_confirmed_g!M165</f>
        <v>0</v>
      </c>
      <c r="N165">
        <f>time_series_covid19_confirmed_g!O165-time_series_covid19_confirmed_g!N165</f>
        <v>0</v>
      </c>
      <c r="O165">
        <f>time_series_covid19_confirmed_g!P165-time_series_covid19_confirmed_g!O165</f>
        <v>0</v>
      </c>
      <c r="P165">
        <f>time_series_covid19_confirmed_g!Q165-time_series_covid19_confirmed_g!P165</f>
        <v>0</v>
      </c>
      <c r="Q165">
        <f>time_series_covid19_confirmed_g!R165-time_series_covid19_confirmed_g!Q165</f>
        <v>0</v>
      </c>
      <c r="R165">
        <f>time_series_covid19_confirmed_g!S165-time_series_covid19_confirmed_g!R165</f>
        <v>0</v>
      </c>
      <c r="S165">
        <f>time_series_covid19_confirmed_g!T165-time_series_covid19_confirmed_g!S165</f>
        <v>0</v>
      </c>
      <c r="T165">
        <f>time_series_covid19_confirmed_g!U165-time_series_covid19_confirmed_g!T165</f>
        <v>0</v>
      </c>
      <c r="U165">
        <f>time_series_covid19_confirmed_g!V165-time_series_covid19_confirmed_g!U165</f>
        <v>0</v>
      </c>
      <c r="V165">
        <f>time_series_covid19_confirmed_g!W165-time_series_covid19_confirmed_g!V165</f>
        <v>0</v>
      </c>
      <c r="W165">
        <f>time_series_covid19_confirmed_g!X165-time_series_covid19_confirmed_g!W165</f>
        <v>0</v>
      </c>
      <c r="X165">
        <f>time_series_covid19_confirmed_g!Y165-time_series_covid19_confirmed_g!X165</f>
        <v>0</v>
      </c>
      <c r="Y165">
        <f>time_series_covid19_confirmed_g!Z165-time_series_covid19_confirmed_g!Y165</f>
        <v>0</v>
      </c>
      <c r="Z165">
        <f>time_series_covid19_confirmed_g!AA165-time_series_covid19_confirmed_g!Z165</f>
        <v>0</v>
      </c>
      <c r="AA165">
        <f>time_series_covid19_confirmed_g!AB165-time_series_covid19_confirmed_g!AA165</f>
        <v>0</v>
      </c>
      <c r="AB165">
        <f>time_series_covid19_confirmed_g!AC165-time_series_covid19_confirmed_g!AB165</f>
        <v>0</v>
      </c>
      <c r="AC165">
        <f>time_series_covid19_confirmed_g!AD165-time_series_covid19_confirmed_g!AC165</f>
        <v>0</v>
      </c>
      <c r="AD165">
        <f>time_series_covid19_confirmed_g!AE165-time_series_covid19_confirmed_g!AD165</f>
        <v>0</v>
      </c>
      <c r="AE165">
        <f>time_series_covid19_confirmed_g!AF165-time_series_covid19_confirmed_g!AE165</f>
        <v>0</v>
      </c>
      <c r="AF165">
        <f>time_series_covid19_confirmed_g!AG165-time_series_covid19_confirmed_g!AF165</f>
        <v>0</v>
      </c>
      <c r="AG165">
        <f>time_series_covid19_confirmed_g!AH165-time_series_covid19_confirmed_g!AG165</f>
        <v>0</v>
      </c>
      <c r="AH165">
        <f>time_series_covid19_confirmed_g!AI165-time_series_covid19_confirmed_g!AH165</f>
        <v>0</v>
      </c>
      <c r="AI165">
        <f>time_series_covid19_confirmed_g!AJ165-time_series_covid19_confirmed_g!AI165</f>
        <v>0</v>
      </c>
      <c r="AJ165">
        <f>time_series_covid19_confirmed_g!AK165-time_series_covid19_confirmed_g!AJ165</f>
        <v>0</v>
      </c>
      <c r="AK165">
        <f>time_series_covid19_confirmed_g!AL165-time_series_covid19_confirmed_g!AK165</f>
        <v>0</v>
      </c>
      <c r="AL165">
        <f>time_series_covid19_confirmed_g!AM165-time_series_covid19_confirmed_g!AL165</f>
        <v>0</v>
      </c>
      <c r="AM165">
        <f>time_series_covid19_confirmed_g!AN165-time_series_covid19_confirmed_g!AM165</f>
        <v>0</v>
      </c>
      <c r="AN165">
        <f>time_series_covid19_confirmed_g!AO165-time_series_covid19_confirmed_g!AN165</f>
        <v>0</v>
      </c>
      <c r="AO165">
        <f>time_series_covid19_confirmed_g!AP165-time_series_covid19_confirmed_g!AO165</f>
        <v>0</v>
      </c>
      <c r="AP165">
        <f>time_series_covid19_confirmed_g!AQ165-time_series_covid19_confirmed_g!AP165</f>
        <v>0</v>
      </c>
      <c r="AQ165">
        <f>time_series_covid19_confirmed_g!AR165-time_series_covid19_confirmed_g!AQ165</f>
        <v>0</v>
      </c>
      <c r="AR165">
        <f>time_series_covid19_confirmed_g!AS165-time_series_covid19_confirmed_g!AR165</f>
        <v>0</v>
      </c>
      <c r="AS165">
        <f>time_series_covid19_confirmed_g!AT165-time_series_covid19_confirmed_g!AS165</f>
        <v>0</v>
      </c>
      <c r="AT165">
        <f>time_series_covid19_confirmed_g!AU165-time_series_covid19_confirmed_g!AT165</f>
        <v>0</v>
      </c>
      <c r="AU165">
        <f>time_series_covid19_confirmed_g!AV165-time_series_covid19_confirmed_g!AU165</f>
        <v>0</v>
      </c>
      <c r="AV165">
        <f>time_series_covid19_confirmed_g!AW165-time_series_covid19_confirmed_g!AV165</f>
        <v>0</v>
      </c>
      <c r="AW165">
        <f>time_series_covid19_confirmed_g!AX165-time_series_covid19_confirmed_g!AW165</f>
        <v>0</v>
      </c>
      <c r="AX165">
        <f>time_series_covid19_confirmed_g!AY165-time_series_covid19_confirmed_g!AX165</f>
        <v>0</v>
      </c>
      <c r="AY165">
        <f>time_series_covid19_confirmed_g!AZ165-time_series_covid19_confirmed_g!AY165</f>
        <v>0</v>
      </c>
      <c r="AZ165">
        <f>time_series_covid19_confirmed_g!BA165-time_series_covid19_confirmed_g!AZ165</f>
        <v>0</v>
      </c>
      <c r="BA165">
        <f>time_series_covid19_confirmed_g!BB165-time_series_covid19_confirmed_g!BA165</f>
        <v>0</v>
      </c>
      <c r="BB165">
        <f>time_series_covid19_confirmed_g!BC165-time_series_covid19_confirmed_g!BB165</f>
        <v>0</v>
      </c>
      <c r="BC165">
        <f>time_series_covid19_confirmed_g!BD165-time_series_covid19_confirmed_g!BC165</f>
        <v>2</v>
      </c>
      <c r="BD165">
        <f>time_series_covid19_confirmed_g!BE165-time_series_covid19_confirmed_g!BD165</f>
        <v>0</v>
      </c>
      <c r="BE165">
        <f>time_series_covid19_confirmed_g!BF165-time_series_covid19_confirmed_g!BE165</f>
        <v>2</v>
      </c>
      <c r="BF165">
        <f>time_series_covid19_confirmed_g!BG165-time_series_covid19_confirmed_g!BF165</f>
        <v>1</v>
      </c>
      <c r="BG165">
        <f>time_series_covid19_confirmed_g!BH165-time_series_covid19_confirmed_g!BG165</f>
        <v>2</v>
      </c>
      <c r="BH165">
        <f>time_series_covid19_confirmed_g!BI165-time_series_covid19_confirmed_g!BH165</f>
        <v>2</v>
      </c>
      <c r="BI165">
        <f>time_series_covid19_confirmed_g!BJ165-time_series_covid19_confirmed_g!BI165</f>
        <v>0</v>
      </c>
      <c r="BJ165">
        <f>time_series_covid19_confirmed_g!BK165-time_series_covid19_confirmed_g!BJ165</f>
        <v>40</v>
      </c>
      <c r="BK165">
        <f>time_series_covid19_confirmed_g!BL165-time_series_covid19_confirmed_g!BK165</f>
        <v>1</v>
      </c>
      <c r="BL165">
        <f>time_series_covid19_confirmed_g!BM165-time_series_covid19_confirmed_g!BL165</f>
        <v>1</v>
      </c>
      <c r="BM165">
        <f>time_series_covid19_confirmed_g!BN165-time_series_covid19_confirmed_g!BM165</f>
        <v>6</v>
      </c>
      <c r="BN165">
        <f>time_series_covid19_confirmed_g!BO165-time_series_covid19_confirmed_g!BN165</f>
        <v>3</v>
      </c>
      <c r="BO165">
        <f>time_series_covid19_confirmed_g!BP165-time_series_covid19_confirmed_g!BO165</f>
        <v>5</v>
      </c>
      <c r="BP165">
        <f>time_series_covid19_confirmed_g!BQ165-time_series_covid19_confirmed_g!BP165</f>
        <v>1</v>
      </c>
      <c r="BQ165">
        <f>time_series_covid19_confirmed_g!BR165-time_series_covid19_confirmed_g!BQ165</f>
        <v>8</v>
      </c>
      <c r="BR165">
        <f>time_series_covid19_confirmed_g!BS165-time_series_covid19_confirmed_g!BR165</f>
        <v>4</v>
      </c>
      <c r="BS165">
        <f>time_series_covid19_confirmed_g!BT165-time_series_covid19_confirmed_g!BS165</f>
        <v>4</v>
      </c>
      <c r="BT165">
        <f>time_series_covid19_confirmed_g!BU165-time_series_covid19_confirmed_g!BT165</f>
        <v>5</v>
      </c>
      <c r="BU165">
        <f>time_series_covid19_confirmed_g!BV165-time_series_covid19_confirmed_g!BU165</f>
        <v>3</v>
      </c>
      <c r="BV165">
        <f>time_series_covid19_confirmed_g!BW165-time_series_covid19_confirmed_g!BV165</f>
        <v>4</v>
      </c>
      <c r="BW165">
        <f>time_series_covid19_confirmed_g!BX165-time_series_covid19_confirmed_g!BW165</f>
        <v>4</v>
      </c>
      <c r="BX165">
        <f>time_series_covid19_confirmed_g!BY165-time_series_covid19_confirmed_g!BX165</f>
        <v>5</v>
      </c>
      <c r="BY165">
        <f>time_series_covid19_confirmed_g!BZ165-time_series_covid19_confirmed_g!BY165</f>
        <v>1</v>
      </c>
      <c r="BZ165">
        <f>time_series_covid19_confirmed_g!CA165-time_series_covid19_confirmed_g!BZ165</f>
        <v>1</v>
      </c>
      <c r="CA165">
        <f>time_series_covid19_confirmed_g!CB165-time_series_covid19_confirmed_g!CA165</f>
        <v>2</v>
      </c>
      <c r="CB165">
        <f>time_series_covid19_confirmed_g!CC165-time_series_covid19_confirmed_g!CB165</f>
        <v>0</v>
      </c>
      <c r="CC165">
        <f>time_series_covid19_confirmed_g!CD165-time_series_covid19_confirmed_g!CC165</f>
        <v>2</v>
      </c>
      <c r="CD165">
        <f>time_series_covid19_confirmed_g!CE165-time_series_covid19_confirmed_g!CD165</f>
        <v>0</v>
      </c>
      <c r="CE165">
        <f>time_series_covid19_confirmed_g!CF165-time_series_covid19_confirmed_g!CE165</f>
        <v>3</v>
      </c>
      <c r="CF165">
        <f>time_series_covid19_confirmed_g!CG165-time_series_covid19_confirmed_g!CF165</f>
        <v>1</v>
      </c>
      <c r="CG165">
        <f>time_series_covid19_confirmed_g!CH165-time_series_covid19_confirmed_g!CG165</f>
        <v>0</v>
      </c>
      <c r="CH165">
        <f>time_series_covid19_confirmed_g!CI165-time_series_covid19_confirmed_g!CH165</f>
        <v>0</v>
      </c>
      <c r="CI165">
        <f>time_series_covid19_confirmed_g!CJ165-time_series_covid19_confirmed_g!CI165</f>
        <v>1</v>
      </c>
      <c r="CJ165">
        <f>time_series_covid19_confirmed_g!CK165-time_series_covid19_confirmed_g!CJ165</f>
        <v>0</v>
      </c>
      <c r="CK165">
        <f>time_series_covid19_confirmed_g!CL165-time_series_covid19_confirmed_g!CK165</f>
        <v>0</v>
      </c>
      <c r="CL165">
        <f>time_series_covid19_confirmed_g!CM165-time_series_covid19_confirmed_g!CL165</f>
        <v>0</v>
      </c>
      <c r="CM165">
        <f>time_series_covid19_confirmed_g!CN165-time_series_covid19_confirmed_g!CM165</f>
        <v>0</v>
      </c>
      <c r="CN165">
        <f>time_series_covid19_confirmed_g!CO165-time_series_covid19_confirmed_g!CN165</f>
        <v>0</v>
      </c>
      <c r="CO165">
        <f>time_series_covid19_confirmed_g!CP165-time_series_covid19_confirmed_g!CO165</f>
        <v>1</v>
      </c>
      <c r="CP165">
        <f>time_series_covid19_confirmed_g!CQ165-time_series_covid19_confirmed_g!CP165</f>
        <v>0</v>
      </c>
      <c r="CQ165">
        <f>time_series_covid19_confirmed_g!CR165-time_series_covid19_confirmed_g!CQ165</f>
        <v>0</v>
      </c>
      <c r="CR165">
        <f>time_series_covid19_confirmed_g!CS165-time_series_covid19_confirmed_g!CR165</f>
        <v>0</v>
      </c>
      <c r="CS165">
        <f>time_series_covid19_confirmed_g!CT165-time_series_covid19_confirmed_g!CS165</f>
        <v>0</v>
      </c>
      <c r="CT165">
        <f>time_series_covid19_confirmed_g!CU165-time_series_covid19_confirmed_g!CT165</f>
        <v>0</v>
      </c>
      <c r="CU165">
        <f>time_series_covid19_confirmed_g!CV165-time_series_covid19_confirmed_g!CU165</f>
        <v>1</v>
      </c>
      <c r="CV165">
        <f>time_series_covid19_confirmed_g!CW165-time_series_covid19_confirmed_g!CV165</f>
        <v>0</v>
      </c>
      <c r="CW165">
        <f>time_series_covid19_confirmed_g!CX165-time_series_covid19_confirmed_g!CW165</f>
        <v>0</v>
      </c>
      <c r="CX165">
        <f>time_series_covid19_confirmed_g!CY165-time_series_covid19_confirmed_g!CX165</f>
        <v>0</v>
      </c>
      <c r="CY165">
        <f>time_series_covid19_confirmed_g!CZ165-time_series_covid19_confirmed_g!CY165</f>
        <v>0</v>
      </c>
      <c r="CZ165">
        <f>time_series_covid19_confirmed_g!DA165-time_series_covid19_confirmed_g!CZ165</f>
        <v>0</v>
      </c>
      <c r="DA165">
        <f>time_series_covid19_confirmed_g!DB165-time_series_covid19_confirmed_g!DA165</f>
        <v>0</v>
      </c>
      <c r="DB165">
        <f>time_series_covid19_confirmed_g!DC165-time_series_covid19_confirmed_g!DB165</f>
        <v>0</v>
      </c>
      <c r="DC165">
        <f>time_series_covid19_confirmed_g!DD165-time_series_covid19_confirmed_g!DC165</f>
        <v>0</v>
      </c>
      <c r="DD165">
        <f>time_series_covid19_confirmed_g!DE165-time_series_covid19_confirmed_g!DD165</f>
        <v>0</v>
      </c>
      <c r="DE165">
        <f>time_series_covid19_confirmed_g!DF165-time_series_covid19_confirmed_g!DE165</f>
        <v>0</v>
      </c>
      <c r="DF165">
        <f>time_series_covid19_confirmed_g!DG165-time_series_covid19_confirmed_g!DF165</f>
        <v>0</v>
      </c>
      <c r="DG165">
        <f>time_series_covid19_confirmed_g!DH165-time_series_covid19_confirmed_g!DG165</f>
        <v>0</v>
      </c>
      <c r="DH165">
        <f>time_series_covid19_confirmed_g!DI165-time_series_covid19_confirmed_g!DH165</f>
        <v>0</v>
      </c>
      <c r="DI165">
        <f>time_series_covid19_confirmed_g!DJ165-time_series_covid19_confirmed_g!DI165</f>
        <v>0</v>
      </c>
      <c r="DJ165">
        <f>time_series_covid19_confirmed_g!DK165-time_series_covid19_confirmed_g!DJ165</f>
        <v>0</v>
      </c>
      <c r="DK165">
        <f>time_series_covid19_confirmed_g!DL165-time_series_covid19_confirmed_g!DK165</f>
        <v>0</v>
      </c>
      <c r="DL165">
        <f>time_series_covid19_confirmed_g!DM165-time_series_covid19_confirmed_g!DL165</f>
        <v>0</v>
      </c>
      <c r="DM165">
        <f>time_series_covid19_confirmed_g!DN165-time_series_covid19_confirmed_g!DM165</f>
        <v>0</v>
      </c>
      <c r="DN165">
        <f>time_series_covid19_confirmed_g!DO165-time_series_covid19_confirmed_g!DN165</f>
        <v>0</v>
      </c>
      <c r="DO165">
        <f>time_series_covid19_confirmed_g!DP165-time_series_covid19_confirmed_g!DO165</f>
        <v>0</v>
      </c>
      <c r="DP165">
        <f>time_series_covid19_confirmed_g!DQ165-time_series_covid19_confirmed_g!DP165</f>
        <v>0</v>
      </c>
      <c r="DQ165">
        <f>time_series_covid19_confirmed_g!DR165-time_series_covid19_confirmed_g!DQ165</f>
        <v>0</v>
      </c>
      <c r="DR165">
        <f>time_series_covid19_confirmed_g!DS165-time_series_covid19_confirmed_g!DR165</f>
        <v>0</v>
      </c>
      <c r="DS165">
        <f>time_series_covid19_confirmed_g!DT165-time_series_covid19_confirmed_g!DS165</f>
        <v>0</v>
      </c>
      <c r="DT165">
        <f>time_series_covid19_confirmed_g!DU165-time_series_covid19_confirmed_g!DT165</f>
        <v>0</v>
      </c>
      <c r="DU165">
        <f>time_series_covid19_confirmed_g!DV165-time_series_covid19_confirmed_g!DU165</f>
        <v>0</v>
      </c>
      <c r="DV165">
        <f>time_series_covid19_confirmed_g!DW165-time_series_covid19_confirmed_g!DV165</f>
        <v>0</v>
      </c>
      <c r="DW165">
        <f>time_series_covid19_confirmed_g!DX165-time_series_covid19_confirmed_g!DW165</f>
        <v>0</v>
      </c>
      <c r="DX165">
        <f>time_series_covid19_confirmed_g!DY165-time_series_covid19_confirmed_g!DX165</f>
        <v>0</v>
      </c>
      <c r="DY165">
        <f>time_series_covid19_confirmed_g!DZ165-time_series_covid19_confirmed_g!DY165</f>
        <v>0</v>
      </c>
      <c r="DZ165">
        <f>time_series_covid19_confirmed_g!EA165-time_series_covid19_confirmed_g!DZ165</f>
        <v>0</v>
      </c>
      <c r="EA165">
        <f>time_series_covid19_confirmed_g!EB165-time_series_covid19_confirmed_g!EA165</f>
        <v>0</v>
      </c>
      <c r="EB165">
        <f>time_series_covid19_confirmed_g!EC165-time_series_covid19_confirmed_g!EB165</f>
        <v>1</v>
      </c>
      <c r="EC165">
        <f>time_series_covid19_confirmed_g!ED165-time_series_covid19_confirmed_g!EC165</f>
        <v>0</v>
      </c>
      <c r="ED165">
        <f>time_series_covid19_confirmed_g!EE165-time_series_covid19_confirmed_g!ED165</f>
        <v>0</v>
      </c>
      <c r="EE165">
        <f>time_series_covid19_confirmed_g!EF165-time_series_covid19_confirmed_g!EE165</f>
        <v>0</v>
      </c>
      <c r="EF165">
        <f>time_series_covid19_confirmed_g!EG165-time_series_covid19_confirmed_g!EF165</f>
        <v>0</v>
      </c>
      <c r="EG165">
        <f>time_series_covid19_confirmed_g!EH165-time_series_covid19_confirmed_g!EG165</f>
        <v>0</v>
      </c>
      <c r="EH165">
        <f>time_series_covid19_confirmed_g!EI165-time_series_covid19_confirmed_g!EH165</f>
        <v>0</v>
      </c>
      <c r="EI165">
        <f>time_series_covid19_confirmed_g!EJ165-time_series_covid19_confirmed_g!EI165</f>
        <v>0</v>
      </c>
      <c r="EJ165">
        <f>time_series_covid19_confirmed_g!EK165-time_series_covid19_confirmed_g!EJ165</f>
        <v>0</v>
      </c>
      <c r="EK165">
        <f>time_series_covid19_confirmed_g!EL165-time_series_covid19_confirmed_g!EK165</f>
        <v>0</v>
      </c>
      <c r="EL165">
        <f>time_series_covid19_confirmed_g!EM165-time_series_covid19_confirmed_g!EL165</f>
        <v>0</v>
      </c>
      <c r="EM165">
        <f>time_series_covid19_confirmed_g!EN165-time_series_covid19_confirmed_g!EM165</f>
        <v>0</v>
      </c>
      <c r="EN165">
        <f>time_series_covid19_confirmed_g!EO165-time_series_covid19_confirmed_g!EN165</f>
        <v>0</v>
      </c>
      <c r="EO165">
        <f>time_series_covid19_confirmed_g!EP165-time_series_covid19_confirmed_g!EO165</f>
        <v>0</v>
      </c>
      <c r="EP165">
        <f>time_series_covid19_confirmed_g!EQ165-time_series_covid19_confirmed_g!EP165</f>
        <v>0</v>
      </c>
      <c r="EQ165">
        <f>time_series_covid19_confirmed_g!ER165-time_series_covid19_confirmed_g!EQ165</f>
        <v>6</v>
      </c>
      <c r="ER165">
        <f>time_series_covid19_confirmed_g!ES165-time_series_covid19_confirmed_g!ER165</f>
        <v>0</v>
      </c>
      <c r="ES165">
        <f>time_series_covid19_confirmed_g!ET165-time_series_covid19_confirmed_g!ES165</f>
        <v>0</v>
      </c>
      <c r="ET165">
        <f>time_series_covid19_confirmed_g!EU165-time_series_covid19_confirmed_g!ET165</f>
        <v>0</v>
      </c>
      <c r="EU165">
        <f>time_series_covid19_confirmed_g!EV165-time_series_covid19_confirmed_g!EU165</f>
        <v>0</v>
      </c>
      <c r="EV165">
        <f>time_series_covid19_confirmed_g!EW165-time_series_covid19_confirmed_g!EV165</f>
        <v>0</v>
      </c>
      <c r="EW165">
        <f>time_series_covid19_confirmed_g!EX165-time_series_covid19_confirmed_g!EW165</f>
        <v>0</v>
      </c>
      <c r="EX165">
        <f>time_series_covid19_confirmed_g!EY165-time_series_covid19_confirmed_g!EX165</f>
        <v>0</v>
      </c>
      <c r="EY165">
        <f>time_series_covid19_confirmed_g!EZ165-time_series_covid19_confirmed_g!EY165</f>
        <v>0</v>
      </c>
      <c r="EZ165">
        <f>time_series_covid19_confirmed_g!FA165-time_series_covid19_confirmed_g!EZ165</f>
        <v>0</v>
      </c>
      <c r="FA165">
        <f>time_series_covid19_confirmed_g!FB165-time_series_covid19_confirmed_g!FA165</f>
        <v>0</v>
      </c>
      <c r="FB165">
        <f>time_series_covid19_confirmed_g!FC165-time_series_covid19_confirmed_g!FB165</f>
        <v>0</v>
      </c>
      <c r="FC165">
        <f>time_series_covid19_confirmed_g!FD165-time_series_covid19_confirmed_g!FC165</f>
        <v>1</v>
      </c>
      <c r="FD165">
        <f>time_series_covid19_confirmed_g!FE165-time_series_covid19_confirmed_g!FD165</f>
        <v>2</v>
      </c>
    </row>
    <row r="166" spans="1:160" x14ac:dyDescent="0.3">
      <c r="A166" t="s">
        <v>148</v>
      </c>
      <c r="B166">
        <v>34</v>
      </c>
      <c r="C166">
        <v>9</v>
      </c>
      <c r="D166">
        <f>time_series_covid19_confirmed_g!E166-time_series_covid19_confirmed_g!D166</f>
        <v>0</v>
      </c>
      <c r="E166">
        <f>time_series_covid19_confirmed_g!F166-time_series_covid19_confirmed_g!E166</f>
        <v>0</v>
      </c>
      <c r="F166">
        <f>time_series_covid19_confirmed_g!G166-time_series_covid19_confirmed_g!F166</f>
        <v>0</v>
      </c>
      <c r="G166">
        <f>time_series_covid19_confirmed_g!H166-time_series_covid19_confirmed_g!G166</f>
        <v>0</v>
      </c>
      <c r="H166">
        <f>time_series_covid19_confirmed_g!I166-time_series_covid19_confirmed_g!H166</f>
        <v>0</v>
      </c>
      <c r="I166">
        <f>time_series_covid19_confirmed_g!J166-time_series_covid19_confirmed_g!I166</f>
        <v>0</v>
      </c>
      <c r="J166">
        <f>time_series_covid19_confirmed_g!K166-time_series_covid19_confirmed_g!J166</f>
        <v>0</v>
      </c>
      <c r="K166">
        <f>time_series_covid19_confirmed_g!L166-time_series_covid19_confirmed_g!K166</f>
        <v>0</v>
      </c>
      <c r="L166">
        <f>time_series_covid19_confirmed_g!M166-time_series_covid19_confirmed_g!L166</f>
        <v>0</v>
      </c>
      <c r="M166">
        <f>time_series_covid19_confirmed_g!N166-time_series_covid19_confirmed_g!M166</f>
        <v>0</v>
      </c>
      <c r="N166">
        <f>time_series_covid19_confirmed_g!O166-time_series_covid19_confirmed_g!N166</f>
        <v>0</v>
      </c>
      <c r="O166">
        <f>time_series_covid19_confirmed_g!P166-time_series_covid19_confirmed_g!O166</f>
        <v>0</v>
      </c>
      <c r="P166">
        <f>time_series_covid19_confirmed_g!Q166-time_series_covid19_confirmed_g!P166</f>
        <v>0</v>
      </c>
      <c r="Q166">
        <f>time_series_covid19_confirmed_g!R166-time_series_covid19_confirmed_g!Q166</f>
        <v>0</v>
      </c>
      <c r="R166">
        <f>time_series_covid19_confirmed_g!S166-time_series_covid19_confirmed_g!R166</f>
        <v>0</v>
      </c>
      <c r="S166">
        <f>time_series_covid19_confirmed_g!T166-time_series_covid19_confirmed_g!S166</f>
        <v>0</v>
      </c>
      <c r="T166">
        <f>time_series_covid19_confirmed_g!U166-time_series_covid19_confirmed_g!T166</f>
        <v>0</v>
      </c>
      <c r="U166">
        <f>time_series_covid19_confirmed_g!V166-time_series_covid19_confirmed_g!U166</f>
        <v>0</v>
      </c>
      <c r="V166">
        <f>time_series_covid19_confirmed_g!W166-time_series_covid19_confirmed_g!V166</f>
        <v>0</v>
      </c>
      <c r="W166">
        <f>time_series_covid19_confirmed_g!X166-time_series_covid19_confirmed_g!W166</f>
        <v>0</v>
      </c>
      <c r="X166">
        <f>time_series_covid19_confirmed_g!Y166-time_series_covid19_confirmed_g!X166</f>
        <v>0</v>
      </c>
      <c r="Y166">
        <f>time_series_covid19_confirmed_g!Z166-time_series_covid19_confirmed_g!Y166</f>
        <v>0</v>
      </c>
      <c r="Z166">
        <f>time_series_covid19_confirmed_g!AA166-time_series_covid19_confirmed_g!Z166</f>
        <v>0</v>
      </c>
      <c r="AA166">
        <f>time_series_covid19_confirmed_g!AB166-time_series_covid19_confirmed_g!AA166</f>
        <v>0</v>
      </c>
      <c r="AB166">
        <f>time_series_covid19_confirmed_g!AC166-time_series_covid19_confirmed_g!AB166</f>
        <v>0</v>
      </c>
      <c r="AC166">
        <f>time_series_covid19_confirmed_g!AD166-time_series_covid19_confirmed_g!AC166</f>
        <v>0</v>
      </c>
      <c r="AD166">
        <f>time_series_covid19_confirmed_g!AE166-time_series_covid19_confirmed_g!AD166</f>
        <v>0</v>
      </c>
      <c r="AE166">
        <f>time_series_covid19_confirmed_g!AF166-time_series_covid19_confirmed_g!AE166</f>
        <v>0</v>
      </c>
      <c r="AF166">
        <f>time_series_covid19_confirmed_g!AG166-time_series_covid19_confirmed_g!AF166</f>
        <v>0</v>
      </c>
      <c r="AG166">
        <f>time_series_covid19_confirmed_g!AH166-time_series_covid19_confirmed_g!AG166</f>
        <v>0</v>
      </c>
      <c r="AH166">
        <f>time_series_covid19_confirmed_g!AI166-time_series_covid19_confirmed_g!AH166</f>
        <v>0</v>
      </c>
      <c r="AI166">
        <f>time_series_covid19_confirmed_g!AJ166-time_series_covid19_confirmed_g!AI166</f>
        <v>0</v>
      </c>
      <c r="AJ166">
        <f>time_series_covid19_confirmed_g!AK166-time_series_covid19_confirmed_g!AJ166</f>
        <v>0</v>
      </c>
      <c r="AK166">
        <f>time_series_covid19_confirmed_g!AL166-time_series_covid19_confirmed_g!AK166</f>
        <v>0</v>
      </c>
      <c r="AL166">
        <f>time_series_covid19_confirmed_g!AM166-time_series_covid19_confirmed_g!AL166</f>
        <v>0</v>
      </c>
      <c r="AM166">
        <f>time_series_covid19_confirmed_g!AN166-time_series_covid19_confirmed_g!AM166</f>
        <v>0</v>
      </c>
      <c r="AN166">
        <f>time_series_covid19_confirmed_g!AO166-time_series_covid19_confirmed_g!AN166</f>
        <v>0</v>
      </c>
      <c r="AO166">
        <f>time_series_covid19_confirmed_g!AP166-time_series_covid19_confirmed_g!AO166</f>
        <v>0</v>
      </c>
      <c r="AP166">
        <f>time_series_covid19_confirmed_g!AQ166-time_series_covid19_confirmed_g!AP166</f>
        <v>0</v>
      </c>
      <c r="AQ166">
        <f>time_series_covid19_confirmed_g!AR166-time_series_covid19_confirmed_g!AQ166</f>
        <v>0</v>
      </c>
      <c r="AR166">
        <f>time_series_covid19_confirmed_g!AS166-time_series_covid19_confirmed_g!AR166</f>
        <v>0</v>
      </c>
      <c r="AS166">
        <f>time_series_covid19_confirmed_g!AT166-time_series_covid19_confirmed_g!AS166</f>
        <v>1</v>
      </c>
      <c r="AT166">
        <f>time_series_covid19_confirmed_g!AU166-time_series_covid19_confirmed_g!AT166</f>
        <v>0</v>
      </c>
      <c r="AU166">
        <f>time_series_covid19_confirmed_g!AV166-time_series_covid19_confirmed_g!AU166</f>
        <v>0</v>
      </c>
      <c r="AV166">
        <f>time_series_covid19_confirmed_g!AW166-time_series_covid19_confirmed_g!AV166</f>
        <v>0</v>
      </c>
      <c r="AW166">
        <f>time_series_covid19_confirmed_g!AX166-time_series_covid19_confirmed_g!AW166</f>
        <v>1</v>
      </c>
      <c r="AX166">
        <f>time_series_covid19_confirmed_g!AY166-time_series_covid19_confirmed_g!AX166</f>
        <v>0</v>
      </c>
      <c r="AY166">
        <f>time_series_covid19_confirmed_g!AZ166-time_series_covid19_confirmed_g!AY166</f>
        <v>3</v>
      </c>
      <c r="AZ166">
        <f>time_series_covid19_confirmed_g!BA166-time_series_covid19_confirmed_g!AZ166</f>
        <v>2</v>
      </c>
      <c r="BA166">
        <f>time_series_covid19_confirmed_g!BB166-time_series_covid19_confirmed_g!BA166</f>
        <v>0</v>
      </c>
      <c r="BB166">
        <f>time_series_covid19_confirmed_g!BC166-time_series_covid19_confirmed_g!BB166</f>
        <v>9</v>
      </c>
      <c r="BC166">
        <f>time_series_covid19_confirmed_g!BD166-time_series_covid19_confirmed_g!BC166</f>
        <v>2</v>
      </c>
      <c r="BD166">
        <f>time_series_covid19_confirmed_g!BE166-time_series_covid19_confirmed_g!BD166</f>
        <v>0</v>
      </c>
      <c r="BE166">
        <f>time_series_covid19_confirmed_g!BF166-time_series_covid19_confirmed_g!BE166</f>
        <v>2</v>
      </c>
      <c r="BF166">
        <f>time_series_covid19_confirmed_g!BG166-time_series_covid19_confirmed_g!BF166</f>
        <v>4</v>
      </c>
      <c r="BG166">
        <f>time_series_covid19_confirmed_g!BH166-time_series_covid19_confirmed_g!BG166</f>
        <v>5</v>
      </c>
      <c r="BH166">
        <f>time_series_covid19_confirmed_g!BI166-time_series_covid19_confirmed_g!BH166</f>
        <v>10</v>
      </c>
      <c r="BI166">
        <f>time_series_covid19_confirmed_g!BJ166-time_series_covid19_confirmed_g!BI166</f>
        <v>15</v>
      </c>
      <c r="BJ166">
        <f>time_series_covid19_confirmed_g!BK166-time_series_covid19_confirmed_g!BJ166</f>
        <v>6</v>
      </c>
      <c r="BK166">
        <f>time_series_covid19_confirmed_g!BL166-time_series_covid19_confirmed_g!BK166</f>
        <v>15</v>
      </c>
      <c r="BL166">
        <f>time_series_covid19_confirmed_g!BM166-time_series_covid19_confirmed_g!BL166</f>
        <v>14</v>
      </c>
      <c r="BM166">
        <f>time_series_covid19_confirmed_g!BN166-time_series_covid19_confirmed_g!BM166</f>
        <v>25</v>
      </c>
      <c r="BN166">
        <f>time_series_covid19_confirmed_g!BO166-time_series_covid19_confirmed_g!BN166</f>
        <v>59</v>
      </c>
      <c r="BO166">
        <f>time_series_covid19_confirmed_g!BP166-time_series_covid19_confirmed_g!BO166</f>
        <v>24</v>
      </c>
      <c r="BP166">
        <f>time_series_covid19_confirmed_g!BQ166-time_series_covid19_confirmed_g!BP166</f>
        <v>30</v>
      </c>
      <c r="BQ166">
        <f>time_series_covid19_confirmed_g!BR166-time_series_covid19_confirmed_g!BQ166</f>
        <v>51</v>
      </c>
      <c r="BR166">
        <f>time_series_covid19_confirmed_g!BS166-time_series_covid19_confirmed_g!BR166</f>
        <v>34</v>
      </c>
      <c r="BS166">
        <f>time_series_covid19_confirmed_g!BT166-time_series_covid19_confirmed_g!BS166</f>
        <v>0</v>
      </c>
      <c r="BT166">
        <f>time_series_covid19_confirmed_g!BU166-time_series_covid19_confirmed_g!BT166</f>
        <v>82</v>
      </c>
      <c r="BU166">
        <f>time_series_covid19_confirmed_g!BV166-time_series_covid19_confirmed_g!BU166</f>
        <v>29</v>
      </c>
      <c r="BV166">
        <f>time_series_covid19_confirmed_g!BW166-time_series_covid19_confirmed_g!BV166</f>
        <v>32</v>
      </c>
      <c r="BW166">
        <f>time_series_covid19_confirmed_g!BX166-time_series_covid19_confirmed_g!BW166</f>
        <v>40</v>
      </c>
      <c r="BX166">
        <f>time_series_covid19_confirmed_g!BY166-time_series_covid19_confirmed_g!BX166</f>
        <v>58</v>
      </c>
      <c r="BY166">
        <f>time_series_covid19_confirmed_g!BZ166-time_series_covid19_confirmed_g!BY166</f>
        <v>21</v>
      </c>
      <c r="BZ166">
        <f>time_series_covid19_confirmed_g!CA166-time_series_covid19_confirmed_g!BZ166</f>
        <v>22</v>
      </c>
      <c r="CA166">
        <f>time_series_covid19_confirmed_g!CB166-time_series_covid19_confirmed_g!CA166</f>
        <v>27</v>
      </c>
      <c r="CB166">
        <f>time_series_covid19_confirmed_g!CC166-time_series_covid19_confirmed_g!CB166</f>
        <v>5</v>
      </c>
      <c r="CC166">
        <f>time_series_covid19_confirmed_g!CD166-time_series_covid19_confirmed_g!CC166</f>
        <v>15</v>
      </c>
      <c r="CD166">
        <f>time_series_covid19_confirmed_g!CE166-time_series_covid19_confirmed_g!CD166</f>
        <v>28</v>
      </c>
      <c r="CE166">
        <f>time_series_covid19_confirmed_g!CF166-time_series_covid19_confirmed_g!CE166</f>
        <v>14</v>
      </c>
      <c r="CF166">
        <f>time_series_covid19_confirmed_g!CG166-time_series_covid19_confirmed_g!CF166</f>
        <v>22</v>
      </c>
      <c r="CG166">
        <f>time_series_covid19_confirmed_g!CH166-time_series_covid19_confirmed_g!CG166</f>
        <v>19</v>
      </c>
      <c r="CH166">
        <f>time_series_covid19_confirmed_g!CI166-time_series_covid19_confirmed_g!CH166</f>
        <v>21</v>
      </c>
      <c r="CI166">
        <f>time_series_covid19_confirmed_g!CJ166-time_series_covid19_confirmed_g!CI166</f>
        <v>33</v>
      </c>
      <c r="CJ166">
        <f>time_series_covid19_confirmed_g!CK166-time_series_covid19_confirmed_g!CJ166</f>
        <v>42</v>
      </c>
      <c r="CK166">
        <f>time_series_covid19_confirmed_g!CL166-time_series_covid19_confirmed_g!CK166</f>
        <v>42</v>
      </c>
      <c r="CL166">
        <f>time_series_covid19_confirmed_g!CM166-time_series_covid19_confirmed_g!CL166</f>
        <v>0</v>
      </c>
      <c r="CM166">
        <f>time_series_covid19_confirmed_g!CN166-time_series_covid19_confirmed_g!CM166</f>
        <v>15</v>
      </c>
      <c r="CN166">
        <f>time_series_covid19_confirmed_g!CO166-time_series_covid19_confirmed_g!CN166</f>
        <v>5</v>
      </c>
      <c r="CO166">
        <f>time_series_covid19_confirmed_g!CP166-time_series_covid19_confirmed_g!CO166</f>
        <v>0</v>
      </c>
      <c r="CP166">
        <f>time_series_covid19_confirmed_g!CQ166-time_series_covid19_confirmed_g!CP166</f>
        <v>25</v>
      </c>
      <c r="CQ166">
        <f>time_series_covid19_confirmed_g!CR166-time_series_covid19_confirmed_g!CQ166</f>
        <v>9</v>
      </c>
      <c r="CR166">
        <f>time_series_covid19_confirmed_g!CS166-time_series_covid19_confirmed_g!CR166</f>
        <v>4</v>
      </c>
      <c r="CS166">
        <f>time_series_covid19_confirmed_g!CT166-time_series_covid19_confirmed_g!CS166</f>
        <v>17</v>
      </c>
      <c r="CT166">
        <f>time_series_covid19_confirmed_g!CU166-time_series_covid19_confirmed_g!CT166</f>
        <v>10</v>
      </c>
      <c r="CU166">
        <f>time_series_covid19_confirmed_g!CV166-time_series_covid19_confirmed_g!CU166</f>
        <v>18</v>
      </c>
      <c r="CV166">
        <f>time_series_covid19_confirmed_g!CW166-time_series_covid19_confirmed_g!CV166</f>
        <v>8</v>
      </c>
      <c r="CW166">
        <f>time_series_covid19_confirmed_g!CX166-time_series_covid19_confirmed_g!CW166</f>
        <v>5</v>
      </c>
      <c r="CX166">
        <f>time_series_covid19_confirmed_g!CY166-time_series_covid19_confirmed_g!CX166</f>
        <v>14</v>
      </c>
      <c r="CY166">
        <f>time_series_covid19_confirmed_g!CZ166-time_series_covid19_confirmed_g!CY166</f>
        <v>4</v>
      </c>
      <c r="CZ166">
        <f>time_series_covid19_confirmed_g!DA166-time_series_covid19_confirmed_g!CZ166</f>
        <v>11</v>
      </c>
      <c r="DA166">
        <f>time_series_covid19_confirmed_g!DB166-time_series_covid19_confirmed_g!DA166</f>
        <v>4</v>
      </c>
      <c r="DB166">
        <f>time_series_covid19_confirmed_g!DC166-time_series_covid19_confirmed_g!DB166</f>
        <v>5</v>
      </c>
      <c r="DC166">
        <f>time_series_covid19_confirmed_g!DD166-time_series_covid19_confirmed_g!DC166</f>
        <v>4</v>
      </c>
      <c r="DD166">
        <f>time_series_covid19_confirmed_g!DE166-time_series_covid19_confirmed_g!DD166</f>
        <v>3</v>
      </c>
      <c r="DE166">
        <f>time_series_covid19_confirmed_g!DF166-time_series_covid19_confirmed_g!DE166</f>
        <v>1</v>
      </c>
      <c r="DF166">
        <f>time_series_covid19_confirmed_g!DG166-time_series_covid19_confirmed_g!DF166</f>
        <v>4</v>
      </c>
      <c r="DG166">
        <f>time_series_covid19_confirmed_g!DH166-time_series_covid19_confirmed_g!DG166</f>
        <v>2</v>
      </c>
      <c r="DH166">
        <f>time_series_covid19_confirmed_g!DI166-time_series_covid19_confirmed_g!DH166</f>
        <v>0</v>
      </c>
      <c r="DI166">
        <f>time_series_covid19_confirmed_g!DJ166-time_series_covid19_confirmed_g!DI166</f>
        <v>0</v>
      </c>
      <c r="DJ166">
        <f>time_series_covid19_confirmed_g!DK166-time_series_covid19_confirmed_g!DJ166</f>
        <v>0</v>
      </c>
      <c r="DK166">
        <f>time_series_covid19_confirmed_g!DL166-time_series_covid19_confirmed_g!DK166</f>
        <v>0</v>
      </c>
      <c r="DL166">
        <f>time_series_covid19_confirmed_g!DM166-time_series_covid19_confirmed_g!DL166</f>
        <v>0</v>
      </c>
      <c r="DM166">
        <f>time_series_covid19_confirmed_g!DN166-time_series_covid19_confirmed_g!DM166</f>
        <v>3</v>
      </c>
      <c r="DN166">
        <f>time_series_covid19_confirmed_g!DO166-time_series_covid19_confirmed_g!DN166</f>
        <v>2</v>
      </c>
      <c r="DO166">
        <f>time_series_covid19_confirmed_g!DP166-time_series_covid19_confirmed_g!DO166</f>
        <v>0</v>
      </c>
      <c r="DP166">
        <f>time_series_covid19_confirmed_g!DQ166-time_series_covid19_confirmed_g!DP166</f>
        <v>6</v>
      </c>
      <c r="DQ166">
        <f>time_series_covid19_confirmed_g!DR166-time_series_covid19_confirmed_g!DQ166</f>
        <v>1</v>
      </c>
      <c r="DR166">
        <f>time_series_covid19_confirmed_g!DS166-time_series_covid19_confirmed_g!DR166</f>
        <v>1</v>
      </c>
      <c r="DS166">
        <f>time_series_covid19_confirmed_g!DT166-time_series_covid19_confirmed_g!DS166</f>
        <v>1</v>
      </c>
      <c r="DT166">
        <f>time_series_covid19_confirmed_g!DU166-time_series_covid19_confirmed_g!DT166</f>
        <v>2</v>
      </c>
      <c r="DU166">
        <f>time_series_covid19_confirmed_g!DV166-time_series_covid19_confirmed_g!DU166</f>
        <v>0</v>
      </c>
      <c r="DV166">
        <f>time_series_covid19_confirmed_g!DW166-time_series_covid19_confirmed_g!DV166</f>
        <v>3</v>
      </c>
      <c r="DW166">
        <f>time_series_covid19_confirmed_g!DX166-time_series_covid19_confirmed_g!DW166</f>
        <v>0</v>
      </c>
      <c r="DX166">
        <f>time_series_covid19_confirmed_g!DY166-time_series_covid19_confirmed_g!DX166</f>
        <v>0</v>
      </c>
      <c r="DY166">
        <f>time_series_covid19_confirmed_g!DZ166-time_series_covid19_confirmed_g!DY166</f>
        <v>0</v>
      </c>
      <c r="DZ166">
        <f>time_series_covid19_confirmed_g!EA166-time_series_covid19_confirmed_g!DZ166</f>
        <v>17</v>
      </c>
      <c r="EA166">
        <f>time_series_covid19_confirmed_g!EB166-time_series_covid19_confirmed_g!EA166</f>
        <v>3</v>
      </c>
      <c r="EB166">
        <f>time_series_covid19_confirmed_g!EC166-time_series_covid19_confirmed_g!EB166</f>
        <v>5</v>
      </c>
      <c r="EC166">
        <f>time_series_covid19_confirmed_g!ED166-time_series_covid19_confirmed_g!EC166</f>
        <v>1</v>
      </c>
      <c r="ED166">
        <f>time_series_covid19_confirmed_g!EE166-time_series_covid19_confirmed_g!ED166</f>
        <v>7</v>
      </c>
      <c r="EE166">
        <f>time_series_covid19_confirmed_g!EF166-time_series_covid19_confirmed_g!EE166</f>
        <v>2</v>
      </c>
      <c r="EF166">
        <f>time_series_covid19_confirmed_g!EG166-time_series_covid19_confirmed_g!EF166</f>
        <v>1</v>
      </c>
      <c r="EG166">
        <f>time_series_covid19_confirmed_g!EH166-time_series_covid19_confirmed_g!EG166</f>
        <v>0</v>
      </c>
      <c r="EH166">
        <f>time_series_covid19_confirmed_g!EI166-time_series_covid19_confirmed_g!EH166</f>
        <v>0</v>
      </c>
      <c r="EI166">
        <f>time_series_covid19_confirmed_g!EJ166-time_series_covid19_confirmed_g!EI166</f>
        <v>0</v>
      </c>
      <c r="EJ166">
        <f>time_series_covid19_confirmed_g!EK166-time_series_covid19_confirmed_g!EJ166</f>
        <v>0</v>
      </c>
      <c r="EK166">
        <f>time_series_covid19_confirmed_g!EL166-time_series_covid19_confirmed_g!EK166</f>
        <v>0</v>
      </c>
      <c r="EL166">
        <f>time_series_covid19_confirmed_g!EM166-time_series_covid19_confirmed_g!EL166</f>
        <v>0</v>
      </c>
      <c r="EM166">
        <f>time_series_covid19_confirmed_g!EN166-time_series_covid19_confirmed_g!EM166</f>
        <v>0</v>
      </c>
      <c r="EN166">
        <f>time_series_covid19_confirmed_g!EO166-time_series_covid19_confirmed_g!EN166</f>
        <v>0</v>
      </c>
      <c r="EO166">
        <f>time_series_covid19_confirmed_g!EP166-time_series_covid19_confirmed_g!EO166</f>
        <v>6</v>
      </c>
      <c r="EP166">
        <f>time_series_covid19_confirmed_g!EQ166-time_series_covid19_confirmed_g!EP166</f>
        <v>1</v>
      </c>
      <c r="EQ166">
        <f>time_series_covid19_confirmed_g!ER166-time_series_covid19_confirmed_g!EQ166</f>
        <v>2</v>
      </c>
      <c r="ER166">
        <f>time_series_covid19_confirmed_g!ES166-time_series_covid19_confirmed_g!ER166</f>
        <v>14</v>
      </c>
      <c r="ES166">
        <f>time_series_covid19_confirmed_g!ET166-time_series_covid19_confirmed_g!ES166</f>
        <v>15</v>
      </c>
      <c r="ET166">
        <f>time_series_covid19_confirmed_g!EU166-time_series_covid19_confirmed_g!ET166</f>
        <v>3</v>
      </c>
      <c r="EU166">
        <f>time_series_covid19_confirmed_g!EV166-time_series_covid19_confirmed_g!EU166</f>
        <v>4</v>
      </c>
      <c r="EV166">
        <f>time_series_covid19_confirmed_g!EW166-time_series_covid19_confirmed_g!EV166</f>
        <v>14</v>
      </c>
      <c r="EW166">
        <f>time_series_covid19_confirmed_g!EX166-time_series_covid19_confirmed_g!EW166</f>
        <v>10</v>
      </c>
      <c r="EX166">
        <f>time_series_covid19_confirmed_g!EY166-time_series_covid19_confirmed_g!EX166</f>
        <v>1</v>
      </c>
      <c r="EY166">
        <f>time_series_covid19_confirmed_g!EZ166-time_series_covid19_confirmed_g!EY166</f>
        <v>2</v>
      </c>
      <c r="EZ166">
        <f>time_series_covid19_confirmed_g!FA166-time_series_covid19_confirmed_g!EZ166</f>
        <v>0</v>
      </c>
      <c r="FA166">
        <f>time_series_covid19_confirmed_g!FB166-time_series_covid19_confirmed_g!FA166</f>
        <v>1</v>
      </c>
      <c r="FB166">
        <f>time_series_covid19_confirmed_g!FC166-time_series_covid19_confirmed_g!FB166</f>
        <v>2</v>
      </c>
      <c r="FC166">
        <f>time_series_covid19_confirmed_g!FD166-time_series_covid19_confirmed_g!FC166</f>
        <v>2</v>
      </c>
      <c r="FD166">
        <f>time_series_covid19_confirmed_g!FE166-time_series_covid19_confirmed_g!FD166</f>
        <v>4</v>
      </c>
    </row>
    <row r="167" spans="1:160" x14ac:dyDescent="0.3">
      <c r="A167" t="s">
        <v>149</v>
      </c>
      <c r="B167">
        <v>38.963700000000003</v>
      </c>
      <c r="C167">
        <v>35.243299999999998</v>
      </c>
      <c r="D167">
        <f>time_series_covid19_confirmed_g!E167-time_series_covid19_confirmed_g!D167</f>
        <v>0</v>
      </c>
      <c r="E167">
        <f>time_series_covid19_confirmed_g!F167-time_series_covid19_confirmed_g!E167</f>
        <v>0</v>
      </c>
      <c r="F167">
        <f>time_series_covid19_confirmed_g!G167-time_series_covid19_confirmed_g!F167</f>
        <v>0</v>
      </c>
      <c r="G167">
        <f>time_series_covid19_confirmed_g!H167-time_series_covid19_confirmed_g!G167</f>
        <v>0</v>
      </c>
      <c r="H167">
        <f>time_series_covid19_confirmed_g!I167-time_series_covid19_confirmed_g!H167</f>
        <v>0</v>
      </c>
      <c r="I167">
        <f>time_series_covid19_confirmed_g!J167-time_series_covid19_confirmed_g!I167</f>
        <v>0</v>
      </c>
      <c r="J167">
        <f>time_series_covid19_confirmed_g!K167-time_series_covid19_confirmed_g!J167</f>
        <v>0</v>
      </c>
      <c r="K167">
        <f>time_series_covid19_confirmed_g!L167-time_series_covid19_confirmed_g!K167</f>
        <v>0</v>
      </c>
      <c r="L167">
        <f>time_series_covid19_confirmed_g!M167-time_series_covid19_confirmed_g!L167</f>
        <v>0</v>
      </c>
      <c r="M167">
        <f>time_series_covid19_confirmed_g!N167-time_series_covid19_confirmed_g!M167</f>
        <v>0</v>
      </c>
      <c r="N167">
        <f>time_series_covid19_confirmed_g!O167-time_series_covid19_confirmed_g!N167</f>
        <v>0</v>
      </c>
      <c r="O167">
        <f>time_series_covid19_confirmed_g!P167-time_series_covid19_confirmed_g!O167</f>
        <v>0</v>
      </c>
      <c r="P167">
        <f>time_series_covid19_confirmed_g!Q167-time_series_covid19_confirmed_g!P167</f>
        <v>0</v>
      </c>
      <c r="Q167">
        <f>time_series_covid19_confirmed_g!R167-time_series_covid19_confirmed_g!Q167</f>
        <v>0</v>
      </c>
      <c r="R167">
        <f>time_series_covid19_confirmed_g!S167-time_series_covid19_confirmed_g!R167</f>
        <v>0</v>
      </c>
      <c r="S167">
        <f>time_series_covid19_confirmed_g!T167-time_series_covid19_confirmed_g!S167</f>
        <v>0</v>
      </c>
      <c r="T167">
        <f>time_series_covid19_confirmed_g!U167-time_series_covid19_confirmed_g!T167</f>
        <v>0</v>
      </c>
      <c r="U167">
        <f>time_series_covid19_confirmed_g!V167-time_series_covid19_confirmed_g!U167</f>
        <v>0</v>
      </c>
      <c r="V167">
        <f>time_series_covid19_confirmed_g!W167-time_series_covid19_confirmed_g!V167</f>
        <v>0</v>
      </c>
      <c r="W167">
        <f>time_series_covid19_confirmed_g!X167-time_series_covid19_confirmed_g!W167</f>
        <v>0</v>
      </c>
      <c r="X167">
        <f>time_series_covid19_confirmed_g!Y167-time_series_covid19_confirmed_g!X167</f>
        <v>0</v>
      </c>
      <c r="Y167">
        <f>time_series_covid19_confirmed_g!Z167-time_series_covid19_confirmed_g!Y167</f>
        <v>0</v>
      </c>
      <c r="Z167">
        <f>time_series_covid19_confirmed_g!AA167-time_series_covid19_confirmed_g!Z167</f>
        <v>0</v>
      </c>
      <c r="AA167">
        <f>time_series_covid19_confirmed_g!AB167-time_series_covid19_confirmed_g!AA167</f>
        <v>0</v>
      </c>
      <c r="AB167">
        <f>time_series_covid19_confirmed_g!AC167-time_series_covid19_confirmed_g!AB167</f>
        <v>0</v>
      </c>
      <c r="AC167">
        <f>time_series_covid19_confirmed_g!AD167-time_series_covid19_confirmed_g!AC167</f>
        <v>0</v>
      </c>
      <c r="AD167">
        <f>time_series_covid19_confirmed_g!AE167-time_series_covid19_confirmed_g!AD167</f>
        <v>0</v>
      </c>
      <c r="AE167">
        <f>time_series_covid19_confirmed_g!AF167-time_series_covid19_confirmed_g!AE167</f>
        <v>0</v>
      </c>
      <c r="AF167">
        <f>time_series_covid19_confirmed_g!AG167-time_series_covid19_confirmed_g!AF167</f>
        <v>0</v>
      </c>
      <c r="AG167">
        <f>time_series_covid19_confirmed_g!AH167-time_series_covid19_confirmed_g!AG167</f>
        <v>0</v>
      </c>
      <c r="AH167">
        <f>time_series_covid19_confirmed_g!AI167-time_series_covid19_confirmed_g!AH167</f>
        <v>0</v>
      </c>
      <c r="AI167">
        <f>time_series_covid19_confirmed_g!AJ167-time_series_covid19_confirmed_g!AI167</f>
        <v>0</v>
      </c>
      <c r="AJ167">
        <f>time_series_covid19_confirmed_g!AK167-time_series_covid19_confirmed_g!AJ167</f>
        <v>0</v>
      </c>
      <c r="AK167">
        <f>time_series_covid19_confirmed_g!AL167-time_series_covid19_confirmed_g!AK167</f>
        <v>0</v>
      </c>
      <c r="AL167">
        <f>time_series_covid19_confirmed_g!AM167-time_series_covid19_confirmed_g!AL167</f>
        <v>0</v>
      </c>
      <c r="AM167">
        <f>time_series_covid19_confirmed_g!AN167-time_series_covid19_confirmed_g!AM167</f>
        <v>0</v>
      </c>
      <c r="AN167">
        <f>time_series_covid19_confirmed_g!AO167-time_series_covid19_confirmed_g!AN167</f>
        <v>0</v>
      </c>
      <c r="AO167">
        <f>time_series_covid19_confirmed_g!AP167-time_series_covid19_confirmed_g!AO167</f>
        <v>0</v>
      </c>
      <c r="AP167">
        <f>time_series_covid19_confirmed_g!AQ167-time_series_covid19_confirmed_g!AP167</f>
        <v>0</v>
      </c>
      <c r="AQ167">
        <f>time_series_covid19_confirmed_g!AR167-time_series_covid19_confirmed_g!AQ167</f>
        <v>0</v>
      </c>
      <c r="AR167">
        <f>time_series_covid19_confirmed_g!AS167-time_series_covid19_confirmed_g!AR167</f>
        <v>0</v>
      </c>
      <c r="AS167">
        <f>time_series_covid19_confirmed_g!AT167-time_series_covid19_confirmed_g!AS167</f>
        <v>0</v>
      </c>
      <c r="AT167">
        <f>time_series_covid19_confirmed_g!AU167-time_series_covid19_confirmed_g!AT167</f>
        <v>0</v>
      </c>
      <c r="AU167">
        <f>time_series_covid19_confirmed_g!AV167-time_series_covid19_confirmed_g!AU167</f>
        <v>0</v>
      </c>
      <c r="AV167">
        <f>time_series_covid19_confirmed_g!AW167-time_series_covid19_confirmed_g!AV167</f>
        <v>0</v>
      </c>
      <c r="AW167">
        <f>time_series_covid19_confirmed_g!AX167-time_series_covid19_confirmed_g!AW167</f>
        <v>0</v>
      </c>
      <c r="AX167">
        <f>time_series_covid19_confirmed_g!AY167-time_series_covid19_confirmed_g!AX167</f>
        <v>0</v>
      </c>
      <c r="AY167">
        <f>time_series_covid19_confirmed_g!AZ167-time_series_covid19_confirmed_g!AY167</f>
        <v>0</v>
      </c>
      <c r="AZ167">
        <f>time_series_covid19_confirmed_g!BA167-time_series_covid19_confirmed_g!AZ167</f>
        <v>1</v>
      </c>
      <c r="BA167">
        <f>time_series_covid19_confirmed_g!BB167-time_series_covid19_confirmed_g!BA167</f>
        <v>0</v>
      </c>
      <c r="BB167">
        <f>time_series_covid19_confirmed_g!BC167-time_series_covid19_confirmed_g!BB167</f>
        <v>4</v>
      </c>
      <c r="BC167">
        <f>time_series_covid19_confirmed_g!BD167-time_series_covid19_confirmed_g!BC167</f>
        <v>0</v>
      </c>
      <c r="BD167">
        <f>time_series_covid19_confirmed_g!BE167-time_series_covid19_confirmed_g!BD167</f>
        <v>1</v>
      </c>
      <c r="BE167">
        <f>time_series_covid19_confirmed_g!BF167-time_series_covid19_confirmed_g!BE167</f>
        <v>12</v>
      </c>
      <c r="BF167">
        <f>time_series_covid19_confirmed_g!BG167-time_series_covid19_confirmed_g!BF167</f>
        <v>29</v>
      </c>
      <c r="BG167">
        <f>time_series_covid19_confirmed_g!BH167-time_series_covid19_confirmed_g!BG167</f>
        <v>51</v>
      </c>
      <c r="BH167">
        <f>time_series_covid19_confirmed_g!BI167-time_series_covid19_confirmed_g!BH167</f>
        <v>94</v>
      </c>
      <c r="BI167">
        <f>time_series_covid19_confirmed_g!BJ167-time_series_covid19_confirmed_g!BI167</f>
        <v>167</v>
      </c>
      <c r="BJ167">
        <f>time_series_covid19_confirmed_g!BK167-time_series_covid19_confirmed_g!BJ167</f>
        <v>311</v>
      </c>
      <c r="BK167">
        <f>time_series_covid19_confirmed_g!BL167-time_series_covid19_confirmed_g!BK167</f>
        <v>566</v>
      </c>
      <c r="BL167">
        <f>time_series_covid19_confirmed_g!BM167-time_series_covid19_confirmed_g!BL167</f>
        <v>293</v>
      </c>
      <c r="BM167">
        <f>time_series_covid19_confirmed_g!BN167-time_series_covid19_confirmed_g!BM167</f>
        <v>343</v>
      </c>
      <c r="BN167">
        <f>time_series_covid19_confirmed_g!BO167-time_series_covid19_confirmed_g!BN167</f>
        <v>561</v>
      </c>
      <c r="BO167">
        <f>time_series_covid19_confirmed_g!BP167-time_series_covid19_confirmed_g!BO167</f>
        <v>1196</v>
      </c>
      <c r="BP167">
        <f>time_series_covid19_confirmed_g!BQ167-time_series_covid19_confirmed_g!BP167</f>
        <v>2069</v>
      </c>
      <c r="BQ167">
        <f>time_series_covid19_confirmed_g!BR167-time_series_covid19_confirmed_g!BQ167</f>
        <v>1704</v>
      </c>
      <c r="BR167">
        <f>time_series_covid19_confirmed_g!BS167-time_series_covid19_confirmed_g!BR167</f>
        <v>1815</v>
      </c>
      <c r="BS167">
        <f>time_series_covid19_confirmed_g!BT167-time_series_covid19_confirmed_g!BS167</f>
        <v>1610</v>
      </c>
      <c r="BT167">
        <f>time_series_covid19_confirmed_g!BU167-time_series_covid19_confirmed_g!BT167</f>
        <v>2704</v>
      </c>
      <c r="BU167">
        <f>time_series_covid19_confirmed_g!BV167-time_series_covid19_confirmed_g!BU167</f>
        <v>2148</v>
      </c>
      <c r="BV167">
        <f>time_series_covid19_confirmed_g!BW167-time_series_covid19_confirmed_g!BV167</f>
        <v>2456</v>
      </c>
      <c r="BW167">
        <f>time_series_covid19_confirmed_g!BX167-time_series_covid19_confirmed_g!BW167</f>
        <v>2786</v>
      </c>
      <c r="BX167">
        <f>time_series_covid19_confirmed_g!BY167-time_series_covid19_confirmed_g!BX167</f>
        <v>3013</v>
      </c>
      <c r="BY167">
        <f>time_series_covid19_confirmed_g!BZ167-time_series_covid19_confirmed_g!BY167</f>
        <v>3135</v>
      </c>
      <c r="BZ167">
        <f>time_series_covid19_confirmed_g!CA167-time_series_covid19_confirmed_g!BZ167</f>
        <v>3148</v>
      </c>
      <c r="CA167">
        <f>time_series_covid19_confirmed_g!CB167-time_series_covid19_confirmed_g!CA167</f>
        <v>3892</v>
      </c>
      <c r="CB167">
        <f>time_series_covid19_confirmed_g!CC167-time_series_covid19_confirmed_g!CB167</f>
        <v>4117</v>
      </c>
      <c r="CC167">
        <f>time_series_covid19_confirmed_g!CD167-time_series_covid19_confirmed_g!CC167</f>
        <v>4056</v>
      </c>
      <c r="CD167">
        <f>time_series_covid19_confirmed_g!CE167-time_series_covid19_confirmed_g!CD167</f>
        <v>4747</v>
      </c>
      <c r="CE167">
        <f>time_series_covid19_confirmed_g!CF167-time_series_covid19_confirmed_g!CE167</f>
        <v>5138</v>
      </c>
      <c r="CF167">
        <f>time_series_covid19_confirmed_g!CG167-time_series_covid19_confirmed_g!CF167</f>
        <v>4789</v>
      </c>
      <c r="CG167">
        <f>time_series_covid19_confirmed_g!CH167-time_series_covid19_confirmed_g!CG167</f>
        <v>4093</v>
      </c>
      <c r="CH167">
        <f>time_series_covid19_confirmed_g!CI167-time_series_covid19_confirmed_g!CH167</f>
        <v>4062</v>
      </c>
      <c r="CI167">
        <f>time_series_covid19_confirmed_g!CJ167-time_series_covid19_confirmed_g!CI167</f>
        <v>4281</v>
      </c>
      <c r="CJ167">
        <f>time_series_covid19_confirmed_g!CK167-time_series_covid19_confirmed_g!CJ167</f>
        <v>4801</v>
      </c>
      <c r="CK167">
        <f>time_series_covid19_confirmed_g!CL167-time_series_covid19_confirmed_g!CK167</f>
        <v>4353</v>
      </c>
      <c r="CL167">
        <f>time_series_covid19_confirmed_g!CM167-time_series_covid19_confirmed_g!CL167</f>
        <v>3783</v>
      </c>
      <c r="CM167">
        <f>time_series_covid19_confirmed_g!CN167-time_series_covid19_confirmed_g!CM167</f>
        <v>3977</v>
      </c>
      <c r="CN167">
        <f>time_series_covid19_confirmed_g!CO167-time_series_covid19_confirmed_g!CN167</f>
        <v>4674</v>
      </c>
      <c r="CO167">
        <f>time_series_covid19_confirmed_g!CP167-time_series_covid19_confirmed_g!CO167</f>
        <v>4611</v>
      </c>
      <c r="CP167">
        <f>time_series_covid19_confirmed_g!CQ167-time_series_covid19_confirmed_g!CP167</f>
        <v>3083</v>
      </c>
      <c r="CQ167">
        <f>time_series_covid19_confirmed_g!CR167-time_series_covid19_confirmed_g!CQ167</f>
        <v>3116</v>
      </c>
      <c r="CR167">
        <f>time_series_covid19_confirmed_g!CS167-time_series_covid19_confirmed_g!CR167</f>
        <v>3122</v>
      </c>
      <c r="CS167">
        <f>time_series_covid19_confirmed_g!CT167-time_series_covid19_confirmed_g!CS167</f>
        <v>2861</v>
      </c>
      <c r="CT167">
        <f>time_series_covid19_confirmed_g!CU167-time_series_covid19_confirmed_g!CT167</f>
        <v>2357</v>
      </c>
      <c r="CU167">
        <f>time_series_covid19_confirmed_g!CV167-time_series_covid19_confirmed_g!CU167</f>
        <v>2131</v>
      </c>
      <c r="CV167">
        <f>time_series_covid19_confirmed_g!CW167-time_series_covid19_confirmed_g!CV167</f>
        <v>2392</v>
      </c>
      <c r="CW167">
        <f>time_series_covid19_confirmed_g!CX167-time_series_covid19_confirmed_g!CW167</f>
        <v>2936</v>
      </c>
      <c r="CX167">
        <f>time_series_covid19_confirmed_g!CY167-time_series_covid19_confirmed_g!CX167</f>
        <v>2615</v>
      </c>
      <c r="CY167">
        <f>time_series_covid19_confirmed_g!CZ167-time_series_covid19_confirmed_g!CY167</f>
        <v>2188</v>
      </c>
      <c r="CZ167">
        <f>time_series_covid19_confirmed_g!DA167-time_series_covid19_confirmed_g!CZ167</f>
        <v>1983</v>
      </c>
      <c r="DA167">
        <f>time_series_covid19_confirmed_g!DB167-time_series_covid19_confirmed_g!DA167</f>
        <v>1670</v>
      </c>
      <c r="DB167">
        <f>time_series_covid19_confirmed_g!DC167-time_series_covid19_confirmed_g!DB167</f>
        <v>1614</v>
      </c>
      <c r="DC167">
        <f>time_series_covid19_confirmed_g!DD167-time_series_covid19_confirmed_g!DC167</f>
        <v>1832</v>
      </c>
      <c r="DD167">
        <f>time_series_covid19_confirmed_g!DE167-time_series_covid19_confirmed_g!DD167</f>
        <v>2253</v>
      </c>
      <c r="DE167">
        <f>time_series_covid19_confirmed_g!DF167-time_series_covid19_confirmed_g!DE167</f>
        <v>1977</v>
      </c>
      <c r="DF167">
        <f>time_series_covid19_confirmed_g!DG167-time_series_covid19_confirmed_g!DF167</f>
        <v>1848</v>
      </c>
      <c r="DG167">
        <f>time_series_covid19_confirmed_g!DH167-time_series_covid19_confirmed_g!DG167</f>
        <v>1546</v>
      </c>
      <c r="DH167">
        <f>time_series_covid19_confirmed_g!DI167-time_series_covid19_confirmed_g!DH167</f>
        <v>1542</v>
      </c>
      <c r="DI167">
        <f>time_series_covid19_confirmed_g!DJ167-time_series_covid19_confirmed_g!DI167</f>
        <v>1114</v>
      </c>
      <c r="DJ167">
        <f>time_series_covid19_confirmed_g!DK167-time_series_covid19_confirmed_g!DJ167</f>
        <v>1704</v>
      </c>
      <c r="DK167">
        <f>time_series_covid19_confirmed_g!DL167-time_series_covid19_confirmed_g!DK167</f>
        <v>1639</v>
      </c>
      <c r="DL167">
        <f>time_series_covid19_confirmed_g!DM167-time_series_covid19_confirmed_g!DL167</f>
        <v>1635</v>
      </c>
      <c r="DM167">
        <f>time_series_covid19_confirmed_g!DN167-time_series_covid19_confirmed_g!DM167</f>
        <v>1708</v>
      </c>
      <c r="DN167">
        <f>time_series_covid19_confirmed_g!DO167-time_series_covid19_confirmed_g!DN167</f>
        <v>1610</v>
      </c>
      <c r="DO167">
        <f>time_series_covid19_confirmed_g!DP167-time_series_covid19_confirmed_g!DO167</f>
        <v>1368</v>
      </c>
      <c r="DP167">
        <f>time_series_covid19_confirmed_g!DQ167-time_series_covid19_confirmed_g!DP167</f>
        <v>1158</v>
      </c>
      <c r="DQ167">
        <f>time_series_covid19_confirmed_g!DR167-time_series_covid19_confirmed_g!DQ167</f>
        <v>1022</v>
      </c>
      <c r="DR167">
        <f>time_series_covid19_confirmed_g!DS167-time_series_covid19_confirmed_g!DR167</f>
        <v>972</v>
      </c>
      <c r="DS167">
        <f>time_series_covid19_confirmed_g!DT167-time_series_covid19_confirmed_g!DS167</f>
        <v>961</v>
      </c>
      <c r="DT167">
        <f>time_series_covid19_confirmed_g!DU167-time_series_covid19_confirmed_g!DT167</f>
        <v>952</v>
      </c>
      <c r="DU167">
        <f>time_series_covid19_confirmed_g!DV167-time_series_covid19_confirmed_g!DU167</f>
        <v>1186</v>
      </c>
      <c r="DV167">
        <f>time_series_covid19_confirmed_g!DW167-time_series_covid19_confirmed_g!DV167</f>
        <v>1141</v>
      </c>
      <c r="DW167">
        <f>time_series_covid19_confirmed_g!DX167-time_series_covid19_confirmed_g!DW167</f>
        <v>987</v>
      </c>
      <c r="DX167">
        <f>time_series_covid19_confirmed_g!DY167-time_series_covid19_confirmed_g!DX167</f>
        <v>948</v>
      </c>
      <c r="DY167">
        <f>time_series_covid19_confirmed_g!DZ167-time_series_covid19_confirmed_g!DY167</f>
        <v>1035</v>
      </c>
      <c r="DZ167">
        <f>time_series_covid19_confirmed_g!EA167-time_series_covid19_confirmed_g!DZ167</f>
        <v>1182</v>
      </c>
      <c r="EA167">
        <f>time_series_covid19_confirmed_g!EB167-time_series_covid19_confirmed_g!EA167</f>
        <v>1141</v>
      </c>
      <c r="EB167">
        <f>time_series_covid19_confirmed_g!EC167-time_series_covid19_confirmed_g!EB167</f>
        <v>983</v>
      </c>
      <c r="EC167">
        <f>time_series_covid19_confirmed_g!ED167-time_series_covid19_confirmed_g!EC167</f>
        <v>839</v>
      </c>
      <c r="ED167">
        <f>time_series_covid19_confirmed_g!EE167-time_series_covid19_confirmed_g!ED167</f>
        <v>827</v>
      </c>
      <c r="EE167">
        <f>time_series_covid19_confirmed_g!EF167-time_series_covid19_confirmed_g!EE167</f>
        <v>786</v>
      </c>
      <c r="EF167">
        <f>time_series_covid19_confirmed_g!EG167-time_series_covid19_confirmed_g!EF167</f>
        <v>867</v>
      </c>
      <c r="EG167">
        <f>time_series_covid19_confirmed_g!EH167-time_series_covid19_confirmed_g!EG167</f>
        <v>988</v>
      </c>
      <c r="EH167">
        <f>time_series_covid19_confirmed_g!EI167-time_series_covid19_confirmed_g!EH167</f>
        <v>930</v>
      </c>
      <c r="EI167">
        <f>time_series_covid19_confirmed_g!EJ167-time_series_covid19_confirmed_g!EI167</f>
        <v>878</v>
      </c>
      <c r="EJ167">
        <f>time_series_covid19_confirmed_g!EK167-time_series_covid19_confirmed_g!EJ167</f>
        <v>914</v>
      </c>
      <c r="EK167">
        <f>time_series_covid19_confirmed_g!EL167-time_series_covid19_confirmed_g!EK167</f>
        <v>989</v>
      </c>
      <c r="EL167">
        <f>time_series_covid19_confirmed_g!EM167-time_series_covid19_confirmed_g!EL167</f>
        <v>993</v>
      </c>
      <c r="EM167">
        <f>time_series_covid19_confirmed_g!EN167-time_series_covid19_confirmed_g!EM167</f>
        <v>922</v>
      </c>
      <c r="EN167">
        <f>time_series_covid19_confirmed_g!EO167-time_series_covid19_confirmed_g!EN167</f>
        <v>987</v>
      </c>
      <c r="EO167">
        <f>time_series_covid19_confirmed_g!EP167-time_series_covid19_confirmed_g!EO167</f>
        <v>1195</v>
      </c>
      <c r="EP167">
        <f>time_series_covid19_confirmed_g!EQ167-time_series_covid19_confirmed_g!EP167</f>
        <v>1459</v>
      </c>
      <c r="EQ167">
        <f>time_series_covid19_confirmed_g!ER167-time_series_covid19_confirmed_g!EQ167</f>
        <v>1562</v>
      </c>
      <c r="ER167">
        <f>time_series_covid19_confirmed_g!ES167-time_series_covid19_confirmed_g!ER167</f>
        <v>1592</v>
      </c>
      <c r="ES167">
        <f>time_series_covid19_confirmed_g!ET167-time_series_covid19_confirmed_g!ES167</f>
        <v>1467</v>
      </c>
      <c r="ET167">
        <f>time_series_covid19_confirmed_g!EU167-time_series_covid19_confirmed_g!ET167</f>
        <v>1429</v>
      </c>
      <c r="EU167">
        <f>time_series_covid19_confirmed_g!EV167-time_series_covid19_confirmed_g!EU167</f>
        <v>1304</v>
      </c>
      <c r="EV167">
        <f>time_series_covid19_confirmed_g!EW167-time_series_covid19_confirmed_g!EV167</f>
        <v>1214</v>
      </c>
      <c r="EW167">
        <f>time_series_covid19_confirmed_g!EX167-time_series_covid19_confirmed_g!EW167</f>
        <v>1248</v>
      </c>
      <c r="EX167">
        <f>time_series_covid19_confirmed_g!EY167-time_series_covid19_confirmed_g!EX167</f>
        <v>1192</v>
      </c>
      <c r="EY167">
        <f>time_series_covid19_confirmed_g!EZ167-time_series_covid19_confirmed_g!EY167</f>
        <v>1212</v>
      </c>
      <c r="EZ167">
        <f>time_series_covid19_confirmed_g!FA167-time_series_covid19_confirmed_g!EZ167</f>
        <v>1268</v>
      </c>
      <c r="FA167">
        <f>time_series_covid19_confirmed_g!FB167-time_series_covid19_confirmed_g!FA167</f>
        <v>1492</v>
      </c>
      <c r="FB167">
        <f>time_series_covid19_confirmed_g!FC167-time_series_covid19_confirmed_g!FB167</f>
        <v>1458</v>
      </c>
      <c r="FC167">
        <f>time_series_covid19_confirmed_g!FD167-time_series_covid19_confirmed_g!FC167</f>
        <v>1396</v>
      </c>
      <c r="FD167">
        <f>time_series_covid19_confirmed_g!FE167-time_series_covid19_confirmed_g!FD167</f>
        <v>1372</v>
      </c>
    </row>
    <row r="168" spans="1:160" x14ac:dyDescent="0.3">
      <c r="A168" t="s">
        <v>150</v>
      </c>
      <c r="B168">
        <v>1</v>
      </c>
      <c r="C168">
        <v>32</v>
      </c>
      <c r="D168">
        <f>time_series_covid19_confirmed_g!E168-time_series_covid19_confirmed_g!D168</f>
        <v>0</v>
      </c>
      <c r="E168">
        <f>time_series_covid19_confirmed_g!F168-time_series_covid19_confirmed_g!E168</f>
        <v>0</v>
      </c>
      <c r="F168">
        <f>time_series_covid19_confirmed_g!G168-time_series_covid19_confirmed_g!F168</f>
        <v>0</v>
      </c>
      <c r="G168">
        <f>time_series_covid19_confirmed_g!H168-time_series_covid19_confirmed_g!G168</f>
        <v>0</v>
      </c>
      <c r="H168">
        <f>time_series_covid19_confirmed_g!I168-time_series_covid19_confirmed_g!H168</f>
        <v>0</v>
      </c>
      <c r="I168">
        <f>time_series_covid19_confirmed_g!J168-time_series_covid19_confirmed_g!I168</f>
        <v>0</v>
      </c>
      <c r="J168">
        <f>time_series_covid19_confirmed_g!K168-time_series_covid19_confirmed_g!J168</f>
        <v>0</v>
      </c>
      <c r="K168">
        <f>time_series_covid19_confirmed_g!L168-time_series_covid19_confirmed_g!K168</f>
        <v>0</v>
      </c>
      <c r="L168">
        <f>time_series_covid19_confirmed_g!M168-time_series_covid19_confirmed_g!L168</f>
        <v>0</v>
      </c>
      <c r="M168">
        <f>time_series_covid19_confirmed_g!N168-time_series_covid19_confirmed_g!M168</f>
        <v>0</v>
      </c>
      <c r="N168">
        <f>time_series_covid19_confirmed_g!O168-time_series_covid19_confirmed_g!N168</f>
        <v>0</v>
      </c>
      <c r="O168">
        <f>time_series_covid19_confirmed_g!P168-time_series_covid19_confirmed_g!O168</f>
        <v>0</v>
      </c>
      <c r="P168">
        <f>time_series_covid19_confirmed_g!Q168-time_series_covid19_confirmed_g!P168</f>
        <v>0</v>
      </c>
      <c r="Q168">
        <f>time_series_covid19_confirmed_g!R168-time_series_covid19_confirmed_g!Q168</f>
        <v>0</v>
      </c>
      <c r="R168">
        <f>time_series_covid19_confirmed_g!S168-time_series_covid19_confirmed_g!R168</f>
        <v>0</v>
      </c>
      <c r="S168">
        <f>time_series_covid19_confirmed_g!T168-time_series_covid19_confirmed_g!S168</f>
        <v>0</v>
      </c>
      <c r="T168">
        <f>time_series_covid19_confirmed_g!U168-time_series_covid19_confirmed_g!T168</f>
        <v>0</v>
      </c>
      <c r="U168">
        <f>time_series_covid19_confirmed_g!V168-time_series_covid19_confirmed_g!U168</f>
        <v>0</v>
      </c>
      <c r="V168">
        <f>time_series_covid19_confirmed_g!W168-time_series_covid19_confirmed_g!V168</f>
        <v>0</v>
      </c>
      <c r="W168">
        <f>time_series_covid19_confirmed_g!X168-time_series_covid19_confirmed_g!W168</f>
        <v>0</v>
      </c>
      <c r="X168">
        <f>time_series_covid19_confirmed_g!Y168-time_series_covid19_confirmed_g!X168</f>
        <v>0</v>
      </c>
      <c r="Y168">
        <f>time_series_covid19_confirmed_g!Z168-time_series_covid19_confirmed_g!Y168</f>
        <v>0</v>
      </c>
      <c r="Z168">
        <f>time_series_covid19_confirmed_g!AA168-time_series_covid19_confirmed_g!Z168</f>
        <v>0</v>
      </c>
      <c r="AA168">
        <f>time_series_covid19_confirmed_g!AB168-time_series_covid19_confirmed_g!AA168</f>
        <v>0</v>
      </c>
      <c r="AB168">
        <f>time_series_covid19_confirmed_g!AC168-time_series_covid19_confirmed_g!AB168</f>
        <v>0</v>
      </c>
      <c r="AC168">
        <f>time_series_covid19_confirmed_g!AD168-time_series_covid19_confirmed_g!AC168</f>
        <v>0</v>
      </c>
      <c r="AD168">
        <f>time_series_covid19_confirmed_g!AE168-time_series_covid19_confirmed_g!AD168</f>
        <v>0</v>
      </c>
      <c r="AE168">
        <f>time_series_covid19_confirmed_g!AF168-time_series_covid19_confirmed_g!AE168</f>
        <v>0</v>
      </c>
      <c r="AF168">
        <f>time_series_covid19_confirmed_g!AG168-time_series_covid19_confirmed_g!AF168</f>
        <v>0</v>
      </c>
      <c r="AG168">
        <f>time_series_covid19_confirmed_g!AH168-time_series_covid19_confirmed_g!AG168</f>
        <v>0</v>
      </c>
      <c r="AH168">
        <f>time_series_covid19_confirmed_g!AI168-time_series_covid19_confirmed_g!AH168</f>
        <v>0</v>
      </c>
      <c r="AI168">
        <f>time_series_covid19_confirmed_g!AJ168-time_series_covid19_confirmed_g!AI168</f>
        <v>0</v>
      </c>
      <c r="AJ168">
        <f>time_series_covid19_confirmed_g!AK168-time_series_covid19_confirmed_g!AJ168</f>
        <v>0</v>
      </c>
      <c r="AK168">
        <f>time_series_covid19_confirmed_g!AL168-time_series_covid19_confirmed_g!AK168</f>
        <v>0</v>
      </c>
      <c r="AL168">
        <f>time_series_covid19_confirmed_g!AM168-time_series_covid19_confirmed_g!AL168</f>
        <v>0</v>
      </c>
      <c r="AM168">
        <f>time_series_covid19_confirmed_g!AN168-time_series_covid19_confirmed_g!AM168</f>
        <v>0</v>
      </c>
      <c r="AN168">
        <f>time_series_covid19_confirmed_g!AO168-time_series_covid19_confirmed_g!AN168</f>
        <v>0</v>
      </c>
      <c r="AO168">
        <f>time_series_covid19_confirmed_g!AP168-time_series_covid19_confirmed_g!AO168</f>
        <v>0</v>
      </c>
      <c r="AP168">
        <f>time_series_covid19_confirmed_g!AQ168-time_series_covid19_confirmed_g!AP168</f>
        <v>0</v>
      </c>
      <c r="AQ168">
        <f>time_series_covid19_confirmed_g!AR168-time_series_covid19_confirmed_g!AQ168</f>
        <v>0</v>
      </c>
      <c r="AR168">
        <f>time_series_covid19_confirmed_g!AS168-time_series_covid19_confirmed_g!AR168</f>
        <v>0</v>
      </c>
      <c r="AS168">
        <f>time_series_covid19_confirmed_g!AT168-time_series_covid19_confirmed_g!AS168</f>
        <v>0</v>
      </c>
      <c r="AT168">
        <f>time_series_covid19_confirmed_g!AU168-time_series_covid19_confirmed_g!AT168</f>
        <v>0</v>
      </c>
      <c r="AU168">
        <f>time_series_covid19_confirmed_g!AV168-time_series_covid19_confirmed_g!AU168</f>
        <v>0</v>
      </c>
      <c r="AV168">
        <f>time_series_covid19_confirmed_g!AW168-time_series_covid19_confirmed_g!AV168</f>
        <v>0</v>
      </c>
      <c r="AW168">
        <f>time_series_covid19_confirmed_g!AX168-time_series_covid19_confirmed_g!AW168</f>
        <v>0</v>
      </c>
      <c r="AX168">
        <f>time_series_covid19_confirmed_g!AY168-time_series_covid19_confirmed_g!AX168</f>
        <v>0</v>
      </c>
      <c r="AY168">
        <f>time_series_covid19_confirmed_g!AZ168-time_series_covid19_confirmed_g!AY168</f>
        <v>0</v>
      </c>
      <c r="AZ168">
        <f>time_series_covid19_confirmed_g!BA168-time_series_covid19_confirmed_g!AZ168</f>
        <v>0</v>
      </c>
      <c r="BA168">
        <f>time_series_covid19_confirmed_g!BB168-time_series_covid19_confirmed_g!BA168</f>
        <v>0</v>
      </c>
      <c r="BB168">
        <f>time_series_covid19_confirmed_g!BC168-time_series_covid19_confirmed_g!BB168</f>
        <v>0</v>
      </c>
      <c r="BC168">
        <f>time_series_covid19_confirmed_g!BD168-time_series_covid19_confirmed_g!BC168</f>
        <v>0</v>
      </c>
      <c r="BD168">
        <f>time_series_covid19_confirmed_g!BE168-time_series_covid19_confirmed_g!BD168</f>
        <v>0</v>
      </c>
      <c r="BE168">
        <f>time_series_covid19_confirmed_g!BF168-time_series_covid19_confirmed_g!BE168</f>
        <v>0</v>
      </c>
      <c r="BF168">
        <f>time_series_covid19_confirmed_g!BG168-time_series_covid19_confirmed_g!BF168</f>
        <v>0</v>
      </c>
      <c r="BG168">
        <f>time_series_covid19_confirmed_g!BH168-time_series_covid19_confirmed_g!BG168</f>
        <v>0</v>
      </c>
      <c r="BH168">
        <f>time_series_covid19_confirmed_g!BI168-time_series_covid19_confirmed_g!BH168</f>
        <v>0</v>
      </c>
      <c r="BI168">
        <f>time_series_covid19_confirmed_g!BJ168-time_series_covid19_confirmed_g!BI168</f>
        <v>0</v>
      </c>
      <c r="BJ168">
        <f>time_series_covid19_confirmed_g!BK168-time_series_covid19_confirmed_g!BJ168</f>
        <v>1</v>
      </c>
      <c r="BK168">
        <f>time_series_covid19_confirmed_g!BL168-time_series_covid19_confirmed_g!BK168</f>
        <v>0</v>
      </c>
      <c r="BL168">
        <f>time_series_covid19_confirmed_g!BM168-time_series_covid19_confirmed_g!BL168</f>
        <v>8</v>
      </c>
      <c r="BM168">
        <f>time_series_covid19_confirmed_g!BN168-time_series_covid19_confirmed_g!BM168</f>
        <v>0</v>
      </c>
      <c r="BN168">
        <f>time_series_covid19_confirmed_g!BO168-time_series_covid19_confirmed_g!BN168</f>
        <v>5</v>
      </c>
      <c r="BO168">
        <f>time_series_covid19_confirmed_g!BP168-time_series_covid19_confirmed_g!BO168</f>
        <v>0</v>
      </c>
      <c r="BP168">
        <f>time_series_covid19_confirmed_g!BQ168-time_series_covid19_confirmed_g!BP168</f>
        <v>9</v>
      </c>
      <c r="BQ168">
        <f>time_series_covid19_confirmed_g!BR168-time_series_covid19_confirmed_g!BQ168</f>
        <v>7</v>
      </c>
      <c r="BR168">
        <f>time_series_covid19_confirmed_g!BS168-time_series_covid19_confirmed_g!BR168</f>
        <v>3</v>
      </c>
      <c r="BS168">
        <f>time_series_covid19_confirmed_g!BT168-time_series_covid19_confirmed_g!BS168</f>
        <v>0</v>
      </c>
      <c r="BT168">
        <f>time_series_covid19_confirmed_g!BU168-time_series_covid19_confirmed_g!BT168</f>
        <v>11</v>
      </c>
      <c r="BU168">
        <f>time_series_covid19_confirmed_g!BV168-time_series_covid19_confirmed_g!BU168</f>
        <v>0</v>
      </c>
      <c r="BV168">
        <f>time_series_covid19_confirmed_g!BW168-time_series_covid19_confirmed_g!BV168</f>
        <v>1</v>
      </c>
      <c r="BW168">
        <f>time_series_covid19_confirmed_g!BX168-time_series_covid19_confirmed_g!BW168</f>
        <v>3</v>
      </c>
      <c r="BX168">
        <f>time_series_covid19_confirmed_g!BY168-time_series_covid19_confirmed_g!BX168</f>
        <v>0</v>
      </c>
      <c r="BY168">
        <f>time_series_covid19_confirmed_g!BZ168-time_series_covid19_confirmed_g!BY168</f>
        <v>4</v>
      </c>
      <c r="BZ168">
        <f>time_series_covid19_confirmed_g!CA168-time_series_covid19_confirmed_g!BZ168</f>
        <v>0</v>
      </c>
      <c r="CA168">
        <f>time_series_covid19_confirmed_g!CB168-time_series_covid19_confirmed_g!CA168</f>
        <v>0</v>
      </c>
      <c r="CB168">
        <f>time_series_covid19_confirmed_g!CC168-time_series_covid19_confirmed_g!CB168</f>
        <v>1</v>
      </c>
      <c r="CC168">
        <f>time_series_covid19_confirmed_g!CD168-time_series_covid19_confirmed_g!CC168</f>
        <v>0</v>
      </c>
      <c r="CD168">
        <f>time_series_covid19_confirmed_g!CE168-time_series_covid19_confirmed_g!CD168</f>
        <v>0</v>
      </c>
      <c r="CE168">
        <f>time_series_covid19_confirmed_g!CF168-time_series_covid19_confirmed_g!CE168</f>
        <v>0</v>
      </c>
      <c r="CF168">
        <f>time_series_covid19_confirmed_g!CG168-time_series_covid19_confirmed_g!CF168</f>
        <v>1</v>
      </c>
      <c r="CG168">
        <f>time_series_covid19_confirmed_g!CH168-time_series_covid19_confirmed_g!CG168</f>
        <v>0</v>
      </c>
      <c r="CH168">
        <f>time_series_covid19_confirmed_g!CI168-time_series_covid19_confirmed_g!CH168</f>
        <v>1</v>
      </c>
      <c r="CI168">
        <f>time_series_covid19_confirmed_g!CJ168-time_series_covid19_confirmed_g!CI168</f>
        <v>0</v>
      </c>
      <c r="CJ168">
        <f>time_series_covid19_confirmed_g!CK168-time_series_covid19_confirmed_g!CJ168</f>
        <v>0</v>
      </c>
      <c r="CK168">
        <f>time_series_covid19_confirmed_g!CL168-time_series_covid19_confirmed_g!CK168</f>
        <v>1</v>
      </c>
      <c r="CL168">
        <f>time_series_covid19_confirmed_g!CM168-time_series_covid19_confirmed_g!CL168</f>
        <v>-1</v>
      </c>
      <c r="CM168">
        <f>time_series_covid19_confirmed_g!CN168-time_series_covid19_confirmed_g!CM168</f>
        <v>0</v>
      </c>
      <c r="CN168">
        <f>time_series_covid19_confirmed_g!CO168-time_series_covid19_confirmed_g!CN168</f>
        <v>1</v>
      </c>
      <c r="CO168">
        <f>time_series_covid19_confirmed_g!CP168-time_series_covid19_confirmed_g!CO168</f>
        <v>5</v>
      </c>
      <c r="CP168">
        <f>time_series_covid19_confirmed_g!CQ168-time_series_covid19_confirmed_g!CP168</f>
        <v>2</v>
      </c>
      <c r="CQ168">
        <f>time_series_covid19_confirmed_g!CR168-time_series_covid19_confirmed_g!CQ168</f>
        <v>11</v>
      </c>
      <c r="CR168">
        <f>time_series_covid19_confirmed_g!CS168-time_series_covid19_confirmed_g!CR168</f>
        <v>1</v>
      </c>
      <c r="CS168">
        <f>time_series_covid19_confirmed_g!CT168-time_series_covid19_confirmed_g!CS168</f>
        <v>0</v>
      </c>
      <c r="CT168">
        <f>time_series_covid19_confirmed_g!CU168-time_series_covid19_confirmed_g!CT168</f>
        <v>4</v>
      </c>
      <c r="CU168">
        <f>time_series_covid19_confirmed_g!CV168-time_series_covid19_confirmed_g!CU168</f>
        <v>0</v>
      </c>
      <c r="CV168">
        <f>time_series_covid19_confirmed_g!CW168-time_series_covid19_confirmed_g!CV168</f>
        <v>0</v>
      </c>
      <c r="CW168">
        <f>time_series_covid19_confirmed_g!CX168-time_series_covid19_confirmed_g!CW168</f>
        <v>2</v>
      </c>
      <c r="CX168">
        <f>time_series_covid19_confirmed_g!CY168-time_series_covid19_confirmed_g!CX168</f>
        <v>2</v>
      </c>
      <c r="CY168">
        <f>time_series_covid19_confirmed_g!CZ168-time_series_covid19_confirmed_g!CY168</f>
        <v>2</v>
      </c>
      <c r="CZ168">
        <f>time_series_covid19_confirmed_g!DA168-time_series_covid19_confirmed_g!CZ168</f>
        <v>3</v>
      </c>
      <c r="DA168">
        <f>time_series_covid19_confirmed_g!DB168-time_series_covid19_confirmed_g!DA168</f>
        <v>1</v>
      </c>
      <c r="DB168">
        <f>time_series_covid19_confirmed_g!DC168-time_series_covid19_confirmed_g!DB168</f>
        <v>8</v>
      </c>
      <c r="DC168">
        <f>time_series_covid19_confirmed_g!DD168-time_series_covid19_confirmed_g!DC168</f>
        <v>1</v>
      </c>
      <c r="DD168">
        <f>time_series_covid19_confirmed_g!DE168-time_series_covid19_confirmed_g!DD168</f>
        <v>2</v>
      </c>
      <c r="DE168">
        <f>time_series_covid19_confirmed_g!DF168-time_series_covid19_confirmed_g!DE168</f>
        <v>1</v>
      </c>
      <c r="DF168">
        <f>time_series_covid19_confirmed_g!DG168-time_series_covid19_confirmed_g!DF168</f>
        <v>0</v>
      </c>
      <c r="DG168">
        <f>time_series_covid19_confirmed_g!DH168-time_series_covid19_confirmed_g!DG168</f>
        <v>15</v>
      </c>
      <c r="DH168">
        <f>time_series_covid19_confirmed_g!DI168-time_series_covid19_confirmed_g!DH168</f>
        <v>5</v>
      </c>
      <c r="DI168">
        <f>time_series_covid19_confirmed_g!DJ168-time_series_covid19_confirmed_g!DI168</f>
        <v>0</v>
      </c>
      <c r="DJ168">
        <f>time_series_covid19_confirmed_g!DK168-time_series_covid19_confirmed_g!DJ168</f>
        <v>8</v>
      </c>
      <c r="DK168">
        <f>time_series_covid19_confirmed_g!DL168-time_series_covid19_confirmed_g!DK168</f>
        <v>10</v>
      </c>
      <c r="DL168">
        <f>time_series_covid19_confirmed_g!DM168-time_series_covid19_confirmed_g!DL168</f>
        <v>21</v>
      </c>
      <c r="DM168">
        <f>time_series_covid19_confirmed_g!DN168-time_series_covid19_confirmed_g!DM168</f>
        <v>43</v>
      </c>
      <c r="DN168">
        <f>time_series_covid19_confirmed_g!DO168-time_series_covid19_confirmed_g!DN168</f>
        <v>24</v>
      </c>
      <c r="DO168">
        <f>time_series_covid19_confirmed_g!DP168-time_series_covid19_confirmed_g!DO168</f>
        <v>0</v>
      </c>
      <c r="DP168">
        <f>time_series_covid19_confirmed_g!DQ168-time_series_covid19_confirmed_g!DP168</f>
        <v>21</v>
      </c>
      <c r="DQ168">
        <f>time_series_covid19_confirmed_g!DR168-time_series_covid19_confirmed_g!DQ168</f>
        <v>12</v>
      </c>
      <c r="DR168">
        <f>time_series_covid19_confirmed_g!DS168-time_series_covid19_confirmed_g!DR168</f>
        <v>4</v>
      </c>
      <c r="DS168">
        <f>time_series_covid19_confirmed_g!DT168-time_series_covid19_confirmed_g!DS168</f>
        <v>-104</v>
      </c>
      <c r="DT168">
        <f>time_series_covid19_confirmed_g!DU168-time_series_covid19_confirmed_g!DT168</f>
        <v>15</v>
      </c>
      <c r="DU168">
        <f>time_series_covid19_confirmed_g!DV168-time_series_covid19_confirmed_g!DU168</f>
        <v>23</v>
      </c>
      <c r="DV168">
        <f>time_series_covid19_confirmed_g!DW168-time_series_covid19_confirmed_g!DV168</f>
        <v>0</v>
      </c>
      <c r="DW168">
        <f>time_series_covid19_confirmed_g!DX168-time_series_covid19_confirmed_g!DW168</f>
        <v>24</v>
      </c>
      <c r="DX168">
        <f>time_series_covid19_confirmed_g!DY168-time_series_covid19_confirmed_g!DX168</f>
        <v>31</v>
      </c>
      <c r="DY168">
        <f>time_series_covid19_confirmed_g!DZ168-time_series_covid19_confirmed_g!DY168</f>
        <v>28</v>
      </c>
      <c r="DZ168">
        <f>time_series_covid19_confirmed_g!EA168-time_series_covid19_confirmed_g!DZ168</f>
        <v>36</v>
      </c>
      <c r="EA168">
        <f>time_series_covid19_confirmed_g!EB168-time_series_covid19_confirmed_g!EA168</f>
        <v>12</v>
      </c>
      <c r="EB168">
        <f>time_series_covid19_confirmed_g!EC168-time_series_covid19_confirmed_g!EB168</f>
        <v>84</v>
      </c>
      <c r="EC168">
        <f>time_series_covid19_confirmed_g!ED168-time_series_covid19_confirmed_g!EC168</f>
        <v>4</v>
      </c>
      <c r="ED168">
        <f>time_series_covid19_confirmed_g!EE168-time_series_covid19_confirmed_g!ED168</f>
        <v>40</v>
      </c>
      <c r="EE168">
        <f>time_series_covid19_confirmed_g!EF168-time_series_covid19_confirmed_g!EE168</f>
        <v>32</v>
      </c>
      <c r="EF168">
        <f>time_series_covid19_confirmed_g!EG168-time_series_covid19_confirmed_g!EF168</f>
        <v>18</v>
      </c>
      <c r="EG168">
        <f>time_series_covid19_confirmed_g!EH168-time_series_covid19_confirmed_g!EG168</f>
        <v>15</v>
      </c>
      <c r="EH168">
        <f>time_series_covid19_confirmed_g!EI168-time_series_covid19_confirmed_g!EH168</f>
        <v>35</v>
      </c>
      <c r="EI168">
        <f>time_series_covid19_confirmed_g!EJ168-time_series_covid19_confirmed_g!EI168</f>
        <v>36</v>
      </c>
      <c r="EJ168">
        <f>time_series_covid19_confirmed_g!EK168-time_series_covid19_confirmed_g!EJ168</f>
        <v>23</v>
      </c>
      <c r="EK168">
        <f>time_series_covid19_confirmed_g!EL168-time_series_covid19_confirmed_g!EK168</f>
        <v>30</v>
      </c>
      <c r="EL168">
        <f>time_series_covid19_confirmed_g!EM168-time_series_covid19_confirmed_g!EL168</f>
        <v>11</v>
      </c>
      <c r="EM168">
        <f>time_series_covid19_confirmed_g!EN168-time_series_covid19_confirmed_g!EM168</f>
        <v>8</v>
      </c>
      <c r="EN168">
        <f>time_series_covid19_confirmed_g!EO168-time_series_covid19_confirmed_g!EN168</f>
        <v>14</v>
      </c>
      <c r="EO168">
        <f>time_series_covid19_confirmed_g!EP168-time_series_covid19_confirmed_g!EO168</f>
        <v>7</v>
      </c>
      <c r="EP168">
        <f>time_series_covid19_confirmed_g!EQ168-time_series_covid19_confirmed_g!EP168</f>
        <v>8</v>
      </c>
      <c r="EQ168">
        <f>time_series_covid19_confirmed_g!ER168-time_series_covid19_confirmed_g!EQ168</f>
        <v>2</v>
      </c>
      <c r="ER168">
        <f>time_series_covid19_confirmed_g!ES168-time_series_covid19_confirmed_g!ER168</f>
        <v>9</v>
      </c>
      <c r="ES168">
        <f>time_series_covid19_confirmed_g!ET168-time_series_covid19_confirmed_g!ES168</f>
        <v>19</v>
      </c>
      <c r="ET168">
        <f>time_series_covid19_confirmed_g!EU168-time_series_covid19_confirmed_g!ET168</f>
        <v>8</v>
      </c>
      <c r="EU168">
        <f>time_series_covid19_confirmed_g!EV168-time_series_covid19_confirmed_g!EU168</f>
        <v>9</v>
      </c>
      <c r="EV168">
        <f>time_series_covid19_confirmed_g!EW168-time_series_covid19_confirmed_g!EV168</f>
        <v>14</v>
      </c>
      <c r="EW168">
        <f>time_series_covid19_confirmed_g!EX168-time_series_covid19_confirmed_g!EW168</f>
        <v>8</v>
      </c>
      <c r="EX168">
        <f>time_series_covid19_confirmed_g!EY168-time_series_covid19_confirmed_g!EX168</f>
        <v>7</v>
      </c>
      <c r="EY168">
        <f>time_series_covid19_confirmed_g!EZ168-time_series_covid19_confirmed_g!EY168</f>
        <v>4</v>
      </c>
      <c r="EZ168">
        <f>time_series_covid19_confirmed_g!FA168-time_series_covid19_confirmed_g!EZ168</f>
        <v>23</v>
      </c>
      <c r="FA168">
        <f>time_series_covid19_confirmed_g!FB168-time_series_covid19_confirmed_g!FA168</f>
        <v>8</v>
      </c>
      <c r="FB168">
        <f>time_series_covid19_confirmed_g!FC168-time_series_covid19_confirmed_g!FB168</f>
        <v>16</v>
      </c>
      <c r="FC168">
        <f>time_series_covid19_confirmed_g!FD168-time_series_covid19_confirmed_g!FC168</f>
        <v>12</v>
      </c>
      <c r="FD168">
        <f>time_series_covid19_confirmed_g!FE168-time_series_covid19_confirmed_g!FD168</f>
        <v>15</v>
      </c>
    </row>
    <row r="169" spans="1:160" x14ac:dyDescent="0.3">
      <c r="A169" t="s">
        <v>151</v>
      </c>
      <c r="B169">
        <v>48.379399999999997</v>
      </c>
      <c r="C169">
        <v>31.165600000000001</v>
      </c>
      <c r="D169">
        <f>time_series_covid19_confirmed_g!E169-time_series_covid19_confirmed_g!D169</f>
        <v>0</v>
      </c>
      <c r="E169">
        <f>time_series_covid19_confirmed_g!F169-time_series_covid19_confirmed_g!E169</f>
        <v>0</v>
      </c>
      <c r="F169">
        <f>time_series_covid19_confirmed_g!G169-time_series_covid19_confirmed_g!F169</f>
        <v>0</v>
      </c>
      <c r="G169">
        <f>time_series_covid19_confirmed_g!H169-time_series_covid19_confirmed_g!G169</f>
        <v>0</v>
      </c>
      <c r="H169">
        <f>time_series_covid19_confirmed_g!I169-time_series_covid19_confirmed_g!H169</f>
        <v>0</v>
      </c>
      <c r="I169">
        <f>time_series_covid19_confirmed_g!J169-time_series_covid19_confirmed_g!I169</f>
        <v>0</v>
      </c>
      <c r="J169">
        <f>time_series_covid19_confirmed_g!K169-time_series_covid19_confirmed_g!J169</f>
        <v>0</v>
      </c>
      <c r="K169">
        <f>time_series_covid19_confirmed_g!L169-time_series_covid19_confirmed_g!K169</f>
        <v>0</v>
      </c>
      <c r="L169">
        <f>time_series_covid19_confirmed_g!M169-time_series_covid19_confirmed_g!L169</f>
        <v>0</v>
      </c>
      <c r="M169">
        <f>time_series_covid19_confirmed_g!N169-time_series_covid19_confirmed_g!M169</f>
        <v>0</v>
      </c>
      <c r="N169">
        <f>time_series_covid19_confirmed_g!O169-time_series_covid19_confirmed_g!N169</f>
        <v>0</v>
      </c>
      <c r="O169">
        <f>time_series_covid19_confirmed_g!P169-time_series_covid19_confirmed_g!O169</f>
        <v>0</v>
      </c>
      <c r="P169">
        <f>time_series_covid19_confirmed_g!Q169-time_series_covid19_confirmed_g!P169</f>
        <v>0</v>
      </c>
      <c r="Q169">
        <f>time_series_covid19_confirmed_g!R169-time_series_covid19_confirmed_g!Q169</f>
        <v>0</v>
      </c>
      <c r="R169">
        <f>time_series_covid19_confirmed_g!S169-time_series_covid19_confirmed_g!R169</f>
        <v>0</v>
      </c>
      <c r="S169">
        <f>time_series_covid19_confirmed_g!T169-time_series_covid19_confirmed_g!S169</f>
        <v>0</v>
      </c>
      <c r="T169">
        <f>time_series_covid19_confirmed_g!U169-time_series_covid19_confirmed_g!T169</f>
        <v>0</v>
      </c>
      <c r="U169">
        <f>time_series_covid19_confirmed_g!V169-time_series_covid19_confirmed_g!U169</f>
        <v>0</v>
      </c>
      <c r="V169">
        <f>time_series_covid19_confirmed_g!W169-time_series_covid19_confirmed_g!V169</f>
        <v>0</v>
      </c>
      <c r="W169">
        <f>time_series_covid19_confirmed_g!X169-time_series_covid19_confirmed_g!W169</f>
        <v>0</v>
      </c>
      <c r="X169">
        <f>time_series_covid19_confirmed_g!Y169-time_series_covid19_confirmed_g!X169</f>
        <v>0</v>
      </c>
      <c r="Y169">
        <f>time_series_covid19_confirmed_g!Z169-time_series_covid19_confirmed_g!Y169</f>
        <v>0</v>
      </c>
      <c r="Z169">
        <f>time_series_covid19_confirmed_g!AA169-time_series_covid19_confirmed_g!Z169</f>
        <v>0</v>
      </c>
      <c r="AA169">
        <f>time_series_covid19_confirmed_g!AB169-time_series_covid19_confirmed_g!AA169</f>
        <v>0</v>
      </c>
      <c r="AB169">
        <f>time_series_covid19_confirmed_g!AC169-time_series_covid19_confirmed_g!AB169</f>
        <v>0</v>
      </c>
      <c r="AC169">
        <f>time_series_covid19_confirmed_g!AD169-time_series_covid19_confirmed_g!AC169</f>
        <v>0</v>
      </c>
      <c r="AD169">
        <f>time_series_covid19_confirmed_g!AE169-time_series_covid19_confirmed_g!AD169</f>
        <v>0</v>
      </c>
      <c r="AE169">
        <f>time_series_covid19_confirmed_g!AF169-time_series_covid19_confirmed_g!AE169</f>
        <v>0</v>
      </c>
      <c r="AF169">
        <f>time_series_covid19_confirmed_g!AG169-time_series_covid19_confirmed_g!AF169</f>
        <v>0</v>
      </c>
      <c r="AG169">
        <f>time_series_covid19_confirmed_g!AH169-time_series_covid19_confirmed_g!AG169</f>
        <v>0</v>
      </c>
      <c r="AH169">
        <f>time_series_covid19_confirmed_g!AI169-time_series_covid19_confirmed_g!AH169</f>
        <v>0</v>
      </c>
      <c r="AI169">
        <f>time_series_covid19_confirmed_g!AJ169-time_series_covid19_confirmed_g!AI169</f>
        <v>0</v>
      </c>
      <c r="AJ169">
        <f>time_series_covid19_confirmed_g!AK169-time_series_covid19_confirmed_g!AJ169</f>
        <v>0</v>
      </c>
      <c r="AK169">
        <f>time_series_covid19_confirmed_g!AL169-time_series_covid19_confirmed_g!AK169</f>
        <v>0</v>
      </c>
      <c r="AL169">
        <f>time_series_covid19_confirmed_g!AM169-time_series_covid19_confirmed_g!AL169</f>
        <v>0</v>
      </c>
      <c r="AM169">
        <f>time_series_covid19_confirmed_g!AN169-time_series_covid19_confirmed_g!AM169</f>
        <v>0</v>
      </c>
      <c r="AN169">
        <f>time_series_covid19_confirmed_g!AO169-time_series_covid19_confirmed_g!AN169</f>
        <v>0</v>
      </c>
      <c r="AO169">
        <f>time_series_covid19_confirmed_g!AP169-time_series_covid19_confirmed_g!AO169</f>
        <v>0</v>
      </c>
      <c r="AP169">
        <f>time_series_covid19_confirmed_g!AQ169-time_series_covid19_confirmed_g!AP169</f>
        <v>0</v>
      </c>
      <c r="AQ169">
        <f>time_series_covid19_confirmed_g!AR169-time_series_covid19_confirmed_g!AQ169</f>
        <v>0</v>
      </c>
      <c r="AR169">
        <f>time_series_covid19_confirmed_g!AS169-time_series_covid19_confirmed_g!AR169</f>
        <v>1</v>
      </c>
      <c r="AS169">
        <f>time_series_covid19_confirmed_g!AT169-time_series_covid19_confirmed_g!AS169</f>
        <v>0</v>
      </c>
      <c r="AT169">
        <f>time_series_covid19_confirmed_g!AU169-time_series_covid19_confirmed_g!AT169</f>
        <v>0</v>
      </c>
      <c r="AU169">
        <f>time_series_covid19_confirmed_g!AV169-time_series_covid19_confirmed_g!AU169</f>
        <v>0</v>
      </c>
      <c r="AV169">
        <f>time_series_covid19_confirmed_g!AW169-time_series_covid19_confirmed_g!AV169</f>
        <v>0</v>
      </c>
      <c r="AW169">
        <f>time_series_covid19_confirmed_g!AX169-time_series_covid19_confirmed_g!AW169</f>
        <v>0</v>
      </c>
      <c r="AX169">
        <f>time_series_covid19_confirmed_g!AY169-time_series_covid19_confirmed_g!AX169</f>
        <v>0</v>
      </c>
      <c r="AY169">
        <f>time_series_covid19_confirmed_g!AZ169-time_series_covid19_confirmed_g!AY169</f>
        <v>0</v>
      </c>
      <c r="AZ169">
        <f>time_series_covid19_confirmed_g!BA169-time_series_covid19_confirmed_g!AZ169</f>
        <v>0</v>
      </c>
      <c r="BA169">
        <f>time_series_covid19_confirmed_g!BB169-time_series_covid19_confirmed_g!BA169</f>
        <v>0</v>
      </c>
      <c r="BB169">
        <f>time_series_covid19_confirmed_g!BC169-time_series_covid19_confirmed_g!BB169</f>
        <v>2</v>
      </c>
      <c r="BC169">
        <f>time_series_covid19_confirmed_g!BD169-time_series_covid19_confirmed_g!BC169</f>
        <v>0</v>
      </c>
      <c r="BD169">
        <f>time_series_covid19_confirmed_g!BE169-time_series_covid19_confirmed_g!BD169</f>
        <v>0</v>
      </c>
      <c r="BE169">
        <f>time_series_covid19_confirmed_g!BF169-time_series_covid19_confirmed_g!BE169</f>
        <v>4</v>
      </c>
      <c r="BF169">
        <f>time_series_covid19_confirmed_g!BG169-time_series_covid19_confirmed_g!BF169</f>
        <v>7</v>
      </c>
      <c r="BG169">
        <f>time_series_covid19_confirmed_g!BH169-time_series_covid19_confirmed_g!BG169</f>
        <v>0</v>
      </c>
      <c r="BH169">
        <f>time_series_covid19_confirmed_g!BI169-time_series_covid19_confirmed_g!BH169</f>
        <v>2</v>
      </c>
      <c r="BI169">
        <f>time_series_covid19_confirmed_g!BJ169-time_series_covid19_confirmed_g!BI169</f>
        <v>13</v>
      </c>
      <c r="BJ169">
        <f>time_series_covid19_confirmed_g!BK169-time_series_covid19_confirmed_g!BJ169</f>
        <v>18</v>
      </c>
      <c r="BK169">
        <f>time_series_covid19_confirmed_g!BL169-time_series_covid19_confirmed_g!BK169</f>
        <v>26</v>
      </c>
      <c r="BL169">
        <f>time_series_covid19_confirmed_g!BM169-time_series_covid19_confirmed_g!BL169</f>
        <v>0</v>
      </c>
      <c r="BM169">
        <f>time_series_covid19_confirmed_g!BN169-time_series_covid19_confirmed_g!BM169</f>
        <v>24</v>
      </c>
      <c r="BN169">
        <f>time_series_covid19_confirmed_g!BO169-time_series_covid19_confirmed_g!BN169</f>
        <v>48</v>
      </c>
      <c r="BO169">
        <f>time_series_covid19_confirmed_g!BP169-time_series_covid19_confirmed_g!BO169</f>
        <v>51</v>
      </c>
      <c r="BP169">
        <f>time_series_covid19_confirmed_g!BQ169-time_series_covid19_confirmed_g!BP169</f>
        <v>114</v>
      </c>
      <c r="BQ169">
        <f>time_series_covid19_confirmed_g!BR169-time_series_covid19_confirmed_g!BQ169</f>
        <v>46</v>
      </c>
      <c r="BR169">
        <f>time_series_covid19_confirmed_g!BS169-time_series_covid19_confirmed_g!BR169</f>
        <v>119</v>
      </c>
      <c r="BS169">
        <f>time_series_covid19_confirmed_g!BT169-time_series_covid19_confirmed_g!BS169</f>
        <v>73</v>
      </c>
      <c r="BT169">
        <f>time_series_covid19_confirmed_g!BU169-time_series_covid19_confirmed_g!BT169</f>
        <v>97</v>
      </c>
      <c r="BU169">
        <f>time_series_covid19_confirmed_g!BV169-time_series_covid19_confirmed_g!BU169</f>
        <v>149</v>
      </c>
      <c r="BV169">
        <f>time_series_covid19_confirmed_g!BW169-time_series_covid19_confirmed_g!BV169</f>
        <v>103</v>
      </c>
      <c r="BW169">
        <f>time_series_covid19_confirmed_g!BX169-time_series_covid19_confirmed_g!BW169</f>
        <v>175</v>
      </c>
      <c r="BX169">
        <f>time_series_covid19_confirmed_g!BY169-time_series_covid19_confirmed_g!BX169</f>
        <v>153</v>
      </c>
      <c r="BY169">
        <f>time_series_covid19_confirmed_g!BZ169-time_series_covid19_confirmed_g!BY169</f>
        <v>83</v>
      </c>
      <c r="BZ169">
        <f>time_series_covid19_confirmed_g!CA169-time_series_covid19_confirmed_g!BZ169</f>
        <v>11</v>
      </c>
      <c r="CA169">
        <f>time_series_covid19_confirmed_g!CB169-time_series_covid19_confirmed_g!CA169</f>
        <v>143</v>
      </c>
      <c r="CB169">
        <f>time_series_covid19_confirmed_g!CC169-time_series_covid19_confirmed_g!CB169</f>
        <v>206</v>
      </c>
      <c r="CC169">
        <f>time_series_covid19_confirmed_g!CD169-time_series_covid19_confirmed_g!CC169</f>
        <v>224</v>
      </c>
      <c r="CD169">
        <f>time_series_covid19_confirmed_g!CE169-time_series_covid19_confirmed_g!CD169</f>
        <v>311</v>
      </c>
      <c r="CE169">
        <f>time_series_covid19_confirmed_g!CF169-time_series_covid19_confirmed_g!CE169</f>
        <v>308</v>
      </c>
      <c r="CF169">
        <f>time_series_covid19_confirmed_g!CG169-time_series_covid19_confirmed_g!CF169</f>
        <v>266</v>
      </c>
      <c r="CG169">
        <f>time_series_covid19_confirmed_g!CH169-time_series_covid19_confirmed_g!CG169</f>
        <v>325</v>
      </c>
      <c r="CH169">
        <f>time_series_covid19_confirmed_g!CI169-time_series_covid19_confirmed_g!CH169</f>
        <v>270</v>
      </c>
      <c r="CI169">
        <f>time_series_covid19_confirmed_g!CJ169-time_series_covid19_confirmed_g!CI169</f>
        <v>392</v>
      </c>
      <c r="CJ169">
        <f>time_series_covid19_confirmed_g!CK169-time_series_covid19_confirmed_g!CJ169</f>
        <v>397</v>
      </c>
      <c r="CK169">
        <f>time_series_covid19_confirmed_g!CL169-time_series_covid19_confirmed_g!CK169</f>
        <v>501</v>
      </c>
      <c r="CL169">
        <f>time_series_covid19_confirmed_g!CM169-time_series_covid19_confirmed_g!CL169</f>
        <v>444</v>
      </c>
      <c r="CM169">
        <f>time_series_covid19_confirmed_g!CN169-time_series_covid19_confirmed_g!CM169</f>
        <v>343</v>
      </c>
      <c r="CN169">
        <f>time_series_covid19_confirmed_g!CO169-time_series_covid19_confirmed_g!CN169</f>
        <v>261</v>
      </c>
      <c r="CO169">
        <f>time_series_covid19_confirmed_g!CP169-time_series_covid19_confirmed_g!CO169</f>
        <v>415</v>
      </c>
      <c r="CP169">
        <f>time_series_covid19_confirmed_g!CQ169-time_series_covid19_confirmed_g!CP169</f>
        <v>467</v>
      </c>
      <c r="CQ169">
        <f>time_series_covid19_confirmed_g!CR169-time_series_covid19_confirmed_g!CQ169</f>
        <v>578</v>
      </c>
      <c r="CR169">
        <f>time_series_covid19_confirmed_g!CS169-time_series_covid19_confirmed_g!CR169</f>
        <v>477</v>
      </c>
      <c r="CS169">
        <f>time_series_covid19_confirmed_g!CT169-time_series_covid19_confirmed_g!CS169</f>
        <v>478</v>
      </c>
      <c r="CT169">
        <f>time_series_covid19_confirmed_g!CU169-time_series_covid19_confirmed_g!CT169</f>
        <v>492</v>
      </c>
      <c r="CU169">
        <f>time_series_covid19_confirmed_g!CV169-time_series_covid19_confirmed_g!CU169</f>
        <v>392</v>
      </c>
      <c r="CV169">
        <f>time_series_covid19_confirmed_g!CW169-time_series_covid19_confirmed_g!CV169</f>
        <v>401</v>
      </c>
      <c r="CW169">
        <f>time_series_covid19_confirmed_g!CX169-time_series_covid19_confirmed_g!CW169</f>
        <v>456</v>
      </c>
      <c r="CX169">
        <f>time_series_covid19_confirmed_g!CY169-time_series_covid19_confirmed_g!CX169</f>
        <v>540</v>
      </c>
      <c r="CY169">
        <f>time_series_covid19_confirmed_g!CZ169-time_series_covid19_confirmed_g!CY169</f>
        <v>455</v>
      </c>
      <c r="CZ169">
        <f>time_series_covid19_confirmed_g!DA169-time_series_covid19_confirmed_g!CZ169</f>
        <v>550</v>
      </c>
      <c r="DA169">
        <f>time_series_covid19_confirmed_g!DB169-time_series_covid19_confirmed_g!DA169</f>
        <v>502</v>
      </c>
      <c r="DB169">
        <f>time_series_covid19_confirmed_g!DC169-time_series_covid19_confirmed_g!DB169</f>
        <v>418</v>
      </c>
      <c r="DC169">
        <f>time_series_covid19_confirmed_g!DD169-time_series_covid19_confirmed_g!DC169</f>
        <v>366</v>
      </c>
      <c r="DD169">
        <f>time_series_covid19_confirmed_g!DE169-time_series_covid19_confirmed_g!DD169</f>
        <v>487</v>
      </c>
      <c r="DE169">
        <f>time_series_covid19_confirmed_g!DF169-time_series_covid19_confirmed_g!DE169</f>
        <v>507</v>
      </c>
      <c r="DF169">
        <f>time_series_covid19_confirmed_g!DG169-time_series_covid19_confirmed_g!DF169</f>
        <v>504</v>
      </c>
      <c r="DG169">
        <f>time_series_covid19_confirmed_g!DH169-time_series_covid19_confirmed_g!DG169</f>
        <v>515</v>
      </c>
      <c r="DH169">
        <f>time_series_covid19_confirmed_g!DI169-time_series_covid19_confirmed_g!DH169</f>
        <v>522</v>
      </c>
      <c r="DI169">
        <f>time_series_covid19_confirmed_g!DJ169-time_series_covid19_confirmed_g!DI169</f>
        <v>416</v>
      </c>
      <c r="DJ169">
        <f>time_series_covid19_confirmed_g!DK169-time_series_covid19_confirmed_g!DJ169</f>
        <v>375</v>
      </c>
      <c r="DK169">
        <f>time_series_covid19_confirmed_g!DL169-time_series_covid19_confirmed_g!DK169</f>
        <v>402</v>
      </c>
      <c r="DL169">
        <f>time_series_covid19_confirmed_g!DM169-time_series_covid19_confirmed_g!DL169</f>
        <v>422</v>
      </c>
      <c r="DM169">
        <f>time_series_covid19_confirmed_g!DN169-time_series_covid19_confirmed_g!DM169</f>
        <v>483</v>
      </c>
      <c r="DN169">
        <f>time_series_covid19_confirmed_g!DO169-time_series_covid19_confirmed_g!DN169</f>
        <v>528</v>
      </c>
      <c r="DO169">
        <f>time_series_covid19_confirmed_g!DP169-time_series_covid19_confirmed_g!DO169</f>
        <v>433</v>
      </c>
      <c r="DP169">
        <f>time_series_covid19_confirmed_g!DQ169-time_series_covid19_confirmed_g!DP169</f>
        <v>325</v>
      </c>
      <c r="DQ169">
        <f>time_series_covid19_confirmed_g!DR169-time_series_covid19_confirmed_g!DQ169</f>
        <v>260</v>
      </c>
      <c r="DR169">
        <f>time_series_covid19_confirmed_g!DS169-time_series_covid19_confirmed_g!DR169</f>
        <v>354</v>
      </c>
      <c r="DS169">
        <f>time_series_covid19_confirmed_g!DT169-time_series_covid19_confirmed_g!DS169</f>
        <v>476</v>
      </c>
      <c r="DT169">
        <f>time_series_covid19_confirmed_g!DU169-time_series_covid19_confirmed_g!DT169</f>
        <v>442</v>
      </c>
      <c r="DU169">
        <f>time_series_covid19_confirmed_g!DV169-time_series_covid19_confirmed_g!DU169</f>
        <v>432</v>
      </c>
      <c r="DV169">
        <f>time_series_covid19_confirmed_g!DW169-time_series_covid19_confirmed_g!DV169</f>
        <v>406</v>
      </c>
      <c r="DW169">
        <f>time_series_covid19_confirmed_g!DX169-time_series_covid19_confirmed_g!DW169</f>
        <v>259</v>
      </c>
      <c r="DX169">
        <f>time_series_covid19_confirmed_g!DY169-time_series_covid19_confirmed_g!DX169</f>
        <v>339</v>
      </c>
      <c r="DY169">
        <f>time_series_covid19_confirmed_g!DZ169-time_series_covid19_confirmed_g!DY169</f>
        <v>321</v>
      </c>
      <c r="DZ169">
        <f>time_series_covid19_confirmed_g!EA169-time_series_covid19_confirmed_g!DZ169</f>
        <v>477</v>
      </c>
      <c r="EA169">
        <f>time_series_covid19_confirmed_g!EB169-time_series_covid19_confirmed_g!EA169</f>
        <v>429</v>
      </c>
      <c r="EB169">
        <f>time_series_covid19_confirmed_g!EC169-time_series_covid19_confirmed_g!EB169</f>
        <v>393</v>
      </c>
      <c r="EC169">
        <f>time_series_covid19_confirmed_g!ED169-time_series_covid19_confirmed_g!EC169</f>
        <v>468</v>
      </c>
      <c r="ED169">
        <f>time_series_covid19_confirmed_g!EE169-time_series_covid19_confirmed_g!ED169</f>
        <v>890</v>
      </c>
      <c r="EE169">
        <f>time_series_covid19_confirmed_g!EF169-time_series_covid19_confirmed_g!EE169</f>
        <v>333</v>
      </c>
      <c r="EF169">
        <f>time_series_covid19_confirmed_g!EG169-time_series_covid19_confirmed_g!EF169</f>
        <v>490</v>
      </c>
      <c r="EG169">
        <f>time_series_covid19_confirmed_g!EH169-time_series_covid19_confirmed_g!EG169</f>
        <v>596</v>
      </c>
      <c r="EH169">
        <f>time_series_covid19_confirmed_g!EI169-time_series_covid19_confirmed_g!EH169</f>
        <v>561</v>
      </c>
      <c r="EI169">
        <f>time_series_covid19_confirmed_g!EJ169-time_series_covid19_confirmed_g!EI169</f>
        <v>559</v>
      </c>
      <c r="EJ169">
        <f>time_series_covid19_confirmed_g!EK169-time_series_covid19_confirmed_g!EJ169</f>
        <v>498</v>
      </c>
      <c r="EK169">
        <f>time_series_covid19_confirmed_g!EL169-time_series_covid19_confirmed_g!EK169</f>
        <v>478</v>
      </c>
      <c r="EL169">
        <f>time_series_covid19_confirmed_g!EM169-time_series_covid19_confirmed_g!EL169</f>
        <v>402</v>
      </c>
      <c r="EM169">
        <f>time_series_covid19_confirmed_g!EN169-time_series_covid19_confirmed_g!EM169</f>
        <v>536</v>
      </c>
      <c r="EN169">
        <f>time_series_covid19_confirmed_g!EO169-time_series_covid19_confirmed_g!EN169</f>
        <v>691</v>
      </c>
      <c r="EO169">
        <f>time_series_covid19_confirmed_g!EP169-time_series_covid19_confirmed_g!EO169</f>
        <v>709</v>
      </c>
      <c r="EP169">
        <f>time_series_covid19_confirmed_g!EQ169-time_series_covid19_confirmed_g!EP169</f>
        <v>762</v>
      </c>
      <c r="EQ169">
        <f>time_series_covid19_confirmed_g!ER169-time_series_covid19_confirmed_g!EQ169</f>
        <v>674</v>
      </c>
      <c r="ER169">
        <f>time_series_covid19_confirmed_g!ES169-time_series_covid19_confirmed_g!ER169</f>
        <v>685</v>
      </c>
      <c r="ES169">
        <f>time_series_covid19_confirmed_g!ET169-time_series_covid19_confirmed_g!ES169</f>
        <v>673</v>
      </c>
      <c r="ET169">
        <f>time_series_covid19_confirmed_g!EU169-time_series_covid19_confirmed_g!ET169</f>
        <v>777</v>
      </c>
      <c r="EU169">
        <f>time_series_covid19_confirmed_g!EV169-time_series_covid19_confirmed_g!EU169</f>
        <v>847</v>
      </c>
      <c r="EV169">
        <f>time_series_covid19_confirmed_g!EW169-time_series_covid19_confirmed_g!EV169</f>
        <v>922</v>
      </c>
      <c r="EW169">
        <f>time_series_covid19_confirmed_g!EX169-time_series_covid19_confirmed_g!EW169</f>
        <v>860</v>
      </c>
      <c r="EX169">
        <f>time_series_covid19_confirmed_g!EY169-time_series_covid19_confirmed_g!EX169</f>
        <v>746</v>
      </c>
      <c r="EY169">
        <f>time_series_covid19_confirmed_g!EZ169-time_series_covid19_confirmed_g!EY169</f>
        <v>695</v>
      </c>
      <c r="EZ169">
        <f>time_series_covid19_confirmed_g!FA169-time_series_covid19_confirmed_g!EZ169</f>
        <v>845</v>
      </c>
      <c r="FA169">
        <f>time_series_covid19_confirmed_g!FB169-time_series_covid19_confirmed_g!FA169</f>
        <v>951</v>
      </c>
      <c r="FB169">
        <f>time_series_covid19_confirmed_g!FC169-time_series_covid19_confirmed_g!FB169</f>
        <v>1002</v>
      </c>
      <c r="FC169">
        <f>time_series_covid19_confirmed_g!FD169-time_series_covid19_confirmed_g!FC169</f>
        <v>1121</v>
      </c>
      <c r="FD169">
        <f>time_series_covid19_confirmed_g!FE169-time_series_covid19_confirmed_g!FD169</f>
        <v>957</v>
      </c>
    </row>
    <row r="170" spans="1:160" x14ac:dyDescent="0.3">
      <c r="A170" t="s">
        <v>152</v>
      </c>
      <c r="B170">
        <v>24</v>
      </c>
      <c r="C170">
        <v>54</v>
      </c>
      <c r="D170">
        <f>time_series_covid19_confirmed_g!E170-time_series_covid19_confirmed_g!D170</f>
        <v>0</v>
      </c>
      <c r="E170">
        <f>time_series_covid19_confirmed_g!F170-time_series_covid19_confirmed_g!E170</f>
        <v>0</v>
      </c>
      <c r="F170">
        <f>time_series_covid19_confirmed_g!G170-time_series_covid19_confirmed_g!F170</f>
        <v>0</v>
      </c>
      <c r="G170">
        <f>time_series_covid19_confirmed_g!H170-time_series_covid19_confirmed_g!G170</f>
        <v>0</v>
      </c>
      <c r="H170">
        <f>time_series_covid19_confirmed_g!I170-time_series_covid19_confirmed_g!H170</f>
        <v>0</v>
      </c>
      <c r="I170">
        <f>time_series_covid19_confirmed_g!J170-time_series_covid19_confirmed_g!I170</f>
        <v>0</v>
      </c>
      <c r="J170">
        <f>time_series_covid19_confirmed_g!K170-time_series_covid19_confirmed_g!J170</f>
        <v>4</v>
      </c>
      <c r="K170">
        <f>time_series_covid19_confirmed_g!L170-time_series_covid19_confirmed_g!K170</f>
        <v>0</v>
      </c>
      <c r="L170">
        <f>time_series_covid19_confirmed_g!M170-time_series_covid19_confirmed_g!L170</f>
        <v>0</v>
      </c>
      <c r="M170">
        <f>time_series_covid19_confirmed_g!N170-time_series_covid19_confirmed_g!M170</f>
        <v>0</v>
      </c>
      <c r="N170">
        <f>time_series_covid19_confirmed_g!O170-time_series_covid19_confirmed_g!N170</f>
        <v>1</v>
      </c>
      <c r="O170">
        <f>time_series_covid19_confirmed_g!P170-time_series_covid19_confirmed_g!O170</f>
        <v>0</v>
      </c>
      <c r="P170">
        <f>time_series_covid19_confirmed_g!Q170-time_series_covid19_confirmed_g!P170</f>
        <v>0</v>
      </c>
      <c r="Q170">
        <f>time_series_covid19_confirmed_g!R170-time_series_covid19_confirmed_g!Q170</f>
        <v>0</v>
      </c>
      <c r="R170">
        <f>time_series_covid19_confirmed_g!S170-time_series_covid19_confirmed_g!R170</f>
        <v>0</v>
      </c>
      <c r="S170">
        <f>time_series_covid19_confirmed_g!T170-time_series_covid19_confirmed_g!S170</f>
        <v>0</v>
      </c>
      <c r="T170">
        <f>time_series_covid19_confirmed_g!U170-time_series_covid19_confirmed_g!T170</f>
        <v>2</v>
      </c>
      <c r="U170">
        <f>time_series_covid19_confirmed_g!V170-time_series_covid19_confirmed_g!U170</f>
        <v>0</v>
      </c>
      <c r="V170">
        <f>time_series_covid19_confirmed_g!W170-time_series_covid19_confirmed_g!V170</f>
        <v>1</v>
      </c>
      <c r="W170">
        <f>time_series_covid19_confirmed_g!X170-time_series_covid19_confirmed_g!W170</f>
        <v>0</v>
      </c>
      <c r="X170">
        <f>time_series_covid19_confirmed_g!Y170-time_series_covid19_confirmed_g!X170</f>
        <v>0</v>
      </c>
      <c r="Y170">
        <f>time_series_covid19_confirmed_g!Z170-time_series_covid19_confirmed_g!Y170</f>
        <v>0</v>
      </c>
      <c r="Z170">
        <f>time_series_covid19_confirmed_g!AA170-time_series_covid19_confirmed_g!Z170</f>
        <v>0</v>
      </c>
      <c r="AA170">
        <f>time_series_covid19_confirmed_g!AB170-time_series_covid19_confirmed_g!AA170</f>
        <v>0</v>
      </c>
      <c r="AB170">
        <f>time_series_covid19_confirmed_g!AC170-time_series_covid19_confirmed_g!AB170</f>
        <v>1</v>
      </c>
      <c r="AC170">
        <f>time_series_covid19_confirmed_g!AD170-time_series_covid19_confirmed_g!AC170</f>
        <v>0</v>
      </c>
      <c r="AD170">
        <f>time_series_covid19_confirmed_g!AE170-time_series_covid19_confirmed_g!AD170</f>
        <v>0</v>
      </c>
      <c r="AE170">
        <f>time_series_covid19_confirmed_g!AF170-time_series_covid19_confirmed_g!AE170</f>
        <v>0</v>
      </c>
      <c r="AF170">
        <f>time_series_covid19_confirmed_g!AG170-time_series_covid19_confirmed_g!AF170</f>
        <v>0</v>
      </c>
      <c r="AG170">
        <f>time_series_covid19_confirmed_g!AH170-time_series_covid19_confirmed_g!AG170</f>
        <v>0</v>
      </c>
      <c r="AH170">
        <f>time_series_covid19_confirmed_g!AI170-time_series_covid19_confirmed_g!AH170</f>
        <v>4</v>
      </c>
      <c r="AI170">
        <f>time_series_covid19_confirmed_g!AJ170-time_series_covid19_confirmed_g!AI170</f>
        <v>0</v>
      </c>
      <c r="AJ170">
        <f>time_series_covid19_confirmed_g!AK170-time_series_covid19_confirmed_g!AJ170</f>
        <v>0</v>
      </c>
      <c r="AK170">
        <f>time_series_covid19_confirmed_g!AL170-time_series_covid19_confirmed_g!AK170</f>
        <v>0</v>
      </c>
      <c r="AL170">
        <f>time_series_covid19_confirmed_g!AM170-time_series_covid19_confirmed_g!AL170</f>
        <v>0</v>
      </c>
      <c r="AM170">
        <f>time_series_covid19_confirmed_g!AN170-time_series_covid19_confirmed_g!AM170</f>
        <v>0</v>
      </c>
      <c r="AN170">
        <f>time_series_covid19_confirmed_g!AO170-time_series_covid19_confirmed_g!AN170</f>
        <v>6</v>
      </c>
      <c r="AO170">
        <f>time_series_covid19_confirmed_g!AP170-time_series_covid19_confirmed_g!AO170</f>
        <v>2</v>
      </c>
      <c r="AP170">
        <f>time_series_covid19_confirmed_g!AQ170-time_series_covid19_confirmed_g!AP170</f>
        <v>0</v>
      </c>
      <c r="AQ170">
        <f>time_series_covid19_confirmed_g!AR170-time_series_covid19_confirmed_g!AQ170</f>
        <v>0</v>
      </c>
      <c r="AR170">
        <f>time_series_covid19_confirmed_g!AS170-time_series_covid19_confirmed_g!AR170</f>
        <v>6</v>
      </c>
      <c r="AS170">
        <f>time_series_covid19_confirmed_g!AT170-time_series_covid19_confirmed_g!AS170</f>
        <v>0</v>
      </c>
      <c r="AT170">
        <f>time_series_covid19_confirmed_g!AU170-time_series_covid19_confirmed_g!AT170</f>
        <v>2</v>
      </c>
      <c r="AU170">
        <f>time_series_covid19_confirmed_g!AV170-time_series_covid19_confirmed_g!AU170</f>
        <v>0</v>
      </c>
      <c r="AV170">
        <f>time_series_covid19_confirmed_g!AW170-time_series_covid19_confirmed_g!AV170</f>
        <v>16</v>
      </c>
      <c r="AW170">
        <f>time_series_covid19_confirmed_g!AX170-time_series_covid19_confirmed_g!AW170</f>
        <v>0</v>
      </c>
      <c r="AX170">
        <f>time_series_covid19_confirmed_g!AY170-time_series_covid19_confirmed_g!AX170</f>
        <v>0</v>
      </c>
      <c r="AY170">
        <f>time_series_covid19_confirmed_g!AZ170-time_series_covid19_confirmed_g!AY170</f>
        <v>29</v>
      </c>
      <c r="AZ170">
        <f>time_series_covid19_confirmed_g!BA170-time_series_covid19_confirmed_g!AZ170</f>
        <v>0</v>
      </c>
      <c r="BA170">
        <f>time_series_covid19_confirmed_g!BB170-time_series_covid19_confirmed_g!BA170</f>
        <v>11</v>
      </c>
      <c r="BB170">
        <f>time_series_covid19_confirmed_g!BC170-time_series_covid19_confirmed_g!BB170</f>
        <v>0</v>
      </c>
      <c r="BC170">
        <f>time_series_covid19_confirmed_g!BD170-time_series_covid19_confirmed_g!BC170</f>
        <v>0</v>
      </c>
      <c r="BD170">
        <f>time_series_covid19_confirmed_g!BE170-time_series_covid19_confirmed_g!BD170</f>
        <v>13</v>
      </c>
      <c r="BE170">
        <f>time_series_covid19_confirmed_g!BF170-time_series_covid19_confirmed_g!BE170</f>
        <v>0</v>
      </c>
      <c r="BF170">
        <f>time_series_covid19_confirmed_g!BG170-time_series_covid19_confirmed_g!BF170</f>
        <v>0</v>
      </c>
      <c r="BG170">
        <f>time_series_covid19_confirmed_g!BH170-time_series_covid19_confirmed_g!BG170</f>
        <v>15</v>
      </c>
      <c r="BH170">
        <f>time_series_covid19_confirmed_g!BI170-time_series_covid19_confirmed_g!BH170</f>
        <v>27</v>
      </c>
      <c r="BI170">
        <f>time_series_covid19_confirmed_g!BJ170-time_series_covid19_confirmed_g!BI170</f>
        <v>0</v>
      </c>
      <c r="BJ170">
        <f>time_series_covid19_confirmed_g!BK170-time_series_covid19_confirmed_g!BJ170</f>
        <v>13</v>
      </c>
      <c r="BK170">
        <f>time_series_covid19_confirmed_g!BL170-time_series_covid19_confirmed_g!BK170</f>
        <v>0</v>
      </c>
      <c r="BL170">
        <f>time_series_covid19_confirmed_g!BM170-time_series_covid19_confirmed_g!BL170</f>
        <v>45</v>
      </c>
      <c r="BM170">
        <f>time_series_covid19_confirmed_g!BN170-time_series_covid19_confirmed_g!BM170</f>
        <v>50</v>
      </c>
      <c r="BN170">
        <f>time_series_covid19_confirmed_g!BO170-time_series_covid19_confirmed_g!BN170</f>
        <v>85</v>
      </c>
      <c r="BO170">
        <f>time_series_covid19_confirmed_g!BP170-time_series_covid19_confirmed_g!BO170</f>
        <v>0</v>
      </c>
      <c r="BP170">
        <f>time_series_covid19_confirmed_g!BQ170-time_series_covid19_confirmed_g!BP170</f>
        <v>72</v>
      </c>
      <c r="BQ170">
        <f>time_series_covid19_confirmed_g!BR170-time_series_covid19_confirmed_g!BQ170</f>
        <v>63</v>
      </c>
      <c r="BR170">
        <f>time_series_covid19_confirmed_g!BS170-time_series_covid19_confirmed_g!BR170</f>
        <v>102</v>
      </c>
      <c r="BS170">
        <f>time_series_covid19_confirmed_g!BT170-time_series_covid19_confirmed_g!BS170</f>
        <v>41</v>
      </c>
      <c r="BT170">
        <f>time_series_covid19_confirmed_g!BU170-time_series_covid19_confirmed_g!BT170</f>
        <v>53</v>
      </c>
      <c r="BU170">
        <f>time_series_covid19_confirmed_g!BV170-time_series_covid19_confirmed_g!BU170</f>
        <v>150</v>
      </c>
      <c r="BV170">
        <f>time_series_covid19_confirmed_g!BW170-time_series_covid19_confirmed_g!BV170</f>
        <v>210</v>
      </c>
      <c r="BW170">
        <f>time_series_covid19_confirmed_g!BX170-time_series_covid19_confirmed_g!BW170</f>
        <v>240</v>
      </c>
      <c r="BX170">
        <f>time_series_covid19_confirmed_g!BY170-time_series_covid19_confirmed_g!BX170</f>
        <v>241</v>
      </c>
      <c r="BY170">
        <f>time_series_covid19_confirmed_g!BZ170-time_series_covid19_confirmed_g!BY170</f>
        <v>294</v>
      </c>
      <c r="BZ170">
        <f>time_series_covid19_confirmed_g!CA170-time_series_covid19_confirmed_g!BZ170</f>
        <v>277</v>
      </c>
      <c r="CA170">
        <f>time_series_covid19_confirmed_g!CB170-time_series_covid19_confirmed_g!CA170</f>
        <v>283</v>
      </c>
      <c r="CB170">
        <f>time_series_covid19_confirmed_g!CC170-time_series_covid19_confirmed_g!CB170</f>
        <v>300</v>
      </c>
      <c r="CC170">
        <f>time_series_covid19_confirmed_g!CD170-time_series_covid19_confirmed_g!CC170</f>
        <v>331</v>
      </c>
      <c r="CD170">
        <f>time_series_covid19_confirmed_g!CE170-time_series_covid19_confirmed_g!CD170</f>
        <v>370</v>
      </c>
      <c r="CE170">
        <f>time_series_covid19_confirmed_g!CF170-time_series_covid19_confirmed_g!CE170</f>
        <v>376</v>
      </c>
      <c r="CF170">
        <f>time_series_covid19_confirmed_g!CG170-time_series_covid19_confirmed_g!CF170</f>
        <v>387</v>
      </c>
      <c r="CG170">
        <f>time_series_covid19_confirmed_g!CH170-time_series_covid19_confirmed_g!CG170</f>
        <v>398</v>
      </c>
      <c r="CH170">
        <f>time_series_covid19_confirmed_g!CI170-time_series_covid19_confirmed_g!CH170</f>
        <v>412</v>
      </c>
      <c r="CI170">
        <f>time_series_covid19_confirmed_g!CJ170-time_series_covid19_confirmed_g!CI170</f>
        <v>432</v>
      </c>
      <c r="CJ170">
        <f>time_series_covid19_confirmed_g!CK170-time_series_covid19_confirmed_g!CJ170</f>
        <v>460</v>
      </c>
      <c r="CK170">
        <f>time_series_covid19_confirmed_g!CL170-time_series_covid19_confirmed_g!CK170</f>
        <v>477</v>
      </c>
      <c r="CL170">
        <f>time_series_covid19_confirmed_g!CM170-time_series_covid19_confirmed_g!CL170</f>
        <v>0</v>
      </c>
      <c r="CM170">
        <f>time_series_covid19_confirmed_g!CN170-time_series_covid19_confirmed_g!CM170</f>
        <v>479</v>
      </c>
      <c r="CN170">
        <f>time_series_covid19_confirmed_g!CO170-time_series_covid19_confirmed_g!CN170</f>
        <v>484</v>
      </c>
      <c r="CO170">
        <f>time_series_covid19_confirmed_g!CP170-time_series_covid19_confirmed_g!CO170</f>
        <v>490</v>
      </c>
      <c r="CP170">
        <f>time_series_covid19_confirmed_g!CQ170-time_series_covid19_confirmed_g!CP170</f>
        <v>483</v>
      </c>
      <c r="CQ170">
        <f>time_series_covid19_confirmed_g!CR170-time_series_covid19_confirmed_g!CQ170</f>
        <v>518</v>
      </c>
      <c r="CR170">
        <f>time_series_covid19_confirmed_g!CS170-time_series_covid19_confirmed_g!CR170</f>
        <v>525</v>
      </c>
      <c r="CS170">
        <f>time_series_covid19_confirmed_g!CT170-time_series_covid19_confirmed_g!CS170</f>
        <v>532</v>
      </c>
      <c r="CT170">
        <f>time_series_covid19_confirmed_g!CU170-time_series_covid19_confirmed_g!CT170</f>
        <v>536</v>
      </c>
      <c r="CU170">
        <f>time_series_covid19_confirmed_g!CV170-time_series_covid19_confirmed_g!CU170</f>
        <v>490</v>
      </c>
      <c r="CV170">
        <f>time_series_covid19_confirmed_g!CW170-time_series_covid19_confirmed_g!CV170</f>
        <v>541</v>
      </c>
      <c r="CW170">
        <f>time_series_covid19_confirmed_g!CX170-time_series_covid19_confirmed_g!CW170</f>
        <v>549</v>
      </c>
      <c r="CX170">
        <f>time_series_covid19_confirmed_g!CY170-time_series_covid19_confirmed_g!CX170</f>
        <v>552</v>
      </c>
      <c r="CY170">
        <f>time_series_covid19_confirmed_g!CZ170-time_series_covid19_confirmed_g!CY170</f>
        <v>557</v>
      </c>
      <c r="CZ170">
        <f>time_series_covid19_confirmed_g!DA170-time_series_covid19_confirmed_g!CZ170</f>
        <v>561</v>
      </c>
      <c r="DA170">
        <f>time_series_covid19_confirmed_g!DB170-time_series_covid19_confirmed_g!DA170</f>
        <v>564</v>
      </c>
      <c r="DB170">
        <f>time_series_covid19_confirmed_g!DC170-time_series_covid19_confirmed_g!DB170</f>
        <v>567</v>
      </c>
      <c r="DC170">
        <f>time_series_covid19_confirmed_g!DD170-time_series_covid19_confirmed_g!DC170</f>
        <v>462</v>
      </c>
      <c r="DD170">
        <f>time_series_covid19_confirmed_g!DE170-time_series_covid19_confirmed_g!DD170</f>
        <v>546</v>
      </c>
      <c r="DE170">
        <f>time_series_covid19_confirmed_g!DF170-time_series_covid19_confirmed_g!DE170</f>
        <v>502</v>
      </c>
      <c r="DF170">
        <f>time_series_covid19_confirmed_g!DG170-time_series_covid19_confirmed_g!DF170</f>
        <v>553</v>
      </c>
      <c r="DG170">
        <f>time_series_covid19_confirmed_g!DH170-time_series_covid19_confirmed_g!DG170</f>
        <v>624</v>
      </c>
      <c r="DH170">
        <f>time_series_covid19_confirmed_g!DI170-time_series_covid19_confirmed_g!DH170</f>
        <v>781</v>
      </c>
      <c r="DI170">
        <f>time_series_covid19_confirmed_g!DJ170-time_series_covid19_confirmed_g!DI170</f>
        <v>680</v>
      </c>
      <c r="DJ170">
        <f>time_series_covid19_confirmed_g!DK170-time_series_covid19_confirmed_g!DJ170</f>
        <v>783</v>
      </c>
      <c r="DK170">
        <f>time_series_covid19_confirmed_g!DL170-time_series_covid19_confirmed_g!DK170</f>
        <v>725</v>
      </c>
      <c r="DL170">
        <f>time_series_covid19_confirmed_g!DM170-time_series_covid19_confirmed_g!DL170</f>
        <v>698</v>
      </c>
      <c r="DM170">
        <f>time_series_covid19_confirmed_g!DN170-time_series_covid19_confirmed_g!DM170</f>
        <v>747</v>
      </c>
      <c r="DN170">
        <f>time_series_covid19_confirmed_g!DO170-time_series_covid19_confirmed_g!DN170</f>
        <v>796</v>
      </c>
      <c r="DO170">
        <f>time_series_covid19_confirmed_g!DP170-time_series_covid19_confirmed_g!DO170</f>
        <v>731</v>
      </c>
      <c r="DP170">
        <f>time_series_covid19_confirmed_g!DQ170-time_series_covid19_confirmed_g!DP170</f>
        <v>832</v>
      </c>
      <c r="DQ170">
        <f>time_series_covid19_confirmed_g!DR170-time_series_covid19_confirmed_g!DQ170</f>
        <v>873</v>
      </c>
      <c r="DR170">
        <f>time_series_covid19_confirmed_g!DS170-time_series_covid19_confirmed_g!DR170</f>
        <v>941</v>
      </c>
      <c r="DS170">
        <f>time_series_covid19_confirmed_g!DT170-time_series_covid19_confirmed_g!DS170</f>
        <v>894</v>
      </c>
      <c r="DT170">
        <f>time_series_covid19_confirmed_g!DU170-time_series_covid19_confirmed_g!DT170</f>
        <v>994</v>
      </c>
      <c r="DU170">
        <f>time_series_covid19_confirmed_g!DV170-time_series_covid19_confirmed_g!DU170</f>
        <v>812</v>
      </c>
      <c r="DV170">
        <f>time_series_covid19_confirmed_g!DW170-time_series_covid19_confirmed_g!DV170</f>
        <v>781</v>
      </c>
      <c r="DW170">
        <f>time_series_covid19_confirmed_g!DX170-time_series_covid19_confirmed_g!DW170</f>
        <v>822</v>
      </c>
      <c r="DX170">
        <f>time_series_covid19_confirmed_g!DY170-time_series_covid19_confirmed_g!DX170</f>
        <v>779</v>
      </c>
      <c r="DY170">
        <f>time_series_covid19_confirmed_g!DZ170-time_series_covid19_confirmed_g!DY170</f>
        <v>883</v>
      </c>
      <c r="DZ170">
        <f>time_series_covid19_confirmed_g!EA170-time_series_covid19_confirmed_g!DZ170</f>
        <v>563</v>
      </c>
      <c r="EA170">
        <f>time_series_covid19_confirmed_g!EB170-time_series_covid19_confirmed_g!EA170</f>
        <v>638</v>
      </c>
      <c r="EB170">
        <f>time_series_covid19_confirmed_g!EC170-time_series_covid19_confirmed_g!EB170</f>
        <v>726</v>
      </c>
      <c r="EC170">
        <f>time_series_covid19_confirmed_g!ED170-time_series_covid19_confirmed_g!EC170</f>
        <v>661</v>
      </c>
      <c r="ED170">
        <f>time_series_covid19_confirmed_g!EE170-time_series_covid19_confirmed_g!ED170</f>
        <v>635</v>
      </c>
      <c r="EE170">
        <f>time_series_covid19_confirmed_g!EF170-time_series_covid19_confirmed_g!EE170</f>
        <v>596</v>
      </c>
      <c r="EF170">
        <f>time_series_covid19_confirmed_g!EG170-time_series_covid19_confirmed_g!EF170</f>
        <v>571</v>
      </c>
      <c r="EG170">
        <f>time_series_covid19_confirmed_g!EH170-time_series_covid19_confirmed_g!EG170</f>
        <v>659</v>
      </c>
      <c r="EH170">
        <f>time_series_covid19_confirmed_g!EI170-time_series_covid19_confirmed_g!EH170</f>
        <v>624</v>
      </c>
      <c r="EI170">
        <f>time_series_covid19_confirmed_g!EJ170-time_series_covid19_confirmed_g!EI170</f>
        <v>626</v>
      </c>
      <c r="EJ170">
        <f>time_series_covid19_confirmed_g!EK170-time_series_covid19_confirmed_g!EJ170</f>
        <v>540</v>
      </c>
      <c r="EK170">
        <f>time_series_covid19_confirmed_g!EL170-time_series_covid19_confirmed_g!EK170</f>
        <v>568</v>
      </c>
      <c r="EL170">
        <f>time_series_covid19_confirmed_g!EM170-time_series_covid19_confirmed_g!EL170</f>
        <v>528</v>
      </c>
      <c r="EM170">
        <f>time_series_covid19_confirmed_g!EN170-time_series_covid19_confirmed_g!EM170</f>
        <v>603</v>
      </c>
      <c r="EN170">
        <f>time_series_covid19_confirmed_g!EO170-time_series_covid19_confirmed_g!EN170</f>
        <v>479</v>
      </c>
      <c r="EO170">
        <f>time_series_covid19_confirmed_g!EP170-time_series_covid19_confirmed_g!EO170</f>
        <v>513</v>
      </c>
      <c r="EP170">
        <f>time_series_covid19_confirmed_g!EQ170-time_series_covid19_confirmed_g!EP170</f>
        <v>491</v>
      </c>
      <c r="EQ170">
        <f>time_series_covid19_confirmed_g!ER170-time_series_covid19_confirmed_g!EQ170</f>
        <v>304</v>
      </c>
      <c r="ER170">
        <f>time_series_covid19_confirmed_g!ES170-time_series_covid19_confirmed_g!ER170</f>
        <v>342</v>
      </c>
      <c r="ES170">
        <f>time_series_covid19_confirmed_g!ET170-time_series_covid19_confirmed_g!ES170</f>
        <v>346</v>
      </c>
      <c r="ET170">
        <f>time_series_covid19_confirmed_g!EU170-time_series_covid19_confirmed_g!ET170</f>
        <v>382</v>
      </c>
      <c r="EU170">
        <f>time_series_covid19_confirmed_g!EV170-time_series_covid19_confirmed_g!EU170</f>
        <v>388</v>
      </c>
      <c r="EV170">
        <f>time_series_covid19_confirmed_g!EW170-time_series_covid19_confirmed_g!EV170</f>
        <v>393</v>
      </c>
      <c r="EW170">
        <f>time_series_covid19_confirmed_g!EX170-time_series_covid19_confirmed_g!EW170</f>
        <v>388</v>
      </c>
      <c r="EX170">
        <f>time_series_covid19_confirmed_g!EY170-time_series_covid19_confirmed_g!EX170</f>
        <v>392</v>
      </c>
      <c r="EY170">
        <f>time_series_covid19_confirmed_g!EZ170-time_series_covid19_confirmed_g!EY170</f>
        <v>378</v>
      </c>
      <c r="EZ170">
        <f>time_series_covid19_confirmed_g!FA170-time_series_covid19_confirmed_g!EZ170</f>
        <v>380</v>
      </c>
      <c r="FA170">
        <f>time_series_covid19_confirmed_g!FB170-time_series_covid19_confirmed_g!FA170</f>
        <v>450</v>
      </c>
      <c r="FB170">
        <f>time_series_covid19_confirmed_g!FC170-time_series_covid19_confirmed_g!FB170</f>
        <v>430</v>
      </c>
      <c r="FC170">
        <f>time_series_covid19_confirmed_g!FD170-time_series_covid19_confirmed_g!FC170</f>
        <v>410</v>
      </c>
      <c r="FD170">
        <f>time_series_covid19_confirmed_g!FE170-time_series_covid19_confirmed_g!FD170</f>
        <v>387</v>
      </c>
    </row>
    <row r="171" spans="1:160" x14ac:dyDescent="0.3">
      <c r="A171" t="s">
        <v>154</v>
      </c>
      <c r="B171">
        <v>55.378100000000003</v>
      </c>
      <c r="C171">
        <v>-3.4359999999999999</v>
      </c>
      <c r="D171">
        <f>time_series_covid19_confirmed_g!E171-time_series_covid19_confirmed_g!D171</f>
        <v>0</v>
      </c>
      <c r="E171">
        <f>time_series_covid19_confirmed_g!F171-time_series_covid19_confirmed_g!E171</f>
        <v>0</v>
      </c>
      <c r="F171">
        <f>time_series_covid19_confirmed_g!G171-time_series_covid19_confirmed_g!F171</f>
        <v>0</v>
      </c>
      <c r="G171">
        <f>time_series_covid19_confirmed_g!H171-time_series_covid19_confirmed_g!G171</f>
        <v>0</v>
      </c>
      <c r="H171">
        <f>time_series_covid19_confirmed_g!I171-time_series_covid19_confirmed_g!H171</f>
        <v>0</v>
      </c>
      <c r="I171">
        <f>time_series_covid19_confirmed_g!J171-time_series_covid19_confirmed_g!I171</f>
        <v>0</v>
      </c>
      <c r="J171">
        <f>time_series_covid19_confirmed_g!K171-time_series_covid19_confirmed_g!J171</f>
        <v>0</v>
      </c>
      <c r="K171">
        <f>time_series_covid19_confirmed_g!L171-time_series_covid19_confirmed_g!K171</f>
        <v>0</v>
      </c>
      <c r="L171">
        <f>time_series_covid19_confirmed_g!M171-time_series_covid19_confirmed_g!L171</f>
        <v>2</v>
      </c>
      <c r="M171">
        <f>time_series_covid19_confirmed_g!N171-time_series_covid19_confirmed_g!M171</f>
        <v>0</v>
      </c>
      <c r="N171">
        <f>time_series_covid19_confirmed_g!O171-time_series_covid19_confirmed_g!N171</f>
        <v>0</v>
      </c>
      <c r="O171">
        <f>time_series_covid19_confirmed_g!P171-time_series_covid19_confirmed_g!O171</f>
        <v>0</v>
      </c>
      <c r="P171">
        <f>time_series_covid19_confirmed_g!Q171-time_series_covid19_confirmed_g!P171</f>
        <v>0</v>
      </c>
      <c r="Q171">
        <f>time_series_covid19_confirmed_g!R171-time_series_covid19_confirmed_g!Q171</f>
        <v>0</v>
      </c>
      <c r="R171">
        <f>time_series_covid19_confirmed_g!S171-time_series_covid19_confirmed_g!R171</f>
        <v>0</v>
      </c>
      <c r="S171">
        <f>time_series_covid19_confirmed_g!T171-time_series_covid19_confirmed_g!S171</f>
        <v>1</v>
      </c>
      <c r="T171">
        <f>time_series_covid19_confirmed_g!U171-time_series_covid19_confirmed_g!T171</f>
        <v>0</v>
      </c>
      <c r="U171">
        <f>time_series_covid19_confirmed_g!V171-time_series_covid19_confirmed_g!U171</f>
        <v>0</v>
      </c>
      <c r="V171">
        <f>time_series_covid19_confirmed_g!W171-time_series_covid19_confirmed_g!V171</f>
        <v>5</v>
      </c>
      <c r="W171">
        <f>time_series_covid19_confirmed_g!X171-time_series_covid19_confirmed_g!W171</f>
        <v>0</v>
      </c>
      <c r="X171">
        <f>time_series_covid19_confirmed_g!Y171-time_series_covid19_confirmed_g!X171</f>
        <v>1</v>
      </c>
      <c r="Y171">
        <f>time_series_covid19_confirmed_g!Z171-time_series_covid19_confirmed_g!Y171</f>
        <v>0</v>
      </c>
      <c r="Z171">
        <f>time_series_covid19_confirmed_g!AA171-time_series_covid19_confirmed_g!Z171</f>
        <v>0</v>
      </c>
      <c r="AA171">
        <f>time_series_covid19_confirmed_g!AB171-time_series_covid19_confirmed_g!AA171</f>
        <v>0</v>
      </c>
      <c r="AB171">
        <f>time_series_covid19_confirmed_g!AC171-time_series_covid19_confirmed_g!AB171</f>
        <v>0</v>
      </c>
      <c r="AC171">
        <f>time_series_covid19_confirmed_g!AD171-time_series_covid19_confirmed_g!AC171</f>
        <v>0</v>
      </c>
      <c r="AD171">
        <f>time_series_covid19_confirmed_g!AE171-time_series_covid19_confirmed_g!AD171</f>
        <v>0</v>
      </c>
      <c r="AE171">
        <f>time_series_covid19_confirmed_g!AF171-time_series_covid19_confirmed_g!AE171</f>
        <v>0</v>
      </c>
      <c r="AF171">
        <f>time_series_covid19_confirmed_g!AG171-time_series_covid19_confirmed_g!AF171</f>
        <v>0</v>
      </c>
      <c r="AG171">
        <f>time_series_covid19_confirmed_g!AH171-time_series_covid19_confirmed_g!AG171</f>
        <v>0</v>
      </c>
      <c r="AH171">
        <f>time_series_covid19_confirmed_g!AI171-time_series_covid19_confirmed_g!AH171</f>
        <v>0</v>
      </c>
      <c r="AI171">
        <f>time_series_covid19_confirmed_g!AJ171-time_series_covid19_confirmed_g!AI171</f>
        <v>0</v>
      </c>
      <c r="AJ171">
        <f>time_series_covid19_confirmed_g!AK171-time_series_covid19_confirmed_g!AJ171</f>
        <v>4</v>
      </c>
      <c r="AK171">
        <f>time_series_covid19_confirmed_g!AL171-time_series_covid19_confirmed_g!AK171</f>
        <v>0</v>
      </c>
      <c r="AL171">
        <f>time_series_covid19_confirmed_g!AM171-time_series_covid19_confirmed_g!AL171</f>
        <v>0</v>
      </c>
      <c r="AM171">
        <f>time_series_covid19_confirmed_g!AN171-time_series_covid19_confirmed_g!AM171</f>
        <v>2</v>
      </c>
      <c r="AN171">
        <f>time_series_covid19_confirmed_g!AO171-time_series_covid19_confirmed_g!AN171</f>
        <v>5</v>
      </c>
      <c r="AO171">
        <f>time_series_covid19_confirmed_g!AP171-time_series_covid19_confirmed_g!AO171</f>
        <v>3</v>
      </c>
      <c r="AP171">
        <f>time_series_covid19_confirmed_g!AQ171-time_series_covid19_confirmed_g!AP171</f>
        <v>13</v>
      </c>
      <c r="AQ171">
        <f>time_series_covid19_confirmed_g!AR171-time_series_covid19_confirmed_g!AQ171</f>
        <v>4</v>
      </c>
      <c r="AR171">
        <f>time_series_covid19_confirmed_g!AS171-time_series_covid19_confirmed_g!AR171</f>
        <v>11</v>
      </c>
      <c r="AS171">
        <f>time_series_covid19_confirmed_g!AT171-time_series_covid19_confirmed_g!AS171</f>
        <v>34</v>
      </c>
      <c r="AT171">
        <f>time_series_covid19_confirmed_g!AU171-time_series_covid19_confirmed_g!AT171</f>
        <v>30</v>
      </c>
      <c r="AU171">
        <f>time_series_covid19_confirmed_g!AV171-time_series_covid19_confirmed_g!AU171</f>
        <v>48</v>
      </c>
      <c r="AV171">
        <f>time_series_covid19_confirmed_g!AW171-time_series_covid19_confirmed_g!AV171</f>
        <v>43</v>
      </c>
      <c r="AW171">
        <f>time_series_covid19_confirmed_g!AX171-time_series_covid19_confirmed_g!AW171</f>
        <v>67</v>
      </c>
      <c r="AX171">
        <f>time_series_covid19_confirmed_g!AY171-time_series_covid19_confirmed_g!AX171</f>
        <v>48</v>
      </c>
      <c r="AY171">
        <f>time_series_covid19_confirmed_g!AZ171-time_series_covid19_confirmed_g!AY171</f>
        <v>61</v>
      </c>
      <c r="AZ171">
        <f>time_series_covid19_confirmed_g!BA171-time_series_covid19_confirmed_g!AZ171</f>
        <v>74</v>
      </c>
      <c r="BA171">
        <f>time_series_covid19_confirmed_g!BB171-time_series_covid19_confirmed_g!BA171</f>
        <v>0</v>
      </c>
      <c r="BB171">
        <f>time_series_covid19_confirmed_g!BC171-time_series_covid19_confirmed_g!BB171</f>
        <v>342</v>
      </c>
      <c r="BC171">
        <f>time_series_covid19_confirmed_g!BD171-time_series_covid19_confirmed_g!BC171</f>
        <v>342</v>
      </c>
      <c r="BD171">
        <f>time_series_covid19_confirmed_g!BE171-time_series_covid19_confirmed_g!BD171</f>
        <v>0</v>
      </c>
      <c r="BE171">
        <f>time_series_covid19_confirmed_g!BF171-time_series_covid19_confirmed_g!BE171</f>
        <v>403</v>
      </c>
      <c r="BF171">
        <f>time_series_covid19_confirmed_g!BG171-time_series_covid19_confirmed_g!BF171</f>
        <v>407</v>
      </c>
      <c r="BG171">
        <f>time_series_covid19_confirmed_g!BH171-time_series_covid19_confirmed_g!BG171</f>
        <v>676</v>
      </c>
      <c r="BH171">
        <f>time_series_covid19_confirmed_g!BI171-time_series_covid19_confirmed_g!BH171</f>
        <v>63</v>
      </c>
      <c r="BI171">
        <f>time_series_covid19_confirmed_g!BJ171-time_series_covid19_confirmed_g!BI171</f>
        <v>1294</v>
      </c>
      <c r="BJ171">
        <f>time_series_covid19_confirmed_g!BK171-time_series_covid19_confirmed_g!BJ171</f>
        <v>1035</v>
      </c>
      <c r="BK171">
        <f>time_series_covid19_confirmed_g!BL171-time_series_covid19_confirmed_g!BK171</f>
        <v>665</v>
      </c>
      <c r="BL171">
        <f>time_series_covid19_confirmed_g!BM171-time_series_covid19_confirmed_g!BL171</f>
        <v>967</v>
      </c>
      <c r="BM171">
        <f>time_series_covid19_confirmed_g!BN171-time_series_covid19_confirmed_g!BM171</f>
        <v>1427</v>
      </c>
      <c r="BN171">
        <f>time_series_covid19_confirmed_g!BO171-time_series_covid19_confirmed_g!BN171</f>
        <v>1452</v>
      </c>
      <c r="BO171">
        <f>time_series_covid19_confirmed_g!BP171-time_series_covid19_confirmed_g!BO171</f>
        <v>2129</v>
      </c>
      <c r="BP171">
        <f>time_series_covid19_confirmed_g!BQ171-time_series_covid19_confirmed_g!BP171</f>
        <v>2885</v>
      </c>
      <c r="BQ171">
        <f>time_series_covid19_confirmed_g!BR171-time_series_covid19_confirmed_g!BQ171</f>
        <v>2546</v>
      </c>
      <c r="BR171">
        <f>time_series_covid19_confirmed_g!BS171-time_series_covid19_confirmed_g!BR171</f>
        <v>2433</v>
      </c>
      <c r="BS171">
        <f>time_series_covid19_confirmed_g!BT171-time_series_covid19_confirmed_g!BS171</f>
        <v>2619</v>
      </c>
      <c r="BT171">
        <f>time_series_covid19_confirmed_g!BU171-time_series_covid19_confirmed_g!BT171</f>
        <v>3009</v>
      </c>
      <c r="BU171">
        <f>time_series_covid19_confirmed_g!BV171-time_series_covid19_confirmed_g!BU171</f>
        <v>4324</v>
      </c>
      <c r="BV171">
        <f>time_series_covid19_confirmed_g!BW171-time_series_covid19_confirmed_g!BV171</f>
        <v>4244</v>
      </c>
      <c r="BW171">
        <f>time_series_covid19_confirmed_g!BX171-time_series_covid19_confirmed_g!BW171</f>
        <v>4450</v>
      </c>
      <c r="BX171">
        <f>time_series_covid19_confirmed_g!BY171-time_series_covid19_confirmed_g!BX171</f>
        <v>3735</v>
      </c>
      <c r="BY171">
        <f>time_series_covid19_confirmed_g!BZ171-time_series_covid19_confirmed_g!BY171</f>
        <v>5903</v>
      </c>
      <c r="BZ171">
        <f>time_series_covid19_confirmed_g!CA171-time_series_covid19_confirmed_g!BZ171</f>
        <v>3802</v>
      </c>
      <c r="CA171">
        <f>time_series_covid19_confirmed_g!CB171-time_series_covid19_confirmed_g!CA171</f>
        <v>3634</v>
      </c>
      <c r="CB171">
        <f>time_series_covid19_confirmed_g!CC171-time_series_covid19_confirmed_g!CB171</f>
        <v>5491</v>
      </c>
      <c r="CC171">
        <f>time_series_covid19_confirmed_g!CD171-time_series_covid19_confirmed_g!CC171</f>
        <v>4344</v>
      </c>
      <c r="CD171">
        <f>time_series_covid19_confirmed_g!CE171-time_series_covid19_confirmed_g!CD171</f>
        <v>8681</v>
      </c>
      <c r="CE171">
        <f>time_series_covid19_confirmed_g!CF171-time_series_covid19_confirmed_g!CE171</f>
        <v>5233</v>
      </c>
      <c r="CF171">
        <f>time_series_covid19_confirmed_g!CG171-time_series_covid19_confirmed_g!CF171</f>
        <v>5288</v>
      </c>
      <c r="CG171">
        <f>time_series_covid19_confirmed_g!CH171-time_series_covid19_confirmed_g!CG171</f>
        <v>4342</v>
      </c>
      <c r="CH171">
        <f>time_series_covid19_confirmed_g!CI171-time_series_covid19_confirmed_g!CH171</f>
        <v>5252</v>
      </c>
      <c r="CI171">
        <f>time_series_covid19_confirmed_g!CJ171-time_series_covid19_confirmed_g!CI171</f>
        <v>4603</v>
      </c>
      <c r="CJ171">
        <f>time_series_covid19_confirmed_g!CK171-time_series_covid19_confirmed_g!CJ171</f>
        <v>4617</v>
      </c>
      <c r="CK171">
        <f>time_series_covid19_confirmed_g!CL171-time_series_covid19_confirmed_g!CK171</f>
        <v>5599</v>
      </c>
      <c r="CL171">
        <f>time_series_covid19_confirmed_g!CM171-time_series_covid19_confirmed_g!CL171</f>
        <v>5525</v>
      </c>
      <c r="CM171">
        <f>time_series_covid19_confirmed_g!CN171-time_series_covid19_confirmed_g!CM171</f>
        <v>5850</v>
      </c>
      <c r="CN171">
        <f>time_series_covid19_confirmed_g!CO171-time_series_covid19_confirmed_g!CN171</f>
        <v>4676</v>
      </c>
      <c r="CO171">
        <f>time_series_covid19_confirmed_g!CP171-time_series_covid19_confirmed_g!CO171</f>
        <v>4301</v>
      </c>
      <c r="CP171">
        <f>time_series_covid19_confirmed_g!CQ171-time_series_covid19_confirmed_g!CP171</f>
        <v>4451</v>
      </c>
      <c r="CQ171">
        <f>time_series_covid19_confirmed_g!CR171-time_series_covid19_confirmed_g!CQ171</f>
        <v>4583</v>
      </c>
      <c r="CR171">
        <f>time_series_covid19_confirmed_g!CS171-time_series_covid19_confirmed_g!CR171</f>
        <v>5386</v>
      </c>
      <c r="CS171">
        <f>time_series_covid19_confirmed_g!CT171-time_series_covid19_confirmed_g!CS171</f>
        <v>4913</v>
      </c>
      <c r="CT171">
        <f>time_series_covid19_confirmed_g!CU171-time_series_covid19_confirmed_g!CT171</f>
        <v>4463</v>
      </c>
      <c r="CU171">
        <f>time_series_covid19_confirmed_g!CV171-time_series_covid19_confirmed_g!CU171</f>
        <v>4309</v>
      </c>
      <c r="CV171">
        <f>time_series_covid19_confirmed_g!CW171-time_series_covid19_confirmed_g!CV171</f>
        <v>3996</v>
      </c>
      <c r="CW171">
        <f>time_series_covid19_confirmed_g!CX171-time_series_covid19_confirmed_g!CW171</f>
        <v>4076</v>
      </c>
      <c r="CX171">
        <f>time_series_covid19_confirmed_g!CY171-time_series_covid19_confirmed_g!CX171</f>
        <v>6032</v>
      </c>
      <c r="CY171">
        <f>time_series_covid19_confirmed_g!CZ171-time_series_covid19_confirmed_g!CY171</f>
        <v>6201</v>
      </c>
      <c r="CZ171">
        <f>time_series_covid19_confirmed_g!DA171-time_series_covid19_confirmed_g!CZ171</f>
        <v>4806</v>
      </c>
      <c r="DA171">
        <f>time_series_covid19_confirmed_g!DB171-time_series_covid19_confirmed_g!DA171</f>
        <v>4339</v>
      </c>
      <c r="DB171">
        <f>time_series_covid19_confirmed_g!DC171-time_series_covid19_confirmed_g!DB171</f>
        <v>3985</v>
      </c>
      <c r="DC171">
        <f>time_series_covid19_confirmed_g!DD171-time_series_covid19_confirmed_g!DC171</f>
        <v>4406</v>
      </c>
      <c r="DD171">
        <f>time_series_covid19_confirmed_g!DE171-time_series_covid19_confirmed_g!DD171</f>
        <v>6111</v>
      </c>
      <c r="DE171">
        <f>time_series_covid19_confirmed_g!DF171-time_series_covid19_confirmed_g!DE171</f>
        <v>5614</v>
      </c>
      <c r="DF171">
        <f>time_series_covid19_confirmed_g!DG171-time_series_covid19_confirmed_g!DF171</f>
        <v>4649</v>
      </c>
      <c r="DG171">
        <f>time_series_covid19_confirmed_g!DH171-time_series_covid19_confirmed_g!DG171</f>
        <v>3896</v>
      </c>
      <c r="DH171">
        <f>time_series_covid19_confirmed_g!DI171-time_series_covid19_confirmed_g!DH171</f>
        <v>3923</v>
      </c>
      <c r="DI171">
        <f>time_series_covid19_confirmed_g!DJ171-time_series_covid19_confirmed_g!DI171</f>
        <v>3877</v>
      </c>
      <c r="DJ171">
        <f>time_series_covid19_confirmed_g!DK171-time_series_covid19_confirmed_g!DJ171</f>
        <v>3403</v>
      </c>
      <c r="DK171">
        <f>time_series_covid19_confirmed_g!DL171-time_series_covid19_confirmed_g!DK171</f>
        <v>3242</v>
      </c>
      <c r="DL171">
        <f>time_series_covid19_confirmed_g!DM171-time_series_covid19_confirmed_g!DL171</f>
        <v>3446</v>
      </c>
      <c r="DM171">
        <f>time_series_covid19_confirmed_g!DN171-time_series_covid19_confirmed_g!DM171</f>
        <v>3560</v>
      </c>
      <c r="DN171">
        <f>time_series_covid19_confirmed_g!DO171-time_series_covid19_confirmed_g!DN171</f>
        <v>3450</v>
      </c>
      <c r="DO171">
        <f>time_series_covid19_confirmed_g!DP171-time_series_covid19_confirmed_g!DO171</f>
        <v>3534</v>
      </c>
      <c r="DP171">
        <f>time_series_covid19_confirmed_g!DQ171-time_series_covid19_confirmed_g!DP171</f>
        <v>2711</v>
      </c>
      <c r="DQ171">
        <f>time_series_covid19_confirmed_g!DR171-time_series_covid19_confirmed_g!DQ171</f>
        <v>2412</v>
      </c>
      <c r="DR171">
        <f>time_series_covid19_confirmed_g!DS171-time_series_covid19_confirmed_g!DR171</f>
        <v>-525</v>
      </c>
      <c r="DS171">
        <f>time_series_covid19_confirmed_g!DT171-time_series_covid19_confirmed_g!DS171</f>
        <v>2615</v>
      </c>
      <c r="DT171">
        <f>time_series_covid19_confirmed_g!DU171-time_series_covid19_confirmed_g!DT171</f>
        <v>3287</v>
      </c>
      <c r="DU171">
        <f>time_series_covid19_confirmed_g!DV171-time_series_covid19_confirmed_g!DU171</f>
        <v>2959</v>
      </c>
      <c r="DV171">
        <f>time_series_covid19_confirmed_g!DW171-time_series_covid19_confirmed_g!DV171</f>
        <v>2405</v>
      </c>
      <c r="DW171">
        <f>time_series_covid19_confirmed_g!DX171-time_series_covid19_confirmed_g!DW171</f>
        <v>1625</v>
      </c>
      <c r="DX171">
        <f>time_series_covid19_confirmed_g!DY171-time_series_covid19_confirmed_g!DX171</f>
        <v>4043</v>
      </c>
      <c r="DY171">
        <f>time_series_covid19_confirmed_g!DZ171-time_series_covid19_confirmed_g!DY171</f>
        <v>2013</v>
      </c>
      <c r="DZ171">
        <f>time_series_covid19_confirmed_g!EA171-time_series_covid19_confirmed_g!DZ171</f>
        <v>1887</v>
      </c>
      <c r="EA171">
        <f>time_series_covid19_confirmed_g!EB171-time_series_covid19_confirmed_g!EA171</f>
        <v>2095</v>
      </c>
      <c r="EB171">
        <f>time_series_covid19_confirmed_g!EC171-time_series_covid19_confirmed_g!EB171</f>
        <v>1604</v>
      </c>
      <c r="EC171">
        <f>time_series_covid19_confirmed_g!ED171-time_series_covid19_confirmed_g!EC171</f>
        <v>1936</v>
      </c>
      <c r="ED171">
        <f>time_series_covid19_confirmed_g!EE171-time_series_covid19_confirmed_g!ED171</f>
        <v>1570</v>
      </c>
      <c r="EE171">
        <f>time_series_covid19_confirmed_g!EF171-time_series_covid19_confirmed_g!EE171</f>
        <v>1653</v>
      </c>
      <c r="EF171">
        <f>time_series_covid19_confirmed_g!EG171-time_series_covid19_confirmed_g!EF171</f>
        <v>1871</v>
      </c>
      <c r="EG171">
        <f>time_series_covid19_confirmed_g!EH171-time_series_covid19_confirmed_g!EG171</f>
        <v>1805</v>
      </c>
      <c r="EH171">
        <f>time_series_covid19_confirmed_g!EI171-time_series_covid19_confirmed_g!EH171</f>
        <v>1650</v>
      </c>
      <c r="EI171">
        <f>time_series_covid19_confirmed_g!EJ171-time_series_covid19_confirmed_g!EI171</f>
        <v>1557</v>
      </c>
      <c r="EJ171">
        <f>time_series_covid19_confirmed_g!EK171-time_series_covid19_confirmed_g!EJ171</f>
        <v>1326</v>
      </c>
      <c r="EK171">
        <f>time_series_covid19_confirmed_g!EL171-time_series_covid19_confirmed_g!EK171</f>
        <v>1205</v>
      </c>
      <c r="EL171">
        <f>time_series_covid19_confirmed_g!EM171-time_series_covid19_confirmed_g!EL171</f>
        <v>1741</v>
      </c>
      <c r="EM171">
        <f>time_series_covid19_confirmed_g!EN171-time_series_covid19_confirmed_g!EM171</f>
        <v>1003</v>
      </c>
      <c r="EN171">
        <f>time_series_covid19_confirmed_g!EO171-time_series_covid19_confirmed_g!EN171</f>
        <v>1266</v>
      </c>
      <c r="EO171">
        <f>time_series_covid19_confirmed_g!EP171-time_series_covid19_confirmed_g!EO171</f>
        <v>1541</v>
      </c>
      <c r="EP171">
        <f>time_series_covid19_confirmed_g!EQ171-time_series_covid19_confirmed_g!EP171</f>
        <v>1425</v>
      </c>
      <c r="EQ171">
        <f>time_series_covid19_confirmed_g!ER171-time_series_covid19_confirmed_g!EQ171</f>
        <v>1514</v>
      </c>
      <c r="ER171">
        <f>time_series_covid19_confirmed_g!ES171-time_series_covid19_confirmed_g!ER171</f>
        <v>968</v>
      </c>
      <c r="ES171">
        <f>time_series_covid19_confirmed_g!ET171-time_series_covid19_confirmed_g!ES171</f>
        <v>1279</v>
      </c>
      <c r="ET171">
        <f>time_series_covid19_confirmed_g!EU171-time_series_covid19_confirmed_g!ET171</f>
        <v>1115</v>
      </c>
      <c r="EU171">
        <f>time_series_covid19_confirmed_g!EV171-time_series_covid19_confirmed_g!EU171</f>
        <v>1218</v>
      </c>
      <c r="EV171">
        <f>time_series_covid19_confirmed_g!EW171-time_series_covid19_confirmed_g!EV171</f>
        <v>1346</v>
      </c>
      <c r="EW171">
        <f>time_series_covid19_confirmed_g!EX171-time_series_covid19_confirmed_g!EW171</f>
        <v>1295</v>
      </c>
      <c r="EX171">
        <f>time_series_covid19_confirmed_g!EY171-time_series_covid19_confirmed_g!EX171</f>
        <v>1221</v>
      </c>
      <c r="EY171">
        <f>time_series_covid19_confirmed_g!EZ171-time_series_covid19_confirmed_g!EY171</f>
        <v>958</v>
      </c>
      <c r="EZ171">
        <f>time_series_covid19_confirmed_g!FA171-time_series_covid19_confirmed_g!EZ171</f>
        <v>921</v>
      </c>
      <c r="FA171">
        <f>time_series_covid19_confirmed_g!FB171-time_series_covid19_confirmed_g!FA171</f>
        <v>652</v>
      </c>
      <c r="FB171">
        <f>time_series_covid19_confirmed_g!FC171-time_series_covid19_confirmed_g!FB171</f>
        <v>1118</v>
      </c>
      <c r="FC171">
        <f>time_series_covid19_confirmed_g!FD171-time_series_covid19_confirmed_g!FC171</f>
        <v>1380</v>
      </c>
      <c r="FD171">
        <f>time_series_covid19_confirmed_g!FE171-time_series_covid19_confirmed_g!FD171</f>
        <v>890</v>
      </c>
    </row>
    <row r="172" spans="1:160" x14ac:dyDescent="0.3">
      <c r="A172" t="s">
        <v>159</v>
      </c>
      <c r="B172">
        <v>-32.522799999999997</v>
      </c>
      <c r="C172">
        <v>-55.765799999999999</v>
      </c>
      <c r="D172">
        <f>time_series_covid19_confirmed_g!E172-time_series_covid19_confirmed_g!D172</f>
        <v>0</v>
      </c>
      <c r="E172">
        <f>time_series_covid19_confirmed_g!F172-time_series_covid19_confirmed_g!E172</f>
        <v>0</v>
      </c>
      <c r="F172">
        <f>time_series_covid19_confirmed_g!G172-time_series_covid19_confirmed_g!F172</f>
        <v>0</v>
      </c>
      <c r="G172">
        <f>time_series_covid19_confirmed_g!H172-time_series_covid19_confirmed_g!G172</f>
        <v>0</v>
      </c>
      <c r="H172">
        <f>time_series_covid19_confirmed_g!I172-time_series_covid19_confirmed_g!H172</f>
        <v>0</v>
      </c>
      <c r="I172">
        <f>time_series_covid19_confirmed_g!J172-time_series_covid19_confirmed_g!I172</f>
        <v>0</v>
      </c>
      <c r="J172">
        <f>time_series_covid19_confirmed_g!K172-time_series_covid19_confirmed_g!J172</f>
        <v>0</v>
      </c>
      <c r="K172">
        <f>time_series_covid19_confirmed_g!L172-time_series_covid19_confirmed_g!K172</f>
        <v>0</v>
      </c>
      <c r="L172">
        <f>time_series_covid19_confirmed_g!M172-time_series_covid19_confirmed_g!L172</f>
        <v>0</v>
      </c>
      <c r="M172">
        <f>time_series_covid19_confirmed_g!N172-time_series_covid19_confirmed_g!M172</f>
        <v>0</v>
      </c>
      <c r="N172">
        <f>time_series_covid19_confirmed_g!O172-time_series_covid19_confirmed_g!N172</f>
        <v>0</v>
      </c>
      <c r="O172">
        <f>time_series_covid19_confirmed_g!P172-time_series_covid19_confirmed_g!O172</f>
        <v>0</v>
      </c>
      <c r="P172">
        <f>time_series_covid19_confirmed_g!Q172-time_series_covid19_confirmed_g!P172</f>
        <v>0</v>
      </c>
      <c r="Q172">
        <f>time_series_covid19_confirmed_g!R172-time_series_covid19_confirmed_g!Q172</f>
        <v>0</v>
      </c>
      <c r="R172">
        <f>time_series_covid19_confirmed_g!S172-time_series_covid19_confirmed_g!R172</f>
        <v>0</v>
      </c>
      <c r="S172">
        <f>time_series_covid19_confirmed_g!T172-time_series_covid19_confirmed_g!S172</f>
        <v>0</v>
      </c>
      <c r="T172">
        <f>time_series_covid19_confirmed_g!U172-time_series_covid19_confirmed_g!T172</f>
        <v>0</v>
      </c>
      <c r="U172">
        <f>time_series_covid19_confirmed_g!V172-time_series_covid19_confirmed_g!U172</f>
        <v>0</v>
      </c>
      <c r="V172">
        <f>time_series_covid19_confirmed_g!W172-time_series_covid19_confirmed_g!V172</f>
        <v>0</v>
      </c>
      <c r="W172">
        <f>time_series_covid19_confirmed_g!X172-time_series_covid19_confirmed_g!W172</f>
        <v>0</v>
      </c>
      <c r="X172">
        <f>time_series_covid19_confirmed_g!Y172-time_series_covid19_confirmed_g!X172</f>
        <v>0</v>
      </c>
      <c r="Y172">
        <f>time_series_covid19_confirmed_g!Z172-time_series_covid19_confirmed_g!Y172</f>
        <v>0</v>
      </c>
      <c r="Z172">
        <f>time_series_covid19_confirmed_g!AA172-time_series_covid19_confirmed_g!Z172</f>
        <v>0</v>
      </c>
      <c r="AA172">
        <f>time_series_covid19_confirmed_g!AB172-time_series_covid19_confirmed_g!AA172</f>
        <v>0</v>
      </c>
      <c r="AB172">
        <f>time_series_covid19_confirmed_g!AC172-time_series_covid19_confirmed_g!AB172</f>
        <v>0</v>
      </c>
      <c r="AC172">
        <f>time_series_covid19_confirmed_g!AD172-time_series_covid19_confirmed_g!AC172</f>
        <v>0</v>
      </c>
      <c r="AD172">
        <f>time_series_covid19_confirmed_g!AE172-time_series_covid19_confirmed_g!AD172</f>
        <v>0</v>
      </c>
      <c r="AE172">
        <f>time_series_covid19_confirmed_g!AF172-time_series_covid19_confirmed_g!AE172</f>
        <v>0</v>
      </c>
      <c r="AF172">
        <f>time_series_covid19_confirmed_g!AG172-time_series_covid19_confirmed_g!AF172</f>
        <v>0</v>
      </c>
      <c r="AG172">
        <f>time_series_covid19_confirmed_g!AH172-time_series_covid19_confirmed_g!AG172</f>
        <v>0</v>
      </c>
      <c r="AH172">
        <f>time_series_covid19_confirmed_g!AI172-time_series_covid19_confirmed_g!AH172</f>
        <v>0</v>
      </c>
      <c r="AI172">
        <f>time_series_covid19_confirmed_g!AJ172-time_series_covid19_confirmed_g!AI172</f>
        <v>0</v>
      </c>
      <c r="AJ172">
        <f>time_series_covid19_confirmed_g!AK172-time_series_covid19_confirmed_g!AJ172</f>
        <v>0</v>
      </c>
      <c r="AK172">
        <f>time_series_covid19_confirmed_g!AL172-time_series_covid19_confirmed_g!AK172</f>
        <v>0</v>
      </c>
      <c r="AL172">
        <f>time_series_covid19_confirmed_g!AM172-time_series_covid19_confirmed_g!AL172</f>
        <v>0</v>
      </c>
      <c r="AM172">
        <f>time_series_covid19_confirmed_g!AN172-time_series_covid19_confirmed_g!AM172</f>
        <v>0</v>
      </c>
      <c r="AN172">
        <f>time_series_covid19_confirmed_g!AO172-time_series_covid19_confirmed_g!AN172</f>
        <v>0</v>
      </c>
      <c r="AO172">
        <f>time_series_covid19_confirmed_g!AP172-time_series_covid19_confirmed_g!AO172</f>
        <v>0</v>
      </c>
      <c r="AP172">
        <f>time_series_covid19_confirmed_g!AQ172-time_series_covid19_confirmed_g!AP172</f>
        <v>0</v>
      </c>
      <c r="AQ172">
        <f>time_series_covid19_confirmed_g!AR172-time_series_covid19_confirmed_g!AQ172</f>
        <v>0</v>
      </c>
      <c r="AR172">
        <f>time_series_covid19_confirmed_g!AS172-time_series_covid19_confirmed_g!AR172</f>
        <v>0</v>
      </c>
      <c r="AS172">
        <f>time_series_covid19_confirmed_g!AT172-time_series_covid19_confirmed_g!AS172</f>
        <v>0</v>
      </c>
      <c r="AT172">
        <f>time_series_covid19_confirmed_g!AU172-time_series_covid19_confirmed_g!AT172</f>
        <v>0</v>
      </c>
      <c r="AU172">
        <f>time_series_covid19_confirmed_g!AV172-time_series_covid19_confirmed_g!AU172</f>
        <v>0</v>
      </c>
      <c r="AV172">
        <f>time_series_covid19_confirmed_g!AW172-time_series_covid19_confirmed_g!AV172</f>
        <v>0</v>
      </c>
      <c r="AW172">
        <f>time_series_covid19_confirmed_g!AX172-time_series_covid19_confirmed_g!AW172</f>
        <v>0</v>
      </c>
      <c r="AX172">
        <f>time_series_covid19_confirmed_g!AY172-time_series_covid19_confirmed_g!AX172</f>
        <v>0</v>
      </c>
      <c r="AY172">
        <f>time_series_covid19_confirmed_g!AZ172-time_series_covid19_confirmed_g!AY172</f>
        <v>0</v>
      </c>
      <c r="AZ172">
        <f>time_series_covid19_confirmed_g!BA172-time_series_covid19_confirmed_g!AZ172</f>
        <v>0</v>
      </c>
      <c r="BA172">
        <f>time_series_covid19_confirmed_g!BB172-time_series_covid19_confirmed_g!BA172</f>
        <v>0</v>
      </c>
      <c r="BB172">
        <f>time_series_covid19_confirmed_g!BC172-time_series_covid19_confirmed_g!BB172</f>
        <v>4</v>
      </c>
      <c r="BC172">
        <f>time_series_covid19_confirmed_g!BD172-time_series_covid19_confirmed_g!BC172</f>
        <v>2</v>
      </c>
      <c r="BD172">
        <f>time_series_covid19_confirmed_g!BE172-time_series_covid19_confirmed_g!BD172</f>
        <v>2</v>
      </c>
      <c r="BE172">
        <f>time_series_covid19_confirmed_g!BF172-time_series_covid19_confirmed_g!BE172</f>
        <v>21</v>
      </c>
      <c r="BF172">
        <f>time_series_covid19_confirmed_g!BG172-time_series_covid19_confirmed_g!BF172</f>
        <v>21</v>
      </c>
      <c r="BG172">
        <f>time_series_covid19_confirmed_g!BH172-time_series_covid19_confirmed_g!BG172</f>
        <v>29</v>
      </c>
      <c r="BH172">
        <f>time_series_covid19_confirmed_g!BI172-time_series_covid19_confirmed_g!BH172</f>
        <v>15</v>
      </c>
      <c r="BI172">
        <f>time_series_covid19_confirmed_g!BJ172-time_series_covid19_confirmed_g!BI172</f>
        <v>16</v>
      </c>
      <c r="BJ172">
        <f>time_series_covid19_confirmed_g!BK172-time_series_covid19_confirmed_g!BJ172</f>
        <v>25</v>
      </c>
      <c r="BK172">
        <f>time_series_covid19_confirmed_g!BL172-time_series_covid19_confirmed_g!BK172</f>
        <v>23</v>
      </c>
      <c r="BL172">
        <f>time_series_covid19_confirmed_g!BM172-time_series_covid19_confirmed_g!BL172</f>
        <v>4</v>
      </c>
      <c r="BM172">
        <f>time_series_covid19_confirmed_g!BN172-time_series_covid19_confirmed_g!BM172</f>
        <v>27</v>
      </c>
      <c r="BN172">
        <f>time_series_covid19_confirmed_g!BO172-time_series_covid19_confirmed_g!BN172</f>
        <v>28</v>
      </c>
      <c r="BO172">
        <f>time_series_covid19_confirmed_g!BP172-time_series_covid19_confirmed_g!BO172</f>
        <v>21</v>
      </c>
      <c r="BP172">
        <f>time_series_covid19_confirmed_g!BQ172-time_series_covid19_confirmed_g!BP172</f>
        <v>36</v>
      </c>
      <c r="BQ172">
        <f>time_series_covid19_confirmed_g!BR172-time_series_covid19_confirmed_g!BQ172</f>
        <v>29</v>
      </c>
      <c r="BR172">
        <f>time_series_covid19_confirmed_g!BS172-time_series_covid19_confirmed_g!BR172</f>
        <v>6</v>
      </c>
      <c r="BS172">
        <f>time_series_covid19_confirmed_g!BT172-time_series_covid19_confirmed_g!BS172</f>
        <v>11</v>
      </c>
      <c r="BT172">
        <f>time_series_covid19_confirmed_g!BU172-time_series_covid19_confirmed_g!BT172</f>
        <v>18</v>
      </c>
      <c r="BU172">
        <f>time_series_covid19_confirmed_g!BV172-time_series_covid19_confirmed_g!BU172</f>
        <v>12</v>
      </c>
      <c r="BV172">
        <f>time_series_covid19_confirmed_g!BW172-time_series_covid19_confirmed_g!BV172</f>
        <v>19</v>
      </c>
      <c r="BW172">
        <f>time_series_covid19_confirmed_g!BX172-time_series_covid19_confirmed_g!BW172</f>
        <v>17</v>
      </c>
      <c r="BX172">
        <f>time_series_covid19_confirmed_g!BY172-time_series_covid19_confirmed_g!BX172</f>
        <v>14</v>
      </c>
      <c r="BY172">
        <f>time_series_covid19_confirmed_g!BZ172-time_series_covid19_confirmed_g!BY172</f>
        <v>6</v>
      </c>
      <c r="BZ172">
        <f>time_series_covid19_confirmed_g!CA172-time_series_covid19_confirmed_g!BZ172</f>
        <v>9</v>
      </c>
      <c r="CA172">
        <f>time_series_covid19_confirmed_g!CB172-time_series_covid19_confirmed_g!CA172</f>
        <v>9</v>
      </c>
      <c r="CB172">
        <f>time_series_covid19_confirmed_g!CC172-time_series_covid19_confirmed_g!CB172</f>
        <v>32</v>
      </c>
      <c r="CC172">
        <f>time_series_covid19_confirmed_g!CD172-time_series_covid19_confirmed_g!CC172</f>
        <v>17</v>
      </c>
      <c r="CD172">
        <f>time_series_covid19_confirmed_g!CE172-time_series_covid19_confirmed_g!CD172</f>
        <v>21</v>
      </c>
      <c r="CE172">
        <f>time_series_covid19_confirmed_g!CF172-time_series_covid19_confirmed_g!CE172</f>
        <v>7</v>
      </c>
      <c r="CF172">
        <f>time_series_covid19_confirmed_g!CG172-time_series_covid19_confirmed_g!CF172</f>
        <v>-21</v>
      </c>
      <c r="CG172">
        <f>time_series_covid19_confirmed_g!CH172-time_series_covid19_confirmed_g!CG172</f>
        <v>3</v>
      </c>
      <c r="CH172">
        <f>time_series_covid19_confirmed_g!CI172-time_series_covid19_confirmed_g!CH172</f>
        <v>9</v>
      </c>
      <c r="CI172">
        <f>time_series_covid19_confirmed_g!CJ172-time_series_covid19_confirmed_g!CI172</f>
        <v>1</v>
      </c>
      <c r="CJ172">
        <f>time_series_covid19_confirmed_g!CK172-time_series_covid19_confirmed_g!CJ172</f>
        <v>9</v>
      </c>
      <c r="CK172">
        <f>time_series_covid19_confirmed_g!CL172-time_series_covid19_confirmed_g!CK172</f>
        <v>6</v>
      </c>
      <c r="CL172">
        <f>time_series_covid19_confirmed_g!CM172-time_series_covid19_confirmed_g!CL172</f>
        <v>9</v>
      </c>
      <c r="CM172">
        <f>time_series_covid19_confirmed_g!CN172-time_series_covid19_confirmed_g!CM172</f>
        <v>11</v>
      </c>
      <c r="CN172">
        <f>time_series_covid19_confirmed_g!CO172-time_series_covid19_confirmed_g!CN172</f>
        <v>7</v>
      </c>
      <c r="CO172">
        <f>time_series_covid19_confirmed_g!CP172-time_series_covid19_confirmed_g!CO172</f>
        <v>8</v>
      </c>
      <c r="CP172">
        <f>time_series_covid19_confirmed_g!CQ172-time_series_covid19_confirmed_g!CP172</f>
        <v>6</v>
      </c>
      <c r="CQ172">
        <f>time_series_covid19_confirmed_g!CR172-time_series_covid19_confirmed_g!CQ172</f>
        <v>8</v>
      </c>
      <c r="CR172">
        <f>time_series_covid19_confirmed_g!CS172-time_series_covid19_confirmed_g!CR172</f>
        <v>6</v>
      </c>
      <c r="CS172">
        <f>time_series_covid19_confirmed_g!CT172-time_series_covid19_confirmed_g!CS172</f>
        <v>33</v>
      </c>
      <c r="CT172">
        <f>time_series_covid19_confirmed_g!CU172-time_series_covid19_confirmed_g!CT172</f>
        <v>10</v>
      </c>
      <c r="CU172">
        <f>time_series_covid19_confirmed_g!CV172-time_series_covid19_confirmed_g!CU172</f>
        <v>14</v>
      </c>
      <c r="CV172">
        <f>time_series_covid19_confirmed_g!CW172-time_series_covid19_confirmed_g!CV172</f>
        <v>5</v>
      </c>
      <c r="CW172">
        <f>time_series_covid19_confirmed_g!CX172-time_series_covid19_confirmed_g!CW172</f>
        <v>5</v>
      </c>
      <c r="CX172">
        <f>time_series_covid19_confirmed_g!CY172-time_series_covid19_confirmed_g!CX172</f>
        <v>13</v>
      </c>
      <c r="CY172">
        <f>time_series_covid19_confirmed_g!CZ172-time_series_covid19_confirmed_g!CY172</f>
        <v>5</v>
      </c>
      <c r="CZ172">
        <f>time_series_covid19_confirmed_g!DA172-time_series_covid19_confirmed_g!CZ172</f>
        <v>4</v>
      </c>
      <c r="DA172">
        <f>time_series_covid19_confirmed_g!DB172-time_series_covid19_confirmed_g!DA172</f>
        <v>3</v>
      </c>
      <c r="DB172">
        <f>time_series_covid19_confirmed_g!DC172-time_series_covid19_confirmed_g!DB172</f>
        <v>2</v>
      </c>
      <c r="DC172">
        <f>time_series_covid19_confirmed_g!DD172-time_series_covid19_confirmed_g!DC172</f>
        <v>13</v>
      </c>
      <c r="DD172">
        <f>time_series_covid19_confirmed_g!DE172-time_series_covid19_confirmed_g!DD172</f>
        <v>3</v>
      </c>
      <c r="DE172">
        <f>time_series_covid19_confirmed_g!DF172-time_series_covid19_confirmed_g!DE172</f>
        <v>11</v>
      </c>
      <c r="DF172">
        <f>time_series_covid19_confirmed_g!DG172-time_series_covid19_confirmed_g!DF172</f>
        <v>10</v>
      </c>
      <c r="DG172">
        <f>time_series_covid19_confirmed_g!DH172-time_series_covid19_confirmed_g!DG172</f>
        <v>8</v>
      </c>
      <c r="DH172">
        <f>time_series_covid19_confirmed_g!DI172-time_series_covid19_confirmed_g!DH172</f>
        <v>5</v>
      </c>
      <c r="DI172">
        <f>time_series_covid19_confirmed_g!DJ172-time_series_covid19_confirmed_g!DI172</f>
        <v>4</v>
      </c>
      <c r="DJ172">
        <f>time_series_covid19_confirmed_g!DK172-time_series_covid19_confirmed_g!DJ172</f>
        <v>6</v>
      </c>
      <c r="DK172">
        <f>time_series_covid19_confirmed_g!DL172-time_series_covid19_confirmed_g!DK172</f>
        <v>2</v>
      </c>
      <c r="DL172">
        <f>time_series_covid19_confirmed_g!DM172-time_series_covid19_confirmed_g!DL172</f>
        <v>5</v>
      </c>
      <c r="DM172">
        <f>time_series_covid19_confirmed_g!DN172-time_series_covid19_confirmed_g!DM172</f>
        <v>8</v>
      </c>
      <c r="DN172">
        <f>time_series_covid19_confirmed_g!DO172-time_series_covid19_confirmed_g!DN172</f>
        <v>1</v>
      </c>
      <c r="DO172">
        <f>time_series_covid19_confirmed_g!DP172-time_series_covid19_confirmed_g!DO172</f>
        <v>1</v>
      </c>
      <c r="DP172">
        <f>time_series_covid19_confirmed_g!DQ172-time_series_covid19_confirmed_g!DP172</f>
        <v>3</v>
      </c>
      <c r="DQ172">
        <f>time_series_covid19_confirmed_g!DR172-time_series_covid19_confirmed_g!DQ172</f>
        <v>1</v>
      </c>
      <c r="DR172">
        <f>time_series_covid19_confirmed_g!DS172-time_series_covid19_confirmed_g!DR172</f>
        <v>8</v>
      </c>
      <c r="DS172">
        <f>time_series_covid19_confirmed_g!DT172-time_series_covid19_confirmed_g!DS172</f>
        <v>3</v>
      </c>
      <c r="DT172">
        <f>time_series_covid19_confirmed_g!DU172-time_series_covid19_confirmed_g!DT172</f>
        <v>4</v>
      </c>
      <c r="DU172">
        <f>time_series_covid19_confirmed_g!DV172-time_series_covid19_confirmed_g!DU172</f>
        <v>11</v>
      </c>
      <c r="DV172">
        <f>time_series_covid19_confirmed_g!DW172-time_series_covid19_confirmed_g!DV172</f>
        <v>5</v>
      </c>
      <c r="DW172">
        <f>time_series_covid19_confirmed_g!DX172-time_series_covid19_confirmed_g!DW172</f>
        <v>18</v>
      </c>
      <c r="DX172">
        <f>time_series_covid19_confirmed_g!DY172-time_series_covid19_confirmed_g!DX172</f>
        <v>2</v>
      </c>
      <c r="DY172">
        <f>time_series_covid19_confirmed_g!DZ172-time_series_covid19_confirmed_g!DY172</f>
        <v>14</v>
      </c>
      <c r="DZ172">
        <f>time_series_covid19_confirmed_g!EA172-time_series_covid19_confirmed_g!DZ172</f>
        <v>8</v>
      </c>
      <c r="EA172">
        <f>time_series_covid19_confirmed_g!EB172-time_series_covid19_confirmed_g!EA172</f>
        <v>5</v>
      </c>
      <c r="EB172">
        <f>time_series_covid19_confirmed_g!EC172-time_series_covid19_confirmed_g!EB172</f>
        <v>5</v>
      </c>
      <c r="EC172">
        <f>time_series_covid19_confirmed_g!ED172-time_series_covid19_confirmed_g!EC172</f>
        <v>2</v>
      </c>
      <c r="ED172">
        <f>time_series_covid19_confirmed_g!EE172-time_series_covid19_confirmed_g!ED172</f>
        <v>2</v>
      </c>
      <c r="EE172">
        <f>time_series_covid19_confirmed_g!EF172-time_series_covid19_confirmed_g!EE172</f>
        <v>1</v>
      </c>
      <c r="EF172">
        <f>time_series_covid19_confirmed_g!EG172-time_series_covid19_confirmed_g!EF172</f>
        <v>2</v>
      </c>
      <c r="EG172">
        <f>time_series_covid19_confirmed_g!EH172-time_series_covid19_confirmed_g!EG172</f>
        <v>4</v>
      </c>
      <c r="EH172">
        <f>time_series_covid19_confirmed_g!EI172-time_series_covid19_confirmed_g!EH172</f>
        <v>2</v>
      </c>
      <c r="EI172">
        <f>time_series_covid19_confirmed_g!EJ172-time_series_covid19_confirmed_g!EI172</f>
        <v>11</v>
      </c>
      <c r="EJ172">
        <f>time_series_covid19_confirmed_g!EK172-time_series_covid19_confirmed_g!EJ172</f>
        <v>0</v>
      </c>
      <c r="EK172">
        <f>time_series_covid19_confirmed_g!EL172-time_series_covid19_confirmed_g!EK172</f>
        <v>0</v>
      </c>
      <c r="EL172">
        <f>time_series_covid19_confirmed_g!EM172-time_series_covid19_confirmed_g!EL172</f>
        <v>1</v>
      </c>
      <c r="EM172">
        <f>time_series_covid19_confirmed_g!EN172-time_series_covid19_confirmed_g!EM172</f>
        <v>1</v>
      </c>
      <c r="EN172">
        <f>time_series_covid19_confirmed_g!EO172-time_series_covid19_confirmed_g!EN172</f>
        <v>0</v>
      </c>
      <c r="EO172">
        <f>time_series_covid19_confirmed_g!EP172-time_series_covid19_confirmed_g!EO172</f>
        <v>0</v>
      </c>
      <c r="EP172">
        <f>time_series_covid19_confirmed_g!EQ172-time_series_covid19_confirmed_g!EP172</f>
        <v>0</v>
      </c>
      <c r="EQ172">
        <f>time_series_covid19_confirmed_g!ER172-time_series_covid19_confirmed_g!EQ172</f>
        <v>1</v>
      </c>
      <c r="ER172">
        <f>time_series_covid19_confirmed_g!ES172-time_series_covid19_confirmed_g!ER172</f>
        <v>0</v>
      </c>
      <c r="ES172">
        <f>time_series_covid19_confirmed_g!ET172-time_series_covid19_confirmed_g!ES172</f>
        <v>1</v>
      </c>
      <c r="ET172">
        <f>time_series_covid19_confirmed_g!EU172-time_series_covid19_confirmed_g!ET172</f>
        <v>0</v>
      </c>
      <c r="EU172">
        <f>time_series_covid19_confirmed_g!EV172-time_series_covid19_confirmed_g!EU172</f>
        <v>1</v>
      </c>
      <c r="EV172">
        <f>time_series_covid19_confirmed_g!EW172-time_series_covid19_confirmed_g!EV172</f>
        <v>3</v>
      </c>
      <c r="EW172">
        <f>time_series_covid19_confirmed_g!EX172-time_series_covid19_confirmed_g!EW172</f>
        <v>6</v>
      </c>
      <c r="EX172">
        <f>time_series_covid19_confirmed_g!EY172-time_series_covid19_confirmed_g!EX172</f>
        <v>17</v>
      </c>
      <c r="EY172">
        <f>time_series_covid19_confirmed_g!EZ172-time_series_covid19_confirmed_g!EY172</f>
        <v>6</v>
      </c>
      <c r="EZ172">
        <f>time_series_covid19_confirmed_g!FA172-time_series_covid19_confirmed_g!EZ172</f>
        <v>3</v>
      </c>
      <c r="FA172">
        <f>time_series_covid19_confirmed_g!FB172-time_series_covid19_confirmed_g!FA172</f>
        <v>17</v>
      </c>
      <c r="FB172">
        <f>time_series_covid19_confirmed_g!FC172-time_series_covid19_confirmed_g!FB172</f>
        <v>5</v>
      </c>
      <c r="FC172">
        <f>time_series_covid19_confirmed_g!FD172-time_series_covid19_confirmed_g!FC172</f>
        <v>12</v>
      </c>
      <c r="FD172">
        <f>time_series_covid19_confirmed_g!FE172-time_series_covid19_confirmed_g!FD172</f>
        <v>5</v>
      </c>
    </row>
    <row r="173" spans="1:160" x14ac:dyDescent="0.3">
      <c r="A173" t="s">
        <v>160</v>
      </c>
      <c r="B173">
        <v>37.090200000000003</v>
      </c>
      <c r="C173">
        <v>-95.712900000000005</v>
      </c>
      <c r="D173">
        <f>time_series_covid19_confirmed_g!E173-time_series_covid19_confirmed_g!D173</f>
        <v>0</v>
      </c>
      <c r="E173">
        <f>time_series_covid19_confirmed_g!F173-time_series_covid19_confirmed_g!E173</f>
        <v>1</v>
      </c>
      <c r="F173">
        <f>time_series_covid19_confirmed_g!G173-time_series_covid19_confirmed_g!F173</f>
        <v>0</v>
      </c>
      <c r="G173">
        <f>time_series_covid19_confirmed_g!H173-time_series_covid19_confirmed_g!G173</f>
        <v>3</v>
      </c>
      <c r="H173">
        <f>time_series_covid19_confirmed_g!I173-time_series_covid19_confirmed_g!H173</f>
        <v>0</v>
      </c>
      <c r="I173">
        <f>time_series_covid19_confirmed_g!J173-time_series_covid19_confirmed_g!I173</f>
        <v>0</v>
      </c>
      <c r="J173">
        <f>time_series_covid19_confirmed_g!K173-time_series_covid19_confirmed_g!J173</f>
        <v>0</v>
      </c>
      <c r="K173">
        <f>time_series_covid19_confirmed_g!L173-time_series_covid19_confirmed_g!K173</f>
        <v>0</v>
      </c>
      <c r="L173">
        <f>time_series_covid19_confirmed_g!M173-time_series_covid19_confirmed_g!L173</f>
        <v>2</v>
      </c>
      <c r="M173">
        <f>time_series_covid19_confirmed_g!N173-time_series_covid19_confirmed_g!M173</f>
        <v>1</v>
      </c>
      <c r="N173">
        <f>time_series_covid19_confirmed_g!O173-time_series_covid19_confirmed_g!N173</f>
        <v>0</v>
      </c>
      <c r="O173">
        <f>time_series_covid19_confirmed_g!P173-time_series_covid19_confirmed_g!O173</f>
        <v>3</v>
      </c>
      <c r="P173">
        <f>time_series_covid19_confirmed_g!Q173-time_series_covid19_confirmed_g!P173</f>
        <v>0</v>
      </c>
      <c r="Q173">
        <f>time_series_covid19_confirmed_g!R173-time_series_covid19_confirmed_g!Q173</f>
        <v>0</v>
      </c>
      <c r="R173">
        <f>time_series_covid19_confirmed_g!S173-time_series_covid19_confirmed_g!R173</f>
        <v>0</v>
      </c>
      <c r="S173">
        <f>time_series_covid19_confirmed_g!T173-time_series_covid19_confirmed_g!S173</f>
        <v>0</v>
      </c>
      <c r="T173">
        <f>time_series_covid19_confirmed_g!U173-time_series_covid19_confirmed_g!T173</f>
        <v>0</v>
      </c>
      <c r="U173">
        <f>time_series_covid19_confirmed_g!V173-time_series_covid19_confirmed_g!U173</f>
        <v>0</v>
      </c>
      <c r="V173">
        <f>time_series_covid19_confirmed_g!W173-time_series_covid19_confirmed_g!V173</f>
        <v>0</v>
      </c>
      <c r="W173">
        <f>time_series_covid19_confirmed_g!X173-time_series_covid19_confirmed_g!W173</f>
        <v>1</v>
      </c>
      <c r="X173">
        <f>time_series_covid19_confirmed_g!Y173-time_series_covid19_confirmed_g!X173</f>
        <v>0</v>
      </c>
      <c r="Y173">
        <f>time_series_covid19_confirmed_g!Z173-time_series_covid19_confirmed_g!Y173</f>
        <v>1</v>
      </c>
      <c r="Z173">
        <f>time_series_covid19_confirmed_g!AA173-time_series_covid19_confirmed_g!Z173</f>
        <v>0</v>
      </c>
      <c r="AA173">
        <f>time_series_covid19_confirmed_g!AB173-time_series_covid19_confirmed_g!AA173</f>
        <v>0</v>
      </c>
      <c r="AB173">
        <f>time_series_covid19_confirmed_g!AC173-time_series_covid19_confirmed_g!AB173</f>
        <v>0</v>
      </c>
      <c r="AC173">
        <f>time_series_covid19_confirmed_g!AD173-time_series_covid19_confirmed_g!AC173</f>
        <v>0</v>
      </c>
      <c r="AD173">
        <f>time_series_covid19_confirmed_g!AE173-time_series_covid19_confirmed_g!AD173</f>
        <v>0</v>
      </c>
      <c r="AE173">
        <f>time_series_covid19_confirmed_g!AF173-time_series_covid19_confirmed_g!AE173</f>
        <v>0</v>
      </c>
      <c r="AF173">
        <f>time_series_covid19_confirmed_g!AG173-time_series_covid19_confirmed_g!AF173</f>
        <v>0</v>
      </c>
      <c r="AG173">
        <f>time_series_covid19_confirmed_g!AH173-time_series_covid19_confirmed_g!AG173</f>
        <v>2</v>
      </c>
      <c r="AH173">
        <f>time_series_covid19_confirmed_g!AI173-time_series_covid19_confirmed_g!AH173</f>
        <v>0</v>
      </c>
      <c r="AI173">
        <f>time_series_covid19_confirmed_g!AJ173-time_series_covid19_confirmed_g!AI173</f>
        <v>0</v>
      </c>
      <c r="AJ173">
        <f>time_series_covid19_confirmed_g!AK173-time_series_covid19_confirmed_g!AJ173</f>
        <v>0</v>
      </c>
      <c r="AK173">
        <f>time_series_covid19_confirmed_g!AL173-time_series_covid19_confirmed_g!AK173</f>
        <v>0</v>
      </c>
      <c r="AL173">
        <f>time_series_covid19_confirmed_g!AM173-time_series_covid19_confirmed_g!AL173</f>
        <v>0</v>
      </c>
      <c r="AM173">
        <f>time_series_covid19_confirmed_g!AN173-time_series_covid19_confirmed_g!AM173</f>
        <v>1</v>
      </c>
      <c r="AN173">
        <f>time_series_covid19_confirmed_g!AO173-time_series_covid19_confirmed_g!AN173</f>
        <v>0</v>
      </c>
      <c r="AO173">
        <f>time_series_covid19_confirmed_g!AP173-time_series_covid19_confirmed_g!AO173</f>
        <v>8</v>
      </c>
      <c r="AP173">
        <f>time_series_covid19_confirmed_g!AQ173-time_series_covid19_confirmed_g!AP173</f>
        <v>6</v>
      </c>
      <c r="AQ173">
        <f>time_series_covid19_confirmed_g!AR173-time_series_covid19_confirmed_g!AQ173</f>
        <v>23</v>
      </c>
      <c r="AR173">
        <f>time_series_covid19_confirmed_g!AS173-time_series_covid19_confirmed_g!AR173</f>
        <v>20</v>
      </c>
      <c r="AS173">
        <f>time_series_covid19_confirmed_g!AT173-time_series_covid19_confirmed_g!AS173</f>
        <v>31</v>
      </c>
      <c r="AT173">
        <f>time_series_covid19_confirmed_g!AU173-time_series_covid19_confirmed_g!AT173</f>
        <v>70</v>
      </c>
      <c r="AU173">
        <f>time_series_covid19_confirmed_g!AV173-time_series_covid19_confirmed_g!AU173</f>
        <v>48</v>
      </c>
      <c r="AV173">
        <f>time_series_covid19_confirmed_g!AW173-time_series_covid19_confirmed_g!AV173</f>
        <v>115</v>
      </c>
      <c r="AW173">
        <f>time_series_covid19_confirmed_g!AX173-time_series_covid19_confirmed_g!AW173</f>
        <v>114</v>
      </c>
      <c r="AX173">
        <f>time_series_covid19_confirmed_g!AY173-time_series_covid19_confirmed_g!AX173</f>
        <v>68</v>
      </c>
      <c r="AY173">
        <f>time_series_covid19_confirmed_g!AZ173-time_series_covid19_confirmed_g!AY173</f>
        <v>192</v>
      </c>
      <c r="AZ173">
        <f>time_series_covid19_confirmed_g!BA173-time_series_covid19_confirmed_g!AZ173</f>
        <v>398</v>
      </c>
      <c r="BA173">
        <f>time_series_covid19_confirmed_g!BB173-time_series_covid19_confirmed_g!BA173</f>
        <v>452</v>
      </c>
      <c r="BB173">
        <f>time_series_covid19_confirmed_g!BC173-time_series_covid19_confirmed_g!BB173</f>
        <v>596</v>
      </c>
      <c r="BC173">
        <f>time_series_covid19_confirmed_g!BD173-time_series_covid19_confirmed_g!BC173</f>
        <v>713</v>
      </c>
      <c r="BD173">
        <f>time_series_covid19_confirmed_g!BE173-time_series_covid19_confirmed_g!BD173</f>
        <v>98</v>
      </c>
      <c r="BE173">
        <f>time_series_covid19_confirmed_g!BF173-time_series_covid19_confirmed_g!BE173</f>
        <v>1392</v>
      </c>
      <c r="BF173">
        <f>time_series_covid19_confirmed_g!BG173-time_series_covid19_confirmed_g!BF173</f>
        <v>1781</v>
      </c>
      <c r="BG173">
        <f>time_series_covid19_confirmed_g!BH173-time_series_covid19_confirmed_g!BG173</f>
        <v>2773</v>
      </c>
      <c r="BH173">
        <f>time_series_covid19_confirmed_g!BI173-time_series_covid19_confirmed_g!BH173</f>
        <v>5239</v>
      </c>
      <c r="BI173">
        <f>time_series_covid19_confirmed_g!BJ173-time_series_covid19_confirmed_g!BI173</f>
        <v>5326</v>
      </c>
      <c r="BJ173">
        <f>time_series_covid19_confirmed_g!BK173-time_series_covid19_confirmed_g!BJ173</f>
        <v>6339</v>
      </c>
      <c r="BK173">
        <f>time_series_covid19_confirmed_g!BL173-time_series_covid19_confirmed_g!BK173</f>
        <v>7938</v>
      </c>
      <c r="BL173">
        <f>time_series_covid19_confirmed_g!BM173-time_series_covid19_confirmed_g!BL173</f>
        <v>10089</v>
      </c>
      <c r="BM173">
        <f>time_series_covid19_confirmed_g!BN173-time_series_covid19_confirmed_g!BM173</f>
        <v>10263</v>
      </c>
      <c r="BN173">
        <f>time_series_covid19_confirmed_g!BO173-time_series_covid19_confirmed_g!BN173</f>
        <v>11936</v>
      </c>
      <c r="BO173">
        <f>time_series_covid19_confirmed_g!BP173-time_series_covid19_confirmed_g!BO173</f>
        <v>18036</v>
      </c>
      <c r="BP173">
        <f>time_series_covid19_confirmed_g!BQ173-time_series_covid19_confirmed_g!BP173</f>
        <v>18174</v>
      </c>
      <c r="BQ173">
        <f>time_series_covid19_confirmed_g!BR173-time_series_covid19_confirmed_g!BQ173</f>
        <v>19800</v>
      </c>
      <c r="BR173">
        <f>time_series_covid19_confirmed_g!BS173-time_series_covid19_confirmed_g!BR173</f>
        <v>19140</v>
      </c>
      <c r="BS173">
        <f>time_series_covid19_confirmed_g!BT173-time_series_covid19_confirmed_g!BS173</f>
        <v>21496</v>
      </c>
      <c r="BT173">
        <f>time_series_covid19_confirmed_g!BU173-time_series_covid19_confirmed_g!BT173</f>
        <v>26011</v>
      </c>
      <c r="BU173">
        <f>time_series_covid19_confirmed_g!BV173-time_series_covid19_confirmed_g!BU173</f>
        <v>25493</v>
      </c>
      <c r="BV173">
        <f>time_series_covid19_confirmed_g!BW173-time_series_covid19_confirmed_g!BV173</f>
        <v>30399</v>
      </c>
      <c r="BW173">
        <f>time_series_covid19_confirmed_g!BX173-time_series_covid19_confirmed_g!BW173</f>
        <v>31942</v>
      </c>
      <c r="BX173">
        <f>time_series_covid19_confirmed_g!BY173-time_series_covid19_confirmed_g!BX173</f>
        <v>33164</v>
      </c>
      <c r="BY173">
        <f>time_series_covid19_confirmed_g!BZ173-time_series_covid19_confirmed_g!BY173</f>
        <v>27874</v>
      </c>
      <c r="BZ173">
        <f>time_series_covid19_confirmed_g!CA173-time_series_covid19_confirmed_g!BZ173</f>
        <v>29637</v>
      </c>
      <c r="CA173">
        <f>time_series_covid19_confirmed_g!CB173-time_series_covid19_confirmed_g!CA173</f>
        <v>30782</v>
      </c>
      <c r="CB173">
        <f>time_series_covid19_confirmed_g!CC173-time_series_covid19_confirmed_g!CB173</f>
        <v>31694</v>
      </c>
      <c r="CC173">
        <f>time_series_covid19_confirmed_g!CD173-time_series_covid19_confirmed_g!CC173</f>
        <v>34756</v>
      </c>
      <c r="CD173">
        <f>time_series_covid19_confirmed_g!CE173-time_series_covid19_confirmed_g!CD173</f>
        <v>33501</v>
      </c>
      <c r="CE173">
        <f>time_series_covid19_confirmed_g!CF173-time_series_covid19_confirmed_g!CE173</f>
        <v>30015</v>
      </c>
      <c r="CF173">
        <f>time_series_covid19_confirmed_g!CG173-time_series_covid19_confirmed_g!CF173</f>
        <v>28559</v>
      </c>
      <c r="CG173">
        <f>time_series_covid19_confirmed_g!CH173-time_series_covid19_confirmed_g!CG173</f>
        <v>25293</v>
      </c>
      <c r="CH173">
        <f>time_series_covid19_confirmed_g!CI173-time_series_covid19_confirmed_g!CH173</f>
        <v>27035</v>
      </c>
      <c r="CI173">
        <f>time_series_covid19_confirmed_g!CJ173-time_series_covid19_confirmed_g!CI173</f>
        <v>29129</v>
      </c>
      <c r="CJ173">
        <f>time_series_covid19_confirmed_g!CK173-time_series_covid19_confirmed_g!CJ173</f>
        <v>31298</v>
      </c>
      <c r="CK173">
        <f>time_series_covid19_confirmed_g!CL173-time_series_covid19_confirmed_g!CK173</f>
        <v>32724</v>
      </c>
      <c r="CL173">
        <f>time_series_covid19_confirmed_g!CM173-time_series_covid19_confirmed_g!CL173</f>
        <v>28321</v>
      </c>
      <c r="CM173">
        <f>time_series_covid19_confirmed_g!CN173-time_series_covid19_confirmed_g!CM173</f>
        <v>26058</v>
      </c>
      <c r="CN173">
        <f>time_series_covid19_confirmed_g!CO173-time_series_covid19_confirmed_g!CN173</f>
        <v>27341</v>
      </c>
      <c r="CO173">
        <f>time_series_covid19_confirmed_g!CP173-time_series_covid19_confirmed_g!CO173</f>
        <v>25497</v>
      </c>
      <c r="CP173">
        <f>time_series_covid19_confirmed_g!CQ173-time_series_covid19_confirmed_g!CP173</f>
        <v>28201</v>
      </c>
      <c r="CQ173">
        <f>time_series_covid19_confirmed_g!CR173-time_series_covid19_confirmed_g!CQ173</f>
        <v>34203</v>
      </c>
      <c r="CR173">
        <f>time_series_covid19_confirmed_g!CS173-time_series_covid19_confirmed_g!CR173</f>
        <v>36291</v>
      </c>
      <c r="CS173">
        <f>time_series_covid19_confirmed_g!CT173-time_series_covid19_confirmed_g!CS173</f>
        <v>32921</v>
      </c>
      <c r="CT173">
        <f>time_series_covid19_confirmed_g!CU173-time_series_covid19_confirmed_g!CT173</f>
        <v>27688</v>
      </c>
      <c r="CU173">
        <f>time_series_covid19_confirmed_g!CV173-time_series_covid19_confirmed_g!CU173</f>
        <v>22476</v>
      </c>
      <c r="CV173">
        <f>time_series_covid19_confirmed_g!CW173-time_series_covid19_confirmed_g!CV173</f>
        <v>24525</v>
      </c>
      <c r="CW173">
        <f>time_series_covid19_confirmed_g!CX173-time_series_covid19_confirmed_g!CW173</f>
        <v>27408</v>
      </c>
      <c r="CX173">
        <f>time_series_covid19_confirmed_g!CY173-time_series_covid19_confirmed_g!CX173</f>
        <v>29741</v>
      </c>
      <c r="CY173">
        <f>time_series_covid19_confirmed_g!CZ173-time_series_covid19_confirmed_g!CY173</f>
        <v>34162</v>
      </c>
      <c r="CZ173">
        <f>time_series_covid19_confirmed_g!DA173-time_series_covid19_confirmed_g!CZ173</f>
        <v>29195</v>
      </c>
      <c r="DA173">
        <f>time_series_covid19_confirmed_g!DB173-time_series_covid19_confirmed_g!DA173</f>
        <v>25587</v>
      </c>
      <c r="DB173">
        <f>time_series_covid19_confirmed_g!DC173-time_series_covid19_confirmed_g!DB173</f>
        <v>22475</v>
      </c>
      <c r="DC173">
        <f>time_series_covid19_confirmed_g!DD173-time_series_covid19_confirmed_g!DC173</f>
        <v>24185</v>
      </c>
      <c r="DD173">
        <f>time_series_covid19_confirmed_g!DE173-time_series_covid19_confirmed_g!DD173</f>
        <v>25256</v>
      </c>
      <c r="DE173">
        <f>time_series_covid19_confirmed_g!DF173-time_series_covid19_confirmed_g!DE173</f>
        <v>27882</v>
      </c>
      <c r="DF173">
        <f>time_series_covid19_confirmed_g!DG173-time_series_covid19_confirmed_g!DF173</f>
        <v>27157</v>
      </c>
      <c r="DG173">
        <f>time_series_covid19_confirmed_g!DH173-time_series_covid19_confirmed_g!DG173</f>
        <v>25740</v>
      </c>
      <c r="DH173">
        <f>time_series_covid19_confirmed_g!DI173-time_series_covid19_confirmed_g!DH173</f>
        <v>19778</v>
      </c>
      <c r="DI173">
        <f>time_series_covid19_confirmed_g!DJ173-time_series_covid19_confirmed_g!DI173</f>
        <v>18878</v>
      </c>
      <c r="DJ173">
        <f>time_series_covid19_confirmed_g!DK173-time_series_covid19_confirmed_g!DJ173</f>
        <v>21952</v>
      </c>
      <c r="DK173">
        <f>time_series_covid19_confirmed_g!DL173-time_series_covid19_confirmed_g!DK173</f>
        <v>21195</v>
      </c>
      <c r="DL173">
        <f>time_series_covid19_confirmed_g!DM173-time_series_covid19_confirmed_g!DL173</f>
        <v>27617</v>
      </c>
      <c r="DM173">
        <f>time_series_covid19_confirmed_g!DN173-time_series_covid19_confirmed_g!DM173</f>
        <v>25300</v>
      </c>
      <c r="DN173">
        <f>time_series_covid19_confirmed_g!DO173-time_series_covid19_confirmed_g!DN173</f>
        <v>25101</v>
      </c>
      <c r="DO173">
        <f>time_series_covid19_confirmed_g!DP173-time_series_covid19_confirmed_g!DO173</f>
        <v>19004</v>
      </c>
      <c r="DP173">
        <f>time_series_covid19_confirmed_g!DQ173-time_series_covid19_confirmed_g!DP173</f>
        <v>21708</v>
      </c>
      <c r="DQ173">
        <f>time_series_covid19_confirmed_g!DR173-time_series_covid19_confirmed_g!DQ173</f>
        <v>20498</v>
      </c>
      <c r="DR173">
        <f>time_series_covid19_confirmed_g!DS173-time_series_covid19_confirmed_g!DR173</f>
        <v>23612</v>
      </c>
      <c r="DS173">
        <f>time_series_covid19_confirmed_g!DT173-time_series_covid19_confirmed_g!DS173</f>
        <v>25537</v>
      </c>
      <c r="DT173">
        <f>time_series_covid19_confirmed_g!DU173-time_series_covid19_confirmed_g!DT173</f>
        <v>24137</v>
      </c>
      <c r="DU173">
        <f>time_series_covid19_confirmed_g!DV173-time_series_covid19_confirmed_g!DU173</f>
        <v>21827</v>
      </c>
      <c r="DV173">
        <f>time_series_covid19_confirmed_g!DW173-time_series_covid19_confirmed_g!DV173</f>
        <v>20789</v>
      </c>
      <c r="DW173">
        <f>time_series_covid19_confirmed_g!DX173-time_series_covid19_confirmed_g!DW173</f>
        <v>18970</v>
      </c>
      <c r="DX173">
        <f>time_series_covid19_confirmed_g!DY173-time_series_covid19_confirmed_g!DX173</f>
        <v>18848</v>
      </c>
      <c r="DY173">
        <f>time_series_covid19_confirmed_g!DZ173-time_series_covid19_confirmed_g!DY173</f>
        <v>18366</v>
      </c>
      <c r="DZ173">
        <f>time_series_covid19_confirmed_g!EA173-time_series_covid19_confirmed_g!DZ173</f>
        <v>22836</v>
      </c>
      <c r="EA173">
        <f>time_series_covid19_confirmed_g!EB173-time_series_covid19_confirmed_g!EA173</f>
        <v>24488</v>
      </c>
      <c r="EB173">
        <f>time_series_covid19_confirmed_g!EC173-time_series_covid19_confirmed_g!EB173</f>
        <v>24246</v>
      </c>
      <c r="EC173">
        <f>time_series_covid19_confirmed_g!ED173-time_series_covid19_confirmed_g!EC173</f>
        <v>20129</v>
      </c>
      <c r="ED173">
        <f>time_series_covid19_confirmed_g!EE173-time_series_covid19_confirmed_g!ED173</f>
        <v>17354</v>
      </c>
      <c r="EE173">
        <f>time_series_covid19_confirmed_g!EF173-time_series_covid19_confirmed_g!EE173</f>
        <v>20891</v>
      </c>
      <c r="EF173">
        <f>time_series_covid19_confirmed_g!EG173-time_series_covid19_confirmed_g!EF173</f>
        <v>19881</v>
      </c>
      <c r="EG173">
        <f>time_series_covid19_confirmed_g!EH173-time_series_covid19_confirmed_g!EG173</f>
        <v>21295</v>
      </c>
      <c r="EH173">
        <f>time_series_covid19_confirmed_g!EI173-time_series_covid19_confirmed_g!EH173</f>
        <v>25311</v>
      </c>
      <c r="EI173">
        <f>time_series_covid19_confirmed_g!EJ173-time_series_covid19_confirmed_g!EI173</f>
        <v>22684</v>
      </c>
      <c r="EJ173">
        <f>time_series_covid19_confirmed_g!EK173-time_series_covid19_confirmed_g!EJ173</f>
        <v>17771</v>
      </c>
      <c r="EK173">
        <f>time_series_covid19_confirmed_g!EL173-time_series_covid19_confirmed_g!EK173</f>
        <v>17472</v>
      </c>
      <c r="EL173">
        <f>time_series_covid19_confirmed_g!EM173-time_series_covid19_confirmed_g!EL173</f>
        <v>18087</v>
      </c>
      <c r="EM173">
        <f>time_series_covid19_confirmed_g!EN173-time_series_covid19_confirmed_g!EM173</f>
        <v>20834</v>
      </c>
      <c r="EN173">
        <f>time_series_covid19_confirmed_g!EO173-time_series_covid19_confirmed_g!EN173</f>
        <v>22888</v>
      </c>
      <c r="EO173">
        <f>time_series_covid19_confirmed_g!EP173-time_series_covid19_confirmed_g!EO173</f>
        <v>25396</v>
      </c>
      <c r="EP173">
        <f>time_series_covid19_confirmed_g!EQ173-time_series_covid19_confirmed_g!EP173</f>
        <v>25540</v>
      </c>
      <c r="EQ173">
        <f>time_series_covid19_confirmed_g!ER173-time_series_covid19_confirmed_g!EQ173</f>
        <v>19532</v>
      </c>
      <c r="ER173">
        <f>time_series_covid19_confirmed_g!ES173-time_series_covid19_confirmed_g!ER173</f>
        <v>19968</v>
      </c>
      <c r="ES173">
        <f>time_series_covid19_confirmed_g!ET173-time_series_covid19_confirmed_g!ES173</f>
        <v>23705</v>
      </c>
      <c r="ET173">
        <f>time_series_covid19_confirmed_g!EU173-time_series_covid19_confirmed_g!ET173</f>
        <v>25559</v>
      </c>
      <c r="EU173">
        <f>time_series_covid19_confirmed_g!EV173-time_series_covid19_confirmed_g!EU173</f>
        <v>27762</v>
      </c>
      <c r="EV173">
        <f>time_series_covid19_confirmed_g!EW173-time_series_covid19_confirmed_g!EV173</f>
        <v>31527</v>
      </c>
      <c r="EW173">
        <f>time_series_covid19_confirmed_g!EX173-time_series_covid19_confirmed_g!EW173</f>
        <v>32718</v>
      </c>
      <c r="EX173">
        <f>time_series_covid19_confirmed_g!EY173-time_series_covid19_confirmed_g!EX173</f>
        <v>26358</v>
      </c>
      <c r="EY173">
        <f>time_series_covid19_confirmed_g!EZ173-time_series_covid19_confirmed_g!EY173</f>
        <v>30647</v>
      </c>
      <c r="EZ173">
        <f>time_series_covid19_confirmed_g!FA173-time_series_covid19_confirmed_g!EZ173</f>
        <v>35189</v>
      </c>
      <c r="FA173">
        <f>time_series_covid19_confirmed_g!FB173-time_series_covid19_confirmed_g!FA173</f>
        <v>34836</v>
      </c>
      <c r="FB173">
        <f>time_series_covid19_confirmed_g!FC173-time_series_covid19_confirmed_g!FB173</f>
        <v>39972</v>
      </c>
      <c r="FC173">
        <f>time_series_covid19_confirmed_g!FD173-time_series_covid19_confirmed_g!FC173</f>
        <v>45255</v>
      </c>
      <c r="FD173">
        <f>time_series_covid19_confirmed_g!FE173-time_series_covid19_confirmed_g!FD173</f>
        <v>42597</v>
      </c>
    </row>
    <row r="174" spans="1:160" x14ac:dyDescent="0.3">
      <c r="A174" t="s">
        <v>161</v>
      </c>
      <c r="B174">
        <v>41.377499999999998</v>
      </c>
      <c r="C174">
        <v>64.585300000000004</v>
      </c>
      <c r="D174">
        <f>time_series_covid19_confirmed_g!E174-time_series_covid19_confirmed_g!D174</f>
        <v>0</v>
      </c>
      <c r="E174">
        <f>time_series_covid19_confirmed_g!F174-time_series_covid19_confirmed_g!E174</f>
        <v>0</v>
      </c>
      <c r="F174">
        <f>time_series_covid19_confirmed_g!G174-time_series_covid19_confirmed_g!F174</f>
        <v>0</v>
      </c>
      <c r="G174">
        <f>time_series_covid19_confirmed_g!H174-time_series_covid19_confirmed_g!G174</f>
        <v>0</v>
      </c>
      <c r="H174">
        <f>time_series_covid19_confirmed_g!I174-time_series_covid19_confirmed_g!H174</f>
        <v>0</v>
      </c>
      <c r="I174">
        <f>time_series_covid19_confirmed_g!J174-time_series_covid19_confirmed_g!I174</f>
        <v>0</v>
      </c>
      <c r="J174">
        <f>time_series_covid19_confirmed_g!K174-time_series_covid19_confirmed_g!J174</f>
        <v>0</v>
      </c>
      <c r="K174">
        <f>time_series_covid19_confirmed_g!L174-time_series_covid19_confirmed_g!K174</f>
        <v>0</v>
      </c>
      <c r="L174">
        <f>time_series_covid19_confirmed_g!M174-time_series_covid19_confirmed_g!L174</f>
        <v>0</v>
      </c>
      <c r="M174">
        <f>time_series_covid19_confirmed_g!N174-time_series_covid19_confirmed_g!M174</f>
        <v>0</v>
      </c>
      <c r="N174">
        <f>time_series_covid19_confirmed_g!O174-time_series_covid19_confirmed_g!N174</f>
        <v>0</v>
      </c>
      <c r="O174">
        <f>time_series_covid19_confirmed_g!P174-time_series_covid19_confirmed_g!O174</f>
        <v>0</v>
      </c>
      <c r="P174">
        <f>time_series_covid19_confirmed_g!Q174-time_series_covid19_confirmed_g!P174</f>
        <v>0</v>
      </c>
      <c r="Q174">
        <f>time_series_covid19_confirmed_g!R174-time_series_covid19_confirmed_g!Q174</f>
        <v>0</v>
      </c>
      <c r="R174">
        <f>time_series_covid19_confirmed_g!S174-time_series_covid19_confirmed_g!R174</f>
        <v>0</v>
      </c>
      <c r="S174">
        <f>time_series_covid19_confirmed_g!T174-time_series_covid19_confirmed_g!S174</f>
        <v>0</v>
      </c>
      <c r="T174">
        <f>time_series_covid19_confirmed_g!U174-time_series_covid19_confirmed_g!T174</f>
        <v>0</v>
      </c>
      <c r="U174">
        <f>time_series_covid19_confirmed_g!V174-time_series_covid19_confirmed_g!U174</f>
        <v>0</v>
      </c>
      <c r="V174">
        <f>time_series_covid19_confirmed_g!W174-time_series_covid19_confirmed_g!V174</f>
        <v>0</v>
      </c>
      <c r="W174">
        <f>time_series_covid19_confirmed_g!X174-time_series_covid19_confirmed_g!W174</f>
        <v>0</v>
      </c>
      <c r="X174">
        <f>time_series_covid19_confirmed_g!Y174-time_series_covid19_confirmed_g!X174</f>
        <v>0</v>
      </c>
      <c r="Y174">
        <f>time_series_covid19_confirmed_g!Z174-time_series_covid19_confirmed_g!Y174</f>
        <v>0</v>
      </c>
      <c r="Z174">
        <f>time_series_covid19_confirmed_g!AA174-time_series_covid19_confirmed_g!Z174</f>
        <v>0</v>
      </c>
      <c r="AA174">
        <f>time_series_covid19_confirmed_g!AB174-time_series_covid19_confirmed_g!AA174</f>
        <v>0</v>
      </c>
      <c r="AB174">
        <f>time_series_covid19_confirmed_g!AC174-time_series_covid19_confirmed_g!AB174</f>
        <v>0</v>
      </c>
      <c r="AC174">
        <f>time_series_covid19_confirmed_g!AD174-time_series_covid19_confirmed_g!AC174</f>
        <v>0</v>
      </c>
      <c r="AD174">
        <f>time_series_covid19_confirmed_g!AE174-time_series_covid19_confirmed_g!AD174</f>
        <v>0</v>
      </c>
      <c r="AE174">
        <f>time_series_covid19_confirmed_g!AF174-time_series_covid19_confirmed_g!AE174</f>
        <v>0</v>
      </c>
      <c r="AF174">
        <f>time_series_covid19_confirmed_g!AG174-time_series_covid19_confirmed_g!AF174</f>
        <v>0</v>
      </c>
      <c r="AG174">
        <f>time_series_covid19_confirmed_g!AH174-time_series_covid19_confirmed_g!AG174</f>
        <v>0</v>
      </c>
      <c r="AH174">
        <f>time_series_covid19_confirmed_g!AI174-time_series_covid19_confirmed_g!AH174</f>
        <v>0</v>
      </c>
      <c r="AI174">
        <f>time_series_covid19_confirmed_g!AJ174-time_series_covid19_confirmed_g!AI174</f>
        <v>0</v>
      </c>
      <c r="AJ174">
        <f>time_series_covid19_confirmed_g!AK174-time_series_covid19_confirmed_g!AJ174</f>
        <v>0</v>
      </c>
      <c r="AK174">
        <f>time_series_covid19_confirmed_g!AL174-time_series_covid19_confirmed_g!AK174</f>
        <v>0</v>
      </c>
      <c r="AL174">
        <f>time_series_covid19_confirmed_g!AM174-time_series_covid19_confirmed_g!AL174</f>
        <v>0</v>
      </c>
      <c r="AM174">
        <f>time_series_covid19_confirmed_g!AN174-time_series_covid19_confirmed_g!AM174</f>
        <v>0</v>
      </c>
      <c r="AN174">
        <f>time_series_covid19_confirmed_g!AO174-time_series_covid19_confirmed_g!AN174</f>
        <v>0</v>
      </c>
      <c r="AO174">
        <f>time_series_covid19_confirmed_g!AP174-time_series_covid19_confirmed_g!AO174</f>
        <v>0</v>
      </c>
      <c r="AP174">
        <f>time_series_covid19_confirmed_g!AQ174-time_series_covid19_confirmed_g!AP174</f>
        <v>0</v>
      </c>
      <c r="AQ174">
        <f>time_series_covid19_confirmed_g!AR174-time_series_covid19_confirmed_g!AQ174</f>
        <v>0</v>
      </c>
      <c r="AR174">
        <f>time_series_covid19_confirmed_g!AS174-time_series_covid19_confirmed_g!AR174</f>
        <v>0</v>
      </c>
      <c r="AS174">
        <f>time_series_covid19_confirmed_g!AT174-time_series_covid19_confirmed_g!AS174</f>
        <v>0</v>
      </c>
      <c r="AT174">
        <f>time_series_covid19_confirmed_g!AU174-time_series_covid19_confirmed_g!AT174</f>
        <v>0</v>
      </c>
      <c r="AU174">
        <f>time_series_covid19_confirmed_g!AV174-time_series_covid19_confirmed_g!AU174</f>
        <v>0</v>
      </c>
      <c r="AV174">
        <f>time_series_covid19_confirmed_g!AW174-time_series_covid19_confirmed_g!AV174</f>
        <v>0</v>
      </c>
      <c r="AW174">
        <f>time_series_covid19_confirmed_g!AX174-time_series_covid19_confirmed_g!AW174</f>
        <v>0</v>
      </c>
      <c r="AX174">
        <f>time_series_covid19_confirmed_g!AY174-time_series_covid19_confirmed_g!AX174</f>
        <v>0</v>
      </c>
      <c r="AY174">
        <f>time_series_covid19_confirmed_g!AZ174-time_series_covid19_confirmed_g!AY174</f>
        <v>0</v>
      </c>
      <c r="AZ174">
        <f>time_series_covid19_confirmed_g!BA174-time_series_covid19_confirmed_g!AZ174</f>
        <v>0</v>
      </c>
      <c r="BA174">
        <f>time_series_covid19_confirmed_g!BB174-time_series_covid19_confirmed_g!BA174</f>
        <v>0</v>
      </c>
      <c r="BB174">
        <f>time_series_covid19_confirmed_g!BC174-time_series_covid19_confirmed_g!BB174</f>
        <v>0</v>
      </c>
      <c r="BC174">
        <f>time_series_covid19_confirmed_g!BD174-time_series_covid19_confirmed_g!BC174</f>
        <v>0</v>
      </c>
      <c r="BD174">
        <f>time_series_covid19_confirmed_g!BE174-time_series_covid19_confirmed_g!BD174</f>
        <v>1</v>
      </c>
      <c r="BE174">
        <f>time_series_covid19_confirmed_g!BF174-time_series_covid19_confirmed_g!BE174</f>
        <v>5</v>
      </c>
      <c r="BF174">
        <f>time_series_covid19_confirmed_g!BG174-time_series_covid19_confirmed_g!BF174</f>
        <v>4</v>
      </c>
      <c r="BG174">
        <f>time_series_covid19_confirmed_g!BH174-time_series_covid19_confirmed_g!BG174</f>
        <v>5</v>
      </c>
      <c r="BH174">
        <f>time_series_covid19_confirmed_g!BI174-time_series_covid19_confirmed_g!BH174</f>
        <v>8</v>
      </c>
      <c r="BI174">
        <f>time_series_covid19_confirmed_g!BJ174-time_series_covid19_confirmed_g!BI174</f>
        <v>10</v>
      </c>
      <c r="BJ174">
        <f>time_series_covid19_confirmed_g!BK174-time_series_covid19_confirmed_g!BJ174</f>
        <v>10</v>
      </c>
      <c r="BK174">
        <f>time_series_covid19_confirmed_g!BL174-time_series_covid19_confirmed_g!BK174</f>
        <v>0</v>
      </c>
      <c r="BL174">
        <f>time_series_covid19_confirmed_g!BM174-time_series_covid19_confirmed_g!BL174</f>
        <v>3</v>
      </c>
      <c r="BM174">
        <f>time_series_covid19_confirmed_g!BN174-time_series_covid19_confirmed_g!BM174</f>
        <v>4</v>
      </c>
      <c r="BN174">
        <f>time_series_covid19_confirmed_g!BO174-time_series_covid19_confirmed_g!BN174</f>
        <v>10</v>
      </c>
      <c r="BO174">
        <f>time_series_covid19_confirmed_g!BP174-time_series_covid19_confirmed_g!BO174</f>
        <v>15</v>
      </c>
      <c r="BP174">
        <f>time_series_covid19_confirmed_g!BQ174-time_series_covid19_confirmed_g!BP174</f>
        <v>13</v>
      </c>
      <c r="BQ174">
        <f>time_series_covid19_confirmed_g!BR174-time_series_covid19_confirmed_g!BQ174</f>
        <v>16</v>
      </c>
      <c r="BR174">
        <f>time_series_covid19_confirmed_g!BS174-time_series_covid19_confirmed_g!BR174</f>
        <v>40</v>
      </c>
      <c r="BS174">
        <f>time_series_covid19_confirmed_g!BT174-time_series_covid19_confirmed_g!BS174</f>
        <v>5</v>
      </c>
      <c r="BT174">
        <f>time_series_covid19_confirmed_g!BU174-time_series_covid19_confirmed_g!BT174</f>
        <v>23</v>
      </c>
      <c r="BU174">
        <f>time_series_covid19_confirmed_g!BV174-time_series_covid19_confirmed_g!BU174</f>
        <v>9</v>
      </c>
      <c r="BV174">
        <f>time_series_covid19_confirmed_g!BW174-time_series_covid19_confirmed_g!BV174</f>
        <v>24</v>
      </c>
      <c r="BW174">
        <f>time_series_covid19_confirmed_g!BX174-time_series_covid19_confirmed_g!BW174</f>
        <v>22</v>
      </c>
      <c r="BX174">
        <f>time_series_covid19_confirmed_g!BY174-time_series_covid19_confirmed_g!BX174</f>
        <v>39</v>
      </c>
      <c r="BY174">
        <f>time_series_covid19_confirmed_g!BZ174-time_series_covid19_confirmed_g!BY174</f>
        <v>76</v>
      </c>
      <c r="BZ174">
        <f>time_series_covid19_confirmed_g!CA174-time_series_covid19_confirmed_g!BZ174</f>
        <v>115</v>
      </c>
      <c r="CA174">
        <f>time_series_covid19_confirmed_g!CB174-time_series_covid19_confirmed_g!CA174</f>
        <v>63</v>
      </c>
      <c r="CB174">
        <f>time_series_covid19_confirmed_g!CC174-time_series_covid19_confirmed_g!CB174</f>
        <v>25</v>
      </c>
      <c r="CC174">
        <f>time_series_covid19_confirmed_g!CD174-time_series_covid19_confirmed_g!CC174</f>
        <v>37</v>
      </c>
      <c r="CD174">
        <f>time_series_covid19_confirmed_g!CE174-time_series_covid19_confirmed_g!CD174</f>
        <v>42</v>
      </c>
      <c r="CE174">
        <f>time_series_covid19_confirmed_g!CF174-time_series_covid19_confirmed_g!CE174</f>
        <v>143</v>
      </c>
      <c r="CF174">
        <f>time_series_covid19_confirmed_g!CG174-time_series_covid19_confirmed_g!CF174</f>
        <v>98</v>
      </c>
      <c r="CG174">
        <f>time_series_covid19_confirmed_g!CH174-time_series_covid19_confirmed_g!CG174</f>
        <v>133</v>
      </c>
      <c r="CH174">
        <f>time_series_covid19_confirmed_g!CI174-time_series_covid19_confirmed_g!CH174</f>
        <v>167</v>
      </c>
      <c r="CI174">
        <f>time_series_covid19_confirmed_g!CJ174-time_series_covid19_confirmed_g!CI174</f>
        <v>137</v>
      </c>
      <c r="CJ174">
        <f>time_series_covid19_confirmed_g!CK174-time_series_covid19_confirmed_g!CJ174</f>
        <v>47</v>
      </c>
      <c r="CK174">
        <f>time_series_covid19_confirmed_g!CL174-time_series_covid19_confirmed_g!CK174</f>
        <v>56</v>
      </c>
      <c r="CL174">
        <f>time_series_covid19_confirmed_g!CM174-time_series_covid19_confirmed_g!CL174</f>
        <v>85</v>
      </c>
      <c r="CM174">
        <f>time_series_covid19_confirmed_g!CN174-time_series_covid19_confirmed_g!CM174</f>
        <v>75</v>
      </c>
      <c r="CN174">
        <f>time_series_covid19_confirmed_g!CO174-time_series_covid19_confirmed_g!CN174</f>
        <v>62</v>
      </c>
      <c r="CO174">
        <f>time_series_covid19_confirmed_g!CP174-time_series_covid19_confirmed_g!CO174</f>
        <v>51</v>
      </c>
      <c r="CP174">
        <f>time_series_covid19_confirmed_g!CQ174-time_series_covid19_confirmed_g!CP174</f>
        <v>38</v>
      </c>
      <c r="CQ174">
        <f>time_series_covid19_confirmed_g!CR174-time_series_covid19_confirmed_g!CQ174</f>
        <v>42</v>
      </c>
      <c r="CR174">
        <f>time_series_covid19_confirmed_g!CS174-time_series_covid19_confirmed_g!CR174</f>
        <v>46</v>
      </c>
      <c r="CS174">
        <f>time_series_covid19_confirmed_g!CT174-time_series_covid19_confirmed_g!CS174</f>
        <v>58</v>
      </c>
      <c r="CT174">
        <f>time_series_covid19_confirmed_g!CU174-time_series_covid19_confirmed_g!CT174</f>
        <v>7</v>
      </c>
      <c r="CU174">
        <f>time_series_covid19_confirmed_g!CV174-time_series_covid19_confirmed_g!CU174</f>
        <v>35</v>
      </c>
      <c r="CV174">
        <f>time_series_covid19_confirmed_g!CW174-time_series_covid19_confirmed_g!CV174</f>
        <v>35</v>
      </c>
      <c r="CW174">
        <f>time_series_covid19_confirmed_g!CX174-time_series_covid19_confirmed_g!CW174</f>
        <v>63</v>
      </c>
      <c r="CX174">
        <f>time_series_covid19_confirmed_g!CY174-time_series_covid19_confirmed_g!CX174</f>
        <v>37</v>
      </c>
      <c r="CY174">
        <f>time_series_covid19_confirmed_g!CZ174-time_series_covid19_confirmed_g!CY174</f>
        <v>47</v>
      </c>
      <c r="CZ174">
        <f>time_series_covid19_confirmed_g!DA174-time_series_covid19_confirmed_g!CZ174</f>
        <v>32</v>
      </c>
      <c r="DA174">
        <f>time_series_covid19_confirmed_g!DB174-time_series_covid19_confirmed_g!DA174</f>
        <v>31</v>
      </c>
      <c r="DB174">
        <f>time_series_covid19_confirmed_g!DC174-time_series_covid19_confirmed_g!DB174</f>
        <v>40</v>
      </c>
      <c r="DC174">
        <f>time_series_covid19_confirmed_g!DD174-time_series_covid19_confirmed_g!DC174</f>
        <v>18</v>
      </c>
      <c r="DD174">
        <f>time_series_covid19_confirmed_g!DE174-time_series_covid19_confirmed_g!DD174</f>
        <v>26</v>
      </c>
      <c r="DE174">
        <f>time_series_covid19_confirmed_g!DF174-time_series_covid19_confirmed_g!DE174</f>
        <v>65</v>
      </c>
      <c r="DF174">
        <f>time_series_covid19_confirmed_g!DG174-time_series_covid19_confirmed_g!DF174</f>
        <v>27</v>
      </c>
      <c r="DG174">
        <f>time_series_covid19_confirmed_g!DH174-time_series_covid19_confirmed_g!DG174</f>
        <v>24</v>
      </c>
      <c r="DH174">
        <f>time_series_covid19_confirmed_g!DI174-time_series_covid19_confirmed_g!DH174</f>
        <v>69</v>
      </c>
      <c r="DI174">
        <f>time_series_covid19_confirmed_g!DJ174-time_series_covid19_confirmed_g!DI174</f>
        <v>68</v>
      </c>
      <c r="DJ174">
        <f>time_series_covid19_confirmed_g!DK174-time_series_covid19_confirmed_g!DJ174</f>
        <v>33</v>
      </c>
      <c r="DK174">
        <f>time_series_covid19_confirmed_g!DL174-time_series_covid19_confirmed_g!DK174</f>
        <v>93</v>
      </c>
      <c r="DL174">
        <f>time_series_covid19_confirmed_g!DM174-time_series_covid19_confirmed_g!DL174</f>
        <v>33</v>
      </c>
      <c r="DM174">
        <f>time_series_covid19_confirmed_g!DN174-time_series_covid19_confirmed_g!DM174</f>
        <v>41</v>
      </c>
      <c r="DN174">
        <f>time_series_covid19_confirmed_g!DO174-time_series_covid19_confirmed_g!DN174</f>
        <v>52</v>
      </c>
      <c r="DO174">
        <f>time_series_covid19_confirmed_g!DP174-time_series_covid19_confirmed_g!DO174</f>
        <v>15</v>
      </c>
      <c r="DP174">
        <f>time_series_covid19_confirmed_g!DQ174-time_series_covid19_confirmed_g!DP174</f>
        <v>38</v>
      </c>
      <c r="DQ174">
        <f>time_series_covid19_confirmed_g!DR174-time_series_covid19_confirmed_g!DQ174</f>
        <v>64</v>
      </c>
      <c r="DR174">
        <f>time_series_covid19_confirmed_g!DS174-time_series_covid19_confirmed_g!DR174</f>
        <v>84</v>
      </c>
      <c r="DS174">
        <f>time_series_covid19_confirmed_g!DT174-time_series_covid19_confirmed_g!DS174</f>
        <v>25</v>
      </c>
      <c r="DT174">
        <f>time_series_covid19_confirmed_g!DU174-time_series_covid19_confirmed_g!DT174</f>
        <v>64</v>
      </c>
      <c r="DU174">
        <f>time_series_covid19_confirmed_g!DV174-time_series_covid19_confirmed_g!DU174</f>
        <v>87</v>
      </c>
      <c r="DV174">
        <f>time_series_covid19_confirmed_g!DW174-time_series_covid19_confirmed_g!DV174</f>
        <v>49</v>
      </c>
      <c r="DW174">
        <f>time_series_covid19_confirmed_g!DX174-time_series_covid19_confirmed_g!DW174</f>
        <v>25</v>
      </c>
      <c r="DX174">
        <f>time_series_covid19_confirmed_g!DY174-time_series_covid19_confirmed_g!DX174</f>
        <v>101</v>
      </c>
      <c r="DY174">
        <f>time_series_covid19_confirmed_g!DZ174-time_series_covid19_confirmed_g!DY174</f>
        <v>79</v>
      </c>
      <c r="DZ174">
        <f>time_series_covid19_confirmed_g!EA174-time_series_covid19_confirmed_g!DZ174</f>
        <v>75</v>
      </c>
      <c r="EA174">
        <f>time_series_covid19_confirmed_g!EB174-time_series_covid19_confirmed_g!EA174</f>
        <v>24</v>
      </c>
      <c r="EB174">
        <f>time_series_covid19_confirmed_g!EC174-time_series_covid19_confirmed_g!EB174</f>
        <v>78</v>
      </c>
      <c r="EC174">
        <f>time_series_covid19_confirmed_g!ED174-time_series_covid19_confirmed_g!EC174</f>
        <v>77</v>
      </c>
      <c r="ED174">
        <f>time_series_covid19_confirmed_g!EE174-time_series_covid19_confirmed_g!ED174</f>
        <v>79</v>
      </c>
      <c r="EE174">
        <f>time_series_covid19_confirmed_g!EF174-time_series_covid19_confirmed_g!EE174</f>
        <v>58</v>
      </c>
      <c r="EF174">
        <f>time_series_covid19_confirmed_g!EG174-time_series_covid19_confirmed_g!EF174</f>
        <v>83</v>
      </c>
      <c r="EG174">
        <f>time_series_covid19_confirmed_g!EH174-time_series_covid19_confirmed_g!EG174</f>
        <v>96</v>
      </c>
      <c r="EH174">
        <f>time_series_covid19_confirmed_g!EI174-time_series_covid19_confirmed_g!EH174</f>
        <v>68</v>
      </c>
      <c r="EI174">
        <f>time_series_covid19_confirmed_g!EJ174-time_series_covid19_confirmed_g!EI174</f>
        <v>87</v>
      </c>
      <c r="EJ174">
        <f>time_series_covid19_confirmed_g!EK174-time_series_covid19_confirmed_g!EJ174</f>
        <v>237</v>
      </c>
      <c r="EK174">
        <f>time_series_covid19_confirmed_g!EL174-time_series_covid19_confirmed_g!EK174</f>
        <v>109</v>
      </c>
      <c r="EL174">
        <f>time_series_covid19_confirmed_g!EM174-time_series_covid19_confirmed_g!EL174</f>
        <v>80</v>
      </c>
      <c r="EM174">
        <f>time_series_covid19_confirmed_g!EN174-time_series_covid19_confirmed_g!EM174</f>
        <v>103</v>
      </c>
      <c r="EN174">
        <f>time_series_covid19_confirmed_g!EO174-time_series_covid19_confirmed_g!EN174</f>
        <v>118</v>
      </c>
      <c r="EO174">
        <f>time_series_covid19_confirmed_g!EP174-time_series_covid19_confirmed_g!EO174</f>
        <v>128</v>
      </c>
      <c r="EP174">
        <f>time_series_covid19_confirmed_g!EQ174-time_series_covid19_confirmed_g!EP174</f>
        <v>97</v>
      </c>
      <c r="EQ174">
        <f>time_series_covid19_confirmed_g!ER174-time_series_covid19_confirmed_g!EQ174</f>
        <v>114</v>
      </c>
      <c r="ER174">
        <f>time_series_covid19_confirmed_g!ES174-time_series_covid19_confirmed_g!ER174</f>
        <v>183</v>
      </c>
      <c r="ES174">
        <f>time_series_covid19_confirmed_g!ET174-time_series_covid19_confirmed_g!ES174</f>
        <v>230</v>
      </c>
      <c r="ET174">
        <f>time_series_covid19_confirmed_g!EU174-time_series_covid19_confirmed_g!ET174</f>
        <v>189</v>
      </c>
      <c r="EU174">
        <f>time_series_covid19_confirmed_g!EV174-time_series_covid19_confirmed_g!EU174</f>
        <v>85</v>
      </c>
      <c r="EV174">
        <f>time_series_covid19_confirmed_g!EW174-time_series_covid19_confirmed_g!EV174</f>
        <v>179</v>
      </c>
      <c r="EW174">
        <f>time_series_covid19_confirmed_g!EX174-time_series_covid19_confirmed_g!EW174</f>
        <v>207</v>
      </c>
      <c r="EX174">
        <f>time_series_covid19_confirmed_g!EY174-time_series_covid19_confirmed_g!EX174</f>
        <v>162</v>
      </c>
      <c r="EY174">
        <f>time_series_covid19_confirmed_g!EZ174-time_series_covid19_confirmed_g!EY174</f>
        <v>146</v>
      </c>
      <c r="EZ174">
        <f>time_series_covid19_confirmed_g!FA174-time_series_covid19_confirmed_g!EZ174</f>
        <v>201</v>
      </c>
      <c r="FA174">
        <f>time_series_covid19_confirmed_g!FB174-time_series_covid19_confirmed_g!FA174</f>
        <v>328</v>
      </c>
      <c r="FB174">
        <f>time_series_covid19_confirmed_g!FC174-time_series_covid19_confirmed_g!FB174</f>
        <v>187</v>
      </c>
      <c r="FC174">
        <f>time_series_covid19_confirmed_g!FD174-time_series_covid19_confirmed_g!FC174</f>
        <v>250</v>
      </c>
      <c r="FD174">
        <f>time_series_covid19_confirmed_g!FE174-time_series_covid19_confirmed_g!FD174</f>
        <v>255</v>
      </c>
    </row>
    <row r="175" spans="1:160" x14ac:dyDescent="0.3">
      <c r="A175" t="s">
        <v>162</v>
      </c>
      <c r="B175">
        <v>6.4238</v>
      </c>
      <c r="C175">
        <v>-66.589699999999993</v>
      </c>
      <c r="D175">
        <f>time_series_covid19_confirmed_g!E175-time_series_covid19_confirmed_g!D175</f>
        <v>0</v>
      </c>
      <c r="E175">
        <f>time_series_covid19_confirmed_g!F175-time_series_covid19_confirmed_g!E175</f>
        <v>0</v>
      </c>
      <c r="F175">
        <f>time_series_covid19_confirmed_g!G175-time_series_covid19_confirmed_g!F175</f>
        <v>0</v>
      </c>
      <c r="G175">
        <f>time_series_covid19_confirmed_g!H175-time_series_covid19_confirmed_g!G175</f>
        <v>0</v>
      </c>
      <c r="H175">
        <f>time_series_covid19_confirmed_g!I175-time_series_covid19_confirmed_g!H175</f>
        <v>0</v>
      </c>
      <c r="I175">
        <f>time_series_covid19_confirmed_g!J175-time_series_covid19_confirmed_g!I175</f>
        <v>0</v>
      </c>
      <c r="J175">
        <f>time_series_covid19_confirmed_g!K175-time_series_covid19_confirmed_g!J175</f>
        <v>0</v>
      </c>
      <c r="K175">
        <f>time_series_covid19_confirmed_g!L175-time_series_covid19_confirmed_g!K175</f>
        <v>0</v>
      </c>
      <c r="L175">
        <f>time_series_covid19_confirmed_g!M175-time_series_covid19_confirmed_g!L175</f>
        <v>0</v>
      </c>
      <c r="M175">
        <f>time_series_covid19_confirmed_g!N175-time_series_covid19_confirmed_g!M175</f>
        <v>0</v>
      </c>
      <c r="N175">
        <f>time_series_covid19_confirmed_g!O175-time_series_covid19_confirmed_g!N175</f>
        <v>0</v>
      </c>
      <c r="O175">
        <f>time_series_covid19_confirmed_g!P175-time_series_covid19_confirmed_g!O175</f>
        <v>0</v>
      </c>
      <c r="P175">
        <f>time_series_covid19_confirmed_g!Q175-time_series_covid19_confirmed_g!P175</f>
        <v>0</v>
      </c>
      <c r="Q175">
        <f>time_series_covid19_confirmed_g!R175-time_series_covid19_confirmed_g!Q175</f>
        <v>0</v>
      </c>
      <c r="R175">
        <f>time_series_covid19_confirmed_g!S175-time_series_covid19_confirmed_g!R175</f>
        <v>0</v>
      </c>
      <c r="S175">
        <f>time_series_covid19_confirmed_g!T175-time_series_covid19_confirmed_g!S175</f>
        <v>0</v>
      </c>
      <c r="T175">
        <f>time_series_covid19_confirmed_g!U175-time_series_covid19_confirmed_g!T175</f>
        <v>0</v>
      </c>
      <c r="U175">
        <f>time_series_covid19_confirmed_g!V175-time_series_covid19_confirmed_g!U175</f>
        <v>0</v>
      </c>
      <c r="V175">
        <f>time_series_covid19_confirmed_g!W175-time_series_covid19_confirmed_g!V175</f>
        <v>0</v>
      </c>
      <c r="W175">
        <f>time_series_covid19_confirmed_g!X175-time_series_covid19_confirmed_g!W175</f>
        <v>0</v>
      </c>
      <c r="X175">
        <f>time_series_covid19_confirmed_g!Y175-time_series_covid19_confirmed_g!X175</f>
        <v>0</v>
      </c>
      <c r="Y175">
        <f>time_series_covid19_confirmed_g!Z175-time_series_covid19_confirmed_g!Y175</f>
        <v>0</v>
      </c>
      <c r="Z175">
        <f>time_series_covid19_confirmed_g!AA175-time_series_covid19_confirmed_g!Z175</f>
        <v>0</v>
      </c>
      <c r="AA175">
        <f>time_series_covid19_confirmed_g!AB175-time_series_covid19_confirmed_g!AA175</f>
        <v>0</v>
      </c>
      <c r="AB175">
        <f>time_series_covid19_confirmed_g!AC175-time_series_covid19_confirmed_g!AB175</f>
        <v>0</v>
      </c>
      <c r="AC175">
        <f>time_series_covid19_confirmed_g!AD175-time_series_covid19_confirmed_g!AC175</f>
        <v>0</v>
      </c>
      <c r="AD175">
        <f>time_series_covid19_confirmed_g!AE175-time_series_covid19_confirmed_g!AD175</f>
        <v>0</v>
      </c>
      <c r="AE175">
        <f>time_series_covid19_confirmed_g!AF175-time_series_covid19_confirmed_g!AE175</f>
        <v>0</v>
      </c>
      <c r="AF175">
        <f>time_series_covid19_confirmed_g!AG175-time_series_covid19_confirmed_g!AF175</f>
        <v>0</v>
      </c>
      <c r="AG175">
        <f>time_series_covid19_confirmed_g!AH175-time_series_covid19_confirmed_g!AG175</f>
        <v>0</v>
      </c>
      <c r="AH175">
        <f>time_series_covid19_confirmed_g!AI175-time_series_covid19_confirmed_g!AH175</f>
        <v>0</v>
      </c>
      <c r="AI175">
        <f>time_series_covid19_confirmed_g!AJ175-time_series_covid19_confirmed_g!AI175</f>
        <v>0</v>
      </c>
      <c r="AJ175">
        <f>time_series_covid19_confirmed_g!AK175-time_series_covid19_confirmed_g!AJ175</f>
        <v>0</v>
      </c>
      <c r="AK175">
        <f>time_series_covid19_confirmed_g!AL175-time_series_covid19_confirmed_g!AK175</f>
        <v>0</v>
      </c>
      <c r="AL175">
        <f>time_series_covid19_confirmed_g!AM175-time_series_covid19_confirmed_g!AL175</f>
        <v>0</v>
      </c>
      <c r="AM175">
        <f>time_series_covid19_confirmed_g!AN175-time_series_covid19_confirmed_g!AM175</f>
        <v>0</v>
      </c>
      <c r="AN175">
        <f>time_series_covid19_confirmed_g!AO175-time_series_covid19_confirmed_g!AN175</f>
        <v>0</v>
      </c>
      <c r="AO175">
        <f>time_series_covid19_confirmed_g!AP175-time_series_covid19_confirmed_g!AO175</f>
        <v>0</v>
      </c>
      <c r="AP175">
        <f>time_series_covid19_confirmed_g!AQ175-time_series_covid19_confirmed_g!AP175</f>
        <v>0</v>
      </c>
      <c r="AQ175">
        <f>time_series_covid19_confirmed_g!AR175-time_series_covid19_confirmed_g!AQ175</f>
        <v>0</v>
      </c>
      <c r="AR175">
        <f>time_series_covid19_confirmed_g!AS175-time_series_covid19_confirmed_g!AR175</f>
        <v>0</v>
      </c>
      <c r="AS175">
        <f>time_series_covid19_confirmed_g!AT175-time_series_covid19_confirmed_g!AS175</f>
        <v>0</v>
      </c>
      <c r="AT175">
        <f>time_series_covid19_confirmed_g!AU175-time_series_covid19_confirmed_g!AT175</f>
        <v>0</v>
      </c>
      <c r="AU175">
        <f>time_series_covid19_confirmed_g!AV175-time_series_covid19_confirmed_g!AU175</f>
        <v>0</v>
      </c>
      <c r="AV175">
        <f>time_series_covid19_confirmed_g!AW175-time_series_covid19_confirmed_g!AV175</f>
        <v>0</v>
      </c>
      <c r="AW175">
        <f>time_series_covid19_confirmed_g!AX175-time_series_covid19_confirmed_g!AW175</f>
        <v>0</v>
      </c>
      <c r="AX175">
        <f>time_series_covid19_confirmed_g!AY175-time_series_covid19_confirmed_g!AX175</f>
        <v>0</v>
      </c>
      <c r="AY175">
        <f>time_series_covid19_confirmed_g!AZ175-time_series_covid19_confirmed_g!AY175</f>
        <v>0</v>
      </c>
      <c r="AZ175">
        <f>time_series_covid19_confirmed_g!BA175-time_series_covid19_confirmed_g!AZ175</f>
        <v>0</v>
      </c>
      <c r="BA175">
        <f>time_series_covid19_confirmed_g!BB175-time_series_covid19_confirmed_g!BA175</f>
        <v>0</v>
      </c>
      <c r="BB175">
        <f>time_series_covid19_confirmed_g!BC175-time_series_covid19_confirmed_g!BB175</f>
        <v>0</v>
      </c>
      <c r="BC175">
        <f>time_series_covid19_confirmed_g!BD175-time_series_covid19_confirmed_g!BC175</f>
        <v>2</v>
      </c>
      <c r="BD175">
        <f>time_series_covid19_confirmed_g!BE175-time_series_covid19_confirmed_g!BD175</f>
        <v>8</v>
      </c>
      <c r="BE175">
        <f>time_series_covid19_confirmed_g!BF175-time_series_covid19_confirmed_g!BE175</f>
        <v>7</v>
      </c>
      <c r="BF175">
        <f>time_series_covid19_confirmed_g!BG175-time_series_covid19_confirmed_g!BF175</f>
        <v>16</v>
      </c>
      <c r="BG175">
        <f>time_series_covid19_confirmed_g!BH175-time_series_covid19_confirmed_g!BG175</f>
        <v>3</v>
      </c>
      <c r="BH175">
        <f>time_series_covid19_confirmed_g!BI175-time_series_covid19_confirmed_g!BH175</f>
        <v>6</v>
      </c>
      <c r="BI175">
        <f>time_series_covid19_confirmed_g!BJ175-time_series_covid19_confirmed_g!BI175</f>
        <v>0</v>
      </c>
      <c r="BJ175">
        <f>time_series_covid19_confirmed_g!BK175-time_series_covid19_confirmed_g!BJ175</f>
        <v>28</v>
      </c>
      <c r="BK175">
        <f>time_series_covid19_confirmed_g!BL175-time_series_covid19_confirmed_g!BK175</f>
        <v>0</v>
      </c>
      <c r="BL175">
        <f>time_series_covid19_confirmed_g!BM175-time_series_covid19_confirmed_g!BL175</f>
        <v>7</v>
      </c>
      <c r="BM175">
        <f>time_series_covid19_confirmed_g!BN175-time_series_covid19_confirmed_g!BM175</f>
        <v>7</v>
      </c>
      <c r="BN175">
        <f>time_series_covid19_confirmed_g!BO175-time_series_covid19_confirmed_g!BN175</f>
        <v>7</v>
      </c>
      <c r="BO175">
        <f>time_series_covid19_confirmed_g!BP175-time_series_covid19_confirmed_g!BO175</f>
        <v>16</v>
      </c>
      <c r="BP175">
        <f>time_series_covid19_confirmed_g!BQ175-time_series_covid19_confirmed_g!BP175</f>
        <v>0</v>
      </c>
      <c r="BQ175">
        <f>time_series_covid19_confirmed_g!BR175-time_series_covid19_confirmed_g!BQ175</f>
        <v>12</v>
      </c>
      <c r="BR175">
        <f>time_series_covid19_confirmed_g!BS175-time_series_covid19_confirmed_g!BR175</f>
        <v>0</v>
      </c>
      <c r="BS175">
        <f>time_series_covid19_confirmed_g!BT175-time_series_covid19_confirmed_g!BS175</f>
        <v>16</v>
      </c>
      <c r="BT175">
        <f>time_series_covid19_confirmed_g!BU175-time_series_covid19_confirmed_g!BT175</f>
        <v>0</v>
      </c>
      <c r="BU175">
        <f>time_series_covid19_confirmed_g!BV175-time_series_covid19_confirmed_g!BU175</f>
        <v>8</v>
      </c>
      <c r="BV175">
        <f>time_series_covid19_confirmed_g!BW175-time_series_covid19_confirmed_g!BV175</f>
        <v>3</v>
      </c>
      <c r="BW175">
        <f>time_series_covid19_confirmed_g!BX175-time_series_covid19_confirmed_g!BW175</f>
        <v>7</v>
      </c>
      <c r="BX175">
        <f>time_series_covid19_confirmed_g!BY175-time_series_covid19_confirmed_g!BX175</f>
        <v>2</v>
      </c>
      <c r="BY175">
        <f>time_series_covid19_confirmed_g!BZ175-time_series_covid19_confirmed_g!BY175</f>
        <v>4</v>
      </c>
      <c r="BZ175">
        <f>time_series_covid19_confirmed_g!CA175-time_series_covid19_confirmed_g!BZ175</f>
        <v>6</v>
      </c>
      <c r="CA175">
        <f>time_series_covid19_confirmed_g!CB175-time_series_covid19_confirmed_g!CA175</f>
        <v>0</v>
      </c>
      <c r="CB175">
        <f>time_series_covid19_confirmed_g!CC175-time_series_covid19_confirmed_g!CB175</f>
        <v>2</v>
      </c>
      <c r="CC175">
        <f>time_series_covid19_confirmed_g!CD175-time_series_covid19_confirmed_g!CC175</f>
        <v>4</v>
      </c>
      <c r="CD175">
        <f>time_series_covid19_confirmed_g!CE175-time_series_covid19_confirmed_g!CD175</f>
        <v>0</v>
      </c>
      <c r="CE175">
        <f>time_series_covid19_confirmed_g!CF175-time_series_covid19_confirmed_g!CE175</f>
        <v>4</v>
      </c>
      <c r="CF175">
        <f>time_series_covid19_confirmed_g!CG175-time_series_covid19_confirmed_g!CF175</f>
        <v>6</v>
      </c>
      <c r="CG175">
        <f>time_series_covid19_confirmed_g!CH175-time_series_covid19_confirmed_g!CG175</f>
        <v>8</v>
      </c>
      <c r="CH175">
        <f>time_series_covid19_confirmed_g!CI175-time_series_covid19_confirmed_g!CH175</f>
        <v>0</v>
      </c>
      <c r="CI175">
        <f>time_series_covid19_confirmed_g!CJ175-time_series_covid19_confirmed_g!CI175</f>
        <v>8</v>
      </c>
      <c r="CJ175">
        <f>time_series_covid19_confirmed_g!CK175-time_series_covid19_confirmed_g!CJ175</f>
        <v>7</v>
      </c>
      <c r="CK175">
        <f>time_series_covid19_confirmed_g!CL175-time_series_covid19_confirmed_g!CK175</f>
        <v>0</v>
      </c>
      <c r="CL175">
        <f>time_series_covid19_confirmed_g!CM175-time_series_covid19_confirmed_g!CL175</f>
        <v>23</v>
      </c>
      <c r="CM175">
        <f>time_series_covid19_confirmed_g!CN175-time_series_covid19_confirmed_g!CM175</f>
        <v>29</v>
      </c>
      <c r="CN175">
        <f>time_series_covid19_confirmed_g!CO175-time_series_covid19_confirmed_g!CN175</f>
        <v>0</v>
      </c>
      <c r="CO175">
        <f>time_series_covid19_confirmed_g!CP175-time_series_covid19_confirmed_g!CO175</f>
        <v>29</v>
      </c>
      <c r="CP175">
        <f>time_series_covid19_confirmed_g!CQ175-time_series_covid19_confirmed_g!CP175</f>
        <v>3</v>
      </c>
      <c r="CQ175">
        <f>time_series_covid19_confirmed_g!CR175-time_series_covid19_confirmed_g!CQ175</f>
        <v>23</v>
      </c>
      <c r="CR175">
        <f>time_series_covid19_confirmed_g!CS175-time_series_covid19_confirmed_g!CR175</f>
        <v>7</v>
      </c>
      <c r="CS175">
        <f>time_series_covid19_confirmed_g!CT175-time_series_covid19_confirmed_g!CS175</f>
        <v>5</v>
      </c>
      <c r="CT175">
        <f>time_series_covid19_confirmed_g!CU175-time_series_covid19_confirmed_g!CT175</f>
        <v>2</v>
      </c>
      <c r="CU175">
        <f>time_series_covid19_confirmed_g!CV175-time_series_covid19_confirmed_g!CU175</f>
        <v>4</v>
      </c>
      <c r="CV175">
        <f>time_series_covid19_confirmed_g!CW175-time_series_covid19_confirmed_g!CV175</f>
        <v>0</v>
      </c>
      <c r="CW175">
        <f>time_series_covid19_confirmed_g!CX175-time_series_covid19_confirmed_g!CW175</f>
        <v>2</v>
      </c>
      <c r="CX175">
        <f>time_series_covid19_confirmed_g!CY175-time_series_covid19_confirmed_g!CX175</f>
        <v>2</v>
      </c>
      <c r="CY175">
        <f>time_series_covid19_confirmed_g!CZ175-time_series_covid19_confirmed_g!CY175</f>
        <v>2</v>
      </c>
      <c r="CZ175">
        <f>time_series_covid19_confirmed_g!DA175-time_series_covid19_confirmed_g!CZ175</f>
        <v>10</v>
      </c>
      <c r="DA175">
        <f>time_series_covid19_confirmed_g!DB175-time_series_covid19_confirmed_g!DA175</f>
        <v>12</v>
      </c>
      <c r="DB175">
        <f>time_series_covid19_confirmed_g!DC175-time_series_covid19_confirmed_g!DB175</f>
        <v>0</v>
      </c>
      <c r="DC175">
        <f>time_series_covid19_confirmed_g!DD175-time_series_covid19_confirmed_g!DC175</f>
        <v>4</v>
      </c>
      <c r="DD175">
        <f>time_series_covid19_confirmed_g!DE175-time_series_covid19_confirmed_g!DD175</f>
        <v>18</v>
      </c>
      <c r="DE175">
        <f>time_series_covid19_confirmed_g!DF175-time_series_covid19_confirmed_g!DE175</f>
        <v>2</v>
      </c>
      <c r="DF175">
        <f>time_series_covid19_confirmed_g!DG175-time_series_covid19_confirmed_g!DF175</f>
        <v>7</v>
      </c>
      <c r="DG175">
        <f>time_series_covid19_confirmed_g!DH175-time_series_covid19_confirmed_g!DG175</f>
        <v>14</v>
      </c>
      <c r="DH175">
        <f>time_series_covid19_confirmed_g!DI175-time_series_covid19_confirmed_g!DH175</f>
        <v>12</v>
      </c>
      <c r="DI175">
        <f>time_series_covid19_confirmed_g!DJ175-time_series_covid19_confirmed_g!DI175</f>
        <v>8</v>
      </c>
      <c r="DJ175">
        <f>time_series_covid19_confirmed_g!DK175-time_series_covid19_confirmed_g!DJ175</f>
        <v>1</v>
      </c>
      <c r="DK175">
        <f>time_series_covid19_confirmed_g!DL175-time_series_covid19_confirmed_g!DK175</f>
        <v>0</v>
      </c>
      <c r="DL175">
        <f>time_series_covid19_confirmed_g!DM175-time_series_covid19_confirmed_g!DL175</f>
        <v>32</v>
      </c>
      <c r="DM175">
        <f>time_series_covid19_confirmed_g!DN175-time_series_covid19_confirmed_g!DM175</f>
        <v>4</v>
      </c>
      <c r="DN175">
        <f>time_series_covid19_confirmed_g!DO175-time_series_covid19_confirmed_g!DN175</f>
        <v>45</v>
      </c>
      <c r="DO175">
        <f>time_series_covid19_confirmed_g!DP175-time_series_covid19_confirmed_g!DO175</f>
        <v>37</v>
      </c>
      <c r="DP175">
        <f>time_series_covid19_confirmed_g!DQ175-time_series_covid19_confirmed_g!DP175</f>
        <v>77</v>
      </c>
      <c r="DQ175">
        <f>time_series_covid19_confirmed_g!DR175-time_series_covid19_confirmed_g!DQ175</f>
        <v>131</v>
      </c>
      <c r="DR175">
        <f>time_series_covid19_confirmed_g!DS175-time_series_covid19_confirmed_g!DR175</f>
        <v>75</v>
      </c>
      <c r="DS175">
        <f>time_series_covid19_confirmed_g!DT175-time_series_covid19_confirmed_g!DS175</f>
        <v>58</v>
      </c>
      <c r="DT175">
        <f>time_series_covid19_confirmed_g!DU175-time_series_covid19_confirmed_g!DT175</f>
        <v>62</v>
      </c>
      <c r="DU175">
        <f>time_series_covid19_confirmed_g!DV175-time_series_covid19_confirmed_g!DU175</f>
        <v>66</v>
      </c>
      <c r="DV175">
        <f>time_series_covid19_confirmed_g!DW175-time_series_covid19_confirmed_g!DV175</f>
        <v>111</v>
      </c>
      <c r="DW175">
        <f>time_series_covid19_confirmed_g!DX175-time_series_covid19_confirmed_g!DW175</f>
        <v>56</v>
      </c>
      <c r="DX175">
        <f>time_series_covid19_confirmed_g!DY175-time_series_covid19_confirmed_g!DX175</f>
        <v>34</v>
      </c>
      <c r="DY175">
        <f>time_series_covid19_confirmed_g!DZ175-time_series_covid19_confirmed_g!DY175</f>
        <v>34</v>
      </c>
      <c r="DZ175">
        <f>time_series_covid19_confirmed_g!EA175-time_series_covid19_confirmed_g!DZ175</f>
        <v>80</v>
      </c>
      <c r="EA175">
        <f>time_series_covid19_confirmed_g!EB175-time_series_covid19_confirmed_g!EA175</f>
        <v>45</v>
      </c>
      <c r="EB175">
        <f>time_series_covid19_confirmed_g!EC175-time_series_covid19_confirmed_g!EB175</f>
        <v>89</v>
      </c>
      <c r="EC175">
        <f>time_series_covid19_confirmed_g!ED175-time_series_covid19_confirmed_g!EC175</f>
        <v>51</v>
      </c>
      <c r="ED175">
        <f>time_series_covid19_confirmed_g!EE175-time_series_covid19_confirmed_g!ED175</f>
        <v>152</v>
      </c>
      <c r="EE175">
        <f>time_series_covid19_confirmed_g!EF175-time_series_covid19_confirmed_g!EE175</f>
        <v>157</v>
      </c>
      <c r="EF175">
        <f>time_series_covid19_confirmed_g!EG175-time_series_covid19_confirmed_g!EF175</f>
        <v>133</v>
      </c>
      <c r="EG175">
        <f>time_series_covid19_confirmed_g!EH175-time_series_covid19_confirmed_g!EG175</f>
        <v>135</v>
      </c>
      <c r="EH175">
        <f>time_series_covid19_confirmed_g!EI175-time_series_covid19_confirmed_g!EH175</f>
        <v>58</v>
      </c>
      <c r="EI175">
        <f>time_series_covid19_confirmed_g!EJ175-time_series_covid19_confirmed_g!EI175</f>
        <v>171</v>
      </c>
      <c r="EJ175">
        <f>time_series_covid19_confirmed_g!EK175-time_series_covid19_confirmed_g!EJ175</f>
        <v>61</v>
      </c>
      <c r="EK175">
        <f>time_series_covid19_confirmed_g!EL175-time_series_covid19_confirmed_g!EK175</f>
        <v>96</v>
      </c>
      <c r="EL175">
        <f>time_series_covid19_confirmed_g!EM175-time_series_covid19_confirmed_g!EL175</f>
        <v>159</v>
      </c>
      <c r="EM175">
        <f>time_series_covid19_confirmed_g!EN175-time_series_covid19_confirmed_g!EM175</f>
        <v>106</v>
      </c>
      <c r="EN175">
        <f>time_series_covid19_confirmed_g!EO175-time_series_covid19_confirmed_g!EN175</f>
        <v>76</v>
      </c>
      <c r="EO175">
        <f>time_series_covid19_confirmed_g!EP175-time_series_covid19_confirmed_g!EO175</f>
        <v>65</v>
      </c>
      <c r="EP175">
        <f>time_series_covid19_confirmed_g!EQ175-time_series_covid19_confirmed_g!EP175</f>
        <v>25</v>
      </c>
      <c r="EQ175">
        <f>time_series_covid19_confirmed_g!ER175-time_series_covid19_confirmed_g!EQ175</f>
        <v>74</v>
      </c>
      <c r="ER175">
        <f>time_series_covid19_confirmed_g!ES175-time_series_covid19_confirmed_g!ER175</f>
        <v>84</v>
      </c>
      <c r="ES175">
        <f>time_series_covid19_confirmed_g!ET175-time_series_covid19_confirmed_g!ES175</f>
        <v>88</v>
      </c>
      <c r="ET175">
        <f>time_series_covid19_confirmed_g!EU175-time_series_covid19_confirmed_g!ET175</f>
        <v>236</v>
      </c>
      <c r="EU175">
        <f>time_series_covid19_confirmed_g!EV175-time_series_covid19_confirmed_g!EU175</f>
        <v>97</v>
      </c>
      <c r="EV175">
        <f>time_series_covid19_confirmed_g!EW175-time_series_covid19_confirmed_g!EV175</f>
        <v>108</v>
      </c>
      <c r="EW175">
        <f>time_series_covid19_confirmed_g!EX175-time_series_covid19_confirmed_g!EW175</f>
        <v>198</v>
      </c>
      <c r="EX175">
        <f>time_series_covid19_confirmed_g!EY175-time_series_covid19_confirmed_g!EX175</f>
        <v>128</v>
      </c>
      <c r="EY175">
        <f>time_series_covid19_confirmed_g!EZ175-time_series_covid19_confirmed_g!EY175</f>
        <v>131</v>
      </c>
      <c r="EZ175">
        <f>time_series_covid19_confirmed_g!FA175-time_series_covid19_confirmed_g!EZ175</f>
        <v>139</v>
      </c>
      <c r="FA175">
        <f>time_series_covid19_confirmed_g!FB175-time_series_covid19_confirmed_g!FA175</f>
        <v>179</v>
      </c>
      <c r="FB175">
        <f>time_series_covid19_confirmed_g!FC175-time_series_covid19_confirmed_g!FB175</f>
        <v>197</v>
      </c>
      <c r="FC175">
        <f>time_series_covid19_confirmed_g!FD175-time_series_covid19_confirmed_g!FC175</f>
        <v>216</v>
      </c>
      <c r="FD175">
        <f>time_series_covid19_confirmed_g!FE175-time_series_covid19_confirmed_g!FD175</f>
        <v>351</v>
      </c>
    </row>
    <row r="176" spans="1:160" x14ac:dyDescent="0.3">
      <c r="A176" t="s">
        <v>163</v>
      </c>
      <c r="B176">
        <v>16</v>
      </c>
      <c r="C176">
        <v>108</v>
      </c>
      <c r="D176">
        <f>time_series_covid19_confirmed_g!E176-time_series_covid19_confirmed_g!D176</f>
        <v>2</v>
      </c>
      <c r="E176">
        <f>time_series_covid19_confirmed_g!F176-time_series_covid19_confirmed_g!E176</f>
        <v>0</v>
      </c>
      <c r="F176">
        <f>time_series_covid19_confirmed_g!G176-time_series_covid19_confirmed_g!F176</f>
        <v>0</v>
      </c>
      <c r="G176">
        <f>time_series_covid19_confirmed_g!H176-time_series_covid19_confirmed_g!G176</f>
        <v>0</v>
      </c>
      <c r="H176">
        <f>time_series_covid19_confirmed_g!I176-time_series_covid19_confirmed_g!H176</f>
        <v>0</v>
      </c>
      <c r="I176">
        <f>time_series_covid19_confirmed_g!J176-time_series_covid19_confirmed_g!I176</f>
        <v>0</v>
      </c>
      <c r="J176">
        <f>time_series_covid19_confirmed_g!K176-time_series_covid19_confirmed_g!J176</f>
        <v>0</v>
      </c>
      <c r="K176">
        <f>time_series_covid19_confirmed_g!L176-time_series_covid19_confirmed_g!K176</f>
        <v>0</v>
      </c>
      <c r="L176">
        <f>time_series_covid19_confirmed_g!M176-time_series_covid19_confirmed_g!L176</f>
        <v>0</v>
      </c>
      <c r="M176">
        <f>time_series_covid19_confirmed_g!N176-time_series_covid19_confirmed_g!M176</f>
        <v>4</v>
      </c>
      <c r="N176">
        <f>time_series_covid19_confirmed_g!O176-time_series_covid19_confirmed_g!N176</f>
        <v>0</v>
      </c>
      <c r="O176">
        <f>time_series_covid19_confirmed_g!P176-time_series_covid19_confirmed_g!O176</f>
        <v>2</v>
      </c>
      <c r="P176">
        <f>time_series_covid19_confirmed_g!Q176-time_series_covid19_confirmed_g!P176</f>
        <v>0</v>
      </c>
      <c r="Q176">
        <f>time_series_covid19_confirmed_g!R176-time_series_covid19_confirmed_g!Q176</f>
        <v>0</v>
      </c>
      <c r="R176">
        <f>time_series_covid19_confirmed_g!S176-time_series_covid19_confirmed_g!R176</f>
        <v>2</v>
      </c>
      <c r="S176">
        <f>time_series_covid19_confirmed_g!T176-time_series_covid19_confirmed_g!S176</f>
        <v>0</v>
      </c>
      <c r="T176">
        <f>time_series_covid19_confirmed_g!U176-time_series_covid19_confirmed_g!T176</f>
        <v>3</v>
      </c>
      <c r="U176">
        <f>time_series_covid19_confirmed_g!V176-time_series_covid19_confirmed_g!U176</f>
        <v>0</v>
      </c>
      <c r="V176">
        <f>time_series_covid19_confirmed_g!W176-time_series_covid19_confirmed_g!V176</f>
        <v>1</v>
      </c>
      <c r="W176">
        <f>time_series_covid19_confirmed_g!X176-time_series_covid19_confirmed_g!W176</f>
        <v>1</v>
      </c>
      <c r="X176">
        <f>time_series_covid19_confirmed_g!Y176-time_series_covid19_confirmed_g!X176</f>
        <v>0</v>
      </c>
      <c r="Y176">
        <f>time_series_covid19_confirmed_g!Z176-time_series_covid19_confirmed_g!Y176</f>
        <v>1</v>
      </c>
      <c r="Z176">
        <f>time_series_covid19_confirmed_g!AA176-time_series_covid19_confirmed_g!Z176</f>
        <v>0</v>
      </c>
      <c r="AA176">
        <f>time_series_covid19_confirmed_g!AB176-time_series_covid19_confirmed_g!AA176</f>
        <v>0</v>
      </c>
      <c r="AB176">
        <f>time_series_covid19_confirmed_g!AC176-time_series_covid19_confirmed_g!AB176</f>
        <v>0</v>
      </c>
      <c r="AC176">
        <f>time_series_covid19_confirmed_g!AD176-time_series_covid19_confirmed_g!AC176</f>
        <v>0</v>
      </c>
      <c r="AD176">
        <f>time_series_covid19_confirmed_g!AE176-time_series_covid19_confirmed_g!AD176</f>
        <v>0</v>
      </c>
      <c r="AE176">
        <f>time_series_covid19_confirmed_g!AF176-time_series_covid19_confirmed_g!AE176</f>
        <v>0</v>
      </c>
      <c r="AF176">
        <f>time_series_covid19_confirmed_g!AG176-time_series_covid19_confirmed_g!AF176</f>
        <v>0</v>
      </c>
      <c r="AG176">
        <f>time_series_covid19_confirmed_g!AH176-time_series_covid19_confirmed_g!AG176</f>
        <v>0</v>
      </c>
      <c r="AH176">
        <f>time_series_covid19_confirmed_g!AI176-time_series_covid19_confirmed_g!AH176</f>
        <v>0</v>
      </c>
      <c r="AI176">
        <f>time_series_covid19_confirmed_g!AJ176-time_series_covid19_confirmed_g!AI176</f>
        <v>0</v>
      </c>
      <c r="AJ176">
        <f>time_series_covid19_confirmed_g!AK176-time_series_covid19_confirmed_g!AJ176</f>
        <v>0</v>
      </c>
      <c r="AK176">
        <f>time_series_covid19_confirmed_g!AL176-time_series_covid19_confirmed_g!AK176</f>
        <v>0</v>
      </c>
      <c r="AL176">
        <f>time_series_covid19_confirmed_g!AM176-time_series_covid19_confirmed_g!AL176</f>
        <v>0</v>
      </c>
      <c r="AM176">
        <f>time_series_covid19_confirmed_g!AN176-time_series_covid19_confirmed_g!AM176</f>
        <v>0</v>
      </c>
      <c r="AN176">
        <f>time_series_covid19_confirmed_g!AO176-time_series_covid19_confirmed_g!AN176</f>
        <v>0</v>
      </c>
      <c r="AO176">
        <f>time_series_covid19_confirmed_g!AP176-time_series_covid19_confirmed_g!AO176</f>
        <v>0</v>
      </c>
      <c r="AP176">
        <f>time_series_covid19_confirmed_g!AQ176-time_series_covid19_confirmed_g!AP176</f>
        <v>0</v>
      </c>
      <c r="AQ176">
        <f>time_series_covid19_confirmed_g!AR176-time_series_covid19_confirmed_g!AQ176</f>
        <v>0</v>
      </c>
      <c r="AR176">
        <f>time_series_covid19_confirmed_g!AS176-time_series_covid19_confirmed_g!AR176</f>
        <v>0</v>
      </c>
      <c r="AS176">
        <f>time_series_covid19_confirmed_g!AT176-time_series_covid19_confirmed_g!AS176</f>
        <v>0</v>
      </c>
      <c r="AT176">
        <f>time_series_covid19_confirmed_g!AU176-time_series_covid19_confirmed_g!AT176</f>
        <v>0</v>
      </c>
      <c r="AU176">
        <f>time_series_covid19_confirmed_g!AV176-time_series_covid19_confirmed_g!AU176</f>
        <v>0</v>
      </c>
      <c r="AV176">
        <f>time_series_covid19_confirmed_g!AW176-time_series_covid19_confirmed_g!AV176</f>
        <v>2</v>
      </c>
      <c r="AW176">
        <f>time_series_covid19_confirmed_g!AX176-time_series_covid19_confirmed_g!AW176</f>
        <v>12</v>
      </c>
      <c r="AX176">
        <f>time_series_covid19_confirmed_g!AY176-time_series_covid19_confirmed_g!AX176</f>
        <v>0</v>
      </c>
      <c r="AY176">
        <f>time_series_covid19_confirmed_g!AZ176-time_series_covid19_confirmed_g!AY176</f>
        <v>1</v>
      </c>
      <c r="AZ176">
        <f>time_series_covid19_confirmed_g!BA176-time_series_covid19_confirmed_g!AZ176</f>
        <v>7</v>
      </c>
      <c r="BA176">
        <f>time_series_covid19_confirmed_g!BB176-time_series_covid19_confirmed_g!BA176</f>
        <v>1</v>
      </c>
      <c r="BB176">
        <f>time_series_covid19_confirmed_g!BC176-time_series_covid19_confirmed_g!BB176</f>
        <v>8</v>
      </c>
      <c r="BC176">
        <f>time_series_covid19_confirmed_g!BD176-time_series_covid19_confirmed_g!BC176</f>
        <v>6</v>
      </c>
      <c r="BD176">
        <f>time_series_covid19_confirmed_g!BE176-time_series_covid19_confirmed_g!BD176</f>
        <v>3</v>
      </c>
      <c r="BE176">
        <f>time_series_covid19_confirmed_g!BF176-time_series_covid19_confirmed_g!BE176</f>
        <v>5</v>
      </c>
      <c r="BF176">
        <f>time_series_covid19_confirmed_g!BG176-time_series_covid19_confirmed_g!BF176</f>
        <v>5</v>
      </c>
      <c r="BG176">
        <f>time_series_covid19_confirmed_g!BH176-time_series_covid19_confirmed_g!BG176</f>
        <v>9</v>
      </c>
      <c r="BH176">
        <f>time_series_covid19_confirmed_g!BI176-time_series_covid19_confirmed_g!BH176</f>
        <v>10</v>
      </c>
      <c r="BI176">
        <f>time_series_covid19_confirmed_g!BJ176-time_series_covid19_confirmed_g!BI176</f>
        <v>6</v>
      </c>
      <c r="BJ176">
        <f>time_series_covid19_confirmed_g!BK176-time_series_covid19_confirmed_g!BJ176</f>
        <v>3</v>
      </c>
      <c r="BK176">
        <f>time_series_covid19_confirmed_g!BL176-time_series_covid19_confirmed_g!BK176</f>
        <v>19</v>
      </c>
      <c r="BL176">
        <f>time_series_covid19_confirmed_g!BM176-time_series_covid19_confirmed_g!BL176</f>
        <v>10</v>
      </c>
      <c r="BM176">
        <f>time_series_covid19_confirmed_g!BN176-time_series_covid19_confirmed_g!BM176</f>
        <v>11</v>
      </c>
      <c r="BN176">
        <f>time_series_covid19_confirmed_g!BO176-time_series_covid19_confirmed_g!BN176</f>
        <v>7</v>
      </c>
      <c r="BO176">
        <f>time_series_covid19_confirmed_g!BP176-time_series_covid19_confirmed_g!BO176</f>
        <v>12</v>
      </c>
      <c r="BP176">
        <f>time_series_covid19_confirmed_g!BQ176-time_series_covid19_confirmed_g!BP176</f>
        <v>10</v>
      </c>
      <c r="BQ176">
        <f>time_series_covid19_confirmed_g!BR176-time_series_covid19_confirmed_g!BQ176</f>
        <v>11</v>
      </c>
      <c r="BR176">
        <f>time_series_covid19_confirmed_g!BS176-time_series_covid19_confirmed_g!BR176</f>
        <v>14</v>
      </c>
      <c r="BS176">
        <f>time_series_covid19_confirmed_g!BT176-time_series_covid19_confirmed_g!BS176</f>
        <v>15</v>
      </c>
      <c r="BT176">
        <f>time_series_covid19_confirmed_g!BU176-time_series_covid19_confirmed_g!BT176</f>
        <v>9</v>
      </c>
      <c r="BU176">
        <f>time_series_covid19_confirmed_g!BV176-time_series_covid19_confirmed_g!BU176</f>
        <v>6</v>
      </c>
      <c r="BV176">
        <f>time_series_covid19_confirmed_g!BW176-time_series_covid19_confirmed_g!BV176</f>
        <v>15</v>
      </c>
      <c r="BW176">
        <f>time_series_covid19_confirmed_g!BX176-time_series_covid19_confirmed_g!BW176</f>
        <v>4</v>
      </c>
      <c r="BX176">
        <f>time_series_covid19_confirmed_g!BY176-time_series_covid19_confirmed_g!BX176</f>
        <v>3</v>
      </c>
      <c r="BY176">
        <f>time_series_covid19_confirmed_g!BZ176-time_series_covid19_confirmed_g!BY176</f>
        <v>1</v>
      </c>
      <c r="BZ176">
        <f>time_series_covid19_confirmed_g!CA176-time_series_covid19_confirmed_g!BZ176</f>
        <v>4</v>
      </c>
      <c r="CA176">
        <f>time_series_covid19_confirmed_g!CB176-time_series_covid19_confirmed_g!CA176</f>
        <v>4</v>
      </c>
      <c r="CB176">
        <f>time_series_covid19_confirmed_g!CC176-time_series_covid19_confirmed_g!CB176</f>
        <v>2</v>
      </c>
      <c r="CC176">
        <f>time_series_covid19_confirmed_g!CD176-time_series_covid19_confirmed_g!CC176</f>
        <v>4</v>
      </c>
      <c r="CD176">
        <f>time_series_covid19_confirmed_g!CE176-time_series_covid19_confirmed_g!CD176</f>
        <v>2</v>
      </c>
      <c r="CE176">
        <f>time_series_covid19_confirmed_g!CF176-time_series_covid19_confirmed_g!CE176</f>
        <v>1</v>
      </c>
      <c r="CF176">
        <f>time_series_covid19_confirmed_g!CG176-time_series_covid19_confirmed_g!CF176</f>
        <v>4</v>
      </c>
      <c r="CG176">
        <f>time_series_covid19_confirmed_g!CH176-time_series_covid19_confirmed_g!CG176</f>
        <v>3</v>
      </c>
      <c r="CH176">
        <f>time_series_covid19_confirmed_g!CI176-time_series_covid19_confirmed_g!CH176</f>
        <v>1</v>
      </c>
      <c r="CI176">
        <f>time_series_covid19_confirmed_g!CJ176-time_series_covid19_confirmed_g!CI176</f>
        <v>1</v>
      </c>
      <c r="CJ176">
        <f>time_series_covid19_confirmed_g!CK176-time_series_covid19_confirmed_g!CJ176</f>
        <v>1</v>
      </c>
      <c r="CK176">
        <f>time_series_covid19_confirmed_g!CL176-time_series_covid19_confirmed_g!CK176</f>
        <v>0</v>
      </c>
      <c r="CL176">
        <f>time_series_covid19_confirmed_g!CM176-time_series_covid19_confirmed_g!CL176</f>
        <v>0</v>
      </c>
      <c r="CM176">
        <f>time_series_covid19_confirmed_g!CN176-time_series_covid19_confirmed_g!CM176</f>
        <v>0</v>
      </c>
      <c r="CN176">
        <f>time_series_covid19_confirmed_g!CO176-time_series_covid19_confirmed_g!CN176</f>
        <v>0</v>
      </c>
      <c r="CO176">
        <f>time_series_covid19_confirmed_g!CP176-time_series_covid19_confirmed_g!CO176</f>
        <v>0</v>
      </c>
      <c r="CP176">
        <f>time_series_covid19_confirmed_g!CQ176-time_series_covid19_confirmed_g!CP176</f>
        <v>0</v>
      </c>
      <c r="CQ176">
        <f>time_series_covid19_confirmed_g!CR176-time_series_covid19_confirmed_g!CQ176</f>
        <v>0</v>
      </c>
      <c r="CR176">
        <f>time_series_covid19_confirmed_g!CS176-time_series_covid19_confirmed_g!CR176</f>
        <v>2</v>
      </c>
      <c r="CS176">
        <f>time_series_covid19_confirmed_g!CT176-time_series_covid19_confirmed_g!CS176</f>
        <v>0</v>
      </c>
      <c r="CT176">
        <f>time_series_covid19_confirmed_g!CU176-time_series_covid19_confirmed_g!CT176</f>
        <v>0</v>
      </c>
      <c r="CU176">
        <f>time_series_covid19_confirmed_g!CV176-time_series_covid19_confirmed_g!CU176</f>
        <v>0</v>
      </c>
      <c r="CV176">
        <f>time_series_covid19_confirmed_g!CW176-time_series_covid19_confirmed_g!CV176</f>
        <v>0</v>
      </c>
      <c r="CW176">
        <f>time_series_covid19_confirmed_g!CX176-time_series_covid19_confirmed_g!CW176</f>
        <v>0</v>
      </c>
      <c r="CX176">
        <f>time_series_covid19_confirmed_g!CY176-time_series_covid19_confirmed_g!CX176</f>
        <v>0</v>
      </c>
      <c r="CY176">
        <f>time_series_covid19_confirmed_g!CZ176-time_series_covid19_confirmed_g!CY176</f>
        <v>0</v>
      </c>
      <c r="CZ176">
        <f>time_series_covid19_confirmed_g!DA176-time_series_covid19_confirmed_g!CZ176</f>
        <v>0</v>
      </c>
      <c r="DA176">
        <f>time_series_covid19_confirmed_g!DB176-time_series_covid19_confirmed_g!DA176</f>
        <v>1</v>
      </c>
      <c r="DB176">
        <f>time_series_covid19_confirmed_g!DC176-time_series_covid19_confirmed_g!DB176</f>
        <v>0</v>
      </c>
      <c r="DC176">
        <f>time_series_covid19_confirmed_g!DD176-time_series_covid19_confirmed_g!DC176</f>
        <v>0</v>
      </c>
      <c r="DD176">
        <f>time_series_covid19_confirmed_g!DE176-time_series_covid19_confirmed_g!DD176</f>
        <v>0</v>
      </c>
      <c r="DE176">
        <f>time_series_covid19_confirmed_g!DF176-time_series_covid19_confirmed_g!DE176</f>
        <v>17</v>
      </c>
      <c r="DF176">
        <f>time_series_covid19_confirmed_g!DG176-time_series_covid19_confirmed_g!DF176</f>
        <v>0</v>
      </c>
      <c r="DG176">
        <f>time_series_covid19_confirmed_g!DH176-time_series_covid19_confirmed_g!DG176</f>
        <v>0</v>
      </c>
      <c r="DH176">
        <f>time_series_covid19_confirmed_g!DI176-time_series_covid19_confirmed_g!DH176</f>
        <v>0</v>
      </c>
      <c r="DI176">
        <f>time_series_covid19_confirmed_g!DJ176-time_series_covid19_confirmed_g!DI176</f>
        <v>0</v>
      </c>
      <c r="DJ176">
        <f>time_series_covid19_confirmed_g!DK176-time_series_covid19_confirmed_g!DJ176</f>
        <v>0</v>
      </c>
      <c r="DK176">
        <f>time_series_covid19_confirmed_g!DL176-time_series_covid19_confirmed_g!DK176</f>
        <v>0</v>
      </c>
      <c r="DL176">
        <f>time_series_covid19_confirmed_g!DM176-time_series_covid19_confirmed_g!DL176</f>
        <v>24</v>
      </c>
      <c r="DM176">
        <f>time_series_covid19_confirmed_g!DN176-time_series_covid19_confirmed_g!DM176</f>
        <v>2</v>
      </c>
      <c r="DN176">
        <f>time_series_covid19_confirmed_g!DO176-time_series_covid19_confirmed_g!DN176</f>
        <v>4</v>
      </c>
      <c r="DO176">
        <f>time_series_covid19_confirmed_g!DP176-time_series_covid19_confirmed_g!DO176</f>
        <v>2</v>
      </c>
      <c r="DP176">
        <f>time_series_covid19_confirmed_g!DQ176-time_series_covid19_confirmed_g!DP176</f>
        <v>4</v>
      </c>
      <c r="DQ176">
        <f>time_series_covid19_confirmed_g!DR176-time_series_covid19_confirmed_g!DQ176</f>
        <v>0</v>
      </c>
      <c r="DR176">
        <f>time_series_covid19_confirmed_g!DS176-time_series_covid19_confirmed_g!DR176</f>
        <v>0</v>
      </c>
      <c r="DS176">
        <f>time_series_covid19_confirmed_g!DT176-time_series_covid19_confirmed_g!DS176</f>
        <v>0</v>
      </c>
      <c r="DT176">
        <f>time_series_covid19_confirmed_g!DU176-time_series_covid19_confirmed_g!DT176</f>
        <v>0</v>
      </c>
      <c r="DU176">
        <f>time_series_covid19_confirmed_g!DV176-time_series_covid19_confirmed_g!DU176</f>
        <v>1</v>
      </c>
      <c r="DV176">
        <f>time_series_covid19_confirmed_g!DW176-time_series_covid19_confirmed_g!DV176</f>
        <v>0</v>
      </c>
      <c r="DW176">
        <f>time_series_covid19_confirmed_g!DX176-time_series_covid19_confirmed_g!DW176</f>
        <v>1</v>
      </c>
      <c r="DX176">
        <f>time_series_covid19_confirmed_g!DY176-time_series_covid19_confirmed_g!DX176</f>
        <v>1</v>
      </c>
      <c r="DY176">
        <f>time_series_covid19_confirmed_g!DZ176-time_series_covid19_confirmed_g!DY176</f>
        <v>0</v>
      </c>
      <c r="DZ176">
        <f>time_series_covid19_confirmed_g!EA176-time_series_covid19_confirmed_g!DZ176</f>
        <v>0</v>
      </c>
      <c r="EA176">
        <f>time_series_covid19_confirmed_g!EB176-time_series_covid19_confirmed_g!EA176</f>
        <v>1</v>
      </c>
      <c r="EB176">
        <f>time_series_covid19_confirmed_g!EC176-time_series_covid19_confirmed_g!EB176</f>
        <v>0</v>
      </c>
      <c r="EC176">
        <f>time_series_covid19_confirmed_g!ED176-time_series_covid19_confirmed_g!EC176</f>
        <v>0</v>
      </c>
      <c r="ED176">
        <f>time_series_covid19_confirmed_g!EE176-time_series_covid19_confirmed_g!ED176</f>
        <v>0</v>
      </c>
      <c r="EE176">
        <f>time_series_covid19_confirmed_g!EF176-time_series_covid19_confirmed_g!EE176</f>
        <v>0</v>
      </c>
      <c r="EF176">
        <f>time_series_covid19_confirmed_g!EG176-time_series_covid19_confirmed_g!EF176</f>
        <v>0</v>
      </c>
      <c r="EG176">
        <f>time_series_covid19_confirmed_g!EH176-time_series_covid19_confirmed_g!EG176</f>
        <v>0</v>
      </c>
      <c r="EH176">
        <f>time_series_covid19_confirmed_g!EI176-time_series_covid19_confirmed_g!EH176</f>
        <v>0</v>
      </c>
      <c r="EI176">
        <f>time_series_covid19_confirmed_g!EJ176-time_series_covid19_confirmed_g!EI176</f>
        <v>1</v>
      </c>
      <c r="EJ176">
        <f>time_series_covid19_confirmed_g!EK176-time_series_covid19_confirmed_g!EJ176</f>
        <v>2</v>
      </c>
      <c r="EK176">
        <f>time_series_covid19_confirmed_g!EL176-time_series_covid19_confirmed_g!EK176</f>
        <v>1</v>
      </c>
      <c r="EL176">
        <f>time_series_covid19_confirmed_g!EM176-time_series_covid19_confirmed_g!EL176</f>
        <v>0</v>
      </c>
      <c r="EM176">
        <f>time_series_covid19_confirmed_g!EN176-time_series_covid19_confirmed_g!EM176</f>
        <v>0</v>
      </c>
      <c r="EN176">
        <f>time_series_covid19_confirmed_g!EO176-time_series_covid19_confirmed_g!EN176</f>
        <v>0</v>
      </c>
      <c r="EO176">
        <f>time_series_covid19_confirmed_g!EP176-time_series_covid19_confirmed_g!EO176</f>
        <v>1</v>
      </c>
      <c r="EP176">
        <f>time_series_covid19_confirmed_g!EQ176-time_series_covid19_confirmed_g!EP176</f>
        <v>1</v>
      </c>
      <c r="EQ176">
        <f>time_series_covid19_confirmed_g!ER176-time_series_covid19_confirmed_g!EQ176</f>
        <v>0</v>
      </c>
      <c r="ER176">
        <f>time_series_covid19_confirmed_g!ES176-time_series_covid19_confirmed_g!ER176</f>
        <v>0</v>
      </c>
      <c r="ES176">
        <f>time_series_covid19_confirmed_g!ET176-time_series_covid19_confirmed_g!ES176</f>
        <v>0</v>
      </c>
      <c r="ET176">
        <f>time_series_covid19_confirmed_g!EU176-time_series_covid19_confirmed_g!ET176</f>
        <v>1</v>
      </c>
      <c r="EU176">
        <f>time_series_covid19_confirmed_g!EV176-time_series_covid19_confirmed_g!EU176</f>
        <v>7</v>
      </c>
      <c r="EV176">
        <f>time_series_covid19_confirmed_g!EW176-time_series_covid19_confirmed_g!EV176</f>
        <v>7</v>
      </c>
      <c r="EW176">
        <f>time_series_covid19_confirmed_g!EX176-time_series_covid19_confirmed_g!EW176</f>
        <v>0</v>
      </c>
      <c r="EX176">
        <f>time_series_covid19_confirmed_g!EY176-time_series_covid19_confirmed_g!EX176</f>
        <v>0</v>
      </c>
      <c r="EY176">
        <f>time_series_covid19_confirmed_g!EZ176-time_series_covid19_confirmed_g!EY176</f>
        <v>0</v>
      </c>
      <c r="EZ176">
        <f>time_series_covid19_confirmed_g!FA176-time_series_covid19_confirmed_g!EZ176</f>
        <v>0</v>
      </c>
      <c r="FA176">
        <f>time_series_covid19_confirmed_g!FB176-time_series_covid19_confirmed_g!FA176</f>
        <v>3</v>
      </c>
      <c r="FB176">
        <f>time_series_covid19_confirmed_g!FC176-time_series_covid19_confirmed_g!FB176</f>
        <v>0</v>
      </c>
      <c r="FC176">
        <f>time_series_covid19_confirmed_g!FD176-time_series_covid19_confirmed_g!FC176</f>
        <v>1</v>
      </c>
      <c r="FD176">
        <f>time_series_covid19_confirmed_g!FE176-time_series_covid19_confirmed_g!FD176</f>
        <v>2</v>
      </c>
    </row>
    <row r="177" spans="1:160" x14ac:dyDescent="0.3">
      <c r="A177" t="s">
        <v>169</v>
      </c>
      <c r="B177">
        <v>31.952200000000001</v>
      </c>
      <c r="C177">
        <v>35.233199999999997</v>
      </c>
      <c r="D177">
        <f>time_series_covid19_confirmed_g!E177-time_series_covid19_confirmed_g!D177</f>
        <v>0</v>
      </c>
      <c r="E177">
        <f>time_series_covid19_confirmed_g!F177-time_series_covid19_confirmed_g!E177</f>
        <v>0</v>
      </c>
      <c r="F177">
        <f>time_series_covid19_confirmed_g!G177-time_series_covid19_confirmed_g!F177</f>
        <v>0</v>
      </c>
      <c r="G177">
        <f>time_series_covid19_confirmed_g!H177-time_series_covid19_confirmed_g!G177</f>
        <v>0</v>
      </c>
      <c r="H177">
        <f>time_series_covid19_confirmed_g!I177-time_series_covid19_confirmed_g!H177</f>
        <v>0</v>
      </c>
      <c r="I177">
        <f>time_series_covid19_confirmed_g!J177-time_series_covid19_confirmed_g!I177</f>
        <v>0</v>
      </c>
      <c r="J177">
        <f>time_series_covid19_confirmed_g!K177-time_series_covid19_confirmed_g!J177</f>
        <v>0</v>
      </c>
      <c r="K177">
        <f>time_series_covid19_confirmed_g!L177-time_series_covid19_confirmed_g!K177</f>
        <v>0</v>
      </c>
      <c r="L177">
        <f>time_series_covid19_confirmed_g!M177-time_series_covid19_confirmed_g!L177</f>
        <v>0</v>
      </c>
      <c r="M177">
        <f>time_series_covid19_confirmed_g!N177-time_series_covid19_confirmed_g!M177</f>
        <v>0</v>
      </c>
      <c r="N177">
        <f>time_series_covid19_confirmed_g!O177-time_series_covid19_confirmed_g!N177</f>
        <v>0</v>
      </c>
      <c r="O177">
        <f>time_series_covid19_confirmed_g!P177-time_series_covid19_confirmed_g!O177</f>
        <v>0</v>
      </c>
      <c r="P177">
        <f>time_series_covid19_confirmed_g!Q177-time_series_covid19_confirmed_g!P177</f>
        <v>0</v>
      </c>
      <c r="Q177">
        <f>time_series_covid19_confirmed_g!R177-time_series_covid19_confirmed_g!Q177</f>
        <v>0</v>
      </c>
      <c r="R177">
        <f>time_series_covid19_confirmed_g!S177-time_series_covid19_confirmed_g!R177</f>
        <v>0</v>
      </c>
      <c r="S177">
        <f>time_series_covid19_confirmed_g!T177-time_series_covid19_confirmed_g!S177</f>
        <v>0</v>
      </c>
      <c r="T177">
        <f>time_series_covid19_confirmed_g!U177-time_series_covid19_confirmed_g!T177</f>
        <v>0</v>
      </c>
      <c r="U177">
        <f>time_series_covid19_confirmed_g!V177-time_series_covid19_confirmed_g!U177</f>
        <v>0</v>
      </c>
      <c r="V177">
        <f>time_series_covid19_confirmed_g!W177-time_series_covid19_confirmed_g!V177</f>
        <v>0</v>
      </c>
      <c r="W177">
        <f>time_series_covid19_confirmed_g!X177-time_series_covid19_confirmed_g!W177</f>
        <v>0</v>
      </c>
      <c r="X177">
        <f>time_series_covid19_confirmed_g!Y177-time_series_covid19_confirmed_g!X177</f>
        <v>0</v>
      </c>
      <c r="Y177">
        <f>time_series_covid19_confirmed_g!Z177-time_series_covid19_confirmed_g!Y177</f>
        <v>0</v>
      </c>
      <c r="Z177">
        <f>time_series_covid19_confirmed_g!AA177-time_series_covid19_confirmed_g!Z177</f>
        <v>0</v>
      </c>
      <c r="AA177">
        <f>time_series_covid19_confirmed_g!AB177-time_series_covid19_confirmed_g!AA177</f>
        <v>0</v>
      </c>
      <c r="AB177">
        <f>time_series_covid19_confirmed_g!AC177-time_series_covid19_confirmed_g!AB177</f>
        <v>0</v>
      </c>
      <c r="AC177">
        <f>time_series_covid19_confirmed_g!AD177-time_series_covid19_confirmed_g!AC177</f>
        <v>0</v>
      </c>
      <c r="AD177">
        <f>time_series_covid19_confirmed_g!AE177-time_series_covid19_confirmed_g!AD177</f>
        <v>0</v>
      </c>
      <c r="AE177">
        <f>time_series_covid19_confirmed_g!AF177-time_series_covid19_confirmed_g!AE177</f>
        <v>0</v>
      </c>
      <c r="AF177">
        <f>time_series_covid19_confirmed_g!AG177-time_series_covid19_confirmed_g!AF177</f>
        <v>0</v>
      </c>
      <c r="AG177">
        <f>time_series_covid19_confirmed_g!AH177-time_series_covid19_confirmed_g!AG177</f>
        <v>0</v>
      </c>
      <c r="AH177">
        <f>time_series_covid19_confirmed_g!AI177-time_series_covid19_confirmed_g!AH177</f>
        <v>0</v>
      </c>
      <c r="AI177">
        <f>time_series_covid19_confirmed_g!AJ177-time_series_covid19_confirmed_g!AI177</f>
        <v>0</v>
      </c>
      <c r="AJ177">
        <f>time_series_covid19_confirmed_g!AK177-time_series_covid19_confirmed_g!AJ177</f>
        <v>0</v>
      </c>
      <c r="AK177">
        <f>time_series_covid19_confirmed_g!AL177-time_series_covid19_confirmed_g!AK177</f>
        <v>0</v>
      </c>
      <c r="AL177">
        <f>time_series_covid19_confirmed_g!AM177-time_series_covid19_confirmed_g!AL177</f>
        <v>0</v>
      </c>
      <c r="AM177">
        <f>time_series_covid19_confirmed_g!AN177-time_series_covid19_confirmed_g!AM177</f>
        <v>0</v>
      </c>
      <c r="AN177">
        <f>time_series_covid19_confirmed_g!AO177-time_series_covid19_confirmed_g!AN177</f>
        <v>0</v>
      </c>
      <c r="AO177">
        <f>time_series_covid19_confirmed_g!AP177-time_series_covid19_confirmed_g!AO177</f>
        <v>0</v>
      </c>
      <c r="AP177">
        <f>time_series_covid19_confirmed_g!AQ177-time_series_covid19_confirmed_g!AP177</f>
        <v>0</v>
      </c>
      <c r="AQ177">
        <f>time_series_covid19_confirmed_g!AR177-time_series_covid19_confirmed_g!AQ177</f>
        <v>0</v>
      </c>
      <c r="AR177">
        <f>time_series_covid19_confirmed_g!AS177-time_series_covid19_confirmed_g!AR177</f>
        <v>0</v>
      </c>
      <c r="AS177">
        <f>time_series_covid19_confirmed_g!AT177-time_series_covid19_confirmed_g!AS177</f>
        <v>0</v>
      </c>
      <c r="AT177">
        <f>time_series_covid19_confirmed_g!AU177-time_series_covid19_confirmed_g!AT177</f>
        <v>4</v>
      </c>
      <c r="AU177">
        <f>time_series_covid19_confirmed_g!AV177-time_series_covid19_confirmed_g!AU177</f>
        <v>3</v>
      </c>
      <c r="AV177">
        <f>time_series_covid19_confirmed_g!AW177-time_series_covid19_confirmed_g!AV177</f>
        <v>9</v>
      </c>
      <c r="AW177">
        <f>time_series_covid19_confirmed_g!AX177-time_series_covid19_confirmed_g!AW177</f>
        <v>0</v>
      </c>
      <c r="AX177">
        <f>time_series_covid19_confirmed_g!AY177-time_series_covid19_confirmed_g!AX177</f>
        <v>3</v>
      </c>
      <c r="AY177">
        <f>time_series_covid19_confirmed_g!AZ177-time_series_covid19_confirmed_g!AY177</f>
        <v>7</v>
      </c>
      <c r="AZ177">
        <f>time_series_covid19_confirmed_g!BA177-time_series_covid19_confirmed_g!AZ177</f>
        <v>4</v>
      </c>
      <c r="BA177">
        <f>time_series_covid19_confirmed_g!BB177-time_series_covid19_confirmed_g!BA177</f>
        <v>0</v>
      </c>
      <c r="BB177">
        <f>time_series_covid19_confirmed_g!BC177-time_series_covid19_confirmed_g!BB177</f>
        <v>1</v>
      </c>
      <c r="BC177">
        <f>time_series_covid19_confirmed_g!BD177-time_series_covid19_confirmed_g!BC177</f>
        <v>4</v>
      </c>
      <c r="BD177">
        <f>time_series_covid19_confirmed_g!BE177-time_series_covid19_confirmed_g!BD177</f>
        <v>3</v>
      </c>
      <c r="BE177">
        <f>time_series_covid19_confirmed_g!BF177-time_series_covid19_confirmed_g!BE177</f>
        <v>0</v>
      </c>
      <c r="BF177">
        <f>time_series_covid19_confirmed_g!BG177-time_series_covid19_confirmed_g!BF177</f>
        <v>1</v>
      </c>
      <c r="BG177">
        <f>time_series_covid19_confirmed_g!BH177-time_series_covid19_confirmed_g!BG177</f>
        <v>2</v>
      </c>
      <c r="BH177">
        <f>time_series_covid19_confirmed_g!BI177-time_series_covid19_confirmed_g!BH177</f>
        <v>3</v>
      </c>
      <c r="BI177">
        <f>time_series_covid19_confirmed_g!BJ177-time_series_covid19_confirmed_g!BI177</f>
        <v>3</v>
      </c>
      <c r="BJ177">
        <f>time_series_covid19_confirmed_g!BK177-time_series_covid19_confirmed_g!BJ177</f>
        <v>1</v>
      </c>
      <c r="BK177">
        <f>time_series_covid19_confirmed_g!BL177-time_series_covid19_confirmed_g!BK177</f>
        <v>4</v>
      </c>
      <c r="BL177">
        <f>time_series_covid19_confirmed_g!BM177-time_series_covid19_confirmed_g!BL177</f>
        <v>7</v>
      </c>
      <c r="BM177">
        <f>time_series_covid19_confirmed_g!BN177-time_series_covid19_confirmed_g!BM177</f>
        <v>0</v>
      </c>
      <c r="BN177">
        <f>time_series_covid19_confirmed_g!BO177-time_series_covid19_confirmed_g!BN177</f>
        <v>0</v>
      </c>
      <c r="BO177">
        <f>time_series_covid19_confirmed_g!BP177-time_series_covid19_confirmed_g!BO177</f>
        <v>25</v>
      </c>
      <c r="BP177">
        <f>time_series_covid19_confirmed_g!BQ177-time_series_covid19_confirmed_g!BP177</f>
        <v>7</v>
      </c>
      <c r="BQ177">
        <f>time_series_covid19_confirmed_g!BR177-time_series_covid19_confirmed_g!BQ177</f>
        <v>7</v>
      </c>
      <c r="BR177">
        <f>time_series_covid19_confirmed_g!BS177-time_series_covid19_confirmed_g!BR177</f>
        <v>11</v>
      </c>
      <c r="BS177">
        <f>time_series_covid19_confirmed_g!BT177-time_series_covid19_confirmed_g!BS177</f>
        <v>7</v>
      </c>
      <c r="BT177">
        <f>time_series_covid19_confirmed_g!BU177-time_series_covid19_confirmed_g!BT177</f>
        <v>3</v>
      </c>
      <c r="BU177">
        <f>time_series_covid19_confirmed_g!BV177-time_series_covid19_confirmed_g!BU177</f>
        <v>15</v>
      </c>
      <c r="BV177">
        <f>time_series_covid19_confirmed_g!BW177-time_series_covid19_confirmed_g!BV177</f>
        <v>27</v>
      </c>
      <c r="BW177">
        <f>time_series_covid19_confirmed_g!BX177-time_series_covid19_confirmed_g!BW177</f>
        <v>33</v>
      </c>
      <c r="BX177">
        <f>time_series_covid19_confirmed_g!BY177-time_series_covid19_confirmed_g!BX177</f>
        <v>23</v>
      </c>
      <c r="BY177">
        <f>time_series_covid19_confirmed_g!BZ177-time_series_covid19_confirmed_g!BY177</f>
        <v>20</v>
      </c>
      <c r="BZ177">
        <f>time_series_covid19_confirmed_g!CA177-time_series_covid19_confirmed_g!BZ177</f>
        <v>17</v>
      </c>
      <c r="CA177">
        <f>time_series_covid19_confirmed_g!CB177-time_series_covid19_confirmed_g!CA177</f>
        <v>7</v>
      </c>
      <c r="CB177">
        <f>time_series_covid19_confirmed_g!CC177-time_series_covid19_confirmed_g!CB177</f>
        <v>2</v>
      </c>
      <c r="CC177">
        <f>time_series_covid19_confirmed_g!CD177-time_series_covid19_confirmed_g!CC177</f>
        <v>0</v>
      </c>
      <c r="CD177">
        <f>time_series_covid19_confirmed_g!CE177-time_series_covid19_confirmed_g!CD177</f>
        <v>4</v>
      </c>
      <c r="CE177">
        <f>time_series_covid19_confirmed_g!CF177-time_series_covid19_confirmed_g!CE177</f>
        <v>1</v>
      </c>
      <c r="CF177">
        <f>time_series_covid19_confirmed_g!CG177-time_series_covid19_confirmed_g!CF177</f>
        <v>3</v>
      </c>
      <c r="CG177">
        <f>time_series_covid19_confirmed_g!CH177-time_series_covid19_confirmed_g!CG177</f>
        <v>2</v>
      </c>
      <c r="CH177">
        <f>time_series_covid19_confirmed_g!CI177-time_series_covid19_confirmed_g!CH177</f>
        <v>11</v>
      </c>
      <c r="CI177">
        <f>time_series_covid19_confirmed_g!CJ177-time_series_covid19_confirmed_g!CI177</f>
        <v>7</v>
      </c>
      <c r="CJ177">
        <f>time_series_covid19_confirmed_g!CK177-time_series_covid19_confirmed_g!CJ177</f>
        <v>3</v>
      </c>
      <c r="CK177">
        <f>time_series_covid19_confirmed_g!CL177-time_series_covid19_confirmed_g!CK177</f>
        <v>13</v>
      </c>
      <c r="CL177">
        <f>time_series_covid19_confirmed_g!CM177-time_series_covid19_confirmed_g!CL177</f>
        <v>6</v>
      </c>
      <c r="CM177">
        <f>time_series_covid19_confirmed_g!CN177-time_series_covid19_confirmed_g!CM177</f>
        <v>6</v>
      </c>
      <c r="CN177">
        <f>time_series_covid19_confirmed_g!CO177-time_series_covid19_confirmed_g!CN177</f>
        <v>10</v>
      </c>
      <c r="CO177">
        <f>time_series_covid19_confirmed_g!CP177-time_series_covid19_confirmed_g!CO177</f>
        <v>0</v>
      </c>
      <c r="CP177">
        <f>time_series_covid19_confirmed_g!CQ177-time_series_covid19_confirmed_g!CP177</f>
        <v>6</v>
      </c>
      <c r="CQ177">
        <f>time_series_covid19_confirmed_g!CR177-time_series_covid19_confirmed_g!CQ177</f>
        <v>1</v>
      </c>
      <c r="CR177">
        <f>time_series_covid19_confirmed_g!CS177-time_series_covid19_confirmed_g!CR177</f>
        <v>4</v>
      </c>
      <c r="CS177">
        <f>time_series_covid19_confirmed_g!CT177-time_series_covid19_confirmed_g!CS177</f>
        <v>2</v>
      </c>
      <c r="CT177">
        <f>time_series_covid19_confirmed_g!CU177-time_series_covid19_confirmed_g!CT177</f>
        <v>0</v>
      </c>
      <c r="CU177">
        <f>time_series_covid19_confirmed_g!CV177-time_series_covid19_confirmed_g!CU177</f>
        <v>0</v>
      </c>
      <c r="CV177">
        <f>time_series_covid19_confirmed_g!CW177-time_series_covid19_confirmed_g!CV177</f>
        <v>1</v>
      </c>
      <c r="CW177">
        <f>time_series_covid19_confirmed_g!CX177-time_series_covid19_confirmed_g!CW177</f>
        <v>1</v>
      </c>
      <c r="CX177">
        <f>time_series_covid19_confirmed_g!CY177-time_series_covid19_confirmed_g!CX177</f>
        <v>0</v>
      </c>
      <c r="CY177">
        <f>time_series_covid19_confirmed_g!CZ177-time_series_covid19_confirmed_g!CY177</f>
        <v>9</v>
      </c>
      <c r="CZ177">
        <f>time_series_covid19_confirmed_g!DA177-time_series_covid19_confirmed_g!CZ177</f>
        <v>0</v>
      </c>
      <c r="DA177">
        <f>time_series_covid19_confirmed_g!DB177-time_series_covid19_confirmed_g!DA177</f>
        <v>0</v>
      </c>
      <c r="DB177">
        <f>time_series_covid19_confirmed_g!DC177-time_series_covid19_confirmed_g!DB177</f>
        <v>9</v>
      </c>
      <c r="DC177">
        <f>time_series_covid19_confirmed_g!DD177-time_series_covid19_confirmed_g!DC177</f>
        <v>9</v>
      </c>
      <c r="DD177">
        <f>time_series_covid19_confirmed_g!DE177-time_series_covid19_confirmed_g!DD177</f>
        <v>3</v>
      </c>
      <c r="DE177">
        <f>time_series_covid19_confirmed_g!DF177-time_series_covid19_confirmed_g!DE177</f>
        <v>1</v>
      </c>
      <c r="DF177">
        <f>time_series_covid19_confirmed_g!DG177-time_series_covid19_confirmed_g!DF177</f>
        <v>0</v>
      </c>
      <c r="DG177">
        <f>time_series_covid19_confirmed_g!DH177-time_series_covid19_confirmed_g!DG177</f>
        <v>0</v>
      </c>
      <c r="DH177">
        <f>time_series_covid19_confirmed_g!DI177-time_series_covid19_confirmed_g!DH177</f>
        <v>0</v>
      </c>
      <c r="DI177">
        <f>time_series_covid19_confirmed_g!DJ177-time_series_covid19_confirmed_g!DI177</f>
        <v>0</v>
      </c>
      <c r="DJ177">
        <f>time_series_covid19_confirmed_g!DK177-time_series_covid19_confirmed_g!DJ177</f>
        <v>0</v>
      </c>
      <c r="DK177">
        <f>time_series_covid19_confirmed_g!DL177-time_series_covid19_confirmed_g!DK177</f>
        <v>0</v>
      </c>
      <c r="DL177">
        <f>time_series_covid19_confirmed_g!DM177-time_series_covid19_confirmed_g!DL177</f>
        <v>0</v>
      </c>
      <c r="DM177">
        <f>time_series_covid19_confirmed_g!DN177-time_series_covid19_confirmed_g!DM177</f>
        <v>0</v>
      </c>
      <c r="DN177">
        <f>time_series_covid19_confirmed_g!DO177-time_series_covid19_confirmed_g!DN177</f>
        <v>1</v>
      </c>
      <c r="DO177">
        <f>time_series_covid19_confirmed_g!DP177-time_series_covid19_confirmed_g!DO177</f>
        <v>5</v>
      </c>
      <c r="DP177">
        <f>time_series_covid19_confirmed_g!DQ177-time_series_covid19_confirmed_g!DP177</f>
        <v>7</v>
      </c>
      <c r="DQ177">
        <f>time_series_covid19_confirmed_g!DR177-time_series_covid19_confirmed_g!DQ177</f>
        <v>3</v>
      </c>
      <c r="DR177">
        <f>time_series_covid19_confirmed_g!DS177-time_series_covid19_confirmed_g!DR177</f>
        <v>7</v>
      </c>
      <c r="DS177">
        <f>time_series_covid19_confirmed_g!DT177-time_series_covid19_confirmed_g!DS177</f>
        <v>25</v>
      </c>
      <c r="DT177">
        <f>time_series_covid19_confirmed_g!DU177-time_series_covid19_confirmed_g!DT177</f>
        <v>0</v>
      </c>
      <c r="DU177">
        <f>time_series_covid19_confirmed_g!DV177-time_series_covid19_confirmed_g!DU177</f>
        <v>0</v>
      </c>
      <c r="DV177">
        <f>time_series_covid19_confirmed_g!DW177-time_series_covid19_confirmed_g!DV177</f>
        <v>0</v>
      </c>
      <c r="DW177">
        <f>time_series_covid19_confirmed_g!DX177-time_series_covid19_confirmed_g!DW177</f>
        <v>0</v>
      </c>
      <c r="DX177">
        <f>time_series_covid19_confirmed_g!DY177-time_series_covid19_confirmed_g!DX177</f>
        <v>6</v>
      </c>
      <c r="DY177">
        <f>time_series_covid19_confirmed_g!DZ177-time_series_covid19_confirmed_g!DY177</f>
        <v>5</v>
      </c>
      <c r="DZ177">
        <f>time_series_covid19_confirmed_g!EA177-time_series_covid19_confirmed_g!DZ177</f>
        <v>12</v>
      </c>
      <c r="EA177">
        <f>time_series_covid19_confirmed_g!EB177-time_series_covid19_confirmed_g!EA177</f>
        <v>0</v>
      </c>
      <c r="EB177">
        <f>time_series_covid19_confirmed_g!EC177-time_series_covid19_confirmed_g!EB177</f>
        <v>1</v>
      </c>
      <c r="EC177">
        <f>time_series_covid19_confirmed_g!ED177-time_series_covid19_confirmed_g!EC177</f>
        <v>1</v>
      </c>
      <c r="ED177">
        <f>time_series_covid19_confirmed_g!EE177-time_series_covid19_confirmed_g!ED177</f>
        <v>1</v>
      </c>
      <c r="EE177">
        <f>time_series_covid19_confirmed_g!EF177-time_series_covid19_confirmed_g!EE177</f>
        <v>2</v>
      </c>
      <c r="EF177">
        <f>time_series_covid19_confirmed_g!EG177-time_series_covid19_confirmed_g!EF177</f>
        <v>6</v>
      </c>
      <c r="EG177">
        <f>time_series_covid19_confirmed_g!EH177-time_series_covid19_confirmed_g!EG177</f>
        <v>7</v>
      </c>
      <c r="EH177">
        <f>time_series_covid19_confirmed_g!EI177-time_series_covid19_confirmed_g!EH177</f>
        <v>0</v>
      </c>
      <c r="EI177">
        <f>time_series_covid19_confirmed_g!EJ177-time_series_covid19_confirmed_g!EI177</f>
        <v>0</v>
      </c>
      <c r="EJ177">
        <f>time_series_covid19_confirmed_g!EK177-time_series_covid19_confirmed_g!EJ177</f>
        <v>8</v>
      </c>
      <c r="EK177">
        <f>time_series_covid19_confirmed_g!EL177-time_series_covid19_confirmed_g!EK177</f>
        <v>1</v>
      </c>
      <c r="EL177">
        <f>time_series_covid19_confirmed_g!EM177-time_series_covid19_confirmed_g!EL177</f>
        <v>8</v>
      </c>
      <c r="EM177">
        <f>time_series_covid19_confirmed_g!EN177-time_series_covid19_confirmed_g!EM177</f>
        <v>4</v>
      </c>
      <c r="EN177">
        <f>time_series_covid19_confirmed_g!EO177-time_series_covid19_confirmed_g!EN177</f>
        <v>2</v>
      </c>
      <c r="EO177">
        <f>time_series_covid19_confirmed_g!EP177-time_series_covid19_confirmed_g!EO177</f>
        <v>2</v>
      </c>
      <c r="EP177">
        <f>time_series_covid19_confirmed_g!EQ177-time_series_covid19_confirmed_g!EP177</f>
        <v>0</v>
      </c>
      <c r="EQ177">
        <f>time_series_covid19_confirmed_g!ER177-time_series_covid19_confirmed_g!EQ177</f>
        <v>3</v>
      </c>
      <c r="ER177">
        <f>time_series_covid19_confirmed_g!ES177-time_series_covid19_confirmed_g!ER177</f>
        <v>13</v>
      </c>
      <c r="ES177">
        <f>time_series_covid19_confirmed_g!ET177-time_series_covid19_confirmed_g!ES177</f>
        <v>9</v>
      </c>
      <c r="ET177">
        <f>time_series_covid19_confirmed_g!EU177-time_series_covid19_confirmed_g!ET177</f>
        <v>41</v>
      </c>
      <c r="EU177">
        <f>time_series_covid19_confirmed_g!EV177-time_series_covid19_confirmed_g!EU177</f>
        <v>45</v>
      </c>
      <c r="EV177">
        <f>time_series_covid19_confirmed_g!EW177-time_series_covid19_confirmed_g!EV177</f>
        <v>75</v>
      </c>
      <c r="EW177">
        <f>time_series_covid19_confirmed_g!EX177-time_series_covid19_confirmed_g!EW177</f>
        <v>109</v>
      </c>
      <c r="EX177">
        <f>time_series_covid19_confirmed_g!EY177-time_series_covid19_confirmed_g!EX177</f>
        <v>49</v>
      </c>
      <c r="EY177">
        <f>time_series_covid19_confirmed_g!EZ177-time_series_covid19_confirmed_g!EY177</f>
        <v>168</v>
      </c>
      <c r="EZ177">
        <f>time_series_covid19_confirmed_g!FA177-time_series_covid19_confirmed_g!EZ177</f>
        <v>168</v>
      </c>
      <c r="FA177">
        <f>time_series_covid19_confirmed_g!FB177-time_series_covid19_confirmed_g!FA177</f>
        <v>159</v>
      </c>
      <c r="FB177">
        <f>time_series_covid19_confirmed_g!FC177-time_series_covid19_confirmed_g!FB177</f>
        <v>54</v>
      </c>
      <c r="FC177">
        <f>time_series_covid19_confirmed_g!FD177-time_series_covid19_confirmed_g!FC177</f>
        <v>175</v>
      </c>
      <c r="FD177">
        <f>time_series_covid19_confirmed_g!FE177-time_series_covid19_confirmed_g!FD177</f>
        <v>258</v>
      </c>
    </row>
    <row r="178" spans="1:160" x14ac:dyDescent="0.3">
      <c r="A178" t="s">
        <v>179</v>
      </c>
      <c r="B178">
        <v>15.5527269999999</v>
      </c>
      <c r="C178">
        <v>48.516387999999999</v>
      </c>
      <c r="D178">
        <f>time_series_covid19_confirmed_g!E178-time_series_covid19_confirmed_g!D178</f>
        <v>0</v>
      </c>
      <c r="E178">
        <f>time_series_covid19_confirmed_g!F178-time_series_covid19_confirmed_g!E178</f>
        <v>0</v>
      </c>
      <c r="F178">
        <f>time_series_covid19_confirmed_g!G178-time_series_covid19_confirmed_g!F178</f>
        <v>0</v>
      </c>
      <c r="G178">
        <f>time_series_covid19_confirmed_g!H178-time_series_covid19_confirmed_g!G178</f>
        <v>0</v>
      </c>
      <c r="H178">
        <f>time_series_covid19_confirmed_g!I178-time_series_covid19_confirmed_g!H178</f>
        <v>0</v>
      </c>
      <c r="I178">
        <f>time_series_covid19_confirmed_g!J178-time_series_covid19_confirmed_g!I178</f>
        <v>0</v>
      </c>
      <c r="J178">
        <f>time_series_covid19_confirmed_g!K178-time_series_covid19_confirmed_g!J178</f>
        <v>0</v>
      </c>
      <c r="K178">
        <f>time_series_covid19_confirmed_g!L178-time_series_covid19_confirmed_g!K178</f>
        <v>0</v>
      </c>
      <c r="L178">
        <f>time_series_covid19_confirmed_g!M178-time_series_covid19_confirmed_g!L178</f>
        <v>0</v>
      </c>
      <c r="M178">
        <f>time_series_covid19_confirmed_g!N178-time_series_covid19_confirmed_g!M178</f>
        <v>0</v>
      </c>
      <c r="N178">
        <f>time_series_covid19_confirmed_g!O178-time_series_covid19_confirmed_g!N178</f>
        <v>0</v>
      </c>
      <c r="O178">
        <f>time_series_covid19_confirmed_g!P178-time_series_covid19_confirmed_g!O178</f>
        <v>0</v>
      </c>
      <c r="P178">
        <f>time_series_covid19_confirmed_g!Q178-time_series_covid19_confirmed_g!P178</f>
        <v>0</v>
      </c>
      <c r="Q178">
        <f>time_series_covid19_confirmed_g!R178-time_series_covid19_confirmed_g!Q178</f>
        <v>0</v>
      </c>
      <c r="R178">
        <f>time_series_covid19_confirmed_g!S178-time_series_covid19_confirmed_g!R178</f>
        <v>0</v>
      </c>
      <c r="S178">
        <f>time_series_covid19_confirmed_g!T178-time_series_covid19_confirmed_g!S178</f>
        <v>0</v>
      </c>
      <c r="T178">
        <f>time_series_covid19_confirmed_g!U178-time_series_covid19_confirmed_g!T178</f>
        <v>0</v>
      </c>
      <c r="U178">
        <f>time_series_covid19_confirmed_g!V178-time_series_covid19_confirmed_g!U178</f>
        <v>0</v>
      </c>
      <c r="V178">
        <f>time_series_covid19_confirmed_g!W178-time_series_covid19_confirmed_g!V178</f>
        <v>0</v>
      </c>
      <c r="W178">
        <f>time_series_covid19_confirmed_g!X178-time_series_covid19_confirmed_g!W178</f>
        <v>0</v>
      </c>
      <c r="X178">
        <f>time_series_covid19_confirmed_g!Y178-time_series_covid19_confirmed_g!X178</f>
        <v>0</v>
      </c>
      <c r="Y178">
        <f>time_series_covid19_confirmed_g!Z178-time_series_covid19_confirmed_g!Y178</f>
        <v>0</v>
      </c>
      <c r="Z178">
        <f>time_series_covid19_confirmed_g!AA178-time_series_covid19_confirmed_g!Z178</f>
        <v>0</v>
      </c>
      <c r="AA178">
        <f>time_series_covid19_confirmed_g!AB178-time_series_covid19_confirmed_g!AA178</f>
        <v>0</v>
      </c>
      <c r="AB178">
        <f>time_series_covid19_confirmed_g!AC178-time_series_covid19_confirmed_g!AB178</f>
        <v>0</v>
      </c>
      <c r="AC178">
        <f>time_series_covid19_confirmed_g!AD178-time_series_covid19_confirmed_g!AC178</f>
        <v>0</v>
      </c>
      <c r="AD178">
        <f>time_series_covid19_confirmed_g!AE178-time_series_covid19_confirmed_g!AD178</f>
        <v>0</v>
      </c>
      <c r="AE178">
        <f>time_series_covid19_confirmed_g!AF178-time_series_covid19_confirmed_g!AE178</f>
        <v>0</v>
      </c>
      <c r="AF178">
        <f>time_series_covid19_confirmed_g!AG178-time_series_covid19_confirmed_g!AF178</f>
        <v>0</v>
      </c>
      <c r="AG178">
        <f>time_series_covid19_confirmed_g!AH178-time_series_covid19_confirmed_g!AG178</f>
        <v>0</v>
      </c>
      <c r="AH178">
        <f>time_series_covid19_confirmed_g!AI178-time_series_covid19_confirmed_g!AH178</f>
        <v>0</v>
      </c>
      <c r="AI178">
        <f>time_series_covid19_confirmed_g!AJ178-time_series_covid19_confirmed_g!AI178</f>
        <v>0</v>
      </c>
      <c r="AJ178">
        <f>time_series_covid19_confirmed_g!AK178-time_series_covid19_confirmed_g!AJ178</f>
        <v>0</v>
      </c>
      <c r="AK178">
        <f>time_series_covid19_confirmed_g!AL178-time_series_covid19_confirmed_g!AK178</f>
        <v>0</v>
      </c>
      <c r="AL178">
        <f>time_series_covid19_confirmed_g!AM178-time_series_covid19_confirmed_g!AL178</f>
        <v>0</v>
      </c>
      <c r="AM178">
        <f>time_series_covid19_confirmed_g!AN178-time_series_covid19_confirmed_g!AM178</f>
        <v>0</v>
      </c>
      <c r="AN178">
        <f>time_series_covid19_confirmed_g!AO178-time_series_covid19_confirmed_g!AN178</f>
        <v>0</v>
      </c>
      <c r="AO178">
        <f>time_series_covid19_confirmed_g!AP178-time_series_covid19_confirmed_g!AO178</f>
        <v>0</v>
      </c>
      <c r="AP178">
        <f>time_series_covid19_confirmed_g!AQ178-time_series_covid19_confirmed_g!AP178</f>
        <v>0</v>
      </c>
      <c r="AQ178">
        <f>time_series_covid19_confirmed_g!AR178-time_series_covid19_confirmed_g!AQ178</f>
        <v>0</v>
      </c>
      <c r="AR178">
        <f>time_series_covid19_confirmed_g!AS178-time_series_covid19_confirmed_g!AR178</f>
        <v>0</v>
      </c>
      <c r="AS178">
        <f>time_series_covid19_confirmed_g!AT178-time_series_covid19_confirmed_g!AS178</f>
        <v>0</v>
      </c>
      <c r="AT178">
        <f>time_series_covid19_confirmed_g!AU178-time_series_covid19_confirmed_g!AT178</f>
        <v>0</v>
      </c>
      <c r="AU178">
        <f>time_series_covid19_confirmed_g!AV178-time_series_covid19_confirmed_g!AU178</f>
        <v>0</v>
      </c>
      <c r="AV178">
        <f>time_series_covid19_confirmed_g!AW178-time_series_covid19_confirmed_g!AV178</f>
        <v>0</v>
      </c>
      <c r="AW178">
        <f>time_series_covid19_confirmed_g!AX178-time_series_covid19_confirmed_g!AW178</f>
        <v>0</v>
      </c>
      <c r="AX178">
        <f>time_series_covid19_confirmed_g!AY178-time_series_covid19_confirmed_g!AX178</f>
        <v>0</v>
      </c>
      <c r="AY178">
        <f>time_series_covid19_confirmed_g!AZ178-time_series_covid19_confirmed_g!AY178</f>
        <v>0</v>
      </c>
      <c r="AZ178">
        <f>time_series_covid19_confirmed_g!BA178-time_series_covid19_confirmed_g!AZ178</f>
        <v>0</v>
      </c>
      <c r="BA178">
        <f>time_series_covid19_confirmed_g!BB178-time_series_covid19_confirmed_g!BA178</f>
        <v>0</v>
      </c>
      <c r="BB178">
        <f>time_series_covid19_confirmed_g!BC178-time_series_covid19_confirmed_g!BB178</f>
        <v>0</v>
      </c>
      <c r="BC178">
        <f>time_series_covid19_confirmed_g!BD178-time_series_covid19_confirmed_g!BC178</f>
        <v>0</v>
      </c>
      <c r="BD178">
        <f>time_series_covid19_confirmed_g!BE178-time_series_covid19_confirmed_g!BD178</f>
        <v>0</v>
      </c>
      <c r="BE178">
        <f>time_series_covid19_confirmed_g!BF178-time_series_covid19_confirmed_g!BE178</f>
        <v>0</v>
      </c>
      <c r="BF178">
        <f>time_series_covid19_confirmed_g!BG178-time_series_covid19_confirmed_g!BF178</f>
        <v>0</v>
      </c>
      <c r="BG178">
        <f>time_series_covid19_confirmed_g!BH178-time_series_covid19_confirmed_g!BG178</f>
        <v>0</v>
      </c>
      <c r="BH178">
        <f>time_series_covid19_confirmed_g!BI178-time_series_covid19_confirmed_g!BH178</f>
        <v>0</v>
      </c>
      <c r="BI178">
        <f>time_series_covid19_confirmed_g!BJ178-time_series_covid19_confirmed_g!BI178</f>
        <v>0</v>
      </c>
      <c r="BJ178">
        <f>time_series_covid19_confirmed_g!BK178-time_series_covid19_confirmed_g!BJ178</f>
        <v>0</v>
      </c>
      <c r="BK178">
        <f>time_series_covid19_confirmed_g!BL178-time_series_covid19_confirmed_g!BK178</f>
        <v>0</v>
      </c>
      <c r="BL178">
        <f>time_series_covid19_confirmed_g!BM178-time_series_covid19_confirmed_g!BL178</f>
        <v>0</v>
      </c>
      <c r="BM178">
        <f>time_series_covid19_confirmed_g!BN178-time_series_covid19_confirmed_g!BM178</f>
        <v>0</v>
      </c>
      <c r="BN178">
        <f>time_series_covid19_confirmed_g!BO178-time_series_covid19_confirmed_g!BN178</f>
        <v>0</v>
      </c>
      <c r="BO178">
        <f>time_series_covid19_confirmed_g!BP178-time_series_covid19_confirmed_g!BO178</f>
        <v>0</v>
      </c>
      <c r="BP178">
        <f>time_series_covid19_confirmed_g!BQ178-time_series_covid19_confirmed_g!BP178</f>
        <v>0</v>
      </c>
      <c r="BQ178">
        <f>time_series_covid19_confirmed_g!BR178-time_series_covid19_confirmed_g!BQ178</f>
        <v>0</v>
      </c>
      <c r="BR178">
        <f>time_series_covid19_confirmed_g!BS178-time_series_covid19_confirmed_g!BR178</f>
        <v>0</v>
      </c>
      <c r="BS178">
        <f>time_series_covid19_confirmed_g!BT178-time_series_covid19_confirmed_g!BS178</f>
        <v>0</v>
      </c>
      <c r="BT178">
        <f>time_series_covid19_confirmed_g!BU178-time_series_covid19_confirmed_g!BT178</f>
        <v>0</v>
      </c>
      <c r="BU178">
        <f>time_series_covid19_confirmed_g!BV178-time_series_covid19_confirmed_g!BU178</f>
        <v>0</v>
      </c>
      <c r="BV178">
        <f>time_series_covid19_confirmed_g!BW178-time_series_covid19_confirmed_g!BV178</f>
        <v>0</v>
      </c>
      <c r="BW178">
        <f>time_series_covid19_confirmed_g!BX178-time_series_covid19_confirmed_g!BW178</f>
        <v>0</v>
      </c>
      <c r="BX178">
        <f>time_series_covid19_confirmed_g!BY178-time_series_covid19_confirmed_g!BX178</f>
        <v>0</v>
      </c>
      <c r="BY178">
        <f>time_series_covid19_confirmed_g!BZ178-time_series_covid19_confirmed_g!BY178</f>
        <v>0</v>
      </c>
      <c r="BZ178">
        <f>time_series_covid19_confirmed_g!CA178-time_series_covid19_confirmed_g!BZ178</f>
        <v>0</v>
      </c>
      <c r="CA178">
        <f>time_series_covid19_confirmed_g!CB178-time_series_covid19_confirmed_g!CA178</f>
        <v>0</v>
      </c>
      <c r="CB178">
        <f>time_series_covid19_confirmed_g!CC178-time_series_covid19_confirmed_g!CB178</f>
        <v>0</v>
      </c>
      <c r="CC178">
        <f>time_series_covid19_confirmed_g!CD178-time_series_covid19_confirmed_g!CC178</f>
        <v>0</v>
      </c>
      <c r="CD178">
        <f>time_series_covid19_confirmed_g!CE178-time_series_covid19_confirmed_g!CD178</f>
        <v>1</v>
      </c>
      <c r="CE178">
        <f>time_series_covid19_confirmed_g!CF178-time_series_covid19_confirmed_g!CE178</f>
        <v>0</v>
      </c>
      <c r="CF178">
        <f>time_series_covid19_confirmed_g!CG178-time_series_covid19_confirmed_g!CF178</f>
        <v>0</v>
      </c>
      <c r="CG178">
        <f>time_series_covid19_confirmed_g!CH178-time_series_covid19_confirmed_g!CG178</f>
        <v>0</v>
      </c>
      <c r="CH178">
        <f>time_series_covid19_confirmed_g!CI178-time_series_covid19_confirmed_g!CH178</f>
        <v>0</v>
      </c>
      <c r="CI178">
        <f>time_series_covid19_confirmed_g!CJ178-time_series_covid19_confirmed_g!CI178</f>
        <v>0</v>
      </c>
      <c r="CJ178">
        <f>time_series_covid19_confirmed_g!CK178-time_series_covid19_confirmed_g!CJ178</f>
        <v>0</v>
      </c>
      <c r="CK178">
        <f>time_series_covid19_confirmed_g!CL178-time_series_covid19_confirmed_g!CK178</f>
        <v>0</v>
      </c>
      <c r="CL178">
        <f>time_series_covid19_confirmed_g!CM178-time_series_covid19_confirmed_g!CL178</f>
        <v>0</v>
      </c>
      <c r="CM178">
        <f>time_series_covid19_confirmed_g!CN178-time_series_covid19_confirmed_g!CM178</f>
        <v>0</v>
      </c>
      <c r="CN178">
        <f>time_series_covid19_confirmed_g!CO178-time_series_covid19_confirmed_g!CN178</f>
        <v>0</v>
      </c>
      <c r="CO178">
        <f>time_series_covid19_confirmed_g!CP178-time_series_covid19_confirmed_g!CO178</f>
        <v>0</v>
      </c>
      <c r="CP178">
        <f>time_series_covid19_confirmed_g!CQ178-time_series_covid19_confirmed_g!CP178</f>
        <v>0</v>
      </c>
      <c r="CQ178">
        <f>time_series_covid19_confirmed_g!CR178-time_series_covid19_confirmed_g!CQ178</f>
        <v>0</v>
      </c>
      <c r="CR178">
        <f>time_series_covid19_confirmed_g!CS178-time_series_covid19_confirmed_g!CR178</f>
        <v>0</v>
      </c>
      <c r="CS178">
        <f>time_series_covid19_confirmed_g!CT178-time_series_covid19_confirmed_g!CS178</f>
        <v>0</v>
      </c>
      <c r="CT178">
        <f>time_series_covid19_confirmed_g!CU178-time_series_covid19_confirmed_g!CT178</f>
        <v>0</v>
      </c>
      <c r="CU178">
        <f>time_series_covid19_confirmed_g!CV178-time_series_covid19_confirmed_g!CU178</f>
        <v>0</v>
      </c>
      <c r="CV178">
        <f>time_series_covid19_confirmed_g!CW178-time_series_covid19_confirmed_g!CV178</f>
        <v>0</v>
      </c>
      <c r="CW178">
        <f>time_series_covid19_confirmed_g!CX178-time_series_covid19_confirmed_g!CW178</f>
        <v>5</v>
      </c>
      <c r="CX178">
        <f>time_series_covid19_confirmed_g!CY178-time_series_covid19_confirmed_g!CX178</f>
        <v>0</v>
      </c>
      <c r="CY178">
        <f>time_series_covid19_confirmed_g!CZ178-time_series_covid19_confirmed_g!CY178</f>
        <v>1</v>
      </c>
      <c r="CZ178">
        <f>time_series_covid19_confirmed_g!DA178-time_series_covid19_confirmed_g!CZ178</f>
        <v>3</v>
      </c>
      <c r="DA178">
        <f>time_series_covid19_confirmed_g!DB178-time_series_covid19_confirmed_g!DA178</f>
        <v>0</v>
      </c>
      <c r="DB178">
        <f>time_series_covid19_confirmed_g!DC178-time_series_covid19_confirmed_g!DB178</f>
        <v>2</v>
      </c>
      <c r="DC178">
        <f>time_series_covid19_confirmed_g!DD178-time_series_covid19_confirmed_g!DC178</f>
        <v>10</v>
      </c>
      <c r="DD178">
        <f>time_series_covid19_confirmed_g!DE178-time_series_covid19_confirmed_g!DD178</f>
        <v>3</v>
      </c>
      <c r="DE178">
        <f>time_series_covid19_confirmed_g!DF178-time_series_covid19_confirmed_g!DE178</f>
        <v>0</v>
      </c>
      <c r="DF178">
        <f>time_series_covid19_confirmed_g!DG178-time_series_covid19_confirmed_g!DF178</f>
        <v>9</v>
      </c>
      <c r="DG178">
        <f>time_series_covid19_confirmed_g!DH178-time_series_covid19_confirmed_g!DG178</f>
        <v>0</v>
      </c>
      <c r="DH178">
        <f>time_series_covid19_confirmed_g!DI178-time_series_covid19_confirmed_g!DH178</f>
        <v>17</v>
      </c>
      <c r="DI178">
        <f>time_series_covid19_confirmed_g!DJ178-time_series_covid19_confirmed_g!DI178</f>
        <v>5</v>
      </c>
      <c r="DJ178">
        <f>time_series_covid19_confirmed_g!DK178-time_series_covid19_confirmed_g!DJ178</f>
        <v>9</v>
      </c>
      <c r="DK178">
        <f>time_series_covid19_confirmed_g!DL178-time_series_covid19_confirmed_g!DK178</f>
        <v>5</v>
      </c>
      <c r="DL178">
        <f>time_series_covid19_confirmed_g!DM178-time_series_covid19_confirmed_g!DL178</f>
        <v>15</v>
      </c>
      <c r="DM178">
        <f>time_series_covid19_confirmed_g!DN178-time_series_covid19_confirmed_g!DM178</f>
        <v>21</v>
      </c>
      <c r="DN178">
        <f>time_series_covid19_confirmed_g!DO178-time_series_covid19_confirmed_g!DN178</f>
        <v>16</v>
      </c>
      <c r="DO178">
        <f>time_series_covid19_confirmed_g!DP178-time_series_covid19_confirmed_g!DO178</f>
        <v>6</v>
      </c>
      <c r="DP178">
        <f>time_series_covid19_confirmed_g!DQ178-time_series_covid19_confirmed_g!DP178</f>
        <v>2</v>
      </c>
      <c r="DQ178">
        <f>time_series_covid19_confirmed_g!DR178-time_series_covid19_confirmed_g!DQ178</f>
        <v>37</v>
      </c>
      <c r="DR178">
        <f>time_series_covid19_confirmed_g!DS178-time_series_covid19_confirmed_g!DR178</f>
        <v>17</v>
      </c>
      <c r="DS178">
        <f>time_series_covid19_confirmed_g!DT178-time_series_covid19_confirmed_g!DS178</f>
        <v>13</v>
      </c>
      <c r="DT178">
        <f>time_series_covid19_confirmed_g!DU178-time_series_covid19_confirmed_g!DT178</f>
        <v>12</v>
      </c>
      <c r="DU178">
        <f>time_series_covid19_confirmed_g!DV178-time_series_covid19_confirmed_g!DU178</f>
        <v>3</v>
      </c>
      <c r="DV178">
        <f>time_series_covid19_confirmed_g!DW178-time_series_covid19_confirmed_g!DV178</f>
        <v>10</v>
      </c>
      <c r="DW178">
        <f>time_series_covid19_confirmed_g!DX178-time_series_covid19_confirmed_g!DW178</f>
        <v>11</v>
      </c>
      <c r="DX178">
        <f>time_series_covid19_confirmed_g!DY178-time_series_covid19_confirmed_g!DX178</f>
        <v>16</v>
      </c>
      <c r="DY178">
        <f>time_series_covid19_confirmed_g!DZ178-time_series_covid19_confirmed_g!DY178</f>
        <v>7</v>
      </c>
      <c r="DZ178">
        <f>time_series_covid19_confirmed_g!EA178-time_series_covid19_confirmed_g!DZ178</f>
        <v>22</v>
      </c>
      <c r="EA178">
        <f>time_series_covid19_confirmed_g!EB178-time_series_covid19_confirmed_g!EA178</f>
        <v>5</v>
      </c>
      <c r="EB178">
        <f>time_series_covid19_confirmed_g!EC178-time_series_covid19_confirmed_g!EB178</f>
        <v>27</v>
      </c>
      <c r="EC178">
        <f>time_series_covid19_confirmed_g!ED178-time_series_covid19_confirmed_g!EC178</f>
        <v>13</v>
      </c>
      <c r="ED178">
        <f>time_series_covid19_confirmed_g!EE178-time_series_covid19_confirmed_g!ED178</f>
        <v>31</v>
      </c>
      <c r="EE178">
        <f>time_series_covid19_confirmed_g!EF178-time_series_covid19_confirmed_g!EE178</f>
        <v>45</v>
      </c>
      <c r="EF178">
        <f>time_series_covid19_confirmed_g!EG178-time_series_covid19_confirmed_g!EF178</f>
        <v>20</v>
      </c>
      <c r="EG178">
        <f>time_series_covid19_confirmed_g!EH178-time_series_covid19_confirmed_g!EG178</f>
        <v>34</v>
      </c>
      <c r="EH178">
        <f>time_series_covid19_confirmed_g!EI178-time_series_covid19_confirmed_g!EH178</f>
        <v>16</v>
      </c>
      <c r="EI178">
        <f>time_series_covid19_confirmed_g!EJ178-time_series_covid19_confirmed_g!EI178</f>
        <v>13</v>
      </c>
      <c r="EJ178">
        <f>time_series_covid19_confirmed_g!EK178-time_series_covid19_confirmed_g!EJ178</f>
        <v>2</v>
      </c>
      <c r="EK178">
        <f>time_series_covid19_confirmed_g!EL178-time_series_covid19_confirmed_g!EK178</f>
        <v>12</v>
      </c>
      <c r="EL178">
        <f>time_series_covid19_confirmed_g!EM178-time_series_covid19_confirmed_g!EL178</f>
        <v>28</v>
      </c>
      <c r="EM178">
        <f>time_series_covid19_confirmed_g!EN178-time_series_covid19_confirmed_g!EM178</f>
        <v>36</v>
      </c>
      <c r="EN178">
        <f>time_series_covid19_confirmed_g!EO178-time_series_covid19_confirmed_g!EN178</f>
        <v>31</v>
      </c>
      <c r="EO178">
        <f>time_series_covid19_confirmed_g!EP178-time_series_covid19_confirmed_g!EO178</f>
        <v>41</v>
      </c>
      <c r="EP178">
        <f>time_series_covid19_confirmed_g!EQ178-time_series_covid19_confirmed_g!EP178</f>
        <v>73</v>
      </c>
      <c r="EQ178">
        <f>time_series_covid19_confirmed_g!ER178-time_series_covid19_confirmed_g!EQ178</f>
        <v>23</v>
      </c>
      <c r="ER178">
        <f>time_series_covid19_confirmed_g!ES178-time_series_covid19_confirmed_g!ER178</f>
        <v>116</v>
      </c>
      <c r="ES178">
        <f>time_series_covid19_confirmed_g!ET178-time_series_covid19_confirmed_g!ES178</f>
        <v>41</v>
      </c>
      <c r="ET178">
        <f>time_series_covid19_confirmed_g!EU178-time_series_covid19_confirmed_g!ET178</f>
        <v>17</v>
      </c>
      <c r="EU178">
        <f>time_series_covid19_confirmed_g!EV178-time_series_covid19_confirmed_g!EU178</f>
        <v>7</v>
      </c>
      <c r="EV178">
        <f>time_series_covid19_confirmed_g!EW178-time_series_covid19_confirmed_g!EV178</f>
        <v>10</v>
      </c>
      <c r="EW178">
        <f>time_series_covid19_confirmed_g!EX178-time_series_covid19_confirmed_g!EW178</f>
        <v>3</v>
      </c>
      <c r="EX178">
        <f>time_series_covid19_confirmed_g!EY178-time_series_covid19_confirmed_g!EX178</f>
        <v>19</v>
      </c>
      <c r="EY178">
        <f>time_series_covid19_confirmed_g!EZ178-time_series_covid19_confirmed_g!EY178</f>
        <v>26</v>
      </c>
      <c r="EZ178">
        <f>time_series_covid19_confirmed_g!FA178-time_series_covid19_confirmed_g!EZ178</f>
        <v>25</v>
      </c>
      <c r="FA178">
        <f>time_series_covid19_confirmed_g!FB178-time_series_covid19_confirmed_g!FA178</f>
        <v>23</v>
      </c>
      <c r="FB178">
        <f>time_series_covid19_confirmed_g!FC178-time_series_covid19_confirmed_g!FB178</f>
        <v>61</v>
      </c>
      <c r="FC178">
        <f>time_series_covid19_confirmed_g!FD178-time_series_covid19_confirmed_g!FC178</f>
        <v>13</v>
      </c>
      <c r="FD178">
        <f>time_series_covid19_confirmed_g!FE178-time_series_covid19_confirmed_g!FD178</f>
        <v>14</v>
      </c>
    </row>
    <row r="179" spans="1:160" x14ac:dyDescent="0.3">
      <c r="A179" t="s">
        <v>164</v>
      </c>
      <c r="B179">
        <v>-15.416700000000001</v>
      </c>
      <c r="C179">
        <v>28.283300000000001</v>
      </c>
      <c r="D179">
        <f>time_series_covid19_confirmed_g!E179-time_series_covid19_confirmed_g!D179</f>
        <v>0</v>
      </c>
      <c r="E179">
        <f>time_series_covid19_confirmed_g!F179-time_series_covid19_confirmed_g!E179</f>
        <v>0</v>
      </c>
      <c r="F179">
        <f>time_series_covid19_confirmed_g!G179-time_series_covid19_confirmed_g!F179</f>
        <v>0</v>
      </c>
      <c r="G179">
        <f>time_series_covid19_confirmed_g!H179-time_series_covid19_confirmed_g!G179</f>
        <v>0</v>
      </c>
      <c r="H179">
        <f>time_series_covid19_confirmed_g!I179-time_series_covid19_confirmed_g!H179</f>
        <v>0</v>
      </c>
      <c r="I179">
        <f>time_series_covid19_confirmed_g!J179-time_series_covid19_confirmed_g!I179</f>
        <v>0</v>
      </c>
      <c r="J179">
        <f>time_series_covid19_confirmed_g!K179-time_series_covid19_confirmed_g!J179</f>
        <v>0</v>
      </c>
      <c r="K179">
        <f>time_series_covid19_confirmed_g!L179-time_series_covid19_confirmed_g!K179</f>
        <v>0</v>
      </c>
      <c r="L179">
        <f>time_series_covid19_confirmed_g!M179-time_series_covid19_confirmed_g!L179</f>
        <v>0</v>
      </c>
      <c r="M179">
        <f>time_series_covid19_confirmed_g!N179-time_series_covid19_confirmed_g!M179</f>
        <v>0</v>
      </c>
      <c r="N179">
        <f>time_series_covid19_confirmed_g!O179-time_series_covid19_confirmed_g!N179</f>
        <v>0</v>
      </c>
      <c r="O179">
        <f>time_series_covid19_confirmed_g!P179-time_series_covid19_confirmed_g!O179</f>
        <v>0</v>
      </c>
      <c r="P179">
        <f>time_series_covid19_confirmed_g!Q179-time_series_covid19_confirmed_g!P179</f>
        <v>0</v>
      </c>
      <c r="Q179">
        <f>time_series_covid19_confirmed_g!R179-time_series_covid19_confirmed_g!Q179</f>
        <v>0</v>
      </c>
      <c r="R179">
        <f>time_series_covid19_confirmed_g!S179-time_series_covid19_confirmed_g!R179</f>
        <v>0</v>
      </c>
      <c r="S179">
        <f>time_series_covid19_confirmed_g!T179-time_series_covid19_confirmed_g!S179</f>
        <v>0</v>
      </c>
      <c r="T179">
        <f>time_series_covid19_confirmed_g!U179-time_series_covid19_confirmed_g!T179</f>
        <v>0</v>
      </c>
      <c r="U179">
        <f>time_series_covid19_confirmed_g!V179-time_series_covid19_confirmed_g!U179</f>
        <v>0</v>
      </c>
      <c r="V179">
        <f>time_series_covid19_confirmed_g!W179-time_series_covid19_confirmed_g!V179</f>
        <v>0</v>
      </c>
      <c r="W179">
        <f>time_series_covid19_confirmed_g!X179-time_series_covid19_confirmed_g!W179</f>
        <v>0</v>
      </c>
      <c r="X179">
        <f>time_series_covid19_confirmed_g!Y179-time_series_covid19_confirmed_g!X179</f>
        <v>0</v>
      </c>
      <c r="Y179">
        <f>time_series_covid19_confirmed_g!Z179-time_series_covid19_confirmed_g!Y179</f>
        <v>0</v>
      </c>
      <c r="Z179">
        <f>time_series_covid19_confirmed_g!AA179-time_series_covid19_confirmed_g!Z179</f>
        <v>0</v>
      </c>
      <c r="AA179">
        <f>time_series_covid19_confirmed_g!AB179-time_series_covid19_confirmed_g!AA179</f>
        <v>0</v>
      </c>
      <c r="AB179">
        <f>time_series_covid19_confirmed_g!AC179-time_series_covid19_confirmed_g!AB179</f>
        <v>0</v>
      </c>
      <c r="AC179">
        <f>time_series_covid19_confirmed_g!AD179-time_series_covid19_confirmed_g!AC179</f>
        <v>0</v>
      </c>
      <c r="AD179">
        <f>time_series_covid19_confirmed_g!AE179-time_series_covid19_confirmed_g!AD179</f>
        <v>0</v>
      </c>
      <c r="AE179">
        <f>time_series_covid19_confirmed_g!AF179-time_series_covid19_confirmed_g!AE179</f>
        <v>0</v>
      </c>
      <c r="AF179">
        <f>time_series_covid19_confirmed_g!AG179-time_series_covid19_confirmed_g!AF179</f>
        <v>0</v>
      </c>
      <c r="AG179">
        <f>time_series_covid19_confirmed_g!AH179-time_series_covid19_confirmed_g!AG179</f>
        <v>0</v>
      </c>
      <c r="AH179">
        <f>time_series_covid19_confirmed_g!AI179-time_series_covid19_confirmed_g!AH179</f>
        <v>0</v>
      </c>
      <c r="AI179">
        <f>time_series_covid19_confirmed_g!AJ179-time_series_covid19_confirmed_g!AI179</f>
        <v>0</v>
      </c>
      <c r="AJ179">
        <f>time_series_covid19_confirmed_g!AK179-time_series_covid19_confirmed_g!AJ179</f>
        <v>0</v>
      </c>
      <c r="AK179">
        <f>time_series_covid19_confirmed_g!AL179-time_series_covid19_confirmed_g!AK179</f>
        <v>0</v>
      </c>
      <c r="AL179">
        <f>time_series_covid19_confirmed_g!AM179-time_series_covid19_confirmed_g!AL179</f>
        <v>0</v>
      </c>
      <c r="AM179">
        <f>time_series_covid19_confirmed_g!AN179-time_series_covid19_confirmed_g!AM179</f>
        <v>0</v>
      </c>
      <c r="AN179">
        <f>time_series_covid19_confirmed_g!AO179-time_series_covid19_confirmed_g!AN179</f>
        <v>0</v>
      </c>
      <c r="AO179">
        <f>time_series_covid19_confirmed_g!AP179-time_series_covid19_confirmed_g!AO179</f>
        <v>0</v>
      </c>
      <c r="AP179">
        <f>time_series_covid19_confirmed_g!AQ179-time_series_covid19_confirmed_g!AP179</f>
        <v>0</v>
      </c>
      <c r="AQ179">
        <f>time_series_covid19_confirmed_g!AR179-time_series_covid19_confirmed_g!AQ179</f>
        <v>0</v>
      </c>
      <c r="AR179">
        <f>time_series_covid19_confirmed_g!AS179-time_series_covid19_confirmed_g!AR179</f>
        <v>0</v>
      </c>
      <c r="AS179">
        <f>time_series_covid19_confirmed_g!AT179-time_series_covid19_confirmed_g!AS179</f>
        <v>0</v>
      </c>
      <c r="AT179">
        <f>time_series_covid19_confirmed_g!AU179-time_series_covid19_confirmed_g!AT179</f>
        <v>0</v>
      </c>
      <c r="AU179">
        <f>time_series_covid19_confirmed_g!AV179-time_series_covid19_confirmed_g!AU179</f>
        <v>0</v>
      </c>
      <c r="AV179">
        <f>time_series_covid19_confirmed_g!AW179-time_series_covid19_confirmed_g!AV179</f>
        <v>0</v>
      </c>
      <c r="AW179">
        <f>time_series_covid19_confirmed_g!AX179-time_series_covid19_confirmed_g!AW179</f>
        <v>0</v>
      </c>
      <c r="AX179">
        <f>time_series_covid19_confirmed_g!AY179-time_series_covid19_confirmed_g!AX179</f>
        <v>0</v>
      </c>
      <c r="AY179">
        <f>time_series_covid19_confirmed_g!AZ179-time_series_covid19_confirmed_g!AY179</f>
        <v>0</v>
      </c>
      <c r="AZ179">
        <f>time_series_covid19_confirmed_g!BA179-time_series_covid19_confirmed_g!AZ179</f>
        <v>0</v>
      </c>
      <c r="BA179">
        <f>time_series_covid19_confirmed_g!BB179-time_series_covid19_confirmed_g!BA179</f>
        <v>0</v>
      </c>
      <c r="BB179">
        <f>time_series_covid19_confirmed_g!BC179-time_series_covid19_confirmed_g!BB179</f>
        <v>0</v>
      </c>
      <c r="BC179">
        <f>time_series_covid19_confirmed_g!BD179-time_series_covid19_confirmed_g!BC179</f>
        <v>0</v>
      </c>
      <c r="BD179">
        <f>time_series_covid19_confirmed_g!BE179-time_series_covid19_confirmed_g!BD179</f>
        <v>0</v>
      </c>
      <c r="BE179">
        <f>time_series_covid19_confirmed_g!BF179-time_series_covid19_confirmed_g!BE179</f>
        <v>0</v>
      </c>
      <c r="BF179">
        <f>time_series_covid19_confirmed_g!BG179-time_series_covid19_confirmed_g!BF179</f>
        <v>0</v>
      </c>
      <c r="BG179">
        <f>time_series_covid19_confirmed_g!BH179-time_series_covid19_confirmed_g!BG179</f>
        <v>2</v>
      </c>
      <c r="BH179">
        <f>time_series_covid19_confirmed_g!BI179-time_series_covid19_confirmed_g!BH179</f>
        <v>0</v>
      </c>
      <c r="BI179">
        <f>time_series_covid19_confirmed_g!BJ179-time_series_covid19_confirmed_g!BI179</f>
        <v>0</v>
      </c>
      <c r="BJ179">
        <f>time_series_covid19_confirmed_g!BK179-time_series_covid19_confirmed_g!BJ179</f>
        <v>0</v>
      </c>
      <c r="BK179">
        <f>time_series_covid19_confirmed_g!BL179-time_series_covid19_confirmed_g!BK179</f>
        <v>1</v>
      </c>
      <c r="BL179">
        <f>time_series_covid19_confirmed_g!BM179-time_series_covid19_confirmed_g!BL179</f>
        <v>0</v>
      </c>
      <c r="BM179">
        <f>time_series_covid19_confirmed_g!BN179-time_series_covid19_confirmed_g!BM179</f>
        <v>0</v>
      </c>
      <c r="BN179">
        <f>time_series_covid19_confirmed_g!BO179-time_series_covid19_confirmed_g!BN179</f>
        <v>9</v>
      </c>
      <c r="BO179">
        <f>time_series_covid19_confirmed_g!BP179-time_series_covid19_confirmed_g!BO179</f>
        <v>4</v>
      </c>
      <c r="BP179">
        <f>time_series_covid19_confirmed_g!BQ179-time_series_covid19_confirmed_g!BP179</f>
        <v>6</v>
      </c>
      <c r="BQ179">
        <f>time_series_covid19_confirmed_g!BR179-time_series_covid19_confirmed_g!BQ179</f>
        <v>6</v>
      </c>
      <c r="BR179">
        <f>time_series_covid19_confirmed_g!BS179-time_series_covid19_confirmed_g!BR179</f>
        <v>1</v>
      </c>
      <c r="BS179">
        <f>time_series_covid19_confirmed_g!BT179-time_series_covid19_confirmed_g!BS179</f>
        <v>6</v>
      </c>
      <c r="BT179">
        <f>time_series_covid19_confirmed_g!BU179-time_series_covid19_confirmed_g!BT179</f>
        <v>0</v>
      </c>
      <c r="BU179">
        <f>time_series_covid19_confirmed_g!BV179-time_series_covid19_confirmed_g!BU179</f>
        <v>1</v>
      </c>
      <c r="BV179">
        <f>time_series_covid19_confirmed_g!BW179-time_series_covid19_confirmed_g!BV179</f>
        <v>3</v>
      </c>
      <c r="BW179">
        <f>time_series_covid19_confirmed_g!BX179-time_series_covid19_confirmed_g!BW179</f>
        <v>0</v>
      </c>
      <c r="BX179">
        <f>time_series_covid19_confirmed_g!BY179-time_series_covid19_confirmed_g!BX179</f>
        <v>0</v>
      </c>
      <c r="BY179">
        <f>time_series_covid19_confirmed_g!BZ179-time_series_covid19_confirmed_g!BY179</f>
        <v>0</v>
      </c>
      <c r="BZ179">
        <f>time_series_covid19_confirmed_g!CA179-time_series_covid19_confirmed_g!BZ179</f>
        <v>0</v>
      </c>
      <c r="CA179">
        <f>time_series_covid19_confirmed_g!CB179-time_series_covid19_confirmed_g!CA179</f>
        <v>0</v>
      </c>
      <c r="CB179">
        <f>time_series_covid19_confirmed_g!CC179-time_series_covid19_confirmed_g!CB179</f>
        <v>0</v>
      </c>
      <c r="CC179">
        <f>time_series_covid19_confirmed_g!CD179-time_series_covid19_confirmed_g!CC179</f>
        <v>0</v>
      </c>
      <c r="CD179">
        <f>time_series_covid19_confirmed_g!CE179-time_series_covid19_confirmed_g!CD179</f>
        <v>1</v>
      </c>
      <c r="CE179">
        <f>time_series_covid19_confirmed_g!CF179-time_series_covid19_confirmed_g!CE179</f>
        <v>0</v>
      </c>
      <c r="CF179">
        <f>time_series_covid19_confirmed_g!CG179-time_series_covid19_confirmed_g!CF179</f>
        <v>3</v>
      </c>
      <c r="CG179">
        <f>time_series_covid19_confirmed_g!CH179-time_series_covid19_confirmed_g!CG179</f>
        <v>2</v>
      </c>
      <c r="CH179">
        <f>time_series_covid19_confirmed_g!CI179-time_series_covid19_confirmed_g!CH179</f>
        <v>0</v>
      </c>
      <c r="CI179">
        <f>time_series_covid19_confirmed_g!CJ179-time_series_covid19_confirmed_g!CI179</f>
        <v>3</v>
      </c>
      <c r="CJ179">
        <f>time_series_covid19_confirmed_g!CK179-time_series_covid19_confirmed_g!CJ179</f>
        <v>0</v>
      </c>
      <c r="CK179">
        <f>time_series_covid19_confirmed_g!CL179-time_series_covid19_confirmed_g!CK179</f>
        <v>4</v>
      </c>
      <c r="CL179">
        <f>time_series_covid19_confirmed_g!CM179-time_series_covid19_confirmed_g!CL179</f>
        <v>5</v>
      </c>
      <c r="CM179">
        <f>time_series_covid19_confirmed_g!CN179-time_series_covid19_confirmed_g!CM179</f>
        <v>4</v>
      </c>
      <c r="CN179">
        <f>time_series_covid19_confirmed_g!CO179-time_series_covid19_confirmed_g!CN179</f>
        <v>4</v>
      </c>
      <c r="CO179">
        <f>time_series_covid19_confirmed_g!CP179-time_series_covid19_confirmed_g!CO179</f>
        <v>5</v>
      </c>
      <c r="CP179">
        <f>time_series_covid19_confirmed_g!CQ179-time_series_covid19_confirmed_g!CP179</f>
        <v>4</v>
      </c>
      <c r="CQ179">
        <f>time_series_covid19_confirmed_g!CR179-time_series_covid19_confirmed_g!CQ179</f>
        <v>2</v>
      </c>
      <c r="CR179">
        <f>time_series_covid19_confirmed_g!CS179-time_series_covid19_confirmed_g!CR179</f>
        <v>8</v>
      </c>
      <c r="CS179">
        <f>time_series_covid19_confirmed_g!CT179-time_series_covid19_confirmed_g!CS179</f>
        <v>0</v>
      </c>
      <c r="CT179">
        <f>time_series_covid19_confirmed_g!CU179-time_series_covid19_confirmed_g!CT179</f>
        <v>4</v>
      </c>
      <c r="CU179">
        <f>time_series_covid19_confirmed_g!CV179-time_series_covid19_confirmed_g!CU179</f>
        <v>0</v>
      </c>
      <c r="CV179">
        <f>time_series_covid19_confirmed_g!CW179-time_series_covid19_confirmed_g!CV179</f>
        <v>7</v>
      </c>
      <c r="CW179">
        <f>time_series_covid19_confirmed_g!CX179-time_series_covid19_confirmed_g!CW179</f>
        <v>2</v>
      </c>
      <c r="CX179">
        <f>time_series_covid19_confirmed_g!CY179-time_series_covid19_confirmed_g!CX179</f>
        <v>9</v>
      </c>
      <c r="CY179">
        <f>time_series_covid19_confirmed_g!CZ179-time_series_covid19_confirmed_g!CY179</f>
        <v>3</v>
      </c>
      <c r="CZ179">
        <f>time_series_covid19_confirmed_g!DA179-time_series_covid19_confirmed_g!CZ179</f>
        <v>10</v>
      </c>
      <c r="DA179">
        <f>time_series_covid19_confirmed_g!DB179-time_series_covid19_confirmed_g!DA179</f>
        <v>5</v>
      </c>
      <c r="DB179">
        <f>time_series_covid19_confirmed_g!DC179-time_series_covid19_confirmed_g!DB179</f>
        <v>13</v>
      </c>
      <c r="DC179">
        <f>time_series_covid19_confirmed_g!DD179-time_series_covid19_confirmed_g!DC179</f>
        <v>1</v>
      </c>
      <c r="DD179">
        <f>time_series_covid19_confirmed_g!DE179-time_series_covid19_confirmed_g!DD179</f>
        <v>8</v>
      </c>
      <c r="DE179">
        <f>time_series_covid19_confirmed_g!DF179-time_series_covid19_confirmed_g!DE179</f>
        <v>7</v>
      </c>
      <c r="DF179">
        <f>time_series_covid19_confirmed_g!DG179-time_series_covid19_confirmed_g!DF179</f>
        <v>14</v>
      </c>
      <c r="DG179">
        <f>time_series_covid19_confirmed_g!DH179-time_series_covid19_confirmed_g!DG179</f>
        <v>85</v>
      </c>
      <c r="DH179">
        <f>time_series_covid19_confirmed_g!DI179-time_series_covid19_confirmed_g!DH179</f>
        <v>15</v>
      </c>
      <c r="DI179">
        <f>time_series_covid19_confirmed_g!DJ179-time_series_covid19_confirmed_g!DI179</f>
        <v>0</v>
      </c>
      <c r="DJ179">
        <f>time_series_covid19_confirmed_g!DK179-time_series_covid19_confirmed_g!DJ179</f>
        <v>174</v>
      </c>
      <c r="DK179">
        <f>time_series_covid19_confirmed_g!DL179-time_series_covid19_confirmed_g!DK179</f>
        <v>5</v>
      </c>
      <c r="DL179">
        <f>time_series_covid19_confirmed_g!DM179-time_series_covid19_confirmed_g!DL179</f>
        <v>208</v>
      </c>
      <c r="DM179">
        <f>time_series_covid19_confirmed_g!DN179-time_series_covid19_confirmed_g!DM179</f>
        <v>0</v>
      </c>
      <c r="DN179">
        <f>time_series_covid19_confirmed_g!DO179-time_series_covid19_confirmed_g!DN179</f>
        <v>25</v>
      </c>
      <c r="DO179">
        <f>time_series_covid19_confirmed_g!DP179-time_series_covid19_confirmed_g!DO179</f>
        <v>74</v>
      </c>
      <c r="DP179">
        <f>time_series_covid19_confirmed_g!DQ179-time_series_covid19_confirmed_g!DP179</f>
        <v>8</v>
      </c>
      <c r="DQ179">
        <f>time_series_covid19_confirmed_g!DR179-time_series_covid19_confirmed_g!DQ179</f>
        <v>11</v>
      </c>
      <c r="DR179">
        <f>time_series_covid19_confirmed_g!DS179-time_series_covid19_confirmed_g!DR179</f>
        <v>60</v>
      </c>
      <c r="DS179">
        <f>time_series_covid19_confirmed_g!DT179-time_series_covid19_confirmed_g!DS179</f>
        <v>34</v>
      </c>
      <c r="DT179">
        <f>time_series_covid19_confirmed_g!DU179-time_series_covid19_confirmed_g!DT179</f>
        <v>54</v>
      </c>
      <c r="DU179">
        <f>time_series_covid19_confirmed_g!DV179-time_series_covid19_confirmed_g!DU179</f>
        <v>0</v>
      </c>
      <c r="DV179">
        <f>time_series_covid19_confirmed_g!DW179-time_series_covid19_confirmed_g!DV179</f>
        <v>0</v>
      </c>
      <c r="DW179">
        <f>time_series_covid19_confirmed_g!DX179-time_series_covid19_confirmed_g!DW179</f>
        <v>0</v>
      </c>
      <c r="DX179">
        <f>time_series_covid19_confirmed_g!DY179-time_series_covid19_confirmed_g!DX179</f>
        <v>0</v>
      </c>
      <c r="DY179">
        <f>time_series_covid19_confirmed_g!DZ179-time_series_covid19_confirmed_g!DY179</f>
        <v>137</v>
      </c>
      <c r="DZ179">
        <f>time_series_covid19_confirmed_g!EA179-time_series_covid19_confirmed_g!DZ179</f>
        <v>0</v>
      </c>
      <c r="EA179">
        <f>time_series_covid19_confirmed_g!EB179-time_series_covid19_confirmed_g!EA179</f>
        <v>0</v>
      </c>
      <c r="EB179">
        <f>time_series_covid19_confirmed_g!EC179-time_series_covid19_confirmed_g!EB179</f>
        <v>0</v>
      </c>
      <c r="EC179">
        <f>time_series_covid19_confirmed_g!ED179-time_series_covid19_confirmed_g!EC179</f>
        <v>0</v>
      </c>
      <c r="ED179">
        <f>time_series_covid19_confirmed_g!EE179-time_series_covid19_confirmed_g!ED179</f>
        <v>32</v>
      </c>
      <c r="EE179">
        <f>time_series_covid19_confirmed_g!EF179-time_series_covid19_confirmed_g!EE179</f>
        <v>0</v>
      </c>
      <c r="EF179">
        <f>time_series_covid19_confirmed_g!EG179-time_series_covid19_confirmed_g!EF179</f>
        <v>0</v>
      </c>
      <c r="EG179">
        <f>time_series_covid19_confirmed_g!EH179-time_series_covid19_confirmed_g!EG179</f>
        <v>0</v>
      </c>
      <c r="EH179">
        <f>time_series_covid19_confirmed_g!EI179-time_series_covid19_confirmed_g!EH179</f>
        <v>0</v>
      </c>
      <c r="EI179">
        <f>time_series_covid19_confirmed_g!EJ179-time_series_covid19_confirmed_g!EI179</f>
        <v>0</v>
      </c>
      <c r="EJ179">
        <f>time_series_covid19_confirmed_g!EK179-time_series_covid19_confirmed_g!EJ179</f>
        <v>0</v>
      </c>
      <c r="EK179">
        <f>time_series_covid19_confirmed_g!EL179-time_series_covid19_confirmed_g!EK179</f>
        <v>111</v>
      </c>
      <c r="EL179">
        <f>time_series_covid19_confirmed_g!EM179-time_series_covid19_confirmed_g!EL179</f>
        <v>0</v>
      </c>
      <c r="EM179">
        <f>time_series_covid19_confirmed_g!EN179-time_series_covid19_confirmed_g!EM179</f>
        <v>0</v>
      </c>
      <c r="EN179">
        <f>time_series_covid19_confirmed_g!EO179-time_series_covid19_confirmed_g!EN179</f>
        <v>0</v>
      </c>
      <c r="EO179">
        <f>time_series_covid19_confirmed_g!EP179-time_series_covid19_confirmed_g!EO179</f>
        <v>121</v>
      </c>
      <c r="EP179">
        <f>time_series_covid19_confirmed_g!EQ179-time_series_covid19_confirmed_g!EP179</f>
        <v>36</v>
      </c>
      <c r="EQ179">
        <f>time_series_covid19_confirmed_g!ER179-time_series_covid19_confirmed_g!EQ179</f>
        <v>1</v>
      </c>
      <c r="ER179">
        <f>time_series_covid19_confirmed_g!ES179-time_series_covid19_confirmed_g!ER179</f>
        <v>24</v>
      </c>
      <c r="ES179">
        <f>time_series_covid19_confirmed_g!ET179-time_series_covid19_confirmed_g!ES179</f>
        <v>23</v>
      </c>
      <c r="ET179">
        <f>time_series_covid19_confirmed_g!EU179-time_series_covid19_confirmed_g!ET179</f>
        <v>7</v>
      </c>
      <c r="EU179">
        <f>time_series_covid19_confirmed_g!EV179-time_series_covid19_confirmed_g!EU179</f>
        <v>4</v>
      </c>
      <c r="EV179">
        <f>time_series_covid19_confirmed_g!EW179-time_series_covid19_confirmed_g!EV179</f>
        <v>14</v>
      </c>
      <c r="EW179">
        <f>time_series_covid19_confirmed_g!EX179-time_series_covid19_confirmed_g!EW179</f>
        <v>0</v>
      </c>
      <c r="EX179">
        <f>time_series_covid19_confirmed_g!EY179-time_series_covid19_confirmed_g!EX179</f>
        <v>0</v>
      </c>
      <c r="EY179">
        <f>time_series_covid19_confirmed_g!EZ179-time_series_covid19_confirmed_g!EY179</f>
        <v>0</v>
      </c>
      <c r="EZ179">
        <f>time_series_covid19_confirmed_g!FA179-time_series_covid19_confirmed_g!EZ179</f>
        <v>47</v>
      </c>
      <c r="FA179">
        <f>time_series_covid19_confirmed_g!FB179-time_series_covid19_confirmed_g!FA179</f>
        <v>12</v>
      </c>
      <c r="FB179">
        <f>time_series_covid19_confirmed_g!FC179-time_series_covid19_confirmed_g!FB179</f>
        <v>8</v>
      </c>
      <c r="FC179">
        <f>time_series_covid19_confirmed_g!FD179-time_series_covid19_confirmed_g!FC179</f>
        <v>34</v>
      </c>
      <c r="FD179">
        <f>time_series_covid19_confirmed_g!FE179-time_series_covid19_confirmed_g!FD179</f>
        <v>0</v>
      </c>
    </row>
    <row r="180" spans="1:160" x14ac:dyDescent="0.3">
      <c r="A180" t="s">
        <v>165</v>
      </c>
      <c r="B180">
        <v>-20</v>
      </c>
      <c r="C180">
        <v>30</v>
      </c>
      <c r="D180">
        <f>time_series_covid19_confirmed_g!E180-time_series_covid19_confirmed_g!D180</f>
        <v>0</v>
      </c>
      <c r="E180">
        <f>time_series_covid19_confirmed_g!F180-time_series_covid19_confirmed_g!E180</f>
        <v>0</v>
      </c>
      <c r="F180">
        <f>time_series_covid19_confirmed_g!G180-time_series_covid19_confirmed_g!F180</f>
        <v>0</v>
      </c>
      <c r="G180">
        <f>time_series_covid19_confirmed_g!H180-time_series_covid19_confirmed_g!G180</f>
        <v>0</v>
      </c>
      <c r="H180">
        <f>time_series_covid19_confirmed_g!I180-time_series_covid19_confirmed_g!H180</f>
        <v>0</v>
      </c>
      <c r="I180">
        <f>time_series_covid19_confirmed_g!J180-time_series_covid19_confirmed_g!I180</f>
        <v>0</v>
      </c>
      <c r="J180">
        <f>time_series_covid19_confirmed_g!K180-time_series_covid19_confirmed_g!J180</f>
        <v>0</v>
      </c>
      <c r="K180">
        <f>time_series_covid19_confirmed_g!L180-time_series_covid19_confirmed_g!K180</f>
        <v>0</v>
      </c>
      <c r="L180">
        <f>time_series_covid19_confirmed_g!M180-time_series_covid19_confirmed_g!L180</f>
        <v>0</v>
      </c>
      <c r="M180">
        <f>time_series_covid19_confirmed_g!N180-time_series_covid19_confirmed_g!M180</f>
        <v>0</v>
      </c>
      <c r="N180">
        <f>time_series_covid19_confirmed_g!O180-time_series_covid19_confirmed_g!N180</f>
        <v>0</v>
      </c>
      <c r="O180">
        <f>time_series_covid19_confirmed_g!P180-time_series_covid19_confirmed_g!O180</f>
        <v>0</v>
      </c>
      <c r="P180">
        <f>time_series_covid19_confirmed_g!Q180-time_series_covid19_confirmed_g!P180</f>
        <v>0</v>
      </c>
      <c r="Q180">
        <f>time_series_covid19_confirmed_g!R180-time_series_covid19_confirmed_g!Q180</f>
        <v>0</v>
      </c>
      <c r="R180">
        <f>time_series_covid19_confirmed_g!S180-time_series_covid19_confirmed_g!R180</f>
        <v>0</v>
      </c>
      <c r="S180">
        <f>time_series_covid19_confirmed_g!T180-time_series_covid19_confirmed_g!S180</f>
        <v>0</v>
      </c>
      <c r="T180">
        <f>time_series_covid19_confirmed_g!U180-time_series_covid19_confirmed_g!T180</f>
        <v>0</v>
      </c>
      <c r="U180">
        <f>time_series_covid19_confirmed_g!V180-time_series_covid19_confirmed_g!U180</f>
        <v>0</v>
      </c>
      <c r="V180">
        <f>time_series_covid19_confirmed_g!W180-time_series_covid19_confirmed_g!V180</f>
        <v>0</v>
      </c>
      <c r="W180">
        <f>time_series_covid19_confirmed_g!X180-time_series_covid19_confirmed_g!W180</f>
        <v>0</v>
      </c>
      <c r="X180">
        <f>time_series_covid19_confirmed_g!Y180-time_series_covid19_confirmed_g!X180</f>
        <v>0</v>
      </c>
      <c r="Y180">
        <f>time_series_covid19_confirmed_g!Z180-time_series_covid19_confirmed_g!Y180</f>
        <v>0</v>
      </c>
      <c r="Z180">
        <f>time_series_covid19_confirmed_g!AA180-time_series_covid19_confirmed_g!Z180</f>
        <v>0</v>
      </c>
      <c r="AA180">
        <f>time_series_covid19_confirmed_g!AB180-time_series_covid19_confirmed_g!AA180</f>
        <v>0</v>
      </c>
      <c r="AB180">
        <f>time_series_covid19_confirmed_g!AC180-time_series_covid19_confirmed_g!AB180</f>
        <v>0</v>
      </c>
      <c r="AC180">
        <f>time_series_covid19_confirmed_g!AD180-time_series_covid19_confirmed_g!AC180</f>
        <v>0</v>
      </c>
      <c r="AD180">
        <f>time_series_covid19_confirmed_g!AE180-time_series_covid19_confirmed_g!AD180</f>
        <v>0</v>
      </c>
      <c r="AE180">
        <f>time_series_covid19_confirmed_g!AF180-time_series_covid19_confirmed_g!AE180</f>
        <v>0</v>
      </c>
      <c r="AF180">
        <f>time_series_covid19_confirmed_g!AG180-time_series_covid19_confirmed_g!AF180</f>
        <v>0</v>
      </c>
      <c r="AG180">
        <f>time_series_covid19_confirmed_g!AH180-time_series_covid19_confirmed_g!AG180</f>
        <v>0</v>
      </c>
      <c r="AH180">
        <f>time_series_covid19_confirmed_g!AI180-time_series_covid19_confirmed_g!AH180</f>
        <v>0</v>
      </c>
      <c r="AI180">
        <f>time_series_covid19_confirmed_g!AJ180-time_series_covid19_confirmed_g!AI180</f>
        <v>0</v>
      </c>
      <c r="AJ180">
        <f>time_series_covid19_confirmed_g!AK180-time_series_covid19_confirmed_g!AJ180</f>
        <v>0</v>
      </c>
      <c r="AK180">
        <f>time_series_covid19_confirmed_g!AL180-time_series_covid19_confirmed_g!AK180</f>
        <v>0</v>
      </c>
      <c r="AL180">
        <f>time_series_covid19_confirmed_g!AM180-time_series_covid19_confirmed_g!AL180</f>
        <v>0</v>
      </c>
      <c r="AM180">
        <f>time_series_covid19_confirmed_g!AN180-time_series_covid19_confirmed_g!AM180</f>
        <v>0</v>
      </c>
      <c r="AN180">
        <f>time_series_covid19_confirmed_g!AO180-time_series_covid19_confirmed_g!AN180</f>
        <v>0</v>
      </c>
      <c r="AO180">
        <f>time_series_covid19_confirmed_g!AP180-time_series_covid19_confirmed_g!AO180</f>
        <v>0</v>
      </c>
      <c r="AP180">
        <f>time_series_covid19_confirmed_g!AQ180-time_series_covid19_confirmed_g!AP180</f>
        <v>0</v>
      </c>
      <c r="AQ180">
        <f>time_series_covid19_confirmed_g!AR180-time_series_covid19_confirmed_g!AQ180</f>
        <v>0</v>
      </c>
      <c r="AR180">
        <f>time_series_covid19_confirmed_g!AS180-time_series_covid19_confirmed_g!AR180</f>
        <v>0</v>
      </c>
      <c r="AS180">
        <f>time_series_covid19_confirmed_g!AT180-time_series_covid19_confirmed_g!AS180</f>
        <v>0</v>
      </c>
      <c r="AT180">
        <f>time_series_covid19_confirmed_g!AU180-time_series_covid19_confirmed_g!AT180</f>
        <v>0</v>
      </c>
      <c r="AU180">
        <f>time_series_covid19_confirmed_g!AV180-time_series_covid19_confirmed_g!AU180</f>
        <v>0</v>
      </c>
      <c r="AV180">
        <f>time_series_covid19_confirmed_g!AW180-time_series_covid19_confirmed_g!AV180</f>
        <v>0</v>
      </c>
      <c r="AW180">
        <f>time_series_covid19_confirmed_g!AX180-time_series_covid19_confirmed_g!AW180</f>
        <v>0</v>
      </c>
      <c r="AX180">
        <f>time_series_covid19_confirmed_g!AY180-time_series_covid19_confirmed_g!AX180</f>
        <v>0</v>
      </c>
      <c r="AY180">
        <f>time_series_covid19_confirmed_g!AZ180-time_series_covid19_confirmed_g!AY180</f>
        <v>0</v>
      </c>
      <c r="AZ180">
        <f>time_series_covid19_confirmed_g!BA180-time_series_covid19_confirmed_g!AZ180</f>
        <v>0</v>
      </c>
      <c r="BA180">
        <f>time_series_covid19_confirmed_g!BB180-time_series_covid19_confirmed_g!BA180</f>
        <v>0</v>
      </c>
      <c r="BB180">
        <f>time_series_covid19_confirmed_g!BC180-time_series_covid19_confirmed_g!BB180</f>
        <v>0</v>
      </c>
      <c r="BC180">
        <f>time_series_covid19_confirmed_g!BD180-time_series_covid19_confirmed_g!BC180</f>
        <v>0</v>
      </c>
      <c r="BD180">
        <f>time_series_covid19_confirmed_g!BE180-time_series_covid19_confirmed_g!BD180</f>
        <v>0</v>
      </c>
      <c r="BE180">
        <f>time_series_covid19_confirmed_g!BF180-time_series_covid19_confirmed_g!BE180</f>
        <v>0</v>
      </c>
      <c r="BF180">
        <f>time_series_covid19_confirmed_g!BG180-time_series_covid19_confirmed_g!BF180</f>
        <v>0</v>
      </c>
      <c r="BG180">
        <f>time_series_covid19_confirmed_g!BH180-time_series_covid19_confirmed_g!BG180</f>
        <v>0</v>
      </c>
      <c r="BH180">
        <f>time_series_covid19_confirmed_g!BI180-time_series_covid19_confirmed_g!BH180</f>
        <v>0</v>
      </c>
      <c r="BI180">
        <f>time_series_covid19_confirmed_g!BJ180-time_series_covid19_confirmed_g!BI180</f>
        <v>1</v>
      </c>
      <c r="BJ180">
        <f>time_series_covid19_confirmed_g!BK180-time_series_covid19_confirmed_g!BJ180</f>
        <v>2</v>
      </c>
      <c r="BK180">
        <f>time_series_covid19_confirmed_g!BL180-time_series_covid19_confirmed_g!BK180</f>
        <v>0</v>
      </c>
      <c r="BL180">
        <f>time_series_covid19_confirmed_g!BM180-time_series_covid19_confirmed_g!BL180</f>
        <v>0</v>
      </c>
      <c r="BM180">
        <f>time_series_covid19_confirmed_g!BN180-time_series_covid19_confirmed_g!BM180</f>
        <v>0</v>
      </c>
      <c r="BN180">
        <f>time_series_covid19_confirmed_g!BO180-time_series_covid19_confirmed_g!BN180</f>
        <v>0</v>
      </c>
      <c r="BO180">
        <f>time_series_covid19_confirmed_g!BP180-time_series_covid19_confirmed_g!BO180</f>
        <v>0</v>
      </c>
      <c r="BP180">
        <f>time_series_covid19_confirmed_g!BQ180-time_series_covid19_confirmed_g!BP180</f>
        <v>2</v>
      </c>
      <c r="BQ180">
        <f>time_series_covid19_confirmed_g!BR180-time_series_covid19_confirmed_g!BQ180</f>
        <v>2</v>
      </c>
      <c r="BR180">
        <f>time_series_covid19_confirmed_g!BS180-time_series_covid19_confirmed_g!BR180</f>
        <v>0</v>
      </c>
      <c r="BS180">
        <f>time_series_covid19_confirmed_g!BT180-time_series_covid19_confirmed_g!BS180</f>
        <v>0</v>
      </c>
      <c r="BT180">
        <f>time_series_covid19_confirmed_g!BU180-time_series_covid19_confirmed_g!BT180</f>
        <v>1</v>
      </c>
      <c r="BU180">
        <f>time_series_covid19_confirmed_g!BV180-time_series_covid19_confirmed_g!BU180</f>
        <v>0</v>
      </c>
      <c r="BV180">
        <f>time_series_covid19_confirmed_g!BW180-time_series_covid19_confirmed_g!BV180</f>
        <v>1</v>
      </c>
      <c r="BW180">
        <f>time_series_covid19_confirmed_g!BX180-time_series_covid19_confirmed_g!BW180</f>
        <v>0</v>
      </c>
      <c r="BX180">
        <f>time_series_covid19_confirmed_g!BY180-time_series_covid19_confirmed_g!BX180</f>
        <v>0</v>
      </c>
      <c r="BY180">
        <f>time_series_covid19_confirmed_g!BZ180-time_series_covid19_confirmed_g!BY180</f>
        <v>0</v>
      </c>
      <c r="BZ180">
        <f>time_series_covid19_confirmed_g!CA180-time_series_covid19_confirmed_g!BZ180</f>
        <v>1</v>
      </c>
      <c r="CA180">
        <f>time_series_covid19_confirmed_g!CB180-time_series_covid19_confirmed_g!CA180</f>
        <v>1</v>
      </c>
      <c r="CB180">
        <f>time_series_covid19_confirmed_g!CC180-time_series_covid19_confirmed_g!CB180</f>
        <v>0</v>
      </c>
      <c r="CC180">
        <f>time_series_covid19_confirmed_g!CD180-time_series_covid19_confirmed_g!CC180</f>
        <v>0</v>
      </c>
      <c r="CD180">
        <f>time_series_covid19_confirmed_g!CE180-time_series_covid19_confirmed_g!CD180</f>
        <v>2</v>
      </c>
      <c r="CE180">
        <f>time_series_covid19_confirmed_g!CF180-time_series_covid19_confirmed_g!CE180</f>
        <v>1</v>
      </c>
      <c r="CF180">
        <f>time_series_covid19_confirmed_g!CG180-time_series_covid19_confirmed_g!CF180</f>
        <v>0</v>
      </c>
      <c r="CG180">
        <f>time_series_covid19_confirmed_g!CH180-time_series_covid19_confirmed_g!CG180</f>
        <v>3</v>
      </c>
      <c r="CH180">
        <f>time_series_covid19_confirmed_g!CI180-time_series_covid19_confirmed_g!CH180</f>
        <v>0</v>
      </c>
      <c r="CI180">
        <f>time_series_covid19_confirmed_g!CJ180-time_series_covid19_confirmed_g!CI180</f>
        <v>6</v>
      </c>
      <c r="CJ180">
        <f>time_series_covid19_confirmed_g!CK180-time_series_covid19_confirmed_g!CJ180</f>
        <v>0</v>
      </c>
      <c r="CK180">
        <f>time_series_covid19_confirmed_g!CL180-time_series_covid19_confirmed_g!CK180</f>
        <v>1</v>
      </c>
      <c r="CL180">
        <f>time_series_covid19_confirmed_g!CM180-time_series_covid19_confirmed_g!CL180</f>
        <v>1</v>
      </c>
      <c r="CM180">
        <f>time_series_covid19_confirmed_g!CN180-time_series_covid19_confirmed_g!CM180</f>
        <v>0</v>
      </c>
      <c r="CN180">
        <f>time_series_covid19_confirmed_g!CO180-time_series_covid19_confirmed_g!CN180</f>
        <v>0</v>
      </c>
      <c r="CO180">
        <f>time_series_covid19_confirmed_g!CP180-time_series_covid19_confirmed_g!CO180</f>
        <v>3</v>
      </c>
      <c r="CP180">
        <f>time_series_covid19_confirmed_g!CQ180-time_series_covid19_confirmed_g!CP180</f>
        <v>0</v>
      </c>
      <c r="CQ180">
        <f>time_series_covid19_confirmed_g!CR180-time_series_covid19_confirmed_g!CQ180</f>
        <v>0</v>
      </c>
      <c r="CR180">
        <f>time_series_covid19_confirmed_g!CS180-time_series_covid19_confirmed_g!CR180</f>
        <v>1</v>
      </c>
      <c r="CS180">
        <f>time_series_covid19_confirmed_g!CT180-time_series_covid19_confirmed_g!CS180</f>
        <v>2</v>
      </c>
      <c r="CT180">
        <f>time_series_covid19_confirmed_g!CU180-time_series_covid19_confirmed_g!CT180</f>
        <v>0</v>
      </c>
      <c r="CU180">
        <f>time_series_covid19_confirmed_g!CV180-time_series_covid19_confirmed_g!CU180</f>
        <v>1</v>
      </c>
      <c r="CV180">
        <f>time_series_covid19_confirmed_g!CW180-time_series_covid19_confirmed_g!CV180</f>
        <v>0</v>
      </c>
      <c r="CW180">
        <f>time_series_covid19_confirmed_g!CX180-time_series_covid19_confirmed_g!CW180</f>
        <v>0</v>
      </c>
      <c r="CX180">
        <f>time_series_covid19_confirmed_g!CY180-time_series_covid19_confirmed_g!CX180</f>
        <v>8</v>
      </c>
      <c r="CY180">
        <f>time_series_covid19_confirmed_g!CZ180-time_series_covid19_confirmed_g!CY180</f>
        <v>0</v>
      </c>
      <c r="CZ180">
        <f>time_series_covid19_confirmed_g!DA180-time_series_covid19_confirmed_g!CZ180</f>
        <v>-6</v>
      </c>
      <c r="DA180">
        <f>time_series_covid19_confirmed_g!DB180-time_series_covid19_confirmed_g!DA180</f>
        <v>0</v>
      </c>
      <c r="DB180">
        <f>time_series_covid19_confirmed_g!DC180-time_series_covid19_confirmed_g!DB180</f>
        <v>0</v>
      </c>
      <c r="DC180">
        <f>time_series_covid19_confirmed_g!DD180-time_series_covid19_confirmed_g!DC180</f>
        <v>0</v>
      </c>
      <c r="DD180">
        <f>time_series_covid19_confirmed_g!DE180-time_series_covid19_confirmed_g!DD180</f>
        <v>0</v>
      </c>
      <c r="DE180">
        <f>time_series_covid19_confirmed_g!DF180-time_series_covid19_confirmed_g!DE180</f>
        <v>0</v>
      </c>
      <c r="DF180">
        <f>time_series_covid19_confirmed_g!DG180-time_series_covid19_confirmed_g!DF180</f>
        <v>0</v>
      </c>
      <c r="DG180">
        <f>time_series_covid19_confirmed_g!DH180-time_series_covid19_confirmed_g!DG180</f>
        <v>1</v>
      </c>
      <c r="DH180">
        <f>time_series_covid19_confirmed_g!DI180-time_series_covid19_confirmed_g!DH180</f>
        <v>1</v>
      </c>
      <c r="DI180">
        <f>time_series_covid19_confirmed_g!DJ180-time_series_covid19_confirmed_g!DI180</f>
        <v>0</v>
      </c>
      <c r="DJ180">
        <f>time_series_covid19_confirmed_g!DK180-time_series_covid19_confirmed_g!DJ180</f>
        <v>0</v>
      </c>
      <c r="DK180">
        <f>time_series_covid19_confirmed_g!DL180-time_series_covid19_confirmed_g!DK180</f>
        <v>1</v>
      </c>
      <c r="DL180">
        <f>time_series_covid19_confirmed_g!DM180-time_series_covid19_confirmed_g!DL180</f>
        <v>0</v>
      </c>
      <c r="DM180">
        <f>time_series_covid19_confirmed_g!DN180-time_series_covid19_confirmed_g!DM180</f>
        <v>5</v>
      </c>
      <c r="DN180">
        <f>time_series_covid19_confirmed_g!DO180-time_series_covid19_confirmed_g!DN180</f>
        <v>0</v>
      </c>
      <c r="DO180">
        <f>time_series_covid19_confirmed_g!DP180-time_series_covid19_confirmed_g!DO180</f>
        <v>2</v>
      </c>
      <c r="DP180">
        <f>time_series_covid19_confirmed_g!DQ180-time_series_covid19_confirmed_g!DP180</f>
        <v>2</v>
      </c>
      <c r="DQ180">
        <f>time_series_covid19_confirmed_g!DR180-time_series_covid19_confirmed_g!DQ180</f>
        <v>0</v>
      </c>
      <c r="DR180">
        <f>time_series_covid19_confirmed_g!DS180-time_series_covid19_confirmed_g!DR180</f>
        <v>2</v>
      </c>
      <c r="DS180">
        <f>time_series_covid19_confirmed_g!DT180-time_series_covid19_confirmed_g!DS180</f>
        <v>3</v>
      </c>
      <c r="DT180">
        <f>time_series_covid19_confirmed_g!DU180-time_series_covid19_confirmed_g!DT180</f>
        <v>0</v>
      </c>
      <c r="DU180">
        <f>time_series_covid19_confirmed_g!DV180-time_series_covid19_confirmed_g!DU180</f>
        <v>5</v>
      </c>
      <c r="DV180">
        <f>time_series_covid19_confirmed_g!DW180-time_series_covid19_confirmed_g!DV180</f>
        <v>0</v>
      </c>
      <c r="DW180">
        <f>time_series_covid19_confirmed_g!DX180-time_series_covid19_confirmed_g!DW180</f>
        <v>0</v>
      </c>
      <c r="DX180">
        <f>time_series_covid19_confirmed_g!DY180-time_series_covid19_confirmed_g!DX180</f>
        <v>0</v>
      </c>
      <c r="DY180">
        <f>time_series_covid19_confirmed_g!DZ180-time_series_covid19_confirmed_g!DY180</f>
        <v>76</v>
      </c>
      <c r="DZ180">
        <f>time_series_covid19_confirmed_g!EA180-time_series_covid19_confirmed_g!DZ180</f>
        <v>17</v>
      </c>
      <c r="EA180">
        <f>time_series_covid19_confirmed_g!EB180-time_series_covid19_confirmed_g!EA180</f>
        <v>0</v>
      </c>
      <c r="EB180">
        <f>time_series_covid19_confirmed_g!EC180-time_series_covid19_confirmed_g!EB180</f>
        <v>25</v>
      </c>
      <c r="EC180">
        <f>time_series_covid19_confirmed_g!ED180-time_series_covid19_confirmed_g!EC180</f>
        <v>4</v>
      </c>
      <c r="ED180">
        <f>time_series_covid19_confirmed_g!EE180-time_series_covid19_confirmed_g!ED180</f>
        <v>25</v>
      </c>
      <c r="EE180">
        <f>time_series_covid19_confirmed_g!EF180-time_series_covid19_confirmed_g!EE180</f>
        <v>3</v>
      </c>
      <c r="EF180">
        <f>time_series_covid19_confirmed_g!EG180-time_series_covid19_confirmed_g!EF180</f>
        <v>16</v>
      </c>
      <c r="EG180">
        <f>time_series_covid19_confirmed_g!EH180-time_series_covid19_confirmed_g!EG180</f>
        <v>15</v>
      </c>
      <c r="EH180">
        <f>time_series_covid19_confirmed_g!EI180-time_series_covid19_confirmed_g!EH180</f>
        <v>28</v>
      </c>
      <c r="EI180">
        <f>time_series_covid19_confirmed_g!EJ180-time_series_covid19_confirmed_g!EI180</f>
        <v>14</v>
      </c>
      <c r="EJ180">
        <f>time_series_covid19_confirmed_g!EK180-time_series_covid19_confirmed_g!EJ180</f>
        <v>3</v>
      </c>
      <c r="EK180">
        <f>time_series_covid19_confirmed_g!EL180-time_series_covid19_confirmed_g!EK180</f>
        <v>5</v>
      </c>
      <c r="EL180">
        <f>time_series_covid19_confirmed_g!EM180-time_series_covid19_confirmed_g!EL180</f>
        <v>27</v>
      </c>
      <c r="EM180">
        <f>time_series_covid19_confirmed_g!EN180-time_series_covid19_confirmed_g!EM180</f>
        <v>6</v>
      </c>
      <c r="EN180">
        <f>time_series_covid19_confirmed_g!EO180-time_series_covid19_confirmed_g!EN180</f>
        <v>12</v>
      </c>
      <c r="EO180">
        <f>time_series_covid19_confirmed_g!EP180-time_series_covid19_confirmed_g!EO180</f>
        <v>11</v>
      </c>
      <c r="EP180">
        <f>time_series_covid19_confirmed_g!EQ180-time_series_covid19_confirmed_g!EP180</f>
        <v>13</v>
      </c>
      <c r="EQ180">
        <f>time_series_covid19_confirmed_g!ER180-time_series_covid19_confirmed_g!EQ180</f>
        <v>27</v>
      </c>
      <c r="ER180">
        <f>time_series_covid19_confirmed_g!ES180-time_series_covid19_confirmed_g!ER180</f>
        <v>4</v>
      </c>
      <c r="ES180">
        <f>time_series_covid19_confirmed_g!ET180-time_series_covid19_confirmed_g!ES180</f>
        <v>4</v>
      </c>
      <c r="ET180">
        <f>time_series_covid19_confirmed_g!EU180-time_series_covid19_confirmed_g!ET180</f>
        <v>10</v>
      </c>
      <c r="EU180">
        <f>time_series_covid19_confirmed_g!EV180-time_series_covid19_confirmed_g!EU180</f>
        <v>62</v>
      </c>
      <c r="EV180">
        <f>time_series_covid19_confirmed_g!EW180-time_series_covid19_confirmed_g!EV180</f>
        <v>16</v>
      </c>
      <c r="EW180">
        <f>time_series_covid19_confirmed_g!EX180-time_series_covid19_confirmed_g!EW180</f>
        <v>0</v>
      </c>
      <c r="EX180">
        <f>time_series_covid19_confirmed_g!EY180-time_series_covid19_confirmed_g!EX180</f>
        <v>10</v>
      </c>
      <c r="EY180">
        <f>time_series_covid19_confirmed_g!EZ180-time_series_covid19_confirmed_g!EY180</f>
        <v>23</v>
      </c>
      <c r="EZ180">
        <f>time_series_covid19_confirmed_g!FA180-time_series_covid19_confirmed_g!EZ180</f>
        <v>13</v>
      </c>
      <c r="FA180">
        <f>time_series_covid19_confirmed_g!FB180-time_series_covid19_confirmed_g!FA180</f>
        <v>5</v>
      </c>
      <c r="FB180">
        <f>time_series_covid19_confirmed_g!FC180-time_series_covid19_confirmed_g!FB180</f>
        <v>21</v>
      </c>
      <c r="FC180">
        <f>time_series_covid19_confirmed_g!FD180-time_series_covid19_confirmed_g!FC180</f>
        <v>10</v>
      </c>
      <c r="FD180">
        <f>time_series_covid19_confirmed_g!FE180-time_series_covid19_confirmed_g!FD180</f>
        <v>6</v>
      </c>
    </row>
  </sheetData>
  <conditionalFormatting sqref="A1:XFD1048576">
    <cfRule type="cellIs" dxfId="0" priority="1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08789-1A8E-460D-A6EA-7D139F590E26}">
  <dimension ref="A1:HJ193"/>
  <sheetViews>
    <sheetView tabSelected="1" workbookViewId="0">
      <pane xSplit="1" topLeftCell="FA1" activePane="topRight" state="frozen"/>
      <selection activeCell="A16" sqref="A16"/>
      <selection pane="topRight" activeCell="FG1" sqref="FG1"/>
    </sheetView>
  </sheetViews>
  <sheetFormatPr defaultRowHeight="14.4" x14ac:dyDescent="0.3"/>
  <cols>
    <col min="1" max="1" width="13.88671875" bestFit="1" customWidth="1"/>
    <col min="4" max="12" width="9.5546875" bestFit="1" customWidth="1"/>
    <col min="13" max="21" width="9" bestFit="1" customWidth="1"/>
    <col min="22" max="41" width="9.5546875" bestFit="1" customWidth="1"/>
    <col min="42" max="50" width="9" bestFit="1" customWidth="1"/>
    <col min="51" max="72" width="9.5546875" bestFit="1" customWidth="1"/>
    <col min="73" max="81" width="9" bestFit="1" customWidth="1"/>
    <col min="82" max="102" width="9.5546875" bestFit="1" customWidth="1"/>
    <col min="103" max="111" width="9" bestFit="1" customWidth="1"/>
    <col min="112" max="133" width="9.5546875" bestFit="1" customWidth="1"/>
    <col min="134" max="142" width="9" bestFit="1" customWidth="1"/>
    <col min="143" max="160" width="9.5546875" bestFit="1" customWidth="1"/>
    <col min="161" max="161" width="14.5546875" bestFit="1" customWidth="1"/>
    <col min="162" max="162" width="9.109375" bestFit="1" customWidth="1"/>
    <col min="163" max="163" width="14.6640625" bestFit="1" customWidth="1"/>
    <col min="164" max="164" width="15" bestFit="1" customWidth="1"/>
    <col min="165" max="165" width="14.6640625" bestFit="1" customWidth="1"/>
    <col min="166" max="166" width="10.33203125" bestFit="1" customWidth="1"/>
    <col min="167" max="167" width="13.6640625" bestFit="1" customWidth="1"/>
    <col min="168" max="168" width="20.6640625" customWidth="1"/>
    <col min="169" max="169" width="28.44140625" bestFit="1" customWidth="1"/>
    <col min="170" max="170" width="28.44140625" customWidth="1"/>
    <col min="172" max="172" width="16.44140625" bestFit="1" customWidth="1"/>
  </cols>
  <sheetData>
    <row r="1" spans="1:218" x14ac:dyDescent="0.3">
      <c r="A1" t="str">
        <f>covid19_new_cases_global!A1</f>
        <v>Country/Region</v>
      </c>
      <c r="B1" t="str">
        <f>covid19_new_cases_global!B1</f>
        <v>Lat</v>
      </c>
      <c r="C1" t="str">
        <f>covid19_new_cases_global!C1</f>
        <v>Long</v>
      </c>
      <c r="D1" s="1">
        <f>covid19_new_cases_global!D1</f>
        <v>43853</v>
      </c>
      <c r="E1" s="1">
        <f>covid19_new_cases_global!E1</f>
        <v>43854</v>
      </c>
      <c r="F1" s="1">
        <f>covid19_new_cases_global!F1</f>
        <v>43855</v>
      </c>
      <c r="G1" s="1">
        <f>covid19_new_cases_global!G1</f>
        <v>43856</v>
      </c>
      <c r="H1" s="1">
        <f>covid19_new_cases_global!H1</f>
        <v>43857</v>
      </c>
      <c r="I1" s="1">
        <f>covid19_new_cases_global!I1</f>
        <v>43858</v>
      </c>
      <c r="J1" s="1">
        <f>covid19_new_cases_global!J1</f>
        <v>43859</v>
      </c>
      <c r="K1" s="1">
        <f>covid19_new_cases_global!K1</f>
        <v>43860</v>
      </c>
      <c r="L1" s="1">
        <f>covid19_new_cases_global!L1</f>
        <v>43861</v>
      </c>
      <c r="M1" s="1">
        <f>covid19_new_cases_global!M1</f>
        <v>43862</v>
      </c>
      <c r="N1" s="1">
        <f>covid19_new_cases_global!N1</f>
        <v>43863</v>
      </c>
      <c r="O1" s="1">
        <f>covid19_new_cases_global!O1</f>
        <v>43864</v>
      </c>
      <c r="P1" s="1">
        <f>covid19_new_cases_global!P1</f>
        <v>43865</v>
      </c>
      <c r="Q1" s="1">
        <f>covid19_new_cases_global!Q1</f>
        <v>43866</v>
      </c>
      <c r="R1" s="1">
        <f>covid19_new_cases_global!R1</f>
        <v>43867</v>
      </c>
      <c r="S1" s="1">
        <f>covid19_new_cases_global!S1</f>
        <v>43868</v>
      </c>
      <c r="T1" s="1">
        <f>covid19_new_cases_global!T1</f>
        <v>43869</v>
      </c>
      <c r="U1" s="1">
        <f>covid19_new_cases_global!U1</f>
        <v>43870</v>
      </c>
      <c r="V1" s="1">
        <f>covid19_new_cases_global!V1</f>
        <v>43871</v>
      </c>
      <c r="W1" s="1">
        <f>covid19_new_cases_global!W1</f>
        <v>43872</v>
      </c>
      <c r="X1" s="1">
        <f>covid19_new_cases_global!X1</f>
        <v>43873</v>
      </c>
      <c r="Y1" s="1">
        <f>covid19_new_cases_global!Y1</f>
        <v>43874</v>
      </c>
      <c r="Z1" s="1">
        <f>covid19_new_cases_global!Z1</f>
        <v>43875</v>
      </c>
      <c r="AA1" s="1">
        <f>covid19_new_cases_global!AA1</f>
        <v>43876</v>
      </c>
      <c r="AB1" s="1">
        <f>covid19_new_cases_global!AB1</f>
        <v>43877</v>
      </c>
      <c r="AC1" s="1">
        <f>covid19_new_cases_global!AC1</f>
        <v>43878</v>
      </c>
      <c r="AD1" s="1">
        <f>covid19_new_cases_global!AD1</f>
        <v>43879</v>
      </c>
      <c r="AE1" s="1">
        <f>covid19_new_cases_global!AE1</f>
        <v>43880</v>
      </c>
      <c r="AF1" s="1">
        <f>covid19_new_cases_global!AF1</f>
        <v>43881</v>
      </c>
      <c r="AG1" s="1">
        <f>covid19_new_cases_global!AG1</f>
        <v>43882</v>
      </c>
      <c r="AH1" s="1">
        <f>covid19_new_cases_global!AH1</f>
        <v>43883</v>
      </c>
      <c r="AI1" s="1">
        <f>covid19_new_cases_global!AI1</f>
        <v>43884</v>
      </c>
      <c r="AJ1" s="1">
        <f>covid19_new_cases_global!AJ1</f>
        <v>43885</v>
      </c>
      <c r="AK1" s="1">
        <f>covid19_new_cases_global!AK1</f>
        <v>43886</v>
      </c>
      <c r="AL1" s="1">
        <f>covid19_new_cases_global!AL1</f>
        <v>43887</v>
      </c>
      <c r="AM1" s="1">
        <f>covid19_new_cases_global!AM1</f>
        <v>43888</v>
      </c>
      <c r="AN1" s="1">
        <f>covid19_new_cases_global!AN1</f>
        <v>43889</v>
      </c>
      <c r="AO1" s="1">
        <f>covid19_new_cases_global!AO1</f>
        <v>43890</v>
      </c>
      <c r="AP1" s="1">
        <f>covid19_new_cases_global!AP1</f>
        <v>43891</v>
      </c>
      <c r="AQ1" s="1">
        <f>covid19_new_cases_global!AQ1</f>
        <v>43892</v>
      </c>
      <c r="AR1" s="1">
        <f>covid19_new_cases_global!AR1</f>
        <v>43893</v>
      </c>
      <c r="AS1" s="1">
        <f>covid19_new_cases_global!AS1</f>
        <v>43894</v>
      </c>
      <c r="AT1" s="1">
        <f>covid19_new_cases_global!AT1</f>
        <v>43895</v>
      </c>
      <c r="AU1" s="1">
        <f>covid19_new_cases_global!AU1</f>
        <v>43896</v>
      </c>
      <c r="AV1" s="1">
        <f>covid19_new_cases_global!AV1</f>
        <v>43897</v>
      </c>
      <c r="AW1" s="1">
        <f>covid19_new_cases_global!AW1</f>
        <v>43898</v>
      </c>
      <c r="AX1" s="1">
        <f>covid19_new_cases_global!AX1</f>
        <v>43899</v>
      </c>
      <c r="AY1" s="1">
        <f>covid19_new_cases_global!AY1</f>
        <v>43900</v>
      </c>
      <c r="AZ1" s="1">
        <f>covid19_new_cases_global!AZ1</f>
        <v>43901</v>
      </c>
      <c r="BA1" s="1">
        <f>covid19_new_cases_global!BA1</f>
        <v>43902</v>
      </c>
      <c r="BB1" s="1">
        <f>covid19_new_cases_global!BB1</f>
        <v>43903</v>
      </c>
      <c r="BC1" s="1">
        <f>covid19_new_cases_global!BC1</f>
        <v>43904</v>
      </c>
      <c r="BD1" s="1">
        <f>covid19_new_cases_global!BD1</f>
        <v>43905</v>
      </c>
      <c r="BE1" s="1">
        <f>covid19_new_cases_global!BE1</f>
        <v>43906</v>
      </c>
      <c r="BF1" s="1">
        <f>covid19_new_cases_global!BF1</f>
        <v>43907</v>
      </c>
      <c r="BG1" s="1">
        <f>covid19_new_cases_global!BG1</f>
        <v>43908</v>
      </c>
      <c r="BH1" s="1">
        <f>covid19_new_cases_global!BH1</f>
        <v>43909</v>
      </c>
      <c r="BI1" s="1">
        <f>covid19_new_cases_global!BI1</f>
        <v>43910</v>
      </c>
      <c r="BJ1" s="1">
        <f>covid19_new_cases_global!BJ1</f>
        <v>43911</v>
      </c>
      <c r="BK1" s="1">
        <f>covid19_new_cases_global!BK1</f>
        <v>43912</v>
      </c>
      <c r="BL1" s="1">
        <f>covid19_new_cases_global!BL1</f>
        <v>43913</v>
      </c>
      <c r="BM1" s="1">
        <f>covid19_new_cases_global!BM1</f>
        <v>43914</v>
      </c>
      <c r="BN1" s="1">
        <f>covid19_new_cases_global!BN1</f>
        <v>43915</v>
      </c>
      <c r="BO1" s="1">
        <f>covid19_new_cases_global!BO1</f>
        <v>43916</v>
      </c>
      <c r="BP1" s="1">
        <f>covid19_new_cases_global!BP1</f>
        <v>43917</v>
      </c>
      <c r="BQ1" s="1">
        <f>covid19_new_cases_global!BQ1</f>
        <v>43918</v>
      </c>
      <c r="BR1" s="1">
        <f>covid19_new_cases_global!BR1</f>
        <v>43919</v>
      </c>
      <c r="BS1" s="1">
        <f>covid19_new_cases_global!BS1</f>
        <v>43920</v>
      </c>
      <c r="BT1" s="1">
        <f>covid19_new_cases_global!BT1</f>
        <v>43921</v>
      </c>
      <c r="BU1" s="1">
        <f>covid19_new_cases_global!BU1</f>
        <v>43922</v>
      </c>
      <c r="BV1" s="1">
        <f>covid19_new_cases_global!BV1</f>
        <v>43923</v>
      </c>
      <c r="BW1" s="1">
        <f>covid19_new_cases_global!BW1</f>
        <v>43924</v>
      </c>
      <c r="BX1" s="1">
        <f>covid19_new_cases_global!BX1</f>
        <v>43925</v>
      </c>
      <c r="BY1" s="1">
        <f>covid19_new_cases_global!BY1</f>
        <v>43926</v>
      </c>
      <c r="BZ1" s="1">
        <f>covid19_new_cases_global!BZ1</f>
        <v>43927</v>
      </c>
      <c r="CA1" s="1">
        <f>covid19_new_cases_global!CA1</f>
        <v>43928</v>
      </c>
      <c r="CB1" s="1">
        <f>covid19_new_cases_global!CB1</f>
        <v>43929</v>
      </c>
      <c r="CC1" s="1">
        <f>covid19_new_cases_global!CC1</f>
        <v>43930</v>
      </c>
      <c r="CD1" s="1">
        <f>covid19_new_cases_global!CD1</f>
        <v>43931</v>
      </c>
      <c r="CE1" s="1">
        <f>covid19_new_cases_global!CE1</f>
        <v>43932</v>
      </c>
      <c r="CF1" s="1">
        <f>covid19_new_cases_global!CF1</f>
        <v>43933</v>
      </c>
      <c r="CG1" s="1">
        <f>covid19_new_cases_global!CG1</f>
        <v>43934</v>
      </c>
      <c r="CH1" s="1">
        <f>covid19_new_cases_global!CH1</f>
        <v>43935</v>
      </c>
      <c r="CI1" s="1">
        <f>covid19_new_cases_global!CI1</f>
        <v>43936</v>
      </c>
      <c r="CJ1" s="1">
        <f>covid19_new_cases_global!CJ1</f>
        <v>43937</v>
      </c>
      <c r="CK1" s="1">
        <f>covid19_new_cases_global!CK1</f>
        <v>43938</v>
      </c>
      <c r="CL1" s="1">
        <f>covid19_new_cases_global!CL1</f>
        <v>43939</v>
      </c>
      <c r="CM1" s="1">
        <f>covid19_new_cases_global!CM1</f>
        <v>43940</v>
      </c>
      <c r="CN1" s="1">
        <f>covid19_new_cases_global!CN1</f>
        <v>43941</v>
      </c>
      <c r="CO1" s="1">
        <f>covid19_new_cases_global!CO1</f>
        <v>43942</v>
      </c>
      <c r="CP1" s="1">
        <f>covid19_new_cases_global!CP1</f>
        <v>43943</v>
      </c>
      <c r="CQ1" s="1">
        <f>covid19_new_cases_global!CQ1</f>
        <v>43944</v>
      </c>
      <c r="CR1" s="1">
        <f>covid19_new_cases_global!CR1</f>
        <v>43945</v>
      </c>
      <c r="CS1" s="1">
        <f>covid19_new_cases_global!CS1</f>
        <v>43946</v>
      </c>
      <c r="CT1" s="1">
        <f>covid19_new_cases_global!CT1</f>
        <v>43947</v>
      </c>
      <c r="CU1" s="1">
        <f>covid19_new_cases_global!CU1</f>
        <v>43948</v>
      </c>
      <c r="CV1" s="1">
        <f>covid19_new_cases_global!CV1</f>
        <v>43949</v>
      </c>
      <c r="CW1" s="1">
        <f>covid19_new_cases_global!CW1</f>
        <v>43950</v>
      </c>
      <c r="CX1" s="1">
        <f>covid19_new_cases_global!CX1</f>
        <v>43951</v>
      </c>
      <c r="CY1" s="1">
        <f>covid19_new_cases_global!CY1</f>
        <v>43952</v>
      </c>
      <c r="CZ1" s="1">
        <f>covid19_new_cases_global!CZ1</f>
        <v>43953</v>
      </c>
      <c r="DA1" s="1">
        <f>covid19_new_cases_global!DA1</f>
        <v>43954</v>
      </c>
      <c r="DB1" s="1">
        <f>covid19_new_cases_global!DB1</f>
        <v>43955</v>
      </c>
      <c r="DC1" s="1">
        <f>covid19_new_cases_global!DC1</f>
        <v>43956</v>
      </c>
      <c r="DD1" s="1">
        <f>covid19_new_cases_global!DD1</f>
        <v>43957</v>
      </c>
      <c r="DE1" s="1">
        <f>covid19_new_cases_global!DE1</f>
        <v>43958</v>
      </c>
      <c r="DF1" s="1">
        <f>covid19_new_cases_global!DF1</f>
        <v>43959</v>
      </c>
      <c r="DG1" s="1">
        <f>covid19_new_cases_global!DG1</f>
        <v>43960</v>
      </c>
      <c r="DH1" s="1">
        <f>covid19_new_cases_global!DH1</f>
        <v>43961</v>
      </c>
      <c r="DI1" s="1">
        <f>covid19_new_cases_global!DI1</f>
        <v>43962</v>
      </c>
      <c r="DJ1" s="1">
        <f>covid19_new_cases_global!DJ1</f>
        <v>43963</v>
      </c>
      <c r="DK1" s="1">
        <f>covid19_new_cases_global!DK1</f>
        <v>43964</v>
      </c>
      <c r="DL1" s="1">
        <f>covid19_new_cases_global!DL1</f>
        <v>43965</v>
      </c>
      <c r="DM1" s="1">
        <f>covid19_new_cases_global!DM1</f>
        <v>43966</v>
      </c>
      <c r="DN1" s="1">
        <f>covid19_new_cases_global!DN1</f>
        <v>43967</v>
      </c>
      <c r="DO1" s="1">
        <f>covid19_new_cases_global!DO1</f>
        <v>43968</v>
      </c>
      <c r="DP1" s="1">
        <f>covid19_new_cases_global!DP1</f>
        <v>43969</v>
      </c>
      <c r="DQ1" s="1">
        <f>covid19_new_cases_global!DQ1</f>
        <v>43970</v>
      </c>
      <c r="DR1" s="1">
        <f>covid19_new_cases_global!DR1</f>
        <v>43971</v>
      </c>
      <c r="DS1" s="1">
        <f>covid19_new_cases_global!DS1</f>
        <v>43972</v>
      </c>
      <c r="DT1" s="1">
        <f>covid19_new_cases_global!DT1</f>
        <v>43973</v>
      </c>
      <c r="DU1" s="1">
        <f>covid19_new_cases_global!DU1</f>
        <v>43974</v>
      </c>
      <c r="DV1" s="1">
        <f>covid19_new_cases_global!DV1</f>
        <v>43975</v>
      </c>
      <c r="DW1" s="1">
        <f>covid19_new_cases_global!DW1</f>
        <v>43976</v>
      </c>
      <c r="DX1" s="1">
        <f>covid19_new_cases_global!DX1</f>
        <v>43977</v>
      </c>
      <c r="DY1" s="1">
        <f>covid19_new_cases_global!DY1</f>
        <v>43978</v>
      </c>
      <c r="DZ1" s="1">
        <f>covid19_new_cases_global!DZ1</f>
        <v>43979</v>
      </c>
      <c r="EA1" s="1">
        <f>covid19_new_cases_global!EA1</f>
        <v>43980</v>
      </c>
      <c r="EB1" s="1">
        <f>covid19_new_cases_global!EB1</f>
        <v>43981</v>
      </c>
      <c r="EC1" s="1">
        <f>covid19_new_cases_global!EC1</f>
        <v>43982</v>
      </c>
      <c r="ED1" s="1">
        <f>covid19_new_cases_global!ED1</f>
        <v>43983</v>
      </c>
      <c r="EE1" s="1">
        <f>covid19_new_cases_global!EE1</f>
        <v>43984</v>
      </c>
      <c r="EF1" s="1">
        <f>covid19_new_cases_global!EF1</f>
        <v>43985</v>
      </c>
      <c r="EG1" s="1">
        <f>covid19_new_cases_global!EG1</f>
        <v>43986</v>
      </c>
      <c r="EH1" s="1">
        <f>covid19_new_cases_global!EH1</f>
        <v>43987</v>
      </c>
      <c r="EI1" s="1">
        <f>covid19_new_cases_global!EI1</f>
        <v>43988</v>
      </c>
      <c r="EJ1" s="1">
        <f>covid19_new_cases_global!EJ1</f>
        <v>43989</v>
      </c>
      <c r="EK1" s="1">
        <f>covid19_new_cases_global!EK1</f>
        <v>43990</v>
      </c>
      <c r="EL1" s="1">
        <f>covid19_new_cases_global!EL1</f>
        <v>43991</v>
      </c>
      <c r="EM1" s="1">
        <f>covid19_new_cases_global!EM1</f>
        <v>43992</v>
      </c>
      <c r="EN1" s="1">
        <f>covid19_new_cases_global!EN1</f>
        <v>43993</v>
      </c>
      <c r="EO1" s="1">
        <f>covid19_new_cases_global!EO1</f>
        <v>43994</v>
      </c>
      <c r="EP1" s="1">
        <f>covid19_new_cases_global!EP1</f>
        <v>43995</v>
      </c>
      <c r="EQ1" s="1">
        <f>covid19_new_cases_global!EQ1</f>
        <v>43996</v>
      </c>
      <c r="ER1" s="1">
        <f>covid19_new_cases_global!ER1</f>
        <v>43997</v>
      </c>
      <c r="ES1" s="1">
        <f>covid19_new_cases_global!ES1</f>
        <v>43998</v>
      </c>
      <c r="ET1" s="1">
        <f>covid19_new_cases_global!ET1</f>
        <v>43999</v>
      </c>
      <c r="EU1" s="1">
        <f>covid19_new_cases_global!EU1</f>
        <v>44000</v>
      </c>
      <c r="EV1" s="1">
        <f>covid19_new_cases_global!EV1</f>
        <v>44001</v>
      </c>
      <c r="EW1" s="1">
        <f>covid19_new_cases_global!EW1</f>
        <v>44002</v>
      </c>
      <c r="EX1" s="1">
        <f>covid19_new_cases_global!EX1</f>
        <v>44003</v>
      </c>
      <c r="EY1" s="1">
        <f>covid19_new_cases_global!EY1</f>
        <v>44004</v>
      </c>
      <c r="EZ1" s="1">
        <f>covid19_new_cases_global!EZ1</f>
        <v>44005</v>
      </c>
      <c r="FA1" s="1">
        <f>covid19_new_cases_global!FA1</f>
        <v>44006</v>
      </c>
      <c r="FB1" s="1">
        <f>covid19_new_cases_global!FB1</f>
        <v>44007</v>
      </c>
      <c r="FC1" s="1">
        <f>covid19_new_cases_global!FC1</f>
        <v>44008</v>
      </c>
      <c r="FD1" s="1">
        <f>covid19_new_cases_global!FD1</f>
        <v>44009</v>
      </c>
      <c r="FE1" t="s">
        <v>184</v>
      </c>
      <c r="FF1" t="s">
        <v>185</v>
      </c>
      <c r="FG1" t="s">
        <v>186</v>
      </c>
      <c r="FH1" t="s">
        <v>187</v>
      </c>
      <c r="FI1" t="s">
        <v>188</v>
      </c>
      <c r="FJ1" t="s">
        <v>189</v>
      </c>
      <c r="FK1" t="s">
        <v>192</v>
      </c>
      <c r="FL1" t="s">
        <v>183</v>
      </c>
      <c r="FM1" t="s">
        <v>190</v>
      </c>
      <c r="FN1" t="s">
        <v>191</v>
      </c>
    </row>
    <row r="2" spans="1:218" x14ac:dyDescent="0.3">
      <c r="A2" t="str">
        <f>covid19_new_cases_global!A2</f>
        <v>Afghanistan</v>
      </c>
      <c r="B2">
        <f>covid19_new_cases_global!B2</f>
        <v>33</v>
      </c>
      <c r="C2">
        <f>covid19_new_cases_global!C2</f>
        <v>65</v>
      </c>
      <c r="D2">
        <f>IF(covid19_new_cases_global!D2&lt;0,"",covid19_new_cases_global!D2)</f>
        <v>0</v>
      </c>
      <c r="E2">
        <f>IF(covid19_new_cases_global!E2&lt;0,"",covid19_new_cases_global!E2)</f>
        <v>0</v>
      </c>
      <c r="F2">
        <f>IF(covid19_new_cases_global!F2&lt;0,"",covid19_new_cases_global!F2)</f>
        <v>0</v>
      </c>
      <c r="G2">
        <f>IF(covid19_new_cases_global!G2&lt;0,"",covid19_new_cases_global!G2)</f>
        <v>0</v>
      </c>
      <c r="H2">
        <f>IF(covid19_new_cases_global!H2&lt;0,"",covid19_new_cases_global!H2)</f>
        <v>0</v>
      </c>
      <c r="I2">
        <f>IF(covid19_new_cases_global!I2&lt;0,"",covid19_new_cases_global!I2)</f>
        <v>0</v>
      </c>
      <c r="J2">
        <f>IF(covid19_new_cases_global!J2&lt;0,"",covid19_new_cases_global!J2)</f>
        <v>0</v>
      </c>
      <c r="K2">
        <f>IF(covid19_new_cases_global!K2&lt;0,"",covid19_new_cases_global!K2)</f>
        <v>0</v>
      </c>
      <c r="L2">
        <f>IF(covid19_new_cases_global!L2&lt;0,"",covid19_new_cases_global!L2)</f>
        <v>0</v>
      </c>
      <c r="M2">
        <f>IF(covid19_new_cases_global!M2&lt;0,"",covid19_new_cases_global!M2)</f>
        <v>0</v>
      </c>
      <c r="N2">
        <f>IF(covid19_new_cases_global!N2&lt;0,"",covid19_new_cases_global!N2)</f>
        <v>0</v>
      </c>
      <c r="O2">
        <f>IF(covid19_new_cases_global!O2&lt;0,"",covid19_new_cases_global!O2)</f>
        <v>0</v>
      </c>
      <c r="P2">
        <f>IF(covid19_new_cases_global!P2&lt;0,"",covid19_new_cases_global!P2)</f>
        <v>0</v>
      </c>
      <c r="Q2">
        <f>IF(covid19_new_cases_global!Q2&lt;0,"",covid19_new_cases_global!Q2)</f>
        <v>0</v>
      </c>
      <c r="R2">
        <f>IF(covid19_new_cases_global!R2&lt;0,"",covid19_new_cases_global!R2)</f>
        <v>0</v>
      </c>
      <c r="S2">
        <f>IF(covid19_new_cases_global!S2&lt;0,"",covid19_new_cases_global!S2)</f>
        <v>0</v>
      </c>
      <c r="T2">
        <f>IF(covid19_new_cases_global!T2&lt;0,"",covid19_new_cases_global!T2)</f>
        <v>0</v>
      </c>
      <c r="U2">
        <f>IF(covid19_new_cases_global!U2&lt;0,"",covid19_new_cases_global!U2)</f>
        <v>0</v>
      </c>
      <c r="V2">
        <f>IF(covid19_new_cases_global!V2&lt;0,"",covid19_new_cases_global!V2)</f>
        <v>0</v>
      </c>
      <c r="W2">
        <f>IF(covid19_new_cases_global!W2&lt;0,"",covid19_new_cases_global!W2)</f>
        <v>0</v>
      </c>
      <c r="X2">
        <f>IF(covid19_new_cases_global!X2&lt;0,"",covid19_new_cases_global!X2)</f>
        <v>0</v>
      </c>
      <c r="Y2">
        <f>IF(covid19_new_cases_global!Y2&lt;0,"",covid19_new_cases_global!Y2)</f>
        <v>0</v>
      </c>
      <c r="Z2">
        <f>IF(covid19_new_cases_global!Z2&lt;0,"",covid19_new_cases_global!Z2)</f>
        <v>0</v>
      </c>
      <c r="AA2">
        <f>IF(covid19_new_cases_global!AA2&lt;0,"",covid19_new_cases_global!AA2)</f>
        <v>0</v>
      </c>
      <c r="AB2">
        <f>IF(covid19_new_cases_global!AB2&lt;0,"",covid19_new_cases_global!AB2)</f>
        <v>0</v>
      </c>
      <c r="AC2">
        <f>IF(covid19_new_cases_global!AC2&lt;0,"",covid19_new_cases_global!AC2)</f>
        <v>0</v>
      </c>
      <c r="AD2">
        <f>IF(covid19_new_cases_global!AD2&lt;0,"",covid19_new_cases_global!AD2)</f>
        <v>0</v>
      </c>
      <c r="AE2">
        <f>IF(covid19_new_cases_global!AE2&lt;0,"",covid19_new_cases_global!AE2)</f>
        <v>0</v>
      </c>
      <c r="AF2">
        <f>IF(covid19_new_cases_global!AF2&lt;0,"",covid19_new_cases_global!AF2)</f>
        <v>0</v>
      </c>
      <c r="AG2">
        <f>IF(covid19_new_cases_global!AG2&lt;0,"",covid19_new_cases_global!AG2)</f>
        <v>0</v>
      </c>
      <c r="AH2">
        <f>IF(covid19_new_cases_global!AH2&lt;0,"",covid19_new_cases_global!AH2)</f>
        <v>0</v>
      </c>
      <c r="AI2">
        <f>IF(covid19_new_cases_global!AI2&lt;0,"",covid19_new_cases_global!AI2)</f>
        <v>0</v>
      </c>
      <c r="AJ2">
        <f>IF(covid19_new_cases_global!AJ2&lt;0,"",covid19_new_cases_global!AJ2)</f>
        <v>1</v>
      </c>
      <c r="AK2">
        <f>IF(covid19_new_cases_global!AK2&lt;0,"",covid19_new_cases_global!AK2)</f>
        <v>0</v>
      </c>
      <c r="AL2">
        <f>IF(covid19_new_cases_global!AL2&lt;0,"",covid19_new_cases_global!AL2)</f>
        <v>0</v>
      </c>
      <c r="AM2">
        <f>IF(covid19_new_cases_global!AM2&lt;0,"",covid19_new_cases_global!AM2)</f>
        <v>0</v>
      </c>
      <c r="AN2">
        <f>IF(covid19_new_cases_global!AN2&lt;0,"",covid19_new_cases_global!AN2)</f>
        <v>0</v>
      </c>
      <c r="AO2">
        <f>IF(covid19_new_cases_global!AO2&lt;0,"",covid19_new_cases_global!AO2)</f>
        <v>0</v>
      </c>
      <c r="AP2">
        <f>IF(covid19_new_cases_global!AP2&lt;0,"",covid19_new_cases_global!AP2)</f>
        <v>0</v>
      </c>
      <c r="AQ2">
        <f>IF(covid19_new_cases_global!AQ2&lt;0,"",covid19_new_cases_global!AQ2)</f>
        <v>0</v>
      </c>
      <c r="AR2">
        <f>IF(covid19_new_cases_global!AR2&lt;0,"",covid19_new_cases_global!AR2)</f>
        <v>0</v>
      </c>
      <c r="AS2">
        <f>IF(covid19_new_cases_global!AS2&lt;0,"",covid19_new_cases_global!AS2)</f>
        <v>0</v>
      </c>
      <c r="AT2">
        <f>IF(covid19_new_cases_global!AT2&lt;0,"",covid19_new_cases_global!AT2)</f>
        <v>0</v>
      </c>
      <c r="AU2">
        <f>IF(covid19_new_cases_global!AU2&lt;0,"",covid19_new_cases_global!AU2)</f>
        <v>0</v>
      </c>
      <c r="AV2">
        <f>IF(covid19_new_cases_global!AV2&lt;0,"",covid19_new_cases_global!AV2)</f>
        <v>0</v>
      </c>
      <c r="AW2">
        <f>IF(covid19_new_cases_global!AW2&lt;0,"",covid19_new_cases_global!AW2)</f>
        <v>3</v>
      </c>
      <c r="AX2">
        <f>IF(covid19_new_cases_global!AX2&lt;0,"",covid19_new_cases_global!AX2)</f>
        <v>0</v>
      </c>
      <c r="AY2">
        <f>IF(covid19_new_cases_global!AY2&lt;0,"",covid19_new_cases_global!AY2)</f>
        <v>1</v>
      </c>
      <c r="AZ2">
        <f>IF(covid19_new_cases_global!AZ2&lt;0,"",covid19_new_cases_global!AZ2)</f>
        <v>2</v>
      </c>
      <c r="BA2">
        <f>IF(covid19_new_cases_global!BA2&lt;0,"",covid19_new_cases_global!BA2)</f>
        <v>0</v>
      </c>
      <c r="BB2">
        <f>IF(covid19_new_cases_global!BB2&lt;0,"",covid19_new_cases_global!BB2)</f>
        <v>0</v>
      </c>
      <c r="BC2">
        <f>IF(covid19_new_cases_global!BC2&lt;0,"",covid19_new_cases_global!BC2)</f>
        <v>4</v>
      </c>
      <c r="BD2">
        <f>IF(covid19_new_cases_global!BD2&lt;0,"",covid19_new_cases_global!BD2)</f>
        <v>5</v>
      </c>
      <c r="BE2">
        <f>IF(covid19_new_cases_global!BE2&lt;0,"",covid19_new_cases_global!BE2)</f>
        <v>5</v>
      </c>
      <c r="BF2">
        <f>IF(covid19_new_cases_global!BF2&lt;0,"",covid19_new_cases_global!BF2)</f>
        <v>1</v>
      </c>
      <c r="BG2">
        <f>IF(covid19_new_cases_global!BG2&lt;0,"",covid19_new_cases_global!BG2)</f>
        <v>0</v>
      </c>
      <c r="BH2">
        <f>IF(covid19_new_cases_global!BH2&lt;0,"",covid19_new_cases_global!BH2)</f>
        <v>0</v>
      </c>
      <c r="BI2">
        <f>IF(covid19_new_cases_global!BI2&lt;0,"",covid19_new_cases_global!BI2)</f>
        <v>2</v>
      </c>
      <c r="BJ2">
        <f>IF(covid19_new_cases_global!BJ2&lt;0,"",covid19_new_cases_global!BJ2)</f>
        <v>0</v>
      </c>
      <c r="BK2">
        <f>IF(covid19_new_cases_global!BK2&lt;0,"",covid19_new_cases_global!BK2)</f>
        <v>16</v>
      </c>
      <c r="BL2">
        <f>IF(covid19_new_cases_global!BL2&lt;0,"",covid19_new_cases_global!BL2)</f>
        <v>0</v>
      </c>
      <c r="BM2">
        <f>IF(covid19_new_cases_global!BM2&lt;0,"",covid19_new_cases_global!BM2)</f>
        <v>34</v>
      </c>
      <c r="BN2">
        <f>IF(covid19_new_cases_global!BN2&lt;0,"",covid19_new_cases_global!BN2)</f>
        <v>10</v>
      </c>
      <c r="BO2">
        <f>IF(covid19_new_cases_global!BO2&lt;0,"",covid19_new_cases_global!BO2)</f>
        <v>10</v>
      </c>
      <c r="BP2">
        <f>IF(covid19_new_cases_global!BP2&lt;0,"",covid19_new_cases_global!BP2)</f>
        <v>16</v>
      </c>
      <c r="BQ2">
        <f>IF(covid19_new_cases_global!BQ2&lt;0,"",covid19_new_cases_global!BQ2)</f>
        <v>0</v>
      </c>
      <c r="BR2">
        <f>IF(covid19_new_cases_global!BR2&lt;0,"",covid19_new_cases_global!BR2)</f>
        <v>10</v>
      </c>
      <c r="BS2">
        <f>IF(covid19_new_cases_global!BS2&lt;0,"",covid19_new_cases_global!BS2)</f>
        <v>50</v>
      </c>
      <c r="BT2">
        <f>IF(covid19_new_cases_global!BT2&lt;0,"",covid19_new_cases_global!BT2)</f>
        <v>4</v>
      </c>
      <c r="BU2">
        <f>IF(covid19_new_cases_global!BU2&lt;0,"",covid19_new_cases_global!BU2)</f>
        <v>63</v>
      </c>
      <c r="BV2">
        <f>IF(covid19_new_cases_global!BV2&lt;0,"",covid19_new_cases_global!BV2)</f>
        <v>36</v>
      </c>
      <c r="BW2">
        <f>IF(covid19_new_cases_global!BW2&lt;0,"",covid19_new_cases_global!BW2)</f>
        <v>8</v>
      </c>
      <c r="BX2">
        <f>IF(covid19_new_cases_global!BX2&lt;0,"",covid19_new_cases_global!BX2)</f>
        <v>18</v>
      </c>
      <c r="BY2">
        <f>IF(covid19_new_cases_global!BY2&lt;0,"",covid19_new_cases_global!BY2)</f>
        <v>50</v>
      </c>
      <c r="BZ2">
        <f>IF(covid19_new_cases_global!BZ2&lt;0,"",covid19_new_cases_global!BZ2)</f>
        <v>18</v>
      </c>
      <c r="CA2">
        <f>IF(covid19_new_cases_global!CA2&lt;0,"",covid19_new_cases_global!CA2)</f>
        <v>56</v>
      </c>
      <c r="CB2">
        <f>IF(covid19_new_cases_global!CB2&lt;0,"",covid19_new_cases_global!CB2)</f>
        <v>21</v>
      </c>
      <c r="CC2">
        <f>IF(covid19_new_cases_global!CC2&lt;0,"",covid19_new_cases_global!CC2)</f>
        <v>40</v>
      </c>
      <c r="CD2">
        <f>IF(covid19_new_cases_global!CD2&lt;0,"",covid19_new_cases_global!CD2)</f>
        <v>37</v>
      </c>
      <c r="CE2">
        <f>IF(covid19_new_cases_global!CE2&lt;0,"",covid19_new_cases_global!CE2)</f>
        <v>34</v>
      </c>
      <c r="CF2">
        <f>IF(covid19_new_cases_global!CF2&lt;0,"",covid19_new_cases_global!CF2)</f>
        <v>52</v>
      </c>
      <c r="CG2">
        <f>IF(covid19_new_cases_global!CG2&lt;0,"",covid19_new_cases_global!CG2)</f>
        <v>58</v>
      </c>
      <c r="CH2">
        <f>IF(covid19_new_cases_global!CH2&lt;0,"",covid19_new_cases_global!CH2)</f>
        <v>49</v>
      </c>
      <c r="CI2">
        <f>IF(covid19_new_cases_global!CI2&lt;0,"",covid19_new_cases_global!CI2)</f>
        <v>70</v>
      </c>
      <c r="CJ2">
        <f>IF(covid19_new_cases_global!CJ2&lt;0,"",covid19_new_cases_global!CJ2)</f>
        <v>56</v>
      </c>
      <c r="CK2">
        <f>IF(covid19_new_cases_global!CK2&lt;0,"",covid19_new_cases_global!CK2)</f>
        <v>66</v>
      </c>
      <c r="CL2">
        <f>IF(covid19_new_cases_global!CL2&lt;0,"",covid19_new_cases_global!CL2)</f>
        <v>27</v>
      </c>
      <c r="CM2">
        <f>IF(covid19_new_cases_global!CM2&lt;0,"",covid19_new_cases_global!CM2)</f>
        <v>63</v>
      </c>
      <c r="CN2">
        <f>IF(covid19_new_cases_global!CN2&lt;0,"",covid19_new_cases_global!CN2)</f>
        <v>30</v>
      </c>
      <c r="CO2">
        <f>IF(covid19_new_cases_global!CO2&lt;0,"",covid19_new_cases_global!CO2)</f>
        <v>66</v>
      </c>
      <c r="CP2">
        <f>IF(covid19_new_cases_global!CP2&lt;0,"",covid19_new_cases_global!CP2)</f>
        <v>84</v>
      </c>
      <c r="CQ2">
        <f>IF(covid19_new_cases_global!CQ2&lt;0,"",covid19_new_cases_global!CQ2)</f>
        <v>103</v>
      </c>
      <c r="CR2">
        <f>IF(covid19_new_cases_global!CR2&lt;0,"",covid19_new_cases_global!CR2)</f>
        <v>72</v>
      </c>
      <c r="CS2">
        <f>IF(covid19_new_cases_global!CS2&lt;0,"",covid19_new_cases_global!CS2)</f>
        <v>112</v>
      </c>
      <c r="CT2">
        <f>IF(covid19_new_cases_global!CT2&lt;0,"",covid19_new_cases_global!CT2)</f>
        <v>68</v>
      </c>
      <c r="CU2">
        <f>IF(covid19_new_cases_global!CU2&lt;0,"",covid19_new_cases_global!CU2)</f>
        <v>172</v>
      </c>
      <c r="CV2">
        <f>IF(covid19_new_cases_global!CV2&lt;0,"",covid19_new_cases_global!CV2)</f>
        <v>125</v>
      </c>
      <c r="CW2">
        <f>IF(covid19_new_cases_global!CW2&lt;0,"",covid19_new_cases_global!CW2)</f>
        <v>111</v>
      </c>
      <c r="CX2">
        <f>IF(covid19_new_cases_global!CX2&lt;0,"",covid19_new_cases_global!CX2)</f>
        <v>232</v>
      </c>
      <c r="CY2">
        <f>IF(covid19_new_cases_global!CY2&lt;0,"",covid19_new_cases_global!CY2)</f>
        <v>164</v>
      </c>
      <c r="CZ2">
        <f>IF(covid19_new_cases_global!CZ2&lt;0,"",covid19_new_cases_global!CZ2)</f>
        <v>134</v>
      </c>
      <c r="DA2">
        <f>IF(covid19_new_cases_global!DA2&lt;0,"",covid19_new_cases_global!DA2)</f>
        <v>235</v>
      </c>
      <c r="DB2">
        <f>IF(covid19_new_cases_global!DB2&lt;0,"",covid19_new_cases_global!DB2)</f>
        <v>190</v>
      </c>
      <c r="DC2">
        <f>IF(covid19_new_cases_global!DC2&lt;0,"",covid19_new_cases_global!DC2)</f>
        <v>330</v>
      </c>
      <c r="DD2">
        <f>IF(covid19_new_cases_global!DD2&lt;0,"",covid19_new_cases_global!DD2)</f>
        <v>168</v>
      </c>
      <c r="DE2">
        <f>IF(covid19_new_cases_global!DE2&lt;0,"",covid19_new_cases_global!DE2)</f>
        <v>171</v>
      </c>
      <c r="DF2">
        <f>IF(covid19_new_cases_global!DF2&lt;0,"",covid19_new_cases_global!DF2)</f>
        <v>215</v>
      </c>
      <c r="DG2">
        <f>IF(covid19_new_cases_global!DG2&lt;0,"",covid19_new_cases_global!DG2)</f>
        <v>255</v>
      </c>
      <c r="DH2">
        <f>IF(covid19_new_cases_global!DH2&lt;0,"",covid19_new_cases_global!DH2)</f>
        <v>369</v>
      </c>
      <c r="DI2">
        <f>IF(covid19_new_cases_global!DI2&lt;0,"",covid19_new_cases_global!DI2)</f>
        <v>285</v>
      </c>
      <c r="DJ2">
        <f>IF(covid19_new_cases_global!DJ2&lt;0,"",covid19_new_cases_global!DJ2)</f>
        <v>276</v>
      </c>
      <c r="DK2">
        <f>IF(covid19_new_cases_global!DK2&lt;0,"",covid19_new_cases_global!DK2)</f>
        <v>263</v>
      </c>
      <c r="DL2">
        <f>IF(covid19_new_cases_global!DL2&lt;0,"",covid19_new_cases_global!DL2)</f>
        <v>413</v>
      </c>
      <c r="DM2">
        <f>IF(covid19_new_cases_global!DM2&lt;0,"",covid19_new_cases_global!DM2)</f>
        <v>414</v>
      </c>
      <c r="DN2">
        <f>IF(covid19_new_cases_global!DN2&lt;0,"",covid19_new_cases_global!DN2)</f>
        <v>349</v>
      </c>
      <c r="DO2">
        <f>IF(covid19_new_cases_global!DO2&lt;0,"",covid19_new_cases_global!DO2)</f>
        <v>262</v>
      </c>
      <c r="DP2">
        <f>IF(covid19_new_cases_global!DP2&lt;0,"",covid19_new_cases_global!DP2)</f>
        <v>408</v>
      </c>
      <c r="DQ2">
        <f>IF(covid19_new_cases_global!DQ2&lt;0,"",covid19_new_cases_global!DQ2)</f>
        <v>581</v>
      </c>
      <c r="DR2">
        <f>IF(covid19_new_cases_global!DR2&lt;0,"",covid19_new_cases_global!DR2)</f>
        <v>492</v>
      </c>
      <c r="DS2">
        <f>IF(covid19_new_cases_global!DS2&lt;0,"",covid19_new_cases_global!DS2)</f>
        <v>531</v>
      </c>
      <c r="DT2">
        <f>IF(covid19_new_cases_global!DT2&lt;0,"",covid19_new_cases_global!DT2)</f>
        <v>540</v>
      </c>
      <c r="DU2">
        <f>IF(covid19_new_cases_global!DU2&lt;0,"",covid19_new_cases_global!DU2)</f>
        <v>782</v>
      </c>
      <c r="DV2">
        <f>IF(covid19_new_cases_global!DV2&lt;0,"",covid19_new_cases_global!DV2)</f>
        <v>584</v>
      </c>
      <c r="DW2">
        <f>IF(covid19_new_cases_global!DW2&lt;0,"",covid19_new_cases_global!DW2)</f>
        <v>591</v>
      </c>
      <c r="DX2">
        <f>IF(covid19_new_cases_global!DX2&lt;0,"",covid19_new_cases_global!DX2)</f>
        <v>658</v>
      </c>
      <c r="DY2">
        <f>IF(covid19_new_cases_global!DY2&lt;0,"",covid19_new_cases_global!DY2)</f>
        <v>625</v>
      </c>
      <c r="DZ2">
        <f>IF(covid19_new_cases_global!DZ2&lt;0,"",covid19_new_cases_global!DZ2)</f>
        <v>580</v>
      </c>
      <c r="EA2">
        <f>IF(covid19_new_cases_global!EA2&lt;0,"",covid19_new_cases_global!EA2)</f>
        <v>623</v>
      </c>
      <c r="EB2">
        <f>IF(covid19_new_cases_global!EB2&lt;0,"",covid19_new_cases_global!EB2)</f>
        <v>866</v>
      </c>
      <c r="EC2">
        <f>IF(covid19_new_cases_global!EC2&lt;0,"",covid19_new_cases_global!EC2)</f>
        <v>680</v>
      </c>
      <c r="ED2">
        <f>IF(covid19_new_cases_global!ED2&lt;0,"",covid19_new_cases_global!ED2)</f>
        <v>545</v>
      </c>
      <c r="EE2">
        <f>IF(covid19_new_cases_global!EE2&lt;0,"",covid19_new_cases_global!EE2)</f>
        <v>759</v>
      </c>
      <c r="EF2">
        <f>IF(covid19_new_cases_global!EF2&lt;0,"",covid19_new_cases_global!EF2)</f>
        <v>758</v>
      </c>
      <c r="EG2">
        <f>IF(covid19_new_cases_global!EG2&lt;0,"",covid19_new_cases_global!EG2)</f>
        <v>787</v>
      </c>
      <c r="EH2">
        <f>IF(covid19_new_cases_global!EH2&lt;0,"",covid19_new_cases_global!EH2)</f>
        <v>915</v>
      </c>
      <c r="EI2">
        <f>IF(covid19_new_cases_global!EI2&lt;0,"",covid19_new_cases_global!EI2)</f>
        <v>582</v>
      </c>
      <c r="EJ2">
        <f>IF(covid19_new_cases_global!EJ2&lt;0,"",covid19_new_cases_global!EJ2)</f>
        <v>791</v>
      </c>
      <c r="EK2">
        <f>IF(covid19_new_cases_global!EK2&lt;0,"",covid19_new_cases_global!EK2)</f>
        <v>575</v>
      </c>
      <c r="EL2">
        <f>IF(covid19_new_cases_global!EL2&lt;0,"",covid19_new_cases_global!EL2)</f>
        <v>542</v>
      </c>
      <c r="EM2">
        <f>IF(covid19_new_cases_global!EM2&lt;0,"",covid19_new_cases_global!EM2)</f>
        <v>683</v>
      </c>
      <c r="EN2">
        <f>IF(covid19_new_cases_global!EN2&lt;0,"",covid19_new_cases_global!EN2)</f>
        <v>748</v>
      </c>
      <c r="EO2">
        <f>IF(covid19_new_cases_global!EO2&lt;0,"",covid19_new_cases_global!EO2)</f>
        <v>656</v>
      </c>
      <c r="EP2">
        <f>IF(covid19_new_cases_global!EP2&lt;0,"",covid19_new_cases_global!EP2)</f>
        <v>556</v>
      </c>
      <c r="EQ2">
        <f>IF(covid19_new_cases_global!EQ2&lt;0,"",covid19_new_cases_global!EQ2)</f>
        <v>664</v>
      </c>
      <c r="ER2">
        <f>IF(covid19_new_cases_global!ER2&lt;0,"",covid19_new_cases_global!ER2)</f>
        <v>761</v>
      </c>
      <c r="ES2">
        <f>IF(covid19_new_cases_global!ES2&lt;0,"",covid19_new_cases_global!ES2)</f>
        <v>783</v>
      </c>
      <c r="ET2">
        <f>IF(covid19_new_cases_global!ET2&lt;0,"",covid19_new_cases_global!ET2)</f>
        <v>564</v>
      </c>
      <c r="EU2">
        <f>IF(covid19_new_cases_global!EU2&lt;0,"",covid19_new_cases_global!EU2)</f>
        <v>658</v>
      </c>
      <c r="EV2">
        <f>IF(covid19_new_cases_global!EV2&lt;0,"",covid19_new_cases_global!EV2)</f>
        <v>346</v>
      </c>
      <c r="EW2">
        <f>IF(covid19_new_cases_global!EW2&lt;0,"",covid19_new_cases_global!EW2)</f>
        <v>546</v>
      </c>
      <c r="EX2">
        <f>IF(covid19_new_cases_global!EX2&lt;0,"",covid19_new_cases_global!EX2)</f>
        <v>409</v>
      </c>
      <c r="EY2">
        <f>IF(covid19_new_cases_global!EY2&lt;0,"",covid19_new_cases_global!EY2)</f>
        <v>324</v>
      </c>
      <c r="EZ2">
        <f>IF(covid19_new_cases_global!EZ2&lt;0,"",covid19_new_cases_global!EZ2)</f>
        <v>324</v>
      </c>
      <c r="FA2">
        <f>IF(covid19_new_cases_global!FA2&lt;0,"",covid19_new_cases_global!FA2)</f>
        <v>159</v>
      </c>
      <c r="FB2">
        <f>IF(covid19_new_cases_global!FB2&lt;0,"",covid19_new_cases_global!FB2)</f>
        <v>535</v>
      </c>
      <c r="FC2">
        <f>IF(covid19_new_cases_global!FC2&lt;0,"",covid19_new_cases_global!FC2)</f>
        <v>276</v>
      </c>
      <c r="FD2">
        <f>IF(covid19_new_cases_global!FD2&lt;0,"",covid19_new_cases_global!FD2)</f>
        <v>165</v>
      </c>
      <c r="FE2">
        <f>MAX(D2:FD2)</f>
        <v>915</v>
      </c>
      <c r="FF2">
        <f t="shared" ref="FF2:FF33" si="0">MAX(D2:FD2)</f>
        <v>915</v>
      </c>
      <c r="FG2">
        <f t="shared" ref="FG2:FG33" si="1">MATCH(FE2,$D2:$FD2,0)</f>
        <v>135</v>
      </c>
      <c r="FH2">
        <f t="shared" ref="FH2:FH33" si="2">MATCH(FF2,$D2:$FD2,0)</f>
        <v>135</v>
      </c>
      <c r="FI2" cm="1">
        <f t="array" ref="FI2">MATCH(INDEX($D2:$FD2,MATCH(TRUE,INDEX($D2:$FD2&lt;&gt;0,),0)),$D2:$FD2,0)</f>
        <v>33</v>
      </c>
      <c r="FJ2">
        <f t="shared" ref="FJ2:FJ33" si="3">SUM(D2:FD2)</f>
        <v>30616</v>
      </c>
      <c r="FK2">
        <f t="shared" ref="FK2:FK33" si="4">FF2/FJ2</f>
        <v>2.988633394303632E-2</v>
      </c>
      <c r="FL2">
        <v>0</v>
      </c>
      <c r="FM2">
        <f t="shared" ref="FM2:FM33" si="5">FG2-FI2</f>
        <v>102</v>
      </c>
      <c r="FN2">
        <f t="shared" ref="FN2:FN33" si="6">FH2-FI2</f>
        <v>102</v>
      </c>
      <c r="FP2" t="s">
        <v>193</v>
      </c>
      <c r="GX2" t="s">
        <v>223</v>
      </c>
      <c r="HC2" t="s">
        <v>228</v>
      </c>
    </row>
    <row r="3" spans="1:218" ht="15" thickBot="1" x14ac:dyDescent="0.35">
      <c r="A3" t="str">
        <f>covid19_new_cases_global!A3</f>
        <v>Albania</v>
      </c>
      <c r="B3">
        <f>covid19_new_cases_global!B3</f>
        <v>41.153300000000002</v>
      </c>
      <c r="C3">
        <f>covid19_new_cases_global!C3</f>
        <v>20.168299999999999</v>
      </c>
      <c r="D3">
        <f>IF(covid19_new_cases_global!D3&lt;0,"",covid19_new_cases_global!D3)</f>
        <v>0</v>
      </c>
      <c r="E3">
        <f>IF(covid19_new_cases_global!E3&lt;0,"",covid19_new_cases_global!E3)</f>
        <v>0</v>
      </c>
      <c r="F3">
        <f>IF(covid19_new_cases_global!F3&lt;0,"",covid19_new_cases_global!F3)</f>
        <v>0</v>
      </c>
      <c r="G3">
        <f>IF(covid19_new_cases_global!G3&lt;0,"",covid19_new_cases_global!G3)</f>
        <v>0</v>
      </c>
      <c r="H3">
        <f>IF(covid19_new_cases_global!H3&lt;0,"",covid19_new_cases_global!H3)</f>
        <v>0</v>
      </c>
      <c r="I3">
        <f>IF(covid19_new_cases_global!I3&lt;0,"",covid19_new_cases_global!I3)</f>
        <v>0</v>
      </c>
      <c r="J3">
        <f>IF(covid19_new_cases_global!J3&lt;0,"",covid19_new_cases_global!J3)</f>
        <v>0</v>
      </c>
      <c r="K3">
        <f>IF(covid19_new_cases_global!K3&lt;0,"",covid19_new_cases_global!K3)</f>
        <v>0</v>
      </c>
      <c r="L3">
        <f>IF(covid19_new_cases_global!L3&lt;0,"",covid19_new_cases_global!L3)</f>
        <v>0</v>
      </c>
      <c r="M3">
        <f>IF(covid19_new_cases_global!M3&lt;0,"",covid19_new_cases_global!M3)</f>
        <v>0</v>
      </c>
      <c r="N3">
        <f>IF(covid19_new_cases_global!N3&lt;0,"",covid19_new_cases_global!N3)</f>
        <v>0</v>
      </c>
      <c r="O3">
        <f>IF(covid19_new_cases_global!O3&lt;0,"",covid19_new_cases_global!O3)</f>
        <v>0</v>
      </c>
      <c r="P3">
        <f>IF(covid19_new_cases_global!P3&lt;0,"",covid19_new_cases_global!P3)</f>
        <v>0</v>
      </c>
      <c r="Q3">
        <f>IF(covid19_new_cases_global!Q3&lt;0,"",covid19_new_cases_global!Q3)</f>
        <v>0</v>
      </c>
      <c r="R3">
        <f>IF(covid19_new_cases_global!R3&lt;0,"",covid19_new_cases_global!R3)</f>
        <v>0</v>
      </c>
      <c r="S3">
        <f>IF(covid19_new_cases_global!S3&lt;0,"",covid19_new_cases_global!S3)</f>
        <v>0</v>
      </c>
      <c r="T3">
        <f>IF(covid19_new_cases_global!T3&lt;0,"",covid19_new_cases_global!T3)</f>
        <v>0</v>
      </c>
      <c r="U3">
        <f>IF(covid19_new_cases_global!U3&lt;0,"",covid19_new_cases_global!U3)</f>
        <v>0</v>
      </c>
      <c r="V3">
        <f>IF(covid19_new_cases_global!V3&lt;0,"",covid19_new_cases_global!V3)</f>
        <v>0</v>
      </c>
      <c r="W3">
        <f>IF(covid19_new_cases_global!W3&lt;0,"",covid19_new_cases_global!W3)</f>
        <v>0</v>
      </c>
      <c r="X3">
        <f>IF(covid19_new_cases_global!X3&lt;0,"",covid19_new_cases_global!X3)</f>
        <v>0</v>
      </c>
      <c r="Y3">
        <f>IF(covid19_new_cases_global!Y3&lt;0,"",covid19_new_cases_global!Y3)</f>
        <v>0</v>
      </c>
      <c r="Z3">
        <f>IF(covid19_new_cases_global!Z3&lt;0,"",covid19_new_cases_global!Z3)</f>
        <v>0</v>
      </c>
      <c r="AA3">
        <f>IF(covid19_new_cases_global!AA3&lt;0,"",covid19_new_cases_global!AA3)</f>
        <v>0</v>
      </c>
      <c r="AB3">
        <f>IF(covid19_new_cases_global!AB3&lt;0,"",covid19_new_cases_global!AB3)</f>
        <v>0</v>
      </c>
      <c r="AC3">
        <f>IF(covid19_new_cases_global!AC3&lt;0,"",covid19_new_cases_global!AC3)</f>
        <v>0</v>
      </c>
      <c r="AD3">
        <f>IF(covid19_new_cases_global!AD3&lt;0,"",covid19_new_cases_global!AD3)</f>
        <v>0</v>
      </c>
      <c r="AE3">
        <f>IF(covid19_new_cases_global!AE3&lt;0,"",covid19_new_cases_global!AE3)</f>
        <v>0</v>
      </c>
      <c r="AF3">
        <f>IF(covid19_new_cases_global!AF3&lt;0,"",covid19_new_cases_global!AF3)</f>
        <v>0</v>
      </c>
      <c r="AG3">
        <f>IF(covid19_new_cases_global!AG3&lt;0,"",covid19_new_cases_global!AG3)</f>
        <v>0</v>
      </c>
      <c r="AH3">
        <f>IF(covid19_new_cases_global!AH3&lt;0,"",covid19_new_cases_global!AH3)</f>
        <v>0</v>
      </c>
      <c r="AI3">
        <f>IF(covid19_new_cases_global!AI3&lt;0,"",covid19_new_cases_global!AI3)</f>
        <v>0</v>
      </c>
      <c r="AJ3">
        <f>IF(covid19_new_cases_global!AJ3&lt;0,"",covid19_new_cases_global!AJ3)</f>
        <v>0</v>
      </c>
      <c r="AK3">
        <f>IF(covid19_new_cases_global!AK3&lt;0,"",covid19_new_cases_global!AK3)</f>
        <v>0</v>
      </c>
      <c r="AL3">
        <f>IF(covid19_new_cases_global!AL3&lt;0,"",covid19_new_cases_global!AL3)</f>
        <v>0</v>
      </c>
      <c r="AM3">
        <f>IF(covid19_new_cases_global!AM3&lt;0,"",covid19_new_cases_global!AM3)</f>
        <v>0</v>
      </c>
      <c r="AN3">
        <f>IF(covid19_new_cases_global!AN3&lt;0,"",covid19_new_cases_global!AN3)</f>
        <v>0</v>
      </c>
      <c r="AO3">
        <f>IF(covid19_new_cases_global!AO3&lt;0,"",covid19_new_cases_global!AO3)</f>
        <v>0</v>
      </c>
      <c r="AP3">
        <f>IF(covid19_new_cases_global!AP3&lt;0,"",covid19_new_cases_global!AP3)</f>
        <v>0</v>
      </c>
      <c r="AQ3">
        <f>IF(covid19_new_cases_global!AQ3&lt;0,"",covid19_new_cases_global!AQ3)</f>
        <v>0</v>
      </c>
      <c r="AR3">
        <f>IF(covid19_new_cases_global!AR3&lt;0,"",covid19_new_cases_global!AR3)</f>
        <v>0</v>
      </c>
      <c r="AS3">
        <f>IF(covid19_new_cases_global!AS3&lt;0,"",covid19_new_cases_global!AS3)</f>
        <v>0</v>
      </c>
      <c r="AT3">
        <f>IF(covid19_new_cases_global!AT3&lt;0,"",covid19_new_cases_global!AT3)</f>
        <v>0</v>
      </c>
      <c r="AU3">
        <f>IF(covid19_new_cases_global!AU3&lt;0,"",covid19_new_cases_global!AU3)</f>
        <v>0</v>
      </c>
      <c r="AV3">
        <f>IF(covid19_new_cases_global!AV3&lt;0,"",covid19_new_cases_global!AV3)</f>
        <v>0</v>
      </c>
      <c r="AW3">
        <f>IF(covid19_new_cases_global!AW3&lt;0,"",covid19_new_cases_global!AW3)</f>
        <v>0</v>
      </c>
      <c r="AX3">
        <f>IF(covid19_new_cases_global!AX3&lt;0,"",covid19_new_cases_global!AX3)</f>
        <v>2</v>
      </c>
      <c r="AY3">
        <f>IF(covid19_new_cases_global!AY3&lt;0,"",covid19_new_cases_global!AY3)</f>
        <v>8</v>
      </c>
      <c r="AZ3">
        <f>IF(covid19_new_cases_global!AZ3&lt;0,"",covid19_new_cases_global!AZ3)</f>
        <v>2</v>
      </c>
      <c r="BA3">
        <f>IF(covid19_new_cases_global!BA3&lt;0,"",covid19_new_cases_global!BA3)</f>
        <v>11</v>
      </c>
      <c r="BB3">
        <f>IF(covid19_new_cases_global!BB3&lt;0,"",covid19_new_cases_global!BB3)</f>
        <v>10</v>
      </c>
      <c r="BC3">
        <f>IF(covid19_new_cases_global!BC3&lt;0,"",covid19_new_cases_global!BC3)</f>
        <v>5</v>
      </c>
      <c r="BD3">
        <f>IF(covid19_new_cases_global!BD3&lt;0,"",covid19_new_cases_global!BD3)</f>
        <v>4</v>
      </c>
      <c r="BE3">
        <f>IF(covid19_new_cases_global!BE3&lt;0,"",covid19_new_cases_global!BE3)</f>
        <v>9</v>
      </c>
      <c r="BF3">
        <f>IF(covid19_new_cases_global!BF3&lt;0,"",covid19_new_cases_global!BF3)</f>
        <v>4</v>
      </c>
      <c r="BG3">
        <f>IF(covid19_new_cases_global!BG3&lt;0,"",covid19_new_cases_global!BG3)</f>
        <v>4</v>
      </c>
      <c r="BH3">
        <f>IF(covid19_new_cases_global!BH3&lt;0,"",covid19_new_cases_global!BH3)</f>
        <v>5</v>
      </c>
      <c r="BI3">
        <f>IF(covid19_new_cases_global!BI3&lt;0,"",covid19_new_cases_global!BI3)</f>
        <v>6</v>
      </c>
      <c r="BJ3">
        <f>IF(covid19_new_cases_global!BJ3&lt;0,"",covid19_new_cases_global!BJ3)</f>
        <v>6</v>
      </c>
      <c r="BK3">
        <f>IF(covid19_new_cases_global!BK3&lt;0,"",covid19_new_cases_global!BK3)</f>
        <v>13</v>
      </c>
      <c r="BL3">
        <f>IF(covid19_new_cases_global!BL3&lt;0,"",covid19_new_cases_global!BL3)</f>
        <v>15</v>
      </c>
      <c r="BM3">
        <f>IF(covid19_new_cases_global!BM3&lt;0,"",covid19_new_cases_global!BM3)</f>
        <v>19</v>
      </c>
      <c r="BN3">
        <f>IF(covid19_new_cases_global!BN3&lt;0,"",covid19_new_cases_global!BN3)</f>
        <v>23</v>
      </c>
      <c r="BO3">
        <f>IF(covid19_new_cases_global!BO3&lt;0,"",covid19_new_cases_global!BO3)</f>
        <v>28</v>
      </c>
      <c r="BP3">
        <f>IF(covid19_new_cases_global!BP3&lt;0,"",covid19_new_cases_global!BP3)</f>
        <v>12</v>
      </c>
      <c r="BQ3">
        <f>IF(covid19_new_cases_global!BQ3&lt;0,"",covid19_new_cases_global!BQ3)</f>
        <v>11</v>
      </c>
      <c r="BR3">
        <f>IF(covid19_new_cases_global!BR3&lt;0,"",covid19_new_cases_global!BR3)</f>
        <v>15</v>
      </c>
      <c r="BS3">
        <f>IF(covid19_new_cases_global!BS3&lt;0,"",covid19_new_cases_global!BS3)</f>
        <v>11</v>
      </c>
      <c r="BT3">
        <f>IF(covid19_new_cases_global!BT3&lt;0,"",covid19_new_cases_global!BT3)</f>
        <v>20</v>
      </c>
      <c r="BU3">
        <f>IF(covid19_new_cases_global!BU3&lt;0,"",covid19_new_cases_global!BU3)</f>
        <v>16</v>
      </c>
      <c r="BV3">
        <f>IF(covid19_new_cases_global!BV3&lt;0,"",covid19_new_cases_global!BV3)</f>
        <v>18</v>
      </c>
      <c r="BW3">
        <f>IF(covid19_new_cases_global!BW3&lt;0,"",covid19_new_cases_global!BW3)</f>
        <v>27</v>
      </c>
      <c r="BX3">
        <f>IF(covid19_new_cases_global!BX3&lt;0,"",covid19_new_cases_global!BX3)</f>
        <v>29</v>
      </c>
      <c r="BY3">
        <f>IF(covid19_new_cases_global!BY3&lt;0,"",covid19_new_cases_global!BY3)</f>
        <v>28</v>
      </c>
      <c r="BZ3">
        <f>IF(covid19_new_cases_global!BZ3&lt;0,"",covid19_new_cases_global!BZ3)</f>
        <v>16</v>
      </c>
      <c r="CA3">
        <f>IF(covid19_new_cases_global!CA3&lt;0,"",covid19_new_cases_global!CA3)</f>
        <v>6</v>
      </c>
      <c r="CB3">
        <f>IF(covid19_new_cases_global!CB3&lt;0,"",covid19_new_cases_global!CB3)</f>
        <v>17</v>
      </c>
      <c r="CC3">
        <f>IF(covid19_new_cases_global!CC3&lt;0,"",covid19_new_cases_global!CC3)</f>
        <v>9</v>
      </c>
      <c r="CD3">
        <f>IF(covid19_new_cases_global!CD3&lt;0,"",covid19_new_cases_global!CD3)</f>
        <v>7</v>
      </c>
      <c r="CE3">
        <f>IF(covid19_new_cases_global!CE3&lt;0,"",covid19_new_cases_global!CE3)</f>
        <v>17</v>
      </c>
      <c r="CF3">
        <f>IF(covid19_new_cases_global!CF3&lt;0,"",covid19_new_cases_global!CF3)</f>
        <v>13</v>
      </c>
      <c r="CG3">
        <f>IF(covid19_new_cases_global!CG3&lt;0,"",covid19_new_cases_global!CG3)</f>
        <v>21</v>
      </c>
      <c r="CH3">
        <f>IF(covid19_new_cases_global!CH3&lt;0,"",covid19_new_cases_global!CH3)</f>
        <v>8</v>
      </c>
      <c r="CI3">
        <f>IF(covid19_new_cases_global!CI3&lt;0,"",covid19_new_cases_global!CI3)</f>
        <v>19</v>
      </c>
      <c r="CJ3">
        <f>IF(covid19_new_cases_global!CJ3&lt;0,"",covid19_new_cases_global!CJ3)</f>
        <v>24</v>
      </c>
      <c r="CK3">
        <f>IF(covid19_new_cases_global!CK3&lt;0,"",covid19_new_cases_global!CK3)</f>
        <v>21</v>
      </c>
      <c r="CL3">
        <f>IF(covid19_new_cases_global!CL3&lt;0,"",covid19_new_cases_global!CL3)</f>
        <v>9</v>
      </c>
      <c r="CM3">
        <f>IF(covid19_new_cases_global!CM3&lt;0,"",covid19_new_cases_global!CM3)</f>
        <v>14</v>
      </c>
      <c r="CN3">
        <f>IF(covid19_new_cases_global!CN3&lt;0,"",covid19_new_cases_global!CN3)</f>
        <v>22</v>
      </c>
      <c r="CO3">
        <f>IF(covid19_new_cases_global!CO3&lt;0,"",covid19_new_cases_global!CO3)</f>
        <v>25</v>
      </c>
      <c r="CP3">
        <f>IF(covid19_new_cases_global!CP3&lt;0,"",covid19_new_cases_global!CP3)</f>
        <v>25</v>
      </c>
      <c r="CQ3">
        <f>IF(covid19_new_cases_global!CQ3&lt;0,"",covid19_new_cases_global!CQ3)</f>
        <v>29</v>
      </c>
      <c r="CR3">
        <f>IF(covid19_new_cases_global!CR3&lt;0,"",covid19_new_cases_global!CR3)</f>
        <v>15</v>
      </c>
      <c r="CS3">
        <f>IF(covid19_new_cases_global!CS3&lt;0,"",covid19_new_cases_global!CS3)</f>
        <v>34</v>
      </c>
      <c r="CT3">
        <f>IF(covid19_new_cases_global!CT3&lt;0,"",covid19_new_cases_global!CT3)</f>
        <v>14</v>
      </c>
      <c r="CU3">
        <f>IF(covid19_new_cases_global!CU3&lt;0,"",covid19_new_cases_global!CU3)</f>
        <v>10</v>
      </c>
      <c r="CV3">
        <f>IF(covid19_new_cases_global!CV3&lt;0,"",covid19_new_cases_global!CV3)</f>
        <v>14</v>
      </c>
      <c r="CW3">
        <f>IF(covid19_new_cases_global!CW3&lt;0,"",covid19_new_cases_global!CW3)</f>
        <v>16</v>
      </c>
      <c r="CX3">
        <f>IF(covid19_new_cases_global!CX3&lt;0,"",covid19_new_cases_global!CX3)</f>
        <v>7</v>
      </c>
      <c r="CY3">
        <f>IF(covid19_new_cases_global!CY3&lt;0,"",covid19_new_cases_global!CY3)</f>
        <v>9</v>
      </c>
      <c r="CZ3">
        <f>IF(covid19_new_cases_global!CZ3&lt;0,"",covid19_new_cases_global!CZ3)</f>
        <v>7</v>
      </c>
      <c r="DA3">
        <f>IF(covid19_new_cases_global!DA3&lt;0,"",covid19_new_cases_global!DA3)</f>
        <v>6</v>
      </c>
      <c r="DB3">
        <f>IF(covid19_new_cases_global!DB3&lt;0,"",covid19_new_cases_global!DB3)</f>
        <v>8</v>
      </c>
      <c r="DC3">
        <f>IF(covid19_new_cases_global!DC3&lt;0,"",covid19_new_cases_global!DC3)</f>
        <v>17</v>
      </c>
      <c r="DD3">
        <f>IF(covid19_new_cases_global!DD3&lt;0,"",covid19_new_cases_global!DD3)</f>
        <v>12</v>
      </c>
      <c r="DE3">
        <f>IF(covid19_new_cases_global!DE3&lt;0,"",covid19_new_cases_global!DE3)</f>
        <v>10</v>
      </c>
      <c r="DF3">
        <f>IF(covid19_new_cases_global!DF3&lt;0,"",covid19_new_cases_global!DF3)</f>
        <v>8</v>
      </c>
      <c r="DG3">
        <f>IF(covid19_new_cases_global!DG3&lt;0,"",covid19_new_cases_global!DG3)</f>
        <v>6</v>
      </c>
      <c r="DH3">
        <f>IF(covid19_new_cases_global!DH3&lt;0,"",covid19_new_cases_global!DH3)</f>
        <v>12</v>
      </c>
      <c r="DI3">
        <f>IF(covid19_new_cases_global!DI3&lt;0,"",covid19_new_cases_global!DI3)</f>
        <v>4</v>
      </c>
      <c r="DJ3">
        <f>IF(covid19_new_cases_global!DJ3&lt;0,"",covid19_new_cases_global!DJ3)</f>
        <v>4</v>
      </c>
      <c r="DK3">
        <f>IF(covid19_new_cases_global!DK3&lt;0,"",covid19_new_cases_global!DK3)</f>
        <v>4</v>
      </c>
      <c r="DL3">
        <f>IF(covid19_new_cases_global!DL3&lt;0,"",covid19_new_cases_global!DL3)</f>
        <v>18</v>
      </c>
      <c r="DM3">
        <f>IF(covid19_new_cases_global!DM3&lt;0,"",covid19_new_cases_global!DM3)</f>
        <v>18</v>
      </c>
      <c r="DN3">
        <f>IF(covid19_new_cases_global!DN3&lt;0,"",covid19_new_cases_global!DN3)</f>
        <v>17</v>
      </c>
      <c r="DO3">
        <f>IF(covid19_new_cases_global!DO3&lt;0,"",covid19_new_cases_global!DO3)</f>
        <v>13</v>
      </c>
      <c r="DP3">
        <f>IF(covid19_new_cases_global!DP3&lt;0,"",covid19_new_cases_global!DP3)</f>
        <v>2</v>
      </c>
      <c r="DQ3">
        <f>IF(covid19_new_cases_global!DQ3&lt;0,"",covid19_new_cases_global!DQ3)</f>
        <v>1</v>
      </c>
      <c r="DR3">
        <f>IF(covid19_new_cases_global!DR3&lt;0,"",covid19_new_cases_global!DR3)</f>
        <v>15</v>
      </c>
      <c r="DS3">
        <f>IF(covid19_new_cases_global!DS3&lt;0,"",covid19_new_cases_global!DS3)</f>
        <v>5</v>
      </c>
      <c r="DT3">
        <f>IF(covid19_new_cases_global!DT3&lt;0,"",covid19_new_cases_global!DT3)</f>
        <v>12</v>
      </c>
      <c r="DU3">
        <f>IF(covid19_new_cases_global!DU3&lt;0,"",covid19_new_cases_global!DU3)</f>
        <v>8</v>
      </c>
      <c r="DV3">
        <f>IF(covid19_new_cases_global!DV3&lt;0,"",covid19_new_cases_global!DV3)</f>
        <v>9</v>
      </c>
      <c r="DW3">
        <f>IF(covid19_new_cases_global!DW3&lt;0,"",covid19_new_cases_global!DW3)</f>
        <v>6</v>
      </c>
      <c r="DX3">
        <f>IF(covid19_new_cases_global!DX3&lt;0,"",covid19_new_cases_global!DX3)</f>
        <v>25</v>
      </c>
      <c r="DY3">
        <f>IF(covid19_new_cases_global!DY3&lt;0,"",covid19_new_cases_global!DY3)</f>
        <v>21</v>
      </c>
      <c r="DZ3">
        <f>IF(covid19_new_cases_global!DZ3&lt;0,"",covid19_new_cases_global!DZ3)</f>
        <v>26</v>
      </c>
      <c r="EA3">
        <f>IF(covid19_new_cases_global!EA3&lt;0,"",covid19_new_cases_global!EA3)</f>
        <v>23</v>
      </c>
      <c r="EB3">
        <f>IF(covid19_new_cases_global!EB3&lt;0,"",covid19_new_cases_global!EB3)</f>
        <v>23</v>
      </c>
      <c r="EC3">
        <f>IF(covid19_new_cases_global!EC3&lt;0,"",covid19_new_cases_global!EC3)</f>
        <v>15</v>
      </c>
      <c r="ED3">
        <f>IF(covid19_new_cases_global!ED3&lt;0,"",covid19_new_cases_global!ED3)</f>
        <v>6</v>
      </c>
      <c r="EE3">
        <f>IF(covid19_new_cases_global!EE3&lt;0,"",covid19_new_cases_global!EE3)</f>
        <v>21</v>
      </c>
      <c r="EF3">
        <f>IF(covid19_new_cases_global!EF3&lt;0,"",covid19_new_cases_global!EF3)</f>
        <v>20</v>
      </c>
      <c r="EG3">
        <f>IF(covid19_new_cases_global!EG3&lt;0,"",covid19_new_cases_global!EG3)</f>
        <v>13</v>
      </c>
      <c r="EH3">
        <f>IF(covid19_new_cases_global!EH3&lt;0,"",covid19_new_cases_global!EH3)</f>
        <v>15</v>
      </c>
      <c r="EI3">
        <f>IF(covid19_new_cases_global!EI3&lt;0,"",covid19_new_cases_global!EI3)</f>
        <v>20</v>
      </c>
      <c r="EJ3">
        <f>IF(covid19_new_cases_global!EJ3&lt;0,"",covid19_new_cases_global!EJ3)</f>
        <v>14</v>
      </c>
      <c r="EK3">
        <f>IF(covid19_new_cases_global!EK3&lt;0,"",covid19_new_cases_global!EK3)</f>
        <v>17</v>
      </c>
      <c r="EL3">
        <f>IF(covid19_new_cases_global!EL3&lt;0,"",covid19_new_cases_global!EL3)</f>
        <v>36</v>
      </c>
      <c r="EM3">
        <f>IF(covid19_new_cases_global!EM3&lt;0,"",covid19_new_cases_global!EM3)</f>
        <v>42</v>
      </c>
      <c r="EN3">
        <f>IF(covid19_new_cases_global!EN3&lt;0,"",covid19_new_cases_global!EN3)</f>
        <v>44</v>
      </c>
      <c r="EO3">
        <f>IF(covid19_new_cases_global!EO3&lt;0,"",covid19_new_cases_global!EO3)</f>
        <v>31</v>
      </c>
      <c r="EP3">
        <f>IF(covid19_new_cases_global!EP3&lt;0,"",covid19_new_cases_global!EP3)</f>
        <v>48</v>
      </c>
      <c r="EQ3">
        <f>IF(covid19_new_cases_global!EQ3&lt;0,"",covid19_new_cases_global!EQ3)</f>
        <v>57</v>
      </c>
      <c r="ER3">
        <f>IF(covid19_new_cases_global!ER3&lt;0,"",covid19_new_cases_global!ER3)</f>
        <v>69</v>
      </c>
      <c r="ES3">
        <f>IF(covid19_new_cases_global!ES3&lt;0,"",covid19_new_cases_global!ES3)</f>
        <v>82</v>
      </c>
      <c r="ET3">
        <f>IF(covid19_new_cases_global!ET3&lt;0,"",covid19_new_cases_global!ET3)</f>
        <v>50</v>
      </c>
      <c r="EU3">
        <f>IF(covid19_new_cases_global!EU3&lt;0,"",covid19_new_cases_global!EU3)</f>
        <v>66</v>
      </c>
      <c r="EV3">
        <f>IF(covid19_new_cases_global!EV3&lt;0,"",covid19_new_cases_global!EV3)</f>
        <v>50</v>
      </c>
      <c r="EW3">
        <f>IF(covid19_new_cases_global!EW3&lt;0,"",covid19_new_cases_global!EW3)</f>
        <v>53</v>
      </c>
      <c r="EX3">
        <f>IF(covid19_new_cases_global!EX3&lt;0,"",covid19_new_cases_global!EX3)</f>
        <v>71</v>
      </c>
      <c r="EY3">
        <f>IF(covid19_new_cases_global!EY3&lt;0,"",covid19_new_cases_global!EY3)</f>
        <v>33</v>
      </c>
      <c r="EZ3">
        <f>IF(covid19_new_cases_global!EZ3&lt;0,"",covid19_new_cases_global!EZ3)</f>
        <v>52</v>
      </c>
      <c r="FA3">
        <f>IF(covid19_new_cases_global!FA3&lt;0,"",covid19_new_cases_global!FA3)</f>
        <v>67</v>
      </c>
      <c r="FB3">
        <f>IF(covid19_new_cases_global!FB3&lt;0,"",covid19_new_cases_global!FB3)</f>
        <v>78</v>
      </c>
      <c r="FC3">
        <f>IF(covid19_new_cases_global!FC3&lt;0,"",covid19_new_cases_global!FC3)</f>
        <v>77</v>
      </c>
      <c r="FD3">
        <f>IF(covid19_new_cases_global!FD3&lt;0,"",covid19_new_cases_global!FD3)</f>
        <v>61</v>
      </c>
      <c r="FE3">
        <v>34</v>
      </c>
      <c r="FF3">
        <f t="shared" si="0"/>
        <v>82</v>
      </c>
      <c r="FG3">
        <f t="shared" si="1"/>
        <v>94</v>
      </c>
      <c r="FH3">
        <f t="shared" si="2"/>
        <v>146</v>
      </c>
      <c r="FI3" cm="1">
        <f t="array" ref="FI3">MATCH(INDEX($D3:$FD3,MATCH(TRUE,INDEX($D3:$FD3&lt;&gt;0,),0)),$D3:$FD3,0)</f>
        <v>47</v>
      </c>
      <c r="FJ3">
        <f t="shared" si="3"/>
        <v>2330</v>
      </c>
      <c r="FK3">
        <f t="shared" si="4"/>
        <v>3.51931330472103E-2</v>
      </c>
      <c r="FL3">
        <v>1</v>
      </c>
      <c r="FM3">
        <f t="shared" si="5"/>
        <v>47</v>
      </c>
      <c r="FN3">
        <f t="shared" si="6"/>
        <v>99</v>
      </c>
    </row>
    <row r="4" spans="1:218" ht="15" thickTop="1" x14ac:dyDescent="0.3">
      <c r="A4" t="str">
        <f>covid19_new_cases_global!A4</f>
        <v>Algeria</v>
      </c>
      <c r="B4">
        <f>covid19_new_cases_global!B4</f>
        <v>28.033899999999999</v>
      </c>
      <c r="C4">
        <f>covid19_new_cases_global!C4</f>
        <v>1.6596</v>
      </c>
      <c r="D4">
        <f>IF(covid19_new_cases_global!D4&lt;0,"",covid19_new_cases_global!D4)</f>
        <v>0</v>
      </c>
      <c r="E4">
        <f>IF(covid19_new_cases_global!E4&lt;0,"",covid19_new_cases_global!E4)</f>
        <v>0</v>
      </c>
      <c r="F4">
        <f>IF(covid19_new_cases_global!F4&lt;0,"",covid19_new_cases_global!F4)</f>
        <v>0</v>
      </c>
      <c r="G4">
        <f>IF(covid19_new_cases_global!G4&lt;0,"",covid19_new_cases_global!G4)</f>
        <v>0</v>
      </c>
      <c r="H4">
        <f>IF(covid19_new_cases_global!H4&lt;0,"",covid19_new_cases_global!H4)</f>
        <v>0</v>
      </c>
      <c r="I4">
        <f>IF(covid19_new_cases_global!I4&lt;0,"",covid19_new_cases_global!I4)</f>
        <v>0</v>
      </c>
      <c r="J4">
        <f>IF(covid19_new_cases_global!J4&lt;0,"",covid19_new_cases_global!J4)</f>
        <v>0</v>
      </c>
      <c r="K4">
        <f>IF(covid19_new_cases_global!K4&lt;0,"",covid19_new_cases_global!K4)</f>
        <v>0</v>
      </c>
      <c r="L4">
        <f>IF(covid19_new_cases_global!L4&lt;0,"",covid19_new_cases_global!L4)</f>
        <v>0</v>
      </c>
      <c r="M4">
        <f>IF(covid19_new_cases_global!M4&lt;0,"",covid19_new_cases_global!M4)</f>
        <v>0</v>
      </c>
      <c r="N4">
        <f>IF(covid19_new_cases_global!N4&lt;0,"",covid19_new_cases_global!N4)</f>
        <v>0</v>
      </c>
      <c r="O4">
        <f>IF(covid19_new_cases_global!O4&lt;0,"",covid19_new_cases_global!O4)</f>
        <v>0</v>
      </c>
      <c r="P4">
        <f>IF(covid19_new_cases_global!P4&lt;0,"",covid19_new_cases_global!P4)</f>
        <v>0</v>
      </c>
      <c r="Q4">
        <f>IF(covid19_new_cases_global!Q4&lt;0,"",covid19_new_cases_global!Q4)</f>
        <v>0</v>
      </c>
      <c r="R4">
        <f>IF(covid19_new_cases_global!R4&lt;0,"",covid19_new_cases_global!R4)</f>
        <v>0</v>
      </c>
      <c r="S4">
        <f>IF(covid19_new_cases_global!S4&lt;0,"",covid19_new_cases_global!S4)</f>
        <v>0</v>
      </c>
      <c r="T4">
        <f>IF(covid19_new_cases_global!T4&lt;0,"",covid19_new_cases_global!T4)</f>
        <v>0</v>
      </c>
      <c r="U4">
        <f>IF(covid19_new_cases_global!U4&lt;0,"",covid19_new_cases_global!U4)</f>
        <v>0</v>
      </c>
      <c r="V4">
        <f>IF(covid19_new_cases_global!V4&lt;0,"",covid19_new_cases_global!V4)</f>
        <v>0</v>
      </c>
      <c r="W4">
        <f>IF(covid19_new_cases_global!W4&lt;0,"",covid19_new_cases_global!W4)</f>
        <v>0</v>
      </c>
      <c r="X4">
        <f>IF(covid19_new_cases_global!X4&lt;0,"",covid19_new_cases_global!X4)</f>
        <v>0</v>
      </c>
      <c r="Y4">
        <f>IF(covid19_new_cases_global!Y4&lt;0,"",covid19_new_cases_global!Y4)</f>
        <v>0</v>
      </c>
      <c r="Z4">
        <f>IF(covid19_new_cases_global!Z4&lt;0,"",covid19_new_cases_global!Z4)</f>
        <v>0</v>
      </c>
      <c r="AA4">
        <f>IF(covid19_new_cases_global!AA4&lt;0,"",covid19_new_cases_global!AA4)</f>
        <v>0</v>
      </c>
      <c r="AB4">
        <f>IF(covid19_new_cases_global!AB4&lt;0,"",covid19_new_cases_global!AB4)</f>
        <v>0</v>
      </c>
      <c r="AC4">
        <f>IF(covid19_new_cases_global!AC4&lt;0,"",covid19_new_cases_global!AC4)</f>
        <v>0</v>
      </c>
      <c r="AD4">
        <f>IF(covid19_new_cases_global!AD4&lt;0,"",covid19_new_cases_global!AD4)</f>
        <v>0</v>
      </c>
      <c r="AE4">
        <f>IF(covid19_new_cases_global!AE4&lt;0,"",covid19_new_cases_global!AE4)</f>
        <v>0</v>
      </c>
      <c r="AF4">
        <f>IF(covid19_new_cases_global!AF4&lt;0,"",covid19_new_cases_global!AF4)</f>
        <v>0</v>
      </c>
      <c r="AG4">
        <f>IF(covid19_new_cases_global!AG4&lt;0,"",covid19_new_cases_global!AG4)</f>
        <v>0</v>
      </c>
      <c r="AH4">
        <f>IF(covid19_new_cases_global!AH4&lt;0,"",covid19_new_cases_global!AH4)</f>
        <v>0</v>
      </c>
      <c r="AI4">
        <f>IF(covid19_new_cases_global!AI4&lt;0,"",covid19_new_cases_global!AI4)</f>
        <v>0</v>
      </c>
      <c r="AJ4">
        <f>IF(covid19_new_cases_global!AJ4&lt;0,"",covid19_new_cases_global!AJ4)</f>
        <v>0</v>
      </c>
      <c r="AK4">
        <f>IF(covid19_new_cases_global!AK4&lt;0,"",covid19_new_cases_global!AK4)</f>
        <v>1</v>
      </c>
      <c r="AL4">
        <f>IF(covid19_new_cases_global!AL4&lt;0,"",covid19_new_cases_global!AL4)</f>
        <v>0</v>
      </c>
      <c r="AM4">
        <f>IF(covid19_new_cases_global!AM4&lt;0,"",covid19_new_cases_global!AM4)</f>
        <v>0</v>
      </c>
      <c r="AN4">
        <f>IF(covid19_new_cases_global!AN4&lt;0,"",covid19_new_cases_global!AN4)</f>
        <v>0</v>
      </c>
      <c r="AO4">
        <f>IF(covid19_new_cases_global!AO4&lt;0,"",covid19_new_cases_global!AO4)</f>
        <v>0</v>
      </c>
      <c r="AP4">
        <f>IF(covid19_new_cases_global!AP4&lt;0,"",covid19_new_cases_global!AP4)</f>
        <v>0</v>
      </c>
      <c r="AQ4">
        <f>IF(covid19_new_cases_global!AQ4&lt;0,"",covid19_new_cases_global!AQ4)</f>
        <v>2</v>
      </c>
      <c r="AR4">
        <f>IF(covid19_new_cases_global!AR4&lt;0,"",covid19_new_cases_global!AR4)</f>
        <v>2</v>
      </c>
      <c r="AS4">
        <f>IF(covid19_new_cases_global!AS4&lt;0,"",covid19_new_cases_global!AS4)</f>
        <v>7</v>
      </c>
      <c r="AT4">
        <f>IF(covid19_new_cases_global!AT4&lt;0,"",covid19_new_cases_global!AT4)</f>
        <v>0</v>
      </c>
      <c r="AU4">
        <f>IF(covid19_new_cases_global!AU4&lt;0,"",covid19_new_cases_global!AU4)</f>
        <v>5</v>
      </c>
      <c r="AV4">
        <f>IF(covid19_new_cases_global!AV4&lt;0,"",covid19_new_cases_global!AV4)</f>
        <v>0</v>
      </c>
      <c r="AW4">
        <f>IF(covid19_new_cases_global!AW4&lt;0,"",covid19_new_cases_global!AW4)</f>
        <v>2</v>
      </c>
      <c r="AX4">
        <f>IF(covid19_new_cases_global!AX4&lt;0,"",covid19_new_cases_global!AX4)</f>
        <v>1</v>
      </c>
      <c r="AY4">
        <f>IF(covid19_new_cases_global!AY4&lt;0,"",covid19_new_cases_global!AY4)</f>
        <v>0</v>
      </c>
      <c r="AZ4">
        <f>IF(covid19_new_cases_global!AZ4&lt;0,"",covid19_new_cases_global!AZ4)</f>
        <v>0</v>
      </c>
      <c r="BA4">
        <f>IF(covid19_new_cases_global!BA4&lt;0,"",covid19_new_cases_global!BA4)</f>
        <v>4</v>
      </c>
      <c r="BB4">
        <f>IF(covid19_new_cases_global!BB4&lt;0,"",covid19_new_cases_global!BB4)</f>
        <v>2</v>
      </c>
      <c r="BC4">
        <f>IF(covid19_new_cases_global!BC4&lt;0,"",covid19_new_cases_global!BC4)</f>
        <v>11</v>
      </c>
      <c r="BD4">
        <f>IF(covid19_new_cases_global!BD4&lt;0,"",covid19_new_cases_global!BD4)</f>
        <v>11</v>
      </c>
      <c r="BE4">
        <f>IF(covid19_new_cases_global!BE4&lt;0,"",covid19_new_cases_global!BE4)</f>
        <v>6</v>
      </c>
      <c r="BF4">
        <f>IF(covid19_new_cases_global!BF4&lt;0,"",covid19_new_cases_global!BF4)</f>
        <v>6</v>
      </c>
      <c r="BG4">
        <f>IF(covid19_new_cases_global!BG4&lt;0,"",covid19_new_cases_global!BG4)</f>
        <v>14</v>
      </c>
      <c r="BH4">
        <f>IF(covid19_new_cases_global!BH4&lt;0,"",covid19_new_cases_global!BH4)</f>
        <v>13</v>
      </c>
      <c r="BI4">
        <f>IF(covid19_new_cases_global!BI4&lt;0,"",covid19_new_cases_global!BI4)</f>
        <v>3</v>
      </c>
      <c r="BJ4">
        <f>IF(covid19_new_cases_global!BJ4&lt;0,"",covid19_new_cases_global!BJ4)</f>
        <v>49</v>
      </c>
      <c r="BK4">
        <f>IF(covid19_new_cases_global!BK4&lt;0,"",covid19_new_cases_global!BK4)</f>
        <v>62</v>
      </c>
      <c r="BL4">
        <f>IF(covid19_new_cases_global!BL4&lt;0,"",covid19_new_cases_global!BL4)</f>
        <v>29</v>
      </c>
      <c r="BM4">
        <f>IF(covid19_new_cases_global!BM4&lt;0,"",covid19_new_cases_global!BM4)</f>
        <v>34</v>
      </c>
      <c r="BN4">
        <f>IF(covid19_new_cases_global!BN4&lt;0,"",covid19_new_cases_global!BN4)</f>
        <v>38</v>
      </c>
      <c r="BO4">
        <f>IF(covid19_new_cases_global!BO4&lt;0,"",covid19_new_cases_global!BO4)</f>
        <v>65</v>
      </c>
      <c r="BP4">
        <f>IF(covid19_new_cases_global!BP4&lt;0,"",covid19_new_cases_global!BP4)</f>
        <v>42</v>
      </c>
      <c r="BQ4">
        <f>IF(covid19_new_cases_global!BQ4&lt;0,"",covid19_new_cases_global!BQ4)</f>
        <v>45</v>
      </c>
      <c r="BR4">
        <f>IF(covid19_new_cases_global!BR4&lt;0,"",covid19_new_cases_global!BR4)</f>
        <v>57</v>
      </c>
      <c r="BS4">
        <f>IF(covid19_new_cases_global!BS4&lt;0,"",covid19_new_cases_global!BS4)</f>
        <v>73</v>
      </c>
      <c r="BT4">
        <f>IF(covid19_new_cases_global!BT4&lt;0,"",covid19_new_cases_global!BT4)</f>
        <v>132</v>
      </c>
      <c r="BU4">
        <f>IF(covid19_new_cases_global!BU4&lt;0,"",covid19_new_cases_global!BU4)</f>
        <v>131</v>
      </c>
      <c r="BV4">
        <f>IF(covid19_new_cases_global!BV4&lt;0,"",covid19_new_cases_global!BV4)</f>
        <v>139</v>
      </c>
      <c r="BW4">
        <f>IF(covid19_new_cases_global!BW4&lt;0,"",covid19_new_cases_global!BW4)</f>
        <v>185</v>
      </c>
      <c r="BX4">
        <f>IF(covid19_new_cases_global!BX4&lt;0,"",covid19_new_cases_global!BX4)</f>
        <v>80</v>
      </c>
      <c r="BY4">
        <f>IF(covid19_new_cases_global!BY4&lt;0,"",covid19_new_cases_global!BY4)</f>
        <v>69</v>
      </c>
      <c r="BZ4">
        <f>IF(covid19_new_cases_global!BZ4&lt;0,"",covid19_new_cases_global!BZ4)</f>
        <v>103</v>
      </c>
      <c r="CA4">
        <f>IF(covid19_new_cases_global!CA4&lt;0,"",covid19_new_cases_global!CA4)</f>
        <v>45</v>
      </c>
      <c r="CB4">
        <f>IF(covid19_new_cases_global!CB4&lt;0,"",covid19_new_cases_global!CB4)</f>
        <v>104</v>
      </c>
      <c r="CC4">
        <f>IF(covid19_new_cases_global!CC4&lt;0,"",covid19_new_cases_global!CC4)</f>
        <v>94</v>
      </c>
      <c r="CD4">
        <f>IF(covid19_new_cases_global!CD4&lt;0,"",covid19_new_cases_global!CD4)</f>
        <v>95</v>
      </c>
      <c r="CE4">
        <f>IF(covid19_new_cases_global!CE4&lt;0,"",covid19_new_cases_global!CE4)</f>
        <v>64</v>
      </c>
      <c r="CF4">
        <f>IF(covid19_new_cases_global!CF4&lt;0,"",covid19_new_cases_global!CF4)</f>
        <v>89</v>
      </c>
      <c r="CG4">
        <f>IF(covid19_new_cases_global!CG4&lt;0,"",covid19_new_cases_global!CG4)</f>
        <v>69</v>
      </c>
      <c r="CH4">
        <f>IF(covid19_new_cases_global!CH4&lt;0,"",covid19_new_cases_global!CH4)</f>
        <v>87</v>
      </c>
      <c r="CI4">
        <f>IF(covid19_new_cases_global!CI4&lt;0,"",covid19_new_cases_global!CI4)</f>
        <v>90</v>
      </c>
      <c r="CJ4">
        <f>IF(covid19_new_cases_global!CJ4&lt;0,"",covid19_new_cases_global!CJ4)</f>
        <v>108</v>
      </c>
      <c r="CK4">
        <f>IF(covid19_new_cases_global!CK4&lt;0,"",covid19_new_cases_global!CK4)</f>
        <v>150</v>
      </c>
      <c r="CL4">
        <f>IF(covid19_new_cases_global!CL4&lt;0,"",covid19_new_cases_global!CL4)</f>
        <v>116</v>
      </c>
      <c r="CM4">
        <f>IF(covid19_new_cases_global!CM4&lt;0,"",covid19_new_cases_global!CM4)</f>
        <v>95</v>
      </c>
      <c r="CN4">
        <f>IF(covid19_new_cases_global!CN4&lt;0,"",covid19_new_cases_global!CN4)</f>
        <v>89</v>
      </c>
      <c r="CO4">
        <f>IF(covid19_new_cases_global!CO4&lt;0,"",covid19_new_cases_global!CO4)</f>
        <v>93</v>
      </c>
      <c r="CP4">
        <f>IF(covid19_new_cases_global!CP4&lt;0,"",covid19_new_cases_global!CP4)</f>
        <v>99</v>
      </c>
      <c r="CQ4">
        <f>IF(covid19_new_cases_global!CQ4&lt;0,"",covid19_new_cases_global!CQ4)</f>
        <v>97</v>
      </c>
      <c r="CR4">
        <f>IF(covid19_new_cases_global!CR4&lt;0,"",covid19_new_cases_global!CR4)</f>
        <v>120</v>
      </c>
      <c r="CS4">
        <f>IF(covid19_new_cases_global!CS4&lt;0,"",covid19_new_cases_global!CS4)</f>
        <v>129</v>
      </c>
      <c r="CT4">
        <f>IF(covid19_new_cases_global!CT4&lt;0,"",covid19_new_cases_global!CT4)</f>
        <v>126</v>
      </c>
      <c r="CU4">
        <f>IF(covid19_new_cases_global!CU4&lt;0,"",covid19_new_cases_global!CU4)</f>
        <v>135</v>
      </c>
      <c r="CV4">
        <f>IF(covid19_new_cases_global!CV4&lt;0,"",covid19_new_cases_global!CV4)</f>
        <v>132</v>
      </c>
      <c r="CW4">
        <f>IF(covid19_new_cases_global!CW4&lt;0,"",covid19_new_cases_global!CW4)</f>
        <v>199</v>
      </c>
      <c r="CX4">
        <f>IF(covid19_new_cases_global!CX4&lt;0,"",covid19_new_cases_global!CX4)</f>
        <v>158</v>
      </c>
      <c r="CY4">
        <f>IF(covid19_new_cases_global!CY4&lt;0,"",covid19_new_cases_global!CY4)</f>
        <v>148</v>
      </c>
      <c r="CZ4">
        <f>IF(covid19_new_cases_global!CZ4&lt;0,"",covid19_new_cases_global!CZ4)</f>
        <v>141</v>
      </c>
      <c r="DA4">
        <f>IF(covid19_new_cases_global!DA4&lt;0,"",covid19_new_cases_global!DA4)</f>
        <v>179</v>
      </c>
      <c r="DB4">
        <f>IF(covid19_new_cases_global!DB4&lt;0,"",covid19_new_cases_global!DB4)</f>
        <v>174</v>
      </c>
      <c r="DC4">
        <f>IF(covid19_new_cases_global!DC4&lt;0,"",covid19_new_cases_global!DC4)</f>
        <v>190</v>
      </c>
      <c r="DD4">
        <f>IF(covid19_new_cases_global!DD4&lt;0,"",covid19_new_cases_global!DD4)</f>
        <v>159</v>
      </c>
      <c r="DE4">
        <f>IF(covid19_new_cases_global!DE4&lt;0,"",covid19_new_cases_global!DE4)</f>
        <v>185</v>
      </c>
      <c r="DF4">
        <f>IF(covid19_new_cases_global!DF4&lt;0,"",covid19_new_cases_global!DF4)</f>
        <v>187</v>
      </c>
      <c r="DG4">
        <f>IF(covid19_new_cases_global!DG4&lt;0,"",covid19_new_cases_global!DG4)</f>
        <v>189</v>
      </c>
      <c r="DH4">
        <f>IF(covid19_new_cases_global!DH4&lt;0,"",covid19_new_cases_global!DH4)</f>
        <v>165</v>
      </c>
      <c r="DI4">
        <f>IF(covid19_new_cases_global!DI4&lt;0,"",covid19_new_cases_global!DI4)</f>
        <v>168</v>
      </c>
      <c r="DJ4">
        <f>IF(covid19_new_cases_global!DJ4&lt;0,"",covid19_new_cases_global!DJ4)</f>
        <v>176</v>
      </c>
      <c r="DK4">
        <f>IF(covid19_new_cases_global!DK4&lt;0,"",covid19_new_cases_global!DK4)</f>
        <v>186</v>
      </c>
      <c r="DL4">
        <f>IF(covid19_new_cases_global!DL4&lt;0,"",covid19_new_cases_global!DL4)</f>
        <v>189</v>
      </c>
      <c r="DM4">
        <f>IF(covid19_new_cases_global!DM4&lt;0,"",covid19_new_cases_global!DM4)</f>
        <v>187</v>
      </c>
      <c r="DN4">
        <f>IF(covid19_new_cases_global!DN4&lt;0,"",covid19_new_cases_global!DN4)</f>
        <v>192</v>
      </c>
      <c r="DO4">
        <f>IF(covid19_new_cases_global!DO4&lt;0,"",covid19_new_cases_global!DO4)</f>
        <v>198</v>
      </c>
      <c r="DP4">
        <f>IF(covid19_new_cases_global!DP4&lt;0,"",covid19_new_cases_global!DP4)</f>
        <v>182</v>
      </c>
      <c r="DQ4">
        <f>IF(covid19_new_cases_global!DQ4&lt;0,"",covid19_new_cases_global!DQ4)</f>
        <v>176</v>
      </c>
      <c r="DR4">
        <f>IF(covid19_new_cases_global!DR4&lt;0,"",covid19_new_cases_global!DR4)</f>
        <v>165</v>
      </c>
      <c r="DS4">
        <f>IF(covid19_new_cases_global!DS4&lt;0,"",covid19_new_cases_global!DS4)</f>
        <v>186</v>
      </c>
      <c r="DT4">
        <f>IF(covid19_new_cases_global!DT4&lt;0,"",covid19_new_cases_global!DT4)</f>
        <v>190</v>
      </c>
      <c r="DU4">
        <f>IF(covid19_new_cases_global!DU4&lt;0,"",covid19_new_cases_global!DU4)</f>
        <v>195</v>
      </c>
      <c r="DV4">
        <f>IF(covid19_new_cases_global!DV4&lt;0,"",covid19_new_cases_global!DV4)</f>
        <v>193</v>
      </c>
      <c r="DW4">
        <f>IF(covid19_new_cases_global!DW4&lt;0,"",covid19_new_cases_global!DW4)</f>
        <v>197</v>
      </c>
      <c r="DX4">
        <f>IF(covid19_new_cases_global!DX4&lt;0,"",covid19_new_cases_global!DX4)</f>
        <v>194</v>
      </c>
      <c r="DY4">
        <f>IF(covid19_new_cases_global!DY4&lt;0,"",covid19_new_cases_global!DY4)</f>
        <v>160</v>
      </c>
      <c r="DZ4">
        <f>IF(covid19_new_cases_global!DZ4&lt;0,"",covid19_new_cases_global!DZ4)</f>
        <v>140</v>
      </c>
      <c r="EA4">
        <f>IF(covid19_new_cases_global!EA4&lt;0,"",covid19_new_cases_global!EA4)</f>
        <v>137</v>
      </c>
      <c r="EB4">
        <f>IF(covid19_new_cases_global!EB4&lt;0,"",covid19_new_cases_global!EB4)</f>
        <v>133</v>
      </c>
      <c r="EC4">
        <f>IF(covid19_new_cases_global!EC4&lt;0,"",covid19_new_cases_global!EC4)</f>
        <v>127</v>
      </c>
      <c r="ED4">
        <f>IF(covid19_new_cases_global!ED4&lt;0,"",covid19_new_cases_global!ED4)</f>
        <v>119</v>
      </c>
      <c r="EE4">
        <f>IF(covid19_new_cases_global!EE4&lt;0,"",covid19_new_cases_global!EE4)</f>
        <v>113</v>
      </c>
      <c r="EF4">
        <f>IF(covid19_new_cases_global!EF4&lt;0,"",covid19_new_cases_global!EF4)</f>
        <v>107</v>
      </c>
      <c r="EG4">
        <f>IF(covid19_new_cases_global!EG4&lt;0,"",covid19_new_cases_global!EG4)</f>
        <v>98</v>
      </c>
      <c r="EH4">
        <f>IF(covid19_new_cases_global!EH4&lt;0,"",covid19_new_cases_global!EH4)</f>
        <v>104</v>
      </c>
      <c r="EI4">
        <f>IF(covid19_new_cases_global!EI4&lt;0,"",covid19_new_cases_global!EI4)</f>
        <v>115</v>
      </c>
      <c r="EJ4">
        <f>IF(covid19_new_cases_global!EJ4&lt;0,"",covid19_new_cases_global!EJ4)</f>
        <v>104</v>
      </c>
      <c r="EK4">
        <f>IF(covid19_new_cases_global!EK4&lt;0,"",covid19_new_cases_global!EK4)</f>
        <v>111</v>
      </c>
      <c r="EL4">
        <f>IF(covid19_new_cases_global!EL4&lt;0,"",covid19_new_cases_global!EL4)</f>
        <v>117</v>
      </c>
      <c r="EM4">
        <f>IF(covid19_new_cases_global!EM4&lt;0,"",covid19_new_cases_global!EM4)</f>
        <v>102</v>
      </c>
      <c r="EN4">
        <f>IF(covid19_new_cases_global!EN4&lt;0,"",covid19_new_cases_global!EN4)</f>
        <v>105</v>
      </c>
      <c r="EO4">
        <f>IF(covid19_new_cases_global!EO4&lt;0,"",covid19_new_cases_global!EO4)</f>
        <v>109</v>
      </c>
      <c r="EP4">
        <f>IF(covid19_new_cases_global!EP4&lt;0,"",covid19_new_cases_global!EP4)</f>
        <v>112</v>
      </c>
      <c r="EQ4">
        <f>IF(covid19_new_cases_global!EQ4&lt;0,"",covid19_new_cases_global!EQ4)</f>
        <v>109</v>
      </c>
      <c r="ER4">
        <f>IF(covid19_new_cases_global!ER4&lt;0,"",covid19_new_cases_global!ER4)</f>
        <v>112</v>
      </c>
      <c r="ES4">
        <f>IF(covid19_new_cases_global!ES4&lt;0,"",covid19_new_cases_global!ES4)</f>
        <v>116</v>
      </c>
      <c r="ET4">
        <f>IF(covid19_new_cases_global!ET4&lt;0,"",covid19_new_cases_global!ET4)</f>
        <v>121</v>
      </c>
      <c r="EU4">
        <f>IF(covid19_new_cases_global!EU4&lt;0,"",covid19_new_cases_global!EU4)</f>
        <v>117</v>
      </c>
      <c r="EV4">
        <f>IF(covid19_new_cases_global!EV4&lt;0,"",covid19_new_cases_global!EV4)</f>
        <v>119</v>
      </c>
      <c r="EW4">
        <f>IF(covid19_new_cases_global!EW4&lt;0,"",covid19_new_cases_global!EW4)</f>
        <v>127</v>
      </c>
      <c r="EX4">
        <f>IF(covid19_new_cases_global!EX4&lt;0,"",covid19_new_cases_global!EX4)</f>
        <v>140</v>
      </c>
      <c r="EY4">
        <f>IF(covid19_new_cases_global!EY4&lt;0,"",covid19_new_cases_global!EY4)</f>
        <v>149</v>
      </c>
      <c r="EZ4">
        <f>IF(covid19_new_cases_global!EZ4&lt;0,"",covid19_new_cases_global!EZ4)</f>
        <v>156</v>
      </c>
      <c r="FA4">
        <f>IF(covid19_new_cases_global!FA4&lt;0,"",covid19_new_cases_global!FA4)</f>
        <v>172</v>
      </c>
      <c r="FB4">
        <f>IF(covid19_new_cases_global!FB4&lt;0,"",covid19_new_cases_global!FB4)</f>
        <v>197</v>
      </c>
      <c r="FC4">
        <f>IF(covid19_new_cases_global!FC4&lt;0,"",covid19_new_cases_global!FC4)</f>
        <v>240</v>
      </c>
      <c r="FD4">
        <f>IF(covid19_new_cases_global!FD4&lt;0,"",covid19_new_cases_global!FD4)</f>
        <v>283</v>
      </c>
      <c r="FE4">
        <v>185</v>
      </c>
      <c r="FF4">
        <f t="shared" si="0"/>
        <v>283</v>
      </c>
      <c r="FG4">
        <f t="shared" si="1"/>
        <v>72</v>
      </c>
      <c r="FH4">
        <f t="shared" si="2"/>
        <v>157</v>
      </c>
      <c r="FI4" cm="1">
        <f t="array" ref="FI4">MATCH(INDEX($D4:$FD4,MATCH(TRUE,INDEX($D4:$FD4&lt;&gt;0,),0)),$D4:$FD4,0)</f>
        <v>34</v>
      </c>
      <c r="FJ4">
        <f t="shared" si="3"/>
        <v>12968</v>
      </c>
      <c r="FK4">
        <f t="shared" si="4"/>
        <v>2.1822948797038864E-2</v>
      </c>
      <c r="FL4">
        <v>1</v>
      </c>
      <c r="FM4">
        <f t="shared" si="5"/>
        <v>38</v>
      </c>
      <c r="FN4">
        <f t="shared" si="6"/>
        <v>123</v>
      </c>
      <c r="FP4" s="12" t="str">
        <f>FE1</f>
        <v>First Peak Height</v>
      </c>
      <c r="FQ4" s="12" t="str">
        <f t="shared" ref="FQ4:FV4" si="7">FF1</f>
        <v>Maximum</v>
      </c>
      <c r="FR4" s="12" t="str">
        <f t="shared" si="7"/>
        <v>Day of First Peak</v>
      </c>
      <c r="FS4" s="12" t="str">
        <f t="shared" si="7"/>
        <v>Day of Maximum</v>
      </c>
      <c r="FT4" s="12" t="str">
        <f t="shared" si="7"/>
        <v>Day of First Case</v>
      </c>
      <c r="FU4" s="12" t="str">
        <f t="shared" si="7"/>
        <v>Total Cases</v>
      </c>
      <c r="FV4" s="12" t="str">
        <f t="shared" si="7"/>
        <v>Max Over Total</v>
      </c>
      <c r="FW4" s="12" t="s">
        <v>230</v>
      </c>
      <c r="FX4" s="12" t="s">
        <v>229</v>
      </c>
      <c r="FY4" s="12" t="s">
        <v>194</v>
      </c>
      <c r="FZ4" s="12" t="s">
        <v>195</v>
      </c>
      <c r="GA4" s="12" t="s">
        <v>196</v>
      </c>
      <c r="GB4" s="12" t="s">
        <v>197</v>
      </c>
      <c r="GC4" s="12" t="s">
        <v>198</v>
      </c>
      <c r="GD4" s="12" t="s">
        <v>199</v>
      </c>
      <c r="GE4" s="12" t="s">
        <v>200</v>
      </c>
      <c r="GF4" s="12" t="s">
        <v>201</v>
      </c>
      <c r="GH4" t="s">
        <v>202</v>
      </c>
      <c r="GJ4" t="s">
        <v>203</v>
      </c>
      <c r="GK4" s="14">
        <f>FW183*LN(FW183/FY183)+FX183*LN(FX183/FY183)</f>
        <v>-86.808098976097583</v>
      </c>
      <c r="GM4" t="s">
        <v>214</v>
      </c>
      <c r="GV4" t="s">
        <v>222</v>
      </c>
      <c r="GY4" s="20" t="s">
        <v>224</v>
      </c>
      <c r="GZ4" s="20" t="s">
        <v>225</v>
      </c>
      <c r="HC4" s="18" t="s">
        <v>196</v>
      </c>
      <c r="HD4" s="18" t="s">
        <v>229</v>
      </c>
      <c r="HE4" s="18" t="s">
        <v>230</v>
      </c>
      <c r="HF4" s="18" t="s">
        <v>231</v>
      </c>
      <c r="HG4" s="18" t="s">
        <v>232</v>
      </c>
      <c r="HH4" s="18" t="s">
        <v>233</v>
      </c>
      <c r="HI4" s="18" t="s">
        <v>234</v>
      </c>
      <c r="HJ4" s="18" t="s">
        <v>235</v>
      </c>
    </row>
    <row r="5" spans="1:218" x14ac:dyDescent="0.3">
      <c r="A5" t="str">
        <f>covid19_new_cases_global!A5</f>
        <v>Andorra</v>
      </c>
      <c r="B5">
        <f>covid19_new_cases_global!B5</f>
        <v>42.506300000000003</v>
      </c>
      <c r="C5">
        <f>covid19_new_cases_global!C5</f>
        <v>1.5218</v>
      </c>
      <c r="D5">
        <f>IF(covid19_new_cases_global!D5&lt;0,"",covid19_new_cases_global!D5)</f>
        <v>0</v>
      </c>
      <c r="E5">
        <f>IF(covid19_new_cases_global!E5&lt;0,"",covid19_new_cases_global!E5)</f>
        <v>0</v>
      </c>
      <c r="F5">
        <f>IF(covid19_new_cases_global!F5&lt;0,"",covid19_new_cases_global!F5)</f>
        <v>0</v>
      </c>
      <c r="G5">
        <f>IF(covid19_new_cases_global!G5&lt;0,"",covid19_new_cases_global!G5)</f>
        <v>0</v>
      </c>
      <c r="H5">
        <f>IF(covid19_new_cases_global!H5&lt;0,"",covid19_new_cases_global!H5)</f>
        <v>0</v>
      </c>
      <c r="I5">
        <f>IF(covid19_new_cases_global!I5&lt;0,"",covid19_new_cases_global!I5)</f>
        <v>0</v>
      </c>
      <c r="J5">
        <f>IF(covid19_new_cases_global!J5&lt;0,"",covid19_new_cases_global!J5)</f>
        <v>0</v>
      </c>
      <c r="K5">
        <f>IF(covid19_new_cases_global!K5&lt;0,"",covid19_new_cases_global!K5)</f>
        <v>0</v>
      </c>
      <c r="L5">
        <f>IF(covid19_new_cases_global!L5&lt;0,"",covid19_new_cases_global!L5)</f>
        <v>0</v>
      </c>
      <c r="M5">
        <f>IF(covid19_new_cases_global!M5&lt;0,"",covid19_new_cases_global!M5)</f>
        <v>0</v>
      </c>
      <c r="N5">
        <f>IF(covid19_new_cases_global!N5&lt;0,"",covid19_new_cases_global!N5)</f>
        <v>0</v>
      </c>
      <c r="O5">
        <f>IF(covid19_new_cases_global!O5&lt;0,"",covid19_new_cases_global!O5)</f>
        <v>0</v>
      </c>
      <c r="P5">
        <f>IF(covid19_new_cases_global!P5&lt;0,"",covid19_new_cases_global!P5)</f>
        <v>0</v>
      </c>
      <c r="Q5">
        <f>IF(covid19_new_cases_global!Q5&lt;0,"",covid19_new_cases_global!Q5)</f>
        <v>0</v>
      </c>
      <c r="R5">
        <f>IF(covid19_new_cases_global!R5&lt;0,"",covid19_new_cases_global!R5)</f>
        <v>0</v>
      </c>
      <c r="S5">
        <f>IF(covid19_new_cases_global!S5&lt;0,"",covid19_new_cases_global!S5)</f>
        <v>0</v>
      </c>
      <c r="T5">
        <f>IF(covid19_new_cases_global!T5&lt;0,"",covid19_new_cases_global!T5)</f>
        <v>0</v>
      </c>
      <c r="U5">
        <f>IF(covid19_new_cases_global!U5&lt;0,"",covid19_new_cases_global!U5)</f>
        <v>0</v>
      </c>
      <c r="V5">
        <f>IF(covid19_new_cases_global!V5&lt;0,"",covid19_new_cases_global!V5)</f>
        <v>0</v>
      </c>
      <c r="W5">
        <f>IF(covid19_new_cases_global!W5&lt;0,"",covid19_new_cases_global!W5)</f>
        <v>0</v>
      </c>
      <c r="X5">
        <f>IF(covid19_new_cases_global!X5&lt;0,"",covid19_new_cases_global!X5)</f>
        <v>0</v>
      </c>
      <c r="Y5">
        <f>IF(covid19_new_cases_global!Y5&lt;0,"",covid19_new_cases_global!Y5)</f>
        <v>0</v>
      </c>
      <c r="Z5">
        <f>IF(covid19_new_cases_global!Z5&lt;0,"",covid19_new_cases_global!Z5)</f>
        <v>0</v>
      </c>
      <c r="AA5">
        <f>IF(covid19_new_cases_global!AA5&lt;0,"",covid19_new_cases_global!AA5)</f>
        <v>0</v>
      </c>
      <c r="AB5">
        <f>IF(covid19_new_cases_global!AB5&lt;0,"",covid19_new_cases_global!AB5)</f>
        <v>0</v>
      </c>
      <c r="AC5">
        <f>IF(covid19_new_cases_global!AC5&lt;0,"",covid19_new_cases_global!AC5)</f>
        <v>0</v>
      </c>
      <c r="AD5">
        <f>IF(covid19_new_cases_global!AD5&lt;0,"",covid19_new_cases_global!AD5)</f>
        <v>0</v>
      </c>
      <c r="AE5">
        <f>IF(covid19_new_cases_global!AE5&lt;0,"",covid19_new_cases_global!AE5)</f>
        <v>0</v>
      </c>
      <c r="AF5">
        <f>IF(covid19_new_cases_global!AF5&lt;0,"",covid19_new_cases_global!AF5)</f>
        <v>0</v>
      </c>
      <c r="AG5">
        <f>IF(covid19_new_cases_global!AG5&lt;0,"",covid19_new_cases_global!AG5)</f>
        <v>0</v>
      </c>
      <c r="AH5">
        <f>IF(covid19_new_cases_global!AH5&lt;0,"",covid19_new_cases_global!AH5)</f>
        <v>0</v>
      </c>
      <c r="AI5">
        <f>IF(covid19_new_cases_global!AI5&lt;0,"",covid19_new_cases_global!AI5)</f>
        <v>0</v>
      </c>
      <c r="AJ5">
        <f>IF(covid19_new_cases_global!AJ5&lt;0,"",covid19_new_cases_global!AJ5)</f>
        <v>0</v>
      </c>
      <c r="AK5">
        <f>IF(covid19_new_cases_global!AK5&lt;0,"",covid19_new_cases_global!AK5)</f>
        <v>0</v>
      </c>
      <c r="AL5">
        <f>IF(covid19_new_cases_global!AL5&lt;0,"",covid19_new_cases_global!AL5)</f>
        <v>0</v>
      </c>
      <c r="AM5">
        <f>IF(covid19_new_cases_global!AM5&lt;0,"",covid19_new_cases_global!AM5)</f>
        <v>0</v>
      </c>
      <c r="AN5">
        <f>IF(covid19_new_cases_global!AN5&lt;0,"",covid19_new_cases_global!AN5)</f>
        <v>0</v>
      </c>
      <c r="AO5">
        <f>IF(covid19_new_cases_global!AO5&lt;0,"",covid19_new_cases_global!AO5)</f>
        <v>0</v>
      </c>
      <c r="AP5">
        <f>IF(covid19_new_cases_global!AP5&lt;0,"",covid19_new_cases_global!AP5)</f>
        <v>0</v>
      </c>
      <c r="AQ5">
        <f>IF(covid19_new_cases_global!AQ5&lt;0,"",covid19_new_cases_global!AQ5)</f>
        <v>1</v>
      </c>
      <c r="AR5">
        <f>IF(covid19_new_cases_global!AR5&lt;0,"",covid19_new_cases_global!AR5)</f>
        <v>0</v>
      </c>
      <c r="AS5">
        <f>IF(covid19_new_cases_global!AS5&lt;0,"",covid19_new_cases_global!AS5)</f>
        <v>0</v>
      </c>
      <c r="AT5">
        <f>IF(covid19_new_cases_global!AT5&lt;0,"",covid19_new_cases_global!AT5)</f>
        <v>0</v>
      </c>
      <c r="AU5">
        <f>IF(covid19_new_cases_global!AU5&lt;0,"",covid19_new_cases_global!AU5)</f>
        <v>0</v>
      </c>
      <c r="AV5">
        <f>IF(covid19_new_cases_global!AV5&lt;0,"",covid19_new_cases_global!AV5)</f>
        <v>0</v>
      </c>
      <c r="AW5">
        <f>IF(covid19_new_cases_global!AW5&lt;0,"",covid19_new_cases_global!AW5)</f>
        <v>0</v>
      </c>
      <c r="AX5">
        <f>IF(covid19_new_cases_global!AX5&lt;0,"",covid19_new_cases_global!AX5)</f>
        <v>0</v>
      </c>
      <c r="AY5">
        <f>IF(covid19_new_cases_global!AY5&lt;0,"",covid19_new_cases_global!AY5)</f>
        <v>0</v>
      </c>
      <c r="AZ5">
        <f>IF(covid19_new_cases_global!AZ5&lt;0,"",covid19_new_cases_global!AZ5)</f>
        <v>0</v>
      </c>
      <c r="BA5">
        <f>IF(covid19_new_cases_global!BA5&lt;0,"",covid19_new_cases_global!BA5)</f>
        <v>0</v>
      </c>
      <c r="BB5">
        <f>IF(covid19_new_cases_global!BB5&lt;0,"",covid19_new_cases_global!BB5)</f>
        <v>0</v>
      </c>
      <c r="BC5">
        <f>IF(covid19_new_cases_global!BC5&lt;0,"",covid19_new_cases_global!BC5)</f>
        <v>0</v>
      </c>
      <c r="BD5">
        <f>IF(covid19_new_cases_global!BD5&lt;0,"",covid19_new_cases_global!BD5)</f>
        <v>0</v>
      </c>
      <c r="BE5">
        <f>IF(covid19_new_cases_global!BE5&lt;0,"",covid19_new_cases_global!BE5)</f>
        <v>1</v>
      </c>
      <c r="BF5">
        <f>IF(covid19_new_cases_global!BF5&lt;0,"",covid19_new_cases_global!BF5)</f>
        <v>37</v>
      </c>
      <c r="BG5">
        <f>IF(covid19_new_cases_global!BG5&lt;0,"",covid19_new_cases_global!BG5)</f>
        <v>0</v>
      </c>
      <c r="BH5">
        <f>IF(covid19_new_cases_global!BH5&lt;0,"",covid19_new_cases_global!BH5)</f>
        <v>14</v>
      </c>
      <c r="BI5">
        <f>IF(covid19_new_cases_global!BI5&lt;0,"",covid19_new_cases_global!BI5)</f>
        <v>22</v>
      </c>
      <c r="BJ5">
        <f>IF(covid19_new_cases_global!BJ5&lt;0,"",covid19_new_cases_global!BJ5)</f>
        <v>13</v>
      </c>
      <c r="BK5">
        <f>IF(covid19_new_cases_global!BK5&lt;0,"",covid19_new_cases_global!BK5)</f>
        <v>25</v>
      </c>
      <c r="BL5">
        <f>IF(covid19_new_cases_global!BL5&lt;0,"",covid19_new_cases_global!BL5)</f>
        <v>20</v>
      </c>
      <c r="BM5">
        <f>IF(covid19_new_cases_global!BM5&lt;0,"",covid19_new_cases_global!BM5)</f>
        <v>31</v>
      </c>
      <c r="BN5">
        <f>IF(covid19_new_cases_global!BN5&lt;0,"",covid19_new_cases_global!BN5)</f>
        <v>24</v>
      </c>
      <c r="BO5">
        <f>IF(covid19_new_cases_global!BO5&lt;0,"",covid19_new_cases_global!BO5)</f>
        <v>36</v>
      </c>
      <c r="BP5">
        <f>IF(covid19_new_cases_global!BP5&lt;0,"",covid19_new_cases_global!BP5)</f>
        <v>43</v>
      </c>
      <c r="BQ5">
        <f>IF(covid19_new_cases_global!BQ5&lt;0,"",covid19_new_cases_global!BQ5)</f>
        <v>41</v>
      </c>
      <c r="BR5">
        <f>IF(covid19_new_cases_global!BR5&lt;0,"",covid19_new_cases_global!BR5)</f>
        <v>26</v>
      </c>
      <c r="BS5">
        <f>IF(covid19_new_cases_global!BS5&lt;0,"",covid19_new_cases_global!BS5)</f>
        <v>36</v>
      </c>
      <c r="BT5">
        <f>IF(covid19_new_cases_global!BT5&lt;0,"",covid19_new_cases_global!BT5)</f>
        <v>6</v>
      </c>
      <c r="BU5">
        <f>IF(covid19_new_cases_global!BU5&lt;0,"",covid19_new_cases_global!BU5)</f>
        <v>14</v>
      </c>
      <c r="BV5">
        <f>IF(covid19_new_cases_global!BV5&lt;0,"",covid19_new_cases_global!BV5)</f>
        <v>38</v>
      </c>
      <c r="BW5">
        <f>IF(covid19_new_cases_global!BW5&lt;0,"",covid19_new_cases_global!BW5)</f>
        <v>11</v>
      </c>
      <c r="BX5">
        <f>IF(covid19_new_cases_global!BX5&lt;0,"",covid19_new_cases_global!BX5)</f>
        <v>27</v>
      </c>
      <c r="BY5">
        <f>IF(covid19_new_cases_global!BY5&lt;0,"",covid19_new_cases_global!BY5)</f>
        <v>35</v>
      </c>
      <c r="BZ5">
        <f>IF(covid19_new_cases_global!BZ5&lt;0,"",covid19_new_cases_global!BZ5)</f>
        <v>24</v>
      </c>
      <c r="CA5">
        <f>IF(covid19_new_cases_global!CA5&lt;0,"",covid19_new_cases_global!CA5)</f>
        <v>20</v>
      </c>
      <c r="CB5">
        <f>IF(covid19_new_cases_global!CB5&lt;0,"",covid19_new_cases_global!CB5)</f>
        <v>19</v>
      </c>
      <c r="CC5">
        <f>IF(covid19_new_cases_global!CC5&lt;0,"",covid19_new_cases_global!CC5)</f>
        <v>19</v>
      </c>
      <c r="CD5">
        <f>IF(covid19_new_cases_global!CD5&lt;0,"",covid19_new_cases_global!CD5)</f>
        <v>18</v>
      </c>
      <c r="CE5">
        <f>IF(covid19_new_cases_global!CE5&lt;0,"",covid19_new_cases_global!CE5)</f>
        <v>0</v>
      </c>
      <c r="CF5">
        <f>IF(covid19_new_cases_global!CF5&lt;0,"",covid19_new_cases_global!CF5)</f>
        <v>37</v>
      </c>
      <c r="CG5">
        <f>IF(covid19_new_cases_global!CG5&lt;0,"",covid19_new_cases_global!CG5)</f>
        <v>8</v>
      </c>
      <c r="CH5">
        <f>IF(covid19_new_cases_global!CH5&lt;0,"",covid19_new_cases_global!CH5)</f>
        <v>13</v>
      </c>
      <c r="CI5">
        <f>IF(covid19_new_cases_global!CI5&lt;0,"",covid19_new_cases_global!CI5)</f>
        <v>14</v>
      </c>
      <c r="CJ5">
        <f>IF(covid19_new_cases_global!CJ5&lt;0,"",covid19_new_cases_global!CJ5)</f>
        <v>0</v>
      </c>
      <c r="CK5">
        <f>IF(covid19_new_cases_global!CK5&lt;0,"",covid19_new_cases_global!CK5)</f>
        <v>23</v>
      </c>
      <c r="CL5">
        <f>IF(covid19_new_cases_global!CL5&lt;0,"",covid19_new_cases_global!CL5)</f>
        <v>8</v>
      </c>
      <c r="CM5">
        <f>IF(covid19_new_cases_global!CM5&lt;0,"",covid19_new_cases_global!CM5)</f>
        <v>9</v>
      </c>
      <c r="CN5">
        <f>IF(covid19_new_cases_global!CN5&lt;0,"",covid19_new_cases_global!CN5)</f>
        <v>4</v>
      </c>
      <c r="CO5">
        <f>IF(covid19_new_cases_global!CO5&lt;0,"",covid19_new_cases_global!CO5)</f>
        <v>0</v>
      </c>
      <c r="CP5">
        <f>IF(covid19_new_cases_global!CP5&lt;0,"",covid19_new_cases_global!CP5)</f>
        <v>6</v>
      </c>
      <c r="CQ5">
        <f>IF(covid19_new_cases_global!CQ5&lt;0,"",covid19_new_cases_global!CQ5)</f>
        <v>0</v>
      </c>
      <c r="CR5">
        <f>IF(covid19_new_cases_global!CR5&lt;0,"",covid19_new_cases_global!CR5)</f>
        <v>8</v>
      </c>
      <c r="CS5">
        <f>IF(covid19_new_cases_global!CS5&lt;0,"",covid19_new_cases_global!CS5)</f>
        <v>7</v>
      </c>
      <c r="CT5">
        <f>IF(covid19_new_cases_global!CT5&lt;0,"",covid19_new_cases_global!CT5)</f>
        <v>0</v>
      </c>
      <c r="CU5">
        <f>IF(covid19_new_cases_global!CU5&lt;0,"",covid19_new_cases_global!CU5)</f>
        <v>5</v>
      </c>
      <c r="CV5">
        <f>IF(covid19_new_cases_global!CV5&lt;0,"",covid19_new_cases_global!CV5)</f>
        <v>0</v>
      </c>
      <c r="CW5">
        <f>IF(covid19_new_cases_global!CW5&lt;0,"",covid19_new_cases_global!CW5)</f>
        <v>0</v>
      </c>
      <c r="CX5">
        <f>IF(covid19_new_cases_global!CX5&lt;0,"",covid19_new_cases_global!CX5)</f>
        <v>2</v>
      </c>
      <c r="CY5">
        <f>IF(covid19_new_cases_global!CY5&lt;0,"",covid19_new_cases_global!CY5)</f>
        <v>0</v>
      </c>
      <c r="CZ5">
        <f>IF(covid19_new_cases_global!CZ5&lt;0,"",covid19_new_cases_global!CZ5)</f>
        <v>2</v>
      </c>
      <c r="DA5">
        <f>IF(covid19_new_cases_global!DA5&lt;0,"",covid19_new_cases_global!DA5)</f>
        <v>1</v>
      </c>
      <c r="DB5">
        <f>IF(covid19_new_cases_global!DB5&lt;0,"",covid19_new_cases_global!DB5)</f>
        <v>2</v>
      </c>
      <c r="DC5">
        <f>IF(covid19_new_cases_global!DC5&lt;0,"",covid19_new_cases_global!DC5)</f>
        <v>1</v>
      </c>
      <c r="DD5">
        <f>IF(covid19_new_cases_global!DD5&lt;0,"",covid19_new_cases_global!DD5)</f>
        <v>0</v>
      </c>
      <c r="DE5">
        <f>IF(covid19_new_cases_global!DE5&lt;0,"",covid19_new_cases_global!DE5)</f>
        <v>1</v>
      </c>
      <c r="DF5">
        <f>IF(covid19_new_cases_global!DF5&lt;0,"",covid19_new_cases_global!DF5)</f>
        <v>0</v>
      </c>
      <c r="DG5">
        <f>IF(covid19_new_cases_global!DG5&lt;0,"",covid19_new_cases_global!DG5)</f>
        <v>2</v>
      </c>
      <c r="DH5">
        <f>IF(covid19_new_cases_global!DH5&lt;0,"",covid19_new_cases_global!DH5)</f>
        <v>1</v>
      </c>
      <c r="DI5">
        <f>IF(covid19_new_cases_global!DI5&lt;0,"",covid19_new_cases_global!DI5)</f>
        <v>0</v>
      </c>
      <c r="DJ5">
        <f>IF(covid19_new_cases_global!DJ5&lt;0,"",covid19_new_cases_global!DJ5)</f>
        <v>3</v>
      </c>
      <c r="DK5">
        <f>IF(covid19_new_cases_global!DK5&lt;0,"",covid19_new_cases_global!DK5)</f>
        <v>2</v>
      </c>
      <c r="DL5">
        <f>IF(covid19_new_cases_global!DL5&lt;0,"",covid19_new_cases_global!DL5)</f>
        <v>1</v>
      </c>
      <c r="DM5">
        <f>IF(covid19_new_cases_global!DM5&lt;0,"",covid19_new_cases_global!DM5)</f>
        <v>0</v>
      </c>
      <c r="DN5">
        <f>IF(covid19_new_cases_global!DN5&lt;0,"",covid19_new_cases_global!DN5)</f>
        <v>0</v>
      </c>
      <c r="DO5">
        <f>IF(covid19_new_cases_global!DO5&lt;0,"",covid19_new_cases_global!DO5)</f>
        <v>0</v>
      </c>
      <c r="DP5">
        <f>IF(covid19_new_cases_global!DP5&lt;0,"",covid19_new_cases_global!DP5)</f>
        <v>0</v>
      </c>
      <c r="DQ5">
        <f>IF(covid19_new_cases_global!DQ5&lt;0,"",covid19_new_cases_global!DQ5)</f>
        <v>0</v>
      </c>
      <c r="DR5">
        <f>IF(covid19_new_cases_global!DR5&lt;0,"",covid19_new_cases_global!DR5)</f>
        <v>1</v>
      </c>
      <c r="DS5">
        <f>IF(covid19_new_cases_global!DS5&lt;0,"",covid19_new_cases_global!DS5)</f>
        <v>0</v>
      </c>
      <c r="DT5">
        <f>IF(covid19_new_cases_global!DT5&lt;0,"",covid19_new_cases_global!DT5)</f>
        <v>0</v>
      </c>
      <c r="DU5">
        <f>IF(covid19_new_cases_global!DU5&lt;0,"",covid19_new_cases_global!DU5)</f>
        <v>0</v>
      </c>
      <c r="DV5">
        <f>IF(covid19_new_cases_global!DV5&lt;0,"",covid19_new_cases_global!DV5)</f>
        <v>0</v>
      </c>
      <c r="DW5">
        <f>IF(covid19_new_cases_global!DW5&lt;0,"",covid19_new_cases_global!DW5)</f>
        <v>1</v>
      </c>
      <c r="DX5">
        <f>IF(covid19_new_cases_global!DX5&lt;0,"",covid19_new_cases_global!DX5)</f>
        <v>0</v>
      </c>
      <c r="DY5">
        <f>IF(covid19_new_cases_global!DY5&lt;0,"",covid19_new_cases_global!DY5)</f>
        <v>0</v>
      </c>
      <c r="DZ5">
        <f>IF(covid19_new_cases_global!DZ5&lt;0,"",covid19_new_cases_global!DZ5)</f>
        <v>0</v>
      </c>
      <c r="EA5">
        <f>IF(covid19_new_cases_global!EA5&lt;0,"",covid19_new_cases_global!EA5)</f>
        <v>1</v>
      </c>
      <c r="EB5">
        <f>IF(covid19_new_cases_global!EB5&lt;0,"",covid19_new_cases_global!EB5)</f>
        <v>0</v>
      </c>
      <c r="EC5">
        <f>IF(covid19_new_cases_global!EC5&lt;0,"",covid19_new_cases_global!EC5)</f>
        <v>0</v>
      </c>
      <c r="ED5">
        <f>IF(covid19_new_cases_global!ED5&lt;0,"",covid19_new_cases_global!ED5)</f>
        <v>1</v>
      </c>
      <c r="EE5">
        <f>IF(covid19_new_cases_global!EE5&lt;0,"",covid19_new_cases_global!EE5)</f>
        <v>79</v>
      </c>
      <c r="EF5">
        <f>IF(covid19_new_cases_global!EF5&lt;0,"",covid19_new_cases_global!EF5)</f>
        <v>7</v>
      </c>
      <c r="EG5">
        <f>IF(covid19_new_cases_global!EG5&lt;0,"",covid19_new_cases_global!EG5)</f>
        <v>1</v>
      </c>
      <c r="EH5">
        <f>IF(covid19_new_cases_global!EH5&lt;0,"",covid19_new_cases_global!EH5)</f>
        <v>0</v>
      </c>
      <c r="EI5">
        <f>IF(covid19_new_cases_global!EI5&lt;0,"",covid19_new_cases_global!EI5)</f>
        <v>0</v>
      </c>
      <c r="EJ5">
        <f>IF(covid19_new_cases_global!EJ5&lt;0,"",covid19_new_cases_global!EJ5)</f>
        <v>0</v>
      </c>
      <c r="EK5">
        <f>IF(covid19_new_cases_global!EK5&lt;0,"",covid19_new_cases_global!EK5)</f>
        <v>0</v>
      </c>
      <c r="EL5">
        <f>IF(covid19_new_cases_global!EL5&lt;0,"",covid19_new_cases_global!EL5)</f>
        <v>0</v>
      </c>
      <c r="EM5">
        <f>IF(covid19_new_cases_global!EM5&lt;0,"",covid19_new_cases_global!EM5)</f>
        <v>0</v>
      </c>
      <c r="EN5">
        <f>IF(covid19_new_cases_global!EN5&lt;0,"",covid19_new_cases_global!EN5)</f>
        <v>0</v>
      </c>
      <c r="EO5">
        <f>IF(covid19_new_cases_global!EO5&lt;0,"",covid19_new_cases_global!EO5)</f>
        <v>1</v>
      </c>
      <c r="EP5">
        <f>IF(covid19_new_cases_global!EP5&lt;0,"",covid19_new_cases_global!EP5)</f>
        <v>0</v>
      </c>
      <c r="EQ5">
        <f>IF(covid19_new_cases_global!EQ5&lt;0,"",covid19_new_cases_global!EQ5)</f>
        <v>0</v>
      </c>
      <c r="ER5">
        <f>IF(covid19_new_cases_global!ER5&lt;0,"",covid19_new_cases_global!ER5)</f>
        <v>0</v>
      </c>
      <c r="ES5">
        <f>IF(covid19_new_cases_global!ES5&lt;0,"",covid19_new_cases_global!ES5)</f>
        <v>1</v>
      </c>
      <c r="ET5">
        <f>IF(covid19_new_cases_global!ET5&lt;0,"",covid19_new_cases_global!ET5)</f>
        <v>0</v>
      </c>
      <c r="EU5">
        <f>IF(covid19_new_cases_global!EU5&lt;0,"",covid19_new_cases_global!EU5)</f>
        <v>1</v>
      </c>
      <c r="EV5">
        <f>IF(covid19_new_cases_global!EV5&lt;0,"",covid19_new_cases_global!EV5)</f>
        <v>0</v>
      </c>
      <c r="EW5">
        <f>IF(covid19_new_cases_global!EW5&lt;0,"",covid19_new_cases_global!EW5)</f>
        <v>0</v>
      </c>
      <c r="EX5">
        <f>IF(covid19_new_cases_global!EX5&lt;0,"",covid19_new_cases_global!EX5)</f>
        <v>0</v>
      </c>
      <c r="EY5">
        <f>IF(covid19_new_cases_global!EY5&lt;0,"",covid19_new_cases_global!EY5)</f>
        <v>0</v>
      </c>
      <c r="EZ5">
        <f>IF(covid19_new_cases_global!EZ5&lt;0,"",covid19_new_cases_global!EZ5)</f>
        <v>0</v>
      </c>
      <c r="FA5">
        <f>IF(covid19_new_cases_global!FA5&lt;0,"",covid19_new_cases_global!FA5)</f>
        <v>0</v>
      </c>
      <c r="FB5">
        <f>IF(covid19_new_cases_global!FB5&lt;0,"",covid19_new_cases_global!FB5)</f>
        <v>0</v>
      </c>
      <c r="FC5">
        <f>IF(covid19_new_cases_global!FC5&lt;0,"",covid19_new_cases_global!FC5)</f>
        <v>0</v>
      </c>
      <c r="FD5">
        <f>IF(covid19_new_cases_global!FD5&lt;0,"",covid19_new_cases_global!FD5)</f>
        <v>0</v>
      </c>
      <c r="FE5">
        <v>79</v>
      </c>
      <c r="FF5">
        <f t="shared" si="0"/>
        <v>79</v>
      </c>
      <c r="FG5">
        <f t="shared" si="1"/>
        <v>132</v>
      </c>
      <c r="FH5">
        <f t="shared" si="2"/>
        <v>132</v>
      </c>
      <c r="FI5" cm="1">
        <f t="array" ref="FI5">MATCH(INDEX($D5:$FD5,MATCH(TRUE,INDEX($D5:$FD5&lt;&gt;0,),0)),$D5:$FD5,0)</f>
        <v>40</v>
      </c>
      <c r="FJ5">
        <f t="shared" si="3"/>
        <v>855</v>
      </c>
      <c r="FK5">
        <f t="shared" si="4"/>
        <v>9.2397660818713451E-2</v>
      </c>
      <c r="FL5">
        <v>1</v>
      </c>
      <c r="FM5">
        <f t="shared" si="5"/>
        <v>92</v>
      </c>
      <c r="FN5">
        <f t="shared" si="6"/>
        <v>92</v>
      </c>
      <c r="FP5">
        <f t="array" ref="FP5:FX182">[1]!LogitSummary(FE2:FL179)</f>
        <v>7</v>
      </c>
      <c r="FQ5">
        <v>7</v>
      </c>
      <c r="FR5">
        <v>70</v>
      </c>
      <c r="FS5">
        <v>70</v>
      </c>
      <c r="FT5">
        <v>54</v>
      </c>
      <c r="FU5">
        <v>104</v>
      </c>
      <c r="FV5">
        <v>6.7307692307692304E-2</v>
      </c>
      <c r="FW5" s="6">
        <v>0</v>
      </c>
      <c r="FX5" s="7">
        <v>1</v>
      </c>
      <c r="FY5" s="8">
        <f>FW5+FX5</f>
        <v>1</v>
      </c>
      <c r="FZ5">
        <f>IF(FY5=0,"",FW5/FY5)</f>
        <v>0</v>
      </c>
      <c r="GA5">
        <f>1/(1+EXP(-$GH$6-MMULT(FP5:FV5,$GH$7:$GH$13)))</f>
        <v>0.22782487496641921</v>
      </c>
      <c r="GB5" s="3">
        <f>FY5*GA5</f>
        <v>0.22782487496641921</v>
      </c>
      <c r="GC5" s="5">
        <f>FY5-GB5</f>
        <v>0.77217512503358077</v>
      </c>
      <c r="GD5" s="3">
        <f>IFERROR(FY5*(FZ5*LN(GA5)+(1-FZ5)*LN(1-GA5)),0)</f>
        <v>-0.25854390878458056</v>
      </c>
      <c r="GE5" s="5">
        <f>100*IF(GA5&gt;=$GY$11,FW5/FY5,FX5/FY5)</f>
        <v>100</v>
      </c>
      <c r="GF5">
        <f>IFERROR((FW5-GB5)^2/GB5+(FX5-GC5)^2/GC5,0)</f>
        <v>0.2950430123691325</v>
      </c>
      <c r="GJ5" t="s">
        <v>204</v>
      </c>
      <c r="GK5" s="16">
        <f>GD183</f>
        <v>-39.077599981778306</v>
      </c>
      <c r="GM5" s="3">
        <f t="array" ref="GM5:GT12">MINVERSE(MMULT(TRANSPOSE([1]!DESIGN(FP5:FV182)),GA5:GA182*(1-GA5:GA182)*FY5:FY182*[1]!DESIGN(FP5:FV182)))</f>
        <v>1.5033312833535339</v>
      </c>
      <c r="GN5" s="4">
        <v>-1.8059962803632989E-2</v>
      </c>
      <c r="GO5" s="4">
        <v>1.8066542293996082E-2</v>
      </c>
      <c r="GP5" s="4">
        <v>-2.1720654644347575E-3</v>
      </c>
      <c r="GQ5" s="4">
        <v>-4.8489504008896126E-3</v>
      </c>
      <c r="GR5" s="4">
        <v>-7.9252560556467688E-3</v>
      </c>
      <c r="GS5" s="4">
        <v>-3.3901826942346284E-5</v>
      </c>
      <c r="GT5" s="5">
        <v>-5.2815196800579294</v>
      </c>
      <c r="GV5" s="14">
        <f t="array" ref="GV5:GV12">MMULT(GM5:GT12,MMULT(TRANSPOSE([1]!DESIGN(FP5:FV182)),FY5:FY182*(FZ5:FZ182-GA5:GA182)))</f>
        <v>-0.15376257724149292</v>
      </c>
      <c r="GX5" t="s">
        <v>197</v>
      </c>
      <c r="GY5" s="3">
        <f>SUMIF(GA5:GA182,"&gt;="&amp;GY11,FW5:FW182)</f>
        <v>21</v>
      </c>
      <c r="GZ5" s="5">
        <f>SUMIF(GA5:GA182,"&gt;="&amp;GY11,FX5:FX182)</f>
        <v>1</v>
      </c>
      <c r="HA5">
        <f>GY5+GZ5</f>
        <v>22</v>
      </c>
      <c r="HF5">
        <v>0</v>
      </c>
      <c r="HG5">
        <v>0</v>
      </c>
      <c r="HH5">
        <f>1-HF5/HF$183</f>
        <v>1</v>
      </c>
      <c r="HI5">
        <f>1-HG5/HG$183</f>
        <v>1</v>
      </c>
      <c r="HJ5">
        <f>(HH5-HH6)*HI5</f>
        <v>6.9444444444444198E-3</v>
      </c>
    </row>
    <row r="6" spans="1:218" x14ac:dyDescent="0.3">
      <c r="A6" t="str">
        <f>covid19_new_cases_global!A6</f>
        <v>Angola</v>
      </c>
      <c r="B6">
        <f>covid19_new_cases_global!B6</f>
        <v>-11.2027</v>
      </c>
      <c r="C6">
        <f>covid19_new_cases_global!C6</f>
        <v>17.873899999999999</v>
      </c>
      <c r="D6">
        <f>IF(covid19_new_cases_global!D6&lt;0,"",covid19_new_cases_global!D6)</f>
        <v>0</v>
      </c>
      <c r="E6">
        <f>IF(covid19_new_cases_global!E6&lt;0,"",covid19_new_cases_global!E6)</f>
        <v>0</v>
      </c>
      <c r="F6">
        <f>IF(covid19_new_cases_global!F6&lt;0,"",covid19_new_cases_global!F6)</f>
        <v>0</v>
      </c>
      <c r="G6">
        <f>IF(covid19_new_cases_global!G6&lt;0,"",covid19_new_cases_global!G6)</f>
        <v>0</v>
      </c>
      <c r="H6">
        <f>IF(covid19_new_cases_global!H6&lt;0,"",covid19_new_cases_global!H6)</f>
        <v>0</v>
      </c>
      <c r="I6">
        <f>IF(covid19_new_cases_global!I6&lt;0,"",covid19_new_cases_global!I6)</f>
        <v>0</v>
      </c>
      <c r="J6">
        <f>IF(covid19_new_cases_global!J6&lt;0,"",covid19_new_cases_global!J6)</f>
        <v>0</v>
      </c>
      <c r="K6">
        <f>IF(covid19_new_cases_global!K6&lt;0,"",covid19_new_cases_global!K6)</f>
        <v>0</v>
      </c>
      <c r="L6">
        <f>IF(covid19_new_cases_global!L6&lt;0,"",covid19_new_cases_global!L6)</f>
        <v>0</v>
      </c>
      <c r="M6">
        <f>IF(covid19_new_cases_global!M6&lt;0,"",covid19_new_cases_global!M6)</f>
        <v>0</v>
      </c>
      <c r="N6">
        <f>IF(covid19_new_cases_global!N6&lt;0,"",covid19_new_cases_global!N6)</f>
        <v>0</v>
      </c>
      <c r="O6">
        <f>IF(covid19_new_cases_global!O6&lt;0,"",covid19_new_cases_global!O6)</f>
        <v>0</v>
      </c>
      <c r="P6">
        <f>IF(covid19_new_cases_global!P6&lt;0,"",covid19_new_cases_global!P6)</f>
        <v>0</v>
      </c>
      <c r="Q6">
        <f>IF(covid19_new_cases_global!Q6&lt;0,"",covid19_new_cases_global!Q6)</f>
        <v>0</v>
      </c>
      <c r="R6">
        <f>IF(covid19_new_cases_global!R6&lt;0,"",covid19_new_cases_global!R6)</f>
        <v>0</v>
      </c>
      <c r="S6">
        <f>IF(covid19_new_cases_global!S6&lt;0,"",covid19_new_cases_global!S6)</f>
        <v>0</v>
      </c>
      <c r="T6">
        <f>IF(covid19_new_cases_global!T6&lt;0,"",covid19_new_cases_global!T6)</f>
        <v>0</v>
      </c>
      <c r="U6">
        <f>IF(covid19_new_cases_global!U6&lt;0,"",covid19_new_cases_global!U6)</f>
        <v>0</v>
      </c>
      <c r="V6">
        <f>IF(covid19_new_cases_global!V6&lt;0,"",covid19_new_cases_global!V6)</f>
        <v>0</v>
      </c>
      <c r="W6">
        <f>IF(covid19_new_cases_global!W6&lt;0,"",covid19_new_cases_global!W6)</f>
        <v>0</v>
      </c>
      <c r="X6">
        <f>IF(covid19_new_cases_global!X6&lt;0,"",covid19_new_cases_global!X6)</f>
        <v>0</v>
      </c>
      <c r="Y6">
        <f>IF(covid19_new_cases_global!Y6&lt;0,"",covid19_new_cases_global!Y6)</f>
        <v>0</v>
      </c>
      <c r="Z6">
        <f>IF(covid19_new_cases_global!Z6&lt;0,"",covid19_new_cases_global!Z6)</f>
        <v>0</v>
      </c>
      <c r="AA6">
        <f>IF(covid19_new_cases_global!AA6&lt;0,"",covid19_new_cases_global!AA6)</f>
        <v>0</v>
      </c>
      <c r="AB6">
        <f>IF(covid19_new_cases_global!AB6&lt;0,"",covid19_new_cases_global!AB6)</f>
        <v>0</v>
      </c>
      <c r="AC6">
        <f>IF(covid19_new_cases_global!AC6&lt;0,"",covid19_new_cases_global!AC6)</f>
        <v>0</v>
      </c>
      <c r="AD6">
        <f>IF(covid19_new_cases_global!AD6&lt;0,"",covid19_new_cases_global!AD6)</f>
        <v>0</v>
      </c>
      <c r="AE6">
        <f>IF(covid19_new_cases_global!AE6&lt;0,"",covid19_new_cases_global!AE6)</f>
        <v>0</v>
      </c>
      <c r="AF6">
        <f>IF(covid19_new_cases_global!AF6&lt;0,"",covid19_new_cases_global!AF6)</f>
        <v>0</v>
      </c>
      <c r="AG6">
        <f>IF(covid19_new_cases_global!AG6&lt;0,"",covid19_new_cases_global!AG6)</f>
        <v>0</v>
      </c>
      <c r="AH6">
        <f>IF(covid19_new_cases_global!AH6&lt;0,"",covid19_new_cases_global!AH6)</f>
        <v>0</v>
      </c>
      <c r="AI6">
        <f>IF(covid19_new_cases_global!AI6&lt;0,"",covid19_new_cases_global!AI6)</f>
        <v>0</v>
      </c>
      <c r="AJ6">
        <f>IF(covid19_new_cases_global!AJ6&lt;0,"",covid19_new_cases_global!AJ6)</f>
        <v>0</v>
      </c>
      <c r="AK6">
        <f>IF(covid19_new_cases_global!AK6&lt;0,"",covid19_new_cases_global!AK6)</f>
        <v>0</v>
      </c>
      <c r="AL6">
        <f>IF(covid19_new_cases_global!AL6&lt;0,"",covid19_new_cases_global!AL6)</f>
        <v>0</v>
      </c>
      <c r="AM6">
        <f>IF(covid19_new_cases_global!AM6&lt;0,"",covid19_new_cases_global!AM6)</f>
        <v>0</v>
      </c>
      <c r="AN6">
        <f>IF(covid19_new_cases_global!AN6&lt;0,"",covid19_new_cases_global!AN6)</f>
        <v>0</v>
      </c>
      <c r="AO6">
        <f>IF(covid19_new_cases_global!AO6&lt;0,"",covid19_new_cases_global!AO6)</f>
        <v>0</v>
      </c>
      <c r="AP6">
        <f>IF(covid19_new_cases_global!AP6&lt;0,"",covid19_new_cases_global!AP6)</f>
        <v>0</v>
      </c>
      <c r="AQ6">
        <f>IF(covid19_new_cases_global!AQ6&lt;0,"",covid19_new_cases_global!AQ6)</f>
        <v>0</v>
      </c>
      <c r="AR6">
        <f>IF(covid19_new_cases_global!AR6&lt;0,"",covid19_new_cases_global!AR6)</f>
        <v>0</v>
      </c>
      <c r="AS6">
        <f>IF(covid19_new_cases_global!AS6&lt;0,"",covid19_new_cases_global!AS6)</f>
        <v>0</v>
      </c>
      <c r="AT6">
        <f>IF(covid19_new_cases_global!AT6&lt;0,"",covid19_new_cases_global!AT6)</f>
        <v>0</v>
      </c>
      <c r="AU6">
        <f>IF(covid19_new_cases_global!AU6&lt;0,"",covid19_new_cases_global!AU6)</f>
        <v>0</v>
      </c>
      <c r="AV6">
        <f>IF(covid19_new_cases_global!AV6&lt;0,"",covid19_new_cases_global!AV6)</f>
        <v>0</v>
      </c>
      <c r="AW6">
        <f>IF(covid19_new_cases_global!AW6&lt;0,"",covid19_new_cases_global!AW6)</f>
        <v>0</v>
      </c>
      <c r="AX6">
        <f>IF(covid19_new_cases_global!AX6&lt;0,"",covid19_new_cases_global!AX6)</f>
        <v>0</v>
      </c>
      <c r="AY6">
        <f>IF(covid19_new_cases_global!AY6&lt;0,"",covid19_new_cases_global!AY6)</f>
        <v>0</v>
      </c>
      <c r="AZ6">
        <f>IF(covid19_new_cases_global!AZ6&lt;0,"",covid19_new_cases_global!AZ6)</f>
        <v>0</v>
      </c>
      <c r="BA6">
        <f>IF(covid19_new_cases_global!BA6&lt;0,"",covid19_new_cases_global!BA6)</f>
        <v>0</v>
      </c>
      <c r="BB6">
        <f>IF(covid19_new_cases_global!BB6&lt;0,"",covid19_new_cases_global!BB6)</f>
        <v>0</v>
      </c>
      <c r="BC6">
        <f>IF(covid19_new_cases_global!BC6&lt;0,"",covid19_new_cases_global!BC6)</f>
        <v>0</v>
      </c>
      <c r="BD6">
        <f>IF(covid19_new_cases_global!BD6&lt;0,"",covid19_new_cases_global!BD6)</f>
        <v>0</v>
      </c>
      <c r="BE6">
        <f>IF(covid19_new_cases_global!BE6&lt;0,"",covid19_new_cases_global!BE6)</f>
        <v>0</v>
      </c>
      <c r="BF6">
        <f>IF(covid19_new_cases_global!BF6&lt;0,"",covid19_new_cases_global!BF6)</f>
        <v>0</v>
      </c>
      <c r="BG6">
        <f>IF(covid19_new_cases_global!BG6&lt;0,"",covid19_new_cases_global!BG6)</f>
        <v>0</v>
      </c>
      <c r="BH6">
        <f>IF(covid19_new_cases_global!BH6&lt;0,"",covid19_new_cases_global!BH6)</f>
        <v>0</v>
      </c>
      <c r="BI6">
        <f>IF(covid19_new_cases_global!BI6&lt;0,"",covid19_new_cases_global!BI6)</f>
        <v>1</v>
      </c>
      <c r="BJ6">
        <f>IF(covid19_new_cases_global!BJ6&lt;0,"",covid19_new_cases_global!BJ6)</f>
        <v>1</v>
      </c>
      <c r="BK6">
        <f>IF(covid19_new_cases_global!BK6&lt;0,"",covid19_new_cases_global!BK6)</f>
        <v>0</v>
      </c>
      <c r="BL6">
        <f>IF(covid19_new_cases_global!BL6&lt;0,"",covid19_new_cases_global!BL6)</f>
        <v>1</v>
      </c>
      <c r="BM6">
        <f>IF(covid19_new_cases_global!BM6&lt;0,"",covid19_new_cases_global!BM6)</f>
        <v>0</v>
      </c>
      <c r="BN6">
        <f>IF(covid19_new_cases_global!BN6&lt;0,"",covid19_new_cases_global!BN6)</f>
        <v>0</v>
      </c>
      <c r="BO6">
        <f>IF(covid19_new_cases_global!BO6&lt;0,"",covid19_new_cases_global!BO6)</f>
        <v>1</v>
      </c>
      <c r="BP6">
        <f>IF(covid19_new_cases_global!BP6&lt;0,"",covid19_new_cases_global!BP6)</f>
        <v>0</v>
      </c>
      <c r="BQ6">
        <f>IF(covid19_new_cases_global!BQ6&lt;0,"",covid19_new_cases_global!BQ6)</f>
        <v>1</v>
      </c>
      <c r="BR6">
        <f>IF(covid19_new_cases_global!BR6&lt;0,"",covid19_new_cases_global!BR6)</f>
        <v>2</v>
      </c>
      <c r="BS6">
        <f>IF(covid19_new_cases_global!BS6&lt;0,"",covid19_new_cases_global!BS6)</f>
        <v>0</v>
      </c>
      <c r="BT6">
        <f>IF(covid19_new_cases_global!BT6&lt;0,"",covid19_new_cases_global!BT6)</f>
        <v>0</v>
      </c>
      <c r="BU6">
        <f>IF(covid19_new_cases_global!BU6&lt;0,"",covid19_new_cases_global!BU6)</f>
        <v>1</v>
      </c>
      <c r="BV6">
        <f>IF(covid19_new_cases_global!BV6&lt;0,"",covid19_new_cases_global!BV6)</f>
        <v>0</v>
      </c>
      <c r="BW6">
        <f>IF(covid19_new_cases_global!BW6&lt;0,"",covid19_new_cases_global!BW6)</f>
        <v>0</v>
      </c>
      <c r="BX6">
        <f>IF(covid19_new_cases_global!BX6&lt;0,"",covid19_new_cases_global!BX6)</f>
        <v>2</v>
      </c>
      <c r="BY6">
        <f>IF(covid19_new_cases_global!BY6&lt;0,"",covid19_new_cases_global!BY6)</f>
        <v>4</v>
      </c>
      <c r="BZ6">
        <f>IF(covid19_new_cases_global!BZ6&lt;0,"",covid19_new_cases_global!BZ6)</f>
        <v>2</v>
      </c>
      <c r="CA6">
        <f>IF(covid19_new_cases_global!CA6&lt;0,"",covid19_new_cases_global!CA6)</f>
        <v>1</v>
      </c>
      <c r="CB6">
        <f>IF(covid19_new_cases_global!CB6&lt;0,"",covid19_new_cases_global!CB6)</f>
        <v>2</v>
      </c>
      <c r="CC6">
        <f>IF(covid19_new_cases_global!CC6&lt;0,"",covid19_new_cases_global!CC6)</f>
        <v>0</v>
      </c>
      <c r="CD6">
        <f>IF(covid19_new_cases_global!CD6&lt;0,"",covid19_new_cases_global!CD6)</f>
        <v>0</v>
      </c>
      <c r="CE6">
        <f>IF(covid19_new_cases_global!CE6&lt;0,"",covid19_new_cases_global!CE6)</f>
        <v>0</v>
      </c>
      <c r="CF6">
        <f>IF(covid19_new_cases_global!CF6&lt;0,"",covid19_new_cases_global!CF6)</f>
        <v>0</v>
      </c>
      <c r="CG6">
        <f>IF(covid19_new_cases_global!CG6&lt;0,"",covid19_new_cases_global!CG6)</f>
        <v>0</v>
      </c>
      <c r="CH6">
        <f>IF(covid19_new_cases_global!CH6&lt;0,"",covid19_new_cases_global!CH6)</f>
        <v>0</v>
      </c>
      <c r="CI6">
        <f>IF(covid19_new_cases_global!CI6&lt;0,"",covid19_new_cases_global!CI6)</f>
        <v>0</v>
      </c>
      <c r="CJ6">
        <f>IF(covid19_new_cases_global!CJ6&lt;0,"",covid19_new_cases_global!CJ6)</f>
        <v>0</v>
      </c>
      <c r="CK6">
        <f>IF(covid19_new_cases_global!CK6&lt;0,"",covid19_new_cases_global!CK6)</f>
        <v>0</v>
      </c>
      <c r="CL6">
        <f>IF(covid19_new_cases_global!CL6&lt;0,"",covid19_new_cases_global!CL6)</f>
        <v>5</v>
      </c>
      <c r="CM6">
        <f>IF(covid19_new_cases_global!CM6&lt;0,"",covid19_new_cases_global!CM6)</f>
        <v>0</v>
      </c>
      <c r="CN6">
        <f>IF(covid19_new_cases_global!CN6&lt;0,"",covid19_new_cases_global!CN6)</f>
        <v>0</v>
      </c>
      <c r="CO6">
        <f>IF(covid19_new_cases_global!CO6&lt;0,"",covid19_new_cases_global!CO6)</f>
        <v>0</v>
      </c>
      <c r="CP6">
        <f>IF(covid19_new_cases_global!CP6&lt;0,"",covid19_new_cases_global!CP6)</f>
        <v>1</v>
      </c>
      <c r="CQ6">
        <f>IF(covid19_new_cases_global!CQ6&lt;0,"",covid19_new_cases_global!CQ6)</f>
        <v>0</v>
      </c>
      <c r="CR6">
        <f>IF(covid19_new_cases_global!CR6&lt;0,"",covid19_new_cases_global!CR6)</f>
        <v>0</v>
      </c>
      <c r="CS6">
        <f>IF(covid19_new_cases_global!CS6&lt;0,"",covid19_new_cases_global!CS6)</f>
        <v>0</v>
      </c>
      <c r="CT6">
        <f>IF(covid19_new_cases_global!CT6&lt;0,"",covid19_new_cases_global!CT6)</f>
        <v>1</v>
      </c>
      <c r="CU6">
        <f>IF(covid19_new_cases_global!CU6&lt;0,"",covid19_new_cases_global!CU6)</f>
        <v>1</v>
      </c>
      <c r="CV6">
        <f>IF(covid19_new_cases_global!CV6&lt;0,"",covid19_new_cases_global!CV6)</f>
        <v>0</v>
      </c>
      <c r="CW6">
        <f>IF(covid19_new_cases_global!CW6&lt;0,"",covid19_new_cases_global!CW6)</f>
        <v>0</v>
      </c>
      <c r="CX6">
        <f>IF(covid19_new_cases_global!CX6&lt;0,"",covid19_new_cases_global!CX6)</f>
        <v>0</v>
      </c>
      <c r="CY6">
        <f>IF(covid19_new_cases_global!CY6&lt;0,"",covid19_new_cases_global!CY6)</f>
        <v>3</v>
      </c>
      <c r="CZ6">
        <f>IF(covid19_new_cases_global!CZ6&lt;0,"",covid19_new_cases_global!CZ6)</f>
        <v>5</v>
      </c>
      <c r="DA6">
        <f>IF(covid19_new_cases_global!DA6&lt;0,"",covid19_new_cases_global!DA6)</f>
        <v>0</v>
      </c>
      <c r="DB6">
        <f>IF(covid19_new_cases_global!DB6&lt;0,"",covid19_new_cases_global!DB6)</f>
        <v>0</v>
      </c>
      <c r="DC6">
        <f>IF(covid19_new_cases_global!DC6&lt;0,"",covid19_new_cases_global!DC6)</f>
        <v>1</v>
      </c>
      <c r="DD6">
        <f>IF(covid19_new_cases_global!DD6&lt;0,"",covid19_new_cases_global!DD6)</f>
        <v>0</v>
      </c>
      <c r="DE6">
        <f>IF(covid19_new_cases_global!DE6&lt;0,"",covid19_new_cases_global!DE6)</f>
        <v>0</v>
      </c>
      <c r="DF6">
        <f>IF(covid19_new_cases_global!DF6&lt;0,"",covid19_new_cases_global!DF6)</f>
        <v>7</v>
      </c>
      <c r="DG6">
        <f>IF(covid19_new_cases_global!DG6&lt;0,"",covid19_new_cases_global!DG6)</f>
        <v>0</v>
      </c>
      <c r="DH6">
        <f>IF(covid19_new_cases_global!DH6&lt;0,"",covid19_new_cases_global!DH6)</f>
        <v>2</v>
      </c>
      <c r="DI6">
        <f>IF(covid19_new_cases_global!DI6&lt;0,"",covid19_new_cases_global!DI6)</f>
        <v>0</v>
      </c>
      <c r="DJ6">
        <f>IF(covid19_new_cases_global!DJ6&lt;0,"",covid19_new_cases_global!DJ6)</f>
        <v>0</v>
      </c>
      <c r="DK6">
        <f>IF(covid19_new_cases_global!DK6&lt;0,"",covid19_new_cases_global!DK6)</f>
        <v>0</v>
      </c>
      <c r="DL6">
        <f>IF(covid19_new_cases_global!DL6&lt;0,"",covid19_new_cases_global!DL6)</f>
        <v>3</v>
      </c>
      <c r="DM6">
        <f>IF(covid19_new_cases_global!DM6&lt;0,"",covid19_new_cases_global!DM6)</f>
        <v>0</v>
      </c>
      <c r="DN6">
        <f>IF(covid19_new_cases_global!DN6&lt;0,"",covid19_new_cases_global!DN6)</f>
        <v>0</v>
      </c>
      <c r="DO6">
        <f>IF(covid19_new_cases_global!DO6&lt;0,"",covid19_new_cases_global!DO6)</f>
        <v>0</v>
      </c>
      <c r="DP6">
        <f>IF(covid19_new_cases_global!DP6&lt;0,"",covid19_new_cases_global!DP6)</f>
        <v>2</v>
      </c>
      <c r="DQ6">
        <f>IF(covid19_new_cases_global!DQ6&lt;0,"",covid19_new_cases_global!DQ6)</f>
        <v>2</v>
      </c>
      <c r="DR6">
        <f>IF(covid19_new_cases_global!DR6&lt;0,"",covid19_new_cases_global!DR6)</f>
        <v>0</v>
      </c>
      <c r="DS6">
        <f>IF(covid19_new_cases_global!DS6&lt;0,"",covid19_new_cases_global!DS6)</f>
        <v>6</v>
      </c>
      <c r="DT6">
        <f>IF(covid19_new_cases_global!DT6&lt;0,"",covid19_new_cases_global!DT6)</f>
        <v>2</v>
      </c>
      <c r="DU6">
        <f>IF(covid19_new_cases_global!DU6&lt;0,"",covid19_new_cases_global!DU6)</f>
        <v>1</v>
      </c>
      <c r="DV6">
        <f>IF(covid19_new_cases_global!DV6&lt;0,"",covid19_new_cases_global!DV6)</f>
        <v>8</v>
      </c>
      <c r="DW6">
        <f>IF(covid19_new_cases_global!DW6&lt;0,"",covid19_new_cases_global!DW6)</f>
        <v>1</v>
      </c>
      <c r="DX6">
        <f>IF(covid19_new_cases_global!DX6&lt;0,"",covid19_new_cases_global!DX6)</f>
        <v>0</v>
      </c>
      <c r="DY6">
        <f>IF(covid19_new_cases_global!DY6&lt;0,"",covid19_new_cases_global!DY6)</f>
        <v>1</v>
      </c>
      <c r="DZ6">
        <f>IF(covid19_new_cases_global!DZ6&lt;0,"",covid19_new_cases_global!DZ6)</f>
        <v>3</v>
      </c>
      <c r="EA6">
        <f>IF(covid19_new_cases_global!EA6&lt;0,"",covid19_new_cases_global!EA6)</f>
        <v>7</v>
      </c>
      <c r="EB6">
        <f>IF(covid19_new_cases_global!EB6&lt;0,"",covid19_new_cases_global!EB6)</f>
        <v>3</v>
      </c>
      <c r="EC6">
        <f>IF(covid19_new_cases_global!EC6&lt;0,"",covid19_new_cases_global!EC6)</f>
        <v>2</v>
      </c>
      <c r="ED6">
        <f>IF(covid19_new_cases_global!ED6&lt;0,"",covid19_new_cases_global!ED6)</f>
        <v>0</v>
      </c>
      <c r="EE6">
        <f>IF(covid19_new_cases_global!EE6&lt;0,"",covid19_new_cases_global!EE6)</f>
        <v>0</v>
      </c>
      <c r="EF6">
        <f>IF(covid19_new_cases_global!EF6&lt;0,"",covid19_new_cases_global!EF6)</f>
        <v>0</v>
      </c>
      <c r="EG6">
        <f>IF(covid19_new_cases_global!EG6&lt;0,"",covid19_new_cases_global!EG6)</f>
        <v>0</v>
      </c>
      <c r="EH6">
        <f>IF(covid19_new_cases_global!EH6&lt;0,"",covid19_new_cases_global!EH6)</f>
        <v>0</v>
      </c>
      <c r="EI6">
        <f>IF(covid19_new_cases_global!EI6&lt;0,"",covid19_new_cases_global!EI6)</f>
        <v>2</v>
      </c>
      <c r="EJ6">
        <f>IF(covid19_new_cases_global!EJ6&lt;0,"",covid19_new_cases_global!EJ6)</f>
        <v>3</v>
      </c>
      <c r="EK6">
        <f>IF(covid19_new_cases_global!EK6&lt;0,"",covid19_new_cases_global!EK6)</f>
        <v>1</v>
      </c>
      <c r="EL6">
        <f>IF(covid19_new_cases_global!EL6&lt;0,"",covid19_new_cases_global!EL6)</f>
        <v>4</v>
      </c>
      <c r="EM6">
        <f>IF(covid19_new_cases_global!EM6&lt;0,"",covid19_new_cases_global!EM6)</f>
        <v>17</v>
      </c>
      <c r="EN6">
        <f>IF(covid19_new_cases_global!EN6&lt;0,"",covid19_new_cases_global!EN6)</f>
        <v>5</v>
      </c>
      <c r="EO6">
        <f>IF(covid19_new_cases_global!EO6&lt;0,"",covid19_new_cases_global!EO6)</f>
        <v>12</v>
      </c>
      <c r="EP6">
        <f>IF(covid19_new_cases_global!EP6&lt;0,"",covid19_new_cases_global!EP6)</f>
        <v>8</v>
      </c>
      <c r="EQ6">
        <f>IF(covid19_new_cases_global!EQ6&lt;0,"",covid19_new_cases_global!EQ6)</f>
        <v>2</v>
      </c>
      <c r="ER6">
        <f>IF(covid19_new_cases_global!ER6&lt;0,"",covid19_new_cases_global!ER6)</f>
        <v>2</v>
      </c>
      <c r="ES6">
        <f>IF(covid19_new_cases_global!ES6&lt;0,"",covid19_new_cases_global!ES6)</f>
        <v>6</v>
      </c>
      <c r="ET6">
        <f>IF(covid19_new_cases_global!ET6&lt;0,"",covid19_new_cases_global!ET6)</f>
        <v>7</v>
      </c>
      <c r="EU6">
        <f>IF(covid19_new_cases_global!EU6&lt;0,"",covid19_new_cases_global!EU6)</f>
        <v>11</v>
      </c>
      <c r="EV6">
        <f>IF(covid19_new_cases_global!EV6&lt;0,"",covid19_new_cases_global!EV6)</f>
        <v>6</v>
      </c>
      <c r="EW6">
        <f>IF(covid19_new_cases_global!EW6&lt;0,"",covid19_new_cases_global!EW6)</f>
        <v>4</v>
      </c>
      <c r="EX6">
        <f>IF(covid19_new_cases_global!EX6&lt;0,"",covid19_new_cases_global!EX6)</f>
        <v>7</v>
      </c>
      <c r="EY6">
        <f>IF(covid19_new_cases_global!EY6&lt;0,"",covid19_new_cases_global!EY6)</f>
        <v>3</v>
      </c>
      <c r="EZ6">
        <f>IF(covid19_new_cases_global!EZ6&lt;0,"",covid19_new_cases_global!EZ6)</f>
        <v>3</v>
      </c>
      <c r="FA6">
        <f>IF(covid19_new_cases_global!FA6&lt;0,"",covid19_new_cases_global!FA6)</f>
        <v>8</v>
      </c>
      <c r="FB6">
        <f>IF(covid19_new_cases_global!FB6&lt;0,"",covid19_new_cases_global!FB6)</f>
        <v>15</v>
      </c>
      <c r="FC6">
        <f>IF(covid19_new_cases_global!FC6&lt;0,"",covid19_new_cases_global!FC6)</f>
        <v>0</v>
      </c>
      <c r="FD6">
        <f>IF(covid19_new_cases_global!FD6&lt;0,"",covid19_new_cases_global!FD6)</f>
        <v>47</v>
      </c>
      <c r="FE6">
        <f t="shared" ref="FE6:FE11" si="8">MAX(D6:FD6)</f>
        <v>47</v>
      </c>
      <c r="FF6">
        <f t="shared" si="0"/>
        <v>47</v>
      </c>
      <c r="FG6">
        <f t="shared" si="1"/>
        <v>157</v>
      </c>
      <c r="FH6">
        <f t="shared" si="2"/>
        <v>157</v>
      </c>
      <c r="FI6" cm="1">
        <f t="array" ref="FI6">MATCH(INDEX($D6:$FD6,MATCH(TRUE,INDEX($D6:$FD6&lt;&gt;0,),0)),$D6:$FD6,0)</f>
        <v>58</v>
      </c>
      <c r="FJ6">
        <f t="shared" si="3"/>
        <v>259</v>
      </c>
      <c r="FK6">
        <f t="shared" si="4"/>
        <v>0.18146718146718147</v>
      </c>
      <c r="FL6">
        <v>0</v>
      </c>
      <c r="FM6">
        <f t="shared" si="5"/>
        <v>99</v>
      </c>
      <c r="FN6">
        <f t="shared" si="6"/>
        <v>99</v>
      </c>
      <c r="FP6">
        <v>7</v>
      </c>
      <c r="FQ6">
        <v>31</v>
      </c>
      <c r="FR6">
        <v>71</v>
      </c>
      <c r="FS6">
        <v>144</v>
      </c>
      <c r="FT6">
        <v>59</v>
      </c>
      <c r="FU6">
        <v>191</v>
      </c>
      <c r="FV6">
        <v>0.16230366492146597</v>
      </c>
      <c r="FW6" s="6">
        <v>1</v>
      </c>
      <c r="FX6" s="7">
        <v>0</v>
      </c>
      <c r="FY6" s="8">
        <f t="shared" ref="FY6:FY69" si="9">FW6+FX6</f>
        <v>1</v>
      </c>
      <c r="FZ6">
        <f t="shared" ref="FZ6:FZ69" si="10">IF(FY6=0,"",FW6/FY6)</f>
        <v>1</v>
      </c>
      <c r="GA6">
        <f t="shared" ref="GA6:GA69" si="11">1/(1+EXP(-$GH$6-MMULT(FP6:FV6,$GH$7:$GH$13)))</f>
        <v>0.613687650125193</v>
      </c>
      <c r="GB6" s="6">
        <f t="shared" ref="GB6:GB69" si="12">FY6*GA6</f>
        <v>0.613687650125193</v>
      </c>
      <c r="GC6" s="8">
        <f t="shared" ref="GC6:GC69" si="13">FY6-GB6</f>
        <v>0.386312349874807</v>
      </c>
      <c r="GD6" s="6">
        <f t="shared" ref="GD6:GD69" si="14">IFERROR(FY6*(FZ6*LN(GA6)+(1-FZ6)*LN(1-GA6)),0)</f>
        <v>-0.48826919342458103</v>
      </c>
      <c r="GE6" s="8">
        <f t="shared" ref="GE6:GE69" si="15">100*IF(GA6&gt;=$GY$11,FW6/FY6,FX6/FY6)</f>
        <v>100</v>
      </c>
      <c r="GF6">
        <f t="shared" ref="GF6:GF69" si="16">IFERROR((FW6-GB6)^2/GB6+(FX6-GC6)^2/GC6,0)</f>
        <v>0.62949343985657658</v>
      </c>
      <c r="GH6" s="14">
        <v>1.8480237355734712</v>
      </c>
      <c r="GM6" s="6">
        <v>-1.8059962803630727E-2</v>
      </c>
      <c r="GN6" s="7">
        <v>3.4766144101558197E-3</v>
      </c>
      <c r="GO6" s="7">
        <v>-3.6323143811488635E-3</v>
      </c>
      <c r="GP6" s="7">
        <v>-8.4860196643467072E-4</v>
      </c>
      <c r="GQ6" s="7">
        <v>9.706711549066346E-4</v>
      </c>
      <c r="GR6" s="7">
        <v>-2.569150540700003E-4</v>
      </c>
      <c r="GS6" s="7">
        <v>8.3954158784715072E-6</v>
      </c>
      <c r="GT6" s="8">
        <v>0.28998609164804484</v>
      </c>
      <c r="GV6" s="15">
        <v>-8.278816575830257E-2</v>
      </c>
      <c r="GX6" t="s">
        <v>198</v>
      </c>
      <c r="GY6" s="9">
        <f>GY7-GY5</f>
        <v>13</v>
      </c>
      <c r="GZ6" s="11">
        <f>GZ7-GZ5</f>
        <v>143</v>
      </c>
      <c r="HA6">
        <f t="shared" ref="HA6:HA7" si="17">GY6+GZ6</f>
        <v>156</v>
      </c>
      <c r="HC6">
        <f t="array" ref="HC6:HE183">[1]!SelectCols(FW5:GA182,"5,2,1",1)</f>
        <v>1.5955158976176455E-114</v>
      </c>
      <c r="HD6">
        <v>1</v>
      </c>
      <c r="HE6">
        <v>0</v>
      </c>
      <c r="HF6">
        <f>HF5+HD6</f>
        <v>1</v>
      </c>
      <c r="HG6">
        <f>HG5+HE6</f>
        <v>0</v>
      </c>
      <c r="HH6">
        <f t="shared" ref="HH6:HH69" si="18">1-HF6/HF$183</f>
        <v>0.99305555555555558</v>
      </c>
      <c r="HI6">
        <f t="shared" ref="HI6:HI69" si="19">1-HG6/HG$183</f>
        <v>1</v>
      </c>
      <c r="HJ6">
        <f t="shared" ref="HJ6:HJ69" si="20">(HH6-HH7)*HI6</f>
        <v>6.9444444444444198E-3</v>
      </c>
    </row>
    <row r="7" spans="1:218" x14ac:dyDescent="0.3">
      <c r="A7" t="str">
        <f>covid19_new_cases_global!A7</f>
        <v>Argentina</v>
      </c>
      <c r="B7">
        <f>covid19_new_cases_global!B7</f>
        <v>-38.4161</v>
      </c>
      <c r="C7">
        <f>covid19_new_cases_global!C7</f>
        <v>-63.616700000000002</v>
      </c>
      <c r="D7">
        <f>IF(covid19_new_cases_global!D7&lt;0,"",covid19_new_cases_global!D7)</f>
        <v>0</v>
      </c>
      <c r="E7">
        <f>IF(covid19_new_cases_global!E7&lt;0,"",covid19_new_cases_global!E7)</f>
        <v>0</v>
      </c>
      <c r="F7">
        <f>IF(covid19_new_cases_global!F7&lt;0,"",covid19_new_cases_global!F7)</f>
        <v>0</v>
      </c>
      <c r="G7">
        <f>IF(covid19_new_cases_global!G7&lt;0,"",covid19_new_cases_global!G7)</f>
        <v>0</v>
      </c>
      <c r="H7">
        <f>IF(covid19_new_cases_global!H7&lt;0,"",covid19_new_cases_global!H7)</f>
        <v>0</v>
      </c>
      <c r="I7">
        <f>IF(covid19_new_cases_global!I7&lt;0,"",covid19_new_cases_global!I7)</f>
        <v>0</v>
      </c>
      <c r="J7">
        <f>IF(covid19_new_cases_global!J7&lt;0,"",covid19_new_cases_global!J7)</f>
        <v>0</v>
      </c>
      <c r="K7">
        <f>IF(covid19_new_cases_global!K7&lt;0,"",covid19_new_cases_global!K7)</f>
        <v>0</v>
      </c>
      <c r="L7">
        <f>IF(covid19_new_cases_global!L7&lt;0,"",covid19_new_cases_global!L7)</f>
        <v>0</v>
      </c>
      <c r="M7">
        <f>IF(covid19_new_cases_global!M7&lt;0,"",covid19_new_cases_global!M7)</f>
        <v>0</v>
      </c>
      <c r="N7">
        <f>IF(covid19_new_cases_global!N7&lt;0,"",covid19_new_cases_global!N7)</f>
        <v>0</v>
      </c>
      <c r="O7">
        <f>IF(covid19_new_cases_global!O7&lt;0,"",covid19_new_cases_global!O7)</f>
        <v>0</v>
      </c>
      <c r="P7">
        <f>IF(covid19_new_cases_global!P7&lt;0,"",covid19_new_cases_global!P7)</f>
        <v>0</v>
      </c>
      <c r="Q7">
        <f>IF(covid19_new_cases_global!Q7&lt;0,"",covid19_new_cases_global!Q7)</f>
        <v>0</v>
      </c>
      <c r="R7">
        <f>IF(covid19_new_cases_global!R7&lt;0,"",covid19_new_cases_global!R7)</f>
        <v>0</v>
      </c>
      <c r="S7">
        <f>IF(covid19_new_cases_global!S7&lt;0,"",covid19_new_cases_global!S7)</f>
        <v>0</v>
      </c>
      <c r="T7">
        <f>IF(covid19_new_cases_global!T7&lt;0,"",covid19_new_cases_global!T7)</f>
        <v>0</v>
      </c>
      <c r="U7">
        <f>IF(covid19_new_cases_global!U7&lt;0,"",covid19_new_cases_global!U7)</f>
        <v>0</v>
      </c>
      <c r="V7">
        <f>IF(covid19_new_cases_global!V7&lt;0,"",covid19_new_cases_global!V7)</f>
        <v>0</v>
      </c>
      <c r="W7">
        <f>IF(covid19_new_cases_global!W7&lt;0,"",covid19_new_cases_global!W7)</f>
        <v>0</v>
      </c>
      <c r="X7">
        <f>IF(covid19_new_cases_global!X7&lt;0,"",covid19_new_cases_global!X7)</f>
        <v>0</v>
      </c>
      <c r="Y7">
        <f>IF(covid19_new_cases_global!Y7&lt;0,"",covid19_new_cases_global!Y7)</f>
        <v>0</v>
      </c>
      <c r="Z7">
        <f>IF(covid19_new_cases_global!Z7&lt;0,"",covid19_new_cases_global!Z7)</f>
        <v>0</v>
      </c>
      <c r="AA7">
        <f>IF(covid19_new_cases_global!AA7&lt;0,"",covid19_new_cases_global!AA7)</f>
        <v>0</v>
      </c>
      <c r="AB7">
        <f>IF(covid19_new_cases_global!AB7&lt;0,"",covid19_new_cases_global!AB7)</f>
        <v>0</v>
      </c>
      <c r="AC7">
        <f>IF(covid19_new_cases_global!AC7&lt;0,"",covid19_new_cases_global!AC7)</f>
        <v>0</v>
      </c>
      <c r="AD7">
        <f>IF(covid19_new_cases_global!AD7&lt;0,"",covid19_new_cases_global!AD7)</f>
        <v>0</v>
      </c>
      <c r="AE7">
        <f>IF(covid19_new_cases_global!AE7&lt;0,"",covid19_new_cases_global!AE7)</f>
        <v>0</v>
      </c>
      <c r="AF7">
        <f>IF(covid19_new_cases_global!AF7&lt;0,"",covid19_new_cases_global!AF7)</f>
        <v>0</v>
      </c>
      <c r="AG7">
        <f>IF(covid19_new_cases_global!AG7&lt;0,"",covid19_new_cases_global!AG7)</f>
        <v>0</v>
      </c>
      <c r="AH7">
        <f>IF(covid19_new_cases_global!AH7&lt;0,"",covid19_new_cases_global!AH7)</f>
        <v>0</v>
      </c>
      <c r="AI7">
        <f>IF(covid19_new_cases_global!AI7&lt;0,"",covid19_new_cases_global!AI7)</f>
        <v>0</v>
      </c>
      <c r="AJ7">
        <f>IF(covid19_new_cases_global!AJ7&lt;0,"",covid19_new_cases_global!AJ7)</f>
        <v>0</v>
      </c>
      <c r="AK7">
        <f>IF(covid19_new_cases_global!AK7&lt;0,"",covid19_new_cases_global!AK7)</f>
        <v>0</v>
      </c>
      <c r="AL7">
        <f>IF(covid19_new_cases_global!AL7&lt;0,"",covid19_new_cases_global!AL7)</f>
        <v>0</v>
      </c>
      <c r="AM7">
        <f>IF(covid19_new_cases_global!AM7&lt;0,"",covid19_new_cases_global!AM7)</f>
        <v>0</v>
      </c>
      <c r="AN7">
        <f>IF(covid19_new_cases_global!AN7&lt;0,"",covid19_new_cases_global!AN7)</f>
        <v>0</v>
      </c>
      <c r="AO7">
        <f>IF(covid19_new_cases_global!AO7&lt;0,"",covid19_new_cases_global!AO7)</f>
        <v>0</v>
      </c>
      <c r="AP7">
        <f>IF(covid19_new_cases_global!AP7&lt;0,"",covid19_new_cases_global!AP7)</f>
        <v>0</v>
      </c>
      <c r="AQ7">
        <f>IF(covid19_new_cases_global!AQ7&lt;0,"",covid19_new_cases_global!AQ7)</f>
        <v>0</v>
      </c>
      <c r="AR7">
        <f>IF(covid19_new_cases_global!AR7&lt;0,"",covid19_new_cases_global!AR7)</f>
        <v>1</v>
      </c>
      <c r="AS7">
        <f>IF(covid19_new_cases_global!AS7&lt;0,"",covid19_new_cases_global!AS7)</f>
        <v>0</v>
      </c>
      <c r="AT7">
        <f>IF(covid19_new_cases_global!AT7&lt;0,"",covid19_new_cases_global!AT7)</f>
        <v>0</v>
      </c>
      <c r="AU7">
        <f>IF(covid19_new_cases_global!AU7&lt;0,"",covid19_new_cases_global!AU7)</f>
        <v>1</v>
      </c>
      <c r="AV7">
        <f>IF(covid19_new_cases_global!AV7&lt;0,"",covid19_new_cases_global!AV7)</f>
        <v>6</v>
      </c>
      <c r="AW7">
        <f>IF(covid19_new_cases_global!AW7&lt;0,"",covid19_new_cases_global!AW7)</f>
        <v>4</v>
      </c>
      <c r="AX7">
        <f>IF(covid19_new_cases_global!AX7&lt;0,"",covid19_new_cases_global!AX7)</f>
        <v>0</v>
      </c>
      <c r="AY7">
        <f>IF(covid19_new_cases_global!AY7&lt;0,"",covid19_new_cases_global!AY7)</f>
        <v>5</v>
      </c>
      <c r="AZ7">
        <f>IF(covid19_new_cases_global!AZ7&lt;0,"",covid19_new_cases_global!AZ7)</f>
        <v>2</v>
      </c>
      <c r="BA7">
        <f>IF(covid19_new_cases_global!BA7&lt;0,"",covid19_new_cases_global!BA7)</f>
        <v>0</v>
      </c>
      <c r="BB7">
        <f>IF(covid19_new_cases_global!BB7&lt;0,"",covid19_new_cases_global!BB7)</f>
        <v>12</v>
      </c>
      <c r="BC7">
        <f>IF(covid19_new_cases_global!BC7&lt;0,"",covid19_new_cases_global!BC7)</f>
        <v>3</v>
      </c>
      <c r="BD7">
        <f>IF(covid19_new_cases_global!BD7&lt;0,"",covid19_new_cases_global!BD7)</f>
        <v>11</v>
      </c>
      <c r="BE7">
        <f>IF(covid19_new_cases_global!BE7&lt;0,"",covid19_new_cases_global!BE7)</f>
        <v>11</v>
      </c>
      <c r="BF7">
        <f>IF(covid19_new_cases_global!BF7&lt;0,"",covid19_new_cases_global!BF7)</f>
        <v>12</v>
      </c>
      <c r="BG7">
        <f>IF(covid19_new_cases_global!BG7&lt;0,"",covid19_new_cases_global!BG7)</f>
        <v>11</v>
      </c>
      <c r="BH7">
        <f>IF(covid19_new_cases_global!BH7&lt;0,"",covid19_new_cases_global!BH7)</f>
        <v>18</v>
      </c>
      <c r="BI7">
        <f>IF(covid19_new_cases_global!BI7&lt;0,"",covid19_new_cases_global!BI7)</f>
        <v>31</v>
      </c>
      <c r="BJ7">
        <f>IF(covid19_new_cases_global!BJ7&lt;0,"",covid19_new_cases_global!BJ7)</f>
        <v>30</v>
      </c>
      <c r="BK7">
        <f>IF(covid19_new_cases_global!BK7&lt;0,"",covid19_new_cases_global!BK7)</f>
        <v>108</v>
      </c>
      <c r="BL7">
        <f>IF(covid19_new_cases_global!BL7&lt;0,"",covid19_new_cases_global!BL7)</f>
        <v>35</v>
      </c>
      <c r="BM7">
        <f>IF(covid19_new_cases_global!BM7&lt;0,"",covid19_new_cases_global!BM7)</f>
        <v>86</v>
      </c>
      <c r="BN7">
        <f>IF(covid19_new_cases_global!BN7&lt;0,"",covid19_new_cases_global!BN7)</f>
        <v>0</v>
      </c>
      <c r="BO7">
        <f>IF(covid19_new_cases_global!BO7&lt;0,"",covid19_new_cases_global!BO7)</f>
        <v>115</v>
      </c>
      <c r="BP7">
        <f>IF(covid19_new_cases_global!BP7&lt;0,"",covid19_new_cases_global!BP7)</f>
        <v>87</v>
      </c>
      <c r="BQ7">
        <f>IF(covid19_new_cases_global!BQ7&lt;0,"",covid19_new_cases_global!BQ7)</f>
        <v>101</v>
      </c>
      <c r="BR7">
        <f>IF(covid19_new_cases_global!BR7&lt;0,"",covid19_new_cases_global!BR7)</f>
        <v>55</v>
      </c>
      <c r="BS7">
        <f>IF(covid19_new_cases_global!BS7&lt;0,"",covid19_new_cases_global!BS7)</f>
        <v>75</v>
      </c>
      <c r="BT7">
        <f>IF(covid19_new_cases_global!BT7&lt;0,"",covid19_new_cases_global!BT7)</f>
        <v>234</v>
      </c>
      <c r="BU7">
        <f>IF(covid19_new_cases_global!BU7&lt;0,"",covid19_new_cases_global!BU7)</f>
        <v>0</v>
      </c>
      <c r="BV7">
        <f>IF(covid19_new_cases_global!BV7&lt;0,"",covid19_new_cases_global!BV7)</f>
        <v>79</v>
      </c>
      <c r="BW7">
        <f>IF(covid19_new_cases_global!BW7&lt;0,"",covid19_new_cases_global!BW7)</f>
        <v>132</v>
      </c>
      <c r="BX7">
        <f>IF(covid19_new_cases_global!BX7&lt;0,"",covid19_new_cases_global!BX7)</f>
        <v>186</v>
      </c>
      <c r="BY7">
        <f>IF(covid19_new_cases_global!BY7&lt;0,"",covid19_new_cases_global!BY7)</f>
        <v>0</v>
      </c>
      <c r="BZ7">
        <f>IF(covid19_new_cases_global!BZ7&lt;0,"",covid19_new_cases_global!BZ7)</f>
        <v>103</v>
      </c>
      <c r="CA7">
        <f>IF(covid19_new_cases_global!CA7&lt;0,"",covid19_new_cases_global!CA7)</f>
        <v>74</v>
      </c>
      <c r="CB7">
        <f>IF(covid19_new_cases_global!CB7&lt;0,"",covid19_new_cases_global!CB7)</f>
        <v>87</v>
      </c>
      <c r="CC7">
        <f>IF(covid19_new_cases_global!CC7&lt;0,"",covid19_new_cases_global!CC7)</f>
        <v>80</v>
      </c>
      <c r="CD7">
        <f>IF(covid19_new_cases_global!CD7&lt;0,"",covid19_new_cases_global!CD7)</f>
        <v>180</v>
      </c>
      <c r="CE7">
        <f>IF(covid19_new_cases_global!CE7&lt;0,"",covid19_new_cases_global!CE7)</f>
        <v>0</v>
      </c>
      <c r="CF7">
        <f>IF(covid19_new_cases_global!CF7&lt;0,"",covid19_new_cases_global!CF7)</f>
        <v>167</v>
      </c>
      <c r="CG7">
        <f>IF(covid19_new_cases_global!CG7&lt;0,"",covid19_new_cases_global!CG7)</f>
        <v>66</v>
      </c>
      <c r="CH7">
        <f>IF(covid19_new_cases_global!CH7&lt;0,"",covid19_new_cases_global!CH7)</f>
        <v>69</v>
      </c>
      <c r="CI7">
        <f>IF(covid19_new_cases_global!CI7&lt;0,"",covid19_new_cases_global!CI7)</f>
        <v>166</v>
      </c>
      <c r="CJ7">
        <f>IF(covid19_new_cases_global!CJ7&lt;0,"",covid19_new_cases_global!CJ7)</f>
        <v>128</v>
      </c>
      <c r="CK7">
        <f>IF(covid19_new_cases_global!CK7&lt;0,"",covid19_new_cases_global!CK7)</f>
        <v>98</v>
      </c>
      <c r="CL7">
        <f>IF(covid19_new_cases_global!CL7&lt;0,"",covid19_new_cases_global!CL7)</f>
        <v>89</v>
      </c>
      <c r="CM7">
        <f>IF(covid19_new_cases_global!CM7&lt;0,"",covid19_new_cases_global!CM7)</f>
        <v>81</v>
      </c>
      <c r="CN7">
        <f>IF(covid19_new_cases_global!CN7&lt;0,"",covid19_new_cases_global!CN7)</f>
        <v>102</v>
      </c>
      <c r="CO7">
        <f>IF(covid19_new_cases_global!CO7&lt;0,"",covid19_new_cases_global!CO7)</f>
        <v>90</v>
      </c>
      <c r="CP7">
        <f>IF(covid19_new_cases_global!CP7&lt;0,"",covid19_new_cases_global!CP7)</f>
        <v>113</v>
      </c>
      <c r="CQ7">
        <f>IF(covid19_new_cases_global!CQ7&lt;0,"",covid19_new_cases_global!CQ7)</f>
        <v>291</v>
      </c>
      <c r="CR7">
        <f>IF(covid19_new_cases_global!CR7&lt;0,"",covid19_new_cases_global!CR7)</f>
        <v>172</v>
      </c>
      <c r="CS7">
        <f>IF(covid19_new_cases_global!CS7&lt;0,"",covid19_new_cases_global!CS7)</f>
        <v>173</v>
      </c>
      <c r="CT7">
        <f>IF(covid19_new_cases_global!CT7&lt;0,"",covid19_new_cases_global!CT7)</f>
        <v>112</v>
      </c>
      <c r="CU7">
        <f>IF(covid19_new_cases_global!CU7&lt;0,"",covid19_new_cases_global!CU7)</f>
        <v>111</v>
      </c>
      <c r="CV7">
        <f>IF(covid19_new_cases_global!CV7&lt;0,"",covid19_new_cases_global!CV7)</f>
        <v>124</v>
      </c>
      <c r="CW7">
        <f>IF(covid19_new_cases_global!CW7&lt;0,"",covid19_new_cases_global!CW7)</f>
        <v>158</v>
      </c>
      <c r="CX7">
        <f>IF(covid19_new_cases_global!CX7&lt;0,"",covid19_new_cases_global!CX7)</f>
        <v>143</v>
      </c>
      <c r="CY7">
        <f>IF(covid19_new_cases_global!CY7&lt;0,"",covid19_new_cases_global!CY7)</f>
        <v>104</v>
      </c>
      <c r="CZ7">
        <f>IF(covid19_new_cases_global!CZ7&lt;0,"",covid19_new_cases_global!CZ7)</f>
        <v>149</v>
      </c>
      <c r="DA7">
        <f>IF(covid19_new_cases_global!DA7&lt;0,"",covid19_new_cases_global!DA7)</f>
        <v>102</v>
      </c>
      <c r="DB7">
        <f>IF(covid19_new_cases_global!DB7&lt;0,"",covid19_new_cases_global!DB7)</f>
        <v>104</v>
      </c>
      <c r="DC7">
        <f>IF(covid19_new_cases_global!DC7&lt;0,"",covid19_new_cases_global!DC7)</f>
        <v>133</v>
      </c>
      <c r="DD7">
        <f>IF(covid19_new_cases_global!DD7&lt;0,"",covid19_new_cases_global!DD7)</f>
        <v>188</v>
      </c>
      <c r="DE7">
        <f>IF(covid19_new_cases_global!DE7&lt;0,"",covid19_new_cases_global!DE7)</f>
        <v>163</v>
      </c>
      <c r="DF7">
        <f>IF(covid19_new_cases_global!DF7&lt;0,"",covid19_new_cases_global!DF7)</f>
        <v>240</v>
      </c>
      <c r="DG7">
        <f>IF(covid19_new_cases_global!DG7&lt;0,"",covid19_new_cases_global!DG7)</f>
        <v>165</v>
      </c>
      <c r="DH7">
        <f>IF(covid19_new_cases_global!DH7&lt;0,"",covid19_new_cases_global!DH7)</f>
        <v>258</v>
      </c>
      <c r="DI7">
        <f>IF(covid19_new_cases_global!DI7&lt;0,"",covid19_new_cases_global!DI7)</f>
        <v>244</v>
      </c>
      <c r="DJ7">
        <f>IF(covid19_new_cases_global!DJ7&lt;0,"",covid19_new_cases_global!DJ7)</f>
        <v>285</v>
      </c>
      <c r="DK7">
        <f>IF(covid19_new_cases_global!DK7&lt;0,"",covid19_new_cases_global!DK7)</f>
        <v>316</v>
      </c>
      <c r="DL7">
        <f>IF(covid19_new_cases_global!DL7&lt;0,"",covid19_new_cases_global!DL7)</f>
        <v>255</v>
      </c>
      <c r="DM7">
        <f>IF(covid19_new_cases_global!DM7&lt;0,"",covid19_new_cases_global!DM7)</f>
        <v>345</v>
      </c>
      <c r="DN7">
        <f>IF(covid19_new_cases_global!DN7&lt;0,"",covid19_new_cases_global!DN7)</f>
        <v>326</v>
      </c>
      <c r="DO7">
        <f>IF(covid19_new_cases_global!DO7&lt;0,"",covid19_new_cases_global!DO7)</f>
        <v>263</v>
      </c>
      <c r="DP7">
        <f>IF(covid19_new_cases_global!DP7&lt;0,"",covid19_new_cases_global!DP7)</f>
        <v>303</v>
      </c>
      <c r="DQ7">
        <f>IF(covid19_new_cases_global!DQ7&lt;0,"",covid19_new_cases_global!DQ7)</f>
        <v>438</v>
      </c>
      <c r="DR7">
        <f>IF(covid19_new_cases_global!DR7&lt;0,"",covid19_new_cases_global!DR7)</f>
        <v>474</v>
      </c>
      <c r="DS7">
        <f>IF(covid19_new_cases_global!DS7&lt;0,"",covid19_new_cases_global!DS7)</f>
        <v>648</v>
      </c>
      <c r="DT7">
        <f>IF(covid19_new_cases_global!DT7&lt;0,"",covid19_new_cases_global!DT7)</f>
        <v>718</v>
      </c>
      <c r="DU7">
        <f>IF(covid19_new_cases_global!DU7&lt;0,"",covid19_new_cases_global!DU7)</f>
        <v>704</v>
      </c>
      <c r="DV7">
        <f>IF(covid19_new_cases_global!DV7&lt;0,"",covid19_new_cases_global!DV7)</f>
        <v>723</v>
      </c>
      <c r="DW7">
        <f>IF(covid19_new_cases_global!DW7&lt;0,"",covid19_new_cases_global!DW7)</f>
        <v>552</v>
      </c>
      <c r="DX7">
        <f>IF(covid19_new_cases_global!DX7&lt;0,"",covid19_new_cases_global!DX7)</f>
        <v>600</v>
      </c>
      <c r="DY7">
        <f>IF(covid19_new_cases_global!DY7&lt;0,"",covid19_new_cases_global!DY7)</f>
        <v>705</v>
      </c>
      <c r="DZ7">
        <f>IF(covid19_new_cases_global!DZ7&lt;0,"",covid19_new_cases_global!DZ7)</f>
        <v>769</v>
      </c>
      <c r="EA7">
        <f>IF(covid19_new_cases_global!EA7&lt;0,"",covid19_new_cases_global!EA7)</f>
        <v>717</v>
      </c>
      <c r="EB7">
        <f>IF(covid19_new_cases_global!EB7&lt;0,"",covid19_new_cases_global!EB7)</f>
        <v>795</v>
      </c>
      <c r="EC7">
        <f>IF(covid19_new_cases_global!EC7&lt;0,"",covid19_new_cases_global!EC7)</f>
        <v>637</v>
      </c>
      <c r="ED7">
        <f>IF(covid19_new_cases_global!ED7&lt;0,"",covid19_new_cases_global!ED7)</f>
        <v>564</v>
      </c>
      <c r="EE7">
        <f>IF(covid19_new_cases_global!EE7&lt;0,"",covid19_new_cases_global!EE7)</f>
        <v>904</v>
      </c>
      <c r="EF7">
        <f>IF(covid19_new_cases_global!EF7&lt;0,"",covid19_new_cases_global!EF7)</f>
        <v>949</v>
      </c>
      <c r="EG7">
        <f>IF(covid19_new_cases_global!EG7&lt;0,"",covid19_new_cases_global!EG7)</f>
        <v>929</v>
      </c>
      <c r="EH7">
        <f>IF(covid19_new_cases_global!EH7&lt;0,"",covid19_new_cases_global!EH7)</f>
        <v>840</v>
      </c>
      <c r="EI7">
        <f>IF(covid19_new_cases_global!EI7&lt;0,"",covid19_new_cases_global!EI7)</f>
        <v>983</v>
      </c>
      <c r="EJ7">
        <f>IF(covid19_new_cases_global!EJ7&lt;0,"",covid19_new_cases_global!EJ7)</f>
        <v>774</v>
      </c>
      <c r="EK7">
        <f>IF(covid19_new_cases_global!EK7&lt;0,"",covid19_new_cases_global!EK7)</f>
        <v>826</v>
      </c>
      <c r="EL7">
        <f>IF(covid19_new_cases_global!EL7&lt;0,"",covid19_new_cases_global!EL7)</f>
        <v>1141</v>
      </c>
      <c r="EM7">
        <f>IF(covid19_new_cases_global!EM7&lt;0,"",covid19_new_cases_global!EM7)</f>
        <v>1226</v>
      </c>
      <c r="EN7">
        <f>IF(covid19_new_cases_global!EN7&lt;0,"",covid19_new_cases_global!EN7)</f>
        <v>1386</v>
      </c>
      <c r="EO7">
        <f>IF(covid19_new_cases_global!EO7&lt;0,"",covid19_new_cases_global!EO7)</f>
        <v>1391</v>
      </c>
      <c r="EP7">
        <f>IF(covid19_new_cases_global!EP7&lt;0,"",covid19_new_cases_global!EP7)</f>
        <v>1531</v>
      </c>
      <c r="EQ7">
        <f>IF(covid19_new_cases_global!EQ7&lt;0,"",covid19_new_cases_global!EQ7)</f>
        <v>1282</v>
      </c>
      <c r="ER7">
        <f>IF(covid19_new_cases_global!ER7&lt;0,"",covid19_new_cases_global!ER7)</f>
        <v>1208</v>
      </c>
      <c r="ES7">
        <f>IF(covid19_new_cases_global!ES7&lt;0,"",covid19_new_cases_global!ES7)</f>
        <v>1374</v>
      </c>
      <c r="ET7">
        <f>IF(covid19_new_cases_global!ET7&lt;0,"",covid19_new_cases_global!ET7)</f>
        <v>1393</v>
      </c>
      <c r="EU7">
        <f>IF(covid19_new_cases_global!EU7&lt;0,"",covid19_new_cases_global!EU7)</f>
        <v>1958</v>
      </c>
      <c r="EV7">
        <f>IF(covid19_new_cases_global!EV7&lt;0,"",covid19_new_cases_global!EV7)</f>
        <v>2060</v>
      </c>
      <c r="EW7">
        <f>IF(covid19_new_cases_global!EW7&lt;0,"",covid19_new_cases_global!EW7)</f>
        <v>1634</v>
      </c>
      <c r="EX7">
        <f>IF(covid19_new_cases_global!EX7&lt;0,"",covid19_new_cases_global!EX7)</f>
        <v>1581</v>
      </c>
      <c r="EY7">
        <f>IF(covid19_new_cases_global!EY7&lt;0,"",covid19_new_cases_global!EY7)</f>
        <v>2146</v>
      </c>
      <c r="EZ7">
        <f>IF(covid19_new_cases_global!EZ7&lt;0,"",covid19_new_cases_global!EZ7)</f>
        <v>2272</v>
      </c>
      <c r="FA7">
        <f>IF(covid19_new_cases_global!FA7&lt;0,"",covid19_new_cases_global!FA7)</f>
        <v>2648</v>
      </c>
      <c r="FB7">
        <f>IF(covid19_new_cases_global!FB7&lt;0,"",covid19_new_cases_global!FB7)</f>
        <v>2606</v>
      </c>
      <c r="FC7">
        <f>IF(covid19_new_cases_global!FC7&lt;0,"",covid19_new_cases_global!FC7)</f>
        <v>2886</v>
      </c>
      <c r="FD7">
        <f>IF(covid19_new_cases_global!FD7&lt;0,"",covid19_new_cases_global!FD7)</f>
        <v>2401</v>
      </c>
      <c r="FE7">
        <f t="shared" si="8"/>
        <v>2886</v>
      </c>
      <c r="FF7">
        <f t="shared" si="0"/>
        <v>2886</v>
      </c>
      <c r="FG7">
        <f t="shared" si="1"/>
        <v>156</v>
      </c>
      <c r="FH7">
        <f t="shared" si="2"/>
        <v>156</v>
      </c>
      <c r="FI7" cm="1">
        <f t="array" ref="FI7">MATCH(INDEX($D7:$FD7,MATCH(TRUE,INDEX($D7:$FD7&lt;&gt;0,),0)),$D7:$FD7,0)</f>
        <v>41</v>
      </c>
      <c r="FJ7">
        <f t="shared" si="3"/>
        <v>57744</v>
      </c>
      <c r="FK7">
        <f t="shared" si="4"/>
        <v>4.9979218620116374E-2</v>
      </c>
      <c r="FL7">
        <v>0</v>
      </c>
      <c r="FM7">
        <f t="shared" si="5"/>
        <v>115</v>
      </c>
      <c r="FN7">
        <f t="shared" si="6"/>
        <v>115</v>
      </c>
      <c r="FP7">
        <v>9</v>
      </c>
      <c r="FQ7">
        <v>31</v>
      </c>
      <c r="FR7">
        <v>156</v>
      </c>
      <c r="FS7">
        <v>60</v>
      </c>
      <c r="FT7">
        <v>5</v>
      </c>
      <c r="FU7">
        <v>141</v>
      </c>
      <c r="FV7">
        <v>0.21985815602836881</v>
      </c>
      <c r="FW7" s="6">
        <v>1</v>
      </c>
      <c r="FX7" s="7">
        <v>0</v>
      </c>
      <c r="FY7" s="8">
        <f t="shared" si="9"/>
        <v>1</v>
      </c>
      <c r="FZ7">
        <f t="shared" si="10"/>
        <v>1</v>
      </c>
      <c r="GA7">
        <f t="shared" si="11"/>
        <v>9.1910662309324556E-2</v>
      </c>
      <c r="GB7" s="6">
        <f t="shared" si="12"/>
        <v>9.1910662309324556E-2</v>
      </c>
      <c r="GC7" s="8">
        <f t="shared" si="13"/>
        <v>0.90808933769067546</v>
      </c>
      <c r="GD7" s="6">
        <f t="shared" si="14"/>
        <v>-2.386938235574275</v>
      </c>
      <c r="GE7" s="8">
        <f t="shared" si="15"/>
        <v>0</v>
      </c>
      <c r="GF7">
        <f t="shared" si="16"/>
        <v>9.8801304970962835</v>
      </c>
      <c r="GH7" s="15">
        <v>-0.10146579164204003</v>
      </c>
      <c r="GJ7" t="s">
        <v>205</v>
      </c>
      <c r="GK7" s="14">
        <f>2*(GK5-GK4)</f>
        <v>95.460997988638553</v>
      </c>
      <c r="GM7" s="6">
        <v>1.8066542293994934E-2</v>
      </c>
      <c r="GN7" s="7">
        <v>-3.632314381148864E-3</v>
      </c>
      <c r="GO7" s="7">
        <v>3.8034644552774931E-3</v>
      </c>
      <c r="GP7" s="7">
        <v>8.8066944984216031E-4</v>
      </c>
      <c r="GQ7" s="7">
        <v>-1.0152005087410607E-3</v>
      </c>
      <c r="GR7" s="7">
        <v>2.8473004343801509E-4</v>
      </c>
      <c r="GS7" s="7">
        <v>-8.9082528739642271E-6</v>
      </c>
      <c r="GT7" s="8">
        <v>-0.3021808445283275</v>
      </c>
      <c r="GV7" s="15">
        <v>9.1057209311869877E-2</v>
      </c>
      <c r="GY7">
        <f>FW183</f>
        <v>34</v>
      </c>
      <c r="GZ7">
        <f>FX183</f>
        <v>144</v>
      </c>
      <c r="HA7">
        <f t="shared" si="17"/>
        <v>178</v>
      </c>
      <c r="HC7">
        <v>2.5008936919937506E-49</v>
      </c>
      <c r="HD7">
        <v>1</v>
      </c>
      <c r="HE7">
        <v>0</v>
      </c>
      <c r="HF7">
        <f t="shared" ref="HF7:HF70" si="21">HF6+HD7</f>
        <v>2</v>
      </c>
      <c r="HG7">
        <f t="shared" ref="HG7:HG70" si="22">HG6+HE7</f>
        <v>0</v>
      </c>
      <c r="HH7">
        <f t="shared" si="18"/>
        <v>0.98611111111111116</v>
      </c>
      <c r="HI7">
        <f t="shared" si="19"/>
        <v>1</v>
      </c>
      <c r="HJ7">
        <f t="shared" si="20"/>
        <v>6.9444444444445308E-3</v>
      </c>
    </row>
    <row r="8" spans="1:218" x14ac:dyDescent="0.3">
      <c r="A8" t="str">
        <f>covid19_new_cases_global!A8</f>
        <v>Armenia</v>
      </c>
      <c r="B8">
        <f>covid19_new_cases_global!B8</f>
        <v>40.069099999999999</v>
      </c>
      <c r="C8">
        <f>covid19_new_cases_global!C8</f>
        <v>45.038200000000003</v>
      </c>
      <c r="D8">
        <f>IF(covid19_new_cases_global!D8&lt;0,"",covid19_new_cases_global!D8)</f>
        <v>0</v>
      </c>
      <c r="E8">
        <f>IF(covid19_new_cases_global!E8&lt;0,"",covid19_new_cases_global!E8)</f>
        <v>0</v>
      </c>
      <c r="F8">
        <f>IF(covid19_new_cases_global!F8&lt;0,"",covid19_new_cases_global!F8)</f>
        <v>0</v>
      </c>
      <c r="G8">
        <f>IF(covid19_new_cases_global!G8&lt;0,"",covid19_new_cases_global!G8)</f>
        <v>0</v>
      </c>
      <c r="H8">
        <f>IF(covid19_new_cases_global!H8&lt;0,"",covid19_new_cases_global!H8)</f>
        <v>0</v>
      </c>
      <c r="I8">
        <f>IF(covid19_new_cases_global!I8&lt;0,"",covid19_new_cases_global!I8)</f>
        <v>0</v>
      </c>
      <c r="J8">
        <f>IF(covid19_new_cases_global!J8&lt;0,"",covid19_new_cases_global!J8)</f>
        <v>0</v>
      </c>
      <c r="K8">
        <f>IF(covid19_new_cases_global!K8&lt;0,"",covid19_new_cases_global!K8)</f>
        <v>0</v>
      </c>
      <c r="L8">
        <f>IF(covid19_new_cases_global!L8&lt;0,"",covid19_new_cases_global!L8)</f>
        <v>0</v>
      </c>
      <c r="M8">
        <f>IF(covid19_new_cases_global!M8&lt;0,"",covid19_new_cases_global!M8)</f>
        <v>0</v>
      </c>
      <c r="N8">
        <f>IF(covid19_new_cases_global!N8&lt;0,"",covid19_new_cases_global!N8)</f>
        <v>0</v>
      </c>
      <c r="O8">
        <f>IF(covid19_new_cases_global!O8&lt;0,"",covid19_new_cases_global!O8)</f>
        <v>0</v>
      </c>
      <c r="P8">
        <f>IF(covid19_new_cases_global!P8&lt;0,"",covid19_new_cases_global!P8)</f>
        <v>0</v>
      </c>
      <c r="Q8">
        <f>IF(covid19_new_cases_global!Q8&lt;0,"",covid19_new_cases_global!Q8)</f>
        <v>0</v>
      </c>
      <c r="R8">
        <f>IF(covid19_new_cases_global!R8&lt;0,"",covid19_new_cases_global!R8)</f>
        <v>0</v>
      </c>
      <c r="S8">
        <f>IF(covid19_new_cases_global!S8&lt;0,"",covid19_new_cases_global!S8)</f>
        <v>0</v>
      </c>
      <c r="T8">
        <f>IF(covid19_new_cases_global!T8&lt;0,"",covid19_new_cases_global!T8)</f>
        <v>0</v>
      </c>
      <c r="U8">
        <f>IF(covid19_new_cases_global!U8&lt;0,"",covid19_new_cases_global!U8)</f>
        <v>0</v>
      </c>
      <c r="V8">
        <f>IF(covid19_new_cases_global!V8&lt;0,"",covid19_new_cases_global!V8)</f>
        <v>0</v>
      </c>
      <c r="W8">
        <f>IF(covid19_new_cases_global!W8&lt;0,"",covid19_new_cases_global!W8)</f>
        <v>0</v>
      </c>
      <c r="X8">
        <f>IF(covid19_new_cases_global!X8&lt;0,"",covid19_new_cases_global!X8)</f>
        <v>0</v>
      </c>
      <c r="Y8">
        <f>IF(covid19_new_cases_global!Y8&lt;0,"",covid19_new_cases_global!Y8)</f>
        <v>0</v>
      </c>
      <c r="Z8">
        <f>IF(covid19_new_cases_global!Z8&lt;0,"",covid19_new_cases_global!Z8)</f>
        <v>0</v>
      </c>
      <c r="AA8">
        <f>IF(covid19_new_cases_global!AA8&lt;0,"",covid19_new_cases_global!AA8)</f>
        <v>0</v>
      </c>
      <c r="AB8">
        <f>IF(covid19_new_cases_global!AB8&lt;0,"",covid19_new_cases_global!AB8)</f>
        <v>0</v>
      </c>
      <c r="AC8">
        <f>IF(covid19_new_cases_global!AC8&lt;0,"",covid19_new_cases_global!AC8)</f>
        <v>0</v>
      </c>
      <c r="AD8">
        <f>IF(covid19_new_cases_global!AD8&lt;0,"",covid19_new_cases_global!AD8)</f>
        <v>0</v>
      </c>
      <c r="AE8">
        <f>IF(covid19_new_cases_global!AE8&lt;0,"",covid19_new_cases_global!AE8)</f>
        <v>0</v>
      </c>
      <c r="AF8">
        <f>IF(covid19_new_cases_global!AF8&lt;0,"",covid19_new_cases_global!AF8)</f>
        <v>0</v>
      </c>
      <c r="AG8">
        <f>IF(covid19_new_cases_global!AG8&lt;0,"",covid19_new_cases_global!AG8)</f>
        <v>0</v>
      </c>
      <c r="AH8">
        <f>IF(covid19_new_cases_global!AH8&lt;0,"",covid19_new_cases_global!AH8)</f>
        <v>0</v>
      </c>
      <c r="AI8">
        <f>IF(covid19_new_cases_global!AI8&lt;0,"",covid19_new_cases_global!AI8)</f>
        <v>0</v>
      </c>
      <c r="AJ8">
        <f>IF(covid19_new_cases_global!AJ8&lt;0,"",covid19_new_cases_global!AJ8)</f>
        <v>0</v>
      </c>
      <c r="AK8">
        <f>IF(covid19_new_cases_global!AK8&lt;0,"",covid19_new_cases_global!AK8)</f>
        <v>0</v>
      </c>
      <c r="AL8">
        <f>IF(covid19_new_cases_global!AL8&lt;0,"",covid19_new_cases_global!AL8)</f>
        <v>0</v>
      </c>
      <c r="AM8">
        <f>IF(covid19_new_cases_global!AM8&lt;0,"",covid19_new_cases_global!AM8)</f>
        <v>0</v>
      </c>
      <c r="AN8">
        <f>IF(covid19_new_cases_global!AN8&lt;0,"",covid19_new_cases_global!AN8)</f>
        <v>0</v>
      </c>
      <c r="AO8">
        <f>IF(covid19_new_cases_global!AO8&lt;0,"",covid19_new_cases_global!AO8)</f>
        <v>0</v>
      </c>
      <c r="AP8">
        <f>IF(covid19_new_cases_global!AP8&lt;0,"",covid19_new_cases_global!AP8)</f>
        <v>1</v>
      </c>
      <c r="AQ8">
        <f>IF(covid19_new_cases_global!AQ8&lt;0,"",covid19_new_cases_global!AQ8)</f>
        <v>0</v>
      </c>
      <c r="AR8">
        <f>IF(covid19_new_cases_global!AR8&lt;0,"",covid19_new_cases_global!AR8)</f>
        <v>0</v>
      </c>
      <c r="AS8">
        <f>IF(covid19_new_cases_global!AS8&lt;0,"",covid19_new_cases_global!AS8)</f>
        <v>0</v>
      </c>
      <c r="AT8">
        <f>IF(covid19_new_cases_global!AT8&lt;0,"",covid19_new_cases_global!AT8)</f>
        <v>0</v>
      </c>
      <c r="AU8">
        <f>IF(covid19_new_cases_global!AU8&lt;0,"",covid19_new_cases_global!AU8)</f>
        <v>0</v>
      </c>
      <c r="AV8">
        <f>IF(covid19_new_cases_global!AV8&lt;0,"",covid19_new_cases_global!AV8)</f>
        <v>0</v>
      </c>
      <c r="AW8">
        <f>IF(covid19_new_cases_global!AW8&lt;0,"",covid19_new_cases_global!AW8)</f>
        <v>0</v>
      </c>
      <c r="AX8">
        <f>IF(covid19_new_cases_global!AX8&lt;0,"",covid19_new_cases_global!AX8)</f>
        <v>0</v>
      </c>
      <c r="AY8">
        <f>IF(covid19_new_cases_global!AY8&lt;0,"",covid19_new_cases_global!AY8)</f>
        <v>0</v>
      </c>
      <c r="AZ8">
        <f>IF(covid19_new_cases_global!AZ8&lt;0,"",covid19_new_cases_global!AZ8)</f>
        <v>0</v>
      </c>
      <c r="BA8">
        <f>IF(covid19_new_cases_global!BA8&lt;0,"",covid19_new_cases_global!BA8)</f>
        <v>3</v>
      </c>
      <c r="BB8">
        <f>IF(covid19_new_cases_global!BB8&lt;0,"",covid19_new_cases_global!BB8)</f>
        <v>4</v>
      </c>
      <c r="BC8">
        <f>IF(covid19_new_cases_global!BC8&lt;0,"",covid19_new_cases_global!BC8)</f>
        <v>10</v>
      </c>
      <c r="BD8">
        <f>IF(covid19_new_cases_global!BD8&lt;0,"",covid19_new_cases_global!BD8)</f>
        <v>8</v>
      </c>
      <c r="BE8">
        <f>IF(covid19_new_cases_global!BE8&lt;0,"",covid19_new_cases_global!BE8)</f>
        <v>26</v>
      </c>
      <c r="BF8">
        <f>IF(covid19_new_cases_global!BF8&lt;0,"",covid19_new_cases_global!BF8)</f>
        <v>26</v>
      </c>
      <c r="BG8">
        <f>IF(covid19_new_cases_global!BG8&lt;0,"",covid19_new_cases_global!BG8)</f>
        <v>6</v>
      </c>
      <c r="BH8">
        <f>IF(covid19_new_cases_global!BH8&lt;0,"",covid19_new_cases_global!BH8)</f>
        <v>31</v>
      </c>
      <c r="BI8">
        <f>IF(covid19_new_cases_global!BI8&lt;0,"",covid19_new_cases_global!BI8)</f>
        <v>21</v>
      </c>
      <c r="BJ8">
        <f>IF(covid19_new_cases_global!BJ8&lt;0,"",covid19_new_cases_global!BJ8)</f>
        <v>24</v>
      </c>
      <c r="BK8">
        <f>IF(covid19_new_cases_global!BK8&lt;0,"",covid19_new_cases_global!BK8)</f>
        <v>34</v>
      </c>
      <c r="BL8">
        <f>IF(covid19_new_cases_global!BL8&lt;0,"",covid19_new_cases_global!BL8)</f>
        <v>41</v>
      </c>
      <c r="BM8">
        <f>IF(covid19_new_cases_global!BM8&lt;0,"",covid19_new_cases_global!BM8)</f>
        <v>14</v>
      </c>
      <c r="BN8">
        <f>IF(covid19_new_cases_global!BN8&lt;0,"",covid19_new_cases_global!BN8)</f>
        <v>16</v>
      </c>
      <c r="BO8">
        <f>IF(covid19_new_cases_global!BO8&lt;0,"",covid19_new_cases_global!BO8)</f>
        <v>25</v>
      </c>
      <c r="BP8">
        <f>IF(covid19_new_cases_global!BP8&lt;0,"",covid19_new_cases_global!BP8)</f>
        <v>39</v>
      </c>
      <c r="BQ8">
        <f>IF(covid19_new_cases_global!BQ8&lt;0,"",covid19_new_cases_global!BQ8)</f>
        <v>78</v>
      </c>
      <c r="BR8">
        <f>IF(covid19_new_cases_global!BR8&lt;0,"",covid19_new_cases_global!BR8)</f>
        <v>17</v>
      </c>
      <c r="BS8">
        <f>IF(covid19_new_cases_global!BS8&lt;0,"",covid19_new_cases_global!BS8)</f>
        <v>58</v>
      </c>
      <c r="BT8">
        <f>IF(covid19_new_cases_global!BT8&lt;0,"",covid19_new_cases_global!BT8)</f>
        <v>50</v>
      </c>
      <c r="BU8">
        <f>IF(covid19_new_cases_global!BU8&lt;0,"",covid19_new_cases_global!BU8)</f>
        <v>39</v>
      </c>
      <c r="BV8">
        <f>IF(covid19_new_cases_global!BV8&lt;0,"",covid19_new_cases_global!BV8)</f>
        <v>92</v>
      </c>
      <c r="BW8">
        <f>IF(covid19_new_cases_global!BW8&lt;0,"",covid19_new_cases_global!BW8)</f>
        <v>73</v>
      </c>
      <c r="BX8">
        <f>IF(covid19_new_cases_global!BX8&lt;0,"",covid19_new_cases_global!BX8)</f>
        <v>34</v>
      </c>
      <c r="BY8">
        <f>IF(covid19_new_cases_global!BY8&lt;0,"",covid19_new_cases_global!BY8)</f>
        <v>52</v>
      </c>
      <c r="BZ8">
        <f>IF(covid19_new_cases_global!BZ8&lt;0,"",covid19_new_cases_global!BZ8)</f>
        <v>11</v>
      </c>
      <c r="CA8">
        <f>IF(covid19_new_cases_global!CA8&lt;0,"",covid19_new_cases_global!CA8)</f>
        <v>20</v>
      </c>
      <c r="CB8">
        <f>IF(covid19_new_cases_global!CB8&lt;0,"",covid19_new_cases_global!CB8)</f>
        <v>28</v>
      </c>
      <c r="CC8">
        <f>IF(covid19_new_cases_global!CC8&lt;0,"",covid19_new_cases_global!CC8)</f>
        <v>40</v>
      </c>
      <c r="CD8">
        <f>IF(covid19_new_cases_global!CD8&lt;0,"",covid19_new_cases_global!CD8)</f>
        <v>16</v>
      </c>
      <c r="CE8">
        <f>IF(covid19_new_cases_global!CE8&lt;0,"",covid19_new_cases_global!CE8)</f>
        <v>30</v>
      </c>
      <c r="CF8">
        <f>IF(covid19_new_cases_global!CF8&lt;0,"",covid19_new_cases_global!CF8)</f>
        <v>46</v>
      </c>
      <c r="CG8">
        <f>IF(covid19_new_cases_global!CG8&lt;0,"",covid19_new_cases_global!CG8)</f>
        <v>26</v>
      </c>
      <c r="CH8">
        <f>IF(covid19_new_cases_global!CH8&lt;0,"",covid19_new_cases_global!CH8)</f>
        <v>28</v>
      </c>
      <c r="CI8">
        <f>IF(covid19_new_cases_global!CI8&lt;0,"",covid19_new_cases_global!CI8)</f>
        <v>44</v>
      </c>
      <c r="CJ8">
        <f>IF(covid19_new_cases_global!CJ8&lt;0,"",covid19_new_cases_global!CJ8)</f>
        <v>48</v>
      </c>
      <c r="CK8">
        <f>IF(covid19_new_cases_global!CK8&lt;0,"",covid19_new_cases_global!CK8)</f>
        <v>42</v>
      </c>
      <c r="CL8">
        <f>IF(covid19_new_cases_global!CL8&lt;0,"",covid19_new_cases_global!CL8)</f>
        <v>47</v>
      </c>
      <c r="CM8">
        <f>IF(covid19_new_cases_global!CM8&lt;0,"",covid19_new_cases_global!CM8)</f>
        <v>43</v>
      </c>
      <c r="CN8">
        <f>IF(covid19_new_cases_global!CN8&lt;0,"",covid19_new_cases_global!CN8)</f>
        <v>48</v>
      </c>
      <c r="CO8">
        <f>IF(covid19_new_cases_global!CO8&lt;0,"",covid19_new_cases_global!CO8)</f>
        <v>62</v>
      </c>
      <c r="CP8">
        <f>IF(covid19_new_cases_global!CP8&lt;0,"",covid19_new_cases_global!CP8)</f>
        <v>72</v>
      </c>
      <c r="CQ8">
        <f>IF(covid19_new_cases_global!CQ8&lt;0,"",covid19_new_cases_global!CQ8)</f>
        <v>50</v>
      </c>
      <c r="CR8">
        <f>IF(covid19_new_cases_global!CR8&lt;0,"",covid19_new_cases_global!CR8)</f>
        <v>73</v>
      </c>
      <c r="CS8">
        <f>IF(covid19_new_cases_global!CS8&lt;0,"",covid19_new_cases_global!CS8)</f>
        <v>81</v>
      </c>
      <c r="CT8">
        <f>IF(covid19_new_cases_global!CT8&lt;0,"",covid19_new_cases_global!CT8)</f>
        <v>69</v>
      </c>
      <c r="CU8">
        <f>IF(covid19_new_cases_global!CU8&lt;0,"",covid19_new_cases_global!CU8)</f>
        <v>62</v>
      </c>
      <c r="CV8">
        <f>IF(covid19_new_cases_global!CV8&lt;0,"",covid19_new_cases_global!CV8)</f>
        <v>59</v>
      </c>
      <c r="CW8">
        <f>IF(covid19_new_cases_global!CW8&lt;0,"",covid19_new_cases_global!CW8)</f>
        <v>65</v>
      </c>
      <c r="CX8">
        <f>IF(covid19_new_cases_global!CX8&lt;0,"",covid19_new_cases_global!CX8)</f>
        <v>134</v>
      </c>
      <c r="CY8">
        <f>IF(covid19_new_cases_global!CY8&lt;0,"",covid19_new_cases_global!CY8)</f>
        <v>82</v>
      </c>
      <c r="CZ8">
        <f>IF(covid19_new_cases_global!CZ8&lt;0,"",covid19_new_cases_global!CZ8)</f>
        <v>125</v>
      </c>
      <c r="DA8">
        <f>IF(covid19_new_cases_global!DA8&lt;0,"",covid19_new_cases_global!DA8)</f>
        <v>113</v>
      </c>
      <c r="DB8">
        <f>IF(covid19_new_cases_global!DB8&lt;0,"",covid19_new_cases_global!DB8)</f>
        <v>121</v>
      </c>
      <c r="DC8">
        <f>IF(covid19_new_cases_global!DC8&lt;0,"",covid19_new_cases_global!DC8)</f>
        <v>112</v>
      </c>
      <c r="DD8">
        <f>IF(covid19_new_cases_global!DD8&lt;0,"",covid19_new_cases_global!DD8)</f>
        <v>163</v>
      </c>
      <c r="DE8">
        <f>IF(covid19_new_cases_global!DE8&lt;0,"",covid19_new_cases_global!DE8)</f>
        <v>102</v>
      </c>
      <c r="DF8">
        <f>IF(covid19_new_cases_global!DF8&lt;0,"",covid19_new_cases_global!DF8)</f>
        <v>145</v>
      </c>
      <c r="DG8">
        <f>IF(covid19_new_cases_global!DG8&lt;0,"",covid19_new_cases_global!DG8)</f>
        <v>146</v>
      </c>
      <c r="DH8">
        <f>IF(covid19_new_cases_global!DH8&lt;0,"",covid19_new_cases_global!DH8)</f>
        <v>138</v>
      </c>
      <c r="DI8">
        <f>IF(covid19_new_cases_global!DI8&lt;0,"",covid19_new_cases_global!DI8)</f>
        <v>79</v>
      </c>
      <c r="DJ8">
        <f>IF(covid19_new_cases_global!DJ8&lt;0,"",covid19_new_cases_global!DJ8)</f>
        <v>146</v>
      </c>
      <c r="DK8">
        <f>IF(covid19_new_cases_global!DK8&lt;0,"",covid19_new_cases_global!DK8)</f>
        <v>180</v>
      </c>
      <c r="DL8">
        <f>IF(covid19_new_cases_global!DL8&lt;0,"",covid19_new_cases_global!DL8)</f>
        <v>142</v>
      </c>
      <c r="DM8">
        <f>IF(covid19_new_cases_global!DM8&lt;0,"",covid19_new_cases_global!DM8)</f>
        <v>184</v>
      </c>
      <c r="DN8">
        <f>IF(covid19_new_cases_global!DN8&lt;0,"",covid19_new_cases_global!DN8)</f>
        <v>239</v>
      </c>
      <c r="DO8">
        <f>IF(covid19_new_cases_global!DO8&lt;0,"",covid19_new_cases_global!DO8)</f>
        <v>189</v>
      </c>
      <c r="DP8">
        <f>IF(covid19_new_cases_global!DP8&lt;0,"",covid19_new_cases_global!DP8)</f>
        <v>351</v>
      </c>
      <c r="DQ8">
        <f>IF(covid19_new_cases_global!DQ8&lt;0,"",covid19_new_cases_global!DQ8)</f>
        <v>218</v>
      </c>
      <c r="DR8">
        <f>IF(covid19_new_cases_global!DR8&lt;0,"",covid19_new_cases_global!DR8)</f>
        <v>230</v>
      </c>
      <c r="DS8">
        <f>IF(covid19_new_cases_global!DS8&lt;0,"",covid19_new_cases_global!DS8)</f>
        <v>335</v>
      </c>
      <c r="DT8">
        <f>IF(covid19_new_cases_global!DT8&lt;0,"",covid19_new_cases_global!DT8)</f>
        <v>322</v>
      </c>
      <c r="DU8">
        <f>IF(covid19_new_cases_global!DU8&lt;0,"",covid19_new_cases_global!DU8)</f>
        <v>374</v>
      </c>
      <c r="DV8">
        <f>IF(covid19_new_cases_global!DV8&lt;0,"",covid19_new_cases_global!DV8)</f>
        <v>359</v>
      </c>
      <c r="DW8">
        <f>IF(covid19_new_cases_global!DW8&lt;0,"",covid19_new_cases_global!DW8)</f>
        <v>452</v>
      </c>
      <c r="DX8">
        <f>IF(covid19_new_cases_global!DX8&lt;0,"",covid19_new_cases_global!DX8)</f>
        <v>289</v>
      </c>
      <c r="DY8">
        <f>IF(covid19_new_cases_global!DY8&lt;0,"",covid19_new_cases_global!DY8)</f>
        <v>372</v>
      </c>
      <c r="DZ8">
        <f>IF(covid19_new_cases_global!DZ8&lt;0,"",covid19_new_cases_global!DZ8)</f>
        <v>442</v>
      </c>
      <c r="EA8">
        <f>IF(covid19_new_cases_global!EA8&lt;0,"",covid19_new_cases_global!EA8)</f>
        <v>460</v>
      </c>
      <c r="EB8">
        <f>IF(covid19_new_cases_global!EB8&lt;0,"",covid19_new_cases_global!EB8)</f>
        <v>251</v>
      </c>
      <c r="EC8">
        <f>IF(covid19_new_cases_global!EC8&lt;0,"",covid19_new_cases_global!EC8)</f>
        <v>355</v>
      </c>
      <c r="ED8">
        <f>IF(covid19_new_cases_global!ED8&lt;0,"",covid19_new_cases_global!ED8)</f>
        <v>210</v>
      </c>
      <c r="EE8">
        <f>IF(covid19_new_cases_global!EE8&lt;0,"",covid19_new_cases_global!EE8)</f>
        <v>517</v>
      </c>
      <c r="EF8">
        <f>IF(covid19_new_cases_global!EF8&lt;0,"",covid19_new_cases_global!EF8)</f>
        <v>515</v>
      </c>
      <c r="EG8">
        <f>IF(covid19_new_cases_global!EG8&lt;0,"",covid19_new_cases_global!EG8)</f>
        <v>697</v>
      </c>
      <c r="EH8">
        <f>IF(covid19_new_cases_global!EH8&lt;0,"",covid19_new_cases_global!EH8)</f>
        <v>596</v>
      </c>
      <c r="EI8">
        <f>IF(covid19_new_cases_global!EI8&lt;0,"",covid19_new_cases_global!EI8)</f>
        <v>547</v>
      </c>
      <c r="EJ8">
        <f>IF(covid19_new_cases_global!EJ8&lt;0,"",covid19_new_cases_global!EJ8)</f>
        <v>766</v>
      </c>
      <c r="EK8">
        <f>IF(covid19_new_cases_global!EK8&lt;0,"",covid19_new_cases_global!EK8)</f>
        <v>195</v>
      </c>
      <c r="EL8">
        <f>IF(covid19_new_cases_global!EL8&lt;0,"",covid19_new_cases_global!EL8)</f>
        <v>350</v>
      </c>
      <c r="EM8">
        <f>IF(covid19_new_cases_global!EM8&lt;0,"",covid19_new_cases_global!EM8)</f>
        <v>428</v>
      </c>
      <c r="EN8">
        <f>IF(covid19_new_cases_global!EN8&lt;0,"",covid19_new_cases_global!EN8)</f>
        <v>566</v>
      </c>
      <c r="EO8">
        <f>IF(covid19_new_cases_global!EO8&lt;0,"",covid19_new_cases_global!EO8)</f>
        <v>612</v>
      </c>
      <c r="EP8">
        <f>IF(covid19_new_cases_global!EP8&lt;0,"",covid19_new_cases_global!EP8)</f>
        <v>723</v>
      </c>
      <c r="EQ8">
        <f>IF(covid19_new_cases_global!EQ8&lt;0,"",covid19_new_cases_global!EQ8)</f>
        <v>663</v>
      </c>
      <c r="ER8">
        <f>IF(covid19_new_cases_global!ER8&lt;0,"",covid19_new_cases_global!ER8)</f>
        <v>397</v>
      </c>
      <c r="ES8">
        <f>IF(covid19_new_cases_global!ES8&lt;0,"",covid19_new_cases_global!ES8)</f>
        <v>425</v>
      </c>
      <c r="ET8">
        <f>IF(covid19_new_cases_global!ET8&lt;0,"",covid19_new_cases_global!ET8)</f>
        <v>544</v>
      </c>
      <c r="EU8">
        <f>IF(covid19_new_cases_global!EU8&lt;0,"",covid19_new_cases_global!EU8)</f>
        <v>665</v>
      </c>
      <c r="EV8">
        <f>IF(covid19_new_cases_global!EV8&lt;0,"",covid19_new_cases_global!EV8)</f>
        <v>459</v>
      </c>
      <c r="EW8">
        <f>IF(covid19_new_cases_global!EW8&lt;0,"",covid19_new_cases_global!EW8)</f>
        <v>551</v>
      </c>
      <c r="EX8">
        <f>IF(covid19_new_cases_global!EX8&lt;0,"",covid19_new_cases_global!EX8)</f>
        <v>560</v>
      </c>
      <c r="EY8">
        <f>IF(covid19_new_cases_global!EY8&lt;0,"",covid19_new_cases_global!EY8)</f>
        <v>320</v>
      </c>
      <c r="EZ8">
        <f>IF(covid19_new_cases_global!EZ8&lt;0,"",covid19_new_cases_global!EZ8)</f>
        <v>418</v>
      </c>
      <c r="FA8">
        <f>IF(covid19_new_cases_global!FA8&lt;0,"",covid19_new_cases_global!FA8)</f>
        <v>711</v>
      </c>
      <c r="FB8">
        <f>IF(covid19_new_cases_global!FB8&lt;0,"",covid19_new_cases_global!FB8)</f>
        <v>771</v>
      </c>
      <c r="FC8">
        <f>IF(covid19_new_cases_global!FC8&lt;0,"",covid19_new_cases_global!FC8)</f>
        <v>759</v>
      </c>
      <c r="FD8">
        <f>IF(covid19_new_cases_global!FD8&lt;0,"",covid19_new_cases_global!FD8)</f>
        <v>662</v>
      </c>
      <c r="FE8">
        <f t="shared" si="8"/>
        <v>771</v>
      </c>
      <c r="FF8">
        <f t="shared" si="0"/>
        <v>771</v>
      </c>
      <c r="FG8">
        <f t="shared" si="1"/>
        <v>155</v>
      </c>
      <c r="FH8">
        <f t="shared" si="2"/>
        <v>155</v>
      </c>
      <c r="FI8" cm="1">
        <f t="array" ref="FI8">MATCH(INDEX($D8:$FD8,MATCH(TRUE,INDEX($D8:$FD8&lt;&gt;0,),0)),$D8:$FD8,0)</f>
        <v>39</v>
      </c>
      <c r="FJ8">
        <f t="shared" si="3"/>
        <v>23909</v>
      </c>
      <c r="FK8">
        <f t="shared" si="4"/>
        <v>3.2247270902170729E-2</v>
      </c>
      <c r="FL8">
        <v>0</v>
      </c>
      <c r="FM8">
        <f t="shared" si="5"/>
        <v>116</v>
      </c>
      <c r="FN8">
        <f t="shared" si="6"/>
        <v>116</v>
      </c>
      <c r="FP8">
        <v>12</v>
      </c>
      <c r="FQ8">
        <v>12</v>
      </c>
      <c r="FR8">
        <v>60</v>
      </c>
      <c r="FS8">
        <v>60</v>
      </c>
      <c r="FT8">
        <v>38</v>
      </c>
      <c r="FU8">
        <v>103</v>
      </c>
      <c r="FV8">
        <v>0.11650485436893204</v>
      </c>
      <c r="FW8" s="6">
        <v>0</v>
      </c>
      <c r="FX8" s="7">
        <v>1</v>
      </c>
      <c r="FY8" s="8">
        <f t="shared" si="9"/>
        <v>1</v>
      </c>
      <c r="FZ8">
        <f t="shared" si="10"/>
        <v>0</v>
      </c>
      <c r="GA8">
        <f t="shared" si="11"/>
        <v>0.17623366691036496</v>
      </c>
      <c r="GB8" s="6">
        <f t="shared" si="12"/>
        <v>0.17623366691036496</v>
      </c>
      <c r="GC8" s="8">
        <f t="shared" si="13"/>
        <v>0.82376633308963498</v>
      </c>
      <c r="GD8" s="6">
        <f t="shared" si="14"/>
        <v>-0.19386836563557108</v>
      </c>
      <c r="GE8" s="8">
        <f t="shared" si="15"/>
        <v>100</v>
      </c>
      <c r="GF8">
        <f t="shared" si="16"/>
        <v>0.21393647668190002</v>
      </c>
      <c r="GH8" s="15">
        <v>0.10061857345465829</v>
      </c>
      <c r="GJ8" t="s">
        <v>206</v>
      </c>
      <c r="GK8" s="15">
        <f>COUNT(FP5:FV5)</f>
        <v>7</v>
      </c>
      <c r="GM8" s="6">
        <v>-2.1720654644338034E-3</v>
      </c>
      <c r="GN8" s="7">
        <v>-8.4860196643495543E-4</v>
      </c>
      <c r="GO8" s="7">
        <v>8.8066944984245901E-4</v>
      </c>
      <c r="GP8" s="7">
        <v>5.5242483281439333E-4</v>
      </c>
      <c r="GQ8" s="7">
        <v>-5.0872657018101301E-4</v>
      </c>
      <c r="GR8" s="7">
        <v>8.8273662213186169E-5</v>
      </c>
      <c r="GS8" s="7">
        <v>-1.8682987312925124E-6</v>
      </c>
      <c r="GT8" s="8">
        <v>-7.0607306858355715E-2</v>
      </c>
      <c r="GV8" s="15">
        <v>2.2115596432570564E-2</v>
      </c>
      <c r="HC8">
        <v>1.0258293081110969E-45</v>
      </c>
      <c r="HD8">
        <v>1</v>
      </c>
      <c r="HE8">
        <v>0</v>
      </c>
      <c r="HF8">
        <f t="shared" si="21"/>
        <v>3</v>
      </c>
      <c r="HG8">
        <f t="shared" si="22"/>
        <v>0</v>
      </c>
      <c r="HH8">
        <f t="shared" si="18"/>
        <v>0.97916666666666663</v>
      </c>
      <c r="HI8">
        <f t="shared" si="19"/>
        <v>1</v>
      </c>
      <c r="HJ8">
        <f t="shared" si="20"/>
        <v>6.9444444444444198E-3</v>
      </c>
    </row>
    <row r="9" spans="1:218" x14ac:dyDescent="0.3">
      <c r="A9" t="str">
        <f>covid19_new_cases_global!A9</f>
        <v>Aruba</v>
      </c>
      <c r="B9">
        <f>covid19_new_cases_global!B9</f>
        <v>12.518599999999999</v>
      </c>
      <c r="C9">
        <f>covid19_new_cases_global!C9</f>
        <v>-70.035799999999995</v>
      </c>
      <c r="D9">
        <f>IF(covid19_new_cases_global!D9&lt;0,"",covid19_new_cases_global!D9)</f>
        <v>0</v>
      </c>
      <c r="E9">
        <f>IF(covid19_new_cases_global!E9&lt;0,"",covid19_new_cases_global!E9)</f>
        <v>0</v>
      </c>
      <c r="F9">
        <f>IF(covid19_new_cases_global!F9&lt;0,"",covid19_new_cases_global!F9)</f>
        <v>0</v>
      </c>
      <c r="G9">
        <f>IF(covid19_new_cases_global!G9&lt;0,"",covid19_new_cases_global!G9)</f>
        <v>0</v>
      </c>
      <c r="H9">
        <f>IF(covid19_new_cases_global!H9&lt;0,"",covid19_new_cases_global!H9)</f>
        <v>0</v>
      </c>
      <c r="I9">
        <f>IF(covid19_new_cases_global!I9&lt;0,"",covid19_new_cases_global!I9)</f>
        <v>0</v>
      </c>
      <c r="J9">
        <f>IF(covid19_new_cases_global!J9&lt;0,"",covid19_new_cases_global!J9)</f>
        <v>0</v>
      </c>
      <c r="K9">
        <f>IF(covid19_new_cases_global!K9&lt;0,"",covid19_new_cases_global!K9)</f>
        <v>0</v>
      </c>
      <c r="L9">
        <f>IF(covid19_new_cases_global!L9&lt;0,"",covid19_new_cases_global!L9)</f>
        <v>0</v>
      </c>
      <c r="M9">
        <f>IF(covid19_new_cases_global!M9&lt;0,"",covid19_new_cases_global!M9)</f>
        <v>0</v>
      </c>
      <c r="N9">
        <f>IF(covid19_new_cases_global!N9&lt;0,"",covid19_new_cases_global!N9)</f>
        <v>0</v>
      </c>
      <c r="O9">
        <f>IF(covid19_new_cases_global!O9&lt;0,"",covid19_new_cases_global!O9)</f>
        <v>0</v>
      </c>
      <c r="P9">
        <f>IF(covid19_new_cases_global!P9&lt;0,"",covid19_new_cases_global!P9)</f>
        <v>0</v>
      </c>
      <c r="Q9">
        <f>IF(covid19_new_cases_global!Q9&lt;0,"",covid19_new_cases_global!Q9)</f>
        <v>0</v>
      </c>
      <c r="R9">
        <f>IF(covid19_new_cases_global!R9&lt;0,"",covid19_new_cases_global!R9)</f>
        <v>0</v>
      </c>
      <c r="S9">
        <f>IF(covid19_new_cases_global!S9&lt;0,"",covid19_new_cases_global!S9)</f>
        <v>0</v>
      </c>
      <c r="T9">
        <f>IF(covid19_new_cases_global!T9&lt;0,"",covid19_new_cases_global!T9)</f>
        <v>0</v>
      </c>
      <c r="U9">
        <f>IF(covid19_new_cases_global!U9&lt;0,"",covid19_new_cases_global!U9)</f>
        <v>0</v>
      </c>
      <c r="V9">
        <f>IF(covid19_new_cases_global!V9&lt;0,"",covid19_new_cases_global!V9)</f>
        <v>0</v>
      </c>
      <c r="W9">
        <f>IF(covid19_new_cases_global!W9&lt;0,"",covid19_new_cases_global!W9)</f>
        <v>0</v>
      </c>
      <c r="X9">
        <f>IF(covid19_new_cases_global!X9&lt;0,"",covid19_new_cases_global!X9)</f>
        <v>0</v>
      </c>
      <c r="Y9">
        <f>IF(covid19_new_cases_global!Y9&lt;0,"",covid19_new_cases_global!Y9)</f>
        <v>0</v>
      </c>
      <c r="Z9">
        <f>IF(covid19_new_cases_global!Z9&lt;0,"",covid19_new_cases_global!Z9)</f>
        <v>0</v>
      </c>
      <c r="AA9">
        <f>IF(covid19_new_cases_global!AA9&lt;0,"",covid19_new_cases_global!AA9)</f>
        <v>0</v>
      </c>
      <c r="AB9">
        <f>IF(covid19_new_cases_global!AB9&lt;0,"",covid19_new_cases_global!AB9)</f>
        <v>0</v>
      </c>
      <c r="AC9">
        <f>IF(covid19_new_cases_global!AC9&lt;0,"",covid19_new_cases_global!AC9)</f>
        <v>0</v>
      </c>
      <c r="AD9">
        <f>IF(covid19_new_cases_global!AD9&lt;0,"",covid19_new_cases_global!AD9)</f>
        <v>0</v>
      </c>
      <c r="AE9">
        <f>IF(covid19_new_cases_global!AE9&lt;0,"",covid19_new_cases_global!AE9)</f>
        <v>0</v>
      </c>
      <c r="AF9">
        <f>IF(covid19_new_cases_global!AF9&lt;0,"",covid19_new_cases_global!AF9)</f>
        <v>0</v>
      </c>
      <c r="AG9">
        <f>IF(covid19_new_cases_global!AG9&lt;0,"",covid19_new_cases_global!AG9)</f>
        <v>0</v>
      </c>
      <c r="AH9">
        <f>IF(covid19_new_cases_global!AH9&lt;0,"",covid19_new_cases_global!AH9)</f>
        <v>0</v>
      </c>
      <c r="AI9">
        <f>IF(covid19_new_cases_global!AI9&lt;0,"",covid19_new_cases_global!AI9)</f>
        <v>0</v>
      </c>
      <c r="AJ9">
        <f>IF(covid19_new_cases_global!AJ9&lt;0,"",covid19_new_cases_global!AJ9)</f>
        <v>0</v>
      </c>
      <c r="AK9">
        <f>IF(covid19_new_cases_global!AK9&lt;0,"",covid19_new_cases_global!AK9)</f>
        <v>0</v>
      </c>
      <c r="AL9">
        <f>IF(covid19_new_cases_global!AL9&lt;0,"",covid19_new_cases_global!AL9)</f>
        <v>0</v>
      </c>
      <c r="AM9">
        <f>IF(covid19_new_cases_global!AM9&lt;0,"",covid19_new_cases_global!AM9)</f>
        <v>0</v>
      </c>
      <c r="AN9">
        <f>IF(covid19_new_cases_global!AN9&lt;0,"",covid19_new_cases_global!AN9)</f>
        <v>0</v>
      </c>
      <c r="AO9">
        <f>IF(covid19_new_cases_global!AO9&lt;0,"",covid19_new_cases_global!AO9)</f>
        <v>0</v>
      </c>
      <c r="AP9">
        <f>IF(covid19_new_cases_global!AP9&lt;0,"",covid19_new_cases_global!AP9)</f>
        <v>0</v>
      </c>
      <c r="AQ9">
        <f>IF(covid19_new_cases_global!AQ9&lt;0,"",covid19_new_cases_global!AQ9)</f>
        <v>0</v>
      </c>
      <c r="AR9">
        <f>IF(covid19_new_cases_global!AR9&lt;0,"",covid19_new_cases_global!AR9)</f>
        <v>0</v>
      </c>
      <c r="AS9">
        <f>IF(covid19_new_cases_global!AS9&lt;0,"",covid19_new_cases_global!AS9)</f>
        <v>0</v>
      </c>
      <c r="AT9">
        <f>IF(covid19_new_cases_global!AT9&lt;0,"",covid19_new_cases_global!AT9)</f>
        <v>0</v>
      </c>
      <c r="AU9">
        <f>IF(covid19_new_cases_global!AU9&lt;0,"",covid19_new_cases_global!AU9)</f>
        <v>0</v>
      </c>
      <c r="AV9">
        <f>IF(covid19_new_cases_global!AV9&lt;0,"",covid19_new_cases_global!AV9)</f>
        <v>0</v>
      </c>
      <c r="AW9">
        <f>IF(covid19_new_cases_global!AW9&lt;0,"",covid19_new_cases_global!AW9)</f>
        <v>0</v>
      </c>
      <c r="AX9">
        <f>IF(covid19_new_cases_global!AX9&lt;0,"",covid19_new_cases_global!AX9)</f>
        <v>0</v>
      </c>
      <c r="AY9">
        <f>IF(covid19_new_cases_global!AY9&lt;0,"",covid19_new_cases_global!AY9)</f>
        <v>0</v>
      </c>
      <c r="AZ9">
        <f>IF(covid19_new_cases_global!AZ9&lt;0,"",covid19_new_cases_global!AZ9)</f>
        <v>0</v>
      </c>
      <c r="BA9">
        <f>IF(covid19_new_cases_global!BA9&lt;0,"",covid19_new_cases_global!BA9)</f>
        <v>0</v>
      </c>
      <c r="BB9">
        <f>IF(covid19_new_cases_global!BB9&lt;0,"",covid19_new_cases_global!BB9)</f>
        <v>2</v>
      </c>
      <c r="BC9">
        <f>IF(covid19_new_cases_global!BC9&lt;0,"",covid19_new_cases_global!BC9)</f>
        <v>0</v>
      </c>
      <c r="BD9">
        <f>IF(covid19_new_cases_global!BD9&lt;0,"",covid19_new_cases_global!BD9)</f>
        <v>0</v>
      </c>
      <c r="BE9">
        <f>IF(covid19_new_cases_global!BE9&lt;0,"",covid19_new_cases_global!BE9)</f>
        <v>0</v>
      </c>
      <c r="BF9">
        <f>IF(covid19_new_cases_global!BF9&lt;0,"",covid19_new_cases_global!BF9)</f>
        <v>1</v>
      </c>
      <c r="BG9">
        <f>IF(covid19_new_cases_global!BG9&lt;0,"",covid19_new_cases_global!BG9)</f>
        <v>1</v>
      </c>
      <c r="BH9">
        <f>IF(covid19_new_cases_global!BH9&lt;0,"",covid19_new_cases_global!BH9)</f>
        <v>0</v>
      </c>
      <c r="BI9">
        <f>IF(covid19_new_cases_global!BI9&lt;0,"",covid19_new_cases_global!BI9)</f>
        <v>1</v>
      </c>
      <c r="BJ9">
        <f>IF(covid19_new_cases_global!BJ9&lt;0,"",covid19_new_cases_global!BJ9)</f>
        <v>0</v>
      </c>
      <c r="BK9">
        <f>IF(covid19_new_cases_global!BK9&lt;0,"",covid19_new_cases_global!BK9)</f>
        <v>4</v>
      </c>
      <c r="BL9">
        <f>IF(covid19_new_cases_global!BL9&lt;0,"",covid19_new_cases_global!BL9)</f>
        <v>0</v>
      </c>
      <c r="BM9">
        <f>IF(covid19_new_cases_global!BM9&lt;0,"",covid19_new_cases_global!BM9)</f>
        <v>3</v>
      </c>
      <c r="BN9">
        <f>IF(covid19_new_cases_global!BN9&lt;0,"",covid19_new_cases_global!BN9)</f>
        <v>5</v>
      </c>
      <c r="BO9">
        <f>IF(covid19_new_cases_global!BO9&lt;0,"",covid19_new_cases_global!BO9)</f>
        <v>11</v>
      </c>
      <c r="BP9">
        <f>IF(covid19_new_cases_global!BP9&lt;0,"",covid19_new_cases_global!BP9)</f>
        <v>5</v>
      </c>
      <c r="BQ9">
        <f>IF(covid19_new_cases_global!BQ9&lt;0,"",covid19_new_cases_global!BQ9)</f>
        <v>13</v>
      </c>
      <c r="BR9">
        <f>IF(covid19_new_cases_global!BR9&lt;0,"",covid19_new_cases_global!BR9)</f>
        <v>4</v>
      </c>
      <c r="BS9">
        <f>IF(covid19_new_cases_global!BS9&lt;0,"",covid19_new_cases_global!BS9)</f>
        <v>0</v>
      </c>
      <c r="BT9">
        <f>IF(covid19_new_cases_global!BT9&lt;0,"",covid19_new_cases_global!BT9)</f>
        <v>5</v>
      </c>
      <c r="BU9">
        <f>IF(covid19_new_cases_global!BU9&lt;0,"",covid19_new_cases_global!BU9)</f>
        <v>0</v>
      </c>
      <c r="BV9">
        <f>IF(covid19_new_cases_global!BV9&lt;0,"",covid19_new_cases_global!BV9)</f>
        <v>5</v>
      </c>
      <c r="BW9">
        <f>IF(covid19_new_cases_global!BW9&lt;0,"",covid19_new_cases_global!BW9)</f>
        <v>2</v>
      </c>
      <c r="BX9">
        <f>IF(covid19_new_cases_global!BX9&lt;0,"",covid19_new_cases_global!BX9)</f>
        <v>2</v>
      </c>
      <c r="BY9">
        <f>IF(covid19_new_cases_global!BY9&lt;0,"",covid19_new_cases_global!BY9)</f>
        <v>0</v>
      </c>
      <c r="BZ9">
        <f>IF(covid19_new_cases_global!BZ9&lt;0,"",covid19_new_cases_global!BZ9)</f>
        <v>7</v>
      </c>
      <c r="CA9">
        <f>IF(covid19_new_cases_global!CA9&lt;0,"",covid19_new_cases_global!CA9)</f>
        <v>3</v>
      </c>
      <c r="CB9">
        <f>IF(covid19_new_cases_global!CB9&lt;0,"",covid19_new_cases_global!CB9)</f>
        <v>3</v>
      </c>
      <c r="CC9">
        <f>IF(covid19_new_cases_global!CC9&lt;0,"",covid19_new_cases_global!CC9)</f>
        <v>5</v>
      </c>
      <c r="CD9">
        <f>IF(covid19_new_cases_global!CD9&lt;0,"",covid19_new_cases_global!CD9)</f>
        <v>4</v>
      </c>
      <c r="CE9">
        <f>IF(covid19_new_cases_global!CE9&lt;0,"",covid19_new_cases_global!CE9)</f>
        <v>6</v>
      </c>
      <c r="CF9">
        <f>IF(covid19_new_cases_global!CF9&lt;0,"",covid19_new_cases_global!CF9)</f>
        <v>0</v>
      </c>
      <c r="CG9">
        <f>IF(covid19_new_cases_global!CG9&lt;0,"",covid19_new_cases_global!CG9)</f>
        <v>0</v>
      </c>
      <c r="CH9">
        <f>IF(covid19_new_cases_global!CH9&lt;0,"",covid19_new_cases_global!CH9)</f>
        <v>0</v>
      </c>
      <c r="CI9">
        <f>IF(covid19_new_cases_global!CI9&lt;0,"",covid19_new_cases_global!CI9)</f>
        <v>1</v>
      </c>
      <c r="CJ9">
        <f>IF(covid19_new_cases_global!CJ9&lt;0,"",covid19_new_cases_global!CJ9)</f>
        <v>2</v>
      </c>
      <c r="CK9">
        <f>IF(covid19_new_cases_global!CK9&lt;0,"",covid19_new_cases_global!CK9)</f>
        <v>1</v>
      </c>
      <c r="CL9">
        <f>IF(covid19_new_cases_global!CL9&lt;0,"",covid19_new_cases_global!CL9)</f>
        <v>0</v>
      </c>
      <c r="CM9">
        <f>IF(covid19_new_cases_global!CM9&lt;0,"",covid19_new_cases_global!CM9)</f>
        <v>1</v>
      </c>
      <c r="CN9">
        <f>IF(covid19_new_cases_global!CN9&lt;0,"",covid19_new_cases_global!CN9)</f>
        <v>0</v>
      </c>
      <c r="CO9">
        <f>IF(covid19_new_cases_global!CO9&lt;0,"",covid19_new_cases_global!CO9)</f>
        <v>0</v>
      </c>
      <c r="CP9">
        <f>IF(covid19_new_cases_global!CP9&lt;0,"",covid19_new_cases_global!CP9)</f>
        <v>3</v>
      </c>
      <c r="CQ9">
        <f>IF(covid19_new_cases_global!CQ9&lt;0,"",covid19_new_cases_global!CQ9)</f>
        <v>0</v>
      </c>
      <c r="CR9">
        <f>IF(covid19_new_cases_global!CR9&lt;0,"",covid19_new_cases_global!CR9)</f>
        <v>0</v>
      </c>
      <c r="CS9">
        <f>IF(covid19_new_cases_global!CS9&lt;0,"",covid19_new_cases_global!CS9)</f>
        <v>0</v>
      </c>
      <c r="CT9">
        <f>IF(covid19_new_cases_global!CT9&lt;0,"",covid19_new_cases_global!CT9)</f>
        <v>0</v>
      </c>
      <c r="CU9">
        <f>IF(covid19_new_cases_global!CU9&lt;0,"",covid19_new_cases_global!CU9)</f>
        <v>0</v>
      </c>
      <c r="CV9">
        <f>IF(covid19_new_cases_global!CV9&lt;0,"",covid19_new_cases_global!CV9)</f>
        <v>0</v>
      </c>
      <c r="CW9">
        <f>IF(covid19_new_cases_global!CW9&lt;0,"",covid19_new_cases_global!CW9)</f>
        <v>0</v>
      </c>
      <c r="CX9">
        <f>IF(covid19_new_cases_global!CX9&lt;0,"",covid19_new_cases_global!CX9)</f>
        <v>0</v>
      </c>
      <c r="CY9">
        <f>IF(covid19_new_cases_global!CY9&lt;0,"",covid19_new_cases_global!CY9)</f>
        <v>0</v>
      </c>
      <c r="CZ9">
        <f>IF(covid19_new_cases_global!CZ9&lt;0,"",covid19_new_cases_global!CZ9)</f>
        <v>0</v>
      </c>
      <c r="DA9">
        <f>IF(covid19_new_cases_global!DA9&lt;0,"",covid19_new_cases_global!DA9)</f>
        <v>0</v>
      </c>
      <c r="DB9">
        <f>IF(covid19_new_cases_global!DB9&lt;0,"",covid19_new_cases_global!DB9)</f>
        <v>0</v>
      </c>
      <c r="DC9">
        <f>IF(covid19_new_cases_global!DC9&lt;0,"",covid19_new_cases_global!DC9)</f>
        <v>1</v>
      </c>
      <c r="DD9">
        <f>IF(covid19_new_cases_global!DD9&lt;0,"",covid19_new_cases_global!DD9)</f>
        <v>0</v>
      </c>
      <c r="DE9">
        <f>IF(covid19_new_cases_global!DE9&lt;0,"",covid19_new_cases_global!DE9)</f>
        <v>0</v>
      </c>
      <c r="DF9">
        <f>IF(covid19_new_cases_global!DF9&lt;0,"",covid19_new_cases_global!DF9)</f>
        <v>0</v>
      </c>
      <c r="DG9">
        <f>IF(covid19_new_cases_global!DG9&lt;0,"",covid19_new_cases_global!DG9)</f>
        <v>0</v>
      </c>
      <c r="DH9">
        <f>IF(covid19_new_cases_global!DH9&lt;0,"",covid19_new_cases_global!DH9)</f>
        <v>0</v>
      </c>
      <c r="DI9">
        <f>IF(covid19_new_cases_global!DI9&lt;0,"",covid19_new_cases_global!DI9)</f>
        <v>0</v>
      </c>
      <c r="DJ9">
        <f>IF(covid19_new_cases_global!DJ9&lt;0,"",covid19_new_cases_global!DJ9)</f>
        <v>0</v>
      </c>
      <c r="DK9">
        <f>IF(covid19_new_cases_global!DK9&lt;0,"",covid19_new_cases_global!DK9)</f>
        <v>0</v>
      </c>
      <c r="DL9">
        <f>IF(covid19_new_cases_global!DL9&lt;0,"",covid19_new_cases_global!DL9)</f>
        <v>0</v>
      </c>
      <c r="DM9">
        <f>IF(covid19_new_cases_global!DM9&lt;0,"",covid19_new_cases_global!DM9)</f>
        <v>0</v>
      </c>
      <c r="DN9">
        <f>IF(covid19_new_cases_global!DN9&lt;0,"",covid19_new_cases_global!DN9)</f>
        <v>0</v>
      </c>
      <c r="DO9">
        <f>IF(covid19_new_cases_global!DO9&lt;0,"",covid19_new_cases_global!DO9)</f>
        <v>0</v>
      </c>
      <c r="DP9">
        <f>IF(covid19_new_cases_global!DP9&lt;0,"",covid19_new_cases_global!DP9)</f>
        <v>0</v>
      </c>
      <c r="DQ9">
        <f>IF(covid19_new_cases_global!DQ9&lt;0,"",covid19_new_cases_global!DQ9)</f>
        <v>0</v>
      </c>
      <c r="DR9">
        <f>IF(covid19_new_cases_global!DR9&lt;0,"",covid19_new_cases_global!DR9)</f>
        <v>0</v>
      </c>
      <c r="DS9">
        <f>IF(covid19_new_cases_global!DS9&lt;0,"",covid19_new_cases_global!DS9)</f>
        <v>0</v>
      </c>
      <c r="DT9">
        <f>IF(covid19_new_cases_global!DT9&lt;0,"",covid19_new_cases_global!DT9)</f>
        <v>0</v>
      </c>
      <c r="DU9">
        <f>IF(covid19_new_cases_global!DU9&lt;0,"",covid19_new_cases_global!DU9)</f>
        <v>0</v>
      </c>
      <c r="DV9">
        <f>IF(covid19_new_cases_global!DV9&lt;0,"",covid19_new_cases_global!DV9)</f>
        <v>0</v>
      </c>
      <c r="DW9">
        <f>IF(covid19_new_cases_global!DW9&lt;0,"",covid19_new_cases_global!DW9)</f>
        <v>0</v>
      </c>
      <c r="DX9">
        <f>IF(covid19_new_cases_global!DX9&lt;0,"",covid19_new_cases_global!DX9)</f>
        <v>0</v>
      </c>
      <c r="DY9">
        <f>IF(covid19_new_cases_global!DY9&lt;0,"",covid19_new_cases_global!DY9)</f>
        <v>0</v>
      </c>
      <c r="DZ9">
        <f>IF(covid19_new_cases_global!DZ9&lt;0,"",covid19_new_cases_global!DZ9)</f>
        <v>0</v>
      </c>
      <c r="EA9">
        <f>IF(covid19_new_cases_global!EA9&lt;0,"",covid19_new_cases_global!EA9)</f>
        <v>0</v>
      </c>
      <c r="EB9">
        <f>IF(covid19_new_cases_global!EB9&lt;0,"",covid19_new_cases_global!EB9)</f>
        <v>0</v>
      </c>
      <c r="EC9">
        <f>IF(covid19_new_cases_global!EC9&lt;0,"",covid19_new_cases_global!EC9)</f>
        <v>0</v>
      </c>
      <c r="ED9">
        <f>IF(covid19_new_cases_global!ED9&lt;0,"",covid19_new_cases_global!ED9)</f>
        <v>0</v>
      </c>
      <c r="EE9">
        <f>IF(covid19_new_cases_global!EE9&lt;0,"",covid19_new_cases_global!EE9)</f>
        <v>0</v>
      </c>
      <c r="EF9">
        <f>IF(covid19_new_cases_global!EF9&lt;0,"",covid19_new_cases_global!EF9)</f>
        <v>0</v>
      </c>
      <c r="EG9">
        <f>IF(covid19_new_cases_global!EG9&lt;0,"",covid19_new_cases_global!EG9)</f>
        <v>0</v>
      </c>
      <c r="EH9">
        <f>IF(covid19_new_cases_global!EH9&lt;0,"",covid19_new_cases_global!EH9)</f>
        <v>0</v>
      </c>
      <c r="EI9">
        <f>IF(covid19_new_cases_global!EI9&lt;0,"",covid19_new_cases_global!EI9)</f>
        <v>0</v>
      </c>
      <c r="EJ9">
        <f>IF(covid19_new_cases_global!EJ9&lt;0,"",covid19_new_cases_global!EJ9)</f>
        <v>0</v>
      </c>
      <c r="EK9">
        <f>IF(covid19_new_cases_global!EK9&lt;0,"",covid19_new_cases_global!EK9)</f>
        <v>0</v>
      </c>
      <c r="EL9">
        <f>IF(covid19_new_cases_global!EL9&lt;0,"",covid19_new_cases_global!EL9)</f>
        <v>0</v>
      </c>
      <c r="EM9">
        <f>IF(covid19_new_cases_global!EM9&lt;0,"",covid19_new_cases_global!EM9)</f>
        <v>0</v>
      </c>
      <c r="EN9">
        <f>IF(covid19_new_cases_global!EN9&lt;0,"",covid19_new_cases_global!EN9)</f>
        <v>0</v>
      </c>
      <c r="EO9">
        <f>IF(covid19_new_cases_global!EO9&lt;0,"",covid19_new_cases_global!EO9)</f>
        <v>0</v>
      </c>
      <c r="EP9">
        <f>IF(covid19_new_cases_global!EP9&lt;0,"",covid19_new_cases_global!EP9)</f>
        <v>0</v>
      </c>
      <c r="EQ9">
        <f>IF(covid19_new_cases_global!EQ9&lt;0,"",covid19_new_cases_global!EQ9)</f>
        <v>0</v>
      </c>
      <c r="ER9">
        <f>IF(covid19_new_cases_global!ER9&lt;0,"",covid19_new_cases_global!ER9)</f>
        <v>0</v>
      </c>
      <c r="ES9">
        <f>IF(covid19_new_cases_global!ES9&lt;0,"",covid19_new_cases_global!ES9)</f>
        <v>0</v>
      </c>
      <c r="ET9">
        <f>IF(covid19_new_cases_global!ET9&lt;0,"",covid19_new_cases_global!ET9)</f>
        <v>0</v>
      </c>
      <c r="EU9">
        <f>IF(covid19_new_cases_global!EU9&lt;0,"",covid19_new_cases_global!EU9)</f>
        <v>0</v>
      </c>
      <c r="EV9">
        <f>IF(covid19_new_cases_global!EV9&lt;0,"",covid19_new_cases_global!EV9)</f>
        <v>0</v>
      </c>
      <c r="EW9">
        <f>IF(covid19_new_cases_global!EW9&lt;0,"",covid19_new_cases_global!EW9)</f>
        <v>0</v>
      </c>
      <c r="EX9">
        <f>IF(covid19_new_cases_global!EX9&lt;0,"",covid19_new_cases_global!EX9)</f>
        <v>0</v>
      </c>
      <c r="EY9">
        <f>IF(covid19_new_cases_global!EY9&lt;0,"",covid19_new_cases_global!EY9)</f>
        <v>0</v>
      </c>
      <c r="EZ9">
        <f>IF(covid19_new_cases_global!EZ9&lt;0,"",covid19_new_cases_global!EZ9)</f>
        <v>0</v>
      </c>
      <c r="FA9">
        <f>IF(covid19_new_cases_global!FA9&lt;0,"",covid19_new_cases_global!FA9)</f>
        <v>0</v>
      </c>
      <c r="FB9">
        <f>IF(covid19_new_cases_global!FB9&lt;0,"",covid19_new_cases_global!FB9)</f>
        <v>0</v>
      </c>
      <c r="FC9">
        <f>IF(covid19_new_cases_global!FC9&lt;0,"",covid19_new_cases_global!FC9)</f>
        <v>0</v>
      </c>
      <c r="FD9">
        <f>IF(covid19_new_cases_global!FD9&lt;0,"",covid19_new_cases_global!FD9)</f>
        <v>0</v>
      </c>
      <c r="FE9">
        <f t="shared" si="8"/>
        <v>13</v>
      </c>
      <c r="FF9">
        <f t="shared" si="0"/>
        <v>13</v>
      </c>
      <c r="FG9">
        <f t="shared" si="1"/>
        <v>66</v>
      </c>
      <c r="FH9">
        <f t="shared" si="2"/>
        <v>66</v>
      </c>
      <c r="FI9" cm="1">
        <f t="array" ref="FI9">MATCH(INDEX($D9:$FD9,MATCH(TRUE,INDEX($D9:$FD9&lt;&gt;0,),0)),$D9:$FD9,0)</f>
        <v>51</v>
      </c>
      <c r="FJ9">
        <f t="shared" si="3"/>
        <v>101</v>
      </c>
      <c r="FK9">
        <f t="shared" si="4"/>
        <v>0.12871287128712872</v>
      </c>
      <c r="FL9">
        <v>0</v>
      </c>
      <c r="FM9">
        <f t="shared" si="5"/>
        <v>15</v>
      </c>
      <c r="FN9">
        <f t="shared" si="6"/>
        <v>15</v>
      </c>
      <c r="FP9">
        <v>13</v>
      </c>
      <c r="FQ9">
        <v>13</v>
      </c>
      <c r="FR9">
        <v>66</v>
      </c>
      <c r="FS9">
        <v>66</v>
      </c>
      <c r="FT9">
        <v>51</v>
      </c>
      <c r="FU9">
        <v>101</v>
      </c>
      <c r="FV9">
        <v>0.12871287128712872</v>
      </c>
      <c r="FW9" s="6">
        <v>0</v>
      </c>
      <c r="FX9" s="7">
        <v>1</v>
      </c>
      <c r="FY9" s="8">
        <f t="shared" si="9"/>
        <v>1</v>
      </c>
      <c r="FZ9">
        <f t="shared" si="10"/>
        <v>0</v>
      </c>
      <c r="GA9">
        <f t="shared" si="11"/>
        <v>0.10743168313824135</v>
      </c>
      <c r="GB9" s="6">
        <f t="shared" si="12"/>
        <v>0.10743168313824135</v>
      </c>
      <c r="GC9" s="8">
        <f t="shared" si="13"/>
        <v>0.89256831686175864</v>
      </c>
      <c r="GD9" s="6">
        <f t="shared" si="14"/>
        <v>-0.11365222275442945</v>
      </c>
      <c r="GE9" s="8">
        <f t="shared" si="15"/>
        <v>100</v>
      </c>
      <c r="GF9">
        <f t="shared" si="16"/>
        <v>0.12036242056626845</v>
      </c>
      <c r="GH9" s="15">
        <v>-2.1828337847336784E-2</v>
      </c>
      <c r="GJ9" t="s">
        <v>207</v>
      </c>
      <c r="GK9" s="15">
        <f>_xlfn.CHISQ.DIST.RT(GK7,GK8)</f>
        <v>9.314910818996368E-18</v>
      </c>
      <c r="GM9" s="6">
        <v>-4.8489504008907497E-3</v>
      </c>
      <c r="GN9" s="7">
        <v>9.7067115490694165E-4</v>
      </c>
      <c r="GO9" s="7">
        <v>-1.0152005087413819E-3</v>
      </c>
      <c r="GP9" s="7">
        <v>-5.0872657018100759E-4</v>
      </c>
      <c r="GQ9" s="7">
        <v>5.8677404356070417E-4</v>
      </c>
      <c r="GR9" s="7">
        <v>-1.8996112326004477E-4</v>
      </c>
      <c r="GS9" s="7">
        <v>2.2677151289970968E-6</v>
      </c>
      <c r="GT9" s="8">
        <v>7.9616770103135226E-2</v>
      </c>
      <c r="GV9" s="15">
        <v>-2.9526111916292109E-2</v>
      </c>
      <c r="GX9" t="s">
        <v>226</v>
      </c>
      <c r="GY9" s="21">
        <f>GY5/GY7</f>
        <v>0.61764705882352944</v>
      </c>
      <c r="GZ9" s="22">
        <f>GZ6/GZ7</f>
        <v>0.99305555555555558</v>
      </c>
      <c r="HA9">
        <f>(GY5+GZ6)/HA7</f>
        <v>0.9213483146067416</v>
      </c>
      <c r="HC9">
        <v>3.4703795820207577E-34</v>
      </c>
      <c r="HD9">
        <v>1</v>
      </c>
      <c r="HE9">
        <v>0</v>
      </c>
      <c r="HF9">
        <f t="shared" si="21"/>
        <v>4</v>
      </c>
      <c r="HG9">
        <f t="shared" si="22"/>
        <v>0</v>
      </c>
      <c r="HH9">
        <f t="shared" si="18"/>
        <v>0.97222222222222221</v>
      </c>
      <c r="HI9">
        <f t="shared" si="19"/>
        <v>1</v>
      </c>
      <c r="HJ9">
        <f t="shared" si="20"/>
        <v>6.9444444444444198E-3</v>
      </c>
    </row>
    <row r="10" spans="1:218" x14ac:dyDescent="0.3">
      <c r="A10" t="str">
        <f>covid19_new_cases_global!A10</f>
        <v>Australia</v>
      </c>
      <c r="B10">
        <f>covid19_new_cases_global!B10</f>
        <v>0</v>
      </c>
      <c r="C10">
        <f>covid19_new_cases_global!C10</f>
        <v>0</v>
      </c>
      <c r="D10">
        <f>IF(covid19_new_cases_global!D10&lt;0,"",covid19_new_cases_global!D10)</f>
        <v>0</v>
      </c>
      <c r="E10">
        <f>IF(covid19_new_cases_global!E10&lt;0,"",covid19_new_cases_global!E10)</f>
        <v>0</v>
      </c>
      <c r="F10">
        <f>IF(covid19_new_cases_global!F10&lt;0,"",covid19_new_cases_global!F10)</f>
        <v>0</v>
      </c>
      <c r="G10">
        <f>IF(covid19_new_cases_global!G10&lt;0,"",covid19_new_cases_global!G10)</f>
        <v>4</v>
      </c>
      <c r="H10">
        <f>IF(covid19_new_cases_global!H10&lt;0,"",covid19_new_cases_global!H10)</f>
        <v>1</v>
      </c>
      <c r="I10">
        <f>IF(covid19_new_cases_global!I10&lt;0,"",covid19_new_cases_global!I10)</f>
        <v>0</v>
      </c>
      <c r="J10">
        <f>IF(covid19_new_cases_global!J10&lt;0,"",covid19_new_cases_global!J10)</f>
        <v>1</v>
      </c>
      <c r="K10">
        <f>IF(covid19_new_cases_global!K10&lt;0,"",covid19_new_cases_global!K10)</f>
        <v>3</v>
      </c>
      <c r="L10">
        <f>IF(covid19_new_cases_global!L10&lt;0,"",covid19_new_cases_global!L10)</f>
        <v>0</v>
      </c>
      <c r="M10">
        <f>IF(covid19_new_cases_global!M10&lt;0,"",covid19_new_cases_global!M10)</f>
        <v>3</v>
      </c>
      <c r="N10">
        <f>IF(covid19_new_cases_global!N10&lt;0,"",covid19_new_cases_global!N10)</f>
        <v>0</v>
      </c>
      <c r="O10">
        <f>IF(covid19_new_cases_global!O10&lt;0,"",covid19_new_cases_global!O10)</f>
        <v>0</v>
      </c>
      <c r="P10">
        <f>IF(covid19_new_cases_global!P10&lt;0,"",covid19_new_cases_global!P10)</f>
        <v>1</v>
      </c>
      <c r="Q10">
        <f>IF(covid19_new_cases_global!Q10&lt;0,"",covid19_new_cases_global!Q10)</f>
        <v>0</v>
      </c>
      <c r="R10">
        <f>IF(covid19_new_cases_global!R10&lt;0,"",covid19_new_cases_global!R10)</f>
        <v>1</v>
      </c>
      <c r="S10">
        <f>IF(covid19_new_cases_global!S10&lt;0,"",covid19_new_cases_global!S10)</f>
        <v>1</v>
      </c>
      <c r="T10">
        <f>IF(covid19_new_cases_global!T10&lt;0,"",covid19_new_cases_global!T10)</f>
        <v>0</v>
      </c>
      <c r="U10">
        <f>IF(covid19_new_cases_global!U10&lt;0,"",covid19_new_cases_global!U10)</f>
        <v>0</v>
      </c>
      <c r="V10">
        <f>IF(covid19_new_cases_global!V10&lt;0,"",covid19_new_cases_global!V10)</f>
        <v>0</v>
      </c>
      <c r="W10">
        <f>IF(covid19_new_cases_global!W10&lt;0,"",covid19_new_cases_global!W10)</f>
        <v>0</v>
      </c>
      <c r="X10">
        <f>IF(covid19_new_cases_global!X10&lt;0,"",covid19_new_cases_global!X10)</f>
        <v>0</v>
      </c>
      <c r="Y10">
        <f>IF(covid19_new_cases_global!Y10&lt;0,"",covid19_new_cases_global!Y10)</f>
        <v>0</v>
      </c>
      <c r="Z10">
        <f>IF(covid19_new_cases_global!Z10&lt;0,"",covid19_new_cases_global!Z10)</f>
        <v>0</v>
      </c>
      <c r="AA10">
        <f>IF(covid19_new_cases_global!AA10&lt;0,"",covid19_new_cases_global!AA10)</f>
        <v>0</v>
      </c>
      <c r="AB10">
        <f>IF(covid19_new_cases_global!AB10&lt;0,"",covid19_new_cases_global!AB10)</f>
        <v>0</v>
      </c>
      <c r="AC10">
        <f>IF(covid19_new_cases_global!AC10&lt;0,"",covid19_new_cases_global!AC10)</f>
        <v>0</v>
      </c>
      <c r="AD10">
        <f>IF(covid19_new_cases_global!AD10&lt;0,"",covid19_new_cases_global!AD10)</f>
        <v>0</v>
      </c>
      <c r="AE10">
        <f>IF(covid19_new_cases_global!AE10&lt;0,"",covid19_new_cases_global!AE10)</f>
        <v>0</v>
      </c>
      <c r="AF10">
        <f>IF(covid19_new_cases_global!AF10&lt;0,"",covid19_new_cases_global!AF10)</f>
        <v>0</v>
      </c>
      <c r="AG10">
        <f>IF(covid19_new_cases_global!AG10&lt;0,"",covid19_new_cases_global!AG10)</f>
        <v>0</v>
      </c>
      <c r="AH10">
        <f>IF(covid19_new_cases_global!AH10&lt;0,"",covid19_new_cases_global!AH10)</f>
        <v>0</v>
      </c>
      <c r="AI10">
        <f>IF(covid19_new_cases_global!AI10&lt;0,"",covid19_new_cases_global!AI10)</f>
        <v>0</v>
      </c>
      <c r="AJ10">
        <f>IF(covid19_new_cases_global!AJ10&lt;0,"",covid19_new_cases_global!AJ10)</f>
        <v>0</v>
      </c>
      <c r="AK10">
        <f>IF(covid19_new_cases_global!AK10&lt;0,"",covid19_new_cases_global!AK10)</f>
        <v>0</v>
      </c>
      <c r="AL10">
        <f>IF(covid19_new_cases_global!AL10&lt;0,"",covid19_new_cases_global!AL10)</f>
        <v>0</v>
      </c>
      <c r="AM10">
        <f>IF(covid19_new_cases_global!AM10&lt;0,"",covid19_new_cases_global!AM10)</f>
        <v>0</v>
      </c>
      <c r="AN10">
        <f>IF(covid19_new_cases_global!AN10&lt;0,"",covid19_new_cases_global!AN10)</f>
        <v>0</v>
      </c>
      <c r="AO10">
        <f>IF(covid19_new_cases_global!AO10&lt;0,"",covid19_new_cases_global!AO10)</f>
        <v>10</v>
      </c>
      <c r="AP10">
        <f>IF(covid19_new_cases_global!AP10&lt;0,"",covid19_new_cases_global!AP10)</f>
        <v>2</v>
      </c>
      <c r="AQ10">
        <f>IF(covid19_new_cases_global!AQ10&lt;0,"",covid19_new_cases_global!AQ10)</f>
        <v>3</v>
      </c>
      <c r="AR10">
        <f>IF(covid19_new_cases_global!AR10&lt;0,"",covid19_new_cases_global!AR10)</f>
        <v>9</v>
      </c>
      <c r="AS10">
        <f>IF(covid19_new_cases_global!AS10&lt;0,"",covid19_new_cases_global!AS10)</f>
        <v>13</v>
      </c>
      <c r="AT10">
        <f>IF(covid19_new_cases_global!AT10&lt;0,"",covid19_new_cases_global!AT10)</f>
        <v>3</v>
      </c>
      <c r="AU10">
        <f>IF(covid19_new_cases_global!AU10&lt;0,"",covid19_new_cases_global!AU10)</f>
        <v>5</v>
      </c>
      <c r="AV10">
        <f>IF(covid19_new_cases_global!AV10&lt;0,"",covid19_new_cases_global!AV10)</f>
        <v>3</v>
      </c>
      <c r="AW10">
        <f>IF(covid19_new_cases_global!AW10&lt;0,"",covid19_new_cases_global!AW10)</f>
        <v>13</v>
      </c>
      <c r="AX10">
        <f>IF(covid19_new_cases_global!AX10&lt;0,"",covid19_new_cases_global!AX10)</f>
        <v>15</v>
      </c>
      <c r="AY10">
        <f>IF(covid19_new_cases_global!AY10&lt;0,"",covid19_new_cases_global!AY10)</f>
        <v>16</v>
      </c>
      <c r="AZ10">
        <f>IF(covid19_new_cases_global!AZ10&lt;0,"",covid19_new_cases_global!AZ10)</f>
        <v>21</v>
      </c>
      <c r="BA10">
        <f>IF(covid19_new_cases_global!BA10&lt;0,"",covid19_new_cases_global!BA10)</f>
        <v>0</v>
      </c>
      <c r="BB10">
        <f>IF(covid19_new_cases_global!BB10&lt;0,"",covid19_new_cases_global!BB10)</f>
        <v>72</v>
      </c>
      <c r="BC10">
        <f>IF(covid19_new_cases_global!BC10&lt;0,"",covid19_new_cases_global!BC10)</f>
        <v>50</v>
      </c>
      <c r="BD10">
        <f>IF(covid19_new_cases_global!BD10&lt;0,"",covid19_new_cases_global!BD10)</f>
        <v>47</v>
      </c>
      <c r="BE10">
        <f>IF(covid19_new_cases_global!BE10&lt;0,"",covid19_new_cases_global!BE10)</f>
        <v>80</v>
      </c>
      <c r="BF10">
        <f>IF(covid19_new_cases_global!BF10&lt;0,"",covid19_new_cases_global!BF10)</f>
        <v>75</v>
      </c>
      <c r="BG10">
        <f>IF(covid19_new_cases_global!BG10&lt;0,"",covid19_new_cases_global!BG10)</f>
        <v>116</v>
      </c>
      <c r="BH10">
        <f>IF(covid19_new_cases_global!BH10&lt;0,"",covid19_new_cases_global!BH10)</f>
        <v>113</v>
      </c>
      <c r="BI10">
        <f>IF(covid19_new_cases_global!BI10&lt;0,"",covid19_new_cases_global!BI10)</f>
        <v>110</v>
      </c>
      <c r="BJ10">
        <f>IF(covid19_new_cases_global!BJ10&lt;0,"",covid19_new_cases_global!BJ10)</f>
        <v>280</v>
      </c>
      <c r="BK10">
        <f>IF(covid19_new_cases_global!BK10&lt;0,"",covid19_new_cases_global!BK10)</f>
        <v>478</v>
      </c>
      <c r="BL10">
        <f>IF(covid19_new_cases_global!BL10&lt;0,"",covid19_new_cases_global!BL10)</f>
        <v>133</v>
      </c>
      <c r="BM10">
        <f>IF(covid19_new_cases_global!BM10&lt;0,"",covid19_new_cases_global!BM10)</f>
        <v>362</v>
      </c>
      <c r="BN10">
        <f>IF(covid19_new_cases_global!BN10&lt;0,"",covid19_new_cases_global!BN10)</f>
        <v>320</v>
      </c>
      <c r="BO10">
        <f>IF(covid19_new_cases_global!BO10&lt;0,"",covid19_new_cases_global!BO10)</f>
        <v>446</v>
      </c>
      <c r="BP10">
        <f>IF(covid19_new_cases_global!BP10&lt;0,"",covid19_new_cases_global!BP10)</f>
        <v>333</v>
      </c>
      <c r="BQ10">
        <f>IF(covid19_new_cases_global!BQ10&lt;0,"",covid19_new_cases_global!BQ10)</f>
        <v>497</v>
      </c>
      <c r="BR10">
        <f>IF(covid19_new_cases_global!BR10&lt;0,"",covid19_new_cases_global!BR10)</f>
        <v>344</v>
      </c>
      <c r="BS10">
        <f>IF(covid19_new_cases_global!BS10&lt;0,"",covid19_new_cases_global!BS10)</f>
        <v>377</v>
      </c>
      <c r="BT10">
        <f>IF(covid19_new_cases_global!BT10&lt;0,"",covid19_new_cases_global!BT10)</f>
        <v>198</v>
      </c>
      <c r="BU10">
        <f>IF(covid19_new_cases_global!BU10&lt;0,"",covid19_new_cases_global!BU10)</f>
        <v>303</v>
      </c>
      <c r="BV10">
        <f>IF(covid19_new_cases_global!BV10&lt;0,"",covid19_new_cases_global!BV10)</f>
        <v>254</v>
      </c>
      <c r="BW10">
        <f>IF(covid19_new_cases_global!BW10&lt;0,"",covid19_new_cases_global!BW10)</f>
        <v>214</v>
      </c>
      <c r="BX10">
        <f>IF(covid19_new_cases_global!BX10&lt;0,"",covid19_new_cases_global!BX10)</f>
        <v>220</v>
      </c>
      <c r="BY10">
        <f>IF(covid19_new_cases_global!BY10&lt;0,"",covid19_new_cases_global!BY10)</f>
        <v>137</v>
      </c>
      <c r="BZ10">
        <f>IF(covid19_new_cases_global!BZ10&lt;0,"",covid19_new_cases_global!BZ10)</f>
        <v>110</v>
      </c>
      <c r="CA10">
        <f>IF(covid19_new_cases_global!CA10&lt;0,"",covid19_new_cases_global!CA10)</f>
        <v>98</v>
      </c>
      <c r="CB10">
        <f>IF(covid19_new_cases_global!CB10&lt;0,"",covid19_new_cases_global!CB10)</f>
        <v>115</v>
      </c>
      <c r="CC10">
        <f>IF(covid19_new_cases_global!CC10&lt;0,"",covid19_new_cases_global!CC10)</f>
        <v>98</v>
      </c>
      <c r="CD10">
        <f>IF(covid19_new_cases_global!CD10&lt;0,"",covid19_new_cases_global!CD10)</f>
        <v>107</v>
      </c>
      <c r="CE10">
        <f>IF(covid19_new_cases_global!CE10&lt;0,"",covid19_new_cases_global!CE10)</f>
        <v>88</v>
      </c>
      <c r="CF10">
        <f>IF(covid19_new_cases_global!CF10&lt;0,"",covid19_new_cases_global!CF10)</f>
        <v>12</v>
      </c>
      <c r="CG10">
        <f>IF(covid19_new_cases_global!CG10&lt;0,"",covid19_new_cases_global!CG10)</f>
        <v>36</v>
      </c>
      <c r="CH10">
        <f>IF(covid19_new_cases_global!CH10&lt;0,"",covid19_new_cases_global!CH10)</f>
        <v>64</v>
      </c>
      <c r="CI10">
        <f>IF(covid19_new_cases_global!CI10&lt;0,"",covid19_new_cases_global!CI10)</f>
        <v>25</v>
      </c>
      <c r="CJ10">
        <f>IF(covid19_new_cases_global!CJ10&lt;0,"",covid19_new_cases_global!CJ10)</f>
        <v>22</v>
      </c>
      <c r="CK10">
        <f>IF(covid19_new_cases_global!CK10&lt;0,"",covid19_new_cases_global!CK10)</f>
        <v>60</v>
      </c>
      <c r="CL10">
        <f>IF(covid19_new_cases_global!CL10&lt;0,"",covid19_new_cases_global!CL10)</f>
        <v>46</v>
      </c>
      <c r="CM10">
        <f>IF(covid19_new_cases_global!CM10&lt;0,"",covid19_new_cases_global!CM10)</f>
        <v>42</v>
      </c>
      <c r="CN10">
        <f>IF(covid19_new_cases_global!CN10&lt;0,"",covid19_new_cases_global!CN10)</f>
        <v>13</v>
      </c>
      <c r="CO10">
        <f>IF(covid19_new_cases_global!CO10&lt;0,"",covid19_new_cases_global!CO10)</f>
        <v>22</v>
      </c>
      <c r="CP10">
        <f>IF(covid19_new_cases_global!CP10&lt;0,"",covid19_new_cases_global!CP10)</f>
        <v>7</v>
      </c>
      <c r="CQ10">
        <f>IF(covid19_new_cases_global!CQ10&lt;0,"",covid19_new_cases_global!CQ10)</f>
        <v>10</v>
      </c>
      <c r="CR10">
        <f>IF(covid19_new_cases_global!CR10&lt;0,"",covid19_new_cases_global!CR10)</f>
        <v>15</v>
      </c>
      <c r="CS10">
        <f>IF(covid19_new_cases_global!CS10&lt;0,"",covid19_new_cases_global!CS10)</f>
        <v>17</v>
      </c>
      <c r="CT10">
        <f>IF(covid19_new_cases_global!CT10&lt;0,"",covid19_new_cases_global!CT10)</f>
        <v>20</v>
      </c>
      <c r="CU10">
        <f>IF(covid19_new_cases_global!CU10&lt;0,"",covid19_new_cases_global!CU10)</f>
        <v>7</v>
      </c>
      <c r="CV10">
        <f>IF(covid19_new_cases_global!CV10&lt;0,"",covid19_new_cases_global!CV10)</f>
        <v>23</v>
      </c>
      <c r="CW10">
        <f>IF(covid19_new_cases_global!CW10&lt;0,"",covid19_new_cases_global!CW10)</f>
        <v>8</v>
      </c>
      <c r="CX10">
        <f>IF(covid19_new_cases_global!CX10&lt;0,"",covid19_new_cases_global!CX10)</f>
        <v>14</v>
      </c>
      <c r="CY10">
        <f>IF(covid19_new_cases_global!CY10&lt;0,"",covid19_new_cases_global!CY10)</f>
        <v>12</v>
      </c>
      <c r="CZ10">
        <f>IF(covid19_new_cases_global!CZ10&lt;0,"",covid19_new_cases_global!CZ10)</f>
        <v>21</v>
      </c>
      <c r="DA10">
        <f>IF(covid19_new_cases_global!DA10&lt;0,"",covid19_new_cases_global!DA10)</f>
        <v>23</v>
      </c>
      <c r="DB10">
        <f>IF(covid19_new_cases_global!DB10&lt;0,"",covid19_new_cases_global!DB10)</f>
        <v>25</v>
      </c>
      <c r="DC10">
        <f>IF(covid19_new_cases_global!DC10&lt;0,"",covid19_new_cases_global!DC10)</f>
        <v>28</v>
      </c>
      <c r="DD10">
        <f>IF(covid19_new_cases_global!DD10&lt;0,"",covid19_new_cases_global!DD10)</f>
        <v>19</v>
      </c>
      <c r="DE10">
        <f>IF(covid19_new_cases_global!DE10&lt;0,"",covid19_new_cases_global!DE10)</f>
        <v>19</v>
      </c>
      <c r="DF10">
        <f>IF(covid19_new_cases_global!DF10&lt;0,"",covid19_new_cases_global!DF10)</f>
        <v>5</v>
      </c>
      <c r="DG10">
        <f>IF(covid19_new_cases_global!DG10&lt;0,"",covid19_new_cases_global!DG10)</f>
        <v>21</v>
      </c>
      <c r="DH10">
        <f>IF(covid19_new_cases_global!DH10&lt;0,"",covid19_new_cases_global!DH10)</f>
        <v>9</v>
      </c>
      <c r="DI10">
        <f>IF(covid19_new_cases_global!DI10&lt;0,"",covid19_new_cases_global!DI10)</f>
        <v>22</v>
      </c>
      <c r="DJ10">
        <f>IF(covid19_new_cases_global!DJ10&lt;0,"",covid19_new_cases_global!DJ10)</f>
        <v>10</v>
      </c>
      <c r="DK10">
        <f>IF(covid19_new_cases_global!DK10&lt;0,"",covid19_new_cases_global!DK10)</f>
        <v>9</v>
      </c>
      <c r="DL10">
        <f>IF(covid19_new_cases_global!DL10&lt;0,"",covid19_new_cases_global!DL10)</f>
        <v>30</v>
      </c>
      <c r="DM10">
        <f>IF(covid19_new_cases_global!DM10&lt;0,"",covid19_new_cases_global!DM10)</f>
        <v>16</v>
      </c>
      <c r="DN10">
        <f>IF(covid19_new_cases_global!DN10&lt;0,"",covid19_new_cases_global!DN10)</f>
        <v>9</v>
      </c>
      <c r="DO10">
        <f>IF(covid19_new_cases_global!DO10&lt;0,"",covid19_new_cases_global!DO10)</f>
        <v>10</v>
      </c>
      <c r="DP10">
        <f>IF(covid19_new_cases_global!DP10&lt;0,"",covid19_new_cases_global!DP10)</f>
        <v>14</v>
      </c>
      <c r="DQ10">
        <f>IF(covid19_new_cases_global!DQ10&lt;0,"",covid19_new_cases_global!DQ10)</f>
        <v>4</v>
      </c>
      <c r="DR10">
        <f>IF(covid19_new_cases_global!DR10&lt;0,"",covid19_new_cases_global!DR10)</f>
        <v>9</v>
      </c>
      <c r="DS10">
        <f>IF(covid19_new_cases_global!DS10&lt;0,"",covid19_new_cases_global!DS10)</f>
        <v>14</v>
      </c>
      <c r="DT10">
        <f>IF(covid19_new_cases_global!DT10&lt;0,"",covid19_new_cases_global!DT10)</f>
        <v>4</v>
      </c>
      <c r="DU10">
        <f>IF(covid19_new_cases_global!DU10&lt;0,"",covid19_new_cases_global!DU10)</f>
        <v>15</v>
      </c>
      <c r="DV10">
        <f>IF(covid19_new_cases_global!DV10&lt;0,"",covid19_new_cases_global!DV10)</f>
        <v>0</v>
      </c>
      <c r="DW10">
        <f>IF(covid19_new_cases_global!DW10&lt;0,"",covid19_new_cases_global!DW10)</f>
        <v>12</v>
      </c>
      <c r="DX10">
        <f>IF(covid19_new_cases_global!DX10&lt;0,"",covid19_new_cases_global!DX10)</f>
        <v>13</v>
      </c>
      <c r="DY10">
        <f>IF(covid19_new_cases_global!DY10&lt;0,"",covid19_new_cases_global!DY10)</f>
        <v>11</v>
      </c>
      <c r="DZ10">
        <f>IF(covid19_new_cases_global!DZ10&lt;0,"",covid19_new_cases_global!DZ10)</f>
        <v>15</v>
      </c>
      <c r="EA10">
        <f>IF(covid19_new_cases_global!EA10&lt;0,"",covid19_new_cases_global!EA10)</f>
        <v>19</v>
      </c>
      <c r="EB10">
        <f>IF(covid19_new_cases_global!EB10&lt;0,"",covid19_new_cases_global!EB10)</f>
        <v>8</v>
      </c>
      <c r="EC10">
        <f>IF(covid19_new_cases_global!EC10&lt;0,"",covid19_new_cases_global!EC10)</f>
        <v>10</v>
      </c>
      <c r="ED10">
        <f>IF(covid19_new_cases_global!ED10&lt;0,"",covid19_new_cases_global!ED10)</f>
        <v>19</v>
      </c>
      <c r="EE10">
        <f>IF(covid19_new_cases_global!EE10&lt;0,"",covid19_new_cases_global!EE10)</f>
        <v>8</v>
      </c>
      <c r="EF10">
        <f>IF(covid19_new_cases_global!EF10&lt;0,"",covid19_new_cases_global!EF10)</f>
        <v>11</v>
      </c>
      <c r="EG10">
        <f>IF(covid19_new_cases_global!EG10&lt;0,"",covid19_new_cases_global!EG10)</f>
        <v>7</v>
      </c>
      <c r="EH10">
        <f>IF(covid19_new_cases_global!EH10&lt;0,"",covid19_new_cases_global!EH10)</f>
        <v>5</v>
      </c>
      <c r="EI10">
        <f>IF(covid19_new_cases_global!EI10&lt;0,"",covid19_new_cases_global!EI10)</f>
        <v>7</v>
      </c>
      <c r="EJ10">
        <f>IF(covid19_new_cases_global!EJ10&lt;0,"",covid19_new_cases_global!EJ10)</f>
        <v>6</v>
      </c>
      <c r="EK10">
        <f>IF(covid19_new_cases_global!EK10&lt;0,"",covid19_new_cases_global!EK10)</f>
        <v>2</v>
      </c>
      <c r="EL10">
        <f>IF(covid19_new_cases_global!EL10&lt;0,"",covid19_new_cases_global!EL10)</f>
        <v>7</v>
      </c>
      <c r="EM10">
        <f>IF(covid19_new_cases_global!EM10&lt;0,"",covid19_new_cases_global!EM10)</f>
        <v>11</v>
      </c>
      <c r="EN10">
        <f>IF(covid19_new_cases_global!EN10&lt;0,"",covid19_new_cases_global!EN10)</f>
        <v>4</v>
      </c>
      <c r="EO10">
        <f>IF(covid19_new_cases_global!EO10&lt;0,"",covid19_new_cases_global!EO10)</f>
        <v>5</v>
      </c>
      <c r="EP10">
        <f>IF(covid19_new_cases_global!EP10&lt;0,"",covid19_new_cases_global!EP10)</f>
        <v>26</v>
      </c>
      <c r="EQ10">
        <f>IF(covid19_new_cases_global!EQ10&lt;0,"",covid19_new_cases_global!EQ10)</f>
        <v>15</v>
      </c>
      <c r="ER10">
        <f>IF(covid19_new_cases_global!ER10&lt;0,"",covid19_new_cases_global!ER10)</f>
        <v>12</v>
      </c>
      <c r="ES10">
        <f>IF(covid19_new_cases_global!ES10&lt;0,"",covid19_new_cases_global!ES10)</f>
        <v>23</v>
      </c>
      <c r="ET10">
        <f>IF(covid19_new_cases_global!ET10&lt;0,"",covid19_new_cases_global!ET10)</f>
        <v>21</v>
      </c>
      <c r="EU10">
        <f>IF(covid19_new_cases_global!EU10&lt;0,"",covid19_new_cases_global!EU10)</f>
        <v>18</v>
      </c>
      <c r="EV10">
        <f>IF(covid19_new_cases_global!EV10&lt;0,"",covid19_new_cases_global!EV10)</f>
        <v>2</v>
      </c>
      <c r="EW10">
        <f>IF(covid19_new_cases_global!EW10&lt;0,"",covid19_new_cases_global!EW10)</f>
        <v>50</v>
      </c>
      <c r="EX10">
        <f>IF(covid19_new_cases_global!EX10&lt;0,"",covid19_new_cases_global!EX10)</f>
        <v>13</v>
      </c>
      <c r="EY10">
        <f>IF(covid19_new_cases_global!EY10&lt;0,"",covid19_new_cases_global!EY10)</f>
        <v>18</v>
      </c>
      <c r="EZ10">
        <f>IF(covid19_new_cases_global!EZ10&lt;0,"",covid19_new_cases_global!EZ10)</f>
        <v>29</v>
      </c>
      <c r="FA10">
        <f>IF(covid19_new_cases_global!FA10&lt;0,"",covid19_new_cases_global!FA10)</f>
        <v>37</v>
      </c>
      <c r="FB10">
        <f>IF(covid19_new_cases_global!FB10&lt;0,"",covid19_new_cases_global!FB10)</f>
        <v>37</v>
      </c>
      <c r="FC10">
        <f>IF(covid19_new_cases_global!FC10&lt;0,"",covid19_new_cases_global!FC10)</f>
        <v>6</v>
      </c>
      <c r="FD10">
        <f>IF(covid19_new_cases_global!FD10&lt;0,"",covid19_new_cases_global!FD10)</f>
        <v>85</v>
      </c>
      <c r="FE10">
        <f t="shared" si="8"/>
        <v>497</v>
      </c>
      <c r="FF10">
        <f t="shared" si="0"/>
        <v>497</v>
      </c>
      <c r="FG10">
        <f t="shared" si="1"/>
        <v>66</v>
      </c>
      <c r="FH10">
        <f t="shared" si="2"/>
        <v>66</v>
      </c>
      <c r="FI10" cm="1">
        <f t="array" ref="FI10">MATCH(INDEX($D10:$FD10,MATCH(TRUE,INDEX($D10:$FD10&lt;&gt;0,),0)),$D10:$FD10,0)</f>
        <v>4</v>
      </c>
      <c r="FJ10">
        <f t="shared" si="3"/>
        <v>7686</v>
      </c>
      <c r="FK10">
        <f t="shared" si="4"/>
        <v>6.466302367941712E-2</v>
      </c>
      <c r="FL10">
        <v>0</v>
      </c>
      <c r="FM10">
        <f t="shared" si="5"/>
        <v>62</v>
      </c>
      <c r="FN10">
        <f t="shared" si="6"/>
        <v>62</v>
      </c>
      <c r="FP10">
        <v>17</v>
      </c>
      <c r="FQ10">
        <v>17</v>
      </c>
      <c r="FR10">
        <v>118</v>
      </c>
      <c r="FS10">
        <v>118</v>
      </c>
      <c r="FT10">
        <v>51</v>
      </c>
      <c r="FU10">
        <v>196</v>
      </c>
      <c r="FV10">
        <v>8.673469387755102E-2</v>
      </c>
      <c r="FW10" s="6">
        <v>0</v>
      </c>
      <c r="FX10" s="7">
        <v>1</v>
      </c>
      <c r="FY10" s="8">
        <f t="shared" si="9"/>
        <v>1</v>
      </c>
      <c r="FZ10">
        <f t="shared" si="10"/>
        <v>0</v>
      </c>
      <c r="GA10">
        <f t="shared" si="11"/>
        <v>0.13017563008764516</v>
      </c>
      <c r="GB10" s="6">
        <f t="shared" si="12"/>
        <v>0.13017563008764516</v>
      </c>
      <c r="GC10" s="8">
        <f t="shared" si="13"/>
        <v>0.8698243699123549</v>
      </c>
      <c r="GD10" s="6">
        <f t="shared" si="14"/>
        <v>-0.13946396137669836</v>
      </c>
      <c r="GE10" s="8">
        <f t="shared" si="15"/>
        <v>100</v>
      </c>
      <c r="GF10">
        <f t="shared" si="16"/>
        <v>0.14965737290248821</v>
      </c>
      <c r="GH10" s="15">
        <v>1.3218631589015744E-2</v>
      </c>
      <c r="GJ10" t="s">
        <v>208</v>
      </c>
      <c r="GK10" s="15">
        <v>0.05</v>
      </c>
      <c r="GM10" s="6">
        <v>-7.9252560556465831E-3</v>
      </c>
      <c r="GN10" s="7">
        <v>-2.5691505407005592E-4</v>
      </c>
      <c r="GO10" s="7">
        <v>2.8473004343807455E-4</v>
      </c>
      <c r="GP10" s="7">
        <v>8.8273662213178133E-5</v>
      </c>
      <c r="GQ10" s="7">
        <v>-1.8996112326003677E-4</v>
      </c>
      <c r="GR10" s="7">
        <v>4.5197888473858981E-4</v>
      </c>
      <c r="GS10" s="7">
        <v>-8.3202961753126987E-7</v>
      </c>
      <c r="GT10" s="8">
        <v>-4.390860218228794E-2</v>
      </c>
      <c r="GV10" s="15">
        <v>1.8334558293401176E-2</v>
      </c>
      <c r="HC10">
        <v>9.2411529793206127E-26</v>
      </c>
      <c r="HD10">
        <v>1</v>
      </c>
      <c r="HE10">
        <v>0</v>
      </c>
      <c r="HF10">
        <f t="shared" si="21"/>
        <v>5</v>
      </c>
      <c r="HG10">
        <f t="shared" si="22"/>
        <v>0</v>
      </c>
      <c r="HH10">
        <f t="shared" si="18"/>
        <v>0.96527777777777779</v>
      </c>
      <c r="HI10">
        <f t="shared" si="19"/>
        <v>1</v>
      </c>
      <c r="HJ10">
        <f t="shared" si="20"/>
        <v>6.9444444444444198E-3</v>
      </c>
    </row>
    <row r="11" spans="1:218" x14ac:dyDescent="0.3">
      <c r="A11" t="str">
        <f>covid19_new_cases_global!A11</f>
        <v>Austria</v>
      </c>
      <c r="B11">
        <f>covid19_new_cases_global!B11</f>
        <v>47.516199999999998</v>
      </c>
      <c r="C11">
        <f>covid19_new_cases_global!C11</f>
        <v>14.5501</v>
      </c>
      <c r="D11">
        <f>IF(covid19_new_cases_global!D11&lt;0,"",covid19_new_cases_global!D11)</f>
        <v>0</v>
      </c>
      <c r="E11">
        <f>IF(covid19_new_cases_global!E11&lt;0,"",covid19_new_cases_global!E11)</f>
        <v>0</v>
      </c>
      <c r="F11">
        <f>IF(covid19_new_cases_global!F11&lt;0,"",covid19_new_cases_global!F11)</f>
        <v>0</v>
      </c>
      <c r="G11">
        <f>IF(covid19_new_cases_global!G11&lt;0,"",covid19_new_cases_global!G11)</f>
        <v>0</v>
      </c>
      <c r="H11">
        <f>IF(covid19_new_cases_global!H11&lt;0,"",covid19_new_cases_global!H11)</f>
        <v>0</v>
      </c>
      <c r="I11">
        <f>IF(covid19_new_cases_global!I11&lt;0,"",covid19_new_cases_global!I11)</f>
        <v>0</v>
      </c>
      <c r="J11">
        <f>IF(covid19_new_cases_global!J11&lt;0,"",covid19_new_cases_global!J11)</f>
        <v>0</v>
      </c>
      <c r="K11">
        <f>IF(covid19_new_cases_global!K11&lt;0,"",covid19_new_cases_global!K11)</f>
        <v>0</v>
      </c>
      <c r="L11">
        <f>IF(covid19_new_cases_global!L11&lt;0,"",covid19_new_cases_global!L11)</f>
        <v>0</v>
      </c>
      <c r="M11">
        <f>IF(covid19_new_cases_global!M11&lt;0,"",covid19_new_cases_global!M11)</f>
        <v>0</v>
      </c>
      <c r="N11">
        <f>IF(covid19_new_cases_global!N11&lt;0,"",covid19_new_cases_global!N11)</f>
        <v>0</v>
      </c>
      <c r="O11">
        <f>IF(covid19_new_cases_global!O11&lt;0,"",covid19_new_cases_global!O11)</f>
        <v>0</v>
      </c>
      <c r="P11">
        <f>IF(covid19_new_cases_global!P11&lt;0,"",covid19_new_cases_global!P11)</f>
        <v>0</v>
      </c>
      <c r="Q11">
        <f>IF(covid19_new_cases_global!Q11&lt;0,"",covid19_new_cases_global!Q11)</f>
        <v>0</v>
      </c>
      <c r="R11">
        <f>IF(covid19_new_cases_global!R11&lt;0,"",covid19_new_cases_global!R11)</f>
        <v>0</v>
      </c>
      <c r="S11">
        <f>IF(covid19_new_cases_global!S11&lt;0,"",covid19_new_cases_global!S11)</f>
        <v>0</v>
      </c>
      <c r="T11">
        <f>IF(covid19_new_cases_global!T11&lt;0,"",covid19_new_cases_global!T11)</f>
        <v>0</v>
      </c>
      <c r="U11">
        <f>IF(covid19_new_cases_global!U11&lt;0,"",covid19_new_cases_global!U11)</f>
        <v>0</v>
      </c>
      <c r="V11">
        <f>IF(covid19_new_cases_global!V11&lt;0,"",covid19_new_cases_global!V11)</f>
        <v>0</v>
      </c>
      <c r="W11">
        <f>IF(covid19_new_cases_global!W11&lt;0,"",covid19_new_cases_global!W11)</f>
        <v>0</v>
      </c>
      <c r="X11">
        <f>IF(covid19_new_cases_global!X11&lt;0,"",covid19_new_cases_global!X11)</f>
        <v>0</v>
      </c>
      <c r="Y11">
        <f>IF(covid19_new_cases_global!Y11&lt;0,"",covid19_new_cases_global!Y11)</f>
        <v>0</v>
      </c>
      <c r="Z11">
        <f>IF(covid19_new_cases_global!Z11&lt;0,"",covid19_new_cases_global!Z11)</f>
        <v>0</v>
      </c>
      <c r="AA11">
        <f>IF(covid19_new_cases_global!AA11&lt;0,"",covid19_new_cases_global!AA11)</f>
        <v>0</v>
      </c>
      <c r="AB11">
        <f>IF(covid19_new_cases_global!AB11&lt;0,"",covid19_new_cases_global!AB11)</f>
        <v>0</v>
      </c>
      <c r="AC11">
        <f>IF(covid19_new_cases_global!AC11&lt;0,"",covid19_new_cases_global!AC11)</f>
        <v>0</v>
      </c>
      <c r="AD11">
        <f>IF(covid19_new_cases_global!AD11&lt;0,"",covid19_new_cases_global!AD11)</f>
        <v>0</v>
      </c>
      <c r="AE11">
        <f>IF(covid19_new_cases_global!AE11&lt;0,"",covid19_new_cases_global!AE11)</f>
        <v>0</v>
      </c>
      <c r="AF11">
        <f>IF(covid19_new_cases_global!AF11&lt;0,"",covid19_new_cases_global!AF11)</f>
        <v>0</v>
      </c>
      <c r="AG11">
        <f>IF(covid19_new_cases_global!AG11&lt;0,"",covid19_new_cases_global!AG11)</f>
        <v>0</v>
      </c>
      <c r="AH11">
        <f>IF(covid19_new_cases_global!AH11&lt;0,"",covid19_new_cases_global!AH11)</f>
        <v>0</v>
      </c>
      <c r="AI11">
        <f>IF(covid19_new_cases_global!AI11&lt;0,"",covid19_new_cases_global!AI11)</f>
        <v>0</v>
      </c>
      <c r="AJ11">
        <f>IF(covid19_new_cases_global!AJ11&lt;0,"",covid19_new_cases_global!AJ11)</f>
        <v>0</v>
      </c>
      <c r="AK11">
        <f>IF(covid19_new_cases_global!AK11&lt;0,"",covid19_new_cases_global!AK11)</f>
        <v>2</v>
      </c>
      <c r="AL11">
        <f>IF(covid19_new_cases_global!AL11&lt;0,"",covid19_new_cases_global!AL11)</f>
        <v>0</v>
      </c>
      <c r="AM11">
        <f>IF(covid19_new_cases_global!AM11&lt;0,"",covid19_new_cases_global!AM11)</f>
        <v>1</v>
      </c>
      <c r="AN11">
        <f>IF(covid19_new_cases_global!AN11&lt;0,"",covid19_new_cases_global!AN11)</f>
        <v>0</v>
      </c>
      <c r="AO11">
        <f>IF(covid19_new_cases_global!AO11&lt;0,"",covid19_new_cases_global!AO11)</f>
        <v>6</v>
      </c>
      <c r="AP11">
        <f>IF(covid19_new_cases_global!AP11&lt;0,"",covid19_new_cases_global!AP11)</f>
        <v>5</v>
      </c>
      <c r="AQ11">
        <f>IF(covid19_new_cases_global!AQ11&lt;0,"",covid19_new_cases_global!AQ11)</f>
        <v>4</v>
      </c>
      <c r="AR11">
        <f>IF(covid19_new_cases_global!AR11&lt;0,"",covid19_new_cases_global!AR11)</f>
        <v>3</v>
      </c>
      <c r="AS11">
        <f>IF(covid19_new_cases_global!AS11&lt;0,"",covid19_new_cases_global!AS11)</f>
        <v>8</v>
      </c>
      <c r="AT11">
        <f>IF(covid19_new_cases_global!AT11&lt;0,"",covid19_new_cases_global!AT11)</f>
        <v>12</v>
      </c>
      <c r="AU11">
        <f>IF(covid19_new_cases_global!AU11&lt;0,"",covid19_new_cases_global!AU11)</f>
        <v>14</v>
      </c>
      <c r="AV11">
        <f>IF(covid19_new_cases_global!AV11&lt;0,"",covid19_new_cases_global!AV11)</f>
        <v>24</v>
      </c>
      <c r="AW11">
        <f>IF(covid19_new_cases_global!AW11&lt;0,"",covid19_new_cases_global!AW11)</f>
        <v>25</v>
      </c>
      <c r="AX11">
        <f>IF(covid19_new_cases_global!AX11&lt;0,"",covid19_new_cases_global!AX11)</f>
        <v>27</v>
      </c>
      <c r="AY11">
        <f>IF(covid19_new_cases_global!AY11&lt;0,"",covid19_new_cases_global!AY11)</f>
        <v>51</v>
      </c>
      <c r="AZ11">
        <f>IF(covid19_new_cases_global!AZ11&lt;0,"",covid19_new_cases_global!AZ11)</f>
        <v>64</v>
      </c>
      <c r="BA11">
        <f>IF(covid19_new_cases_global!BA11&lt;0,"",covid19_new_cases_global!BA11)</f>
        <v>56</v>
      </c>
      <c r="BB11">
        <f>IF(covid19_new_cases_global!BB11&lt;0,"",covid19_new_cases_global!BB11)</f>
        <v>202</v>
      </c>
      <c r="BC11">
        <f>IF(covid19_new_cases_global!BC11&lt;0,"",covid19_new_cases_global!BC11)</f>
        <v>151</v>
      </c>
      <c r="BD11">
        <f>IF(covid19_new_cases_global!BD11&lt;0,"",covid19_new_cases_global!BD11)</f>
        <v>205</v>
      </c>
      <c r="BE11">
        <f>IF(covid19_new_cases_global!BE11&lt;0,"",covid19_new_cases_global!BE11)</f>
        <v>158</v>
      </c>
      <c r="BF11">
        <f>IF(covid19_new_cases_global!BF11&lt;0,"",covid19_new_cases_global!BF11)</f>
        <v>314</v>
      </c>
      <c r="BG11">
        <f>IF(covid19_new_cases_global!BG11&lt;0,"",covid19_new_cases_global!BG11)</f>
        <v>314</v>
      </c>
      <c r="BH11">
        <f>IF(covid19_new_cases_global!BH11&lt;0,"",covid19_new_cases_global!BH11)</f>
        <v>367</v>
      </c>
      <c r="BI11">
        <f>IF(covid19_new_cases_global!BI11&lt;0,"",covid19_new_cases_global!BI11)</f>
        <v>375</v>
      </c>
      <c r="BJ11">
        <f>IF(covid19_new_cases_global!BJ11&lt;0,"",covid19_new_cases_global!BJ11)</f>
        <v>426</v>
      </c>
      <c r="BK11">
        <f>IF(covid19_new_cases_global!BK11&lt;0,"",covid19_new_cases_global!BK11)</f>
        <v>768</v>
      </c>
      <c r="BL11">
        <f>IF(covid19_new_cases_global!BL11&lt;0,"",covid19_new_cases_global!BL11)</f>
        <v>892</v>
      </c>
      <c r="BM11">
        <f>IF(covid19_new_cases_global!BM11&lt;0,"",covid19_new_cases_global!BM11)</f>
        <v>809</v>
      </c>
      <c r="BN11">
        <f>IF(covid19_new_cases_global!BN11&lt;0,"",covid19_new_cases_global!BN11)</f>
        <v>305</v>
      </c>
      <c r="BO11">
        <f>IF(covid19_new_cases_global!BO11&lt;0,"",covid19_new_cases_global!BO11)</f>
        <v>1321</v>
      </c>
      <c r="BP11">
        <f>IF(covid19_new_cases_global!BP11&lt;0,"",covid19_new_cases_global!BP11)</f>
        <v>748</v>
      </c>
      <c r="BQ11">
        <f>IF(covid19_new_cases_global!BQ11&lt;0,"",covid19_new_cases_global!BQ11)</f>
        <v>614</v>
      </c>
      <c r="BR11">
        <f>IF(covid19_new_cases_global!BR11&lt;0,"",covid19_new_cases_global!BR11)</f>
        <v>517</v>
      </c>
      <c r="BS11">
        <f>IF(covid19_new_cases_global!BS11&lt;0,"",covid19_new_cases_global!BS11)</f>
        <v>830</v>
      </c>
      <c r="BT11">
        <f>IF(covid19_new_cases_global!BT11&lt;0,"",covid19_new_cases_global!BT11)</f>
        <v>562</v>
      </c>
      <c r="BU11">
        <f>IF(covid19_new_cases_global!BU11&lt;0,"",covid19_new_cases_global!BU11)</f>
        <v>531</v>
      </c>
      <c r="BV11">
        <f>IF(covid19_new_cases_global!BV11&lt;0,"",covid19_new_cases_global!BV11)</f>
        <v>418</v>
      </c>
      <c r="BW11">
        <f>IF(covid19_new_cases_global!BW11&lt;0,"",covid19_new_cases_global!BW11)</f>
        <v>395</v>
      </c>
      <c r="BX11">
        <f>IF(covid19_new_cases_global!BX11&lt;0,"",covid19_new_cases_global!BX11)</f>
        <v>257</v>
      </c>
      <c r="BY11">
        <f>IF(covid19_new_cases_global!BY11&lt;0,"",covid19_new_cases_global!BY11)</f>
        <v>270</v>
      </c>
      <c r="BZ11">
        <f>IF(covid19_new_cases_global!BZ11&lt;0,"",covid19_new_cases_global!BZ11)</f>
        <v>246</v>
      </c>
      <c r="CA11">
        <f>IF(covid19_new_cases_global!CA11&lt;0,"",covid19_new_cases_global!CA11)</f>
        <v>342</v>
      </c>
      <c r="CB11">
        <f>IF(covid19_new_cases_global!CB11&lt;0,"",covid19_new_cases_global!CB11)</f>
        <v>303</v>
      </c>
      <c r="CC11">
        <f>IF(covid19_new_cases_global!CC11&lt;0,"",covid19_new_cases_global!CC11)</f>
        <v>302</v>
      </c>
      <c r="CD11">
        <f>IF(covid19_new_cases_global!CD11&lt;0,"",covid19_new_cases_global!CD11)</f>
        <v>311</v>
      </c>
      <c r="CE11">
        <f>IF(covid19_new_cases_global!CE11&lt;0,"",covid19_new_cases_global!CE11)</f>
        <v>251</v>
      </c>
      <c r="CF11">
        <f>IF(covid19_new_cases_global!CF11&lt;0,"",covid19_new_cases_global!CF11)</f>
        <v>139</v>
      </c>
      <c r="CG11">
        <f>IF(covid19_new_cases_global!CG11&lt;0,"",covid19_new_cases_global!CG11)</f>
        <v>96</v>
      </c>
      <c r="CH11">
        <f>IF(covid19_new_cases_global!CH11&lt;0,"",covid19_new_cases_global!CH11)</f>
        <v>185</v>
      </c>
      <c r="CI11">
        <f>IF(covid19_new_cases_global!CI11&lt;0,"",covid19_new_cases_global!CI11)</f>
        <v>110</v>
      </c>
      <c r="CJ11">
        <f>IF(covid19_new_cases_global!CJ11&lt;0,"",covid19_new_cases_global!CJ11)</f>
        <v>140</v>
      </c>
      <c r="CK11">
        <f>IF(covid19_new_cases_global!CK11&lt;0,"",covid19_new_cases_global!CK11)</f>
        <v>119</v>
      </c>
      <c r="CL11">
        <f>IF(covid19_new_cases_global!CL11&lt;0,"",covid19_new_cases_global!CL11)</f>
        <v>76</v>
      </c>
      <c r="CM11">
        <f>IF(covid19_new_cases_global!CM11&lt;0,"",covid19_new_cases_global!CM11)</f>
        <v>78</v>
      </c>
      <c r="CN11">
        <f>IF(covid19_new_cases_global!CN11&lt;0,"",covid19_new_cases_global!CN11)</f>
        <v>46</v>
      </c>
      <c r="CO11">
        <f>IF(covid19_new_cases_global!CO11&lt;0,"",covid19_new_cases_global!CO11)</f>
        <v>78</v>
      </c>
      <c r="CP11">
        <f>IF(covid19_new_cases_global!CP11&lt;0,"",covid19_new_cases_global!CP11)</f>
        <v>52</v>
      </c>
      <c r="CQ11">
        <f>IF(covid19_new_cases_global!CQ11&lt;0,"",covid19_new_cases_global!CQ11)</f>
        <v>77</v>
      </c>
      <c r="CR11">
        <f>IF(covid19_new_cases_global!CR11&lt;0,"",covid19_new_cases_global!CR11)</f>
        <v>69</v>
      </c>
      <c r="CS11">
        <f>IF(covid19_new_cases_global!CS11&lt;0,"",covid19_new_cases_global!CS11)</f>
        <v>77</v>
      </c>
      <c r="CT11">
        <f>IF(covid19_new_cases_global!CT11&lt;0,"",covid19_new_cases_global!CT11)</f>
        <v>77</v>
      </c>
      <c r="CU11">
        <f>IF(covid19_new_cases_global!CU11&lt;0,"",covid19_new_cases_global!CU11)</f>
        <v>49</v>
      </c>
      <c r="CV11">
        <f>IF(covid19_new_cases_global!CV11&lt;0,"",covid19_new_cases_global!CV11)</f>
        <v>83</v>
      </c>
      <c r="CW11">
        <f>IF(covid19_new_cases_global!CW11&lt;0,"",covid19_new_cases_global!CW11)</f>
        <v>45</v>
      </c>
      <c r="CX11">
        <f>IF(covid19_new_cases_global!CX11&lt;0,"",covid19_new_cases_global!CX11)</f>
        <v>50</v>
      </c>
      <c r="CY11">
        <f>IF(covid19_new_cases_global!CY11&lt;0,"",covid19_new_cases_global!CY11)</f>
        <v>79</v>
      </c>
      <c r="CZ11">
        <f>IF(covid19_new_cases_global!CZ11&lt;0,"",covid19_new_cases_global!CZ11)</f>
        <v>27</v>
      </c>
      <c r="DA11">
        <f>IF(covid19_new_cases_global!DA11&lt;0,"",covid19_new_cases_global!DA11)</f>
        <v>39</v>
      </c>
      <c r="DB11">
        <f>IF(covid19_new_cases_global!DB11&lt;0,"",covid19_new_cases_global!DB11)</f>
        <v>24</v>
      </c>
      <c r="DC11">
        <f>IF(covid19_new_cases_global!DC11&lt;0,"",covid19_new_cases_global!DC11)</f>
        <v>29</v>
      </c>
      <c r="DD11">
        <f>IF(covid19_new_cases_global!DD11&lt;0,"",covid19_new_cases_global!DD11)</f>
        <v>34</v>
      </c>
      <c r="DE11">
        <f>IF(covid19_new_cases_global!DE11&lt;0,"",covid19_new_cases_global!DE11)</f>
        <v>68</v>
      </c>
      <c r="DF11">
        <f>IF(covid19_new_cases_global!DF11&lt;0,"",covid19_new_cases_global!DF11)</f>
        <v>22</v>
      </c>
      <c r="DG11">
        <f>IF(covid19_new_cases_global!DG11&lt;0,"",covid19_new_cases_global!DG11)</f>
        <v>59</v>
      </c>
      <c r="DH11">
        <f>IF(covid19_new_cases_global!DH11&lt;0,"",covid19_new_cases_global!DH11)</f>
        <v>38</v>
      </c>
      <c r="DI11">
        <f>IF(covid19_new_cases_global!DI11&lt;0,"",covid19_new_cases_global!DI11)</f>
        <v>11</v>
      </c>
      <c r="DJ11">
        <f>IF(covid19_new_cases_global!DJ11&lt;0,"",covid19_new_cases_global!DJ11)</f>
        <v>79</v>
      </c>
      <c r="DK11">
        <f>IF(covid19_new_cases_global!DK11&lt;0,"",covid19_new_cases_global!DK11)</f>
        <v>36</v>
      </c>
      <c r="DL11">
        <f>IF(covid19_new_cases_global!DL11&lt;0,"",covid19_new_cases_global!DL11)</f>
        <v>61</v>
      </c>
      <c r="DM11">
        <f>IF(covid19_new_cases_global!DM11&lt;0,"",covid19_new_cases_global!DM11)</f>
        <v>51</v>
      </c>
      <c r="DN11">
        <f>IF(covid19_new_cases_global!DN11&lt;0,"",covid19_new_cases_global!DN11)</f>
        <v>92</v>
      </c>
      <c r="DO11">
        <f>IF(covid19_new_cases_global!DO11&lt;0,"",covid19_new_cases_global!DO11)</f>
        <v>41</v>
      </c>
      <c r="DP11">
        <f>IF(covid19_new_cases_global!DP11&lt;0,"",covid19_new_cases_global!DP11)</f>
        <v>27</v>
      </c>
      <c r="DQ11">
        <f>IF(covid19_new_cases_global!DQ11&lt;0,"",covid19_new_cases_global!DQ11)</f>
        <v>52</v>
      </c>
      <c r="DR11">
        <f>IF(covid19_new_cases_global!DR11&lt;0,"",covid19_new_cases_global!DR11)</f>
        <v>32</v>
      </c>
      <c r="DS11">
        <f>IF(covid19_new_cases_global!DS11&lt;0,"",covid19_new_cases_global!DS11)</f>
        <v>51</v>
      </c>
      <c r="DT11">
        <f>IF(covid19_new_cases_global!DT11&lt;0,"",covid19_new_cases_global!DT11)</f>
        <v>32</v>
      </c>
      <c r="DU11">
        <f>IF(covid19_new_cases_global!DU11&lt;0,"",covid19_new_cases_global!DU11)</f>
        <v>50</v>
      </c>
      <c r="DV11">
        <f>IF(covid19_new_cases_global!DV11&lt;0,"",covid19_new_cases_global!DV11)</f>
        <v>17</v>
      </c>
      <c r="DW11">
        <f>IF(covid19_new_cases_global!DW11&lt;0,"",covid19_new_cases_global!DW11)</f>
        <v>36</v>
      </c>
      <c r="DX11">
        <f>IF(covid19_new_cases_global!DX11&lt;0,"",covid19_new_cases_global!DX11)</f>
        <v>18</v>
      </c>
      <c r="DY11">
        <f>IF(covid19_new_cases_global!DY11&lt;0,"",covid19_new_cases_global!DY11)</f>
        <v>34</v>
      </c>
      <c r="DZ11">
        <f>IF(covid19_new_cases_global!DZ11&lt;0,"",covid19_new_cases_global!DZ11)</f>
        <v>37</v>
      </c>
      <c r="EA11">
        <f>IF(covid19_new_cases_global!EA11&lt;0,"",covid19_new_cases_global!EA11)</f>
        <v>27</v>
      </c>
      <c r="EB11">
        <f>IF(covid19_new_cases_global!EB11&lt;0,"",covid19_new_cases_global!EB11)</f>
        <v>30</v>
      </c>
      <c r="EC11">
        <f>IF(covid19_new_cases_global!EC11&lt;0,"",covid19_new_cases_global!EC11)</f>
        <v>46</v>
      </c>
      <c r="ED11">
        <f>IF(covid19_new_cases_global!ED11&lt;0,"",covid19_new_cases_global!ED11)</f>
        <v>2</v>
      </c>
      <c r="EE11">
        <f>IF(covid19_new_cases_global!EE11&lt;0,"",covid19_new_cases_global!EE11)</f>
        <v>26</v>
      </c>
      <c r="EF11">
        <f>IF(covid19_new_cases_global!EF11&lt;0,"",covid19_new_cases_global!EF11)</f>
        <v>12</v>
      </c>
      <c r="EG11">
        <f>IF(covid19_new_cases_global!EG11&lt;0,"",covid19_new_cases_global!EG11)</f>
        <v>34</v>
      </c>
      <c r="EH11">
        <f>IF(covid19_new_cases_global!EH11&lt;0,"",covid19_new_cases_global!EH11)</f>
        <v>38</v>
      </c>
      <c r="EI11">
        <f>IF(covid19_new_cases_global!EI11&lt;0,"",covid19_new_cases_global!EI11)</f>
        <v>55</v>
      </c>
      <c r="EJ11">
        <f>IF(covid19_new_cases_global!EJ11&lt;0,"",covid19_new_cases_global!EJ11)</f>
        <v>4</v>
      </c>
      <c r="EK11">
        <f>IF(covid19_new_cases_global!EK11&lt;0,"",covid19_new_cases_global!EK11)</f>
        <v>66</v>
      </c>
      <c r="EL11">
        <f>IF(covid19_new_cases_global!EL11&lt;0,"",covid19_new_cases_global!EL11)</f>
        <v>11</v>
      </c>
      <c r="EM11">
        <f>IF(covid19_new_cases_global!EM11&lt;0,"",covid19_new_cases_global!EM11)</f>
        <v>26</v>
      </c>
      <c r="EN11">
        <f>IF(covid19_new_cases_global!EN11&lt;0,"",covid19_new_cases_global!EN11)</f>
        <v>29</v>
      </c>
      <c r="EO11">
        <f>IF(covid19_new_cases_global!EO11&lt;0,"",covid19_new_cases_global!EO11)</f>
        <v>30</v>
      </c>
      <c r="EP11">
        <f>IF(covid19_new_cases_global!EP11&lt;0,"",covid19_new_cases_global!EP11)</f>
        <v>14</v>
      </c>
      <c r="EQ11">
        <f>IF(covid19_new_cases_global!EQ11&lt;0,"",covid19_new_cases_global!EQ11)</f>
        <v>31</v>
      </c>
      <c r="ER11">
        <f>IF(covid19_new_cases_global!ER11&lt;0,"",covid19_new_cases_global!ER11)</f>
        <v>26</v>
      </c>
      <c r="ES11">
        <f>IF(covid19_new_cases_global!ES11&lt;0,"",covid19_new_cases_global!ES11)</f>
        <v>54</v>
      </c>
      <c r="ET11">
        <f>IF(covid19_new_cases_global!ET11&lt;0,"",covid19_new_cases_global!ET11)</f>
        <v>14</v>
      </c>
      <c r="EU11">
        <f>IF(covid19_new_cases_global!EU11&lt;0,"",covid19_new_cases_global!EU11)</f>
        <v>20</v>
      </c>
      <c r="EV11">
        <f>IF(covid19_new_cases_global!EV11&lt;0,"",covid19_new_cases_global!EV11)</f>
        <v>48</v>
      </c>
      <c r="EW11">
        <f>IF(covid19_new_cases_global!EW11&lt;0,"",covid19_new_cases_global!EW11)</f>
        <v>52</v>
      </c>
      <c r="EX11">
        <f>IF(covid19_new_cases_global!EX11&lt;0,"",covid19_new_cases_global!EX11)</f>
        <v>18</v>
      </c>
      <c r="EY11">
        <f>IF(covid19_new_cases_global!EY11&lt;0,"",covid19_new_cases_global!EY11)</f>
        <v>39</v>
      </c>
      <c r="EZ11">
        <f>IF(covid19_new_cases_global!EZ11&lt;0,"",covid19_new_cases_global!EZ11)</f>
        <v>28</v>
      </c>
      <c r="FA11">
        <f>IF(covid19_new_cases_global!FA11&lt;0,"",covid19_new_cases_global!FA11)</f>
        <v>41</v>
      </c>
      <c r="FB11">
        <f>IF(covid19_new_cases_global!FB11&lt;0,"",covid19_new_cases_global!FB11)</f>
        <v>28</v>
      </c>
      <c r="FC11">
        <f>IF(covid19_new_cases_global!FC11&lt;0,"",covid19_new_cases_global!FC11)</f>
        <v>45</v>
      </c>
      <c r="FD11">
        <f>IF(covid19_new_cases_global!FD11&lt;0,"",covid19_new_cases_global!FD11)</f>
        <v>58</v>
      </c>
      <c r="FE11">
        <f t="shared" si="8"/>
        <v>1321</v>
      </c>
      <c r="FF11">
        <f t="shared" si="0"/>
        <v>1321</v>
      </c>
      <c r="FG11">
        <f t="shared" si="1"/>
        <v>64</v>
      </c>
      <c r="FH11">
        <f t="shared" si="2"/>
        <v>64</v>
      </c>
      <c r="FI11" cm="1">
        <f t="array" ref="FI11">MATCH(INDEX($D11:$FD11,MATCH(TRUE,INDEX($D11:$FD11&lt;&gt;0,),0)),$D11:$FD11,0)</f>
        <v>34</v>
      </c>
      <c r="FJ11">
        <f t="shared" si="3"/>
        <v>17580</v>
      </c>
      <c r="FK11">
        <f t="shared" si="4"/>
        <v>7.5142207053469856E-2</v>
      </c>
      <c r="FL11">
        <v>0</v>
      </c>
      <c r="FM11">
        <f t="shared" si="5"/>
        <v>30</v>
      </c>
      <c r="FN11">
        <f t="shared" si="6"/>
        <v>30</v>
      </c>
      <c r="FP11">
        <v>17</v>
      </c>
      <c r="FQ11">
        <v>45</v>
      </c>
      <c r="FR11">
        <v>77</v>
      </c>
      <c r="FS11">
        <v>157</v>
      </c>
      <c r="FT11">
        <v>54</v>
      </c>
      <c r="FU11">
        <v>729</v>
      </c>
      <c r="FV11">
        <v>6.1728395061728392E-2</v>
      </c>
      <c r="FW11" s="6">
        <v>1</v>
      </c>
      <c r="FX11" s="7">
        <v>0</v>
      </c>
      <c r="FY11" s="8">
        <f t="shared" si="9"/>
        <v>1</v>
      </c>
      <c r="FZ11">
        <f t="shared" si="10"/>
        <v>1</v>
      </c>
      <c r="GA11">
        <f t="shared" si="11"/>
        <v>0.92918844992692717</v>
      </c>
      <c r="GB11" s="6">
        <f t="shared" si="12"/>
        <v>0.92918844992692717</v>
      </c>
      <c r="GC11" s="8">
        <f t="shared" si="13"/>
        <v>7.0811550073072826E-2</v>
      </c>
      <c r="GD11" s="6">
        <f t="shared" si="14"/>
        <v>-7.3443708289130771E-2</v>
      </c>
      <c r="GE11" s="8">
        <f t="shared" si="15"/>
        <v>100</v>
      </c>
      <c r="GF11">
        <f t="shared" si="16"/>
        <v>7.6207953379792401E-2</v>
      </c>
      <c r="GH11" s="15">
        <v>-2.4918512831830247E-2</v>
      </c>
      <c r="GJ11" t="s">
        <v>209</v>
      </c>
      <c r="GK11" s="17" t="str">
        <f>IF(GK9&lt;GK10,"yes","no")</f>
        <v>yes</v>
      </c>
      <c r="GM11" s="6">
        <v>-3.390182694233986E-5</v>
      </c>
      <c r="GN11" s="7">
        <v>8.3954158784713936E-6</v>
      </c>
      <c r="GO11" s="7">
        <v>-8.9082528739641085E-6</v>
      </c>
      <c r="GP11" s="7">
        <v>-1.8682987312917915E-6</v>
      </c>
      <c r="GQ11" s="7">
        <v>2.2677151289963125E-6</v>
      </c>
      <c r="GR11" s="7">
        <v>-8.3202961753113668E-7</v>
      </c>
      <c r="GS11" s="7">
        <v>2.2662232395088135E-8</v>
      </c>
      <c r="GT11" s="8">
        <v>7.0660082588039472E-4</v>
      </c>
      <c r="GV11" s="15">
        <v>-2.6141738711807507E-4</v>
      </c>
      <c r="GX11" t="s">
        <v>227</v>
      </c>
      <c r="GY11" s="23">
        <v>0.5</v>
      </c>
      <c r="HC11">
        <v>2.8421502244323492E-25</v>
      </c>
      <c r="HD11">
        <v>1</v>
      </c>
      <c r="HE11">
        <v>0</v>
      </c>
      <c r="HF11">
        <f t="shared" si="21"/>
        <v>6</v>
      </c>
      <c r="HG11">
        <f t="shared" si="22"/>
        <v>0</v>
      </c>
      <c r="HH11">
        <f t="shared" si="18"/>
        <v>0.95833333333333337</v>
      </c>
      <c r="HI11">
        <f t="shared" si="19"/>
        <v>1</v>
      </c>
      <c r="HJ11">
        <f t="shared" si="20"/>
        <v>6.9444444444445308E-3</v>
      </c>
    </row>
    <row r="12" spans="1:218" x14ac:dyDescent="0.3">
      <c r="A12" t="str">
        <f>covid19_new_cases_global!A12</f>
        <v>Azerbaijan</v>
      </c>
      <c r="B12">
        <f>covid19_new_cases_global!B12</f>
        <v>40.143099999999997</v>
      </c>
      <c r="C12">
        <f>covid19_new_cases_global!C12</f>
        <v>47.576900000000002</v>
      </c>
      <c r="D12">
        <f>IF(covid19_new_cases_global!D12&lt;0,"",covid19_new_cases_global!D12)</f>
        <v>0</v>
      </c>
      <c r="E12">
        <f>IF(covid19_new_cases_global!E12&lt;0,"",covid19_new_cases_global!E12)</f>
        <v>0</v>
      </c>
      <c r="F12">
        <f>IF(covid19_new_cases_global!F12&lt;0,"",covid19_new_cases_global!F12)</f>
        <v>0</v>
      </c>
      <c r="G12">
        <f>IF(covid19_new_cases_global!G12&lt;0,"",covid19_new_cases_global!G12)</f>
        <v>0</v>
      </c>
      <c r="H12">
        <f>IF(covid19_new_cases_global!H12&lt;0,"",covid19_new_cases_global!H12)</f>
        <v>0</v>
      </c>
      <c r="I12">
        <f>IF(covid19_new_cases_global!I12&lt;0,"",covid19_new_cases_global!I12)</f>
        <v>0</v>
      </c>
      <c r="J12">
        <f>IF(covid19_new_cases_global!J12&lt;0,"",covid19_new_cases_global!J12)</f>
        <v>0</v>
      </c>
      <c r="K12">
        <f>IF(covid19_new_cases_global!K12&lt;0,"",covid19_new_cases_global!K12)</f>
        <v>0</v>
      </c>
      <c r="L12">
        <f>IF(covid19_new_cases_global!L12&lt;0,"",covid19_new_cases_global!L12)</f>
        <v>0</v>
      </c>
      <c r="M12">
        <f>IF(covid19_new_cases_global!M12&lt;0,"",covid19_new_cases_global!M12)</f>
        <v>0</v>
      </c>
      <c r="N12">
        <f>IF(covid19_new_cases_global!N12&lt;0,"",covid19_new_cases_global!N12)</f>
        <v>0</v>
      </c>
      <c r="O12">
        <f>IF(covid19_new_cases_global!O12&lt;0,"",covid19_new_cases_global!O12)</f>
        <v>0</v>
      </c>
      <c r="P12">
        <f>IF(covid19_new_cases_global!P12&lt;0,"",covid19_new_cases_global!P12)</f>
        <v>0</v>
      </c>
      <c r="Q12">
        <f>IF(covid19_new_cases_global!Q12&lt;0,"",covid19_new_cases_global!Q12)</f>
        <v>0</v>
      </c>
      <c r="R12">
        <f>IF(covid19_new_cases_global!R12&lt;0,"",covid19_new_cases_global!R12)</f>
        <v>0</v>
      </c>
      <c r="S12">
        <f>IF(covid19_new_cases_global!S12&lt;0,"",covid19_new_cases_global!S12)</f>
        <v>0</v>
      </c>
      <c r="T12">
        <f>IF(covid19_new_cases_global!T12&lt;0,"",covid19_new_cases_global!T12)</f>
        <v>0</v>
      </c>
      <c r="U12">
        <f>IF(covid19_new_cases_global!U12&lt;0,"",covid19_new_cases_global!U12)</f>
        <v>0</v>
      </c>
      <c r="V12">
        <f>IF(covid19_new_cases_global!V12&lt;0,"",covid19_new_cases_global!V12)</f>
        <v>0</v>
      </c>
      <c r="W12">
        <f>IF(covid19_new_cases_global!W12&lt;0,"",covid19_new_cases_global!W12)</f>
        <v>0</v>
      </c>
      <c r="X12">
        <f>IF(covid19_new_cases_global!X12&lt;0,"",covid19_new_cases_global!X12)</f>
        <v>0</v>
      </c>
      <c r="Y12">
        <f>IF(covid19_new_cases_global!Y12&lt;0,"",covid19_new_cases_global!Y12)</f>
        <v>0</v>
      </c>
      <c r="Z12">
        <f>IF(covid19_new_cases_global!Z12&lt;0,"",covid19_new_cases_global!Z12)</f>
        <v>0</v>
      </c>
      <c r="AA12">
        <f>IF(covid19_new_cases_global!AA12&lt;0,"",covid19_new_cases_global!AA12)</f>
        <v>0</v>
      </c>
      <c r="AB12">
        <f>IF(covid19_new_cases_global!AB12&lt;0,"",covid19_new_cases_global!AB12)</f>
        <v>0</v>
      </c>
      <c r="AC12">
        <f>IF(covid19_new_cases_global!AC12&lt;0,"",covid19_new_cases_global!AC12)</f>
        <v>0</v>
      </c>
      <c r="AD12">
        <f>IF(covid19_new_cases_global!AD12&lt;0,"",covid19_new_cases_global!AD12)</f>
        <v>0</v>
      </c>
      <c r="AE12">
        <f>IF(covid19_new_cases_global!AE12&lt;0,"",covid19_new_cases_global!AE12)</f>
        <v>0</v>
      </c>
      <c r="AF12">
        <f>IF(covid19_new_cases_global!AF12&lt;0,"",covid19_new_cases_global!AF12)</f>
        <v>0</v>
      </c>
      <c r="AG12">
        <f>IF(covid19_new_cases_global!AG12&lt;0,"",covid19_new_cases_global!AG12)</f>
        <v>0</v>
      </c>
      <c r="AH12">
        <f>IF(covid19_new_cases_global!AH12&lt;0,"",covid19_new_cases_global!AH12)</f>
        <v>0</v>
      </c>
      <c r="AI12">
        <f>IF(covid19_new_cases_global!AI12&lt;0,"",covid19_new_cases_global!AI12)</f>
        <v>0</v>
      </c>
      <c r="AJ12">
        <f>IF(covid19_new_cases_global!AJ12&lt;0,"",covid19_new_cases_global!AJ12)</f>
        <v>0</v>
      </c>
      <c r="AK12">
        <f>IF(covid19_new_cases_global!AK12&lt;0,"",covid19_new_cases_global!AK12)</f>
        <v>0</v>
      </c>
      <c r="AL12">
        <f>IF(covid19_new_cases_global!AL12&lt;0,"",covid19_new_cases_global!AL12)</f>
        <v>0</v>
      </c>
      <c r="AM12">
        <f>IF(covid19_new_cases_global!AM12&lt;0,"",covid19_new_cases_global!AM12)</f>
        <v>0</v>
      </c>
      <c r="AN12">
        <f>IF(covid19_new_cases_global!AN12&lt;0,"",covid19_new_cases_global!AN12)</f>
        <v>0</v>
      </c>
      <c r="AO12">
        <f>IF(covid19_new_cases_global!AO12&lt;0,"",covid19_new_cases_global!AO12)</f>
        <v>0</v>
      </c>
      <c r="AP12">
        <f>IF(covid19_new_cases_global!AP12&lt;0,"",covid19_new_cases_global!AP12)</f>
        <v>3</v>
      </c>
      <c r="AQ12">
        <f>IF(covid19_new_cases_global!AQ12&lt;0,"",covid19_new_cases_global!AQ12)</f>
        <v>0</v>
      </c>
      <c r="AR12">
        <f>IF(covid19_new_cases_global!AR12&lt;0,"",covid19_new_cases_global!AR12)</f>
        <v>0</v>
      </c>
      <c r="AS12">
        <f>IF(covid19_new_cases_global!AS12&lt;0,"",covid19_new_cases_global!AS12)</f>
        <v>0</v>
      </c>
      <c r="AT12">
        <f>IF(covid19_new_cases_global!AT12&lt;0,"",covid19_new_cases_global!AT12)</f>
        <v>3</v>
      </c>
      <c r="AU12">
        <f>IF(covid19_new_cases_global!AU12&lt;0,"",covid19_new_cases_global!AU12)</f>
        <v>0</v>
      </c>
      <c r="AV12">
        <f>IF(covid19_new_cases_global!AV12&lt;0,"",covid19_new_cases_global!AV12)</f>
        <v>3</v>
      </c>
      <c r="AW12">
        <f>IF(covid19_new_cases_global!AW12&lt;0,"",covid19_new_cases_global!AW12)</f>
        <v>0</v>
      </c>
      <c r="AX12">
        <f>IF(covid19_new_cases_global!AX12&lt;0,"",covid19_new_cases_global!AX12)</f>
        <v>0</v>
      </c>
      <c r="AY12">
        <f>IF(covid19_new_cases_global!AY12&lt;0,"",covid19_new_cases_global!AY12)</f>
        <v>2</v>
      </c>
      <c r="AZ12">
        <f>IF(covid19_new_cases_global!AZ12&lt;0,"",covid19_new_cases_global!AZ12)</f>
        <v>0</v>
      </c>
      <c r="BA12">
        <f>IF(covid19_new_cases_global!BA12&lt;0,"",covid19_new_cases_global!BA12)</f>
        <v>0</v>
      </c>
      <c r="BB12">
        <f>IF(covid19_new_cases_global!BB12&lt;0,"",covid19_new_cases_global!BB12)</f>
        <v>4</v>
      </c>
      <c r="BC12">
        <f>IF(covid19_new_cases_global!BC12&lt;0,"",covid19_new_cases_global!BC12)</f>
        <v>0</v>
      </c>
      <c r="BD12">
        <f>IF(covid19_new_cases_global!BD12&lt;0,"",covid19_new_cases_global!BD12)</f>
        <v>8</v>
      </c>
      <c r="BE12">
        <f>IF(covid19_new_cases_global!BE12&lt;0,"",covid19_new_cases_global!BE12)</f>
        <v>5</v>
      </c>
      <c r="BF12">
        <f>IF(covid19_new_cases_global!BF12&lt;0,"",covid19_new_cases_global!BF12)</f>
        <v>0</v>
      </c>
      <c r="BG12">
        <f>IF(covid19_new_cases_global!BG12&lt;0,"",covid19_new_cases_global!BG12)</f>
        <v>0</v>
      </c>
      <c r="BH12">
        <f>IF(covid19_new_cases_global!BH12&lt;0,"",covid19_new_cases_global!BH12)</f>
        <v>16</v>
      </c>
      <c r="BI12">
        <f>IF(covid19_new_cases_global!BI12&lt;0,"",covid19_new_cases_global!BI12)</f>
        <v>0</v>
      </c>
      <c r="BJ12">
        <f>IF(covid19_new_cases_global!BJ12&lt;0,"",covid19_new_cases_global!BJ12)</f>
        <v>9</v>
      </c>
      <c r="BK12">
        <f>IF(covid19_new_cases_global!BK12&lt;0,"",covid19_new_cases_global!BK12)</f>
        <v>12</v>
      </c>
      <c r="BL12">
        <f>IF(covid19_new_cases_global!BL12&lt;0,"",covid19_new_cases_global!BL12)</f>
        <v>7</v>
      </c>
      <c r="BM12">
        <f>IF(covid19_new_cases_global!BM12&lt;0,"",covid19_new_cases_global!BM12)</f>
        <v>15</v>
      </c>
      <c r="BN12">
        <f>IF(covid19_new_cases_global!BN12&lt;0,"",covid19_new_cases_global!BN12)</f>
        <v>6</v>
      </c>
      <c r="BO12">
        <f>IF(covid19_new_cases_global!BO12&lt;0,"",covid19_new_cases_global!BO12)</f>
        <v>29</v>
      </c>
      <c r="BP12">
        <f>IF(covid19_new_cases_global!BP12&lt;0,"",covid19_new_cases_global!BP12)</f>
        <v>43</v>
      </c>
      <c r="BQ12">
        <f>IF(covid19_new_cases_global!BQ12&lt;0,"",covid19_new_cases_global!BQ12)</f>
        <v>17</v>
      </c>
      <c r="BR12">
        <f>IF(covid19_new_cases_global!BR12&lt;0,"",covid19_new_cases_global!BR12)</f>
        <v>27</v>
      </c>
      <c r="BS12">
        <f>IF(covid19_new_cases_global!BS12&lt;0,"",covid19_new_cases_global!BS12)</f>
        <v>64</v>
      </c>
      <c r="BT12">
        <f>IF(covid19_new_cases_global!BT12&lt;0,"",covid19_new_cases_global!BT12)</f>
        <v>25</v>
      </c>
      <c r="BU12">
        <f>IF(covid19_new_cases_global!BU12&lt;0,"",covid19_new_cases_global!BU12)</f>
        <v>61</v>
      </c>
      <c r="BV12">
        <f>IF(covid19_new_cases_global!BV12&lt;0,"",covid19_new_cases_global!BV12)</f>
        <v>41</v>
      </c>
      <c r="BW12">
        <f>IF(covid19_new_cases_global!BW12&lt;0,"",covid19_new_cases_global!BW12)</f>
        <v>43</v>
      </c>
      <c r="BX12">
        <f>IF(covid19_new_cases_global!BX12&lt;0,"",covid19_new_cases_global!BX12)</f>
        <v>78</v>
      </c>
      <c r="BY12">
        <f>IF(covid19_new_cases_global!BY12&lt;0,"",covid19_new_cases_global!BY12)</f>
        <v>63</v>
      </c>
      <c r="BZ12">
        <f>IF(covid19_new_cases_global!BZ12&lt;0,"",covid19_new_cases_global!BZ12)</f>
        <v>57</v>
      </c>
      <c r="CA12">
        <f>IF(covid19_new_cases_global!CA12&lt;0,"",covid19_new_cases_global!CA12)</f>
        <v>76</v>
      </c>
      <c r="CB12">
        <f>IF(covid19_new_cases_global!CB12&lt;0,"",covid19_new_cases_global!CB12)</f>
        <v>105</v>
      </c>
      <c r="CC12">
        <f>IF(covid19_new_cases_global!CC12&lt;0,"",covid19_new_cases_global!CC12)</f>
        <v>104</v>
      </c>
      <c r="CD12">
        <f>IF(covid19_new_cases_global!CD12&lt;0,"",covid19_new_cases_global!CD12)</f>
        <v>65</v>
      </c>
      <c r="CE12">
        <f>IF(covid19_new_cases_global!CE12&lt;0,"",covid19_new_cases_global!CE12)</f>
        <v>67</v>
      </c>
      <c r="CF12">
        <f>IF(covid19_new_cases_global!CF12&lt;0,"",covid19_new_cases_global!CF12)</f>
        <v>40</v>
      </c>
      <c r="CG12">
        <f>IF(covid19_new_cases_global!CG12&lt;0,"",covid19_new_cases_global!CG12)</f>
        <v>50</v>
      </c>
      <c r="CH12">
        <f>IF(covid19_new_cases_global!CH12&lt;0,"",covid19_new_cases_global!CH12)</f>
        <v>49</v>
      </c>
      <c r="CI12">
        <f>IF(covid19_new_cases_global!CI12&lt;0,"",covid19_new_cases_global!CI12)</f>
        <v>56</v>
      </c>
      <c r="CJ12">
        <f>IF(covid19_new_cases_global!CJ12&lt;0,"",covid19_new_cases_global!CJ12)</f>
        <v>30</v>
      </c>
      <c r="CK12">
        <f>IF(covid19_new_cases_global!CK12&lt;0,"",covid19_new_cases_global!CK12)</f>
        <v>57</v>
      </c>
      <c r="CL12">
        <f>IF(covid19_new_cases_global!CL12&lt;0,"",covid19_new_cases_global!CL12)</f>
        <v>33</v>
      </c>
      <c r="CM12">
        <f>IF(covid19_new_cases_global!CM12&lt;0,"",covid19_new_cases_global!CM12)</f>
        <v>25</v>
      </c>
      <c r="CN12">
        <f>IF(covid19_new_cases_global!CN12&lt;0,"",covid19_new_cases_global!CN12)</f>
        <v>38</v>
      </c>
      <c r="CO12">
        <f>IF(covid19_new_cases_global!CO12&lt;0,"",covid19_new_cases_global!CO12)</f>
        <v>44</v>
      </c>
      <c r="CP12">
        <f>IF(covid19_new_cases_global!CP12&lt;0,"",covid19_new_cases_global!CP12)</f>
        <v>38</v>
      </c>
      <c r="CQ12">
        <f>IF(covid19_new_cases_global!CQ12&lt;0,"",covid19_new_cases_global!CQ12)</f>
        <v>30</v>
      </c>
      <c r="CR12">
        <f>IF(covid19_new_cases_global!CR12&lt;0,"",covid19_new_cases_global!CR12)</f>
        <v>44</v>
      </c>
      <c r="CS12">
        <f>IF(covid19_new_cases_global!CS12&lt;0,"",covid19_new_cases_global!CS12)</f>
        <v>25</v>
      </c>
      <c r="CT12">
        <f>IF(covid19_new_cases_global!CT12&lt;0,"",covid19_new_cases_global!CT12)</f>
        <v>28</v>
      </c>
      <c r="CU12">
        <f>IF(covid19_new_cases_global!CU12&lt;0,"",covid19_new_cases_global!CU12)</f>
        <v>33</v>
      </c>
      <c r="CV12">
        <f>IF(covid19_new_cases_global!CV12&lt;0,"",covid19_new_cases_global!CV12)</f>
        <v>39</v>
      </c>
      <c r="CW12">
        <f>IF(covid19_new_cases_global!CW12&lt;0,"",covid19_new_cases_global!CW12)</f>
        <v>49</v>
      </c>
      <c r="CX12">
        <f>IF(covid19_new_cases_global!CX12&lt;0,"",covid19_new_cases_global!CX12)</f>
        <v>38</v>
      </c>
      <c r="CY12">
        <f>IF(covid19_new_cases_global!CY12&lt;0,"",covid19_new_cases_global!CY12)</f>
        <v>50</v>
      </c>
      <c r="CZ12">
        <f>IF(covid19_new_cases_global!CZ12&lt;0,"",covid19_new_cases_global!CZ12)</f>
        <v>40</v>
      </c>
      <c r="DA12">
        <f>IF(covid19_new_cases_global!DA12&lt;0,"",covid19_new_cases_global!DA12)</f>
        <v>38</v>
      </c>
      <c r="DB12">
        <f>IF(covid19_new_cases_global!DB12&lt;0,"",covid19_new_cases_global!DB12)</f>
        <v>52</v>
      </c>
      <c r="DC12">
        <f>IF(covid19_new_cases_global!DC12&lt;0,"",covid19_new_cases_global!DC12)</f>
        <v>76</v>
      </c>
      <c r="DD12">
        <f>IF(covid19_new_cases_global!DD12&lt;0,"",covid19_new_cases_global!DD12)</f>
        <v>67</v>
      </c>
      <c r="DE12">
        <f>IF(covid19_new_cases_global!DE12&lt;0,"",covid19_new_cases_global!DE12)</f>
        <v>77</v>
      </c>
      <c r="DF12">
        <f>IF(covid19_new_cases_global!DF12&lt;0,"",covid19_new_cases_global!DF12)</f>
        <v>75</v>
      </c>
      <c r="DG12">
        <f>IF(covid19_new_cases_global!DG12&lt;0,"",covid19_new_cases_global!DG12)</f>
        <v>143</v>
      </c>
      <c r="DH12">
        <f>IF(covid19_new_cases_global!DH12&lt;0,"",covid19_new_cases_global!DH12)</f>
        <v>97</v>
      </c>
      <c r="DI12">
        <f>IF(covid19_new_cases_global!DI12&lt;0,"",covid19_new_cases_global!DI12)</f>
        <v>70</v>
      </c>
      <c r="DJ12">
        <f>IF(covid19_new_cases_global!DJ12&lt;0,"",covid19_new_cases_global!DJ12)</f>
        <v>104</v>
      </c>
      <c r="DK12">
        <f>IF(covid19_new_cases_global!DK12&lt;0,"",covid19_new_cases_global!DK12)</f>
        <v>65</v>
      </c>
      <c r="DL12">
        <f>IF(covid19_new_cases_global!DL12&lt;0,"",covid19_new_cases_global!DL12)</f>
        <v>121</v>
      </c>
      <c r="DM12">
        <f>IF(covid19_new_cases_global!DM12&lt;0,"",covid19_new_cases_global!DM12)</f>
        <v>101</v>
      </c>
      <c r="DN12">
        <f>IF(covid19_new_cases_global!DN12&lt;0,"",covid19_new_cases_global!DN12)</f>
        <v>158</v>
      </c>
      <c r="DO12">
        <f>IF(covid19_new_cases_global!DO12&lt;0,"",covid19_new_cases_global!DO12)</f>
        <v>136</v>
      </c>
      <c r="DP12">
        <f>IF(covid19_new_cases_global!DP12&lt;0,"",covid19_new_cases_global!DP12)</f>
        <v>113</v>
      </c>
      <c r="DQ12">
        <f>IF(covid19_new_cases_global!DQ12&lt;0,"",covid19_new_cases_global!DQ12)</f>
        <v>131</v>
      </c>
      <c r="DR12">
        <f>IF(covid19_new_cases_global!DR12&lt;0,"",covid19_new_cases_global!DR12)</f>
        <v>113</v>
      </c>
      <c r="DS12">
        <f>IF(covid19_new_cases_global!DS12&lt;0,"",covid19_new_cases_global!DS12)</f>
        <v>118</v>
      </c>
      <c r="DT12">
        <f>IF(covid19_new_cases_global!DT12&lt;0,"",covid19_new_cases_global!DT12)</f>
        <v>106</v>
      </c>
      <c r="DU12">
        <f>IF(covid19_new_cases_global!DU12&lt;0,"",covid19_new_cases_global!DU12)</f>
        <v>127</v>
      </c>
      <c r="DV12">
        <f>IF(covid19_new_cases_global!DV12&lt;0,"",covid19_new_cases_global!DV12)</f>
        <v>140</v>
      </c>
      <c r="DW12">
        <f>IF(covid19_new_cases_global!DW12&lt;0,"",covid19_new_cases_global!DW12)</f>
        <v>149</v>
      </c>
      <c r="DX12">
        <f>IF(covid19_new_cases_global!DX12&lt;0,"",covid19_new_cases_global!DX12)</f>
        <v>132</v>
      </c>
      <c r="DY12">
        <f>IF(covid19_new_cases_global!DY12&lt;0,"",covid19_new_cases_global!DY12)</f>
        <v>165</v>
      </c>
      <c r="DZ12">
        <f>IF(covid19_new_cases_global!DZ12&lt;0,"",covid19_new_cases_global!DZ12)</f>
        <v>191</v>
      </c>
      <c r="EA12">
        <f>IF(covid19_new_cases_global!EA12&lt;0,"",covid19_new_cases_global!EA12)</f>
        <v>230</v>
      </c>
      <c r="EB12">
        <f>IF(covid19_new_cases_global!EB12&lt;0,"",covid19_new_cases_global!EB12)</f>
        <v>257</v>
      </c>
      <c r="EC12">
        <f>IF(covid19_new_cases_global!EC12&lt;0,"",covid19_new_cases_global!EC12)</f>
        <v>248</v>
      </c>
      <c r="ED12">
        <f>IF(covid19_new_cases_global!ED12&lt;0,"",covid19_new_cases_global!ED12)</f>
        <v>168</v>
      </c>
      <c r="EE12">
        <f>IF(covid19_new_cases_global!EE12&lt;0,"",covid19_new_cases_global!EE12)</f>
        <v>273</v>
      </c>
      <c r="EF12">
        <f>IF(covid19_new_cases_global!EF12&lt;0,"",covid19_new_cases_global!EF12)</f>
        <v>325</v>
      </c>
      <c r="EG12">
        <f>IF(covid19_new_cases_global!EG12&lt;0,"",covid19_new_cases_global!EG12)</f>
        <v>262</v>
      </c>
      <c r="EH12">
        <f>IF(covid19_new_cases_global!EH12&lt;0,"",covid19_new_cases_global!EH12)</f>
        <v>338</v>
      </c>
      <c r="EI12">
        <f>IF(covid19_new_cases_global!EI12&lt;0,"",covid19_new_cases_global!EI12)</f>
        <v>379</v>
      </c>
      <c r="EJ12">
        <f>IF(covid19_new_cases_global!EJ12&lt;0,"",covid19_new_cases_global!EJ12)</f>
        <v>314</v>
      </c>
      <c r="EK12">
        <f>IF(covid19_new_cases_global!EK12&lt;0,"",covid19_new_cases_global!EK12)</f>
        <v>323</v>
      </c>
      <c r="EL12">
        <f>IF(covid19_new_cases_global!EL12&lt;0,"",covid19_new_cases_global!EL12)</f>
        <v>315</v>
      </c>
      <c r="EM12">
        <f>IF(covid19_new_cases_global!EM12&lt;0,"",covid19_new_cases_global!EM12)</f>
        <v>339</v>
      </c>
      <c r="EN12">
        <f>IF(covid19_new_cases_global!EN12&lt;0,"",covid19_new_cases_global!EN12)</f>
        <v>352</v>
      </c>
      <c r="EO12">
        <f>IF(covid19_new_cases_global!EO12&lt;0,"",covid19_new_cases_global!EO12)</f>
        <v>336</v>
      </c>
      <c r="EP12">
        <f>IF(covid19_new_cases_global!EP12&lt;0,"",covid19_new_cases_global!EP12)</f>
        <v>352</v>
      </c>
      <c r="EQ12">
        <f>IF(covid19_new_cases_global!EQ12&lt;0,"",covid19_new_cases_global!EQ12)</f>
        <v>387</v>
      </c>
      <c r="ER12">
        <f>IF(covid19_new_cases_global!ER12&lt;0,"",covid19_new_cases_global!ER12)</f>
        <v>367</v>
      </c>
      <c r="ES12">
        <f>IF(covid19_new_cases_global!ES12&lt;0,"",covid19_new_cases_global!ES12)</f>
        <v>338</v>
      </c>
      <c r="ET12">
        <f>IF(covid19_new_cases_global!ET12&lt;0,"",covid19_new_cases_global!ET12)</f>
        <v>329</v>
      </c>
      <c r="EU12">
        <f>IF(covid19_new_cases_global!EU12&lt;0,"",covid19_new_cases_global!EU12)</f>
        <v>338</v>
      </c>
      <c r="EV12">
        <f>IF(covid19_new_cases_global!EV12&lt;0,"",covid19_new_cases_global!EV12)</f>
        <v>438</v>
      </c>
      <c r="EW12">
        <f>IF(covid19_new_cases_global!EW12&lt;0,"",covid19_new_cases_global!EW12)</f>
        <v>471</v>
      </c>
      <c r="EX12">
        <f>IF(covid19_new_cases_global!EX12&lt;0,"",covid19_new_cases_global!EX12)</f>
        <v>491</v>
      </c>
      <c r="EY12">
        <f>IF(covid19_new_cases_global!EY12&lt;0,"",covid19_new_cases_global!EY12)</f>
        <v>478</v>
      </c>
      <c r="EZ12">
        <f>IF(covid19_new_cases_global!EZ12&lt;0,"",covid19_new_cases_global!EZ12)</f>
        <v>508</v>
      </c>
      <c r="FA12">
        <f>IF(covid19_new_cases_global!FA12&lt;0,"",covid19_new_cases_global!FA12)</f>
        <v>590</v>
      </c>
      <c r="FB12">
        <f>IF(covid19_new_cases_global!FB12&lt;0,"",covid19_new_cases_global!FB12)</f>
        <v>547</v>
      </c>
      <c r="FC12">
        <f>IF(covid19_new_cases_global!FC12&lt;0,"",covid19_new_cases_global!FC12)</f>
        <v>517</v>
      </c>
      <c r="FD12">
        <f>IF(covid19_new_cases_global!FD12&lt;0,"",covid19_new_cases_global!FD12)</f>
        <v>521</v>
      </c>
      <c r="FE12">
        <v>105</v>
      </c>
      <c r="FF12">
        <f t="shared" si="0"/>
        <v>590</v>
      </c>
      <c r="FG12">
        <f t="shared" si="1"/>
        <v>77</v>
      </c>
      <c r="FH12">
        <f t="shared" si="2"/>
        <v>154</v>
      </c>
      <c r="FI12" cm="1">
        <f t="array" ref="FI12">MATCH(INDEX($D12:$FD12,MATCH(TRUE,INDEX($D12:$FD12&lt;&gt;0,),0)),$D12:$FD12,0)</f>
        <v>39</v>
      </c>
      <c r="FJ12">
        <f t="shared" si="3"/>
        <v>15890</v>
      </c>
      <c r="FK12">
        <f t="shared" si="4"/>
        <v>3.7130270610446825E-2</v>
      </c>
      <c r="FL12">
        <v>1</v>
      </c>
      <c r="FM12">
        <f t="shared" si="5"/>
        <v>38</v>
      </c>
      <c r="FN12">
        <f t="shared" si="6"/>
        <v>115</v>
      </c>
      <c r="FP12">
        <v>20</v>
      </c>
      <c r="FQ12">
        <v>20</v>
      </c>
      <c r="FR12">
        <v>65</v>
      </c>
      <c r="FS12">
        <v>65</v>
      </c>
      <c r="FT12">
        <v>42</v>
      </c>
      <c r="FU12">
        <v>178</v>
      </c>
      <c r="FV12">
        <v>0.11235955056179775</v>
      </c>
      <c r="FW12" s="6">
        <v>0</v>
      </c>
      <c r="FX12" s="7">
        <v>1</v>
      </c>
      <c r="FY12" s="8">
        <f t="shared" si="9"/>
        <v>1</v>
      </c>
      <c r="FZ12">
        <f t="shared" si="10"/>
        <v>0</v>
      </c>
      <c r="GA12">
        <f t="shared" si="11"/>
        <v>0.16297717596565067</v>
      </c>
      <c r="GB12" s="6">
        <f t="shared" si="12"/>
        <v>0.16297717596565067</v>
      </c>
      <c r="GC12" s="8">
        <f t="shared" si="13"/>
        <v>0.83702282403434936</v>
      </c>
      <c r="GD12" s="6">
        <f t="shared" si="14"/>
        <v>-0.17790394000620732</v>
      </c>
      <c r="GE12" s="8">
        <f t="shared" si="15"/>
        <v>100</v>
      </c>
      <c r="GF12">
        <f t="shared" si="16"/>
        <v>0.1947105518343219</v>
      </c>
      <c r="GH12" s="15">
        <v>-1.6338823720287373E-4</v>
      </c>
      <c r="GM12" s="9">
        <v>-5.2815196800578708</v>
      </c>
      <c r="GN12" s="10">
        <v>0.28998609164805195</v>
      </c>
      <c r="GO12" s="10">
        <v>-0.30218084452833471</v>
      </c>
      <c r="GP12" s="10">
        <v>-7.0607306858333344E-2</v>
      </c>
      <c r="GQ12" s="10">
        <v>7.9616770103111259E-2</v>
      </c>
      <c r="GR12" s="10">
        <v>-4.3908602182283915E-2</v>
      </c>
      <c r="GS12" s="10">
        <v>7.0660082588042507E-4</v>
      </c>
      <c r="GT12" s="11">
        <v>91.372728336179676</v>
      </c>
      <c r="GV12" s="16">
        <v>-5.7723974394242292</v>
      </c>
      <c r="HC12">
        <v>4.6441474335695175E-24</v>
      </c>
      <c r="HD12">
        <v>1</v>
      </c>
      <c r="HE12">
        <v>0</v>
      </c>
      <c r="HF12">
        <f t="shared" si="21"/>
        <v>7</v>
      </c>
      <c r="HG12">
        <f t="shared" si="22"/>
        <v>0</v>
      </c>
      <c r="HH12">
        <f t="shared" si="18"/>
        <v>0.95138888888888884</v>
      </c>
      <c r="HI12">
        <f t="shared" si="19"/>
        <v>1</v>
      </c>
      <c r="HJ12">
        <f t="shared" si="20"/>
        <v>6.9444444444444198E-3</v>
      </c>
    </row>
    <row r="13" spans="1:218" x14ac:dyDescent="0.3">
      <c r="A13" t="str">
        <f>covid19_new_cases_global!A13</f>
        <v>Bahamas</v>
      </c>
      <c r="B13">
        <f>covid19_new_cases_global!B13</f>
        <v>25.034300000000002</v>
      </c>
      <c r="C13">
        <f>covid19_new_cases_global!C13</f>
        <v>-77.396299999999997</v>
      </c>
      <c r="D13">
        <f>IF(covid19_new_cases_global!D13&lt;0,"",covid19_new_cases_global!D13)</f>
        <v>0</v>
      </c>
      <c r="E13">
        <f>IF(covid19_new_cases_global!E13&lt;0,"",covid19_new_cases_global!E13)</f>
        <v>0</v>
      </c>
      <c r="F13">
        <f>IF(covid19_new_cases_global!F13&lt;0,"",covid19_new_cases_global!F13)</f>
        <v>0</v>
      </c>
      <c r="G13">
        <f>IF(covid19_new_cases_global!G13&lt;0,"",covid19_new_cases_global!G13)</f>
        <v>0</v>
      </c>
      <c r="H13">
        <f>IF(covid19_new_cases_global!H13&lt;0,"",covid19_new_cases_global!H13)</f>
        <v>0</v>
      </c>
      <c r="I13">
        <f>IF(covid19_new_cases_global!I13&lt;0,"",covid19_new_cases_global!I13)</f>
        <v>0</v>
      </c>
      <c r="J13">
        <f>IF(covid19_new_cases_global!J13&lt;0,"",covid19_new_cases_global!J13)</f>
        <v>0</v>
      </c>
      <c r="K13">
        <f>IF(covid19_new_cases_global!K13&lt;0,"",covid19_new_cases_global!K13)</f>
        <v>0</v>
      </c>
      <c r="L13">
        <f>IF(covid19_new_cases_global!L13&lt;0,"",covid19_new_cases_global!L13)</f>
        <v>0</v>
      </c>
      <c r="M13">
        <f>IF(covid19_new_cases_global!M13&lt;0,"",covid19_new_cases_global!M13)</f>
        <v>0</v>
      </c>
      <c r="N13">
        <f>IF(covid19_new_cases_global!N13&lt;0,"",covid19_new_cases_global!N13)</f>
        <v>0</v>
      </c>
      <c r="O13">
        <f>IF(covid19_new_cases_global!O13&lt;0,"",covid19_new_cases_global!O13)</f>
        <v>0</v>
      </c>
      <c r="P13">
        <f>IF(covid19_new_cases_global!P13&lt;0,"",covid19_new_cases_global!P13)</f>
        <v>0</v>
      </c>
      <c r="Q13">
        <f>IF(covid19_new_cases_global!Q13&lt;0,"",covid19_new_cases_global!Q13)</f>
        <v>0</v>
      </c>
      <c r="R13">
        <f>IF(covid19_new_cases_global!R13&lt;0,"",covid19_new_cases_global!R13)</f>
        <v>0</v>
      </c>
      <c r="S13">
        <f>IF(covid19_new_cases_global!S13&lt;0,"",covid19_new_cases_global!S13)</f>
        <v>0</v>
      </c>
      <c r="T13">
        <f>IF(covid19_new_cases_global!T13&lt;0,"",covid19_new_cases_global!T13)</f>
        <v>0</v>
      </c>
      <c r="U13">
        <f>IF(covid19_new_cases_global!U13&lt;0,"",covid19_new_cases_global!U13)</f>
        <v>0</v>
      </c>
      <c r="V13">
        <f>IF(covid19_new_cases_global!V13&lt;0,"",covid19_new_cases_global!V13)</f>
        <v>0</v>
      </c>
      <c r="W13">
        <f>IF(covid19_new_cases_global!W13&lt;0,"",covid19_new_cases_global!W13)</f>
        <v>0</v>
      </c>
      <c r="X13">
        <f>IF(covid19_new_cases_global!X13&lt;0,"",covid19_new_cases_global!X13)</f>
        <v>0</v>
      </c>
      <c r="Y13">
        <f>IF(covid19_new_cases_global!Y13&lt;0,"",covid19_new_cases_global!Y13)</f>
        <v>0</v>
      </c>
      <c r="Z13">
        <f>IF(covid19_new_cases_global!Z13&lt;0,"",covid19_new_cases_global!Z13)</f>
        <v>0</v>
      </c>
      <c r="AA13">
        <f>IF(covid19_new_cases_global!AA13&lt;0,"",covid19_new_cases_global!AA13)</f>
        <v>0</v>
      </c>
      <c r="AB13">
        <f>IF(covid19_new_cases_global!AB13&lt;0,"",covid19_new_cases_global!AB13)</f>
        <v>0</v>
      </c>
      <c r="AC13">
        <f>IF(covid19_new_cases_global!AC13&lt;0,"",covid19_new_cases_global!AC13)</f>
        <v>0</v>
      </c>
      <c r="AD13">
        <f>IF(covid19_new_cases_global!AD13&lt;0,"",covid19_new_cases_global!AD13)</f>
        <v>0</v>
      </c>
      <c r="AE13">
        <f>IF(covid19_new_cases_global!AE13&lt;0,"",covid19_new_cases_global!AE13)</f>
        <v>0</v>
      </c>
      <c r="AF13">
        <f>IF(covid19_new_cases_global!AF13&lt;0,"",covid19_new_cases_global!AF13)</f>
        <v>0</v>
      </c>
      <c r="AG13">
        <f>IF(covid19_new_cases_global!AG13&lt;0,"",covid19_new_cases_global!AG13)</f>
        <v>0</v>
      </c>
      <c r="AH13">
        <f>IF(covid19_new_cases_global!AH13&lt;0,"",covid19_new_cases_global!AH13)</f>
        <v>0</v>
      </c>
      <c r="AI13">
        <f>IF(covid19_new_cases_global!AI13&lt;0,"",covid19_new_cases_global!AI13)</f>
        <v>0</v>
      </c>
      <c r="AJ13">
        <f>IF(covid19_new_cases_global!AJ13&lt;0,"",covid19_new_cases_global!AJ13)</f>
        <v>0</v>
      </c>
      <c r="AK13">
        <f>IF(covid19_new_cases_global!AK13&lt;0,"",covid19_new_cases_global!AK13)</f>
        <v>0</v>
      </c>
      <c r="AL13">
        <f>IF(covid19_new_cases_global!AL13&lt;0,"",covid19_new_cases_global!AL13)</f>
        <v>0</v>
      </c>
      <c r="AM13">
        <f>IF(covid19_new_cases_global!AM13&lt;0,"",covid19_new_cases_global!AM13)</f>
        <v>0</v>
      </c>
      <c r="AN13">
        <f>IF(covid19_new_cases_global!AN13&lt;0,"",covid19_new_cases_global!AN13)</f>
        <v>0</v>
      </c>
      <c r="AO13">
        <f>IF(covid19_new_cases_global!AO13&lt;0,"",covid19_new_cases_global!AO13)</f>
        <v>0</v>
      </c>
      <c r="AP13">
        <f>IF(covid19_new_cases_global!AP13&lt;0,"",covid19_new_cases_global!AP13)</f>
        <v>0</v>
      </c>
      <c r="AQ13">
        <f>IF(covid19_new_cases_global!AQ13&lt;0,"",covid19_new_cases_global!AQ13)</f>
        <v>0</v>
      </c>
      <c r="AR13">
        <f>IF(covid19_new_cases_global!AR13&lt;0,"",covid19_new_cases_global!AR13)</f>
        <v>0</v>
      </c>
      <c r="AS13">
        <f>IF(covid19_new_cases_global!AS13&lt;0,"",covid19_new_cases_global!AS13)</f>
        <v>0</v>
      </c>
      <c r="AT13">
        <f>IF(covid19_new_cases_global!AT13&lt;0,"",covid19_new_cases_global!AT13)</f>
        <v>0</v>
      </c>
      <c r="AU13">
        <f>IF(covid19_new_cases_global!AU13&lt;0,"",covid19_new_cases_global!AU13)</f>
        <v>0</v>
      </c>
      <c r="AV13">
        <f>IF(covid19_new_cases_global!AV13&lt;0,"",covid19_new_cases_global!AV13)</f>
        <v>0</v>
      </c>
      <c r="AW13">
        <f>IF(covid19_new_cases_global!AW13&lt;0,"",covid19_new_cases_global!AW13)</f>
        <v>0</v>
      </c>
      <c r="AX13">
        <f>IF(covid19_new_cases_global!AX13&lt;0,"",covid19_new_cases_global!AX13)</f>
        <v>0</v>
      </c>
      <c r="AY13">
        <f>IF(covid19_new_cases_global!AY13&lt;0,"",covid19_new_cases_global!AY13)</f>
        <v>0</v>
      </c>
      <c r="AZ13">
        <f>IF(covid19_new_cases_global!AZ13&lt;0,"",covid19_new_cases_global!AZ13)</f>
        <v>0</v>
      </c>
      <c r="BA13">
        <f>IF(covid19_new_cases_global!BA13&lt;0,"",covid19_new_cases_global!BA13)</f>
        <v>0</v>
      </c>
      <c r="BB13">
        <f>IF(covid19_new_cases_global!BB13&lt;0,"",covid19_new_cases_global!BB13)</f>
        <v>0</v>
      </c>
      <c r="BC13">
        <f>IF(covid19_new_cases_global!BC13&lt;0,"",covid19_new_cases_global!BC13)</f>
        <v>0</v>
      </c>
      <c r="BD13">
        <f>IF(covid19_new_cases_global!BD13&lt;0,"",covid19_new_cases_global!BD13)</f>
        <v>0</v>
      </c>
      <c r="BE13">
        <f>IF(covid19_new_cases_global!BE13&lt;0,"",covid19_new_cases_global!BE13)</f>
        <v>1</v>
      </c>
      <c r="BF13">
        <f>IF(covid19_new_cases_global!BF13&lt;0,"",covid19_new_cases_global!BF13)</f>
        <v>0</v>
      </c>
      <c r="BG13">
        <f>IF(covid19_new_cases_global!BG13&lt;0,"",covid19_new_cases_global!BG13)</f>
        <v>0</v>
      </c>
      <c r="BH13">
        <f>IF(covid19_new_cases_global!BH13&lt;0,"",covid19_new_cases_global!BH13)</f>
        <v>2</v>
      </c>
      <c r="BI13">
        <f>IF(covid19_new_cases_global!BI13&lt;0,"",covid19_new_cases_global!BI13)</f>
        <v>0</v>
      </c>
      <c r="BJ13">
        <f>IF(covid19_new_cases_global!BJ13&lt;0,"",covid19_new_cases_global!BJ13)</f>
        <v>1</v>
      </c>
      <c r="BK13">
        <f>IF(covid19_new_cases_global!BK13&lt;0,"",covid19_new_cases_global!BK13)</f>
        <v>0</v>
      </c>
      <c r="BL13">
        <f>IF(covid19_new_cases_global!BL13&lt;0,"",covid19_new_cases_global!BL13)</f>
        <v>0</v>
      </c>
      <c r="BM13">
        <f>IF(covid19_new_cases_global!BM13&lt;0,"",covid19_new_cases_global!BM13)</f>
        <v>1</v>
      </c>
      <c r="BN13">
        <f>IF(covid19_new_cases_global!BN13&lt;0,"",covid19_new_cases_global!BN13)</f>
        <v>0</v>
      </c>
      <c r="BO13">
        <f>IF(covid19_new_cases_global!BO13&lt;0,"",covid19_new_cases_global!BO13)</f>
        <v>4</v>
      </c>
      <c r="BP13">
        <f>IF(covid19_new_cases_global!BP13&lt;0,"",covid19_new_cases_global!BP13)</f>
        <v>1</v>
      </c>
      <c r="BQ13">
        <f>IF(covid19_new_cases_global!BQ13&lt;0,"",covid19_new_cases_global!BQ13)</f>
        <v>0</v>
      </c>
      <c r="BR13">
        <f>IF(covid19_new_cases_global!BR13&lt;0,"",covid19_new_cases_global!BR13)</f>
        <v>1</v>
      </c>
      <c r="BS13">
        <f>IF(covid19_new_cases_global!BS13&lt;0,"",covid19_new_cases_global!BS13)</f>
        <v>3</v>
      </c>
      <c r="BT13">
        <f>IF(covid19_new_cases_global!BT13&lt;0,"",covid19_new_cases_global!BT13)</f>
        <v>0</v>
      </c>
      <c r="BU13">
        <f>IF(covid19_new_cases_global!BU13&lt;0,"",covid19_new_cases_global!BU13)</f>
        <v>7</v>
      </c>
      <c r="BV13">
        <f>IF(covid19_new_cases_global!BV13&lt;0,"",covid19_new_cases_global!BV13)</f>
        <v>3</v>
      </c>
      <c r="BW13">
        <f>IF(covid19_new_cases_global!BW13&lt;0,"",covid19_new_cases_global!BW13)</f>
        <v>0</v>
      </c>
      <c r="BX13">
        <f>IF(covid19_new_cases_global!BX13&lt;0,"",covid19_new_cases_global!BX13)</f>
        <v>4</v>
      </c>
      <c r="BY13">
        <f>IF(covid19_new_cases_global!BY13&lt;0,"",covid19_new_cases_global!BY13)</f>
        <v>0</v>
      </c>
      <c r="BZ13">
        <f>IF(covid19_new_cases_global!BZ13&lt;0,"",covid19_new_cases_global!BZ13)</f>
        <v>1</v>
      </c>
      <c r="CA13">
        <f>IF(covid19_new_cases_global!CA13&lt;0,"",covid19_new_cases_global!CA13)</f>
        <v>4</v>
      </c>
      <c r="CB13">
        <f>IF(covid19_new_cases_global!CB13&lt;0,"",covid19_new_cases_global!CB13)</f>
        <v>7</v>
      </c>
      <c r="CC13">
        <f>IF(covid19_new_cases_global!CC13&lt;0,"",covid19_new_cases_global!CC13)</f>
        <v>1</v>
      </c>
      <c r="CD13">
        <f>IF(covid19_new_cases_global!CD13&lt;0,"",covid19_new_cases_global!CD13)</f>
        <v>1</v>
      </c>
      <c r="CE13">
        <f>IF(covid19_new_cases_global!CE13&lt;0,"",covid19_new_cases_global!CE13)</f>
        <v>4</v>
      </c>
      <c r="CF13">
        <f>IF(covid19_new_cases_global!CF13&lt;0,"",covid19_new_cases_global!CF13)</f>
        <v>0</v>
      </c>
      <c r="CG13">
        <f>IF(covid19_new_cases_global!CG13&lt;0,"",covid19_new_cases_global!CG13)</f>
        <v>1</v>
      </c>
      <c r="CH13">
        <f>IF(covid19_new_cases_global!CH13&lt;0,"",covid19_new_cases_global!CH13)</f>
        <v>2</v>
      </c>
      <c r="CI13">
        <f>IF(covid19_new_cases_global!CI13&lt;0,"",covid19_new_cases_global!CI13)</f>
        <v>0</v>
      </c>
      <c r="CJ13">
        <f>IF(covid19_new_cases_global!CJ13&lt;0,"",covid19_new_cases_global!CJ13)</f>
        <v>4</v>
      </c>
      <c r="CK13">
        <f>IF(covid19_new_cases_global!CK13&lt;0,"",covid19_new_cases_global!CK13)</f>
        <v>1</v>
      </c>
      <c r="CL13">
        <f>IF(covid19_new_cases_global!CL13&lt;0,"",covid19_new_cases_global!CL13)</f>
        <v>1</v>
      </c>
      <c r="CM13">
        <f>IF(covid19_new_cases_global!CM13&lt;0,"",covid19_new_cases_global!CM13)</f>
        <v>0</v>
      </c>
      <c r="CN13">
        <f>IF(covid19_new_cases_global!CN13&lt;0,"",covid19_new_cases_global!CN13)</f>
        <v>5</v>
      </c>
      <c r="CO13">
        <f>IF(covid19_new_cases_global!CO13&lt;0,"",covid19_new_cases_global!CO13)</f>
        <v>5</v>
      </c>
      <c r="CP13">
        <f>IF(covid19_new_cases_global!CP13&lt;0,"",covid19_new_cases_global!CP13)</f>
        <v>0</v>
      </c>
      <c r="CQ13">
        <f>IF(covid19_new_cases_global!CQ13&lt;0,"",covid19_new_cases_global!CQ13)</f>
        <v>7</v>
      </c>
      <c r="CR13">
        <f>IF(covid19_new_cases_global!CR13&lt;0,"",covid19_new_cases_global!CR13)</f>
        <v>1</v>
      </c>
      <c r="CS13">
        <f>IF(covid19_new_cases_global!CS13&lt;0,"",covid19_new_cases_global!CS13)</f>
        <v>5</v>
      </c>
      <c r="CT13">
        <f>IF(covid19_new_cases_global!CT13&lt;0,"",covid19_new_cases_global!CT13)</f>
        <v>2</v>
      </c>
      <c r="CU13">
        <f>IF(covid19_new_cases_global!CU13&lt;0,"",covid19_new_cases_global!CU13)</f>
        <v>0</v>
      </c>
      <c r="CV13">
        <f>IF(covid19_new_cases_global!CV13&lt;0,"",covid19_new_cases_global!CV13)</f>
        <v>0</v>
      </c>
      <c r="CW13">
        <f>IF(covid19_new_cases_global!CW13&lt;0,"",covid19_new_cases_global!CW13)</f>
        <v>0</v>
      </c>
      <c r="CX13">
        <f>IF(covid19_new_cases_global!CX13&lt;0,"",covid19_new_cases_global!CX13)</f>
        <v>1</v>
      </c>
      <c r="CY13">
        <f>IF(covid19_new_cases_global!CY13&lt;0,"",covid19_new_cases_global!CY13)</f>
        <v>0</v>
      </c>
      <c r="CZ13">
        <f>IF(covid19_new_cases_global!CZ13&lt;0,"",covid19_new_cases_global!CZ13)</f>
        <v>2</v>
      </c>
      <c r="DA13">
        <f>IF(covid19_new_cases_global!DA13&lt;0,"",covid19_new_cases_global!DA13)</f>
        <v>0</v>
      </c>
      <c r="DB13">
        <f>IF(covid19_new_cases_global!DB13&lt;0,"",covid19_new_cases_global!DB13)</f>
        <v>0</v>
      </c>
      <c r="DC13">
        <f>IF(covid19_new_cases_global!DC13&lt;0,"",covid19_new_cases_global!DC13)</f>
        <v>6</v>
      </c>
      <c r="DD13">
        <f>IF(covid19_new_cases_global!DD13&lt;0,"",covid19_new_cases_global!DD13)</f>
        <v>3</v>
      </c>
      <c r="DE13">
        <f>IF(covid19_new_cases_global!DE13&lt;0,"",covid19_new_cases_global!DE13)</f>
        <v>0</v>
      </c>
      <c r="DF13">
        <f>IF(covid19_new_cases_global!DF13&lt;0,"",covid19_new_cases_global!DF13)</f>
        <v>0</v>
      </c>
      <c r="DG13">
        <f>IF(covid19_new_cases_global!DG13&lt;0,"",covid19_new_cases_global!DG13)</f>
        <v>0</v>
      </c>
      <c r="DH13">
        <f>IF(covid19_new_cases_global!DH13&lt;0,"",covid19_new_cases_global!DH13)</f>
        <v>0</v>
      </c>
      <c r="DI13">
        <f>IF(covid19_new_cases_global!DI13&lt;0,"",covid19_new_cases_global!DI13)</f>
        <v>1</v>
      </c>
      <c r="DJ13">
        <f>IF(covid19_new_cases_global!DJ13&lt;0,"",covid19_new_cases_global!DJ13)</f>
        <v>0</v>
      </c>
      <c r="DK13">
        <f>IF(covid19_new_cases_global!DK13&lt;0,"",covid19_new_cases_global!DK13)</f>
        <v>1</v>
      </c>
      <c r="DL13">
        <f>IF(covid19_new_cases_global!DL13&lt;0,"",covid19_new_cases_global!DL13)</f>
        <v>2</v>
      </c>
      <c r="DM13">
        <f>IF(covid19_new_cases_global!DM13&lt;0,"",covid19_new_cases_global!DM13)</f>
        <v>0</v>
      </c>
      <c r="DN13">
        <f>IF(covid19_new_cases_global!DN13&lt;0,"",covid19_new_cases_global!DN13)</f>
        <v>0</v>
      </c>
      <c r="DO13">
        <f>IF(covid19_new_cases_global!DO13&lt;0,"",covid19_new_cases_global!DO13)</f>
        <v>0</v>
      </c>
      <c r="DP13">
        <f>IF(covid19_new_cases_global!DP13&lt;0,"",covid19_new_cases_global!DP13)</f>
        <v>0</v>
      </c>
      <c r="DQ13">
        <f>IF(covid19_new_cases_global!DQ13&lt;0,"",covid19_new_cases_global!DQ13)</f>
        <v>0</v>
      </c>
      <c r="DR13">
        <f>IF(covid19_new_cases_global!DR13&lt;0,"",covid19_new_cases_global!DR13)</f>
        <v>1</v>
      </c>
      <c r="DS13">
        <f>IF(covid19_new_cases_global!DS13&lt;0,"",covid19_new_cases_global!DS13)</f>
        <v>0</v>
      </c>
      <c r="DT13">
        <f>IF(covid19_new_cases_global!DT13&lt;0,"",covid19_new_cases_global!DT13)</f>
        <v>0</v>
      </c>
      <c r="DU13">
        <f>IF(covid19_new_cases_global!DU13&lt;0,"",covid19_new_cases_global!DU13)</f>
        <v>3</v>
      </c>
      <c r="DV13">
        <f>IF(covid19_new_cases_global!DV13&lt;0,"",covid19_new_cases_global!DV13)</f>
        <v>0</v>
      </c>
      <c r="DW13">
        <f>IF(covid19_new_cases_global!DW13&lt;0,"",covid19_new_cases_global!DW13)</f>
        <v>0</v>
      </c>
      <c r="DX13">
        <f>IF(covid19_new_cases_global!DX13&lt;0,"",covid19_new_cases_global!DX13)</f>
        <v>0</v>
      </c>
      <c r="DY13">
        <f>IF(covid19_new_cases_global!DY13&lt;0,"",covid19_new_cases_global!DY13)</f>
        <v>0</v>
      </c>
      <c r="DZ13">
        <f>IF(covid19_new_cases_global!DZ13&lt;0,"",covid19_new_cases_global!DZ13)</f>
        <v>1</v>
      </c>
      <c r="EA13">
        <f>IF(covid19_new_cases_global!EA13&lt;0,"",covid19_new_cases_global!EA13)</f>
        <v>1</v>
      </c>
      <c r="EB13">
        <f>IF(covid19_new_cases_global!EB13&lt;0,"",covid19_new_cases_global!EB13)</f>
        <v>0</v>
      </c>
      <c r="EC13">
        <f>IF(covid19_new_cases_global!EC13&lt;0,"",covid19_new_cases_global!EC13)</f>
        <v>0</v>
      </c>
      <c r="ED13">
        <f>IF(covid19_new_cases_global!ED13&lt;0,"",covid19_new_cases_global!ED13)</f>
        <v>0</v>
      </c>
      <c r="EE13">
        <f>IF(covid19_new_cases_global!EE13&lt;0,"",covid19_new_cases_global!EE13)</f>
        <v>0</v>
      </c>
      <c r="EF13">
        <f>IF(covid19_new_cases_global!EF13&lt;0,"",covid19_new_cases_global!EF13)</f>
        <v>0</v>
      </c>
      <c r="EG13">
        <f>IF(covid19_new_cases_global!EG13&lt;0,"",covid19_new_cases_global!EG13)</f>
        <v>0</v>
      </c>
      <c r="EH13">
        <f>IF(covid19_new_cases_global!EH13&lt;0,"",covid19_new_cases_global!EH13)</f>
        <v>0</v>
      </c>
      <c r="EI13">
        <f>IF(covid19_new_cases_global!EI13&lt;0,"",covid19_new_cases_global!EI13)</f>
        <v>1</v>
      </c>
      <c r="EJ13">
        <f>IF(covid19_new_cases_global!EJ13&lt;0,"",covid19_new_cases_global!EJ13)</f>
        <v>0</v>
      </c>
      <c r="EK13">
        <f>IF(covid19_new_cases_global!EK13&lt;0,"",covid19_new_cases_global!EK13)</f>
        <v>0</v>
      </c>
      <c r="EL13">
        <f>IF(covid19_new_cases_global!EL13&lt;0,"",covid19_new_cases_global!EL13)</f>
        <v>0</v>
      </c>
      <c r="EM13">
        <f>IF(covid19_new_cases_global!EM13&lt;0,"",covid19_new_cases_global!EM13)</f>
        <v>0</v>
      </c>
      <c r="EN13">
        <f>IF(covid19_new_cases_global!EN13&lt;0,"",covid19_new_cases_global!EN13)</f>
        <v>0</v>
      </c>
      <c r="EO13">
        <f>IF(covid19_new_cases_global!EO13&lt;0,"",covid19_new_cases_global!EO13)</f>
        <v>0</v>
      </c>
      <c r="EP13">
        <f>IF(covid19_new_cases_global!EP13&lt;0,"",covid19_new_cases_global!EP13)</f>
        <v>0</v>
      </c>
      <c r="EQ13">
        <f>IF(covid19_new_cases_global!EQ13&lt;0,"",covid19_new_cases_global!EQ13)</f>
        <v>0</v>
      </c>
      <c r="ER13">
        <f>IF(covid19_new_cases_global!ER13&lt;0,"",covid19_new_cases_global!ER13)</f>
        <v>0</v>
      </c>
      <c r="ES13">
        <f>IF(covid19_new_cases_global!ES13&lt;0,"",covid19_new_cases_global!ES13)</f>
        <v>1</v>
      </c>
      <c r="ET13">
        <f>IF(covid19_new_cases_global!ET13&lt;0,"",covid19_new_cases_global!ET13)</f>
        <v>0</v>
      </c>
      <c r="EU13">
        <f>IF(covid19_new_cases_global!EU13&lt;0,"",covid19_new_cases_global!EU13)</f>
        <v>0</v>
      </c>
      <c r="EV13">
        <f>IF(covid19_new_cases_global!EV13&lt;0,"",covid19_new_cases_global!EV13)</f>
        <v>0</v>
      </c>
      <c r="EW13">
        <f>IF(covid19_new_cases_global!EW13&lt;0,"",covid19_new_cases_global!EW13)</f>
        <v>0</v>
      </c>
      <c r="EX13">
        <f>IF(covid19_new_cases_global!EX13&lt;0,"",covid19_new_cases_global!EX13)</f>
        <v>0</v>
      </c>
      <c r="EY13">
        <f>IF(covid19_new_cases_global!EY13&lt;0,"",covid19_new_cases_global!EY13)</f>
        <v>0</v>
      </c>
      <c r="EZ13">
        <f>IF(covid19_new_cases_global!EZ13&lt;0,"",covid19_new_cases_global!EZ13)</f>
        <v>0</v>
      </c>
      <c r="FA13">
        <f>IF(covid19_new_cases_global!FA13&lt;0,"",covid19_new_cases_global!FA13)</f>
        <v>0</v>
      </c>
      <c r="FB13">
        <f>IF(covid19_new_cases_global!FB13&lt;0,"",covid19_new_cases_global!FB13)</f>
        <v>0</v>
      </c>
      <c r="FC13">
        <f>IF(covid19_new_cases_global!FC13&lt;0,"",covid19_new_cases_global!FC13)</f>
        <v>0</v>
      </c>
      <c r="FD13">
        <f>IF(covid19_new_cases_global!FD13&lt;0,"",covid19_new_cases_global!FD13)</f>
        <v>0</v>
      </c>
      <c r="FE13">
        <f>MAX(D13:FD13)</f>
        <v>7</v>
      </c>
      <c r="FF13">
        <f t="shared" si="0"/>
        <v>7</v>
      </c>
      <c r="FG13">
        <f t="shared" si="1"/>
        <v>70</v>
      </c>
      <c r="FH13">
        <f t="shared" si="2"/>
        <v>70</v>
      </c>
      <c r="FI13" cm="1">
        <f t="array" ref="FI13">MATCH(INDEX($D13:$FD13,MATCH(TRUE,INDEX($D13:$FD13&lt;&gt;0,),0)),$D13:$FD13,0)</f>
        <v>54</v>
      </c>
      <c r="FJ13">
        <f t="shared" si="3"/>
        <v>104</v>
      </c>
      <c r="FK13">
        <f t="shared" si="4"/>
        <v>6.7307692307692304E-2</v>
      </c>
      <c r="FL13">
        <v>0</v>
      </c>
      <c r="FM13">
        <f t="shared" si="5"/>
        <v>16</v>
      </c>
      <c r="FN13">
        <f t="shared" si="6"/>
        <v>16</v>
      </c>
      <c r="FP13">
        <v>20</v>
      </c>
      <c r="FQ13">
        <v>20</v>
      </c>
      <c r="FR13">
        <v>124</v>
      </c>
      <c r="FS13">
        <v>124</v>
      </c>
      <c r="FT13">
        <v>60</v>
      </c>
      <c r="FU13">
        <v>256</v>
      </c>
      <c r="FV13">
        <v>7.8125E-2</v>
      </c>
      <c r="FW13" s="6">
        <v>0</v>
      </c>
      <c r="FX13" s="7">
        <v>1</v>
      </c>
      <c r="FY13" s="8">
        <f t="shared" si="9"/>
        <v>1</v>
      </c>
      <c r="FZ13">
        <f t="shared" si="10"/>
        <v>0</v>
      </c>
      <c r="GA13">
        <f t="shared" si="11"/>
        <v>0.11432598975459589</v>
      </c>
      <c r="GB13" s="6">
        <f t="shared" si="12"/>
        <v>0.11432598975459589</v>
      </c>
      <c r="GC13" s="8">
        <f t="shared" si="13"/>
        <v>0.88567401024540415</v>
      </c>
      <c r="GD13" s="6">
        <f t="shared" si="14"/>
        <v>-0.12140633034173993</v>
      </c>
      <c r="GE13" s="8">
        <f t="shared" si="15"/>
        <v>100</v>
      </c>
      <c r="GF13">
        <f t="shared" si="16"/>
        <v>0.12908360009674241</v>
      </c>
      <c r="GH13" s="16">
        <v>-16.305058034141283</v>
      </c>
      <c r="GJ13" t="s">
        <v>210</v>
      </c>
      <c r="GK13" s="14">
        <f>1-GK5/GK4</f>
        <v>0.5498392380123629</v>
      </c>
      <c r="HC13">
        <v>1.9173027818147009E-22</v>
      </c>
      <c r="HD13">
        <v>1</v>
      </c>
      <c r="HE13">
        <v>0</v>
      </c>
      <c r="HF13">
        <f t="shared" si="21"/>
        <v>8</v>
      </c>
      <c r="HG13">
        <f t="shared" si="22"/>
        <v>0</v>
      </c>
      <c r="HH13">
        <f t="shared" si="18"/>
        <v>0.94444444444444442</v>
      </c>
      <c r="HI13">
        <f t="shared" si="19"/>
        <v>1</v>
      </c>
      <c r="HJ13">
        <f t="shared" si="20"/>
        <v>6.9444444444444198E-3</v>
      </c>
    </row>
    <row r="14" spans="1:218" x14ac:dyDescent="0.3">
      <c r="A14" t="str">
        <f>covid19_new_cases_global!A14</f>
        <v>Bahrain</v>
      </c>
      <c r="B14">
        <f>covid19_new_cases_global!B14</f>
        <v>26.0275</v>
      </c>
      <c r="C14">
        <f>covid19_new_cases_global!C14</f>
        <v>50.55</v>
      </c>
      <c r="D14">
        <f>IF(covid19_new_cases_global!D14&lt;0,"",covid19_new_cases_global!D14)</f>
        <v>0</v>
      </c>
      <c r="E14">
        <f>IF(covid19_new_cases_global!E14&lt;0,"",covid19_new_cases_global!E14)</f>
        <v>0</v>
      </c>
      <c r="F14">
        <f>IF(covid19_new_cases_global!F14&lt;0,"",covid19_new_cases_global!F14)</f>
        <v>0</v>
      </c>
      <c r="G14">
        <f>IF(covid19_new_cases_global!G14&lt;0,"",covid19_new_cases_global!G14)</f>
        <v>0</v>
      </c>
      <c r="H14">
        <f>IF(covid19_new_cases_global!H14&lt;0,"",covid19_new_cases_global!H14)</f>
        <v>0</v>
      </c>
      <c r="I14">
        <f>IF(covid19_new_cases_global!I14&lt;0,"",covid19_new_cases_global!I14)</f>
        <v>0</v>
      </c>
      <c r="J14">
        <f>IF(covid19_new_cases_global!J14&lt;0,"",covid19_new_cases_global!J14)</f>
        <v>0</v>
      </c>
      <c r="K14">
        <f>IF(covid19_new_cases_global!K14&lt;0,"",covid19_new_cases_global!K14)</f>
        <v>0</v>
      </c>
      <c r="L14">
        <f>IF(covid19_new_cases_global!L14&lt;0,"",covid19_new_cases_global!L14)</f>
        <v>0</v>
      </c>
      <c r="M14">
        <f>IF(covid19_new_cases_global!M14&lt;0,"",covid19_new_cases_global!M14)</f>
        <v>0</v>
      </c>
      <c r="N14">
        <f>IF(covid19_new_cases_global!N14&lt;0,"",covid19_new_cases_global!N14)</f>
        <v>0</v>
      </c>
      <c r="O14">
        <f>IF(covid19_new_cases_global!O14&lt;0,"",covid19_new_cases_global!O14)</f>
        <v>0</v>
      </c>
      <c r="P14">
        <f>IF(covid19_new_cases_global!P14&lt;0,"",covid19_new_cases_global!P14)</f>
        <v>0</v>
      </c>
      <c r="Q14">
        <f>IF(covid19_new_cases_global!Q14&lt;0,"",covid19_new_cases_global!Q14)</f>
        <v>0</v>
      </c>
      <c r="R14">
        <f>IF(covid19_new_cases_global!R14&lt;0,"",covid19_new_cases_global!R14)</f>
        <v>0</v>
      </c>
      <c r="S14">
        <f>IF(covid19_new_cases_global!S14&lt;0,"",covid19_new_cases_global!S14)</f>
        <v>0</v>
      </c>
      <c r="T14">
        <f>IF(covid19_new_cases_global!T14&lt;0,"",covid19_new_cases_global!T14)</f>
        <v>0</v>
      </c>
      <c r="U14">
        <f>IF(covid19_new_cases_global!U14&lt;0,"",covid19_new_cases_global!U14)</f>
        <v>0</v>
      </c>
      <c r="V14">
        <f>IF(covid19_new_cases_global!V14&lt;0,"",covid19_new_cases_global!V14)</f>
        <v>0</v>
      </c>
      <c r="W14">
        <f>IF(covid19_new_cases_global!W14&lt;0,"",covid19_new_cases_global!W14)</f>
        <v>0</v>
      </c>
      <c r="X14">
        <f>IF(covid19_new_cases_global!X14&lt;0,"",covid19_new_cases_global!X14)</f>
        <v>0</v>
      </c>
      <c r="Y14">
        <f>IF(covid19_new_cases_global!Y14&lt;0,"",covid19_new_cases_global!Y14)</f>
        <v>0</v>
      </c>
      <c r="Z14">
        <f>IF(covid19_new_cases_global!Z14&lt;0,"",covid19_new_cases_global!Z14)</f>
        <v>0</v>
      </c>
      <c r="AA14">
        <f>IF(covid19_new_cases_global!AA14&lt;0,"",covid19_new_cases_global!AA14)</f>
        <v>0</v>
      </c>
      <c r="AB14">
        <f>IF(covid19_new_cases_global!AB14&lt;0,"",covid19_new_cases_global!AB14)</f>
        <v>0</v>
      </c>
      <c r="AC14">
        <f>IF(covid19_new_cases_global!AC14&lt;0,"",covid19_new_cases_global!AC14)</f>
        <v>0</v>
      </c>
      <c r="AD14">
        <f>IF(covid19_new_cases_global!AD14&lt;0,"",covid19_new_cases_global!AD14)</f>
        <v>0</v>
      </c>
      <c r="AE14">
        <f>IF(covid19_new_cases_global!AE14&lt;0,"",covid19_new_cases_global!AE14)</f>
        <v>0</v>
      </c>
      <c r="AF14">
        <f>IF(covid19_new_cases_global!AF14&lt;0,"",covid19_new_cases_global!AF14)</f>
        <v>0</v>
      </c>
      <c r="AG14">
        <f>IF(covid19_new_cases_global!AG14&lt;0,"",covid19_new_cases_global!AG14)</f>
        <v>0</v>
      </c>
      <c r="AH14">
        <f>IF(covid19_new_cases_global!AH14&lt;0,"",covid19_new_cases_global!AH14)</f>
        <v>0</v>
      </c>
      <c r="AI14">
        <f>IF(covid19_new_cases_global!AI14&lt;0,"",covid19_new_cases_global!AI14)</f>
        <v>0</v>
      </c>
      <c r="AJ14">
        <f>IF(covid19_new_cases_global!AJ14&lt;0,"",covid19_new_cases_global!AJ14)</f>
        <v>1</v>
      </c>
      <c r="AK14">
        <f>IF(covid19_new_cases_global!AK14&lt;0,"",covid19_new_cases_global!AK14)</f>
        <v>22</v>
      </c>
      <c r="AL14">
        <f>IF(covid19_new_cases_global!AL14&lt;0,"",covid19_new_cases_global!AL14)</f>
        <v>10</v>
      </c>
      <c r="AM14">
        <f>IF(covid19_new_cases_global!AM14&lt;0,"",covid19_new_cases_global!AM14)</f>
        <v>0</v>
      </c>
      <c r="AN14">
        <f>IF(covid19_new_cases_global!AN14&lt;0,"",covid19_new_cases_global!AN14)</f>
        <v>3</v>
      </c>
      <c r="AO14">
        <f>IF(covid19_new_cases_global!AO14&lt;0,"",covid19_new_cases_global!AO14)</f>
        <v>5</v>
      </c>
      <c r="AP14">
        <f>IF(covid19_new_cases_global!AP14&lt;0,"",covid19_new_cases_global!AP14)</f>
        <v>6</v>
      </c>
      <c r="AQ14">
        <f>IF(covid19_new_cases_global!AQ14&lt;0,"",covid19_new_cases_global!AQ14)</f>
        <v>2</v>
      </c>
      <c r="AR14">
        <f>IF(covid19_new_cases_global!AR14&lt;0,"",covid19_new_cases_global!AR14)</f>
        <v>0</v>
      </c>
      <c r="AS14">
        <f>IF(covid19_new_cases_global!AS14&lt;0,"",covid19_new_cases_global!AS14)</f>
        <v>3</v>
      </c>
      <c r="AT14">
        <f>IF(covid19_new_cases_global!AT14&lt;0,"",covid19_new_cases_global!AT14)</f>
        <v>3</v>
      </c>
      <c r="AU14">
        <f>IF(covid19_new_cases_global!AU14&lt;0,"",covid19_new_cases_global!AU14)</f>
        <v>5</v>
      </c>
      <c r="AV14">
        <f>IF(covid19_new_cases_global!AV14&lt;0,"",covid19_new_cases_global!AV14)</f>
        <v>25</v>
      </c>
      <c r="AW14">
        <f>IF(covid19_new_cases_global!AW14&lt;0,"",covid19_new_cases_global!AW14)</f>
        <v>0</v>
      </c>
      <c r="AX14">
        <f>IF(covid19_new_cases_global!AX14&lt;0,"",covid19_new_cases_global!AX14)</f>
        <v>10</v>
      </c>
      <c r="AY14">
        <f>IF(covid19_new_cases_global!AY14&lt;0,"",covid19_new_cases_global!AY14)</f>
        <v>15</v>
      </c>
      <c r="AZ14">
        <f>IF(covid19_new_cases_global!AZ14&lt;0,"",covid19_new_cases_global!AZ14)</f>
        <v>85</v>
      </c>
      <c r="BA14">
        <f>IF(covid19_new_cases_global!BA14&lt;0,"",covid19_new_cases_global!BA14)</f>
        <v>0</v>
      </c>
      <c r="BB14">
        <f>IF(covid19_new_cases_global!BB14&lt;0,"",covid19_new_cases_global!BB14)</f>
        <v>0</v>
      </c>
      <c r="BC14">
        <f>IF(covid19_new_cases_global!BC14&lt;0,"",covid19_new_cases_global!BC14)</f>
        <v>15</v>
      </c>
      <c r="BD14">
        <f>IF(covid19_new_cases_global!BD14&lt;0,"",covid19_new_cases_global!BD14)</f>
        <v>4</v>
      </c>
      <c r="BE14">
        <f>IF(covid19_new_cases_global!BE14&lt;0,"",covid19_new_cases_global!BE14)</f>
        <v>0</v>
      </c>
      <c r="BF14">
        <f>IF(covid19_new_cases_global!BF14&lt;0,"",covid19_new_cases_global!BF14)</f>
        <v>14</v>
      </c>
      <c r="BG14">
        <f>IF(covid19_new_cases_global!BG14&lt;0,"",covid19_new_cases_global!BG14)</f>
        <v>28</v>
      </c>
      <c r="BH14">
        <f>IF(covid19_new_cases_global!BH14&lt;0,"",covid19_new_cases_global!BH14)</f>
        <v>22</v>
      </c>
      <c r="BI14">
        <f>IF(covid19_new_cases_global!BI14&lt;0,"",covid19_new_cases_global!BI14)</f>
        <v>7</v>
      </c>
      <c r="BJ14">
        <f>IF(covid19_new_cases_global!BJ14&lt;0,"",covid19_new_cases_global!BJ14)</f>
        <v>20</v>
      </c>
      <c r="BK14">
        <f>IF(covid19_new_cases_global!BK14&lt;0,"",covid19_new_cases_global!BK14)</f>
        <v>29</v>
      </c>
      <c r="BL14">
        <f>IF(covid19_new_cases_global!BL14&lt;0,"",covid19_new_cases_global!BL14)</f>
        <v>43</v>
      </c>
      <c r="BM14">
        <f>IF(covid19_new_cases_global!BM14&lt;0,"",covid19_new_cases_global!BM14)</f>
        <v>15</v>
      </c>
      <c r="BN14">
        <f>IF(covid19_new_cases_global!BN14&lt;0,"",covid19_new_cases_global!BN14)</f>
        <v>27</v>
      </c>
      <c r="BO14">
        <f>IF(covid19_new_cases_global!BO14&lt;0,"",covid19_new_cases_global!BO14)</f>
        <v>39</v>
      </c>
      <c r="BP14">
        <f>IF(covid19_new_cases_global!BP14&lt;0,"",covid19_new_cases_global!BP14)</f>
        <v>8</v>
      </c>
      <c r="BQ14">
        <f>IF(covid19_new_cases_global!BQ14&lt;0,"",covid19_new_cases_global!BQ14)</f>
        <v>10</v>
      </c>
      <c r="BR14">
        <f>IF(covid19_new_cases_global!BR14&lt;0,"",covid19_new_cases_global!BR14)</f>
        <v>23</v>
      </c>
      <c r="BS14">
        <f>IF(covid19_new_cases_global!BS14&lt;0,"",covid19_new_cases_global!BS14)</f>
        <v>16</v>
      </c>
      <c r="BT14">
        <f>IF(covid19_new_cases_global!BT14&lt;0,"",covid19_new_cases_global!BT14)</f>
        <v>52</v>
      </c>
      <c r="BU14">
        <f>IF(covid19_new_cases_global!BU14&lt;0,"",covid19_new_cases_global!BU14)</f>
        <v>2</v>
      </c>
      <c r="BV14">
        <f>IF(covid19_new_cases_global!BV14&lt;0,"",covid19_new_cases_global!BV14)</f>
        <v>74</v>
      </c>
      <c r="BW14">
        <f>IF(covid19_new_cases_global!BW14&lt;0,"",covid19_new_cases_global!BW14)</f>
        <v>29</v>
      </c>
      <c r="BX14">
        <f>IF(covid19_new_cases_global!BX14&lt;0,"",covid19_new_cases_global!BX14)</f>
        <v>16</v>
      </c>
      <c r="BY14">
        <f>IF(covid19_new_cases_global!BY14&lt;0,"",covid19_new_cases_global!BY14)</f>
        <v>12</v>
      </c>
      <c r="BZ14">
        <f>IF(covid19_new_cases_global!BZ14&lt;0,"",covid19_new_cases_global!BZ14)</f>
        <v>56</v>
      </c>
      <c r="CA14">
        <f>IF(covid19_new_cases_global!CA14&lt;0,"",covid19_new_cases_global!CA14)</f>
        <v>55</v>
      </c>
      <c r="CB14">
        <f>IF(covid19_new_cases_global!CB14&lt;0,"",covid19_new_cases_global!CB14)</f>
        <v>12</v>
      </c>
      <c r="CC14">
        <f>IF(covid19_new_cases_global!CC14&lt;0,"",covid19_new_cases_global!CC14)</f>
        <v>64</v>
      </c>
      <c r="CD14">
        <f>IF(covid19_new_cases_global!CD14&lt;0,"",covid19_new_cases_global!CD14)</f>
        <v>38</v>
      </c>
      <c r="CE14">
        <f>IF(covid19_new_cases_global!CE14&lt;0,"",covid19_new_cases_global!CE14)</f>
        <v>115</v>
      </c>
      <c r="CF14">
        <f>IF(covid19_new_cases_global!CF14&lt;0,"",covid19_new_cases_global!CF14)</f>
        <v>96</v>
      </c>
      <c r="CG14">
        <f>IF(covid19_new_cases_global!CG14&lt;0,"",covid19_new_cases_global!CG14)</f>
        <v>225</v>
      </c>
      <c r="CH14">
        <f>IF(covid19_new_cases_global!CH14&lt;0,"",covid19_new_cases_global!CH14)</f>
        <v>167</v>
      </c>
      <c r="CI14">
        <f>IF(covid19_new_cases_global!CI14&lt;0,"",covid19_new_cases_global!CI14)</f>
        <v>143</v>
      </c>
      <c r="CJ14">
        <f>IF(covid19_new_cases_global!CJ14&lt;0,"",covid19_new_cases_global!CJ14)</f>
        <v>29</v>
      </c>
      <c r="CK14">
        <f>IF(covid19_new_cases_global!CK14&lt;0,"",covid19_new_cases_global!CK14)</f>
        <v>40</v>
      </c>
      <c r="CL14">
        <f>IF(covid19_new_cases_global!CL14&lt;0,"",covid19_new_cases_global!CL14)</f>
        <v>33</v>
      </c>
      <c r="CM14">
        <f>IF(covid19_new_cases_global!CM14&lt;0,"",covid19_new_cases_global!CM14)</f>
        <v>108</v>
      </c>
      <c r="CN14">
        <f>IF(covid19_new_cases_global!CN14&lt;0,"",covid19_new_cases_global!CN14)</f>
        <v>26</v>
      </c>
      <c r="CO14">
        <f>IF(covid19_new_cases_global!CO14&lt;0,"",covid19_new_cases_global!CO14)</f>
        <v>66</v>
      </c>
      <c r="CP14">
        <f>IF(covid19_new_cases_global!CP14&lt;0,"",covid19_new_cases_global!CP14)</f>
        <v>54</v>
      </c>
      <c r="CQ14">
        <f>IF(covid19_new_cases_global!CQ14&lt;0,"",covid19_new_cases_global!CQ14)</f>
        <v>190</v>
      </c>
      <c r="CR14">
        <f>IF(covid19_new_cases_global!CR14&lt;0,"",covid19_new_cases_global!CR14)</f>
        <v>301</v>
      </c>
      <c r="CS14">
        <f>IF(covid19_new_cases_global!CS14&lt;0,"",covid19_new_cases_global!CS14)</f>
        <v>70</v>
      </c>
      <c r="CT14">
        <f>IF(covid19_new_cases_global!CT14&lt;0,"",covid19_new_cases_global!CT14)</f>
        <v>59</v>
      </c>
      <c r="CU14">
        <f>IF(covid19_new_cases_global!CU14&lt;0,"",covid19_new_cases_global!CU14)</f>
        <v>76</v>
      </c>
      <c r="CV14">
        <f>IF(covid19_new_cases_global!CV14&lt;0,"",covid19_new_cases_global!CV14)</f>
        <v>88</v>
      </c>
      <c r="CW14">
        <f>IF(covid19_new_cases_global!CW14&lt;0,"",covid19_new_cases_global!CW14)</f>
        <v>110</v>
      </c>
      <c r="CX14">
        <f>IF(covid19_new_cases_global!CX14&lt;0,"",covid19_new_cases_global!CX14)</f>
        <v>119</v>
      </c>
      <c r="CY14">
        <f>IF(covid19_new_cases_global!CY14&lt;0,"",covid19_new_cases_global!CY14)</f>
        <v>130</v>
      </c>
      <c r="CZ14">
        <f>IF(covid19_new_cases_global!CZ14&lt;0,"",covid19_new_cases_global!CZ14)</f>
        <v>114</v>
      </c>
      <c r="DA14">
        <f>IF(covid19_new_cases_global!DA14&lt;0,"",covid19_new_cases_global!DA14)</f>
        <v>99</v>
      </c>
      <c r="DB14">
        <f>IF(covid19_new_cases_global!DB14&lt;0,"",covid19_new_cases_global!DB14)</f>
        <v>150</v>
      </c>
      <c r="DC14">
        <f>IF(covid19_new_cases_global!DC14&lt;0,"",covid19_new_cases_global!DC14)</f>
        <v>187</v>
      </c>
      <c r="DD14">
        <f>IF(covid19_new_cases_global!DD14&lt;0,"",covid19_new_cases_global!DD14)</f>
        <v>214</v>
      </c>
      <c r="DE14">
        <f>IF(covid19_new_cases_global!DE14&lt;0,"",covid19_new_cases_global!DE14)</f>
        <v>265</v>
      </c>
      <c r="DF14">
        <f>IF(covid19_new_cases_global!DF14&lt;0,"",covid19_new_cases_global!DF14)</f>
        <v>245</v>
      </c>
      <c r="DG14">
        <f>IF(covid19_new_cases_global!DG14&lt;0,"",covid19_new_cases_global!DG14)</f>
        <v>330</v>
      </c>
      <c r="DH14">
        <f>IF(covid19_new_cases_global!DH14&lt;0,"",covid19_new_cases_global!DH14)</f>
        <v>167</v>
      </c>
      <c r="DI14">
        <f>IF(covid19_new_cases_global!DI14&lt;0,"",covid19_new_cases_global!DI14)</f>
        <v>295</v>
      </c>
      <c r="DJ14">
        <f>IF(covid19_new_cases_global!DJ14&lt;0,"",covid19_new_cases_global!DJ14)</f>
        <v>295</v>
      </c>
      <c r="DK14">
        <f>IF(covid19_new_cases_global!DK14&lt;0,"",covid19_new_cases_global!DK14)</f>
        <v>285</v>
      </c>
      <c r="DL14">
        <f>IF(covid19_new_cases_global!DL14&lt;0,"",covid19_new_cases_global!DL14)</f>
        <v>382</v>
      </c>
      <c r="DM14">
        <f>IF(covid19_new_cases_global!DM14&lt;0,"",covid19_new_cases_global!DM14)</f>
        <v>385</v>
      </c>
      <c r="DN14">
        <f>IF(covid19_new_cases_global!DN14&lt;0,"",covid19_new_cases_global!DN14)</f>
        <v>164</v>
      </c>
      <c r="DO14">
        <f>IF(covid19_new_cases_global!DO14&lt;0,"",covid19_new_cases_global!DO14)</f>
        <v>209</v>
      </c>
      <c r="DP14">
        <f>IF(covid19_new_cases_global!DP14&lt;0,"",covid19_new_cases_global!DP14)</f>
        <v>228</v>
      </c>
      <c r="DQ14">
        <f>IF(covid19_new_cases_global!DQ14&lt;0,"",covid19_new_cases_global!DQ14)</f>
        <v>348</v>
      </c>
      <c r="DR14">
        <f>IF(covid19_new_cases_global!DR14&lt;0,"",covid19_new_cases_global!DR14)</f>
        <v>356</v>
      </c>
      <c r="DS14">
        <f>IF(covid19_new_cases_global!DS14&lt;0,"",covid19_new_cases_global!DS14)</f>
        <v>286</v>
      </c>
      <c r="DT14">
        <f>IF(covid19_new_cases_global!DT14&lt;0,"",covid19_new_cases_global!DT14)</f>
        <v>240</v>
      </c>
      <c r="DU14">
        <f>IF(covid19_new_cases_global!DU14&lt;0,"",covid19_new_cases_global!DU14)</f>
        <v>388</v>
      </c>
      <c r="DV14">
        <f>IF(covid19_new_cases_global!DV14&lt;0,"",covid19_new_cases_global!DV14)</f>
        <v>336</v>
      </c>
      <c r="DW14">
        <f>IF(covid19_new_cases_global!DW14&lt;0,"",covid19_new_cases_global!DW14)</f>
        <v>33</v>
      </c>
      <c r="DX14">
        <f>IF(covid19_new_cases_global!DX14&lt;0,"",covid19_new_cases_global!DX14)</f>
        <v>195</v>
      </c>
      <c r="DY14">
        <f>IF(covid19_new_cases_global!DY14&lt;0,"",covid19_new_cases_global!DY14)</f>
        <v>326</v>
      </c>
      <c r="DZ14">
        <f>IF(covid19_new_cases_global!DZ14&lt;0,"",covid19_new_cases_global!DZ14)</f>
        <v>360</v>
      </c>
      <c r="EA14">
        <f>IF(covid19_new_cases_global!EA14&lt;0,"",covid19_new_cases_global!EA14)</f>
        <v>397</v>
      </c>
      <c r="EB14">
        <f>IF(covid19_new_cases_global!EB14&lt;0,"",covid19_new_cases_global!EB14)</f>
        <v>344</v>
      </c>
      <c r="EC14">
        <f>IF(covid19_new_cases_global!EC14&lt;0,"",covid19_new_cases_global!EC14)</f>
        <v>605</v>
      </c>
      <c r="ED14">
        <f>IF(covid19_new_cases_global!ED14&lt;0,"",covid19_new_cases_global!ED14)</f>
        <v>473</v>
      </c>
      <c r="EE14">
        <f>IF(covid19_new_cases_global!EE14&lt;0,"",covid19_new_cases_global!EE14)</f>
        <v>440</v>
      </c>
      <c r="EF14">
        <f>IF(covid19_new_cases_global!EF14&lt;0,"",covid19_new_cases_global!EF14)</f>
        <v>504</v>
      </c>
      <c r="EG14">
        <f>IF(covid19_new_cases_global!EG14&lt;0,"",covid19_new_cases_global!EG14)</f>
        <v>481</v>
      </c>
      <c r="EH14">
        <f>IF(covid19_new_cases_global!EH14&lt;0,"",covid19_new_cases_global!EH14)</f>
        <v>539</v>
      </c>
      <c r="EI14">
        <f>IF(covid19_new_cases_global!EI14&lt;0,"",covid19_new_cases_global!EI14)</f>
        <v>548</v>
      </c>
      <c r="EJ14">
        <f>IF(covid19_new_cases_global!EJ14&lt;0,"",covid19_new_cases_global!EJ14)</f>
        <v>380</v>
      </c>
      <c r="EK14">
        <f>IF(covid19_new_cases_global!EK14&lt;0,"",covid19_new_cases_global!EK14)</f>
        <v>654</v>
      </c>
      <c r="EL14">
        <f>IF(covid19_new_cases_global!EL14&lt;0,"",covid19_new_cases_global!EL14)</f>
        <v>314</v>
      </c>
      <c r="EM14">
        <f>IF(covid19_new_cases_global!EM14&lt;0,"",covid19_new_cases_global!EM14)</f>
        <v>469</v>
      </c>
      <c r="EN14">
        <f>IF(covid19_new_cases_global!EN14&lt;0,"",covid19_new_cases_global!EN14)</f>
        <v>467</v>
      </c>
      <c r="EO14">
        <f>IF(covid19_new_cases_global!EO14&lt;0,"",covid19_new_cases_global!EO14)</f>
        <v>602</v>
      </c>
      <c r="EP14">
        <f>IF(covid19_new_cases_global!EP14&lt;0,"",covid19_new_cases_global!EP14)</f>
        <v>444</v>
      </c>
      <c r="EQ14">
        <f>IF(covid19_new_cases_global!EQ14&lt;0,"",covid19_new_cases_global!EQ14)</f>
        <v>514</v>
      </c>
      <c r="ER14">
        <f>IF(covid19_new_cases_global!ER14&lt;0,"",covid19_new_cases_global!ER14)</f>
        <v>786</v>
      </c>
      <c r="ES14">
        <f>IF(covid19_new_cases_global!ES14&lt;0,"",covid19_new_cases_global!ES14)</f>
        <v>540</v>
      </c>
      <c r="ET14">
        <f>IF(covid19_new_cases_global!ET14&lt;0,"",covid19_new_cases_global!ET14)</f>
        <v>408</v>
      </c>
      <c r="EU14">
        <f>IF(covid19_new_cases_global!EU14&lt;0,"",covid19_new_cases_global!EU14)</f>
        <v>469</v>
      </c>
      <c r="EV14">
        <f>IF(covid19_new_cases_global!EV14&lt;0,"",covid19_new_cases_global!EV14)</f>
        <v>486</v>
      </c>
      <c r="EW14">
        <f>IF(covid19_new_cases_global!EW14&lt;0,"",covid19_new_cases_global!EW14)</f>
        <v>415</v>
      </c>
      <c r="EX14">
        <f>IF(covid19_new_cases_global!EX14&lt;0,"",covid19_new_cases_global!EX14)</f>
        <v>433</v>
      </c>
      <c r="EY14">
        <f>IF(covid19_new_cases_global!EY14&lt;0,"",covid19_new_cases_global!EY14)</f>
        <v>643</v>
      </c>
      <c r="EZ14">
        <f>IF(covid19_new_cases_global!EZ14&lt;0,"",covid19_new_cases_global!EZ14)</f>
        <v>655</v>
      </c>
      <c r="FA14">
        <f>IF(covid19_new_cases_global!FA14&lt;0,"",covid19_new_cases_global!FA14)</f>
        <v>508</v>
      </c>
      <c r="FB14">
        <f>IF(covid19_new_cases_global!FB14&lt;0,"",covid19_new_cases_global!FB14)</f>
        <v>511</v>
      </c>
      <c r="FC14">
        <f>IF(covid19_new_cases_global!FC14&lt;0,"",covid19_new_cases_global!FC14)</f>
        <v>724</v>
      </c>
      <c r="FD14">
        <f>IF(covid19_new_cases_global!FD14&lt;0,"",covid19_new_cases_global!FD14)</f>
        <v>462</v>
      </c>
      <c r="FE14">
        <f>MAX(D14:FD14)</f>
        <v>786</v>
      </c>
      <c r="FF14">
        <f t="shared" si="0"/>
        <v>786</v>
      </c>
      <c r="FG14">
        <f t="shared" si="1"/>
        <v>145</v>
      </c>
      <c r="FH14">
        <f t="shared" si="2"/>
        <v>145</v>
      </c>
      <c r="FI14" cm="1">
        <f t="array" ref="FI14">MATCH(INDEX($D14:$FD14,MATCH(TRUE,INDEX($D14:$FD14&lt;&gt;0,),0)),$D14:$FD14,0)</f>
        <v>33</v>
      </c>
      <c r="FJ14">
        <f t="shared" si="3"/>
        <v>25267</v>
      </c>
      <c r="FK14">
        <f t="shared" si="4"/>
        <v>3.1107769026793842E-2</v>
      </c>
      <c r="FL14">
        <v>0</v>
      </c>
      <c r="FM14">
        <f t="shared" si="5"/>
        <v>112</v>
      </c>
      <c r="FN14">
        <f t="shared" si="6"/>
        <v>112</v>
      </c>
      <c r="FP14">
        <v>21</v>
      </c>
      <c r="FQ14">
        <v>21</v>
      </c>
      <c r="FR14">
        <v>152</v>
      </c>
      <c r="FS14">
        <v>152</v>
      </c>
      <c r="FT14">
        <v>50</v>
      </c>
      <c r="FU14">
        <v>245</v>
      </c>
      <c r="FV14">
        <v>8.5714285714285715E-2</v>
      </c>
      <c r="FW14" s="6">
        <v>0</v>
      </c>
      <c r="FX14" s="7">
        <v>1</v>
      </c>
      <c r="FY14" s="8">
        <f t="shared" si="9"/>
        <v>1</v>
      </c>
      <c r="FZ14">
        <f t="shared" si="10"/>
        <v>0</v>
      </c>
      <c r="GA14">
        <f t="shared" si="11"/>
        <v>0.10321746160152924</v>
      </c>
      <c r="GB14" s="6">
        <f t="shared" si="12"/>
        <v>0.10321746160152924</v>
      </c>
      <c r="GC14" s="8">
        <f t="shared" si="13"/>
        <v>0.89678253839847077</v>
      </c>
      <c r="GD14" s="6">
        <f t="shared" si="14"/>
        <v>-0.10894187842348321</v>
      </c>
      <c r="GE14" s="8">
        <f t="shared" si="15"/>
        <v>100</v>
      </c>
      <c r="GF14">
        <f t="shared" si="16"/>
        <v>0.11509753723111213</v>
      </c>
      <c r="GJ14" t="s">
        <v>211</v>
      </c>
      <c r="GK14" s="15">
        <f>1-EXP((-2/FY183)*(GK5-GK4))</f>
        <v>0.41509026424446505</v>
      </c>
      <c r="HC14">
        <v>4.2795565824804279E-20</v>
      </c>
      <c r="HD14">
        <v>1</v>
      </c>
      <c r="HE14">
        <v>0</v>
      </c>
      <c r="HF14">
        <f t="shared" si="21"/>
        <v>9</v>
      </c>
      <c r="HG14">
        <f t="shared" si="22"/>
        <v>0</v>
      </c>
      <c r="HH14">
        <f t="shared" si="18"/>
        <v>0.9375</v>
      </c>
      <c r="HI14">
        <f t="shared" si="19"/>
        <v>1</v>
      </c>
      <c r="HJ14">
        <f t="shared" si="20"/>
        <v>6.9444444444444198E-3</v>
      </c>
    </row>
    <row r="15" spans="1:218" x14ac:dyDescent="0.3">
      <c r="A15" t="str">
        <f>covid19_new_cases_global!A15</f>
        <v>Bangladesh</v>
      </c>
      <c r="B15">
        <f>covid19_new_cases_global!B15</f>
        <v>23.684999999999999</v>
      </c>
      <c r="C15">
        <f>covid19_new_cases_global!C15</f>
        <v>90.356300000000005</v>
      </c>
      <c r="D15">
        <f>IF(covid19_new_cases_global!D15&lt;0,"",covid19_new_cases_global!D15)</f>
        <v>0</v>
      </c>
      <c r="E15">
        <f>IF(covid19_new_cases_global!E15&lt;0,"",covid19_new_cases_global!E15)</f>
        <v>0</v>
      </c>
      <c r="F15">
        <f>IF(covid19_new_cases_global!F15&lt;0,"",covid19_new_cases_global!F15)</f>
        <v>0</v>
      </c>
      <c r="G15">
        <f>IF(covid19_new_cases_global!G15&lt;0,"",covid19_new_cases_global!G15)</f>
        <v>0</v>
      </c>
      <c r="H15">
        <f>IF(covid19_new_cases_global!H15&lt;0,"",covid19_new_cases_global!H15)</f>
        <v>0</v>
      </c>
      <c r="I15">
        <f>IF(covid19_new_cases_global!I15&lt;0,"",covid19_new_cases_global!I15)</f>
        <v>0</v>
      </c>
      <c r="J15">
        <f>IF(covid19_new_cases_global!J15&lt;0,"",covid19_new_cases_global!J15)</f>
        <v>0</v>
      </c>
      <c r="K15">
        <f>IF(covid19_new_cases_global!K15&lt;0,"",covid19_new_cases_global!K15)</f>
        <v>0</v>
      </c>
      <c r="L15">
        <f>IF(covid19_new_cases_global!L15&lt;0,"",covid19_new_cases_global!L15)</f>
        <v>0</v>
      </c>
      <c r="M15">
        <f>IF(covid19_new_cases_global!M15&lt;0,"",covid19_new_cases_global!M15)</f>
        <v>0</v>
      </c>
      <c r="N15">
        <f>IF(covid19_new_cases_global!N15&lt;0,"",covid19_new_cases_global!N15)</f>
        <v>0</v>
      </c>
      <c r="O15">
        <f>IF(covid19_new_cases_global!O15&lt;0,"",covid19_new_cases_global!O15)</f>
        <v>0</v>
      </c>
      <c r="P15">
        <f>IF(covid19_new_cases_global!P15&lt;0,"",covid19_new_cases_global!P15)</f>
        <v>0</v>
      </c>
      <c r="Q15">
        <f>IF(covid19_new_cases_global!Q15&lt;0,"",covid19_new_cases_global!Q15)</f>
        <v>0</v>
      </c>
      <c r="R15">
        <f>IF(covid19_new_cases_global!R15&lt;0,"",covid19_new_cases_global!R15)</f>
        <v>0</v>
      </c>
      <c r="S15">
        <f>IF(covid19_new_cases_global!S15&lt;0,"",covid19_new_cases_global!S15)</f>
        <v>0</v>
      </c>
      <c r="T15">
        <f>IF(covid19_new_cases_global!T15&lt;0,"",covid19_new_cases_global!T15)</f>
        <v>0</v>
      </c>
      <c r="U15">
        <f>IF(covid19_new_cases_global!U15&lt;0,"",covid19_new_cases_global!U15)</f>
        <v>0</v>
      </c>
      <c r="V15">
        <f>IF(covid19_new_cases_global!V15&lt;0,"",covid19_new_cases_global!V15)</f>
        <v>0</v>
      </c>
      <c r="W15">
        <f>IF(covid19_new_cases_global!W15&lt;0,"",covid19_new_cases_global!W15)</f>
        <v>0</v>
      </c>
      <c r="X15">
        <f>IF(covid19_new_cases_global!X15&lt;0,"",covid19_new_cases_global!X15)</f>
        <v>0</v>
      </c>
      <c r="Y15">
        <f>IF(covid19_new_cases_global!Y15&lt;0,"",covid19_new_cases_global!Y15)</f>
        <v>0</v>
      </c>
      <c r="Z15">
        <f>IF(covid19_new_cases_global!Z15&lt;0,"",covid19_new_cases_global!Z15)</f>
        <v>0</v>
      </c>
      <c r="AA15">
        <f>IF(covid19_new_cases_global!AA15&lt;0,"",covid19_new_cases_global!AA15)</f>
        <v>0</v>
      </c>
      <c r="AB15">
        <f>IF(covid19_new_cases_global!AB15&lt;0,"",covid19_new_cases_global!AB15)</f>
        <v>0</v>
      </c>
      <c r="AC15">
        <f>IF(covid19_new_cases_global!AC15&lt;0,"",covid19_new_cases_global!AC15)</f>
        <v>0</v>
      </c>
      <c r="AD15">
        <f>IF(covid19_new_cases_global!AD15&lt;0,"",covid19_new_cases_global!AD15)</f>
        <v>0</v>
      </c>
      <c r="AE15">
        <f>IF(covid19_new_cases_global!AE15&lt;0,"",covid19_new_cases_global!AE15)</f>
        <v>0</v>
      </c>
      <c r="AF15">
        <f>IF(covid19_new_cases_global!AF15&lt;0,"",covid19_new_cases_global!AF15)</f>
        <v>0</v>
      </c>
      <c r="AG15">
        <f>IF(covid19_new_cases_global!AG15&lt;0,"",covid19_new_cases_global!AG15)</f>
        <v>0</v>
      </c>
      <c r="AH15">
        <f>IF(covid19_new_cases_global!AH15&lt;0,"",covid19_new_cases_global!AH15)</f>
        <v>0</v>
      </c>
      <c r="AI15">
        <f>IF(covid19_new_cases_global!AI15&lt;0,"",covid19_new_cases_global!AI15)</f>
        <v>0</v>
      </c>
      <c r="AJ15">
        <f>IF(covid19_new_cases_global!AJ15&lt;0,"",covid19_new_cases_global!AJ15)</f>
        <v>0</v>
      </c>
      <c r="AK15">
        <f>IF(covid19_new_cases_global!AK15&lt;0,"",covid19_new_cases_global!AK15)</f>
        <v>0</v>
      </c>
      <c r="AL15">
        <f>IF(covid19_new_cases_global!AL15&lt;0,"",covid19_new_cases_global!AL15)</f>
        <v>0</v>
      </c>
      <c r="AM15">
        <f>IF(covid19_new_cases_global!AM15&lt;0,"",covid19_new_cases_global!AM15)</f>
        <v>0</v>
      </c>
      <c r="AN15">
        <f>IF(covid19_new_cases_global!AN15&lt;0,"",covid19_new_cases_global!AN15)</f>
        <v>0</v>
      </c>
      <c r="AO15">
        <f>IF(covid19_new_cases_global!AO15&lt;0,"",covid19_new_cases_global!AO15)</f>
        <v>0</v>
      </c>
      <c r="AP15">
        <f>IF(covid19_new_cases_global!AP15&lt;0,"",covid19_new_cases_global!AP15)</f>
        <v>0</v>
      </c>
      <c r="AQ15">
        <f>IF(covid19_new_cases_global!AQ15&lt;0,"",covid19_new_cases_global!AQ15)</f>
        <v>0</v>
      </c>
      <c r="AR15">
        <f>IF(covid19_new_cases_global!AR15&lt;0,"",covid19_new_cases_global!AR15)</f>
        <v>0</v>
      </c>
      <c r="AS15">
        <f>IF(covid19_new_cases_global!AS15&lt;0,"",covid19_new_cases_global!AS15)</f>
        <v>0</v>
      </c>
      <c r="AT15">
        <f>IF(covid19_new_cases_global!AT15&lt;0,"",covid19_new_cases_global!AT15)</f>
        <v>0</v>
      </c>
      <c r="AU15">
        <f>IF(covid19_new_cases_global!AU15&lt;0,"",covid19_new_cases_global!AU15)</f>
        <v>0</v>
      </c>
      <c r="AV15">
        <f>IF(covid19_new_cases_global!AV15&lt;0,"",covid19_new_cases_global!AV15)</f>
        <v>0</v>
      </c>
      <c r="AW15">
        <f>IF(covid19_new_cases_global!AW15&lt;0,"",covid19_new_cases_global!AW15)</f>
        <v>3</v>
      </c>
      <c r="AX15">
        <f>IF(covid19_new_cases_global!AX15&lt;0,"",covid19_new_cases_global!AX15)</f>
        <v>0</v>
      </c>
      <c r="AY15">
        <f>IF(covid19_new_cases_global!AY15&lt;0,"",covid19_new_cases_global!AY15)</f>
        <v>0</v>
      </c>
      <c r="AZ15">
        <f>IF(covid19_new_cases_global!AZ15&lt;0,"",covid19_new_cases_global!AZ15)</f>
        <v>0</v>
      </c>
      <c r="BA15">
        <f>IF(covid19_new_cases_global!BA15&lt;0,"",covid19_new_cases_global!BA15)</f>
        <v>0</v>
      </c>
      <c r="BB15">
        <f>IF(covid19_new_cases_global!BB15&lt;0,"",covid19_new_cases_global!BB15)</f>
        <v>0</v>
      </c>
      <c r="BC15">
        <f>IF(covid19_new_cases_global!BC15&lt;0,"",covid19_new_cases_global!BC15)</f>
        <v>0</v>
      </c>
      <c r="BD15">
        <f>IF(covid19_new_cases_global!BD15&lt;0,"",covid19_new_cases_global!BD15)</f>
        <v>2</v>
      </c>
      <c r="BE15">
        <f>IF(covid19_new_cases_global!BE15&lt;0,"",covid19_new_cases_global!BE15)</f>
        <v>3</v>
      </c>
      <c r="BF15">
        <f>IF(covid19_new_cases_global!BF15&lt;0,"",covid19_new_cases_global!BF15)</f>
        <v>2</v>
      </c>
      <c r="BG15">
        <f>IF(covid19_new_cases_global!BG15&lt;0,"",covid19_new_cases_global!BG15)</f>
        <v>4</v>
      </c>
      <c r="BH15">
        <f>IF(covid19_new_cases_global!BH15&lt;0,"",covid19_new_cases_global!BH15)</f>
        <v>3</v>
      </c>
      <c r="BI15">
        <f>IF(covid19_new_cases_global!BI15&lt;0,"",covid19_new_cases_global!BI15)</f>
        <v>3</v>
      </c>
      <c r="BJ15">
        <f>IF(covid19_new_cases_global!BJ15&lt;0,"",covid19_new_cases_global!BJ15)</f>
        <v>5</v>
      </c>
      <c r="BK15">
        <f>IF(covid19_new_cases_global!BK15&lt;0,"",covid19_new_cases_global!BK15)</f>
        <v>2</v>
      </c>
      <c r="BL15">
        <f>IF(covid19_new_cases_global!BL15&lt;0,"",covid19_new_cases_global!BL15)</f>
        <v>6</v>
      </c>
      <c r="BM15">
        <f>IF(covid19_new_cases_global!BM15&lt;0,"",covid19_new_cases_global!BM15)</f>
        <v>6</v>
      </c>
      <c r="BN15">
        <f>IF(covid19_new_cases_global!BN15&lt;0,"",covid19_new_cases_global!BN15)</f>
        <v>0</v>
      </c>
      <c r="BO15">
        <f>IF(covid19_new_cases_global!BO15&lt;0,"",covid19_new_cases_global!BO15)</f>
        <v>5</v>
      </c>
      <c r="BP15">
        <f>IF(covid19_new_cases_global!BP15&lt;0,"",covid19_new_cases_global!BP15)</f>
        <v>4</v>
      </c>
      <c r="BQ15">
        <f>IF(covid19_new_cases_global!BQ15&lt;0,"",covid19_new_cases_global!BQ15)</f>
        <v>0</v>
      </c>
      <c r="BR15">
        <f>IF(covid19_new_cases_global!BR15&lt;0,"",covid19_new_cases_global!BR15)</f>
        <v>0</v>
      </c>
      <c r="BS15">
        <f>IF(covid19_new_cases_global!BS15&lt;0,"",covid19_new_cases_global!BS15)</f>
        <v>1</v>
      </c>
      <c r="BT15">
        <f>IF(covid19_new_cases_global!BT15&lt;0,"",covid19_new_cases_global!BT15)</f>
        <v>2</v>
      </c>
      <c r="BU15">
        <f>IF(covid19_new_cases_global!BU15&lt;0,"",covid19_new_cases_global!BU15)</f>
        <v>3</v>
      </c>
      <c r="BV15">
        <f>IF(covid19_new_cases_global!BV15&lt;0,"",covid19_new_cases_global!BV15)</f>
        <v>2</v>
      </c>
      <c r="BW15">
        <f>IF(covid19_new_cases_global!BW15&lt;0,"",covid19_new_cases_global!BW15)</f>
        <v>5</v>
      </c>
      <c r="BX15">
        <f>IF(covid19_new_cases_global!BX15&lt;0,"",covid19_new_cases_global!BX15)</f>
        <v>9</v>
      </c>
      <c r="BY15">
        <f>IF(covid19_new_cases_global!BY15&lt;0,"",covid19_new_cases_global!BY15)</f>
        <v>18</v>
      </c>
      <c r="BZ15">
        <f>IF(covid19_new_cases_global!BZ15&lt;0,"",covid19_new_cases_global!BZ15)</f>
        <v>35</v>
      </c>
      <c r="CA15">
        <f>IF(covid19_new_cases_global!CA15&lt;0,"",covid19_new_cases_global!CA15)</f>
        <v>41</v>
      </c>
      <c r="CB15">
        <f>IF(covid19_new_cases_global!CB15&lt;0,"",covid19_new_cases_global!CB15)</f>
        <v>54</v>
      </c>
      <c r="CC15">
        <f>IF(covid19_new_cases_global!CC15&lt;0,"",covid19_new_cases_global!CC15)</f>
        <v>112</v>
      </c>
      <c r="CD15">
        <f>IF(covid19_new_cases_global!CD15&lt;0,"",covid19_new_cases_global!CD15)</f>
        <v>94</v>
      </c>
      <c r="CE15">
        <f>IF(covid19_new_cases_global!CE15&lt;0,"",covid19_new_cases_global!CE15)</f>
        <v>58</v>
      </c>
      <c r="CF15">
        <f>IF(covid19_new_cases_global!CF15&lt;0,"",covid19_new_cases_global!CF15)</f>
        <v>139</v>
      </c>
      <c r="CG15">
        <f>IF(covid19_new_cases_global!CG15&lt;0,"",covid19_new_cases_global!CG15)</f>
        <v>182</v>
      </c>
      <c r="CH15">
        <f>IF(covid19_new_cases_global!CH15&lt;0,"",covid19_new_cases_global!CH15)</f>
        <v>209</v>
      </c>
      <c r="CI15">
        <f>IF(covid19_new_cases_global!CI15&lt;0,"",covid19_new_cases_global!CI15)</f>
        <v>219</v>
      </c>
      <c r="CJ15">
        <f>IF(covid19_new_cases_global!CJ15&lt;0,"",covid19_new_cases_global!CJ15)</f>
        <v>341</v>
      </c>
      <c r="CK15">
        <f>IF(covid19_new_cases_global!CK15&lt;0,"",covid19_new_cases_global!CK15)</f>
        <v>266</v>
      </c>
      <c r="CL15">
        <f>IF(covid19_new_cases_global!CL15&lt;0,"",covid19_new_cases_global!CL15)</f>
        <v>306</v>
      </c>
      <c r="CM15">
        <f>IF(covid19_new_cases_global!CM15&lt;0,"",covid19_new_cases_global!CM15)</f>
        <v>312</v>
      </c>
      <c r="CN15">
        <f>IF(covid19_new_cases_global!CN15&lt;0,"",covid19_new_cases_global!CN15)</f>
        <v>492</v>
      </c>
      <c r="CO15">
        <f>IF(covid19_new_cases_global!CO15&lt;0,"",covid19_new_cases_global!CO15)</f>
        <v>434</v>
      </c>
      <c r="CP15">
        <f>IF(covid19_new_cases_global!CP15&lt;0,"",covid19_new_cases_global!CP15)</f>
        <v>390</v>
      </c>
      <c r="CQ15">
        <f>IF(covid19_new_cases_global!CQ15&lt;0,"",covid19_new_cases_global!CQ15)</f>
        <v>414</v>
      </c>
      <c r="CR15">
        <f>IF(covid19_new_cases_global!CR15&lt;0,"",covid19_new_cases_global!CR15)</f>
        <v>503</v>
      </c>
      <c r="CS15">
        <f>IF(covid19_new_cases_global!CS15&lt;0,"",covid19_new_cases_global!CS15)</f>
        <v>309</v>
      </c>
      <c r="CT15">
        <f>IF(covid19_new_cases_global!CT15&lt;0,"",covid19_new_cases_global!CT15)</f>
        <v>418</v>
      </c>
      <c r="CU15">
        <f>IF(covid19_new_cases_global!CU15&lt;0,"",covid19_new_cases_global!CU15)</f>
        <v>497</v>
      </c>
      <c r="CV15">
        <f>IF(covid19_new_cases_global!CV15&lt;0,"",covid19_new_cases_global!CV15)</f>
        <v>549</v>
      </c>
      <c r="CW15">
        <f>IF(covid19_new_cases_global!CW15&lt;0,"",covid19_new_cases_global!CW15)</f>
        <v>641</v>
      </c>
      <c r="CX15">
        <f>IF(covid19_new_cases_global!CX15&lt;0,"",covid19_new_cases_global!CX15)</f>
        <v>564</v>
      </c>
      <c r="CY15">
        <f>IF(covid19_new_cases_global!CY15&lt;0,"",covid19_new_cases_global!CY15)</f>
        <v>571</v>
      </c>
      <c r="CZ15">
        <f>IF(covid19_new_cases_global!CZ15&lt;0,"",covid19_new_cases_global!CZ15)</f>
        <v>552</v>
      </c>
      <c r="DA15">
        <f>IF(covid19_new_cases_global!DA15&lt;0,"",covid19_new_cases_global!DA15)</f>
        <v>665</v>
      </c>
      <c r="DB15">
        <f>IF(covid19_new_cases_global!DB15&lt;0,"",covid19_new_cases_global!DB15)</f>
        <v>688</v>
      </c>
      <c r="DC15">
        <f>IF(covid19_new_cases_global!DC15&lt;0,"",covid19_new_cases_global!DC15)</f>
        <v>786</v>
      </c>
      <c r="DD15">
        <f>IF(covid19_new_cases_global!DD15&lt;0,"",covid19_new_cases_global!DD15)</f>
        <v>790</v>
      </c>
      <c r="DE15">
        <f>IF(covid19_new_cases_global!DE15&lt;0,"",covid19_new_cases_global!DE15)</f>
        <v>706</v>
      </c>
      <c r="DF15">
        <f>IF(covid19_new_cases_global!DF15&lt;0,"",covid19_new_cases_global!DF15)</f>
        <v>709</v>
      </c>
      <c r="DG15">
        <f>IF(covid19_new_cases_global!DG15&lt;0,"",covid19_new_cases_global!DG15)</f>
        <v>636</v>
      </c>
      <c r="DH15">
        <f>IF(covid19_new_cases_global!DH15&lt;0,"",covid19_new_cases_global!DH15)</f>
        <v>887</v>
      </c>
      <c r="DI15">
        <f>IF(covid19_new_cases_global!DI15&lt;0,"",covid19_new_cases_global!DI15)</f>
        <v>1034</v>
      </c>
      <c r="DJ15">
        <f>IF(covid19_new_cases_global!DJ15&lt;0,"",covid19_new_cases_global!DJ15)</f>
        <v>969</v>
      </c>
      <c r="DK15">
        <f>IF(covid19_new_cases_global!DK15&lt;0,"",covid19_new_cases_global!DK15)</f>
        <v>1162</v>
      </c>
      <c r="DL15">
        <f>IF(covid19_new_cases_global!DL15&lt;0,"",covid19_new_cases_global!DL15)</f>
        <v>1041</v>
      </c>
      <c r="DM15">
        <f>IF(covid19_new_cases_global!DM15&lt;0,"",covid19_new_cases_global!DM15)</f>
        <v>1202</v>
      </c>
      <c r="DN15">
        <f>IF(covid19_new_cases_global!DN15&lt;0,"",covid19_new_cases_global!DN15)</f>
        <v>930</v>
      </c>
      <c r="DO15">
        <f>IF(covid19_new_cases_global!DO15&lt;0,"",covid19_new_cases_global!DO15)</f>
        <v>1273</v>
      </c>
      <c r="DP15">
        <f>IF(covid19_new_cases_global!DP15&lt;0,"",covid19_new_cases_global!DP15)</f>
        <v>1602</v>
      </c>
      <c r="DQ15">
        <f>IF(covid19_new_cases_global!DQ15&lt;0,"",covid19_new_cases_global!DQ15)</f>
        <v>1251</v>
      </c>
      <c r="DR15">
        <f>IF(covid19_new_cases_global!DR15&lt;0,"",covid19_new_cases_global!DR15)</f>
        <v>1617</v>
      </c>
      <c r="DS15">
        <f>IF(covid19_new_cases_global!DS15&lt;0,"",covid19_new_cases_global!DS15)</f>
        <v>1773</v>
      </c>
      <c r="DT15">
        <f>IF(covid19_new_cases_global!DT15&lt;0,"",covid19_new_cases_global!DT15)</f>
        <v>1694</v>
      </c>
      <c r="DU15">
        <f>IF(covid19_new_cases_global!DU15&lt;0,"",covid19_new_cases_global!DU15)</f>
        <v>1873</v>
      </c>
      <c r="DV15">
        <f>IF(covid19_new_cases_global!DV15&lt;0,"",covid19_new_cases_global!DV15)</f>
        <v>1532</v>
      </c>
      <c r="DW15">
        <f>IF(covid19_new_cases_global!DW15&lt;0,"",covid19_new_cases_global!DW15)</f>
        <v>1975</v>
      </c>
      <c r="DX15">
        <f>IF(covid19_new_cases_global!DX15&lt;0,"",covid19_new_cases_global!DX15)</f>
        <v>1166</v>
      </c>
      <c r="DY15">
        <f>IF(covid19_new_cases_global!DY15&lt;0,"",covid19_new_cases_global!DY15)</f>
        <v>1541</v>
      </c>
      <c r="DZ15">
        <f>IF(covid19_new_cases_global!DZ15&lt;0,"",covid19_new_cases_global!DZ15)</f>
        <v>2029</v>
      </c>
      <c r="EA15">
        <f>IF(covid19_new_cases_global!EA15&lt;0,"",covid19_new_cases_global!EA15)</f>
        <v>2523</v>
      </c>
      <c r="EB15">
        <f>IF(covid19_new_cases_global!EB15&lt;0,"",covid19_new_cases_global!EB15)</f>
        <v>1764</v>
      </c>
      <c r="EC15">
        <f>IF(covid19_new_cases_global!EC15&lt;0,"",covid19_new_cases_global!EC15)</f>
        <v>2545</v>
      </c>
      <c r="ED15">
        <f>IF(covid19_new_cases_global!ED15&lt;0,"",covid19_new_cases_global!ED15)</f>
        <v>2381</v>
      </c>
      <c r="EE15">
        <f>IF(covid19_new_cases_global!EE15&lt;0,"",covid19_new_cases_global!EE15)</f>
        <v>2911</v>
      </c>
      <c r="EF15">
        <f>IF(covid19_new_cases_global!EF15&lt;0,"",covid19_new_cases_global!EF15)</f>
        <v>2695</v>
      </c>
      <c r="EG15">
        <f>IF(covid19_new_cases_global!EG15&lt;0,"",covid19_new_cases_global!EG15)</f>
        <v>2423</v>
      </c>
      <c r="EH15">
        <f>IF(covid19_new_cases_global!EH15&lt;0,"",covid19_new_cases_global!EH15)</f>
        <v>2828</v>
      </c>
      <c r="EI15">
        <f>IF(covid19_new_cases_global!EI15&lt;0,"",covid19_new_cases_global!EI15)</f>
        <v>2635</v>
      </c>
      <c r="EJ15">
        <f>IF(covid19_new_cases_global!EJ15&lt;0,"",covid19_new_cases_global!EJ15)</f>
        <v>2743</v>
      </c>
      <c r="EK15">
        <f>IF(covid19_new_cases_global!EK15&lt;0,"",covid19_new_cases_global!EK15)</f>
        <v>2735</v>
      </c>
      <c r="EL15">
        <f>IF(covid19_new_cases_global!EL15&lt;0,"",covid19_new_cases_global!EL15)</f>
        <v>3171</v>
      </c>
      <c r="EM15">
        <f>IF(covid19_new_cases_global!EM15&lt;0,"",covid19_new_cases_global!EM15)</f>
        <v>3190</v>
      </c>
      <c r="EN15">
        <f>IF(covid19_new_cases_global!EN15&lt;0,"",covid19_new_cases_global!EN15)</f>
        <v>3187</v>
      </c>
      <c r="EO15">
        <f>IF(covid19_new_cases_global!EO15&lt;0,"",covid19_new_cases_global!EO15)</f>
        <v>3471</v>
      </c>
      <c r="EP15">
        <f>IF(covid19_new_cases_global!EP15&lt;0,"",covid19_new_cases_global!EP15)</f>
        <v>2856</v>
      </c>
      <c r="EQ15">
        <f>IF(covid19_new_cases_global!EQ15&lt;0,"",covid19_new_cases_global!EQ15)</f>
        <v>3141</v>
      </c>
      <c r="ER15">
        <f>IF(covid19_new_cases_global!ER15&lt;0,"",covid19_new_cases_global!ER15)</f>
        <v>3099</v>
      </c>
      <c r="ES15">
        <f>IF(covid19_new_cases_global!ES15&lt;0,"",covid19_new_cases_global!ES15)</f>
        <v>3862</v>
      </c>
      <c r="ET15">
        <f>IF(covid19_new_cases_global!ET15&lt;0,"",covid19_new_cases_global!ET15)</f>
        <v>4008</v>
      </c>
      <c r="EU15">
        <f>IF(covid19_new_cases_global!EU15&lt;0,"",covid19_new_cases_global!EU15)</f>
        <v>3803</v>
      </c>
      <c r="EV15">
        <f>IF(covid19_new_cases_global!EV15&lt;0,"",covid19_new_cases_global!EV15)</f>
        <v>3243</v>
      </c>
      <c r="EW15">
        <f>IF(covid19_new_cases_global!EW15&lt;0,"",covid19_new_cases_global!EW15)</f>
        <v>3240</v>
      </c>
      <c r="EX15">
        <f>IF(covid19_new_cases_global!EX15&lt;0,"",covid19_new_cases_global!EX15)</f>
        <v>3531</v>
      </c>
      <c r="EY15">
        <f>IF(covid19_new_cases_global!EY15&lt;0,"",covid19_new_cases_global!EY15)</f>
        <v>3480</v>
      </c>
      <c r="EZ15">
        <f>IF(covid19_new_cases_global!EZ15&lt;0,"",covid19_new_cases_global!EZ15)</f>
        <v>3412</v>
      </c>
      <c r="FA15">
        <f>IF(covid19_new_cases_global!FA15&lt;0,"",covid19_new_cases_global!FA15)</f>
        <v>3462</v>
      </c>
      <c r="FB15">
        <f>IF(covid19_new_cases_global!FB15&lt;0,"",covid19_new_cases_global!FB15)</f>
        <v>3946</v>
      </c>
      <c r="FC15">
        <f>IF(covid19_new_cases_global!FC15&lt;0,"",covid19_new_cases_global!FC15)</f>
        <v>3868</v>
      </c>
      <c r="FD15">
        <f>IF(covid19_new_cases_global!FD15&lt;0,"",covid19_new_cases_global!FD15)</f>
        <v>3504</v>
      </c>
      <c r="FE15">
        <f>MAX(D15:FD15)</f>
        <v>4008</v>
      </c>
      <c r="FF15">
        <f t="shared" si="0"/>
        <v>4008</v>
      </c>
      <c r="FG15">
        <f t="shared" si="1"/>
        <v>147</v>
      </c>
      <c r="FH15">
        <f t="shared" si="2"/>
        <v>147</v>
      </c>
      <c r="FI15" cm="1">
        <f t="array" ref="FI15">MATCH(INDEX($D15:$FD15,MATCH(TRUE,INDEX($D15:$FD15&lt;&gt;0,),0)),$D15:$FD15,0)</f>
        <v>46</v>
      </c>
      <c r="FJ15">
        <f t="shared" si="3"/>
        <v>133978</v>
      </c>
      <c r="FK15">
        <f t="shared" si="4"/>
        <v>2.9915359238083864E-2</v>
      </c>
      <c r="FL15">
        <v>0</v>
      </c>
      <c r="FM15">
        <f t="shared" si="5"/>
        <v>101</v>
      </c>
      <c r="FN15">
        <f t="shared" si="6"/>
        <v>101</v>
      </c>
      <c r="FP15">
        <v>22</v>
      </c>
      <c r="FQ15">
        <v>59</v>
      </c>
      <c r="FR15">
        <v>93</v>
      </c>
      <c r="FS15">
        <v>152</v>
      </c>
      <c r="FT15">
        <v>52</v>
      </c>
      <c r="FU15">
        <v>878</v>
      </c>
      <c r="FV15">
        <v>6.7198177676537588E-2</v>
      </c>
      <c r="FW15" s="6">
        <v>1</v>
      </c>
      <c r="FX15" s="7">
        <v>0</v>
      </c>
      <c r="FY15" s="8">
        <f t="shared" si="9"/>
        <v>1</v>
      </c>
      <c r="FZ15">
        <f t="shared" si="10"/>
        <v>1</v>
      </c>
      <c r="GA15">
        <f t="shared" si="11"/>
        <v>0.95241942899431664</v>
      </c>
      <c r="GB15" s="6">
        <f t="shared" si="12"/>
        <v>0.95241942899431664</v>
      </c>
      <c r="GC15" s="8">
        <f t="shared" si="13"/>
        <v>4.7580571005683359E-2</v>
      </c>
      <c r="GD15" s="6">
        <f t="shared" si="14"/>
        <v>-4.874976454147549E-2</v>
      </c>
      <c r="GE15" s="8">
        <f t="shared" si="15"/>
        <v>100</v>
      </c>
      <c r="GF15">
        <f t="shared" si="16"/>
        <v>4.9957581247502339E-2</v>
      </c>
      <c r="GJ15" t="s">
        <v>212</v>
      </c>
      <c r="GK15" s="16">
        <f>GK14/(1-EXP(2*GK4/FY183))</f>
        <v>0.66633223388209706</v>
      </c>
      <c r="HC15">
        <v>6.7379532640969067E-20</v>
      </c>
      <c r="HD15">
        <v>1</v>
      </c>
      <c r="HE15">
        <v>0</v>
      </c>
      <c r="HF15">
        <f t="shared" si="21"/>
        <v>10</v>
      </c>
      <c r="HG15">
        <f t="shared" si="22"/>
        <v>0</v>
      </c>
      <c r="HH15">
        <f t="shared" si="18"/>
        <v>0.93055555555555558</v>
      </c>
      <c r="HI15">
        <f t="shared" si="19"/>
        <v>1</v>
      </c>
      <c r="HJ15">
        <f t="shared" si="20"/>
        <v>6.9444444444444198E-3</v>
      </c>
    </row>
    <row r="16" spans="1:218" x14ac:dyDescent="0.3">
      <c r="A16" t="str">
        <f>covid19_new_cases_global!A16</f>
        <v>Belarus</v>
      </c>
      <c r="B16">
        <f>covid19_new_cases_global!B16</f>
        <v>53.709800000000001</v>
      </c>
      <c r="C16">
        <f>covid19_new_cases_global!C16</f>
        <v>27.953399999999998</v>
      </c>
      <c r="D16">
        <f>IF(covid19_new_cases_global!D16&lt;0,"",covid19_new_cases_global!D16)</f>
        <v>0</v>
      </c>
      <c r="E16">
        <f>IF(covid19_new_cases_global!E16&lt;0,"",covid19_new_cases_global!E16)</f>
        <v>0</v>
      </c>
      <c r="F16">
        <f>IF(covid19_new_cases_global!F16&lt;0,"",covid19_new_cases_global!F16)</f>
        <v>0</v>
      </c>
      <c r="G16">
        <f>IF(covid19_new_cases_global!G16&lt;0,"",covid19_new_cases_global!G16)</f>
        <v>0</v>
      </c>
      <c r="H16">
        <f>IF(covid19_new_cases_global!H16&lt;0,"",covid19_new_cases_global!H16)</f>
        <v>0</v>
      </c>
      <c r="I16">
        <f>IF(covid19_new_cases_global!I16&lt;0,"",covid19_new_cases_global!I16)</f>
        <v>0</v>
      </c>
      <c r="J16">
        <f>IF(covid19_new_cases_global!J16&lt;0,"",covid19_new_cases_global!J16)</f>
        <v>0</v>
      </c>
      <c r="K16">
        <f>IF(covid19_new_cases_global!K16&lt;0,"",covid19_new_cases_global!K16)</f>
        <v>0</v>
      </c>
      <c r="L16">
        <f>IF(covid19_new_cases_global!L16&lt;0,"",covid19_new_cases_global!L16)</f>
        <v>0</v>
      </c>
      <c r="M16">
        <f>IF(covid19_new_cases_global!M16&lt;0,"",covid19_new_cases_global!M16)</f>
        <v>0</v>
      </c>
      <c r="N16">
        <f>IF(covid19_new_cases_global!N16&lt;0,"",covid19_new_cases_global!N16)</f>
        <v>0</v>
      </c>
      <c r="O16">
        <f>IF(covid19_new_cases_global!O16&lt;0,"",covid19_new_cases_global!O16)</f>
        <v>0</v>
      </c>
      <c r="P16">
        <f>IF(covid19_new_cases_global!P16&lt;0,"",covid19_new_cases_global!P16)</f>
        <v>0</v>
      </c>
      <c r="Q16">
        <f>IF(covid19_new_cases_global!Q16&lt;0,"",covid19_new_cases_global!Q16)</f>
        <v>0</v>
      </c>
      <c r="R16">
        <f>IF(covid19_new_cases_global!R16&lt;0,"",covid19_new_cases_global!R16)</f>
        <v>0</v>
      </c>
      <c r="S16">
        <f>IF(covid19_new_cases_global!S16&lt;0,"",covid19_new_cases_global!S16)</f>
        <v>0</v>
      </c>
      <c r="T16">
        <f>IF(covid19_new_cases_global!T16&lt;0,"",covid19_new_cases_global!T16)</f>
        <v>0</v>
      </c>
      <c r="U16">
        <f>IF(covid19_new_cases_global!U16&lt;0,"",covid19_new_cases_global!U16)</f>
        <v>0</v>
      </c>
      <c r="V16">
        <f>IF(covid19_new_cases_global!V16&lt;0,"",covid19_new_cases_global!V16)</f>
        <v>0</v>
      </c>
      <c r="W16">
        <f>IF(covid19_new_cases_global!W16&lt;0,"",covid19_new_cases_global!W16)</f>
        <v>0</v>
      </c>
      <c r="X16">
        <f>IF(covid19_new_cases_global!X16&lt;0,"",covid19_new_cases_global!X16)</f>
        <v>0</v>
      </c>
      <c r="Y16">
        <f>IF(covid19_new_cases_global!Y16&lt;0,"",covid19_new_cases_global!Y16)</f>
        <v>0</v>
      </c>
      <c r="Z16">
        <f>IF(covid19_new_cases_global!Z16&lt;0,"",covid19_new_cases_global!Z16)</f>
        <v>0</v>
      </c>
      <c r="AA16">
        <f>IF(covid19_new_cases_global!AA16&lt;0,"",covid19_new_cases_global!AA16)</f>
        <v>0</v>
      </c>
      <c r="AB16">
        <f>IF(covid19_new_cases_global!AB16&lt;0,"",covid19_new_cases_global!AB16)</f>
        <v>0</v>
      </c>
      <c r="AC16">
        <f>IF(covid19_new_cases_global!AC16&lt;0,"",covid19_new_cases_global!AC16)</f>
        <v>0</v>
      </c>
      <c r="AD16">
        <f>IF(covid19_new_cases_global!AD16&lt;0,"",covid19_new_cases_global!AD16)</f>
        <v>0</v>
      </c>
      <c r="AE16">
        <f>IF(covid19_new_cases_global!AE16&lt;0,"",covid19_new_cases_global!AE16)</f>
        <v>0</v>
      </c>
      <c r="AF16">
        <f>IF(covid19_new_cases_global!AF16&lt;0,"",covid19_new_cases_global!AF16)</f>
        <v>0</v>
      </c>
      <c r="AG16">
        <f>IF(covid19_new_cases_global!AG16&lt;0,"",covid19_new_cases_global!AG16)</f>
        <v>0</v>
      </c>
      <c r="AH16">
        <f>IF(covid19_new_cases_global!AH16&lt;0,"",covid19_new_cases_global!AH16)</f>
        <v>0</v>
      </c>
      <c r="AI16">
        <f>IF(covid19_new_cases_global!AI16&lt;0,"",covid19_new_cases_global!AI16)</f>
        <v>0</v>
      </c>
      <c r="AJ16">
        <f>IF(covid19_new_cases_global!AJ16&lt;0,"",covid19_new_cases_global!AJ16)</f>
        <v>0</v>
      </c>
      <c r="AK16">
        <f>IF(covid19_new_cases_global!AK16&lt;0,"",covid19_new_cases_global!AK16)</f>
        <v>0</v>
      </c>
      <c r="AL16">
        <f>IF(covid19_new_cases_global!AL16&lt;0,"",covid19_new_cases_global!AL16)</f>
        <v>0</v>
      </c>
      <c r="AM16">
        <f>IF(covid19_new_cases_global!AM16&lt;0,"",covid19_new_cases_global!AM16)</f>
        <v>0</v>
      </c>
      <c r="AN16">
        <f>IF(covid19_new_cases_global!AN16&lt;0,"",covid19_new_cases_global!AN16)</f>
        <v>1</v>
      </c>
      <c r="AO16">
        <f>IF(covid19_new_cases_global!AO16&lt;0,"",covid19_new_cases_global!AO16)</f>
        <v>0</v>
      </c>
      <c r="AP16">
        <f>IF(covid19_new_cases_global!AP16&lt;0,"",covid19_new_cases_global!AP16)</f>
        <v>0</v>
      </c>
      <c r="AQ16">
        <f>IF(covid19_new_cases_global!AQ16&lt;0,"",covid19_new_cases_global!AQ16)</f>
        <v>0</v>
      </c>
      <c r="AR16">
        <f>IF(covid19_new_cases_global!AR16&lt;0,"",covid19_new_cases_global!AR16)</f>
        <v>0</v>
      </c>
      <c r="AS16">
        <f>IF(covid19_new_cases_global!AS16&lt;0,"",covid19_new_cases_global!AS16)</f>
        <v>5</v>
      </c>
      <c r="AT16">
        <f>IF(covid19_new_cases_global!AT16&lt;0,"",covid19_new_cases_global!AT16)</f>
        <v>0</v>
      </c>
      <c r="AU16">
        <f>IF(covid19_new_cases_global!AU16&lt;0,"",covid19_new_cases_global!AU16)</f>
        <v>0</v>
      </c>
      <c r="AV16">
        <f>IF(covid19_new_cases_global!AV16&lt;0,"",covid19_new_cases_global!AV16)</f>
        <v>0</v>
      </c>
      <c r="AW16">
        <f>IF(covid19_new_cases_global!AW16&lt;0,"",covid19_new_cases_global!AW16)</f>
        <v>0</v>
      </c>
      <c r="AX16">
        <f>IF(covid19_new_cases_global!AX16&lt;0,"",covid19_new_cases_global!AX16)</f>
        <v>0</v>
      </c>
      <c r="AY16">
        <f>IF(covid19_new_cases_global!AY16&lt;0,"",covid19_new_cases_global!AY16)</f>
        <v>3</v>
      </c>
      <c r="AZ16">
        <f>IF(covid19_new_cases_global!AZ16&lt;0,"",covid19_new_cases_global!AZ16)</f>
        <v>0</v>
      </c>
      <c r="BA16">
        <f>IF(covid19_new_cases_global!BA16&lt;0,"",covid19_new_cases_global!BA16)</f>
        <v>3</v>
      </c>
      <c r="BB16">
        <f>IF(covid19_new_cases_global!BB16&lt;0,"",covid19_new_cases_global!BB16)</f>
        <v>15</v>
      </c>
      <c r="BC16">
        <f>IF(covid19_new_cases_global!BC16&lt;0,"",covid19_new_cases_global!BC16)</f>
        <v>0</v>
      </c>
      <c r="BD16">
        <f>IF(covid19_new_cases_global!BD16&lt;0,"",covid19_new_cases_global!BD16)</f>
        <v>0</v>
      </c>
      <c r="BE16">
        <f>IF(covid19_new_cases_global!BE16&lt;0,"",covid19_new_cases_global!BE16)</f>
        <v>9</v>
      </c>
      <c r="BF16">
        <f>IF(covid19_new_cases_global!BF16&lt;0,"",covid19_new_cases_global!BF16)</f>
        <v>0</v>
      </c>
      <c r="BG16">
        <f>IF(covid19_new_cases_global!BG16&lt;0,"",covid19_new_cases_global!BG16)</f>
        <v>15</v>
      </c>
      <c r="BH16">
        <f>IF(covid19_new_cases_global!BH16&lt;0,"",covid19_new_cases_global!BH16)</f>
        <v>0</v>
      </c>
      <c r="BI16">
        <f>IF(covid19_new_cases_global!BI16&lt;0,"",covid19_new_cases_global!BI16)</f>
        <v>18</v>
      </c>
      <c r="BJ16">
        <f>IF(covid19_new_cases_global!BJ16&lt;0,"",covid19_new_cases_global!BJ16)</f>
        <v>7</v>
      </c>
      <c r="BK16">
        <f>IF(covid19_new_cases_global!BK16&lt;0,"",covid19_new_cases_global!BK16)</f>
        <v>0</v>
      </c>
      <c r="BL16">
        <f>IF(covid19_new_cases_global!BL16&lt;0,"",covid19_new_cases_global!BL16)</f>
        <v>5</v>
      </c>
      <c r="BM16">
        <f>IF(covid19_new_cases_global!BM16&lt;0,"",covid19_new_cases_global!BM16)</f>
        <v>0</v>
      </c>
      <c r="BN16">
        <f>IF(covid19_new_cases_global!BN16&lt;0,"",covid19_new_cases_global!BN16)</f>
        <v>5</v>
      </c>
      <c r="BO16">
        <f>IF(covid19_new_cases_global!BO16&lt;0,"",covid19_new_cases_global!BO16)</f>
        <v>0</v>
      </c>
      <c r="BP16">
        <f>IF(covid19_new_cases_global!BP16&lt;0,"",covid19_new_cases_global!BP16)</f>
        <v>8</v>
      </c>
      <c r="BQ16">
        <f>IF(covid19_new_cases_global!BQ16&lt;0,"",covid19_new_cases_global!BQ16)</f>
        <v>0</v>
      </c>
      <c r="BR16">
        <f>IF(covid19_new_cases_global!BR16&lt;0,"",covid19_new_cases_global!BR16)</f>
        <v>0</v>
      </c>
      <c r="BS16">
        <f>IF(covid19_new_cases_global!BS16&lt;0,"",covid19_new_cases_global!BS16)</f>
        <v>58</v>
      </c>
      <c r="BT16">
        <f>IF(covid19_new_cases_global!BT16&lt;0,"",covid19_new_cases_global!BT16)</f>
        <v>0</v>
      </c>
      <c r="BU16">
        <f>IF(covid19_new_cases_global!BU16&lt;0,"",covid19_new_cases_global!BU16)</f>
        <v>11</v>
      </c>
      <c r="BV16">
        <f>IF(covid19_new_cases_global!BV16&lt;0,"",covid19_new_cases_global!BV16)</f>
        <v>141</v>
      </c>
      <c r="BW16">
        <f>IF(covid19_new_cases_global!BW16&lt;0,"",covid19_new_cases_global!BW16)</f>
        <v>47</v>
      </c>
      <c r="BX16">
        <f>IF(covid19_new_cases_global!BX16&lt;0,"",covid19_new_cases_global!BX16)</f>
        <v>89</v>
      </c>
      <c r="BY16">
        <f>IF(covid19_new_cases_global!BY16&lt;0,"",covid19_new_cases_global!BY16)</f>
        <v>122</v>
      </c>
      <c r="BZ16">
        <f>IF(covid19_new_cases_global!BZ16&lt;0,"",covid19_new_cases_global!BZ16)</f>
        <v>138</v>
      </c>
      <c r="CA16">
        <f>IF(covid19_new_cases_global!CA16&lt;0,"",covid19_new_cases_global!CA16)</f>
        <v>161</v>
      </c>
      <c r="CB16">
        <f>IF(covid19_new_cases_global!CB16&lt;0,"",covid19_new_cases_global!CB16)</f>
        <v>205</v>
      </c>
      <c r="CC16">
        <f>IF(covid19_new_cases_global!CC16&lt;0,"",covid19_new_cases_global!CC16)</f>
        <v>420</v>
      </c>
      <c r="CD16">
        <f>IF(covid19_new_cases_global!CD16&lt;0,"",covid19_new_cases_global!CD16)</f>
        <v>495</v>
      </c>
      <c r="CE16">
        <f>IF(covid19_new_cases_global!CE16&lt;0,"",covid19_new_cases_global!CE16)</f>
        <v>245</v>
      </c>
      <c r="CF16">
        <f>IF(covid19_new_cases_global!CF16&lt;0,"",covid19_new_cases_global!CF16)</f>
        <v>352</v>
      </c>
      <c r="CG16">
        <f>IF(covid19_new_cases_global!CG16&lt;0,"",covid19_new_cases_global!CG16)</f>
        <v>341</v>
      </c>
      <c r="CH16">
        <f>IF(covid19_new_cases_global!CH16&lt;0,"",covid19_new_cases_global!CH16)</f>
        <v>362</v>
      </c>
      <c r="CI16">
        <f>IF(covid19_new_cases_global!CI16&lt;0,"",covid19_new_cases_global!CI16)</f>
        <v>447</v>
      </c>
      <c r="CJ16">
        <f>IF(covid19_new_cases_global!CJ16&lt;0,"",covid19_new_cases_global!CJ16)</f>
        <v>476</v>
      </c>
      <c r="CK16">
        <f>IF(covid19_new_cases_global!CK16&lt;0,"",covid19_new_cases_global!CK16)</f>
        <v>575</v>
      </c>
      <c r="CL16">
        <f>IF(covid19_new_cases_global!CL16&lt;0,"",covid19_new_cases_global!CL16)</f>
        <v>518</v>
      </c>
      <c r="CM16">
        <f>IF(covid19_new_cases_global!CM16&lt;0,"",covid19_new_cases_global!CM16)</f>
        <v>510</v>
      </c>
      <c r="CN16">
        <f>IF(covid19_new_cases_global!CN16&lt;0,"",covid19_new_cases_global!CN16)</f>
        <v>457</v>
      </c>
      <c r="CO16">
        <f>IF(covid19_new_cases_global!CO16&lt;0,"",covid19_new_cases_global!CO16)</f>
        <v>459</v>
      </c>
      <c r="CP16">
        <f>IF(covid19_new_cases_global!CP16&lt;0,"",covid19_new_cases_global!CP16)</f>
        <v>558</v>
      </c>
      <c r="CQ16">
        <f>IF(covid19_new_cases_global!CQ16&lt;0,"",covid19_new_cases_global!CQ16)</f>
        <v>741</v>
      </c>
      <c r="CR16">
        <f>IF(covid19_new_cases_global!CR16&lt;0,"",covid19_new_cases_global!CR16)</f>
        <v>751</v>
      </c>
      <c r="CS16">
        <f>IF(covid19_new_cases_global!CS16&lt;0,"",covid19_new_cases_global!CS16)</f>
        <v>817</v>
      </c>
      <c r="CT16">
        <f>IF(covid19_new_cases_global!CT16&lt;0,"",covid19_new_cases_global!CT16)</f>
        <v>873</v>
      </c>
      <c r="CU16">
        <f>IF(covid19_new_cases_global!CU16&lt;0,"",covid19_new_cases_global!CU16)</f>
        <v>826</v>
      </c>
      <c r="CV16">
        <f>IF(covid19_new_cases_global!CV16&lt;0,"",covid19_new_cases_global!CV16)</f>
        <v>919</v>
      </c>
      <c r="CW16">
        <f>IF(covid19_new_cases_global!CW16&lt;0,"",covid19_new_cases_global!CW16)</f>
        <v>973</v>
      </c>
      <c r="CX16">
        <f>IF(covid19_new_cases_global!CX16&lt;0,"",covid19_new_cases_global!CX16)</f>
        <v>846</v>
      </c>
      <c r="CY16">
        <f>IF(covid19_new_cases_global!CY16&lt;0,"",covid19_new_cases_global!CY16)</f>
        <v>890</v>
      </c>
      <c r="CZ16">
        <f>IF(covid19_new_cases_global!CZ16&lt;0,"",covid19_new_cases_global!CZ16)</f>
        <v>911</v>
      </c>
      <c r="DA16">
        <f>IF(covid19_new_cases_global!DA16&lt;0,"",covid19_new_cases_global!DA16)</f>
        <v>877</v>
      </c>
      <c r="DB16">
        <f>IF(covid19_new_cases_global!DB16&lt;0,"",covid19_new_cases_global!DB16)</f>
        <v>784</v>
      </c>
      <c r="DC16">
        <f>IF(covid19_new_cases_global!DC16&lt;0,"",covid19_new_cases_global!DC16)</f>
        <v>861</v>
      </c>
      <c r="DD16">
        <f>IF(covid19_new_cases_global!DD16&lt;0,"",covid19_new_cases_global!DD16)</f>
        <v>905</v>
      </c>
      <c r="DE16">
        <f>IF(covid19_new_cases_global!DE16&lt;0,"",covid19_new_cases_global!DE16)</f>
        <v>913</v>
      </c>
      <c r="DF16">
        <f>IF(covid19_new_cases_global!DF16&lt;0,"",covid19_new_cases_global!DF16)</f>
        <v>933</v>
      </c>
      <c r="DG16">
        <f>IF(covid19_new_cases_global!DG16&lt;0,"",covid19_new_cases_global!DG16)</f>
        <v>951</v>
      </c>
      <c r="DH16">
        <f>IF(covid19_new_cases_global!DH16&lt;0,"",covid19_new_cases_global!DH16)</f>
        <v>921</v>
      </c>
      <c r="DI16">
        <f>IF(covid19_new_cases_global!DI16&lt;0,"",covid19_new_cases_global!DI16)</f>
        <v>933</v>
      </c>
      <c r="DJ16">
        <f>IF(covid19_new_cases_global!DJ16&lt;0,"",covid19_new_cases_global!DJ16)</f>
        <v>967</v>
      </c>
      <c r="DK16">
        <f>IF(covid19_new_cases_global!DK16&lt;0,"",covid19_new_cases_global!DK16)</f>
        <v>952</v>
      </c>
      <c r="DL16">
        <f>IF(covid19_new_cases_global!DL16&lt;0,"",covid19_new_cases_global!DL16)</f>
        <v>947</v>
      </c>
      <c r="DM16">
        <f>IF(covid19_new_cases_global!DM16&lt;0,"",covid19_new_cases_global!DM16)</f>
        <v>958</v>
      </c>
      <c r="DN16">
        <f>IF(covid19_new_cases_global!DN16&lt;0,"",covid19_new_cases_global!DN16)</f>
        <v>951</v>
      </c>
      <c r="DO16">
        <f>IF(covid19_new_cases_global!DO16&lt;0,"",covid19_new_cases_global!DO16)</f>
        <v>969</v>
      </c>
      <c r="DP16">
        <f>IF(covid19_new_cases_global!DP16&lt;0,"",covid19_new_cases_global!DP16)</f>
        <v>922</v>
      </c>
      <c r="DQ16">
        <f>IF(covid19_new_cases_global!DQ16&lt;0,"",covid19_new_cases_global!DQ16)</f>
        <v>936</v>
      </c>
      <c r="DR16">
        <f>IF(covid19_new_cases_global!DR16&lt;0,"",covid19_new_cases_global!DR16)</f>
        <v>918</v>
      </c>
      <c r="DS16">
        <f>IF(covid19_new_cases_global!DS16&lt;0,"",covid19_new_cases_global!DS16)</f>
        <v>945</v>
      </c>
      <c r="DT16">
        <f>IF(covid19_new_cases_global!DT16&lt;0,"",covid19_new_cases_global!DT16)</f>
        <v>932</v>
      </c>
      <c r="DU16">
        <f>IF(covid19_new_cases_global!DU16&lt;0,"",covid19_new_cases_global!DU16)</f>
        <v>941</v>
      </c>
      <c r="DV16">
        <f>IF(covid19_new_cases_global!DV16&lt;0,"",covid19_new_cases_global!DV16)</f>
        <v>954</v>
      </c>
      <c r="DW16">
        <f>IF(covid19_new_cases_global!DW16&lt;0,"",covid19_new_cases_global!DW16)</f>
        <v>946</v>
      </c>
      <c r="DX16">
        <f>IF(covid19_new_cases_global!DX16&lt;0,"",covid19_new_cases_global!DX16)</f>
        <v>915</v>
      </c>
      <c r="DY16">
        <f>IF(covid19_new_cases_global!DY16&lt;0,"",covid19_new_cases_global!DY16)</f>
        <v>897</v>
      </c>
      <c r="DZ16">
        <f>IF(covid19_new_cases_global!DZ16&lt;0,"",covid19_new_cases_global!DZ16)</f>
        <v>902</v>
      </c>
      <c r="EA16">
        <f>IF(covid19_new_cases_global!EA16&lt;0,"",covid19_new_cases_global!EA16)</f>
        <v>906</v>
      </c>
      <c r="EB16">
        <f>IF(covid19_new_cases_global!EB16&lt;0,"",covid19_new_cases_global!EB16)</f>
        <v>894</v>
      </c>
      <c r="EC16">
        <f>IF(covid19_new_cases_global!EC16&lt;0,"",covid19_new_cases_global!EC16)</f>
        <v>898</v>
      </c>
      <c r="ED16">
        <f>IF(covid19_new_cases_global!ED16&lt;0,"",covid19_new_cases_global!ED16)</f>
        <v>847</v>
      </c>
      <c r="EE16">
        <f>IF(covid19_new_cases_global!EE16&lt;0,"",covid19_new_cases_global!EE16)</f>
        <v>852</v>
      </c>
      <c r="EF16">
        <f>IF(covid19_new_cases_global!EF16&lt;0,"",covid19_new_cases_global!EF16)</f>
        <v>861</v>
      </c>
      <c r="EG16">
        <f>IF(covid19_new_cases_global!EG16&lt;0,"",covid19_new_cases_global!EG16)</f>
        <v>865</v>
      </c>
      <c r="EH16">
        <f>IF(covid19_new_cases_global!EH16&lt;0,"",covid19_new_cases_global!EH16)</f>
        <v>887</v>
      </c>
      <c r="EI16">
        <f>IF(covid19_new_cases_global!EI16&lt;0,"",covid19_new_cases_global!EI16)</f>
        <v>883</v>
      </c>
      <c r="EJ16">
        <f>IF(covid19_new_cases_global!EJ16&lt;0,"",covid19_new_cases_global!EJ16)</f>
        <v>879</v>
      </c>
      <c r="EK16">
        <f>IF(covid19_new_cases_global!EK16&lt;0,"",covid19_new_cases_global!EK16)</f>
        <v>823</v>
      </c>
      <c r="EL16">
        <f>IF(covid19_new_cases_global!EL16&lt;0,"",covid19_new_cases_global!EL16)</f>
        <v>812</v>
      </c>
      <c r="EM16">
        <f>IF(covid19_new_cases_global!EM16&lt;0,"",covid19_new_cases_global!EM16)</f>
        <v>801</v>
      </c>
      <c r="EN16">
        <f>IF(covid19_new_cases_global!EN16&lt;0,"",covid19_new_cases_global!EN16)</f>
        <v>750</v>
      </c>
      <c r="EO16">
        <f>IF(covid19_new_cases_global!EO16&lt;0,"",covid19_new_cases_global!EO16)</f>
        <v>704</v>
      </c>
      <c r="EP16">
        <f>IF(covid19_new_cases_global!EP16&lt;0,"",covid19_new_cases_global!EP16)</f>
        <v>721</v>
      </c>
      <c r="EQ16">
        <f>IF(covid19_new_cases_global!EQ16&lt;0,"",covid19_new_cases_global!EQ16)</f>
        <v>732</v>
      </c>
      <c r="ER16">
        <f>IF(covid19_new_cases_global!ER16&lt;0,"",covid19_new_cases_global!ER16)</f>
        <v>707</v>
      </c>
      <c r="ES16">
        <f>IF(covid19_new_cases_global!ES16&lt;0,"",covid19_new_cases_global!ES16)</f>
        <v>689</v>
      </c>
      <c r="ET16">
        <f>IF(covid19_new_cases_global!ET16&lt;0,"",covid19_new_cases_global!ET16)</f>
        <v>663</v>
      </c>
      <c r="EU16">
        <f>IF(covid19_new_cases_global!EU16&lt;0,"",covid19_new_cases_global!EU16)</f>
        <v>625</v>
      </c>
      <c r="EV16">
        <f>IF(covid19_new_cases_global!EV16&lt;0,"",covid19_new_cases_global!EV16)</f>
        <v>676</v>
      </c>
      <c r="EW16">
        <f>IF(covid19_new_cases_global!EW16&lt;0,"",covid19_new_cases_global!EW16)</f>
        <v>603</v>
      </c>
      <c r="EX16">
        <f>IF(covid19_new_cases_global!EX16&lt;0,"",covid19_new_cases_global!EX16)</f>
        <v>569</v>
      </c>
      <c r="EY16">
        <f>IF(covid19_new_cases_global!EY16&lt;0,"",covid19_new_cases_global!EY16)</f>
        <v>518</v>
      </c>
      <c r="EZ16">
        <f>IF(covid19_new_cases_global!EZ16&lt;0,"",covid19_new_cases_global!EZ16)</f>
        <v>464</v>
      </c>
      <c r="FA16">
        <f>IF(covid19_new_cases_global!FA16&lt;0,"",covid19_new_cases_global!FA16)</f>
        <v>458</v>
      </c>
      <c r="FB16">
        <f>IF(covid19_new_cases_global!FB16&lt;0,"",covid19_new_cases_global!FB16)</f>
        <v>437</v>
      </c>
      <c r="FC16">
        <f>IF(covid19_new_cases_global!FC16&lt;0,"",covid19_new_cases_global!FC16)</f>
        <v>331</v>
      </c>
      <c r="FD16">
        <f>IF(covid19_new_cases_global!FD16&lt;0,"",covid19_new_cases_global!FD16)</f>
        <v>382</v>
      </c>
      <c r="FE16">
        <f>MAX(D16:FD16)</f>
        <v>973</v>
      </c>
      <c r="FF16">
        <f t="shared" si="0"/>
        <v>973</v>
      </c>
      <c r="FG16">
        <f t="shared" si="1"/>
        <v>98</v>
      </c>
      <c r="FH16">
        <f t="shared" si="2"/>
        <v>98</v>
      </c>
      <c r="FI16" cm="1">
        <f t="array" ref="FI16">MATCH(INDEX($D16:$FD16,MATCH(TRUE,INDEX($D16:$FD16&lt;&gt;0,),0)),$D16:$FD16,0)</f>
        <v>37</v>
      </c>
      <c r="FJ16">
        <f t="shared" si="3"/>
        <v>61095</v>
      </c>
      <c r="FK16">
        <f t="shared" si="4"/>
        <v>1.5926016858990099E-2</v>
      </c>
      <c r="FL16">
        <v>0</v>
      </c>
      <c r="FM16">
        <f t="shared" si="5"/>
        <v>61</v>
      </c>
      <c r="FN16">
        <f t="shared" si="6"/>
        <v>61</v>
      </c>
      <c r="FP16">
        <v>24</v>
      </c>
      <c r="FQ16">
        <v>24</v>
      </c>
      <c r="FR16">
        <v>84</v>
      </c>
      <c r="FS16">
        <v>84</v>
      </c>
      <c r="FT16">
        <v>57</v>
      </c>
      <c r="FU16">
        <v>146</v>
      </c>
      <c r="FV16">
        <v>0.16438356164383561</v>
      </c>
      <c r="FW16" s="6">
        <v>0</v>
      </c>
      <c r="FX16" s="7">
        <v>1</v>
      </c>
      <c r="FY16" s="8">
        <f t="shared" si="9"/>
        <v>1</v>
      </c>
      <c r="FZ16">
        <f t="shared" si="10"/>
        <v>0</v>
      </c>
      <c r="GA16">
        <f t="shared" si="11"/>
        <v>4.6529664714205048E-2</v>
      </c>
      <c r="GB16" s="6">
        <f t="shared" si="12"/>
        <v>4.6529664714205048E-2</v>
      </c>
      <c r="GC16" s="8">
        <f t="shared" si="13"/>
        <v>0.95347033528579495</v>
      </c>
      <c r="GD16" s="6">
        <f t="shared" si="14"/>
        <v>-4.7646965819660075E-2</v>
      </c>
      <c r="GE16" s="8">
        <f t="shared" si="15"/>
        <v>100</v>
      </c>
      <c r="GF16">
        <f t="shared" si="16"/>
        <v>4.8800327595150787E-2</v>
      </c>
      <c r="HC16">
        <v>1.6109792340838513E-18</v>
      </c>
      <c r="HD16">
        <v>1</v>
      </c>
      <c r="HE16">
        <v>0</v>
      </c>
      <c r="HF16">
        <f t="shared" si="21"/>
        <v>11</v>
      </c>
      <c r="HG16">
        <f t="shared" si="22"/>
        <v>0</v>
      </c>
      <c r="HH16">
        <f t="shared" si="18"/>
        <v>0.92361111111111116</v>
      </c>
      <c r="HI16">
        <f t="shared" si="19"/>
        <v>1</v>
      </c>
      <c r="HJ16">
        <f t="shared" si="20"/>
        <v>6.9444444444445308E-3</v>
      </c>
    </row>
    <row r="17" spans="1:218" x14ac:dyDescent="0.3">
      <c r="A17" t="str">
        <f>covid19_new_cases_global!A17</f>
        <v>Belgium</v>
      </c>
      <c r="B17">
        <f>covid19_new_cases_global!B17</f>
        <v>50.833300000000001</v>
      </c>
      <c r="C17">
        <f>covid19_new_cases_global!C17</f>
        <v>4</v>
      </c>
      <c r="D17">
        <f>IF(covid19_new_cases_global!D17&lt;0,"",covid19_new_cases_global!D17)</f>
        <v>0</v>
      </c>
      <c r="E17">
        <f>IF(covid19_new_cases_global!E17&lt;0,"",covid19_new_cases_global!E17)</f>
        <v>0</v>
      </c>
      <c r="F17">
        <f>IF(covid19_new_cases_global!F17&lt;0,"",covid19_new_cases_global!F17)</f>
        <v>0</v>
      </c>
      <c r="G17">
        <f>IF(covid19_new_cases_global!G17&lt;0,"",covid19_new_cases_global!G17)</f>
        <v>0</v>
      </c>
      <c r="H17">
        <f>IF(covid19_new_cases_global!H17&lt;0,"",covid19_new_cases_global!H17)</f>
        <v>0</v>
      </c>
      <c r="I17">
        <f>IF(covid19_new_cases_global!I17&lt;0,"",covid19_new_cases_global!I17)</f>
        <v>0</v>
      </c>
      <c r="J17">
        <f>IF(covid19_new_cases_global!J17&lt;0,"",covid19_new_cases_global!J17)</f>
        <v>0</v>
      </c>
      <c r="K17">
        <f>IF(covid19_new_cases_global!K17&lt;0,"",covid19_new_cases_global!K17)</f>
        <v>0</v>
      </c>
      <c r="L17">
        <f>IF(covid19_new_cases_global!L17&lt;0,"",covid19_new_cases_global!L17)</f>
        <v>0</v>
      </c>
      <c r="M17">
        <f>IF(covid19_new_cases_global!M17&lt;0,"",covid19_new_cases_global!M17)</f>
        <v>0</v>
      </c>
      <c r="N17">
        <f>IF(covid19_new_cases_global!N17&lt;0,"",covid19_new_cases_global!N17)</f>
        <v>0</v>
      </c>
      <c r="O17">
        <f>IF(covid19_new_cases_global!O17&lt;0,"",covid19_new_cases_global!O17)</f>
        <v>0</v>
      </c>
      <c r="P17">
        <f>IF(covid19_new_cases_global!P17&lt;0,"",covid19_new_cases_global!P17)</f>
        <v>1</v>
      </c>
      <c r="Q17">
        <f>IF(covid19_new_cases_global!Q17&lt;0,"",covid19_new_cases_global!Q17)</f>
        <v>0</v>
      </c>
      <c r="R17">
        <f>IF(covid19_new_cases_global!R17&lt;0,"",covid19_new_cases_global!R17)</f>
        <v>0</v>
      </c>
      <c r="S17">
        <f>IF(covid19_new_cases_global!S17&lt;0,"",covid19_new_cases_global!S17)</f>
        <v>0</v>
      </c>
      <c r="T17">
        <f>IF(covid19_new_cases_global!T17&lt;0,"",covid19_new_cases_global!T17)</f>
        <v>0</v>
      </c>
      <c r="U17">
        <f>IF(covid19_new_cases_global!U17&lt;0,"",covid19_new_cases_global!U17)</f>
        <v>0</v>
      </c>
      <c r="V17">
        <f>IF(covid19_new_cases_global!V17&lt;0,"",covid19_new_cases_global!V17)</f>
        <v>0</v>
      </c>
      <c r="W17">
        <f>IF(covid19_new_cases_global!W17&lt;0,"",covid19_new_cases_global!W17)</f>
        <v>0</v>
      </c>
      <c r="X17">
        <f>IF(covid19_new_cases_global!X17&lt;0,"",covid19_new_cases_global!X17)</f>
        <v>0</v>
      </c>
      <c r="Y17">
        <f>IF(covid19_new_cases_global!Y17&lt;0,"",covid19_new_cases_global!Y17)</f>
        <v>0</v>
      </c>
      <c r="Z17">
        <f>IF(covid19_new_cases_global!Z17&lt;0,"",covid19_new_cases_global!Z17)</f>
        <v>0</v>
      </c>
      <c r="AA17">
        <f>IF(covid19_new_cases_global!AA17&lt;0,"",covid19_new_cases_global!AA17)</f>
        <v>0</v>
      </c>
      <c r="AB17">
        <f>IF(covid19_new_cases_global!AB17&lt;0,"",covid19_new_cases_global!AB17)</f>
        <v>0</v>
      </c>
      <c r="AC17">
        <f>IF(covid19_new_cases_global!AC17&lt;0,"",covid19_new_cases_global!AC17)</f>
        <v>0</v>
      </c>
      <c r="AD17">
        <f>IF(covid19_new_cases_global!AD17&lt;0,"",covid19_new_cases_global!AD17)</f>
        <v>0</v>
      </c>
      <c r="AE17">
        <f>IF(covid19_new_cases_global!AE17&lt;0,"",covid19_new_cases_global!AE17)</f>
        <v>0</v>
      </c>
      <c r="AF17">
        <f>IF(covid19_new_cases_global!AF17&lt;0,"",covid19_new_cases_global!AF17)</f>
        <v>0</v>
      </c>
      <c r="AG17">
        <f>IF(covid19_new_cases_global!AG17&lt;0,"",covid19_new_cases_global!AG17)</f>
        <v>0</v>
      </c>
      <c r="AH17">
        <f>IF(covid19_new_cases_global!AH17&lt;0,"",covid19_new_cases_global!AH17)</f>
        <v>0</v>
      </c>
      <c r="AI17">
        <f>IF(covid19_new_cases_global!AI17&lt;0,"",covid19_new_cases_global!AI17)</f>
        <v>0</v>
      </c>
      <c r="AJ17">
        <f>IF(covid19_new_cases_global!AJ17&lt;0,"",covid19_new_cases_global!AJ17)</f>
        <v>0</v>
      </c>
      <c r="AK17">
        <f>IF(covid19_new_cases_global!AK17&lt;0,"",covid19_new_cases_global!AK17)</f>
        <v>0</v>
      </c>
      <c r="AL17">
        <f>IF(covid19_new_cases_global!AL17&lt;0,"",covid19_new_cases_global!AL17)</f>
        <v>0</v>
      </c>
      <c r="AM17">
        <f>IF(covid19_new_cases_global!AM17&lt;0,"",covid19_new_cases_global!AM17)</f>
        <v>0</v>
      </c>
      <c r="AN17">
        <f>IF(covid19_new_cases_global!AN17&lt;0,"",covid19_new_cases_global!AN17)</f>
        <v>0</v>
      </c>
      <c r="AO17">
        <f>IF(covid19_new_cases_global!AO17&lt;0,"",covid19_new_cases_global!AO17)</f>
        <v>0</v>
      </c>
      <c r="AP17">
        <f>IF(covid19_new_cases_global!AP17&lt;0,"",covid19_new_cases_global!AP17)</f>
        <v>1</v>
      </c>
      <c r="AQ17">
        <f>IF(covid19_new_cases_global!AQ17&lt;0,"",covid19_new_cases_global!AQ17)</f>
        <v>6</v>
      </c>
      <c r="AR17">
        <f>IF(covid19_new_cases_global!AR17&lt;0,"",covid19_new_cases_global!AR17)</f>
        <v>5</v>
      </c>
      <c r="AS17">
        <f>IF(covid19_new_cases_global!AS17&lt;0,"",covid19_new_cases_global!AS17)</f>
        <v>10</v>
      </c>
      <c r="AT17">
        <f>IF(covid19_new_cases_global!AT17&lt;0,"",covid19_new_cases_global!AT17)</f>
        <v>27</v>
      </c>
      <c r="AU17">
        <f>IF(covid19_new_cases_global!AU17&lt;0,"",covid19_new_cases_global!AU17)</f>
        <v>59</v>
      </c>
      <c r="AV17">
        <f>IF(covid19_new_cases_global!AV17&lt;0,"",covid19_new_cases_global!AV17)</f>
        <v>60</v>
      </c>
      <c r="AW17">
        <f>IF(covid19_new_cases_global!AW17&lt;0,"",covid19_new_cases_global!AW17)</f>
        <v>31</v>
      </c>
      <c r="AX17">
        <f>IF(covid19_new_cases_global!AX17&lt;0,"",covid19_new_cases_global!AX17)</f>
        <v>39</v>
      </c>
      <c r="AY17">
        <f>IF(covid19_new_cases_global!AY17&lt;0,"",covid19_new_cases_global!AY17)</f>
        <v>28</v>
      </c>
      <c r="AZ17">
        <f>IF(covid19_new_cases_global!AZ17&lt;0,"",covid19_new_cases_global!AZ17)</f>
        <v>47</v>
      </c>
      <c r="BA17">
        <f>IF(covid19_new_cases_global!BA17&lt;0,"",covid19_new_cases_global!BA17)</f>
        <v>0</v>
      </c>
      <c r="BB17">
        <f>IF(covid19_new_cases_global!BB17&lt;0,"",covid19_new_cases_global!BB17)</f>
        <v>245</v>
      </c>
      <c r="BC17">
        <f>IF(covid19_new_cases_global!BC17&lt;0,"",covid19_new_cases_global!BC17)</f>
        <v>130</v>
      </c>
      <c r="BD17">
        <f>IF(covid19_new_cases_global!BD17&lt;0,"",covid19_new_cases_global!BD17)</f>
        <v>197</v>
      </c>
      <c r="BE17">
        <f>IF(covid19_new_cases_global!BE17&lt;0,"",covid19_new_cases_global!BE17)</f>
        <v>172</v>
      </c>
      <c r="BF17">
        <f>IF(covid19_new_cases_global!BF17&lt;0,"",covid19_new_cases_global!BF17)</f>
        <v>185</v>
      </c>
      <c r="BG17">
        <f>IF(covid19_new_cases_global!BG17&lt;0,"",covid19_new_cases_global!BG17)</f>
        <v>243</v>
      </c>
      <c r="BH17">
        <f>IF(covid19_new_cases_global!BH17&lt;0,"",covid19_new_cases_global!BH17)</f>
        <v>309</v>
      </c>
      <c r="BI17">
        <f>IF(covid19_new_cases_global!BI17&lt;0,"",covid19_new_cases_global!BI17)</f>
        <v>462</v>
      </c>
      <c r="BJ17">
        <f>IF(covid19_new_cases_global!BJ17&lt;0,"",covid19_new_cases_global!BJ17)</f>
        <v>558</v>
      </c>
      <c r="BK17">
        <f>IF(covid19_new_cases_global!BK17&lt;0,"",covid19_new_cases_global!BK17)</f>
        <v>586</v>
      </c>
      <c r="BL17">
        <f>IF(covid19_new_cases_global!BL17&lt;0,"",covid19_new_cases_global!BL17)</f>
        <v>342</v>
      </c>
      <c r="BM17">
        <f>IF(covid19_new_cases_global!BM17&lt;0,"",covid19_new_cases_global!BM17)</f>
        <v>526</v>
      </c>
      <c r="BN17">
        <f>IF(covid19_new_cases_global!BN17&lt;0,"",covid19_new_cases_global!BN17)</f>
        <v>668</v>
      </c>
      <c r="BO17">
        <f>IF(covid19_new_cases_global!BO17&lt;0,"",covid19_new_cases_global!BO17)</f>
        <v>1298</v>
      </c>
      <c r="BP17">
        <f>IF(covid19_new_cases_global!BP17&lt;0,"",covid19_new_cases_global!BP17)</f>
        <v>1049</v>
      </c>
      <c r="BQ17">
        <f>IF(covid19_new_cases_global!BQ17&lt;0,"",covid19_new_cases_global!BQ17)</f>
        <v>1850</v>
      </c>
      <c r="BR17">
        <f>IF(covid19_new_cases_global!BR17&lt;0,"",covid19_new_cases_global!BR17)</f>
        <v>1702</v>
      </c>
      <c r="BS17">
        <f>IF(covid19_new_cases_global!BS17&lt;0,"",covid19_new_cases_global!BS17)</f>
        <v>1063</v>
      </c>
      <c r="BT17">
        <f>IF(covid19_new_cases_global!BT17&lt;0,"",covid19_new_cases_global!BT17)</f>
        <v>876</v>
      </c>
      <c r="BU17">
        <f>IF(covid19_new_cases_global!BU17&lt;0,"",covid19_new_cases_global!BU17)</f>
        <v>1189</v>
      </c>
      <c r="BV17">
        <f>IF(covid19_new_cases_global!BV17&lt;0,"",covid19_new_cases_global!BV17)</f>
        <v>1384</v>
      </c>
      <c r="BW17">
        <f>IF(covid19_new_cases_global!BW17&lt;0,"",covid19_new_cases_global!BW17)</f>
        <v>1422</v>
      </c>
      <c r="BX17">
        <f>IF(covid19_new_cases_global!BX17&lt;0,"",covid19_new_cases_global!BX17)</f>
        <v>1661</v>
      </c>
      <c r="BY17">
        <f>IF(covid19_new_cases_global!BY17&lt;0,"",covid19_new_cases_global!BY17)</f>
        <v>1260</v>
      </c>
      <c r="BZ17">
        <f>IF(covid19_new_cases_global!BZ17&lt;0,"",covid19_new_cases_global!BZ17)</f>
        <v>1123</v>
      </c>
      <c r="CA17">
        <f>IF(covid19_new_cases_global!CA17&lt;0,"",covid19_new_cases_global!CA17)</f>
        <v>1380</v>
      </c>
      <c r="CB17">
        <f>IF(covid19_new_cases_global!CB17&lt;0,"",covid19_new_cases_global!CB17)</f>
        <v>1209</v>
      </c>
      <c r="CC17">
        <f>IF(covid19_new_cases_global!CC17&lt;0,"",covid19_new_cases_global!CC17)</f>
        <v>1580</v>
      </c>
      <c r="CD17">
        <f>IF(covid19_new_cases_global!CD17&lt;0,"",covid19_new_cases_global!CD17)</f>
        <v>1684</v>
      </c>
      <c r="CE17">
        <f>IF(covid19_new_cases_global!CE17&lt;0,"",covid19_new_cases_global!CE17)</f>
        <v>1351</v>
      </c>
      <c r="CF17">
        <f>IF(covid19_new_cases_global!CF17&lt;0,"",covid19_new_cases_global!CF17)</f>
        <v>1629</v>
      </c>
      <c r="CG17">
        <f>IF(covid19_new_cases_global!CG17&lt;0,"",covid19_new_cases_global!CG17)</f>
        <v>942</v>
      </c>
      <c r="CH17">
        <f>IF(covid19_new_cases_global!CH17&lt;0,"",covid19_new_cases_global!CH17)</f>
        <v>530</v>
      </c>
      <c r="CI17">
        <f>IF(covid19_new_cases_global!CI17&lt;0,"",covid19_new_cases_global!CI17)</f>
        <v>2454</v>
      </c>
      <c r="CJ17">
        <f>IF(covid19_new_cases_global!CJ17&lt;0,"",covid19_new_cases_global!CJ17)</f>
        <v>1236</v>
      </c>
      <c r="CK17">
        <f>IF(covid19_new_cases_global!CK17&lt;0,"",covid19_new_cases_global!CK17)</f>
        <v>1329</v>
      </c>
      <c r="CL17">
        <f>IF(covid19_new_cases_global!CL17&lt;0,"",covid19_new_cases_global!CL17)</f>
        <v>1045</v>
      </c>
      <c r="CM17">
        <f>IF(covid19_new_cases_global!CM17&lt;0,"",covid19_new_cases_global!CM17)</f>
        <v>1313</v>
      </c>
      <c r="CN17">
        <f>IF(covid19_new_cases_global!CN17&lt;0,"",covid19_new_cases_global!CN17)</f>
        <v>1487</v>
      </c>
      <c r="CO17">
        <f>IF(covid19_new_cases_global!CO17&lt;0,"",covid19_new_cases_global!CO17)</f>
        <v>973</v>
      </c>
      <c r="CP17">
        <f>IF(covid19_new_cases_global!CP17&lt;0,"",covid19_new_cases_global!CP17)</f>
        <v>933</v>
      </c>
      <c r="CQ17">
        <f>IF(covid19_new_cases_global!CQ17&lt;0,"",covid19_new_cases_global!CQ17)</f>
        <v>908</v>
      </c>
      <c r="CR17">
        <f>IF(covid19_new_cases_global!CR17&lt;0,"",covid19_new_cases_global!CR17)</f>
        <v>1496</v>
      </c>
      <c r="CS17">
        <f>IF(covid19_new_cases_global!CS17&lt;0,"",covid19_new_cases_global!CS17)</f>
        <v>1032</v>
      </c>
      <c r="CT17">
        <f>IF(covid19_new_cases_global!CT17&lt;0,"",covid19_new_cases_global!CT17)</f>
        <v>809</v>
      </c>
      <c r="CU17">
        <f>IF(covid19_new_cases_global!CU17&lt;0,"",covid19_new_cases_global!CU17)</f>
        <v>553</v>
      </c>
      <c r="CV17">
        <f>IF(covid19_new_cases_global!CV17&lt;0,"",covid19_new_cases_global!CV17)</f>
        <v>647</v>
      </c>
      <c r="CW17">
        <f>IF(covid19_new_cases_global!CW17&lt;0,"",covid19_new_cases_global!CW17)</f>
        <v>525</v>
      </c>
      <c r="CX17">
        <f>IF(covid19_new_cases_global!CX17&lt;0,"",covid19_new_cases_global!CX17)</f>
        <v>660</v>
      </c>
      <c r="CY17">
        <f>IF(covid19_new_cases_global!CY17&lt;0,"",covid19_new_cases_global!CY17)</f>
        <v>513</v>
      </c>
      <c r="CZ17">
        <f>IF(covid19_new_cases_global!CZ17&lt;0,"",covid19_new_cases_global!CZ17)</f>
        <v>485</v>
      </c>
      <c r="DA17">
        <f>IF(covid19_new_cases_global!DA17&lt;0,"",covid19_new_cases_global!DA17)</f>
        <v>389</v>
      </c>
      <c r="DB17">
        <f>IF(covid19_new_cases_global!DB17&lt;0,"",covid19_new_cases_global!DB17)</f>
        <v>361</v>
      </c>
      <c r="DC17">
        <f>IF(covid19_new_cases_global!DC17&lt;0,"",covid19_new_cases_global!DC17)</f>
        <v>242</v>
      </c>
      <c r="DD17">
        <f>IF(covid19_new_cases_global!DD17&lt;0,"",covid19_new_cases_global!DD17)</f>
        <v>272</v>
      </c>
      <c r="DE17">
        <f>IF(covid19_new_cases_global!DE17&lt;0,"",covid19_new_cases_global!DE17)</f>
        <v>639</v>
      </c>
      <c r="DF17">
        <f>IF(covid19_new_cases_global!DF17&lt;0,"",covid19_new_cases_global!DF17)</f>
        <v>591</v>
      </c>
      <c r="DG17">
        <f>IF(covid19_new_cases_global!DG17&lt;0,"",covid19_new_cases_global!DG17)</f>
        <v>585</v>
      </c>
      <c r="DH17">
        <f>IF(covid19_new_cases_global!DH17&lt;0,"",covid19_new_cases_global!DH17)</f>
        <v>485</v>
      </c>
      <c r="DI17">
        <f>IF(covid19_new_cases_global!DI17&lt;0,"",covid19_new_cases_global!DI17)</f>
        <v>368</v>
      </c>
      <c r="DJ17">
        <f>IF(covid19_new_cases_global!DJ17&lt;0,"",covid19_new_cases_global!DJ17)</f>
        <v>330</v>
      </c>
      <c r="DK17">
        <f>IF(covid19_new_cases_global!DK17&lt;0,"",covid19_new_cases_global!DK17)</f>
        <v>202</v>
      </c>
      <c r="DL17">
        <f>IF(covid19_new_cases_global!DL17&lt;0,"",covid19_new_cases_global!DL17)</f>
        <v>307</v>
      </c>
      <c r="DM17">
        <f>IF(covid19_new_cases_global!DM17&lt;0,"",covid19_new_cases_global!DM17)</f>
        <v>356</v>
      </c>
      <c r="DN17">
        <f>IF(covid19_new_cases_global!DN17&lt;0,"",covid19_new_cases_global!DN17)</f>
        <v>345</v>
      </c>
      <c r="DO17">
        <f>IF(covid19_new_cases_global!DO17&lt;0,"",covid19_new_cases_global!DO17)</f>
        <v>291</v>
      </c>
      <c r="DP17">
        <f>IF(covid19_new_cases_global!DP17&lt;0,"",covid19_new_cases_global!DP17)</f>
        <v>279</v>
      </c>
      <c r="DQ17">
        <f>IF(covid19_new_cases_global!DQ17&lt;0,"",covid19_new_cases_global!DQ17)</f>
        <v>232</v>
      </c>
      <c r="DR17">
        <f>IF(covid19_new_cases_global!DR17&lt;0,"",covid19_new_cases_global!DR17)</f>
        <v>192</v>
      </c>
      <c r="DS17">
        <f>IF(covid19_new_cases_global!DS17&lt;0,"",covid19_new_cases_global!DS17)</f>
        <v>252</v>
      </c>
      <c r="DT17">
        <f>IF(covid19_new_cases_global!DT17&lt;0,"",covid19_new_cases_global!DT17)</f>
        <v>276</v>
      </c>
      <c r="DU17">
        <f>IF(covid19_new_cases_global!DU17&lt;0,"",covid19_new_cases_global!DU17)</f>
        <v>299</v>
      </c>
      <c r="DV17">
        <f>IF(covid19_new_cases_global!DV17&lt;0,"",covid19_new_cases_global!DV17)</f>
        <v>282</v>
      </c>
      <c r="DW17">
        <f>IF(covid19_new_cases_global!DW17&lt;0,"",covid19_new_cases_global!DW17)</f>
        <v>250</v>
      </c>
      <c r="DX17">
        <f>IF(covid19_new_cases_global!DX17&lt;0,"",covid19_new_cases_global!DX17)</f>
        <v>113</v>
      </c>
      <c r="DY17">
        <f>IF(covid19_new_cases_global!DY17&lt;0,"",covid19_new_cases_global!DY17)</f>
        <v>137</v>
      </c>
      <c r="DZ17">
        <f>IF(covid19_new_cases_global!DZ17&lt;0,"",covid19_new_cases_global!DZ17)</f>
        <v>257</v>
      </c>
      <c r="EA17">
        <f>IF(covid19_new_cases_global!EA17&lt;0,"",covid19_new_cases_global!EA17)</f>
        <v>212</v>
      </c>
      <c r="EB17">
        <f>IF(covid19_new_cases_global!EB17&lt;0,"",covid19_new_cases_global!EB17)</f>
        <v>125</v>
      </c>
      <c r="EC17">
        <f>IF(covid19_new_cases_global!EC17&lt;0,"",covid19_new_cases_global!EC17)</f>
        <v>195</v>
      </c>
      <c r="ED17">
        <f>IF(covid19_new_cases_global!ED17&lt;0,"",covid19_new_cases_global!ED17)</f>
        <v>136</v>
      </c>
      <c r="EE17">
        <f>IF(covid19_new_cases_global!EE17&lt;0,"",covid19_new_cases_global!EE17)</f>
        <v>98</v>
      </c>
      <c r="EF17">
        <f>IF(covid19_new_cases_global!EF17&lt;0,"",covid19_new_cases_global!EF17)</f>
        <v>70</v>
      </c>
      <c r="EG17">
        <f>IF(covid19_new_cases_global!EG17&lt;0,"",covid19_new_cases_global!EG17)</f>
        <v>82</v>
      </c>
      <c r="EH17">
        <f>IF(covid19_new_cases_global!EH17&lt;0,"",covid19_new_cases_global!EH17)</f>
        <v>140</v>
      </c>
      <c r="EI17">
        <f>IF(covid19_new_cases_global!EI17&lt;0,"",covid19_new_cases_global!EI17)</f>
        <v>165</v>
      </c>
      <c r="EJ17">
        <f>IF(covid19_new_cases_global!EJ17&lt;0,"",covid19_new_cases_global!EJ17)</f>
        <v>154</v>
      </c>
      <c r="EK17">
        <f>IF(covid19_new_cases_global!EK17&lt;0,"",covid19_new_cases_global!EK17)</f>
        <v>122</v>
      </c>
      <c r="EL17">
        <f>IF(covid19_new_cases_global!EL17&lt;0,"",covid19_new_cases_global!EL17)</f>
        <v>89</v>
      </c>
      <c r="EM17">
        <f>IF(covid19_new_cases_global!EM17&lt;0,"",covid19_new_cases_global!EM17)</f>
        <v>132</v>
      </c>
      <c r="EN17">
        <f>IF(covid19_new_cases_global!EN17&lt;0,"",covid19_new_cases_global!EN17)</f>
        <v>142</v>
      </c>
      <c r="EO17">
        <f>IF(covid19_new_cases_global!EO17&lt;0,"",covid19_new_cases_global!EO17)</f>
        <v>108</v>
      </c>
      <c r="EP17">
        <f>IF(covid19_new_cases_global!EP17&lt;0,"",covid19_new_cases_global!EP17)</f>
        <v>99</v>
      </c>
      <c r="EQ17">
        <f>IF(covid19_new_cases_global!EQ17&lt;0,"",covid19_new_cases_global!EQ17)</f>
        <v>111</v>
      </c>
      <c r="ER17">
        <f>IF(covid19_new_cases_global!ER17&lt;0,"",covid19_new_cases_global!ER17)</f>
        <v>71</v>
      </c>
      <c r="ES17">
        <f>IF(covid19_new_cases_global!ES17&lt;0,"",covid19_new_cases_global!ES17)</f>
        <v>55</v>
      </c>
      <c r="ET17">
        <f>IF(covid19_new_cases_global!ET17&lt;0,"",covid19_new_cases_global!ET17)</f>
        <v>89</v>
      </c>
      <c r="EU17">
        <f>IF(covid19_new_cases_global!EU17&lt;0,"",covid19_new_cases_global!EU17)</f>
        <v>104</v>
      </c>
      <c r="EV17">
        <f>IF(covid19_new_cases_global!EV17&lt;0,"",covid19_new_cases_global!EV17)</f>
        <v>128</v>
      </c>
      <c r="EW17">
        <f>IF(covid19_new_cases_global!EW17&lt;0,"",covid19_new_cases_global!EW17)</f>
        <v>74</v>
      </c>
      <c r="EX17">
        <f>IF(covid19_new_cases_global!EX17&lt;0,"",covid19_new_cases_global!EX17)</f>
        <v>0</v>
      </c>
      <c r="EY17">
        <f>IF(covid19_new_cases_global!EY17&lt;0,"",covid19_new_cases_global!EY17)</f>
        <v>0</v>
      </c>
      <c r="EZ17">
        <f>IF(covid19_new_cases_global!EZ17&lt;0,"",covid19_new_cases_global!EZ17)</f>
        <v>260</v>
      </c>
      <c r="FA17">
        <f>IF(covid19_new_cases_global!FA17&lt;0,"",covid19_new_cases_global!FA17)</f>
        <v>88</v>
      </c>
      <c r="FB17">
        <f>IF(covid19_new_cases_global!FB17&lt;0,"",covid19_new_cases_global!FB17)</f>
        <v>109</v>
      </c>
      <c r="FC17">
        <f>IF(covid19_new_cases_global!FC17&lt;0,"",covid19_new_cases_global!FC17)</f>
        <v>99</v>
      </c>
      <c r="FD17">
        <f>IF(covid19_new_cases_global!FD17&lt;0,"",covid19_new_cases_global!FD17)</f>
        <v>103</v>
      </c>
      <c r="FE17">
        <f>MAX(D17:FD17)</f>
        <v>2454</v>
      </c>
      <c r="FF17">
        <f t="shared" si="0"/>
        <v>2454</v>
      </c>
      <c r="FG17">
        <f t="shared" si="1"/>
        <v>84</v>
      </c>
      <c r="FH17">
        <f t="shared" si="2"/>
        <v>84</v>
      </c>
      <c r="FI17" cm="1">
        <f t="array" ref="FI17">MATCH(INDEX($D17:$FD17,MATCH(TRUE,INDEX($D17:$FD17&lt;&gt;0,),0)),$D17:$FD17,0)</f>
        <v>13</v>
      </c>
      <c r="FJ17">
        <f t="shared" si="3"/>
        <v>61209</v>
      </c>
      <c r="FK17">
        <f t="shared" si="4"/>
        <v>4.0092143312258001E-2</v>
      </c>
      <c r="FL17">
        <v>0</v>
      </c>
      <c r="FM17">
        <f t="shared" si="5"/>
        <v>71</v>
      </c>
      <c r="FN17">
        <f t="shared" si="6"/>
        <v>71</v>
      </c>
      <c r="FP17">
        <v>24</v>
      </c>
      <c r="FQ17">
        <v>24</v>
      </c>
      <c r="FR17">
        <v>113</v>
      </c>
      <c r="FS17">
        <v>113</v>
      </c>
      <c r="FT17">
        <v>1</v>
      </c>
      <c r="FU17">
        <v>355</v>
      </c>
      <c r="FV17">
        <v>6.7605633802816895E-2</v>
      </c>
      <c r="FW17" s="6">
        <v>0</v>
      </c>
      <c r="FX17" s="7">
        <v>1</v>
      </c>
      <c r="FY17" s="8">
        <f t="shared" si="9"/>
        <v>1</v>
      </c>
      <c r="FZ17">
        <f t="shared" si="10"/>
        <v>0</v>
      </c>
      <c r="GA17">
        <f t="shared" si="11"/>
        <v>0.4181332208664767</v>
      </c>
      <c r="GB17" s="6">
        <f t="shared" si="12"/>
        <v>0.4181332208664767</v>
      </c>
      <c r="GC17" s="8">
        <f t="shared" si="13"/>
        <v>0.58186677913352325</v>
      </c>
      <c r="GD17" s="6">
        <f t="shared" si="14"/>
        <v>-0.54151375928515644</v>
      </c>
      <c r="GE17" s="8">
        <f t="shared" si="15"/>
        <v>100</v>
      </c>
      <c r="GF17">
        <f t="shared" si="16"/>
        <v>0.71860645058501627</v>
      </c>
      <c r="GJ17" t="s">
        <v>213</v>
      </c>
      <c r="GK17" s="14">
        <f>GF183</f>
        <v>238.94323128355799</v>
      </c>
      <c r="HC17">
        <v>8.0085523696076701E-17</v>
      </c>
      <c r="HD17">
        <v>1</v>
      </c>
      <c r="HE17">
        <v>0</v>
      </c>
      <c r="HF17">
        <f t="shared" si="21"/>
        <v>12</v>
      </c>
      <c r="HG17">
        <f t="shared" si="22"/>
        <v>0</v>
      </c>
      <c r="HH17">
        <f t="shared" si="18"/>
        <v>0.91666666666666663</v>
      </c>
      <c r="HI17">
        <f t="shared" si="19"/>
        <v>1</v>
      </c>
      <c r="HJ17">
        <f t="shared" si="20"/>
        <v>6.9444444444444198E-3</v>
      </c>
    </row>
    <row r="18" spans="1:218" x14ac:dyDescent="0.3">
      <c r="A18" t="str">
        <f>covid19_new_cases_global!A18</f>
        <v>Benin</v>
      </c>
      <c r="B18">
        <f>covid19_new_cases_global!B18</f>
        <v>9.3077000000000005</v>
      </c>
      <c r="C18">
        <f>covid19_new_cases_global!C18</f>
        <v>2.3157999999999999</v>
      </c>
      <c r="D18">
        <f>IF(covid19_new_cases_global!D18&lt;0,"",covid19_new_cases_global!D18)</f>
        <v>0</v>
      </c>
      <c r="E18">
        <f>IF(covid19_new_cases_global!E18&lt;0,"",covid19_new_cases_global!E18)</f>
        <v>0</v>
      </c>
      <c r="F18">
        <f>IF(covid19_new_cases_global!F18&lt;0,"",covid19_new_cases_global!F18)</f>
        <v>0</v>
      </c>
      <c r="G18">
        <f>IF(covid19_new_cases_global!G18&lt;0,"",covid19_new_cases_global!G18)</f>
        <v>0</v>
      </c>
      <c r="H18">
        <f>IF(covid19_new_cases_global!H18&lt;0,"",covid19_new_cases_global!H18)</f>
        <v>0</v>
      </c>
      <c r="I18">
        <f>IF(covid19_new_cases_global!I18&lt;0,"",covid19_new_cases_global!I18)</f>
        <v>0</v>
      </c>
      <c r="J18">
        <f>IF(covid19_new_cases_global!J18&lt;0,"",covid19_new_cases_global!J18)</f>
        <v>0</v>
      </c>
      <c r="K18">
        <f>IF(covid19_new_cases_global!K18&lt;0,"",covid19_new_cases_global!K18)</f>
        <v>0</v>
      </c>
      <c r="L18">
        <f>IF(covid19_new_cases_global!L18&lt;0,"",covid19_new_cases_global!L18)</f>
        <v>0</v>
      </c>
      <c r="M18">
        <f>IF(covid19_new_cases_global!M18&lt;0,"",covid19_new_cases_global!M18)</f>
        <v>0</v>
      </c>
      <c r="N18">
        <f>IF(covid19_new_cases_global!N18&lt;0,"",covid19_new_cases_global!N18)</f>
        <v>0</v>
      </c>
      <c r="O18">
        <f>IF(covid19_new_cases_global!O18&lt;0,"",covid19_new_cases_global!O18)</f>
        <v>0</v>
      </c>
      <c r="P18">
        <f>IF(covid19_new_cases_global!P18&lt;0,"",covid19_new_cases_global!P18)</f>
        <v>0</v>
      </c>
      <c r="Q18">
        <f>IF(covid19_new_cases_global!Q18&lt;0,"",covid19_new_cases_global!Q18)</f>
        <v>0</v>
      </c>
      <c r="R18">
        <f>IF(covid19_new_cases_global!R18&lt;0,"",covid19_new_cases_global!R18)</f>
        <v>0</v>
      </c>
      <c r="S18">
        <f>IF(covid19_new_cases_global!S18&lt;0,"",covid19_new_cases_global!S18)</f>
        <v>0</v>
      </c>
      <c r="T18">
        <f>IF(covid19_new_cases_global!T18&lt;0,"",covid19_new_cases_global!T18)</f>
        <v>0</v>
      </c>
      <c r="U18">
        <f>IF(covid19_new_cases_global!U18&lt;0,"",covid19_new_cases_global!U18)</f>
        <v>0</v>
      </c>
      <c r="V18">
        <f>IF(covid19_new_cases_global!V18&lt;0,"",covid19_new_cases_global!V18)</f>
        <v>0</v>
      </c>
      <c r="W18">
        <f>IF(covid19_new_cases_global!W18&lt;0,"",covid19_new_cases_global!W18)</f>
        <v>0</v>
      </c>
      <c r="X18">
        <f>IF(covid19_new_cases_global!X18&lt;0,"",covid19_new_cases_global!X18)</f>
        <v>0</v>
      </c>
      <c r="Y18">
        <f>IF(covid19_new_cases_global!Y18&lt;0,"",covid19_new_cases_global!Y18)</f>
        <v>0</v>
      </c>
      <c r="Z18">
        <f>IF(covid19_new_cases_global!Z18&lt;0,"",covid19_new_cases_global!Z18)</f>
        <v>0</v>
      </c>
      <c r="AA18">
        <f>IF(covid19_new_cases_global!AA18&lt;0,"",covid19_new_cases_global!AA18)</f>
        <v>0</v>
      </c>
      <c r="AB18">
        <f>IF(covid19_new_cases_global!AB18&lt;0,"",covid19_new_cases_global!AB18)</f>
        <v>0</v>
      </c>
      <c r="AC18">
        <f>IF(covid19_new_cases_global!AC18&lt;0,"",covid19_new_cases_global!AC18)</f>
        <v>0</v>
      </c>
      <c r="AD18">
        <f>IF(covid19_new_cases_global!AD18&lt;0,"",covid19_new_cases_global!AD18)</f>
        <v>0</v>
      </c>
      <c r="AE18">
        <f>IF(covid19_new_cases_global!AE18&lt;0,"",covid19_new_cases_global!AE18)</f>
        <v>0</v>
      </c>
      <c r="AF18">
        <f>IF(covid19_new_cases_global!AF18&lt;0,"",covid19_new_cases_global!AF18)</f>
        <v>0</v>
      </c>
      <c r="AG18">
        <f>IF(covid19_new_cases_global!AG18&lt;0,"",covid19_new_cases_global!AG18)</f>
        <v>0</v>
      </c>
      <c r="AH18">
        <f>IF(covid19_new_cases_global!AH18&lt;0,"",covid19_new_cases_global!AH18)</f>
        <v>0</v>
      </c>
      <c r="AI18">
        <f>IF(covid19_new_cases_global!AI18&lt;0,"",covid19_new_cases_global!AI18)</f>
        <v>0</v>
      </c>
      <c r="AJ18">
        <f>IF(covid19_new_cases_global!AJ18&lt;0,"",covid19_new_cases_global!AJ18)</f>
        <v>0</v>
      </c>
      <c r="AK18">
        <f>IF(covid19_new_cases_global!AK18&lt;0,"",covid19_new_cases_global!AK18)</f>
        <v>0</v>
      </c>
      <c r="AL18">
        <f>IF(covid19_new_cases_global!AL18&lt;0,"",covid19_new_cases_global!AL18)</f>
        <v>0</v>
      </c>
      <c r="AM18">
        <f>IF(covid19_new_cases_global!AM18&lt;0,"",covid19_new_cases_global!AM18)</f>
        <v>0</v>
      </c>
      <c r="AN18">
        <f>IF(covid19_new_cases_global!AN18&lt;0,"",covid19_new_cases_global!AN18)</f>
        <v>0</v>
      </c>
      <c r="AO18">
        <f>IF(covid19_new_cases_global!AO18&lt;0,"",covid19_new_cases_global!AO18)</f>
        <v>0</v>
      </c>
      <c r="AP18">
        <f>IF(covid19_new_cases_global!AP18&lt;0,"",covid19_new_cases_global!AP18)</f>
        <v>0</v>
      </c>
      <c r="AQ18">
        <f>IF(covid19_new_cases_global!AQ18&lt;0,"",covid19_new_cases_global!AQ18)</f>
        <v>0</v>
      </c>
      <c r="AR18">
        <f>IF(covid19_new_cases_global!AR18&lt;0,"",covid19_new_cases_global!AR18)</f>
        <v>0</v>
      </c>
      <c r="AS18">
        <f>IF(covid19_new_cases_global!AS18&lt;0,"",covid19_new_cases_global!AS18)</f>
        <v>0</v>
      </c>
      <c r="AT18">
        <f>IF(covid19_new_cases_global!AT18&lt;0,"",covid19_new_cases_global!AT18)</f>
        <v>0</v>
      </c>
      <c r="AU18">
        <f>IF(covid19_new_cases_global!AU18&lt;0,"",covid19_new_cases_global!AU18)</f>
        <v>0</v>
      </c>
      <c r="AV18">
        <f>IF(covid19_new_cases_global!AV18&lt;0,"",covid19_new_cases_global!AV18)</f>
        <v>0</v>
      </c>
      <c r="AW18">
        <f>IF(covid19_new_cases_global!AW18&lt;0,"",covid19_new_cases_global!AW18)</f>
        <v>0</v>
      </c>
      <c r="AX18">
        <f>IF(covid19_new_cases_global!AX18&lt;0,"",covid19_new_cases_global!AX18)</f>
        <v>0</v>
      </c>
      <c r="AY18">
        <f>IF(covid19_new_cases_global!AY18&lt;0,"",covid19_new_cases_global!AY18)</f>
        <v>0</v>
      </c>
      <c r="AZ18">
        <f>IF(covid19_new_cases_global!AZ18&lt;0,"",covid19_new_cases_global!AZ18)</f>
        <v>0</v>
      </c>
      <c r="BA18">
        <f>IF(covid19_new_cases_global!BA18&lt;0,"",covid19_new_cases_global!BA18)</f>
        <v>0</v>
      </c>
      <c r="BB18">
        <f>IF(covid19_new_cases_global!BB18&lt;0,"",covid19_new_cases_global!BB18)</f>
        <v>0</v>
      </c>
      <c r="BC18">
        <f>IF(covid19_new_cases_global!BC18&lt;0,"",covid19_new_cases_global!BC18)</f>
        <v>0</v>
      </c>
      <c r="BD18">
        <f>IF(covid19_new_cases_global!BD18&lt;0,"",covid19_new_cases_global!BD18)</f>
        <v>0</v>
      </c>
      <c r="BE18">
        <f>IF(covid19_new_cases_global!BE18&lt;0,"",covid19_new_cases_global!BE18)</f>
        <v>1</v>
      </c>
      <c r="BF18">
        <f>IF(covid19_new_cases_global!BF18&lt;0,"",covid19_new_cases_global!BF18)</f>
        <v>0</v>
      </c>
      <c r="BG18">
        <f>IF(covid19_new_cases_global!BG18&lt;0,"",covid19_new_cases_global!BG18)</f>
        <v>1</v>
      </c>
      <c r="BH18">
        <f>IF(covid19_new_cases_global!BH18&lt;0,"",covid19_new_cases_global!BH18)</f>
        <v>0</v>
      </c>
      <c r="BI18">
        <f>IF(covid19_new_cases_global!BI18&lt;0,"",covid19_new_cases_global!BI18)</f>
        <v>0</v>
      </c>
      <c r="BJ18">
        <f>IF(covid19_new_cases_global!BJ18&lt;0,"",covid19_new_cases_global!BJ18)</f>
        <v>0</v>
      </c>
      <c r="BK18">
        <f>IF(covid19_new_cases_global!BK18&lt;0,"",covid19_new_cases_global!BK18)</f>
        <v>0</v>
      </c>
      <c r="BL18">
        <f>IF(covid19_new_cases_global!BL18&lt;0,"",covid19_new_cases_global!BL18)</f>
        <v>3</v>
      </c>
      <c r="BM18">
        <f>IF(covid19_new_cases_global!BM18&lt;0,"",covid19_new_cases_global!BM18)</f>
        <v>1</v>
      </c>
      <c r="BN18">
        <f>IF(covid19_new_cases_global!BN18&lt;0,"",covid19_new_cases_global!BN18)</f>
        <v>0</v>
      </c>
      <c r="BO18">
        <f>IF(covid19_new_cases_global!BO18&lt;0,"",covid19_new_cases_global!BO18)</f>
        <v>0</v>
      </c>
      <c r="BP18">
        <f>IF(covid19_new_cases_global!BP18&lt;0,"",covid19_new_cases_global!BP18)</f>
        <v>0</v>
      </c>
      <c r="BQ18">
        <f>IF(covid19_new_cases_global!BQ18&lt;0,"",covid19_new_cases_global!BQ18)</f>
        <v>0</v>
      </c>
      <c r="BR18">
        <f>IF(covid19_new_cases_global!BR18&lt;0,"",covid19_new_cases_global!BR18)</f>
        <v>0</v>
      </c>
      <c r="BS18">
        <f>IF(covid19_new_cases_global!BS18&lt;0,"",covid19_new_cases_global!BS18)</f>
        <v>0</v>
      </c>
      <c r="BT18">
        <f>IF(covid19_new_cases_global!BT18&lt;0,"",covid19_new_cases_global!BT18)</f>
        <v>3</v>
      </c>
      <c r="BU18">
        <f>IF(covid19_new_cases_global!BU18&lt;0,"",covid19_new_cases_global!BU18)</f>
        <v>4</v>
      </c>
      <c r="BV18">
        <f>IF(covid19_new_cases_global!BV18&lt;0,"",covid19_new_cases_global!BV18)</f>
        <v>0</v>
      </c>
      <c r="BW18">
        <f>IF(covid19_new_cases_global!BW18&lt;0,"",covid19_new_cases_global!BW18)</f>
        <v>3</v>
      </c>
      <c r="BX18">
        <f>IF(covid19_new_cases_global!BX18&lt;0,"",covid19_new_cases_global!BX18)</f>
        <v>0</v>
      </c>
      <c r="BY18">
        <f>IF(covid19_new_cases_global!BY18&lt;0,"",covid19_new_cases_global!BY18)</f>
        <v>6</v>
      </c>
      <c r="BZ18">
        <f>IF(covid19_new_cases_global!BZ18&lt;0,"",covid19_new_cases_global!BZ18)</f>
        <v>4</v>
      </c>
      <c r="CA18">
        <f>IF(covid19_new_cases_global!CA18&lt;0,"",covid19_new_cases_global!CA18)</f>
        <v>0</v>
      </c>
      <c r="CB18">
        <f>IF(covid19_new_cases_global!CB18&lt;0,"",covid19_new_cases_global!CB18)</f>
        <v>0</v>
      </c>
      <c r="CC18">
        <f>IF(covid19_new_cases_global!CC18&lt;0,"",covid19_new_cases_global!CC18)</f>
        <v>0</v>
      </c>
      <c r="CD18">
        <f>IF(covid19_new_cases_global!CD18&lt;0,"",covid19_new_cases_global!CD18)</f>
        <v>9</v>
      </c>
      <c r="CE18">
        <f>IF(covid19_new_cases_global!CE18&lt;0,"",covid19_new_cases_global!CE18)</f>
        <v>0</v>
      </c>
      <c r="CF18">
        <f>IF(covid19_new_cases_global!CF18&lt;0,"",covid19_new_cases_global!CF18)</f>
        <v>0</v>
      </c>
      <c r="CG18">
        <f>IF(covid19_new_cases_global!CG18&lt;0,"",covid19_new_cases_global!CG18)</f>
        <v>0</v>
      </c>
      <c r="CH18">
        <f>IF(covid19_new_cases_global!CH18&lt;0,"",covid19_new_cases_global!CH18)</f>
        <v>0</v>
      </c>
      <c r="CI18">
        <f>IF(covid19_new_cases_global!CI18&lt;0,"",covid19_new_cases_global!CI18)</f>
        <v>0</v>
      </c>
      <c r="CJ18">
        <f>IF(covid19_new_cases_global!CJ18&lt;0,"",covid19_new_cases_global!CJ18)</f>
        <v>0</v>
      </c>
      <c r="CK18">
        <f>IF(covid19_new_cases_global!CK18&lt;0,"",covid19_new_cases_global!CK18)</f>
        <v>0</v>
      </c>
      <c r="CL18">
        <f>IF(covid19_new_cases_global!CL18&lt;0,"",covid19_new_cases_global!CL18)</f>
        <v>0</v>
      </c>
      <c r="CM18">
        <f>IF(covid19_new_cases_global!CM18&lt;0,"",covid19_new_cases_global!CM18)</f>
        <v>0</v>
      </c>
      <c r="CN18">
        <f>IF(covid19_new_cases_global!CN18&lt;0,"",covid19_new_cases_global!CN18)</f>
        <v>19</v>
      </c>
      <c r="CO18">
        <f>IF(covid19_new_cases_global!CO18&lt;0,"",covid19_new_cases_global!CO18)</f>
        <v>0</v>
      </c>
      <c r="CP18">
        <f>IF(covid19_new_cases_global!CP18&lt;0,"",covid19_new_cases_global!CP18)</f>
        <v>0</v>
      </c>
      <c r="CQ18">
        <f>IF(covid19_new_cases_global!CQ18&lt;0,"",covid19_new_cases_global!CQ18)</f>
        <v>0</v>
      </c>
      <c r="CR18">
        <f>IF(covid19_new_cases_global!CR18&lt;0,"",covid19_new_cases_global!CR18)</f>
        <v>0</v>
      </c>
      <c r="CS18">
        <f>IF(covid19_new_cases_global!CS18&lt;0,"",covid19_new_cases_global!CS18)</f>
        <v>0</v>
      </c>
      <c r="CT18">
        <f>IF(covid19_new_cases_global!CT18&lt;0,"",covid19_new_cases_global!CT18)</f>
        <v>10</v>
      </c>
      <c r="CU18">
        <f>IF(covid19_new_cases_global!CU18&lt;0,"",covid19_new_cases_global!CU18)</f>
        <v>0</v>
      </c>
      <c r="CV18">
        <f>IF(covid19_new_cases_global!CV18&lt;0,"",covid19_new_cases_global!CV18)</f>
        <v>0</v>
      </c>
      <c r="CW18">
        <f>IF(covid19_new_cases_global!CW18&lt;0,"",covid19_new_cases_global!CW18)</f>
        <v>0</v>
      </c>
      <c r="CX18">
        <f>IF(covid19_new_cases_global!CX18&lt;0,"",covid19_new_cases_global!CX18)</f>
        <v>0</v>
      </c>
      <c r="CY18">
        <f>IF(covid19_new_cases_global!CY18&lt;0,"",covid19_new_cases_global!CY18)</f>
        <v>26</v>
      </c>
      <c r="CZ18">
        <f>IF(covid19_new_cases_global!CZ18&lt;0,"",covid19_new_cases_global!CZ18)</f>
        <v>0</v>
      </c>
      <c r="DA18">
        <f>IF(covid19_new_cases_global!DA18&lt;0,"",covid19_new_cases_global!DA18)</f>
        <v>0</v>
      </c>
      <c r="DB18">
        <f>IF(covid19_new_cases_global!DB18&lt;0,"",covid19_new_cases_global!DB18)</f>
        <v>6</v>
      </c>
      <c r="DC18">
        <f>IF(covid19_new_cases_global!DC18&lt;0,"",covid19_new_cases_global!DC18)</f>
        <v>0</v>
      </c>
      <c r="DD18">
        <f>IF(covid19_new_cases_global!DD18&lt;0,"",covid19_new_cases_global!DD18)</f>
        <v>0</v>
      </c>
      <c r="DE18">
        <f>IF(covid19_new_cases_global!DE18&lt;0,"",covid19_new_cases_global!DE18)</f>
        <v>44</v>
      </c>
      <c r="DF18">
        <f>IF(covid19_new_cases_global!DF18&lt;0,"",covid19_new_cases_global!DF18)</f>
        <v>102</v>
      </c>
      <c r="DG18">
        <f>IF(covid19_new_cases_global!DG18&lt;0,"",covid19_new_cases_global!DG18)</f>
        <v>42</v>
      </c>
      <c r="DH18">
        <f>IF(covid19_new_cases_global!DH18&lt;0,"",covid19_new_cases_global!DH18)</f>
        <v>35</v>
      </c>
      <c r="DI18">
        <f>IF(covid19_new_cases_global!DI18&lt;0,"",covid19_new_cases_global!DI18)</f>
        <v>0</v>
      </c>
      <c r="DJ18">
        <f>IF(covid19_new_cases_global!DJ18&lt;0,"",covid19_new_cases_global!DJ18)</f>
        <v>8</v>
      </c>
      <c r="DK18">
        <f>IF(covid19_new_cases_global!DK18&lt;0,"",covid19_new_cases_global!DK18)</f>
        <v>0</v>
      </c>
      <c r="DL18">
        <f>IF(covid19_new_cases_global!DL18&lt;0,"",covid19_new_cases_global!DL18)</f>
        <v>12</v>
      </c>
      <c r="DM18">
        <f>IF(covid19_new_cases_global!DM18&lt;0,"",covid19_new_cases_global!DM18)</f>
        <v>0</v>
      </c>
      <c r="DN18">
        <f>IF(covid19_new_cases_global!DN18&lt;0,"",covid19_new_cases_global!DN18)</f>
        <v>0</v>
      </c>
      <c r="DO18">
        <f>IF(covid19_new_cases_global!DO18&lt;0,"",covid19_new_cases_global!DO18)</f>
        <v>0</v>
      </c>
      <c r="DP18">
        <f>IF(covid19_new_cases_global!DP18&lt;0,"",covid19_new_cases_global!DP18)</f>
        <v>0</v>
      </c>
      <c r="DQ18" t="str">
        <f>IF(covid19_new_cases_global!DQ18&lt;0,"",covid19_new_cases_global!DQ18)</f>
        <v/>
      </c>
      <c r="DR18">
        <f>IF(covid19_new_cases_global!DR18&lt;0,"",covid19_new_cases_global!DR18)</f>
        <v>0</v>
      </c>
      <c r="DS18">
        <f>IF(covid19_new_cases_global!DS18&lt;0,"",covid19_new_cases_global!DS18)</f>
        <v>5</v>
      </c>
      <c r="DT18">
        <f>IF(covid19_new_cases_global!DT18&lt;0,"",covid19_new_cases_global!DT18)</f>
        <v>0</v>
      </c>
      <c r="DU18">
        <f>IF(covid19_new_cases_global!DU18&lt;0,"",covid19_new_cases_global!DU18)</f>
        <v>0</v>
      </c>
      <c r="DV18">
        <f>IF(covid19_new_cases_global!DV18&lt;0,"",covid19_new_cases_global!DV18)</f>
        <v>56</v>
      </c>
      <c r="DW18">
        <f>IF(covid19_new_cases_global!DW18&lt;0,"",covid19_new_cases_global!DW18)</f>
        <v>0</v>
      </c>
      <c r="DX18">
        <f>IF(covid19_new_cases_global!DX18&lt;0,"",covid19_new_cases_global!DX18)</f>
        <v>17</v>
      </c>
      <c r="DY18">
        <f>IF(covid19_new_cases_global!DY18&lt;0,"",covid19_new_cases_global!DY18)</f>
        <v>2</v>
      </c>
      <c r="DZ18">
        <f>IF(covid19_new_cases_global!DZ18&lt;0,"",covid19_new_cases_global!DZ18)</f>
        <v>0</v>
      </c>
      <c r="EA18">
        <f>IF(covid19_new_cases_global!EA18&lt;0,"",covid19_new_cases_global!EA18)</f>
        <v>14</v>
      </c>
      <c r="EB18">
        <f>IF(covid19_new_cases_global!EB18&lt;0,"",covid19_new_cases_global!EB18)</f>
        <v>0</v>
      </c>
      <c r="EC18">
        <f>IF(covid19_new_cases_global!EC18&lt;0,"",covid19_new_cases_global!EC18)</f>
        <v>8</v>
      </c>
      <c r="ED18">
        <f>IF(covid19_new_cases_global!ED18&lt;0,"",covid19_new_cases_global!ED18)</f>
        <v>11</v>
      </c>
      <c r="EE18">
        <f>IF(covid19_new_cases_global!EE18&lt;0,"",covid19_new_cases_global!EE18)</f>
        <v>1</v>
      </c>
      <c r="EF18">
        <f>IF(covid19_new_cases_global!EF18&lt;0,"",covid19_new_cases_global!EF18)</f>
        <v>0</v>
      </c>
      <c r="EG18">
        <f>IF(covid19_new_cases_global!EG18&lt;0,"",covid19_new_cases_global!EG18)</f>
        <v>17</v>
      </c>
      <c r="EH18">
        <f>IF(covid19_new_cases_global!EH18&lt;0,"",covid19_new_cases_global!EH18)</f>
        <v>0</v>
      </c>
      <c r="EI18">
        <f>IF(covid19_new_cases_global!EI18&lt;0,"",covid19_new_cases_global!EI18)</f>
        <v>0</v>
      </c>
      <c r="EJ18">
        <f>IF(covid19_new_cases_global!EJ18&lt;0,"",covid19_new_cases_global!EJ18)</f>
        <v>0</v>
      </c>
      <c r="EK18">
        <f>IF(covid19_new_cases_global!EK18&lt;0,"",covid19_new_cases_global!EK18)</f>
        <v>27</v>
      </c>
      <c r="EL18">
        <f>IF(covid19_new_cases_global!EL18&lt;0,"",covid19_new_cases_global!EL18)</f>
        <v>17</v>
      </c>
      <c r="EM18">
        <f>IF(covid19_new_cases_global!EM18&lt;0,"",covid19_new_cases_global!EM18)</f>
        <v>0</v>
      </c>
      <c r="EN18">
        <f>IF(covid19_new_cases_global!EN18&lt;0,"",covid19_new_cases_global!EN18)</f>
        <v>0</v>
      </c>
      <c r="EO18">
        <f>IF(covid19_new_cases_global!EO18&lt;0,"",covid19_new_cases_global!EO18)</f>
        <v>83</v>
      </c>
      <c r="EP18">
        <f>IF(covid19_new_cases_global!EP18&lt;0,"",covid19_new_cases_global!EP18)</f>
        <v>24</v>
      </c>
      <c r="EQ18">
        <f>IF(covid19_new_cases_global!EQ18&lt;0,"",covid19_new_cases_global!EQ18)</f>
        <v>30</v>
      </c>
      <c r="ER18">
        <f>IF(covid19_new_cases_global!ER18&lt;0,"",covid19_new_cases_global!ER18)</f>
        <v>41</v>
      </c>
      <c r="ES18">
        <f>IF(covid19_new_cases_global!ES18&lt;0,"",covid19_new_cases_global!ES18)</f>
        <v>49</v>
      </c>
      <c r="ET18">
        <f>IF(covid19_new_cases_global!ET18&lt;0,"",covid19_new_cases_global!ET18)</f>
        <v>40</v>
      </c>
      <c r="EU18">
        <f>IF(covid19_new_cases_global!EU18&lt;0,"",covid19_new_cases_global!EU18)</f>
        <v>25</v>
      </c>
      <c r="EV18">
        <f>IF(covid19_new_cases_global!EV18&lt;0,"",covid19_new_cases_global!EV18)</f>
        <v>53</v>
      </c>
      <c r="EW18">
        <f>IF(covid19_new_cases_global!EW18&lt;0,"",covid19_new_cases_global!EW18)</f>
        <v>0</v>
      </c>
      <c r="EX18">
        <f>IF(covid19_new_cases_global!EX18&lt;0,"",covid19_new_cases_global!EX18)</f>
        <v>115</v>
      </c>
      <c r="EY18">
        <f>IF(covid19_new_cases_global!EY18&lt;0,"",covid19_new_cases_global!EY18)</f>
        <v>42</v>
      </c>
      <c r="EZ18">
        <f>IF(covid19_new_cases_global!EZ18&lt;0,"",covid19_new_cases_global!EZ18)</f>
        <v>43</v>
      </c>
      <c r="FA18">
        <f>IF(covid19_new_cases_global!FA18&lt;0,"",covid19_new_cases_global!FA18)</f>
        <v>52</v>
      </c>
      <c r="FB18">
        <f>IF(covid19_new_cases_global!FB18&lt;0,"",covid19_new_cases_global!FB18)</f>
        <v>115</v>
      </c>
      <c r="FC18">
        <f>IF(covid19_new_cases_global!FC18&lt;0,"",covid19_new_cases_global!FC18)</f>
        <v>36</v>
      </c>
      <c r="FD18">
        <f>IF(covid19_new_cases_global!FD18&lt;0,"",covid19_new_cases_global!FD18)</f>
        <v>71</v>
      </c>
      <c r="FE18">
        <v>102</v>
      </c>
      <c r="FF18">
        <f t="shared" si="0"/>
        <v>115</v>
      </c>
      <c r="FG18">
        <f t="shared" si="1"/>
        <v>107</v>
      </c>
      <c r="FH18">
        <f t="shared" si="2"/>
        <v>151</v>
      </c>
      <c r="FI18" cm="1">
        <f t="array" ref="FI18">MATCH(INDEX($D18:$FD18,MATCH(TRUE,INDEX($D18:$FD18&lt;&gt;0,),0)),$D18:$FD18,0)</f>
        <v>54</v>
      </c>
      <c r="FJ18">
        <f t="shared" si="3"/>
        <v>1333</v>
      </c>
      <c r="FK18">
        <f t="shared" si="4"/>
        <v>8.6271567891972989E-2</v>
      </c>
      <c r="FL18">
        <v>1</v>
      </c>
      <c r="FM18">
        <f t="shared" si="5"/>
        <v>53</v>
      </c>
      <c r="FN18">
        <f t="shared" si="6"/>
        <v>97</v>
      </c>
      <c r="FP18">
        <v>24</v>
      </c>
      <c r="FQ18">
        <v>24</v>
      </c>
      <c r="FR18">
        <v>148</v>
      </c>
      <c r="FS18">
        <v>148</v>
      </c>
      <c r="FT18">
        <v>65</v>
      </c>
      <c r="FU18">
        <v>296</v>
      </c>
      <c r="FV18">
        <v>8.1081081081081086E-2</v>
      </c>
      <c r="FW18" s="6">
        <v>0</v>
      </c>
      <c r="FX18" s="7">
        <v>1</v>
      </c>
      <c r="FY18" s="8">
        <f t="shared" si="9"/>
        <v>1</v>
      </c>
      <c r="FZ18">
        <f t="shared" si="10"/>
        <v>0</v>
      </c>
      <c r="GA18">
        <f t="shared" si="11"/>
        <v>8.0420749192284077E-2</v>
      </c>
      <c r="GB18" s="6">
        <f t="shared" si="12"/>
        <v>8.0420749192284077E-2</v>
      </c>
      <c r="GC18" s="8">
        <f t="shared" si="13"/>
        <v>0.91957925080771596</v>
      </c>
      <c r="GD18" s="6">
        <f t="shared" si="14"/>
        <v>-8.3839049627660894E-2</v>
      </c>
      <c r="GE18" s="8">
        <f t="shared" si="15"/>
        <v>100</v>
      </c>
      <c r="GF18">
        <f t="shared" si="16"/>
        <v>8.7453853620170524E-2</v>
      </c>
      <c r="GJ18" t="s">
        <v>206</v>
      </c>
      <c r="GK18" s="15">
        <f>COUNT(FY5:FY182)-2</f>
        <v>176</v>
      </c>
      <c r="HC18">
        <v>9.9395408072859621E-17</v>
      </c>
      <c r="HD18">
        <v>1</v>
      </c>
      <c r="HE18">
        <v>0</v>
      </c>
      <c r="HF18">
        <f t="shared" si="21"/>
        <v>13</v>
      </c>
      <c r="HG18">
        <f t="shared" si="22"/>
        <v>0</v>
      </c>
      <c r="HH18">
        <f t="shared" si="18"/>
        <v>0.90972222222222221</v>
      </c>
      <c r="HI18">
        <f t="shared" si="19"/>
        <v>1</v>
      </c>
      <c r="HJ18">
        <f t="shared" si="20"/>
        <v>6.9444444444444198E-3</v>
      </c>
    </row>
    <row r="19" spans="1:218" x14ac:dyDescent="0.3">
      <c r="A19" t="str">
        <f>covid19_new_cases_global!A19</f>
        <v>Bermuda</v>
      </c>
      <c r="B19">
        <f>covid19_new_cases_global!B19</f>
        <v>32.3078</v>
      </c>
      <c r="C19">
        <f>covid19_new_cases_global!C19</f>
        <v>-64.750500000000002</v>
      </c>
      <c r="D19">
        <f>IF(covid19_new_cases_global!D19&lt;0,"",covid19_new_cases_global!D19)</f>
        <v>0</v>
      </c>
      <c r="E19">
        <f>IF(covid19_new_cases_global!E19&lt;0,"",covid19_new_cases_global!E19)</f>
        <v>0</v>
      </c>
      <c r="F19">
        <f>IF(covid19_new_cases_global!F19&lt;0,"",covid19_new_cases_global!F19)</f>
        <v>0</v>
      </c>
      <c r="G19">
        <f>IF(covid19_new_cases_global!G19&lt;0,"",covid19_new_cases_global!G19)</f>
        <v>0</v>
      </c>
      <c r="H19">
        <f>IF(covid19_new_cases_global!H19&lt;0,"",covid19_new_cases_global!H19)</f>
        <v>0</v>
      </c>
      <c r="I19">
        <f>IF(covid19_new_cases_global!I19&lt;0,"",covid19_new_cases_global!I19)</f>
        <v>0</v>
      </c>
      <c r="J19">
        <f>IF(covid19_new_cases_global!J19&lt;0,"",covid19_new_cases_global!J19)</f>
        <v>0</v>
      </c>
      <c r="K19">
        <f>IF(covid19_new_cases_global!K19&lt;0,"",covid19_new_cases_global!K19)</f>
        <v>0</v>
      </c>
      <c r="L19">
        <f>IF(covid19_new_cases_global!L19&lt;0,"",covid19_new_cases_global!L19)</f>
        <v>0</v>
      </c>
      <c r="M19">
        <f>IF(covid19_new_cases_global!M19&lt;0,"",covid19_new_cases_global!M19)</f>
        <v>0</v>
      </c>
      <c r="N19">
        <f>IF(covid19_new_cases_global!N19&lt;0,"",covid19_new_cases_global!N19)</f>
        <v>0</v>
      </c>
      <c r="O19">
        <f>IF(covid19_new_cases_global!O19&lt;0,"",covid19_new_cases_global!O19)</f>
        <v>0</v>
      </c>
      <c r="P19">
        <f>IF(covid19_new_cases_global!P19&lt;0,"",covid19_new_cases_global!P19)</f>
        <v>0</v>
      </c>
      <c r="Q19">
        <f>IF(covid19_new_cases_global!Q19&lt;0,"",covid19_new_cases_global!Q19)</f>
        <v>0</v>
      </c>
      <c r="R19">
        <f>IF(covid19_new_cases_global!R19&lt;0,"",covid19_new_cases_global!R19)</f>
        <v>0</v>
      </c>
      <c r="S19">
        <f>IF(covid19_new_cases_global!S19&lt;0,"",covid19_new_cases_global!S19)</f>
        <v>0</v>
      </c>
      <c r="T19">
        <f>IF(covid19_new_cases_global!T19&lt;0,"",covid19_new_cases_global!T19)</f>
        <v>0</v>
      </c>
      <c r="U19">
        <f>IF(covid19_new_cases_global!U19&lt;0,"",covid19_new_cases_global!U19)</f>
        <v>0</v>
      </c>
      <c r="V19">
        <f>IF(covid19_new_cases_global!V19&lt;0,"",covid19_new_cases_global!V19)</f>
        <v>0</v>
      </c>
      <c r="W19">
        <f>IF(covid19_new_cases_global!W19&lt;0,"",covid19_new_cases_global!W19)</f>
        <v>0</v>
      </c>
      <c r="X19">
        <f>IF(covid19_new_cases_global!X19&lt;0,"",covid19_new_cases_global!X19)</f>
        <v>0</v>
      </c>
      <c r="Y19">
        <f>IF(covid19_new_cases_global!Y19&lt;0,"",covid19_new_cases_global!Y19)</f>
        <v>0</v>
      </c>
      <c r="Z19">
        <f>IF(covid19_new_cases_global!Z19&lt;0,"",covid19_new_cases_global!Z19)</f>
        <v>0</v>
      </c>
      <c r="AA19">
        <f>IF(covid19_new_cases_global!AA19&lt;0,"",covid19_new_cases_global!AA19)</f>
        <v>0</v>
      </c>
      <c r="AB19">
        <f>IF(covid19_new_cases_global!AB19&lt;0,"",covid19_new_cases_global!AB19)</f>
        <v>0</v>
      </c>
      <c r="AC19">
        <f>IF(covid19_new_cases_global!AC19&lt;0,"",covid19_new_cases_global!AC19)</f>
        <v>0</v>
      </c>
      <c r="AD19">
        <f>IF(covid19_new_cases_global!AD19&lt;0,"",covid19_new_cases_global!AD19)</f>
        <v>0</v>
      </c>
      <c r="AE19">
        <f>IF(covid19_new_cases_global!AE19&lt;0,"",covid19_new_cases_global!AE19)</f>
        <v>0</v>
      </c>
      <c r="AF19">
        <f>IF(covid19_new_cases_global!AF19&lt;0,"",covid19_new_cases_global!AF19)</f>
        <v>0</v>
      </c>
      <c r="AG19">
        <f>IF(covid19_new_cases_global!AG19&lt;0,"",covid19_new_cases_global!AG19)</f>
        <v>0</v>
      </c>
      <c r="AH19">
        <f>IF(covid19_new_cases_global!AH19&lt;0,"",covid19_new_cases_global!AH19)</f>
        <v>0</v>
      </c>
      <c r="AI19">
        <f>IF(covid19_new_cases_global!AI19&lt;0,"",covid19_new_cases_global!AI19)</f>
        <v>0</v>
      </c>
      <c r="AJ19">
        <f>IF(covid19_new_cases_global!AJ19&lt;0,"",covid19_new_cases_global!AJ19)</f>
        <v>0</v>
      </c>
      <c r="AK19">
        <f>IF(covid19_new_cases_global!AK19&lt;0,"",covid19_new_cases_global!AK19)</f>
        <v>0</v>
      </c>
      <c r="AL19">
        <f>IF(covid19_new_cases_global!AL19&lt;0,"",covid19_new_cases_global!AL19)</f>
        <v>0</v>
      </c>
      <c r="AM19">
        <f>IF(covid19_new_cases_global!AM19&lt;0,"",covid19_new_cases_global!AM19)</f>
        <v>0</v>
      </c>
      <c r="AN19">
        <f>IF(covid19_new_cases_global!AN19&lt;0,"",covid19_new_cases_global!AN19)</f>
        <v>0</v>
      </c>
      <c r="AO19">
        <f>IF(covid19_new_cases_global!AO19&lt;0,"",covid19_new_cases_global!AO19)</f>
        <v>0</v>
      </c>
      <c r="AP19">
        <f>IF(covid19_new_cases_global!AP19&lt;0,"",covid19_new_cases_global!AP19)</f>
        <v>0</v>
      </c>
      <c r="AQ19">
        <f>IF(covid19_new_cases_global!AQ19&lt;0,"",covid19_new_cases_global!AQ19)</f>
        <v>0</v>
      </c>
      <c r="AR19">
        <f>IF(covid19_new_cases_global!AR19&lt;0,"",covid19_new_cases_global!AR19)</f>
        <v>0</v>
      </c>
      <c r="AS19">
        <f>IF(covid19_new_cases_global!AS19&lt;0,"",covid19_new_cases_global!AS19)</f>
        <v>0</v>
      </c>
      <c r="AT19">
        <f>IF(covid19_new_cases_global!AT19&lt;0,"",covid19_new_cases_global!AT19)</f>
        <v>0</v>
      </c>
      <c r="AU19">
        <f>IF(covid19_new_cases_global!AU19&lt;0,"",covid19_new_cases_global!AU19)</f>
        <v>0</v>
      </c>
      <c r="AV19">
        <f>IF(covid19_new_cases_global!AV19&lt;0,"",covid19_new_cases_global!AV19)</f>
        <v>0</v>
      </c>
      <c r="AW19">
        <f>IF(covid19_new_cases_global!AW19&lt;0,"",covid19_new_cases_global!AW19)</f>
        <v>0</v>
      </c>
      <c r="AX19">
        <f>IF(covid19_new_cases_global!AX19&lt;0,"",covid19_new_cases_global!AX19)</f>
        <v>0</v>
      </c>
      <c r="AY19">
        <f>IF(covid19_new_cases_global!AY19&lt;0,"",covid19_new_cases_global!AY19)</f>
        <v>0</v>
      </c>
      <c r="AZ19">
        <f>IF(covid19_new_cases_global!AZ19&lt;0,"",covid19_new_cases_global!AZ19)</f>
        <v>0</v>
      </c>
      <c r="BA19">
        <f>IF(covid19_new_cases_global!BA19&lt;0,"",covid19_new_cases_global!BA19)</f>
        <v>0</v>
      </c>
      <c r="BB19">
        <f>IF(covid19_new_cases_global!BB19&lt;0,"",covid19_new_cases_global!BB19)</f>
        <v>0</v>
      </c>
      <c r="BC19">
        <f>IF(covid19_new_cases_global!BC19&lt;0,"",covid19_new_cases_global!BC19)</f>
        <v>0</v>
      </c>
      <c r="BD19">
        <f>IF(covid19_new_cases_global!BD19&lt;0,"",covid19_new_cases_global!BD19)</f>
        <v>0</v>
      </c>
      <c r="BE19">
        <f>IF(covid19_new_cases_global!BE19&lt;0,"",covid19_new_cases_global!BE19)</f>
        <v>0</v>
      </c>
      <c r="BF19">
        <f>IF(covid19_new_cases_global!BF19&lt;0,"",covid19_new_cases_global!BF19)</f>
        <v>0</v>
      </c>
      <c r="BG19">
        <f>IF(covid19_new_cases_global!BG19&lt;0,"",covid19_new_cases_global!BG19)</f>
        <v>0</v>
      </c>
      <c r="BH19">
        <f>IF(covid19_new_cases_global!BH19&lt;0,"",covid19_new_cases_global!BH19)</f>
        <v>2</v>
      </c>
      <c r="BI19">
        <f>IF(covid19_new_cases_global!BI19&lt;0,"",covid19_new_cases_global!BI19)</f>
        <v>0</v>
      </c>
      <c r="BJ19">
        <f>IF(covid19_new_cases_global!BJ19&lt;0,"",covid19_new_cases_global!BJ19)</f>
        <v>0</v>
      </c>
      <c r="BK19">
        <f>IF(covid19_new_cases_global!BK19&lt;0,"",covid19_new_cases_global!BK19)</f>
        <v>4</v>
      </c>
      <c r="BL19">
        <f>IF(covid19_new_cases_global!BL19&lt;0,"",covid19_new_cases_global!BL19)</f>
        <v>0</v>
      </c>
      <c r="BM19">
        <f>IF(covid19_new_cases_global!BM19&lt;0,"",covid19_new_cases_global!BM19)</f>
        <v>0</v>
      </c>
      <c r="BN19">
        <f>IF(covid19_new_cases_global!BN19&lt;0,"",covid19_new_cases_global!BN19)</f>
        <v>1</v>
      </c>
      <c r="BO19">
        <f>IF(covid19_new_cases_global!BO19&lt;0,"",covid19_new_cases_global!BO19)</f>
        <v>8</v>
      </c>
      <c r="BP19">
        <f>IF(covid19_new_cases_global!BP19&lt;0,"",covid19_new_cases_global!BP19)</f>
        <v>2</v>
      </c>
      <c r="BQ19">
        <f>IF(covid19_new_cases_global!BQ19&lt;0,"",covid19_new_cases_global!BQ19)</f>
        <v>0</v>
      </c>
      <c r="BR19">
        <f>IF(covid19_new_cases_global!BR19&lt;0,"",covid19_new_cases_global!BR19)</f>
        <v>5</v>
      </c>
      <c r="BS19">
        <f>IF(covid19_new_cases_global!BS19&lt;0,"",covid19_new_cases_global!BS19)</f>
        <v>5</v>
      </c>
      <c r="BT19">
        <f>IF(covid19_new_cases_global!BT19&lt;0,"",covid19_new_cases_global!BT19)</f>
        <v>5</v>
      </c>
      <c r="BU19">
        <f>IF(covid19_new_cases_global!BU19&lt;0,"",covid19_new_cases_global!BU19)</f>
        <v>0</v>
      </c>
      <c r="BV19">
        <f>IF(covid19_new_cases_global!BV19&lt;0,"",covid19_new_cases_global!BV19)</f>
        <v>3</v>
      </c>
      <c r="BW19">
        <f>IF(covid19_new_cases_global!BW19&lt;0,"",covid19_new_cases_global!BW19)</f>
        <v>0</v>
      </c>
      <c r="BX19">
        <f>IF(covid19_new_cases_global!BX19&lt;0,"",covid19_new_cases_global!BX19)</f>
        <v>0</v>
      </c>
      <c r="BY19">
        <f>IF(covid19_new_cases_global!BY19&lt;0,"",covid19_new_cases_global!BY19)</f>
        <v>2</v>
      </c>
      <c r="BZ19">
        <f>IF(covid19_new_cases_global!BZ19&lt;0,"",covid19_new_cases_global!BZ19)</f>
        <v>2</v>
      </c>
      <c r="CA19">
        <f>IF(covid19_new_cases_global!CA19&lt;0,"",covid19_new_cases_global!CA19)</f>
        <v>0</v>
      </c>
      <c r="CB19">
        <f>IF(covid19_new_cases_global!CB19&lt;0,"",covid19_new_cases_global!CB19)</f>
        <v>0</v>
      </c>
      <c r="CC19">
        <f>IF(covid19_new_cases_global!CC19&lt;0,"",covid19_new_cases_global!CC19)</f>
        <v>9</v>
      </c>
      <c r="CD19">
        <f>IF(covid19_new_cases_global!CD19&lt;0,"",covid19_new_cases_global!CD19)</f>
        <v>0</v>
      </c>
      <c r="CE19">
        <f>IF(covid19_new_cases_global!CE19&lt;0,"",covid19_new_cases_global!CE19)</f>
        <v>0</v>
      </c>
      <c r="CF19">
        <f>IF(covid19_new_cases_global!CF19&lt;0,"",covid19_new_cases_global!CF19)</f>
        <v>9</v>
      </c>
      <c r="CG19">
        <f>IF(covid19_new_cases_global!CG19&lt;0,"",covid19_new_cases_global!CG19)</f>
        <v>0</v>
      </c>
      <c r="CH19">
        <f>IF(covid19_new_cases_global!CH19&lt;0,"",covid19_new_cases_global!CH19)</f>
        <v>0</v>
      </c>
      <c r="CI19">
        <f>IF(covid19_new_cases_global!CI19&lt;0,"",covid19_new_cases_global!CI19)</f>
        <v>24</v>
      </c>
      <c r="CJ19">
        <f>IF(covid19_new_cases_global!CJ19&lt;0,"",covid19_new_cases_global!CJ19)</f>
        <v>0</v>
      </c>
      <c r="CK19">
        <f>IF(covid19_new_cases_global!CK19&lt;0,"",covid19_new_cases_global!CK19)</f>
        <v>2</v>
      </c>
      <c r="CL19">
        <f>IF(covid19_new_cases_global!CL19&lt;0,"",covid19_new_cases_global!CL19)</f>
        <v>0</v>
      </c>
      <c r="CM19">
        <f>IF(covid19_new_cases_global!CM19&lt;0,"",covid19_new_cases_global!CM19)</f>
        <v>3</v>
      </c>
      <c r="CN19">
        <f>IF(covid19_new_cases_global!CN19&lt;0,"",covid19_new_cases_global!CN19)</f>
        <v>0</v>
      </c>
      <c r="CO19">
        <f>IF(covid19_new_cases_global!CO19&lt;0,"",covid19_new_cases_global!CO19)</f>
        <v>0</v>
      </c>
      <c r="CP19">
        <f>IF(covid19_new_cases_global!CP19&lt;0,"",covid19_new_cases_global!CP19)</f>
        <v>13</v>
      </c>
      <c r="CQ19">
        <f>IF(covid19_new_cases_global!CQ19&lt;0,"",covid19_new_cases_global!CQ19)</f>
        <v>0</v>
      </c>
      <c r="CR19">
        <f>IF(covid19_new_cases_global!CR19&lt;0,"",covid19_new_cases_global!CR19)</f>
        <v>0</v>
      </c>
      <c r="CS19">
        <f>IF(covid19_new_cases_global!CS19&lt;0,"",covid19_new_cases_global!CS19)</f>
        <v>10</v>
      </c>
      <c r="CT19">
        <f>IF(covid19_new_cases_global!CT19&lt;0,"",covid19_new_cases_global!CT19)</f>
        <v>0</v>
      </c>
      <c r="CU19">
        <f>IF(covid19_new_cases_global!CU19&lt;0,"",covid19_new_cases_global!CU19)</f>
        <v>1</v>
      </c>
      <c r="CV19">
        <f>IF(covid19_new_cases_global!CV19&lt;0,"",covid19_new_cases_global!CV19)</f>
        <v>0</v>
      </c>
      <c r="CW19">
        <f>IF(covid19_new_cases_global!CW19&lt;0,"",covid19_new_cases_global!CW19)</f>
        <v>1</v>
      </c>
      <c r="CX19">
        <f>IF(covid19_new_cases_global!CX19&lt;0,"",covid19_new_cases_global!CX19)</f>
        <v>3</v>
      </c>
      <c r="CY19">
        <f>IF(covid19_new_cases_global!CY19&lt;0,"",covid19_new_cases_global!CY19)</f>
        <v>0</v>
      </c>
      <c r="CZ19">
        <f>IF(covid19_new_cases_global!CZ19&lt;0,"",covid19_new_cases_global!CZ19)</f>
        <v>0</v>
      </c>
      <c r="DA19">
        <f>IF(covid19_new_cases_global!DA19&lt;0,"",covid19_new_cases_global!DA19)</f>
        <v>1</v>
      </c>
      <c r="DB19">
        <f>IF(covid19_new_cases_global!DB19&lt;0,"",covid19_new_cases_global!DB19)</f>
        <v>0</v>
      </c>
      <c r="DC19">
        <f>IF(covid19_new_cases_global!DC19&lt;0,"",covid19_new_cases_global!DC19)</f>
        <v>0</v>
      </c>
      <c r="DD19">
        <f>IF(covid19_new_cases_global!DD19&lt;0,"",covid19_new_cases_global!DD19)</f>
        <v>3</v>
      </c>
      <c r="DE19">
        <f>IF(covid19_new_cases_global!DE19&lt;0,"",covid19_new_cases_global!DE19)</f>
        <v>0</v>
      </c>
      <c r="DF19">
        <f>IF(covid19_new_cases_global!DF19&lt;0,"",covid19_new_cases_global!DF19)</f>
        <v>0</v>
      </c>
      <c r="DG19">
        <f>IF(covid19_new_cases_global!DG19&lt;0,"",covid19_new_cases_global!DG19)</f>
        <v>0</v>
      </c>
      <c r="DH19">
        <f>IF(covid19_new_cases_global!DH19&lt;0,"",covid19_new_cases_global!DH19)</f>
        <v>0</v>
      </c>
      <c r="DI19">
        <f>IF(covid19_new_cases_global!DI19&lt;0,"",covid19_new_cases_global!DI19)</f>
        <v>1</v>
      </c>
      <c r="DJ19">
        <f>IF(covid19_new_cases_global!DJ19&lt;0,"",covid19_new_cases_global!DJ19)</f>
        <v>2</v>
      </c>
      <c r="DK19">
        <f>IF(covid19_new_cases_global!DK19&lt;0,"",covid19_new_cases_global!DK19)</f>
        <v>0</v>
      </c>
      <c r="DL19">
        <f>IF(covid19_new_cases_global!DL19&lt;0,"",covid19_new_cases_global!DL19)</f>
        <v>1</v>
      </c>
      <c r="DM19">
        <f>IF(covid19_new_cases_global!DM19&lt;0,"",covid19_new_cases_global!DM19)</f>
        <v>0</v>
      </c>
      <c r="DN19">
        <f>IF(covid19_new_cases_global!DN19&lt;0,"",covid19_new_cases_global!DN19)</f>
        <v>1</v>
      </c>
      <c r="DO19">
        <f>IF(covid19_new_cases_global!DO19&lt;0,"",covid19_new_cases_global!DO19)</f>
        <v>0</v>
      </c>
      <c r="DP19">
        <f>IF(covid19_new_cases_global!DP19&lt;0,"",covid19_new_cases_global!DP19)</f>
        <v>2</v>
      </c>
      <c r="DQ19">
        <f>IF(covid19_new_cases_global!DQ19&lt;0,"",covid19_new_cases_global!DQ19)</f>
        <v>0</v>
      </c>
      <c r="DR19">
        <f>IF(covid19_new_cases_global!DR19&lt;0,"",covid19_new_cases_global!DR19)</f>
        <v>0</v>
      </c>
      <c r="DS19">
        <f>IF(covid19_new_cases_global!DS19&lt;0,"",covid19_new_cases_global!DS19)</f>
        <v>0</v>
      </c>
      <c r="DT19">
        <f>IF(covid19_new_cases_global!DT19&lt;0,"",covid19_new_cases_global!DT19)</f>
        <v>3</v>
      </c>
      <c r="DU19">
        <f>IF(covid19_new_cases_global!DU19&lt;0,"",covid19_new_cases_global!DU19)</f>
        <v>0</v>
      </c>
      <c r="DV19">
        <f>IF(covid19_new_cases_global!DV19&lt;0,"",covid19_new_cases_global!DV19)</f>
        <v>5</v>
      </c>
      <c r="DW19">
        <f>IF(covid19_new_cases_global!DW19&lt;0,"",covid19_new_cases_global!DW19)</f>
        <v>0</v>
      </c>
      <c r="DX19">
        <f>IF(covid19_new_cases_global!DX19&lt;0,"",covid19_new_cases_global!DX19)</f>
        <v>6</v>
      </c>
      <c r="DY19">
        <f>IF(covid19_new_cases_global!DY19&lt;0,"",covid19_new_cases_global!DY19)</f>
        <v>0</v>
      </c>
      <c r="DZ19">
        <f>IF(covid19_new_cases_global!DZ19&lt;0,"",covid19_new_cases_global!DZ19)</f>
        <v>1</v>
      </c>
      <c r="EA19">
        <f>IF(covid19_new_cases_global!EA19&lt;0,"",covid19_new_cases_global!EA19)</f>
        <v>0</v>
      </c>
      <c r="EB19">
        <f>IF(covid19_new_cases_global!EB19&lt;0,"",covid19_new_cases_global!EB19)</f>
        <v>0</v>
      </c>
      <c r="EC19">
        <f>IF(covid19_new_cases_global!EC19&lt;0,"",covid19_new_cases_global!EC19)</f>
        <v>0</v>
      </c>
      <c r="ED19">
        <f>IF(covid19_new_cases_global!ED19&lt;0,"",covid19_new_cases_global!ED19)</f>
        <v>1</v>
      </c>
      <c r="EE19">
        <f>IF(covid19_new_cases_global!EE19&lt;0,"",covid19_new_cases_global!EE19)</f>
        <v>0</v>
      </c>
      <c r="EF19">
        <f>IF(covid19_new_cases_global!EF19&lt;0,"",covid19_new_cases_global!EF19)</f>
        <v>0</v>
      </c>
      <c r="EG19">
        <f>IF(covid19_new_cases_global!EG19&lt;0,"",covid19_new_cases_global!EG19)</f>
        <v>0</v>
      </c>
      <c r="EH19">
        <f>IF(covid19_new_cases_global!EH19&lt;0,"",covid19_new_cases_global!EH19)</f>
        <v>0</v>
      </c>
      <c r="EI19">
        <f>IF(covid19_new_cases_global!EI19&lt;0,"",covid19_new_cases_global!EI19)</f>
        <v>0</v>
      </c>
      <c r="EJ19">
        <f>IF(covid19_new_cases_global!EJ19&lt;0,"",covid19_new_cases_global!EJ19)</f>
        <v>0</v>
      </c>
      <c r="EK19">
        <f>IF(covid19_new_cases_global!EK19&lt;0,"",covid19_new_cases_global!EK19)</f>
        <v>0</v>
      </c>
      <c r="EL19">
        <f>IF(covid19_new_cases_global!EL19&lt;0,"",covid19_new_cases_global!EL19)</f>
        <v>0</v>
      </c>
      <c r="EM19">
        <f>IF(covid19_new_cases_global!EM19&lt;0,"",covid19_new_cases_global!EM19)</f>
        <v>0</v>
      </c>
      <c r="EN19">
        <f>IF(covid19_new_cases_global!EN19&lt;0,"",covid19_new_cases_global!EN19)</f>
        <v>0</v>
      </c>
      <c r="EO19">
        <f>IF(covid19_new_cases_global!EO19&lt;0,"",covid19_new_cases_global!EO19)</f>
        <v>0</v>
      </c>
      <c r="EP19">
        <f>IF(covid19_new_cases_global!EP19&lt;0,"",covid19_new_cases_global!EP19)</f>
        <v>1</v>
      </c>
      <c r="EQ19">
        <f>IF(covid19_new_cases_global!EQ19&lt;0,"",covid19_new_cases_global!EQ19)</f>
        <v>0</v>
      </c>
      <c r="ER19">
        <f>IF(covid19_new_cases_global!ER19&lt;0,"",covid19_new_cases_global!ER19)</f>
        <v>2</v>
      </c>
      <c r="ES19">
        <f>IF(covid19_new_cases_global!ES19&lt;0,"",covid19_new_cases_global!ES19)</f>
        <v>0</v>
      </c>
      <c r="ET19">
        <f>IF(covid19_new_cases_global!ET19&lt;0,"",covid19_new_cases_global!ET19)</f>
        <v>0</v>
      </c>
      <c r="EU19">
        <f>IF(covid19_new_cases_global!EU19&lt;0,"",covid19_new_cases_global!EU19)</f>
        <v>0</v>
      </c>
      <c r="EV19">
        <f>IF(covid19_new_cases_global!EV19&lt;0,"",covid19_new_cases_global!EV19)</f>
        <v>2</v>
      </c>
      <c r="EW19">
        <f>IF(covid19_new_cases_global!EW19&lt;0,"",covid19_new_cases_global!EW19)</f>
        <v>0</v>
      </c>
      <c r="EX19">
        <f>IF(covid19_new_cases_global!EX19&lt;0,"",covid19_new_cases_global!EX19)</f>
        <v>0</v>
      </c>
      <c r="EY19">
        <f>IF(covid19_new_cases_global!EY19&lt;0,"",covid19_new_cases_global!EY19)</f>
        <v>0</v>
      </c>
      <c r="EZ19">
        <f>IF(covid19_new_cases_global!EZ19&lt;0,"",covid19_new_cases_global!EZ19)</f>
        <v>0</v>
      </c>
      <c r="FA19">
        <f>IF(covid19_new_cases_global!FA19&lt;0,"",covid19_new_cases_global!FA19)</f>
        <v>0</v>
      </c>
      <c r="FB19">
        <f>IF(covid19_new_cases_global!FB19&lt;0,"",covid19_new_cases_global!FB19)</f>
        <v>0</v>
      </c>
      <c r="FC19">
        <f>IF(covid19_new_cases_global!FC19&lt;0,"",covid19_new_cases_global!FC19)</f>
        <v>0</v>
      </c>
      <c r="FD19">
        <f>IF(covid19_new_cases_global!FD19&lt;0,"",covid19_new_cases_global!FD19)</f>
        <v>0</v>
      </c>
      <c r="FE19">
        <f>MAX(D19:FD19)</f>
        <v>24</v>
      </c>
      <c r="FF19">
        <f t="shared" si="0"/>
        <v>24</v>
      </c>
      <c r="FG19">
        <f t="shared" si="1"/>
        <v>84</v>
      </c>
      <c r="FH19">
        <f t="shared" si="2"/>
        <v>84</v>
      </c>
      <c r="FI19" cm="1">
        <f t="array" ref="FI19">MATCH(INDEX($D19:$FD19,MATCH(TRUE,INDEX($D19:$FD19&lt;&gt;0,),0)),$D19:$FD19,0)</f>
        <v>57</v>
      </c>
      <c r="FJ19">
        <f t="shared" si="3"/>
        <v>146</v>
      </c>
      <c r="FK19">
        <f t="shared" si="4"/>
        <v>0.16438356164383561</v>
      </c>
      <c r="FL19">
        <v>0</v>
      </c>
      <c r="FM19">
        <f t="shared" si="5"/>
        <v>27</v>
      </c>
      <c r="FN19">
        <f t="shared" si="6"/>
        <v>27</v>
      </c>
      <c r="FP19">
        <v>26</v>
      </c>
      <c r="FQ19">
        <v>26</v>
      </c>
      <c r="FR19">
        <v>51</v>
      </c>
      <c r="FS19">
        <v>51</v>
      </c>
      <c r="FT19">
        <v>47</v>
      </c>
      <c r="FU19">
        <v>141</v>
      </c>
      <c r="FV19">
        <v>0.18439716312056736</v>
      </c>
      <c r="FW19" s="6">
        <v>0</v>
      </c>
      <c r="FX19" s="7">
        <v>1</v>
      </c>
      <c r="FY19" s="8">
        <f t="shared" si="9"/>
        <v>1</v>
      </c>
      <c r="FZ19">
        <f t="shared" si="10"/>
        <v>0</v>
      </c>
      <c r="GA19">
        <f t="shared" si="11"/>
        <v>5.6576944554635841E-2</v>
      </c>
      <c r="GB19" s="6">
        <f t="shared" si="12"/>
        <v>5.6576944554635841E-2</v>
      </c>
      <c r="GC19" s="8">
        <f t="shared" si="13"/>
        <v>0.9434230554453642</v>
      </c>
      <c r="GD19" s="6">
        <f t="shared" si="14"/>
        <v>-5.8240469756263936E-2</v>
      </c>
      <c r="GE19" s="8">
        <f t="shared" si="15"/>
        <v>100</v>
      </c>
      <c r="GF19">
        <f t="shared" si="16"/>
        <v>5.9969855758854031E-2</v>
      </c>
      <c r="GJ19" t="s">
        <v>207</v>
      </c>
      <c r="GK19" s="15">
        <f>_xlfn.CHISQ.DIST.RT(GK17,GK18)</f>
        <v>1.1192670943888038E-3</v>
      </c>
      <c r="HC19">
        <v>2.2783323219959597E-13</v>
      </c>
      <c r="HD19">
        <v>1</v>
      </c>
      <c r="HE19">
        <v>0</v>
      </c>
      <c r="HF19">
        <f t="shared" si="21"/>
        <v>14</v>
      </c>
      <c r="HG19">
        <f t="shared" si="22"/>
        <v>0</v>
      </c>
      <c r="HH19">
        <f t="shared" si="18"/>
        <v>0.90277777777777779</v>
      </c>
      <c r="HI19">
        <f t="shared" si="19"/>
        <v>1</v>
      </c>
      <c r="HJ19">
        <f t="shared" si="20"/>
        <v>6.9444444444444198E-3</v>
      </c>
    </row>
    <row r="20" spans="1:218" x14ac:dyDescent="0.3">
      <c r="A20" t="str">
        <f>covid19_new_cases_global!A20</f>
        <v>Bolivia</v>
      </c>
      <c r="B20">
        <f>covid19_new_cases_global!B20</f>
        <v>-16.290199999999999</v>
      </c>
      <c r="C20">
        <f>covid19_new_cases_global!C20</f>
        <v>-63.588700000000003</v>
      </c>
      <c r="D20">
        <f>IF(covid19_new_cases_global!D20&lt;0,"",covid19_new_cases_global!D20)</f>
        <v>0</v>
      </c>
      <c r="E20">
        <f>IF(covid19_new_cases_global!E20&lt;0,"",covid19_new_cases_global!E20)</f>
        <v>0</v>
      </c>
      <c r="F20">
        <f>IF(covid19_new_cases_global!F20&lt;0,"",covid19_new_cases_global!F20)</f>
        <v>0</v>
      </c>
      <c r="G20">
        <f>IF(covid19_new_cases_global!G20&lt;0,"",covid19_new_cases_global!G20)</f>
        <v>0</v>
      </c>
      <c r="H20">
        <f>IF(covid19_new_cases_global!H20&lt;0,"",covid19_new_cases_global!H20)</f>
        <v>0</v>
      </c>
      <c r="I20">
        <f>IF(covid19_new_cases_global!I20&lt;0,"",covid19_new_cases_global!I20)</f>
        <v>0</v>
      </c>
      <c r="J20">
        <f>IF(covid19_new_cases_global!J20&lt;0,"",covid19_new_cases_global!J20)</f>
        <v>0</v>
      </c>
      <c r="K20">
        <f>IF(covid19_new_cases_global!K20&lt;0,"",covid19_new_cases_global!K20)</f>
        <v>0</v>
      </c>
      <c r="L20">
        <f>IF(covid19_new_cases_global!L20&lt;0,"",covid19_new_cases_global!L20)</f>
        <v>0</v>
      </c>
      <c r="M20">
        <f>IF(covid19_new_cases_global!M20&lt;0,"",covid19_new_cases_global!M20)</f>
        <v>0</v>
      </c>
      <c r="N20">
        <f>IF(covid19_new_cases_global!N20&lt;0,"",covid19_new_cases_global!N20)</f>
        <v>0</v>
      </c>
      <c r="O20">
        <f>IF(covid19_new_cases_global!O20&lt;0,"",covid19_new_cases_global!O20)</f>
        <v>0</v>
      </c>
      <c r="P20">
        <f>IF(covid19_new_cases_global!P20&lt;0,"",covid19_new_cases_global!P20)</f>
        <v>0</v>
      </c>
      <c r="Q20">
        <f>IF(covid19_new_cases_global!Q20&lt;0,"",covid19_new_cases_global!Q20)</f>
        <v>0</v>
      </c>
      <c r="R20">
        <f>IF(covid19_new_cases_global!R20&lt;0,"",covid19_new_cases_global!R20)</f>
        <v>0</v>
      </c>
      <c r="S20">
        <f>IF(covid19_new_cases_global!S20&lt;0,"",covid19_new_cases_global!S20)</f>
        <v>0</v>
      </c>
      <c r="T20">
        <f>IF(covid19_new_cases_global!T20&lt;0,"",covid19_new_cases_global!T20)</f>
        <v>0</v>
      </c>
      <c r="U20">
        <f>IF(covid19_new_cases_global!U20&lt;0,"",covid19_new_cases_global!U20)</f>
        <v>0</v>
      </c>
      <c r="V20">
        <f>IF(covid19_new_cases_global!V20&lt;0,"",covid19_new_cases_global!V20)</f>
        <v>0</v>
      </c>
      <c r="W20">
        <f>IF(covid19_new_cases_global!W20&lt;0,"",covid19_new_cases_global!W20)</f>
        <v>0</v>
      </c>
      <c r="X20">
        <f>IF(covid19_new_cases_global!X20&lt;0,"",covid19_new_cases_global!X20)</f>
        <v>0</v>
      </c>
      <c r="Y20">
        <f>IF(covid19_new_cases_global!Y20&lt;0,"",covid19_new_cases_global!Y20)</f>
        <v>0</v>
      </c>
      <c r="Z20">
        <f>IF(covid19_new_cases_global!Z20&lt;0,"",covid19_new_cases_global!Z20)</f>
        <v>0</v>
      </c>
      <c r="AA20">
        <f>IF(covid19_new_cases_global!AA20&lt;0,"",covid19_new_cases_global!AA20)</f>
        <v>0</v>
      </c>
      <c r="AB20">
        <f>IF(covid19_new_cases_global!AB20&lt;0,"",covid19_new_cases_global!AB20)</f>
        <v>0</v>
      </c>
      <c r="AC20">
        <f>IF(covid19_new_cases_global!AC20&lt;0,"",covid19_new_cases_global!AC20)</f>
        <v>0</v>
      </c>
      <c r="AD20">
        <f>IF(covid19_new_cases_global!AD20&lt;0,"",covid19_new_cases_global!AD20)</f>
        <v>0</v>
      </c>
      <c r="AE20">
        <f>IF(covid19_new_cases_global!AE20&lt;0,"",covid19_new_cases_global!AE20)</f>
        <v>0</v>
      </c>
      <c r="AF20">
        <f>IF(covid19_new_cases_global!AF20&lt;0,"",covid19_new_cases_global!AF20)</f>
        <v>0</v>
      </c>
      <c r="AG20">
        <f>IF(covid19_new_cases_global!AG20&lt;0,"",covid19_new_cases_global!AG20)</f>
        <v>0</v>
      </c>
      <c r="AH20">
        <f>IF(covid19_new_cases_global!AH20&lt;0,"",covid19_new_cases_global!AH20)</f>
        <v>0</v>
      </c>
      <c r="AI20">
        <f>IF(covid19_new_cases_global!AI20&lt;0,"",covid19_new_cases_global!AI20)</f>
        <v>0</v>
      </c>
      <c r="AJ20">
        <f>IF(covid19_new_cases_global!AJ20&lt;0,"",covid19_new_cases_global!AJ20)</f>
        <v>0</v>
      </c>
      <c r="AK20">
        <f>IF(covid19_new_cases_global!AK20&lt;0,"",covid19_new_cases_global!AK20)</f>
        <v>0</v>
      </c>
      <c r="AL20">
        <f>IF(covid19_new_cases_global!AL20&lt;0,"",covid19_new_cases_global!AL20)</f>
        <v>0</v>
      </c>
      <c r="AM20">
        <f>IF(covid19_new_cases_global!AM20&lt;0,"",covid19_new_cases_global!AM20)</f>
        <v>0</v>
      </c>
      <c r="AN20">
        <f>IF(covid19_new_cases_global!AN20&lt;0,"",covid19_new_cases_global!AN20)</f>
        <v>0</v>
      </c>
      <c r="AO20">
        <f>IF(covid19_new_cases_global!AO20&lt;0,"",covid19_new_cases_global!AO20)</f>
        <v>0</v>
      </c>
      <c r="AP20">
        <f>IF(covid19_new_cases_global!AP20&lt;0,"",covid19_new_cases_global!AP20)</f>
        <v>0</v>
      </c>
      <c r="AQ20">
        <f>IF(covid19_new_cases_global!AQ20&lt;0,"",covid19_new_cases_global!AQ20)</f>
        <v>0</v>
      </c>
      <c r="AR20">
        <f>IF(covid19_new_cases_global!AR20&lt;0,"",covid19_new_cases_global!AR20)</f>
        <v>0</v>
      </c>
      <c r="AS20">
        <f>IF(covid19_new_cases_global!AS20&lt;0,"",covid19_new_cases_global!AS20)</f>
        <v>0</v>
      </c>
      <c r="AT20">
        <f>IF(covid19_new_cases_global!AT20&lt;0,"",covid19_new_cases_global!AT20)</f>
        <v>0</v>
      </c>
      <c r="AU20">
        <f>IF(covid19_new_cases_global!AU20&lt;0,"",covid19_new_cases_global!AU20)</f>
        <v>0</v>
      </c>
      <c r="AV20">
        <f>IF(covid19_new_cases_global!AV20&lt;0,"",covid19_new_cases_global!AV20)</f>
        <v>0</v>
      </c>
      <c r="AW20">
        <f>IF(covid19_new_cases_global!AW20&lt;0,"",covid19_new_cases_global!AW20)</f>
        <v>0</v>
      </c>
      <c r="AX20">
        <f>IF(covid19_new_cases_global!AX20&lt;0,"",covid19_new_cases_global!AX20)</f>
        <v>0</v>
      </c>
      <c r="AY20">
        <f>IF(covid19_new_cases_global!AY20&lt;0,"",covid19_new_cases_global!AY20)</f>
        <v>0</v>
      </c>
      <c r="AZ20">
        <f>IF(covid19_new_cases_global!AZ20&lt;0,"",covid19_new_cases_global!AZ20)</f>
        <v>2</v>
      </c>
      <c r="BA20">
        <f>IF(covid19_new_cases_global!BA20&lt;0,"",covid19_new_cases_global!BA20)</f>
        <v>0</v>
      </c>
      <c r="BB20">
        <f>IF(covid19_new_cases_global!BB20&lt;0,"",covid19_new_cases_global!BB20)</f>
        <v>1</v>
      </c>
      <c r="BC20">
        <f>IF(covid19_new_cases_global!BC20&lt;0,"",covid19_new_cases_global!BC20)</f>
        <v>7</v>
      </c>
      <c r="BD20">
        <f>IF(covid19_new_cases_global!BD20&lt;0,"",covid19_new_cases_global!BD20)</f>
        <v>0</v>
      </c>
      <c r="BE20">
        <f>IF(covid19_new_cases_global!BE20&lt;0,"",covid19_new_cases_global!BE20)</f>
        <v>1</v>
      </c>
      <c r="BF20">
        <f>IF(covid19_new_cases_global!BF20&lt;0,"",covid19_new_cases_global!BF20)</f>
        <v>0</v>
      </c>
      <c r="BG20">
        <f>IF(covid19_new_cases_global!BG20&lt;0,"",covid19_new_cases_global!BG20)</f>
        <v>1</v>
      </c>
      <c r="BH20">
        <f>IF(covid19_new_cases_global!BH20&lt;0,"",covid19_new_cases_global!BH20)</f>
        <v>0</v>
      </c>
      <c r="BI20">
        <f>IF(covid19_new_cases_global!BI20&lt;0,"",covid19_new_cases_global!BI20)</f>
        <v>3</v>
      </c>
      <c r="BJ20">
        <f>IF(covid19_new_cases_global!BJ20&lt;0,"",covid19_new_cases_global!BJ20)</f>
        <v>4</v>
      </c>
      <c r="BK20">
        <f>IF(covid19_new_cases_global!BK20&lt;0,"",covid19_new_cases_global!BK20)</f>
        <v>5</v>
      </c>
      <c r="BL20">
        <f>IF(covid19_new_cases_global!BL20&lt;0,"",covid19_new_cases_global!BL20)</f>
        <v>3</v>
      </c>
      <c r="BM20">
        <f>IF(covid19_new_cases_global!BM20&lt;0,"",covid19_new_cases_global!BM20)</f>
        <v>2</v>
      </c>
      <c r="BN20">
        <f>IF(covid19_new_cases_global!BN20&lt;0,"",covid19_new_cases_global!BN20)</f>
        <v>3</v>
      </c>
      <c r="BO20">
        <f>IF(covid19_new_cases_global!BO20&lt;0,"",covid19_new_cases_global!BO20)</f>
        <v>11</v>
      </c>
      <c r="BP20">
        <f>IF(covid19_new_cases_global!BP20&lt;0,"",covid19_new_cases_global!BP20)</f>
        <v>18</v>
      </c>
      <c r="BQ20">
        <f>IF(covid19_new_cases_global!BQ20&lt;0,"",covid19_new_cases_global!BQ20)</f>
        <v>13</v>
      </c>
      <c r="BR20">
        <f>IF(covid19_new_cases_global!BR20&lt;0,"",covid19_new_cases_global!BR20)</f>
        <v>7</v>
      </c>
      <c r="BS20">
        <f>IF(covid19_new_cases_global!BS20&lt;0,"",covid19_new_cases_global!BS20)</f>
        <v>16</v>
      </c>
      <c r="BT20">
        <f>IF(covid19_new_cases_global!BT20&lt;0,"",covid19_new_cases_global!BT20)</f>
        <v>10</v>
      </c>
      <c r="BU20">
        <f>IF(covid19_new_cases_global!BU20&lt;0,"",covid19_new_cases_global!BU20)</f>
        <v>8</v>
      </c>
      <c r="BV20">
        <f>IF(covid19_new_cases_global!BV20&lt;0,"",covid19_new_cases_global!BV20)</f>
        <v>8</v>
      </c>
      <c r="BW20">
        <f>IF(covid19_new_cases_global!BW20&lt;0,"",covid19_new_cases_global!BW20)</f>
        <v>9</v>
      </c>
      <c r="BX20">
        <f>IF(covid19_new_cases_global!BX20&lt;0,"",covid19_new_cases_global!BX20)</f>
        <v>7</v>
      </c>
      <c r="BY20">
        <f>IF(covid19_new_cases_global!BY20&lt;0,"",covid19_new_cases_global!BY20)</f>
        <v>18</v>
      </c>
      <c r="BZ20">
        <f>IF(covid19_new_cases_global!BZ20&lt;0,"",covid19_new_cases_global!BZ20)</f>
        <v>26</v>
      </c>
      <c r="CA20">
        <f>IF(covid19_new_cases_global!CA20&lt;0,"",covid19_new_cases_global!CA20)</f>
        <v>11</v>
      </c>
      <c r="CB20">
        <f>IF(covid19_new_cases_global!CB20&lt;0,"",covid19_new_cases_global!CB20)</f>
        <v>16</v>
      </c>
      <c r="CC20">
        <f>IF(covid19_new_cases_global!CC20&lt;0,"",covid19_new_cases_global!CC20)</f>
        <v>54</v>
      </c>
      <c r="CD20">
        <f>IF(covid19_new_cases_global!CD20&lt;0,"",covid19_new_cases_global!CD20)</f>
        <v>4</v>
      </c>
      <c r="CE20">
        <f>IF(covid19_new_cases_global!CE20&lt;0,"",covid19_new_cases_global!CE20)</f>
        <v>7</v>
      </c>
      <c r="CF20">
        <f>IF(covid19_new_cases_global!CF20&lt;0,"",covid19_new_cases_global!CF20)</f>
        <v>25</v>
      </c>
      <c r="CG20">
        <f>IF(covid19_new_cases_global!CG20&lt;0,"",covid19_new_cases_global!CG20)</f>
        <v>30</v>
      </c>
      <c r="CH20">
        <f>IF(covid19_new_cases_global!CH20&lt;0,"",covid19_new_cases_global!CH20)</f>
        <v>24</v>
      </c>
      <c r="CI20">
        <f>IF(covid19_new_cases_global!CI20&lt;0,"",covid19_new_cases_global!CI20)</f>
        <v>43</v>
      </c>
      <c r="CJ20">
        <f>IF(covid19_new_cases_global!CJ20&lt;0,"",covid19_new_cases_global!CJ20)</f>
        <v>44</v>
      </c>
      <c r="CK20">
        <f>IF(covid19_new_cases_global!CK20&lt;0,"",covid19_new_cases_global!CK20)</f>
        <v>24</v>
      </c>
      <c r="CL20">
        <f>IF(covid19_new_cases_global!CL20&lt;0,"",covid19_new_cases_global!CL20)</f>
        <v>28</v>
      </c>
      <c r="CM20">
        <f>IF(covid19_new_cases_global!CM20&lt;0,"",covid19_new_cases_global!CM20)</f>
        <v>27</v>
      </c>
      <c r="CN20">
        <f>IF(covid19_new_cases_global!CN20&lt;0,"",covid19_new_cases_global!CN20)</f>
        <v>44</v>
      </c>
      <c r="CO20">
        <f>IF(covid19_new_cases_global!CO20&lt;0,"",covid19_new_cases_global!CO20)</f>
        <v>34</v>
      </c>
      <c r="CP20">
        <f>IF(covid19_new_cases_global!CP20&lt;0,"",covid19_new_cases_global!CP20)</f>
        <v>11</v>
      </c>
      <c r="CQ20">
        <f>IF(covid19_new_cases_global!CQ20&lt;0,"",covid19_new_cases_global!CQ20)</f>
        <v>94</v>
      </c>
      <c r="CR20">
        <f>IF(covid19_new_cases_global!CR20&lt;0,"",covid19_new_cases_global!CR20)</f>
        <v>104</v>
      </c>
      <c r="CS20">
        <f>IF(covid19_new_cases_global!CS20&lt;0,"",covid19_new_cases_global!CS20)</f>
        <v>59</v>
      </c>
      <c r="CT20">
        <f>IF(covid19_new_cases_global!CT20&lt;0,"",covid19_new_cases_global!CT20)</f>
        <v>84</v>
      </c>
      <c r="CU20">
        <f>IF(covid19_new_cases_global!CU20&lt;0,"",covid19_new_cases_global!CU20)</f>
        <v>64</v>
      </c>
      <c r="CV20">
        <f>IF(covid19_new_cases_global!CV20&lt;0,"",covid19_new_cases_global!CV20)</f>
        <v>39</v>
      </c>
      <c r="CW20">
        <f>IF(covid19_new_cases_global!CW20&lt;0,"",covid19_new_cases_global!CW20)</f>
        <v>57</v>
      </c>
      <c r="CX20">
        <f>IF(covid19_new_cases_global!CX20&lt;0,"",covid19_new_cases_global!CX20)</f>
        <v>57</v>
      </c>
      <c r="CY20">
        <f>IF(covid19_new_cases_global!CY20&lt;0,"",covid19_new_cases_global!CY20)</f>
        <v>62</v>
      </c>
      <c r="CZ20">
        <f>IF(covid19_new_cases_global!CZ20&lt;0,"",covid19_new_cases_global!CZ20)</f>
        <v>241</v>
      </c>
      <c r="DA20">
        <f>IF(covid19_new_cases_global!DA20&lt;0,"",covid19_new_cases_global!DA20)</f>
        <v>124</v>
      </c>
      <c r="DB20">
        <f>IF(covid19_new_cases_global!DB20&lt;0,"",covid19_new_cases_global!DB20)</f>
        <v>87</v>
      </c>
      <c r="DC20">
        <f>IF(covid19_new_cases_global!DC20&lt;0,"",covid19_new_cases_global!DC20)</f>
        <v>121</v>
      </c>
      <c r="DD20">
        <f>IF(covid19_new_cases_global!DD20&lt;0,"",covid19_new_cases_global!DD20)</f>
        <v>84</v>
      </c>
      <c r="DE20">
        <f>IF(covid19_new_cases_global!DE20&lt;0,"",covid19_new_cases_global!DE20)</f>
        <v>195</v>
      </c>
      <c r="DF20">
        <f>IF(covid19_new_cases_global!DF20&lt;0,"",covid19_new_cases_global!DF20)</f>
        <v>185</v>
      </c>
      <c r="DG20">
        <f>IF(covid19_new_cases_global!DG20&lt;0,"",covid19_new_cases_global!DG20)</f>
        <v>171</v>
      </c>
      <c r="DH20">
        <f>IF(covid19_new_cases_global!DH20&lt;0,"",covid19_new_cases_global!DH20)</f>
        <v>119</v>
      </c>
      <c r="DI20">
        <f>IF(covid19_new_cases_global!DI20&lt;0,"",covid19_new_cases_global!DI20)</f>
        <v>275</v>
      </c>
      <c r="DJ20">
        <f>IF(covid19_new_cases_global!DJ20&lt;0,"",covid19_new_cases_global!DJ20)</f>
        <v>133</v>
      </c>
      <c r="DK20">
        <f>IF(covid19_new_cases_global!DK20&lt;0,"",covid19_new_cases_global!DK20)</f>
        <v>184</v>
      </c>
      <c r="DL20">
        <f>IF(covid19_new_cases_global!DL20&lt;0,"",covid19_new_cases_global!DL20)</f>
        <v>224</v>
      </c>
      <c r="DM20">
        <f>IF(covid19_new_cases_global!DM20&lt;0,"",covid19_new_cases_global!DM20)</f>
        <v>205</v>
      </c>
      <c r="DN20">
        <f>IF(covid19_new_cases_global!DN20&lt;0,"",covid19_new_cases_global!DN20)</f>
        <v>249</v>
      </c>
      <c r="DO20">
        <f>IF(covid19_new_cases_global!DO20&lt;0,"",covid19_new_cases_global!DO20)</f>
        <v>262</v>
      </c>
      <c r="DP20">
        <f>IF(covid19_new_cases_global!DP20&lt;0,"",covid19_new_cases_global!DP20)</f>
        <v>175</v>
      </c>
      <c r="DQ20">
        <f>IF(covid19_new_cases_global!DQ20&lt;0,"",covid19_new_cases_global!DQ20)</f>
        <v>218</v>
      </c>
      <c r="DR20">
        <f>IF(covid19_new_cases_global!DR20&lt;0,"",covid19_new_cases_global!DR20)</f>
        <v>438</v>
      </c>
      <c r="DS20">
        <f>IF(covid19_new_cases_global!DS20&lt;0,"",covid19_new_cases_global!DS20)</f>
        <v>268</v>
      </c>
      <c r="DT20">
        <f>IF(covid19_new_cases_global!DT20&lt;0,"",covid19_new_cases_global!DT20)</f>
        <v>392</v>
      </c>
      <c r="DU20">
        <f>IF(covid19_new_cases_global!DU20&lt;0,"",covid19_new_cases_global!DU20)</f>
        <v>336</v>
      </c>
      <c r="DV20">
        <f>IF(covid19_new_cases_global!DV20&lt;0,"",covid19_new_cases_global!DV20)</f>
        <v>348</v>
      </c>
      <c r="DW20">
        <f>IF(covid19_new_cases_global!DW20&lt;0,"",covid19_new_cases_global!DW20)</f>
        <v>397</v>
      </c>
      <c r="DX20">
        <f>IF(covid19_new_cases_global!DX20&lt;0,"",covid19_new_cases_global!DX20)</f>
        <v>476</v>
      </c>
      <c r="DY20">
        <f>IF(covid19_new_cases_global!DY20&lt;0,"",covid19_new_cases_global!DY20)</f>
        <v>632</v>
      </c>
      <c r="DZ20">
        <f>IF(covid19_new_cases_global!DZ20&lt;0,"",covid19_new_cases_global!DZ20)</f>
        <v>619</v>
      </c>
      <c r="EA20">
        <f>IF(covid19_new_cases_global!EA20&lt;0,"",covid19_new_cases_global!EA20)</f>
        <v>344</v>
      </c>
      <c r="EB20">
        <f>IF(covid19_new_cases_global!EB20&lt;0,"",covid19_new_cases_global!EB20)</f>
        <v>861</v>
      </c>
      <c r="EC20">
        <f>IF(covid19_new_cases_global!EC20&lt;0,"",covid19_new_cases_global!EC20)</f>
        <v>390</v>
      </c>
      <c r="ED20">
        <f>IF(covid19_new_cases_global!ED20&lt;0,"",covid19_new_cases_global!ED20)</f>
        <v>549</v>
      </c>
      <c r="EE20">
        <f>IF(covid19_new_cases_global!EE20&lt;0,"",covid19_new_cases_global!EE20)</f>
        <v>460</v>
      </c>
      <c r="EF20">
        <f>IF(covid19_new_cases_global!EF20&lt;0,"",covid19_new_cases_global!EF20)</f>
        <v>647</v>
      </c>
      <c r="EG20">
        <f>IF(covid19_new_cases_global!EG20&lt;0,"",covid19_new_cases_global!EG20)</f>
        <v>607</v>
      </c>
      <c r="EH20">
        <f>IF(covid19_new_cases_global!EH20&lt;0,"",covid19_new_cases_global!EH20)</f>
        <v>483</v>
      </c>
      <c r="EI20">
        <f>IF(covid19_new_cases_global!EI20&lt;0,"",covid19_new_cases_global!EI20)</f>
        <v>630</v>
      </c>
      <c r="EJ20">
        <f>IF(covid19_new_cases_global!EJ20&lt;0,"",covid19_new_cases_global!EJ20)</f>
        <v>285</v>
      </c>
      <c r="EK20">
        <f>IF(covid19_new_cases_global!EK20&lt;0,"",covid19_new_cases_global!EK20)</f>
        <v>306</v>
      </c>
      <c r="EL20">
        <f>IF(covid19_new_cases_global!EL20&lt;0,"",covid19_new_cases_global!EL20)</f>
        <v>695</v>
      </c>
      <c r="EM20">
        <f>IF(covid19_new_cases_global!EM20&lt;0,"",covid19_new_cases_global!EM20)</f>
        <v>637</v>
      </c>
      <c r="EN20">
        <f>IF(covid19_new_cases_global!EN20&lt;0,"",covid19_new_cases_global!EN20)</f>
        <v>884</v>
      </c>
      <c r="EO20">
        <f>IF(covid19_new_cases_global!EO20&lt;0,"",covid19_new_cases_global!EO20)</f>
        <v>764</v>
      </c>
      <c r="EP20">
        <f>IF(covid19_new_cases_global!EP20&lt;0,"",covid19_new_cases_global!EP20)</f>
        <v>913</v>
      </c>
      <c r="EQ20">
        <f>IF(covid19_new_cases_global!EQ20&lt;0,"",covid19_new_cases_global!EQ20)</f>
        <v>617</v>
      </c>
      <c r="ER20">
        <f>IF(covid19_new_cases_global!ER20&lt;0,"",covid19_new_cases_global!ER20)</f>
        <v>614</v>
      </c>
      <c r="ES20">
        <f>IF(covid19_new_cases_global!ES20&lt;0,"",covid19_new_cases_global!ES20)</f>
        <v>810</v>
      </c>
      <c r="ET20">
        <f>IF(covid19_new_cases_global!ET20&lt;0,"",covid19_new_cases_global!ET20)</f>
        <v>802</v>
      </c>
      <c r="EU20">
        <f>IF(covid19_new_cases_global!EU20&lt;0,"",covid19_new_cases_global!EU20)</f>
        <v>814</v>
      </c>
      <c r="EV20">
        <f>IF(covid19_new_cases_global!EV20&lt;0,"",covid19_new_cases_global!EV20)</f>
        <v>977</v>
      </c>
      <c r="EW20">
        <f>IF(covid19_new_cases_global!EW20&lt;0,"",covid19_new_cases_global!EW20)</f>
        <v>1036</v>
      </c>
      <c r="EX20">
        <f>IF(covid19_new_cases_global!EX20&lt;0,"",covid19_new_cases_global!EX20)</f>
        <v>876</v>
      </c>
      <c r="EY20">
        <f>IF(covid19_new_cases_global!EY20&lt;0,"",covid19_new_cases_global!EY20)</f>
        <v>1105</v>
      </c>
      <c r="EZ20">
        <f>IF(covid19_new_cases_global!EZ20&lt;0,"",covid19_new_cases_global!EZ20)</f>
        <v>896</v>
      </c>
      <c r="FA20">
        <f>IF(covid19_new_cases_global!FA20&lt;0,"",covid19_new_cases_global!FA20)</f>
        <v>1098</v>
      </c>
      <c r="FB20">
        <f>IF(covid19_new_cases_global!FB20&lt;0,"",covid19_new_cases_global!FB20)</f>
        <v>1016</v>
      </c>
      <c r="FC20">
        <f>IF(covid19_new_cases_global!FC20&lt;0,"",covid19_new_cases_global!FC20)</f>
        <v>920</v>
      </c>
      <c r="FD20">
        <f>IF(covid19_new_cases_global!FD20&lt;0,"",covid19_new_cases_global!FD20)</f>
        <v>1253</v>
      </c>
      <c r="FE20">
        <f>MAX(D20:FD20)</f>
        <v>1253</v>
      </c>
      <c r="FF20">
        <f t="shared" si="0"/>
        <v>1253</v>
      </c>
      <c r="FG20">
        <f t="shared" si="1"/>
        <v>157</v>
      </c>
      <c r="FH20">
        <f t="shared" si="2"/>
        <v>157</v>
      </c>
      <c r="FI20" cm="1">
        <f t="array" ref="FI20">MATCH(INDEX($D20:$FD20,MATCH(TRUE,INDEX($D20:$FD20&lt;&gt;0,),0)),$D20:$FD20,0)</f>
        <v>49</v>
      </c>
      <c r="FJ20">
        <f t="shared" si="3"/>
        <v>30676</v>
      </c>
      <c r="FK20">
        <f t="shared" si="4"/>
        <v>4.0846264180466815E-2</v>
      </c>
      <c r="FL20">
        <v>0</v>
      </c>
      <c r="FM20">
        <f t="shared" si="5"/>
        <v>108</v>
      </c>
      <c r="FN20">
        <f t="shared" si="6"/>
        <v>108</v>
      </c>
      <c r="FP20">
        <v>26</v>
      </c>
      <c r="FQ20">
        <v>26</v>
      </c>
      <c r="FR20">
        <v>155</v>
      </c>
      <c r="FS20">
        <v>155</v>
      </c>
      <c r="FT20">
        <v>52</v>
      </c>
      <c r="FU20">
        <v>136</v>
      </c>
      <c r="FV20">
        <v>0.19117647058823528</v>
      </c>
      <c r="FW20" s="6">
        <v>0</v>
      </c>
      <c r="FX20" s="7">
        <v>1</v>
      </c>
      <c r="FY20" s="8">
        <f t="shared" si="9"/>
        <v>1</v>
      </c>
      <c r="FZ20">
        <f t="shared" si="10"/>
        <v>0</v>
      </c>
      <c r="GA20">
        <f t="shared" si="11"/>
        <v>1.9009287389221367E-2</v>
      </c>
      <c r="GB20" s="6">
        <f t="shared" si="12"/>
        <v>1.9009287389221367E-2</v>
      </c>
      <c r="GC20" s="8">
        <f t="shared" si="13"/>
        <v>0.98099071261077864</v>
      </c>
      <c r="GD20" s="6">
        <f t="shared" si="14"/>
        <v>-1.919228672888889E-2</v>
      </c>
      <c r="GE20" s="8">
        <f t="shared" si="15"/>
        <v>100</v>
      </c>
      <c r="GF20">
        <f t="shared" si="16"/>
        <v>1.9377642565677946E-2</v>
      </c>
      <c r="GJ20" t="s">
        <v>208</v>
      </c>
      <c r="GK20" s="15">
        <f>GK10</f>
        <v>0.05</v>
      </c>
      <c r="HC20">
        <v>7.8145754016103577E-13</v>
      </c>
      <c r="HD20">
        <v>1</v>
      </c>
      <c r="HE20">
        <v>0</v>
      </c>
      <c r="HF20">
        <f t="shared" si="21"/>
        <v>15</v>
      </c>
      <c r="HG20">
        <f t="shared" si="22"/>
        <v>0</v>
      </c>
      <c r="HH20">
        <f t="shared" si="18"/>
        <v>0.89583333333333337</v>
      </c>
      <c r="HI20">
        <f t="shared" si="19"/>
        <v>1</v>
      </c>
      <c r="HJ20">
        <f t="shared" si="20"/>
        <v>6.9444444444445308E-3</v>
      </c>
    </row>
    <row r="21" spans="1:218" x14ac:dyDescent="0.3">
      <c r="A21" t="str">
        <f>covid19_new_cases_global!A21</f>
        <v>Bosnia and Herzegovina</v>
      </c>
      <c r="B21">
        <f>covid19_new_cases_global!B21</f>
        <v>43.915900000000001</v>
      </c>
      <c r="C21">
        <f>covid19_new_cases_global!C21</f>
        <v>17.679099999999998</v>
      </c>
      <c r="D21">
        <f>IF(covid19_new_cases_global!D21&lt;0,"",covid19_new_cases_global!D21)</f>
        <v>0</v>
      </c>
      <c r="E21">
        <f>IF(covid19_new_cases_global!E21&lt;0,"",covid19_new_cases_global!E21)</f>
        <v>0</v>
      </c>
      <c r="F21">
        <f>IF(covid19_new_cases_global!F21&lt;0,"",covid19_new_cases_global!F21)</f>
        <v>0</v>
      </c>
      <c r="G21">
        <f>IF(covid19_new_cases_global!G21&lt;0,"",covid19_new_cases_global!G21)</f>
        <v>0</v>
      </c>
      <c r="H21">
        <f>IF(covid19_new_cases_global!H21&lt;0,"",covid19_new_cases_global!H21)</f>
        <v>0</v>
      </c>
      <c r="I21">
        <f>IF(covid19_new_cases_global!I21&lt;0,"",covid19_new_cases_global!I21)</f>
        <v>0</v>
      </c>
      <c r="J21">
        <f>IF(covid19_new_cases_global!J21&lt;0,"",covid19_new_cases_global!J21)</f>
        <v>0</v>
      </c>
      <c r="K21">
        <f>IF(covid19_new_cases_global!K21&lt;0,"",covid19_new_cases_global!K21)</f>
        <v>0</v>
      </c>
      <c r="L21">
        <f>IF(covid19_new_cases_global!L21&lt;0,"",covid19_new_cases_global!L21)</f>
        <v>0</v>
      </c>
      <c r="M21">
        <f>IF(covid19_new_cases_global!M21&lt;0,"",covid19_new_cases_global!M21)</f>
        <v>0</v>
      </c>
      <c r="N21">
        <f>IF(covid19_new_cases_global!N21&lt;0,"",covid19_new_cases_global!N21)</f>
        <v>0</v>
      </c>
      <c r="O21">
        <f>IF(covid19_new_cases_global!O21&lt;0,"",covid19_new_cases_global!O21)</f>
        <v>0</v>
      </c>
      <c r="P21">
        <f>IF(covid19_new_cases_global!P21&lt;0,"",covid19_new_cases_global!P21)</f>
        <v>0</v>
      </c>
      <c r="Q21">
        <f>IF(covid19_new_cases_global!Q21&lt;0,"",covid19_new_cases_global!Q21)</f>
        <v>0</v>
      </c>
      <c r="R21">
        <f>IF(covid19_new_cases_global!R21&lt;0,"",covid19_new_cases_global!R21)</f>
        <v>0</v>
      </c>
      <c r="S21">
        <f>IF(covid19_new_cases_global!S21&lt;0,"",covid19_new_cases_global!S21)</f>
        <v>0</v>
      </c>
      <c r="T21">
        <f>IF(covid19_new_cases_global!T21&lt;0,"",covid19_new_cases_global!T21)</f>
        <v>0</v>
      </c>
      <c r="U21">
        <f>IF(covid19_new_cases_global!U21&lt;0,"",covid19_new_cases_global!U21)</f>
        <v>0</v>
      </c>
      <c r="V21">
        <f>IF(covid19_new_cases_global!V21&lt;0,"",covid19_new_cases_global!V21)</f>
        <v>0</v>
      </c>
      <c r="W21">
        <f>IF(covid19_new_cases_global!W21&lt;0,"",covid19_new_cases_global!W21)</f>
        <v>0</v>
      </c>
      <c r="X21">
        <f>IF(covid19_new_cases_global!X21&lt;0,"",covid19_new_cases_global!X21)</f>
        <v>0</v>
      </c>
      <c r="Y21">
        <f>IF(covid19_new_cases_global!Y21&lt;0,"",covid19_new_cases_global!Y21)</f>
        <v>0</v>
      </c>
      <c r="Z21">
        <f>IF(covid19_new_cases_global!Z21&lt;0,"",covid19_new_cases_global!Z21)</f>
        <v>0</v>
      </c>
      <c r="AA21">
        <f>IF(covid19_new_cases_global!AA21&lt;0,"",covid19_new_cases_global!AA21)</f>
        <v>0</v>
      </c>
      <c r="AB21">
        <f>IF(covid19_new_cases_global!AB21&lt;0,"",covid19_new_cases_global!AB21)</f>
        <v>0</v>
      </c>
      <c r="AC21">
        <f>IF(covid19_new_cases_global!AC21&lt;0,"",covid19_new_cases_global!AC21)</f>
        <v>0</v>
      </c>
      <c r="AD21">
        <f>IF(covid19_new_cases_global!AD21&lt;0,"",covid19_new_cases_global!AD21)</f>
        <v>0</v>
      </c>
      <c r="AE21">
        <f>IF(covid19_new_cases_global!AE21&lt;0,"",covid19_new_cases_global!AE21)</f>
        <v>0</v>
      </c>
      <c r="AF21">
        <f>IF(covid19_new_cases_global!AF21&lt;0,"",covid19_new_cases_global!AF21)</f>
        <v>0</v>
      </c>
      <c r="AG21">
        <f>IF(covid19_new_cases_global!AG21&lt;0,"",covid19_new_cases_global!AG21)</f>
        <v>0</v>
      </c>
      <c r="AH21">
        <f>IF(covid19_new_cases_global!AH21&lt;0,"",covid19_new_cases_global!AH21)</f>
        <v>0</v>
      </c>
      <c r="AI21">
        <f>IF(covid19_new_cases_global!AI21&lt;0,"",covid19_new_cases_global!AI21)</f>
        <v>0</v>
      </c>
      <c r="AJ21">
        <f>IF(covid19_new_cases_global!AJ21&lt;0,"",covid19_new_cases_global!AJ21)</f>
        <v>0</v>
      </c>
      <c r="AK21">
        <f>IF(covid19_new_cases_global!AK21&lt;0,"",covid19_new_cases_global!AK21)</f>
        <v>0</v>
      </c>
      <c r="AL21">
        <f>IF(covid19_new_cases_global!AL21&lt;0,"",covid19_new_cases_global!AL21)</f>
        <v>0</v>
      </c>
      <c r="AM21">
        <f>IF(covid19_new_cases_global!AM21&lt;0,"",covid19_new_cases_global!AM21)</f>
        <v>0</v>
      </c>
      <c r="AN21">
        <f>IF(covid19_new_cases_global!AN21&lt;0,"",covid19_new_cases_global!AN21)</f>
        <v>0</v>
      </c>
      <c r="AO21">
        <f>IF(covid19_new_cases_global!AO21&lt;0,"",covid19_new_cases_global!AO21)</f>
        <v>0</v>
      </c>
      <c r="AP21">
        <f>IF(covid19_new_cases_global!AP21&lt;0,"",covid19_new_cases_global!AP21)</f>
        <v>0</v>
      </c>
      <c r="AQ21">
        <f>IF(covid19_new_cases_global!AQ21&lt;0,"",covid19_new_cases_global!AQ21)</f>
        <v>0</v>
      </c>
      <c r="AR21">
        <f>IF(covid19_new_cases_global!AR21&lt;0,"",covid19_new_cases_global!AR21)</f>
        <v>0</v>
      </c>
      <c r="AS21">
        <f>IF(covid19_new_cases_global!AS21&lt;0,"",covid19_new_cases_global!AS21)</f>
        <v>0</v>
      </c>
      <c r="AT21">
        <f>IF(covid19_new_cases_global!AT21&lt;0,"",covid19_new_cases_global!AT21)</f>
        <v>2</v>
      </c>
      <c r="AU21">
        <f>IF(covid19_new_cases_global!AU21&lt;0,"",covid19_new_cases_global!AU21)</f>
        <v>0</v>
      </c>
      <c r="AV21">
        <f>IF(covid19_new_cases_global!AV21&lt;0,"",covid19_new_cases_global!AV21)</f>
        <v>1</v>
      </c>
      <c r="AW21">
        <f>IF(covid19_new_cases_global!AW21&lt;0,"",covid19_new_cases_global!AW21)</f>
        <v>0</v>
      </c>
      <c r="AX21">
        <f>IF(covid19_new_cases_global!AX21&lt;0,"",covid19_new_cases_global!AX21)</f>
        <v>0</v>
      </c>
      <c r="AY21">
        <f>IF(covid19_new_cases_global!AY21&lt;0,"",covid19_new_cases_global!AY21)</f>
        <v>2</v>
      </c>
      <c r="AZ21">
        <f>IF(covid19_new_cases_global!AZ21&lt;0,"",covid19_new_cases_global!AZ21)</f>
        <v>2</v>
      </c>
      <c r="BA21">
        <f>IF(covid19_new_cases_global!BA21&lt;0,"",covid19_new_cases_global!BA21)</f>
        <v>4</v>
      </c>
      <c r="BB21">
        <f>IF(covid19_new_cases_global!BB21&lt;0,"",covid19_new_cases_global!BB21)</f>
        <v>2</v>
      </c>
      <c r="BC21">
        <f>IF(covid19_new_cases_global!BC21&lt;0,"",covid19_new_cases_global!BC21)</f>
        <v>5</v>
      </c>
      <c r="BD21">
        <f>IF(covid19_new_cases_global!BD21&lt;0,"",covid19_new_cases_global!BD21)</f>
        <v>6</v>
      </c>
      <c r="BE21">
        <f>IF(covid19_new_cases_global!BE21&lt;0,"",covid19_new_cases_global!BE21)</f>
        <v>1</v>
      </c>
      <c r="BF21">
        <f>IF(covid19_new_cases_global!BF21&lt;0,"",covid19_new_cases_global!BF21)</f>
        <v>1</v>
      </c>
      <c r="BG21">
        <f>IF(covid19_new_cases_global!BG21&lt;0,"",covid19_new_cases_global!BG21)</f>
        <v>12</v>
      </c>
      <c r="BH21">
        <f>IF(covid19_new_cases_global!BH21&lt;0,"",covid19_new_cases_global!BH21)</f>
        <v>25</v>
      </c>
      <c r="BI21">
        <f>IF(covid19_new_cases_global!BI21&lt;0,"",covid19_new_cases_global!BI21)</f>
        <v>26</v>
      </c>
      <c r="BJ21">
        <f>IF(covid19_new_cases_global!BJ21&lt;0,"",covid19_new_cases_global!BJ21)</f>
        <v>4</v>
      </c>
      <c r="BK21">
        <f>IF(covid19_new_cases_global!BK21&lt;0,"",covid19_new_cases_global!BK21)</f>
        <v>33</v>
      </c>
      <c r="BL21">
        <f>IF(covid19_new_cases_global!BL21&lt;0,"",covid19_new_cases_global!BL21)</f>
        <v>10</v>
      </c>
      <c r="BM21">
        <f>IF(covid19_new_cases_global!BM21&lt;0,"",covid19_new_cases_global!BM21)</f>
        <v>30</v>
      </c>
      <c r="BN21">
        <f>IF(covid19_new_cases_global!BN21&lt;0,"",covid19_new_cases_global!BN21)</f>
        <v>10</v>
      </c>
      <c r="BO21">
        <f>IF(covid19_new_cases_global!BO21&lt;0,"",covid19_new_cases_global!BO21)</f>
        <v>15</v>
      </c>
      <c r="BP21">
        <f>IF(covid19_new_cases_global!BP21&lt;0,"",covid19_new_cases_global!BP21)</f>
        <v>46</v>
      </c>
      <c r="BQ21">
        <f>IF(covid19_new_cases_global!BQ21&lt;0,"",covid19_new_cases_global!BQ21)</f>
        <v>21</v>
      </c>
      <c r="BR21">
        <f>IF(covid19_new_cases_global!BR21&lt;0,"",covid19_new_cases_global!BR21)</f>
        <v>65</v>
      </c>
      <c r="BS21">
        <f>IF(covid19_new_cases_global!BS21&lt;0,"",covid19_new_cases_global!BS21)</f>
        <v>45</v>
      </c>
      <c r="BT21">
        <f>IF(covid19_new_cases_global!BT21&lt;0,"",covid19_new_cases_global!BT21)</f>
        <v>52</v>
      </c>
      <c r="BU21">
        <f>IF(covid19_new_cases_global!BU21&lt;0,"",covid19_new_cases_global!BU21)</f>
        <v>39</v>
      </c>
      <c r="BV21">
        <f>IF(covid19_new_cases_global!BV21&lt;0,"",covid19_new_cases_global!BV21)</f>
        <v>74</v>
      </c>
      <c r="BW21">
        <f>IF(covid19_new_cases_global!BW21&lt;0,"",covid19_new_cases_global!BW21)</f>
        <v>46</v>
      </c>
      <c r="BX21">
        <f>IF(covid19_new_cases_global!BX21&lt;0,"",covid19_new_cases_global!BX21)</f>
        <v>45</v>
      </c>
      <c r="BY21">
        <f>IF(covid19_new_cases_global!BY21&lt;0,"",covid19_new_cases_global!BY21)</f>
        <v>30</v>
      </c>
      <c r="BZ21">
        <f>IF(covid19_new_cases_global!BZ21&lt;0,"",covid19_new_cases_global!BZ21)</f>
        <v>20</v>
      </c>
      <c r="CA21">
        <f>IF(covid19_new_cases_global!CA21&lt;0,"",covid19_new_cases_global!CA21)</f>
        <v>90</v>
      </c>
      <c r="CB21">
        <f>IF(covid19_new_cases_global!CB21&lt;0,"",covid19_new_cases_global!CB21)</f>
        <v>40</v>
      </c>
      <c r="CC21">
        <f>IF(covid19_new_cases_global!CC21&lt;0,"",covid19_new_cases_global!CC21)</f>
        <v>54</v>
      </c>
      <c r="CD21">
        <f>IF(covid19_new_cases_global!CD21&lt;0,"",covid19_new_cases_global!CD21)</f>
        <v>43</v>
      </c>
      <c r="CE21">
        <f>IF(covid19_new_cases_global!CE21&lt;0,"",covid19_new_cases_global!CE21)</f>
        <v>45</v>
      </c>
      <c r="CF21">
        <f>IF(covid19_new_cases_global!CF21&lt;0,"",covid19_new_cases_global!CF21)</f>
        <v>63</v>
      </c>
      <c r="CG21">
        <f>IF(covid19_new_cases_global!CG21&lt;0,"",covid19_new_cases_global!CG21)</f>
        <v>28</v>
      </c>
      <c r="CH21">
        <f>IF(covid19_new_cases_global!CH21&lt;0,"",covid19_new_cases_global!CH21)</f>
        <v>46</v>
      </c>
      <c r="CI21">
        <f>IF(covid19_new_cases_global!CI21&lt;0,"",covid19_new_cases_global!CI21)</f>
        <v>27</v>
      </c>
      <c r="CJ21">
        <f>IF(covid19_new_cases_global!CJ21&lt;0,"",covid19_new_cases_global!CJ21)</f>
        <v>57</v>
      </c>
      <c r="CK21">
        <f>IF(covid19_new_cases_global!CK21&lt;0,"",covid19_new_cases_global!CK21)</f>
        <v>47</v>
      </c>
      <c r="CL21">
        <f>IF(covid19_new_cases_global!CL21&lt;0,"",covid19_new_cases_global!CL21)</f>
        <v>54</v>
      </c>
      <c r="CM21">
        <f>IF(covid19_new_cases_global!CM21&lt;0,"",covid19_new_cases_global!CM21)</f>
        <v>17</v>
      </c>
      <c r="CN21">
        <f>IF(covid19_new_cases_global!CN21&lt;0,"",covid19_new_cases_global!CN21)</f>
        <v>24</v>
      </c>
      <c r="CO21">
        <f>IF(covid19_new_cases_global!CO21&lt;0,"",covid19_new_cases_global!CO21)</f>
        <v>33</v>
      </c>
      <c r="CP21">
        <f>IF(covid19_new_cases_global!CP21&lt;0,"",covid19_new_cases_global!CP21)</f>
        <v>26</v>
      </c>
      <c r="CQ21">
        <f>IF(covid19_new_cases_global!CQ21&lt;0,"",covid19_new_cases_global!CQ21)</f>
        <v>45</v>
      </c>
      <c r="CR21">
        <f>IF(covid19_new_cases_global!CR21&lt;0,"",covid19_new_cases_global!CR21)</f>
        <v>8</v>
      </c>
      <c r="CS21">
        <f>IF(covid19_new_cases_global!CS21&lt;0,"",covid19_new_cases_global!CS21)</f>
        <v>65</v>
      </c>
      <c r="CT21">
        <f>IF(covid19_new_cases_global!CT21&lt;0,"",covid19_new_cases_global!CT21)</f>
        <v>30</v>
      </c>
      <c r="CU21">
        <f>IF(covid19_new_cases_global!CU21&lt;0,"",covid19_new_cases_global!CU21)</f>
        <v>49</v>
      </c>
      <c r="CV21">
        <f>IF(covid19_new_cases_global!CV21&lt;0,"",covid19_new_cases_global!CV21)</f>
        <v>20</v>
      </c>
      <c r="CW21">
        <f>IF(covid19_new_cases_global!CW21&lt;0,"",covid19_new_cases_global!CW21)</f>
        <v>92</v>
      </c>
      <c r="CX21">
        <f>IF(covid19_new_cases_global!CX21&lt;0,"",covid19_new_cases_global!CX21)</f>
        <v>80</v>
      </c>
      <c r="CY21">
        <f>IF(covid19_new_cases_global!CY21&lt;0,"",covid19_new_cases_global!CY21)</f>
        <v>24</v>
      </c>
      <c r="CZ21">
        <f>IF(covid19_new_cases_global!CZ21&lt;0,"",covid19_new_cases_global!CZ21)</f>
        <v>58</v>
      </c>
      <c r="DA21">
        <f>IF(covid19_new_cases_global!DA21&lt;0,"",covid19_new_cases_global!DA21)</f>
        <v>18</v>
      </c>
      <c r="DB21">
        <f>IF(covid19_new_cases_global!DB21&lt;0,"",covid19_new_cases_global!DB21)</f>
        <v>69</v>
      </c>
      <c r="DC21">
        <f>IF(covid19_new_cases_global!DC21&lt;0,"",covid19_new_cases_global!DC21)</f>
        <v>20</v>
      </c>
      <c r="DD21">
        <f>IF(covid19_new_cases_global!DD21&lt;0,"",covid19_new_cases_global!DD21)</f>
        <v>41</v>
      </c>
      <c r="DE21">
        <f>IF(covid19_new_cases_global!DE21&lt;0,"",covid19_new_cases_global!DE21)</f>
        <v>40</v>
      </c>
      <c r="DF21">
        <f>IF(covid19_new_cases_global!DF21&lt;0,"",covid19_new_cases_global!DF21)</f>
        <v>43</v>
      </c>
      <c r="DG21">
        <f>IF(covid19_new_cases_global!DG21&lt;0,"",covid19_new_cases_global!DG21)</f>
        <v>20</v>
      </c>
      <c r="DH21">
        <f>IF(covid19_new_cases_global!DH21&lt;0,"",covid19_new_cases_global!DH21)</f>
        <v>27</v>
      </c>
      <c r="DI21">
        <f>IF(covid19_new_cases_global!DI21&lt;0,"",covid19_new_cases_global!DI21)</f>
        <v>24</v>
      </c>
      <c r="DJ21">
        <f>IF(covid19_new_cases_global!DJ21&lt;0,"",covid19_new_cases_global!DJ21)</f>
        <v>17</v>
      </c>
      <c r="DK21">
        <f>IF(covid19_new_cases_global!DK21&lt;0,"",covid19_new_cases_global!DK21)</f>
        <v>23</v>
      </c>
      <c r="DL21">
        <f>IF(covid19_new_cases_global!DL21&lt;0,"",covid19_new_cases_global!DL21)</f>
        <v>37</v>
      </c>
      <c r="DM21">
        <f>IF(covid19_new_cases_global!DM21&lt;0,"",covid19_new_cases_global!DM21)</f>
        <v>18</v>
      </c>
      <c r="DN21">
        <f>IF(covid19_new_cases_global!DN21&lt;0,"",covid19_new_cases_global!DN21)</f>
        <v>31</v>
      </c>
      <c r="DO21">
        <f>IF(covid19_new_cases_global!DO21&lt;0,"",covid19_new_cases_global!DO21)</f>
        <v>23</v>
      </c>
      <c r="DP21">
        <f>IF(covid19_new_cases_global!DP21&lt;0,"",covid19_new_cases_global!DP21)</f>
        <v>14</v>
      </c>
      <c r="DQ21">
        <f>IF(covid19_new_cases_global!DQ21&lt;0,"",covid19_new_cases_global!DQ21)</f>
        <v>17</v>
      </c>
      <c r="DR21">
        <f>IF(covid19_new_cases_global!DR21&lt;0,"",covid19_new_cases_global!DR21)</f>
        <v>17</v>
      </c>
      <c r="DS21">
        <f>IF(covid19_new_cases_global!DS21&lt;0,"",covid19_new_cases_global!DS21)</f>
        <v>12</v>
      </c>
      <c r="DT21">
        <f>IF(covid19_new_cases_global!DT21&lt;0,"",covid19_new_cases_global!DT21)</f>
        <v>22</v>
      </c>
      <c r="DU21">
        <f>IF(covid19_new_cases_global!DU21&lt;0,"",covid19_new_cases_global!DU21)</f>
        <v>19</v>
      </c>
      <c r="DV21">
        <f>IF(covid19_new_cases_global!DV21&lt;0,"",covid19_new_cases_global!DV21)</f>
        <v>10</v>
      </c>
      <c r="DW21">
        <f>IF(covid19_new_cases_global!DW21&lt;0,"",covid19_new_cases_global!DW21)</f>
        <v>5</v>
      </c>
      <c r="DX21">
        <f>IF(covid19_new_cases_global!DX21&lt;0,"",covid19_new_cases_global!DX21)</f>
        <v>10</v>
      </c>
      <c r="DY21">
        <f>IF(covid19_new_cases_global!DY21&lt;0,"",covid19_new_cases_global!DY21)</f>
        <v>19</v>
      </c>
      <c r="DZ21">
        <f>IF(covid19_new_cases_global!DZ21&lt;0,"",covid19_new_cases_global!DZ21)</f>
        <v>27</v>
      </c>
      <c r="EA21">
        <f>IF(covid19_new_cases_global!EA21&lt;0,"",covid19_new_cases_global!EA21)</f>
        <v>23</v>
      </c>
      <c r="EB21">
        <f>IF(covid19_new_cases_global!EB21&lt;0,"",covid19_new_cases_global!EB21)</f>
        <v>9</v>
      </c>
      <c r="EC21">
        <f>IF(covid19_new_cases_global!EC21&lt;0,"",covid19_new_cases_global!EC21)</f>
        <v>16</v>
      </c>
      <c r="ED21">
        <f>IF(covid19_new_cases_global!ED21&lt;0,"",covid19_new_cases_global!ED21)</f>
        <v>14</v>
      </c>
      <c r="EE21">
        <f>IF(covid19_new_cases_global!EE21&lt;0,"",covid19_new_cases_global!EE21)</f>
        <v>11</v>
      </c>
      <c r="EF21">
        <f>IF(covid19_new_cases_global!EF21&lt;0,"",covid19_new_cases_global!EF21)</f>
        <v>16</v>
      </c>
      <c r="EG21">
        <f>IF(covid19_new_cases_global!EG21&lt;0,"",covid19_new_cases_global!EG21)</f>
        <v>43</v>
      </c>
      <c r="EH21">
        <f>IF(covid19_new_cases_global!EH21&lt;0,"",covid19_new_cases_global!EH21)</f>
        <v>12</v>
      </c>
      <c r="EI21">
        <f>IF(covid19_new_cases_global!EI21&lt;0,"",covid19_new_cases_global!EI21)</f>
        <v>0</v>
      </c>
      <c r="EJ21">
        <f>IF(covid19_new_cases_global!EJ21&lt;0,"",covid19_new_cases_global!EJ21)</f>
        <v>0</v>
      </c>
      <c r="EK21">
        <f>IF(covid19_new_cases_global!EK21&lt;0,"",covid19_new_cases_global!EK21)</f>
        <v>98</v>
      </c>
      <c r="EL21">
        <f>IF(covid19_new_cases_global!EL21&lt;0,"",covid19_new_cases_global!EL21)</f>
        <v>24</v>
      </c>
      <c r="EM21">
        <f>IF(covid19_new_cases_global!EM21&lt;0,"",covid19_new_cases_global!EM21)</f>
        <v>47</v>
      </c>
      <c r="EN21">
        <f>IF(covid19_new_cases_global!EN21&lt;0,"",covid19_new_cases_global!EN21)</f>
        <v>57</v>
      </c>
      <c r="EO21">
        <f>IF(covid19_new_cases_global!EO21&lt;0,"",covid19_new_cases_global!EO21)</f>
        <v>61</v>
      </c>
      <c r="EP21">
        <f>IF(covid19_new_cases_global!EP21&lt;0,"",covid19_new_cases_global!EP21)</f>
        <v>0</v>
      </c>
      <c r="EQ21">
        <f>IF(covid19_new_cases_global!EQ21&lt;0,"",covid19_new_cases_global!EQ21)</f>
        <v>0</v>
      </c>
      <c r="ER21">
        <f>IF(covid19_new_cases_global!ER21&lt;0,"",covid19_new_cases_global!ER21)</f>
        <v>147</v>
      </c>
      <c r="ES21">
        <f>IF(covid19_new_cases_global!ES21&lt;0,"",covid19_new_cases_global!ES21)</f>
        <v>45</v>
      </c>
      <c r="ET21">
        <f>IF(covid19_new_cases_global!ET21&lt;0,"",covid19_new_cases_global!ET21)</f>
        <v>56</v>
      </c>
      <c r="EU21">
        <f>IF(covid19_new_cases_global!EU21&lt;0,"",covid19_new_cases_global!EU21)</f>
        <v>33</v>
      </c>
      <c r="EV21">
        <f>IF(covid19_new_cases_global!EV21&lt;0,"",covid19_new_cases_global!EV21)</f>
        <v>99</v>
      </c>
      <c r="EW21">
        <f>IF(covid19_new_cases_global!EW21&lt;0,"",covid19_new_cases_global!EW21)</f>
        <v>0</v>
      </c>
      <c r="EX21">
        <f>IF(covid19_new_cases_global!EX21&lt;0,"",covid19_new_cases_global!EX21)</f>
        <v>0</v>
      </c>
      <c r="EY21">
        <f>IF(covid19_new_cases_global!EY21&lt;0,"",covid19_new_cases_global!EY21)</f>
        <v>252</v>
      </c>
      <c r="EZ21">
        <f>IF(covid19_new_cases_global!EZ21&lt;0,"",covid19_new_cases_global!EZ21)</f>
        <v>63</v>
      </c>
      <c r="FA21">
        <f>IF(covid19_new_cases_global!FA21&lt;0,"",covid19_new_cases_global!FA21)</f>
        <v>88</v>
      </c>
      <c r="FB21">
        <f>IF(covid19_new_cases_global!FB21&lt;0,"",covid19_new_cases_global!FB21)</f>
        <v>120</v>
      </c>
      <c r="FC21">
        <f>IF(covid19_new_cases_global!FC21&lt;0,"",covid19_new_cases_global!FC21)</f>
        <v>139</v>
      </c>
      <c r="FD21">
        <f>IF(covid19_new_cases_global!FD21&lt;0,"",covid19_new_cases_global!FD21)</f>
        <v>0</v>
      </c>
      <c r="FE21">
        <v>92</v>
      </c>
      <c r="FF21">
        <f t="shared" si="0"/>
        <v>252</v>
      </c>
      <c r="FG21">
        <f t="shared" si="1"/>
        <v>98</v>
      </c>
      <c r="FH21">
        <f t="shared" si="2"/>
        <v>152</v>
      </c>
      <c r="FI21" cm="1">
        <f t="array" ref="FI21">MATCH(INDEX($D21:$FD21,MATCH(TRUE,INDEX($D21:$FD21&lt;&gt;0,),0)),$D21:$FD21,0)</f>
        <v>43</v>
      </c>
      <c r="FJ21">
        <f t="shared" si="3"/>
        <v>3935</v>
      </c>
      <c r="FK21">
        <f t="shared" si="4"/>
        <v>6.4040660736975855E-2</v>
      </c>
      <c r="FL21">
        <v>1</v>
      </c>
      <c r="FM21">
        <f t="shared" si="5"/>
        <v>55</v>
      </c>
      <c r="FN21">
        <f t="shared" si="6"/>
        <v>109</v>
      </c>
      <c r="FP21">
        <v>27</v>
      </c>
      <c r="FQ21">
        <v>27</v>
      </c>
      <c r="FR21">
        <v>58</v>
      </c>
      <c r="FS21">
        <v>58</v>
      </c>
      <c r="FT21">
        <v>2</v>
      </c>
      <c r="FU21">
        <v>446</v>
      </c>
      <c r="FV21">
        <v>6.0538116591928252E-2</v>
      </c>
      <c r="FW21" s="6">
        <v>0</v>
      </c>
      <c r="FX21" s="7">
        <v>1</v>
      </c>
      <c r="FY21" s="8">
        <f t="shared" si="9"/>
        <v>1</v>
      </c>
      <c r="FZ21">
        <f t="shared" si="10"/>
        <v>0</v>
      </c>
      <c r="GA21">
        <f t="shared" si="11"/>
        <v>0.55379107181856935</v>
      </c>
      <c r="GB21" s="6">
        <f t="shared" si="12"/>
        <v>0.55379107181856935</v>
      </c>
      <c r="GC21" s="8">
        <f t="shared" si="13"/>
        <v>0.44620892818143065</v>
      </c>
      <c r="GD21" s="6">
        <f t="shared" si="14"/>
        <v>-0.80696798781268697</v>
      </c>
      <c r="GE21" s="8">
        <f t="shared" si="15"/>
        <v>0</v>
      </c>
      <c r="GF21">
        <f t="shared" si="16"/>
        <v>1.2411026244490457</v>
      </c>
      <c r="GJ21" t="s">
        <v>209</v>
      </c>
      <c r="GK21" s="17" t="str">
        <f>IF(GK19&lt;GK20,"yes","no")</f>
        <v>yes</v>
      </c>
      <c r="HC21">
        <v>3.6448493491343953E-12</v>
      </c>
      <c r="HD21">
        <v>1</v>
      </c>
      <c r="HE21">
        <v>0</v>
      </c>
      <c r="HF21">
        <f t="shared" si="21"/>
        <v>16</v>
      </c>
      <c r="HG21">
        <f t="shared" si="22"/>
        <v>0</v>
      </c>
      <c r="HH21">
        <f t="shared" si="18"/>
        <v>0.88888888888888884</v>
      </c>
      <c r="HI21">
        <f t="shared" si="19"/>
        <v>1</v>
      </c>
      <c r="HJ21">
        <f t="shared" si="20"/>
        <v>6.9444444444444198E-3</v>
      </c>
    </row>
    <row r="22" spans="1:218" x14ac:dyDescent="0.3">
      <c r="A22" t="str">
        <f>covid19_new_cases_global!A22</f>
        <v>Brazil</v>
      </c>
      <c r="B22">
        <f>covid19_new_cases_global!B22</f>
        <v>-14.234999999999999</v>
      </c>
      <c r="C22">
        <f>covid19_new_cases_global!C22</f>
        <v>-51.9253</v>
      </c>
      <c r="D22">
        <f>IF(covid19_new_cases_global!D22&lt;0,"",covid19_new_cases_global!D22)</f>
        <v>0</v>
      </c>
      <c r="E22">
        <f>IF(covid19_new_cases_global!E22&lt;0,"",covid19_new_cases_global!E22)</f>
        <v>0</v>
      </c>
      <c r="F22">
        <f>IF(covid19_new_cases_global!F22&lt;0,"",covid19_new_cases_global!F22)</f>
        <v>0</v>
      </c>
      <c r="G22">
        <f>IF(covid19_new_cases_global!G22&lt;0,"",covid19_new_cases_global!G22)</f>
        <v>0</v>
      </c>
      <c r="H22">
        <f>IF(covid19_new_cases_global!H22&lt;0,"",covid19_new_cases_global!H22)</f>
        <v>0</v>
      </c>
      <c r="I22">
        <f>IF(covid19_new_cases_global!I22&lt;0,"",covid19_new_cases_global!I22)</f>
        <v>0</v>
      </c>
      <c r="J22">
        <f>IF(covid19_new_cases_global!J22&lt;0,"",covid19_new_cases_global!J22)</f>
        <v>0</v>
      </c>
      <c r="K22">
        <f>IF(covid19_new_cases_global!K22&lt;0,"",covid19_new_cases_global!K22)</f>
        <v>0</v>
      </c>
      <c r="L22">
        <f>IF(covid19_new_cases_global!L22&lt;0,"",covid19_new_cases_global!L22)</f>
        <v>0</v>
      </c>
      <c r="M22">
        <f>IF(covid19_new_cases_global!M22&lt;0,"",covid19_new_cases_global!M22)</f>
        <v>0</v>
      </c>
      <c r="N22">
        <f>IF(covid19_new_cases_global!N22&lt;0,"",covid19_new_cases_global!N22)</f>
        <v>0</v>
      </c>
      <c r="O22">
        <f>IF(covid19_new_cases_global!O22&lt;0,"",covid19_new_cases_global!O22)</f>
        <v>0</v>
      </c>
      <c r="P22">
        <f>IF(covid19_new_cases_global!P22&lt;0,"",covid19_new_cases_global!P22)</f>
        <v>0</v>
      </c>
      <c r="Q22">
        <f>IF(covid19_new_cases_global!Q22&lt;0,"",covid19_new_cases_global!Q22)</f>
        <v>0</v>
      </c>
      <c r="R22">
        <f>IF(covid19_new_cases_global!R22&lt;0,"",covid19_new_cases_global!R22)</f>
        <v>0</v>
      </c>
      <c r="S22">
        <f>IF(covid19_new_cases_global!S22&lt;0,"",covid19_new_cases_global!S22)</f>
        <v>0</v>
      </c>
      <c r="T22">
        <f>IF(covid19_new_cases_global!T22&lt;0,"",covid19_new_cases_global!T22)</f>
        <v>0</v>
      </c>
      <c r="U22">
        <f>IF(covid19_new_cases_global!U22&lt;0,"",covid19_new_cases_global!U22)</f>
        <v>0</v>
      </c>
      <c r="V22">
        <f>IF(covid19_new_cases_global!V22&lt;0,"",covid19_new_cases_global!V22)</f>
        <v>0</v>
      </c>
      <c r="W22">
        <f>IF(covid19_new_cases_global!W22&lt;0,"",covid19_new_cases_global!W22)</f>
        <v>0</v>
      </c>
      <c r="X22">
        <f>IF(covid19_new_cases_global!X22&lt;0,"",covid19_new_cases_global!X22)</f>
        <v>0</v>
      </c>
      <c r="Y22">
        <f>IF(covid19_new_cases_global!Y22&lt;0,"",covid19_new_cases_global!Y22)</f>
        <v>0</v>
      </c>
      <c r="Z22">
        <f>IF(covid19_new_cases_global!Z22&lt;0,"",covid19_new_cases_global!Z22)</f>
        <v>0</v>
      </c>
      <c r="AA22">
        <f>IF(covid19_new_cases_global!AA22&lt;0,"",covid19_new_cases_global!AA22)</f>
        <v>0</v>
      </c>
      <c r="AB22">
        <f>IF(covid19_new_cases_global!AB22&lt;0,"",covid19_new_cases_global!AB22)</f>
        <v>0</v>
      </c>
      <c r="AC22">
        <f>IF(covid19_new_cases_global!AC22&lt;0,"",covid19_new_cases_global!AC22)</f>
        <v>0</v>
      </c>
      <c r="AD22">
        <f>IF(covid19_new_cases_global!AD22&lt;0,"",covid19_new_cases_global!AD22)</f>
        <v>0</v>
      </c>
      <c r="AE22">
        <f>IF(covid19_new_cases_global!AE22&lt;0,"",covid19_new_cases_global!AE22)</f>
        <v>0</v>
      </c>
      <c r="AF22">
        <f>IF(covid19_new_cases_global!AF22&lt;0,"",covid19_new_cases_global!AF22)</f>
        <v>0</v>
      </c>
      <c r="AG22">
        <f>IF(covid19_new_cases_global!AG22&lt;0,"",covid19_new_cases_global!AG22)</f>
        <v>0</v>
      </c>
      <c r="AH22">
        <f>IF(covid19_new_cases_global!AH22&lt;0,"",covid19_new_cases_global!AH22)</f>
        <v>0</v>
      </c>
      <c r="AI22">
        <f>IF(covid19_new_cases_global!AI22&lt;0,"",covid19_new_cases_global!AI22)</f>
        <v>0</v>
      </c>
      <c r="AJ22">
        <f>IF(covid19_new_cases_global!AJ22&lt;0,"",covid19_new_cases_global!AJ22)</f>
        <v>0</v>
      </c>
      <c r="AK22">
        <f>IF(covid19_new_cases_global!AK22&lt;0,"",covid19_new_cases_global!AK22)</f>
        <v>0</v>
      </c>
      <c r="AL22">
        <f>IF(covid19_new_cases_global!AL22&lt;0,"",covid19_new_cases_global!AL22)</f>
        <v>1</v>
      </c>
      <c r="AM22">
        <f>IF(covid19_new_cases_global!AM22&lt;0,"",covid19_new_cases_global!AM22)</f>
        <v>0</v>
      </c>
      <c r="AN22">
        <f>IF(covid19_new_cases_global!AN22&lt;0,"",covid19_new_cases_global!AN22)</f>
        <v>0</v>
      </c>
      <c r="AO22">
        <f>IF(covid19_new_cases_global!AO22&lt;0,"",covid19_new_cases_global!AO22)</f>
        <v>1</v>
      </c>
      <c r="AP22">
        <f>IF(covid19_new_cases_global!AP22&lt;0,"",covid19_new_cases_global!AP22)</f>
        <v>0</v>
      </c>
      <c r="AQ22">
        <f>IF(covid19_new_cases_global!AQ22&lt;0,"",covid19_new_cases_global!AQ22)</f>
        <v>0</v>
      </c>
      <c r="AR22">
        <f>IF(covid19_new_cases_global!AR22&lt;0,"",covid19_new_cases_global!AR22)</f>
        <v>0</v>
      </c>
      <c r="AS22">
        <f>IF(covid19_new_cases_global!AS22&lt;0,"",covid19_new_cases_global!AS22)</f>
        <v>2</v>
      </c>
      <c r="AT22">
        <f>IF(covid19_new_cases_global!AT22&lt;0,"",covid19_new_cases_global!AT22)</f>
        <v>0</v>
      </c>
      <c r="AU22">
        <f>IF(covid19_new_cases_global!AU22&lt;0,"",covid19_new_cases_global!AU22)</f>
        <v>9</v>
      </c>
      <c r="AV22">
        <f>IF(covid19_new_cases_global!AV22&lt;0,"",covid19_new_cases_global!AV22)</f>
        <v>0</v>
      </c>
      <c r="AW22">
        <f>IF(covid19_new_cases_global!AW22&lt;0,"",covid19_new_cases_global!AW22)</f>
        <v>7</v>
      </c>
      <c r="AX22">
        <f>IF(covid19_new_cases_global!AX22&lt;0,"",covid19_new_cases_global!AX22)</f>
        <v>5</v>
      </c>
      <c r="AY22">
        <f>IF(covid19_new_cases_global!AY22&lt;0,"",covid19_new_cases_global!AY22)</f>
        <v>6</v>
      </c>
      <c r="AZ22">
        <f>IF(covid19_new_cases_global!AZ22&lt;0,"",covid19_new_cases_global!AZ22)</f>
        <v>7</v>
      </c>
      <c r="BA22">
        <f>IF(covid19_new_cases_global!BA22&lt;0,"",covid19_new_cases_global!BA22)</f>
        <v>14</v>
      </c>
      <c r="BB22">
        <f>IF(covid19_new_cases_global!BB22&lt;0,"",covid19_new_cases_global!BB22)</f>
        <v>99</v>
      </c>
      <c r="BC22">
        <f>IF(covid19_new_cases_global!BC22&lt;0,"",covid19_new_cases_global!BC22)</f>
        <v>0</v>
      </c>
      <c r="BD22">
        <f>IF(covid19_new_cases_global!BD22&lt;0,"",covid19_new_cases_global!BD22)</f>
        <v>11</v>
      </c>
      <c r="BE22">
        <f>IF(covid19_new_cases_global!BE22&lt;0,"",covid19_new_cases_global!BE22)</f>
        <v>38</v>
      </c>
      <c r="BF22">
        <f>IF(covid19_new_cases_global!BF22&lt;0,"",covid19_new_cases_global!BF22)</f>
        <v>121</v>
      </c>
      <c r="BG22">
        <f>IF(covid19_new_cases_global!BG22&lt;0,"",covid19_new_cases_global!BG22)</f>
        <v>51</v>
      </c>
      <c r="BH22">
        <f>IF(covid19_new_cases_global!BH22&lt;0,"",covid19_new_cases_global!BH22)</f>
        <v>249</v>
      </c>
      <c r="BI22">
        <f>IF(covid19_new_cases_global!BI22&lt;0,"",covid19_new_cases_global!BI22)</f>
        <v>172</v>
      </c>
      <c r="BJ22">
        <f>IF(covid19_new_cases_global!BJ22&lt;0,"",covid19_new_cases_global!BJ22)</f>
        <v>228</v>
      </c>
      <c r="BK22">
        <f>IF(covid19_new_cases_global!BK22&lt;0,"",covid19_new_cases_global!BK22)</f>
        <v>525</v>
      </c>
      <c r="BL22">
        <f>IF(covid19_new_cases_global!BL22&lt;0,"",covid19_new_cases_global!BL22)</f>
        <v>378</v>
      </c>
      <c r="BM22">
        <f>IF(covid19_new_cases_global!BM22&lt;0,"",covid19_new_cases_global!BM22)</f>
        <v>323</v>
      </c>
      <c r="BN22">
        <f>IF(covid19_new_cases_global!BN22&lt;0,"",covid19_new_cases_global!BN22)</f>
        <v>307</v>
      </c>
      <c r="BO22">
        <f>IF(covid19_new_cases_global!BO22&lt;0,"",covid19_new_cases_global!BO22)</f>
        <v>431</v>
      </c>
      <c r="BP22">
        <f>IF(covid19_new_cases_global!BP22&lt;0,"",covid19_new_cases_global!BP22)</f>
        <v>432</v>
      </c>
      <c r="BQ22">
        <f>IF(covid19_new_cases_global!BQ22&lt;0,"",covid19_new_cases_global!BQ22)</f>
        <v>487</v>
      </c>
      <c r="BR22">
        <f>IF(covid19_new_cases_global!BR22&lt;0,"",covid19_new_cases_global!BR22)</f>
        <v>352</v>
      </c>
      <c r="BS22">
        <f>IF(covid19_new_cases_global!BS22&lt;0,"",covid19_new_cases_global!BS22)</f>
        <v>323</v>
      </c>
      <c r="BT22">
        <f>IF(covid19_new_cases_global!BT22&lt;0,"",covid19_new_cases_global!BT22)</f>
        <v>1138</v>
      </c>
      <c r="BU22">
        <f>IF(covid19_new_cases_global!BU22&lt;0,"",covid19_new_cases_global!BU22)</f>
        <v>1119</v>
      </c>
      <c r="BV22">
        <f>IF(covid19_new_cases_global!BV22&lt;0,"",covid19_new_cases_global!BV22)</f>
        <v>1208</v>
      </c>
      <c r="BW22">
        <f>IF(covid19_new_cases_global!BW22&lt;0,"",covid19_new_cases_global!BW22)</f>
        <v>1012</v>
      </c>
      <c r="BX22">
        <f>IF(covid19_new_cases_global!BX22&lt;0,"",covid19_new_cases_global!BX22)</f>
        <v>1304</v>
      </c>
      <c r="BY22">
        <f>IF(covid19_new_cases_global!BY22&lt;0,"",covid19_new_cases_global!BY22)</f>
        <v>770</v>
      </c>
      <c r="BZ22">
        <f>IF(covid19_new_cases_global!BZ22&lt;0,"",covid19_new_cases_global!BZ22)</f>
        <v>1031</v>
      </c>
      <c r="CA22">
        <f>IF(covid19_new_cases_global!CA22&lt;0,"",covid19_new_cases_global!CA22)</f>
        <v>1873</v>
      </c>
      <c r="CB22">
        <f>IF(covid19_new_cases_global!CB22&lt;0,"",covid19_new_cases_global!CB22)</f>
        <v>2136</v>
      </c>
      <c r="CC22">
        <f>IF(covid19_new_cases_global!CC22&lt;0,"",covid19_new_cases_global!CC22)</f>
        <v>1922</v>
      </c>
      <c r="CD22">
        <f>IF(covid19_new_cases_global!CD22&lt;0,"",covid19_new_cases_global!CD22)</f>
        <v>1546</v>
      </c>
      <c r="CE22">
        <f>IF(covid19_new_cases_global!CE22&lt;0,"",covid19_new_cases_global!CE22)</f>
        <v>1089</v>
      </c>
      <c r="CF22">
        <f>IF(covid19_new_cases_global!CF22&lt;0,"",covid19_new_cases_global!CF22)</f>
        <v>1465</v>
      </c>
      <c r="CG22">
        <f>IF(covid19_new_cases_global!CG22&lt;0,"",covid19_new_cases_global!CG22)</f>
        <v>1238</v>
      </c>
      <c r="CH22">
        <f>IF(covid19_new_cases_global!CH22&lt;0,"",covid19_new_cases_global!CH22)</f>
        <v>1832</v>
      </c>
      <c r="CI22">
        <f>IF(covid19_new_cases_global!CI22&lt;0,"",covid19_new_cases_global!CI22)</f>
        <v>3058</v>
      </c>
      <c r="CJ22">
        <f>IF(covid19_new_cases_global!CJ22&lt;0,"",covid19_new_cases_global!CJ22)</f>
        <v>2105</v>
      </c>
      <c r="CK22">
        <f>IF(covid19_new_cases_global!CK22&lt;0,"",covid19_new_cases_global!CK22)</f>
        <v>3257</v>
      </c>
      <c r="CL22">
        <f>IF(covid19_new_cases_global!CL22&lt;0,"",covid19_new_cases_global!CL22)</f>
        <v>2976</v>
      </c>
      <c r="CM22">
        <f>IF(covid19_new_cases_global!CM22&lt;0,"",covid19_new_cases_global!CM22)</f>
        <v>1996</v>
      </c>
      <c r="CN22">
        <f>IF(covid19_new_cases_global!CN22&lt;0,"",covid19_new_cases_global!CN22)</f>
        <v>2089</v>
      </c>
      <c r="CO22">
        <f>IF(covid19_new_cases_global!CO22&lt;0,"",covid19_new_cases_global!CO22)</f>
        <v>2336</v>
      </c>
      <c r="CP22">
        <f>IF(covid19_new_cases_global!CP22&lt;0,"",covid19_new_cases_global!CP22)</f>
        <v>2678</v>
      </c>
      <c r="CQ22">
        <f>IF(covid19_new_cases_global!CQ22&lt;0,"",covid19_new_cases_global!CQ22)</f>
        <v>4279</v>
      </c>
      <c r="CR22">
        <f>IF(covid19_new_cases_global!CR22&lt;0,"",covid19_new_cases_global!CR22)</f>
        <v>4007</v>
      </c>
      <c r="CS22">
        <f>IF(covid19_new_cases_global!CS22&lt;0,"",covid19_new_cases_global!CS22)</f>
        <v>5281</v>
      </c>
      <c r="CT22">
        <f>IF(covid19_new_cases_global!CT22&lt;0,"",covid19_new_cases_global!CT22)</f>
        <v>3776</v>
      </c>
      <c r="CU22">
        <f>IF(covid19_new_cases_global!CU22&lt;0,"",covid19_new_cases_global!CU22)</f>
        <v>4346</v>
      </c>
      <c r="CV22">
        <f>IF(covid19_new_cases_global!CV22&lt;0,"",covid19_new_cases_global!CV22)</f>
        <v>5789</v>
      </c>
      <c r="CW22">
        <f>IF(covid19_new_cases_global!CW22&lt;0,"",covid19_new_cases_global!CW22)</f>
        <v>6450</v>
      </c>
      <c r="CX22">
        <f>IF(covid19_new_cases_global!CX22&lt;0,"",covid19_new_cases_global!CX22)</f>
        <v>7502</v>
      </c>
      <c r="CY22">
        <f>IF(covid19_new_cases_global!CY22&lt;0,"",covid19_new_cases_global!CY22)</f>
        <v>5015</v>
      </c>
      <c r="CZ22">
        <f>IF(covid19_new_cases_global!CZ22&lt;0,"",covid19_new_cases_global!CZ22)</f>
        <v>4898</v>
      </c>
      <c r="DA22">
        <f>IF(covid19_new_cases_global!DA22&lt;0,"",covid19_new_cases_global!DA22)</f>
        <v>4726</v>
      </c>
      <c r="DB22">
        <f>IF(covid19_new_cases_global!DB22&lt;0,"",covid19_new_cases_global!DB22)</f>
        <v>6794</v>
      </c>
      <c r="DC22">
        <f>IF(covid19_new_cases_global!DC22&lt;0,"",covid19_new_cases_global!DC22)</f>
        <v>6835</v>
      </c>
      <c r="DD22">
        <f>IF(covid19_new_cases_global!DD22&lt;0,"",covid19_new_cases_global!DD22)</f>
        <v>11156</v>
      </c>
      <c r="DE22">
        <f>IF(covid19_new_cases_global!DE22&lt;0,"",covid19_new_cases_global!DE22)</f>
        <v>9162</v>
      </c>
      <c r="DF22">
        <f>IF(covid19_new_cases_global!DF22&lt;0,"",covid19_new_cases_global!DF22)</f>
        <v>11121</v>
      </c>
      <c r="DG22">
        <f>IF(covid19_new_cases_global!DG22&lt;0,"",covid19_new_cases_global!DG22)</f>
        <v>9167</v>
      </c>
      <c r="DH22">
        <f>IF(covid19_new_cases_global!DH22&lt;0,"",covid19_new_cases_global!DH22)</f>
        <v>6638</v>
      </c>
      <c r="DI22">
        <f>IF(covid19_new_cases_global!DI22&lt;0,"",covid19_new_cases_global!DI22)</f>
        <v>6895</v>
      </c>
      <c r="DJ22">
        <f>IF(covid19_new_cases_global!DJ22&lt;0,"",covid19_new_cases_global!DJ22)</f>
        <v>8620</v>
      </c>
      <c r="DK22">
        <f>IF(covid19_new_cases_global!DK22&lt;0,"",covid19_new_cases_global!DK22)</f>
        <v>11923</v>
      </c>
      <c r="DL22">
        <f>IF(covid19_new_cases_global!DL22&lt;0,"",covid19_new_cases_global!DL22)</f>
        <v>13028</v>
      </c>
      <c r="DM22">
        <f>IF(covid19_new_cases_global!DM22&lt;0,"",covid19_new_cases_global!DM22)</f>
        <v>17126</v>
      </c>
      <c r="DN22">
        <f>IF(covid19_new_cases_global!DN22&lt;0,"",covid19_new_cases_global!DN22)</f>
        <v>13220</v>
      </c>
      <c r="DO22">
        <f>IF(covid19_new_cases_global!DO22&lt;0,"",covid19_new_cases_global!DO22)</f>
        <v>7569</v>
      </c>
      <c r="DP22">
        <f>IF(covid19_new_cases_global!DP22&lt;0,"",covid19_new_cases_global!DP22)</f>
        <v>14288</v>
      </c>
      <c r="DQ22">
        <f>IF(covid19_new_cases_global!DQ22&lt;0,"",covid19_new_cases_global!DQ22)</f>
        <v>16517</v>
      </c>
      <c r="DR22">
        <f>IF(covid19_new_cases_global!DR22&lt;0,"",covid19_new_cases_global!DR22)</f>
        <v>19694</v>
      </c>
      <c r="DS22">
        <f>IF(covid19_new_cases_global!DS22&lt;0,"",covid19_new_cases_global!DS22)</f>
        <v>18508</v>
      </c>
      <c r="DT22">
        <f>IF(covid19_new_cases_global!DT22&lt;0,"",covid19_new_cases_global!DT22)</f>
        <v>20803</v>
      </c>
      <c r="DU22">
        <f>IF(covid19_new_cases_global!DU22&lt;0,"",covid19_new_cases_global!DU22)</f>
        <v>16508</v>
      </c>
      <c r="DV22">
        <f>IF(covid19_new_cases_global!DV22&lt;0,"",covid19_new_cases_global!DV22)</f>
        <v>15813</v>
      </c>
      <c r="DW22">
        <f>IF(covid19_new_cases_global!DW22&lt;0,"",covid19_new_cases_global!DW22)</f>
        <v>11687</v>
      </c>
      <c r="DX22">
        <f>IF(covid19_new_cases_global!DX22&lt;0,"",covid19_new_cases_global!DX22)</f>
        <v>16324</v>
      </c>
      <c r="DY22">
        <f>IF(covid19_new_cases_global!DY22&lt;0,"",covid19_new_cases_global!DY22)</f>
        <v>20599</v>
      </c>
      <c r="DZ22">
        <f>IF(covid19_new_cases_global!DZ22&lt;0,"",covid19_new_cases_global!DZ22)</f>
        <v>26417</v>
      </c>
      <c r="EA22">
        <f>IF(covid19_new_cases_global!EA22&lt;0,"",covid19_new_cases_global!EA22)</f>
        <v>26928</v>
      </c>
      <c r="EB22">
        <f>IF(covid19_new_cases_global!EB22&lt;0,"",covid19_new_cases_global!EB22)</f>
        <v>33274</v>
      </c>
      <c r="EC22">
        <f>IF(covid19_new_cases_global!EC22&lt;0,"",covid19_new_cases_global!EC22)</f>
        <v>16409</v>
      </c>
      <c r="ED22">
        <f>IF(covid19_new_cases_global!ED22&lt;0,"",covid19_new_cases_global!ED22)</f>
        <v>11598</v>
      </c>
      <c r="EE22">
        <f>IF(covid19_new_cases_global!EE22&lt;0,"",covid19_new_cases_global!EE22)</f>
        <v>28936</v>
      </c>
      <c r="EF22">
        <f>IF(covid19_new_cases_global!EF22&lt;0,"",covid19_new_cases_global!EF22)</f>
        <v>28633</v>
      </c>
      <c r="EG22">
        <f>IF(covid19_new_cases_global!EG22&lt;0,"",covid19_new_cases_global!EG22)</f>
        <v>30925</v>
      </c>
      <c r="EH22">
        <f>IF(covid19_new_cases_global!EH22&lt;0,"",covid19_new_cases_global!EH22)</f>
        <v>30830</v>
      </c>
      <c r="EI22">
        <f>IF(covid19_new_cases_global!EI22&lt;0,"",covid19_new_cases_global!EI22)</f>
        <v>27075</v>
      </c>
      <c r="EJ22">
        <f>IF(covid19_new_cases_global!EJ22&lt;0,"",covid19_new_cases_global!EJ22)</f>
        <v>18912</v>
      </c>
      <c r="EK22">
        <f>IF(covid19_new_cases_global!EK22&lt;0,"",covid19_new_cases_global!EK22)</f>
        <v>15654</v>
      </c>
      <c r="EL22">
        <f>IF(covid19_new_cases_global!EL22&lt;0,"",covid19_new_cases_global!EL22)</f>
        <v>32091</v>
      </c>
      <c r="EM22">
        <f>IF(covid19_new_cases_global!EM22&lt;0,"",covid19_new_cases_global!EM22)</f>
        <v>32913</v>
      </c>
      <c r="EN22">
        <f>IF(covid19_new_cases_global!EN22&lt;0,"",covid19_new_cases_global!EN22)</f>
        <v>30412</v>
      </c>
      <c r="EO22">
        <f>IF(covid19_new_cases_global!EO22&lt;0,"",covid19_new_cases_global!EO22)</f>
        <v>25982</v>
      </c>
      <c r="EP22">
        <f>IF(covid19_new_cases_global!EP22&lt;0,"",covid19_new_cases_global!EP22)</f>
        <v>21704</v>
      </c>
      <c r="EQ22">
        <f>IF(covid19_new_cases_global!EQ22&lt;0,"",covid19_new_cases_global!EQ22)</f>
        <v>17110</v>
      </c>
      <c r="ER22">
        <f>IF(covid19_new_cases_global!ER22&lt;0,"",covid19_new_cases_global!ER22)</f>
        <v>20647</v>
      </c>
      <c r="ES22">
        <f>IF(covid19_new_cases_global!ES22&lt;0,"",covid19_new_cases_global!ES22)</f>
        <v>34918</v>
      </c>
      <c r="ET22">
        <f>IF(covid19_new_cases_global!ET22&lt;0,"",covid19_new_cases_global!ET22)</f>
        <v>32188</v>
      </c>
      <c r="EU22">
        <f>IF(covid19_new_cases_global!EU22&lt;0,"",covid19_new_cases_global!EU22)</f>
        <v>22765</v>
      </c>
      <c r="EV22">
        <f>IF(covid19_new_cases_global!EV22&lt;0,"",covid19_new_cases_global!EV22)</f>
        <v>54771</v>
      </c>
      <c r="EW22">
        <f>IF(covid19_new_cases_global!EW22&lt;0,"",covid19_new_cases_global!EW22)</f>
        <v>34666</v>
      </c>
      <c r="EX22">
        <f>IF(covid19_new_cases_global!EX22&lt;0,"",covid19_new_cases_global!EX22)</f>
        <v>15762</v>
      </c>
      <c r="EY22">
        <f>IF(covid19_new_cases_global!EY22&lt;0,"",covid19_new_cases_global!EY22)</f>
        <v>23129</v>
      </c>
      <c r="EZ22">
        <f>IF(covid19_new_cases_global!EZ22&lt;0,"",covid19_new_cases_global!EZ22)</f>
        <v>39436</v>
      </c>
      <c r="FA22">
        <f>IF(covid19_new_cases_global!FA22&lt;0,"",covid19_new_cases_global!FA22)</f>
        <v>42725</v>
      </c>
      <c r="FB22">
        <f>IF(covid19_new_cases_global!FB22&lt;0,"",covid19_new_cases_global!FB22)</f>
        <v>39483</v>
      </c>
      <c r="FC22">
        <f>IF(covid19_new_cases_global!FC22&lt;0,"",covid19_new_cases_global!FC22)</f>
        <v>46860</v>
      </c>
      <c r="FD22">
        <f>IF(covid19_new_cases_global!FD22&lt;0,"",covid19_new_cases_global!FD22)</f>
        <v>38693</v>
      </c>
      <c r="FE22">
        <f>MAX(D22:FD22)</f>
        <v>54771</v>
      </c>
      <c r="FF22">
        <f t="shared" si="0"/>
        <v>54771</v>
      </c>
      <c r="FG22">
        <f t="shared" si="1"/>
        <v>149</v>
      </c>
      <c r="FH22">
        <f t="shared" si="2"/>
        <v>149</v>
      </c>
      <c r="FI22" cm="1">
        <f t="array" ref="FI22">MATCH(INDEX($D22:$FD22,MATCH(TRUE,INDEX($D22:$FD22&lt;&gt;0,),0)),$D22:$FD22,0)</f>
        <v>35</v>
      </c>
      <c r="FJ22">
        <f t="shared" si="3"/>
        <v>1313667</v>
      </c>
      <c r="FK22">
        <f t="shared" si="4"/>
        <v>4.1693214490430223E-2</v>
      </c>
      <c r="FL22">
        <v>0</v>
      </c>
      <c r="FM22">
        <f t="shared" si="5"/>
        <v>114</v>
      </c>
      <c r="FN22">
        <f t="shared" si="6"/>
        <v>114</v>
      </c>
      <c r="FP22">
        <v>29</v>
      </c>
      <c r="FQ22">
        <v>29</v>
      </c>
      <c r="FR22">
        <v>55</v>
      </c>
      <c r="FS22">
        <v>55</v>
      </c>
      <c r="FT22">
        <v>42</v>
      </c>
      <c r="FU22">
        <v>187</v>
      </c>
      <c r="FV22">
        <v>0.15508021390374332</v>
      </c>
      <c r="FW22" s="6">
        <v>0</v>
      </c>
      <c r="FX22" s="7">
        <v>1</v>
      </c>
      <c r="FY22" s="8">
        <f t="shared" si="9"/>
        <v>1</v>
      </c>
      <c r="FZ22">
        <f t="shared" si="10"/>
        <v>0</v>
      </c>
      <c r="GA22">
        <f t="shared" si="11"/>
        <v>9.4850130190979334E-2</v>
      </c>
      <c r="GB22" s="6">
        <f t="shared" si="12"/>
        <v>9.4850130190979334E-2</v>
      </c>
      <c r="GC22" s="8">
        <f t="shared" si="13"/>
        <v>0.90514986980902068</v>
      </c>
      <c r="GD22" s="6">
        <f t="shared" si="14"/>
        <v>-9.9654746993790441E-2</v>
      </c>
      <c r="GE22" s="8">
        <f t="shared" si="15"/>
        <v>100</v>
      </c>
      <c r="GF22">
        <f t="shared" si="16"/>
        <v>0.10478942035421376</v>
      </c>
      <c r="HC22">
        <v>1.8999884984101701E-10</v>
      </c>
      <c r="HD22">
        <v>1</v>
      </c>
      <c r="HE22">
        <v>0</v>
      </c>
      <c r="HF22">
        <f t="shared" si="21"/>
        <v>17</v>
      </c>
      <c r="HG22">
        <f t="shared" si="22"/>
        <v>0</v>
      </c>
      <c r="HH22">
        <f t="shared" si="18"/>
        <v>0.88194444444444442</v>
      </c>
      <c r="HI22">
        <f t="shared" si="19"/>
        <v>1</v>
      </c>
      <c r="HJ22">
        <f t="shared" si="20"/>
        <v>6.9444444444444198E-3</v>
      </c>
    </row>
    <row r="23" spans="1:218" x14ac:dyDescent="0.3">
      <c r="A23" t="str">
        <f>covid19_new_cases_global!A23</f>
        <v>Brunei</v>
      </c>
      <c r="B23">
        <f>covid19_new_cases_global!B23</f>
        <v>4.5353000000000003</v>
      </c>
      <c r="C23">
        <f>covid19_new_cases_global!C23</f>
        <v>114.7277</v>
      </c>
      <c r="D23">
        <f>IF(covid19_new_cases_global!D23&lt;0,"",covid19_new_cases_global!D23)</f>
        <v>0</v>
      </c>
      <c r="E23">
        <f>IF(covid19_new_cases_global!E23&lt;0,"",covid19_new_cases_global!E23)</f>
        <v>0</v>
      </c>
      <c r="F23">
        <f>IF(covid19_new_cases_global!F23&lt;0,"",covid19_new_cases_global!F23)</f>
        <v>0</v>
      </c>
      <c r="G23">
        <f>IF(covid19_new_cases_global!G23&lt;0,"",covid19_new_cases_global!G23)</f>
        <v>0</v>
      </c>
      <c r="H23">
        <f>IF(covid19_new_cases_global!H23&lt;0,"",covid19_new_cases_global!H23)</f>
        <v>0</v>
      </c>
      <c r="I23">
        <f>IF(covid19_new_cases_global!I23&lt;0,"",covid19_new_cases_global!I23)</f>
        <v>0</v>
      </c>
      <c r="J23">
        <f>IF(covid19_new_cases_global!J23&lt;0,"",covid19_new_cases_global!J23)</f>
        <v>0</v>
      </c>
      <c r="K23">
        <f>IF(covid19_new_cases_global!K23&lt;0,"",covid19_new_cases_global!K23)</f>
        <v>0</v>
      </c>
      <c r="L23">
        <f>IF(covid19_new_cases_global!L23&lt;0,"",covid19_new_cases_global!L23)</f>
        <v>0</v>
      </c>
      <c r="M23">
        <f>IF(covid19_new_cases_global!M23&lt;0,"",covid19_new_cases_global!M23)</f>
        <v>0</v>
      </c>
      <c r="N23">
        <f>IF(covid19_new_cases_global!N23&lt;0,"",covid19_new_cases_global!N23)</f>
        <v>0</v>
      </c>
      <c r="O23">
        <f>IF(covid19_new_cases_global!O23&lt;0,"",covid19_new_cases_global!O23)</f>
        <v>0</v>
      </c>
      <c r="P23">
        <f>IF(covid19_new_cases_global!P23&lt;0,"",covid19_new_cases_global!P23)</f>
        <v>0</v>
      </c>
      <c r="Q23">
        <f>IF(covid19_new_cases_global!Q23&lt;0,"",covid19_new_cases_global!Q23)</f>
        <v>0</v>
      </c>
      <c r="R23">
        <f>IF(covid19_new_cases_global!R23&lt;0,"",covid19_new_cases_global!R23)</f>
        <v>0</v>
      </c>
      <c r="S23">
        <f>IF(covid19_new_cases_global!S23&lt;0,"",covid19_new_cases_global!S23)</f>
        <v>0</v>
      </c>
      <c r="T23">
        <f>IF(covid19_new_cases_global!T23&lt;0,"",covid19_new_cases_global!T23)</f>
        <v>0</v>
      </c>
      <c r="U23">
        <f>IF(covid19_new_cases_global!U23&lt;0,"",covid19_new_cases_global!U23)</f>
        <v>0</v>
      </c>
      <c r="V23">
        <f>IF(covid19_new_cases_global!V23&lt;0,"",covid19_new_cases_global!V23)</f>
        <v>0</v>
      </c>
      <c r="W23">
        <f>IF(covid19_new_cases_global!W23&lt;0,"",covid19_new_cases_global!W23)</f>
        <v>0</v>
      </c>
      <c r="X23">
        <f>IF(covid19_new_cases_global!X23&lt;0,"",covid19_new_cases_global!X23)</f>
        <v>0</v>
      </c>
      <c r="Y23">
        <f>IF(covid19_new_cases_global!Y23&lt;0,"",covid19_new_cases_global!Y23)</f>
        <v>0</v>
      </c>
      <c r="Z23">
        <f>IF(covid19_new_cases_global!Z23&lt;0,"",covid19_new_cases_global!Z23)</f>
        <v>0</v>
      </c>
      <c r="AA23">
        <f>IF(covid19_new_cases_global!AA23&lt;0,"",covid19_new_cases_global!AA23)</f>
        <v>0</v>
      </c>
      <c r="AB23">
        <f>IF(covid19_new_cases_global!AB23&lt;0,"",covid19_new_cases_global!AB23)</f>
        <v>0</v>
      </c>
      <c r="AC23">
        <f>IF(covid19_new_cases_global!AC23&lt;0,"",covid19_new_cases_global!AC23)</f>
        <v>0</v>
      </c>
      <c r="AD23">
        <f>IF(covid19_new_cases_global!AD23&lt;0,"",covid19_new_cases_global!AD23)</f>
        <v>0</v>
      </c>
      <c r="AE23">
        <f>IF(covid19_new_cases_global!AE23&lt;0,"",covid19_new_cases_global!AE23)</f>
        <v>0</v>
      </c>
      <c r="AF23">
        <f>IF(covid19_new_cases_global!AF23&lt;0,"",covid19_new_cases_global!AF23)</f>
        <v>0</v>
      </c>
      <c r="AG23">
        <f>IF(covid19_new_cases_global!AG23&lt;0,"",covid19_new_cases_global!AG23)</f>
        <v>0</v>
      </c>
      <c r="AH23">
        <f>IF(covid19_new_cases_global!AH23&lt;0,"",covid19_new_cases_global!AH23)</f>
        <v>0</v>
      </c>
      <c r="AI23">
        <f>IF(covid19_new_cases_global!AI23&lt;0,"",covid19_new_cases_global!AI23)</f>
        <v>0</v>
      </c>
      <c r="AJ23">
        <f>IF(covid19_new_cases_global!AJ23&lt;0,"",covid19_new_cases_global!AJ23)</f>
        <v>0</v>
      </c>
      <c r="AK23">
        <f>IF(covid19_new_cases_global!AK23&lt;0,"",covid19_new_cases_global!AK23)</f>
        <v>0</v>
      </c>
      <c r="AL23">
        <f>IF(covid19_new_cases_global!AL23&lt;0,"",covid19_new_cases_global!AL23)</f>
        <v>0</v>
      </c>
      <c r="AM23">
        <f>IF(covid19_new_cases_global!AM23&lt;0,"",covid19_new_cases_global!AM23)</f>
        <v>0</v>
      </c>
      <c r="AN23">
        <f>IF(covid19_new_cases_global!AN23&lt;0,"",covid19_new_cases_global!AN23)</f>
        <v>0</v>
      </c>
      <c r="AO23">
        <f>IF(covid19_new_cases_global!AO23&lt;0,"",covid19_new_cases_global!AO23)</f>
        <v>0</v>
      </c>
      <c r="AP23">
        <f>IF(covid19_new_cases_global!AP23&lt;0,"",covid19_new_cases_global!AP23)</f>
        <v>0</v>
      </c>
      <c r="AQ23">
        <f>IF(covid19_new_cases_global!AQ23&lt;0,"",covid19_new_cases_global!AQ23)</f>
        <v>0</v>
      </c>
      <c r="AR23">
        <f>IF(covid19_new_cases_global!AR23&lt;0,"",covid19_new_cases_global!AR23)</f>
        <v>0</v>
      </c>
      <c r="AS23">
        <f>IF(covid19_new_cases_global!AS23&lt;0,"",covid19_new_cases_global!AS23)</f>
        <v>0</v>
      </c>
      <c r="AT23">
        <f>IF(covid19_new_cases_global!AT23&lt;0,"",covid19_new_cases_global!AT23)</f>
        <v>0</v>
      </c>
      <c r="AU23">
        <f>IF(covid19_new_cases_global!AU23&lt;0,"",covid19_new_cases_global!AU23)</f>
        <v>0</v>
      </c>
      <c r="AV23">
        <f>IF(covid19_new_cases_global!AV23&lt;0,"",covid19_new_cases_global!AV23)</f>
        <v>0</v>
      </c>
      <c r="AW23">
        <f>IF(covid19_new_cases_global!AW23&lt;0,"",covid19_new_cases_global!AW23)</f>
        <v>0</v>
      </c>
      <c r="AX23">
        <f>IF(covid19_new_cases_global!AX23&lt;0,"",covid19_new_cases_global!AX23)</f>
        <v>1</v>
      </c>
      <c r="AY23">
        <f>IF(covid19_new_cases_global!AY23&lt;0,"",covid19_new_cases_global!AY23)</f>
        <v>0</v>
      </c>
      <c r="AZ23">
        <f>IF(covid19_new_cases_global!AZ23&lt;0,"",covid19_new_cases_global!AZ23)</f>
        <v>10</v>
      </c>
      <c r="BA23">
        <f>IF(covid19_new_cases_global!BA23&lt;0,"",covid19_new_cases_global!BA23)</f>
        <v>0</v>
      </c>
      <c r="BB23">
        <f>IF(covid19_new_cases_global!BB23&lt;0,"",covid19_new_cases_global!BB23)</f>
        <v>26</v>
      </c>
      <c r="BC23">
        <f>IF(covid19_new_cases_global!BC23&lt;0,"",covid19_new_cases_global!BC23)</f>
        <v>3</v>
      </c>
      <c r="BD23">
        <f>IF(covid19_new_cases_global!BD23&lt;0,"",covid19_new_cases_global!BD23)</f>
        <v>10</v>
      </c>
      <c r="BE23">
        <f>IF(covid19_new_cases_global!BE23&lt;0,"",covid19_new_cases_global!BE23)</f>
        <v>4</v>
      </c>
      <c r="BF23">
        <f>IF(covid19_new_cases_global!BF23&lt;0,"",covid19_new_cases_global!BF23)</f>
        <v>2</v>
      </c>
      <c r="BG23">
        <f>IF(covid19_new_cases_global!BG23&lt;0,"",covid19_new_cases_global!BG23)</f>
        <v>12</v>
      </c>
      <c r="BH23">
        <f>IF(covid19_new_cases_global!BH23&lt;0,"",covid19_new_cases_global!BH23)</f>
        <v>7</v>
      </c>
      <c r="BI23">
        <f>IF(covid19_new_cases_global!BI23&lt;0,"",covid19_new_cases_global!BI23)</f>
        <v>3</v>
      </c>
      <c r="BJ23">
        <f>IF(covid19_new_cases_global!BJ23&lt;0,"",covid19_new_cases_global!BJ23)</f>
        <v>5</v>
      </c>
      <c r="BK23">
        <f>IF(covid19_new_cases_global!BK23&lt;0,"",covid19_new_cases_global!BK23)</f>
        <v>5</v>
      </c>
      <c r="BL23">
        <f>IF(covid19_new_cases_global!BL23&lt;0,"",covid19_new_cases_global!BL23)</f>
        <v>3</v>
      </c>
      <c r="BM23">
        <f>IF(covid19_new_cases_global!BM23&lt;0,"",covid19_new_cases_global!BM23)</f>
        <v>13</v>
      </c>
      <c r="BN23">
        <f>IF(covid19_new_cases_global!BN23&lt;0,"",covid19_new_cases_global!BN23)</f>
        <v>5</v>
      </c>
      <c r="BO23">
        <f>IF(covid19_new_cases_global!BO23&lt;0,"",covid19_new_cases_global!BO23)</f>
        <v>5</v>
      </c>
      <c r="BP23">
        <f>IF(covid19_new_cases_global!BP23&lt;0,"",covid19_new_cases_global!BP23)</f>
        <v>1</v>
      </c>
      <c r="BQ23">
        <f>IF(covid19_new_cases_global!BQ23&lt;0,"",covid19_new_cases_global!BQ23)</f>
        <v>5</v>
      </c>
      <c r="BR23">
        <f>IF(covid19_new_cases_global!BR23&lt;0,"",covid19_new_cases_global!BR23)</f>
        <v>6</v>
      </c>
      <c r="BS23">
        <f>IF(covid19_new_cases_global!BS23&lt;0,"",covid19_new_cases_global!BS23)</f>
        <v>1</v>
      </c>
      <c r="BT23">
        <f>IF(covid19_new_cases_global!BT23&lt;0,"",covid19_new_cases_global!BT23)</f>
        <v>2</v>
      </c>
      <c r="BU23">
        <f>IF(covid19_new_cases_global!BU23&lt;0,"",covid19_new_cases_global!BU23)</f>
        <v>2</v>
      </c>
      <c r="BV23">
        <f>IF(covid19_new_cases_global!BV23&lt;0,"",covid19_new_cases_global!BV23)</f>
        <v>2</v>
      </c>
      <c r="BW23">
        <f>IF(covid19_new_cases_global!BW23&lt;0,"",covid19_new_cases_global!BW23)</f>
        <v>1</v>
      </c>
      <c r="BX23">
        <f>IF(covid19_new_cases_global!BX23&lt;0,"",covid19_new_cases_global!BX23)</f>
        <v>1</v>
      </c>
      <c r="BY23">
        <f>IF(covid19_new_cases_global!BY23&lt;0,"",covid19_new_cases_global!BY23)</f>
        <v>0</v>
      </c>
      <c r="BZ23">
        <f>IF(covid19_new_cases_global!BZ23&lt;0,"",covid19_new_cases_global!BZ23)</f>
        <v>0</v>
      </c>
      <c r="CA23">
        <f>IF(covid19_new_cases_global!CA23&lt;0,"",covid19_new_cases_global!CA23)</f>
        <v>0</v>
      </c>
      <c r="CB23">
        <f>IF(covid19_new_cases_global!CB23&lt;0,"",covid19_new_cases_global!CB23)</f>
        <v>0</v>
      </c>
      <c r="CC23">
        <f>IF(covid19_new_cases_global!CC23&lt;0,"",covid19_new_cases_global!CC23)</f>
        <v>0</v>
      </c>
      <c r="CD23">
        <f>IF(covid19_new_cases_global!CD23&lt;0,"",covid19_new_cases_global!CD23)</f>
        <v>1</v>
      </c>
      <c r="CE23">
        <f>IF(covid19_new_cases_global!CE23&lt;0,"",covid19_new_cases_global!CE23)</f>
        <v>0</v>
      </c>
      <c r="CF23">
        <f>IF(covid19_new_cases_global!CF23&lt;0,"",covid19_new_cases_global!CF23)</f>
        <v>0</v>
      </c>
      <c r="CG23">
        <f>IF(covid19_new_cases_global!CG23&lt;0,"",covid19_new_cases_global!CG23)</f>
        <v>0</v>
      </c>
      <c r="CH23">
        <f>IF(covid19_new_cases_global!CH23&lt;0,"",covid19_new_cases_global!CH23)</f>
        <v>0</v>
      </c>
      <c r="CI23">
        <f>IF(covid19_new_cases_global!CI23&lt;0,"",covid19_new_cases_global!CI23)</f>
        <v>0</v>
      </c>
      <c r="CJ23">
        <f>IF(covid19_new_cases_global!CJ23&lt;0,"",covid19_new_cases_global!CJ23)</f>
        <v>0</v>
      </c>
      <c r="CK23">
        <f>IF(covid19_new_cases_global!CK23&lt;0,"",covid19_new_cases_global!CK23)</f>
        <v>0</v>
      </c>
      <c r="CL23">
        <f>IF(covid19_new_cases_global!CL23&lt;0,"",covid19_new_cases_global!CL23)</f>
        <v>1</v>
      </c>
      <c r="CM23">
        <f>IF(covid19_new_cases_global!CM23&lt;0,"",covid19_new_cases_global!CM23)</f>
        <v>1</v>
      </c>
      <c r="CN23">
        <f>IF(covid19_new_cases_global!CN23&lt;0,"",covid19_new_cases_global!CN23)</f>
        <v>0</v>
      </c>
      <c r="CO23">
        <f>IF(covid19_new_cases_global!CO23&lt;0,"",covid19_new_cases_global!CO23)</f>
        <v>0</v>
      </c>
      <c r="CP23">
        <f>IF(covid19_new_cases_global!CP23&lt;0,"",covid19_new_cases_global!CP23)</f>
        <v>0</v>
      </c>
      <c r="CQ23">
        <f>IF(covid19_new_cases_global!CQ23&lt;0,"",covid19_new_cases_global!CQ23)</f>
        <v>0</v>
      </c>
      <c r="CR23">
        <f>IF(covid19_new_cases_global!CR23&lt;0,"",covid19_new_cases_global!CR23)</f>
        <v>0</v>
      </c>
      <c r="CS23">
        <f>IF(covid19_new_cases_global!CS23&lt;0,"",covid19_new_cases_global!CS23)</f>
        <v>0</v>
      </c>
      <c r="CT23">
        <f>IF(covid19_new_cases_global!CT23&lt;0,"",covid19_new_cases_global!CT23)</f>
        <v>0</v>
      </c>
      <c r="CU23">
        <f>IF(covid19_new_cases_global!CU23&lt;0,"",covid19_new_cases_global!CU23)</f>
        <v>0</v>
      </c>
      <c r="CV23">
        <f>IF(covid19_new_cases_global!CV23&lt;0,"",covid19_new_cases_global!CV23)</f>
        <v>0</v>
      </c>
      <c r="CW23">
        <f>IF(covid19_new_cases_global!CW23&lt;0,"",covid19_new_cases_global!CW23)</f>
        <v>0</v>
      </c>
      <c r="CX23">
        <f>IF(covid19_new_cases_global!CX23&lt;0,"",covid19_new_cases_global!CX23)</f>
        <v>0</v>
      </c>
      <c r="CY23">
        <f>IF(covid19_new_cases_global!CY23&lt;0,"",covid19_new_cases_global!CY23)</f>
        <v>0</v>
      </c>
      <c r="CZ23">
        <f>IF(covid19_new_cases_global!CZ23&lt;0,"",covid19_new_cases_global!CZ23)</f>
        <v>0</v>
      </c>
      <c r="DA23">
        <f>IF(covid19_new_cases_global!DA23&lt;0,"",covid19_new_cases_global!DA23)</f>
        <v>0</v>
      </c>
      <c r="DB23">
        <f>IF(covid19_new_cases_global!DB23&lt;0,"",covid19_new_cases_global!DB23)</f>
        <v>0</v>
      </c>
      <c r="DC23">
        <f>IF(covid19_new_cases_global!DC23&lt;0,"",covid19_new_cases_global!DC23)</f>
        <v>0</v>
      </c>
      <c r="DD23">
        <f>IF(covid19_new_cases_global!DD23&lt;0,"",covid19_new_cases_global!DD23)</f>
        <v>1</v>
      </c>
      <c r="DE23">
        <f>IF(covid19_new_cases_global!DE23&lt;0,"",covid19_new_cases_global!DE23)</f>
        <v>2</v>
      </c>
      <c r="DF23">
        <f>IF(covid19_new_cases_global!DF23&lt;0,"",covid19_new_cases_global!DF23)</f>
        <v>0</v>
      </c>
      <c r="DG23">
        <f>IF(covid19_new_cases_global!DG23&lt;0,"",covid19_new_cases_global!DG23)</f>
        <v>0</v>
      </c>
      <c r="DH23">
        <f>IF(covid19_new_cases_global!DH23&lt;0,"",covid19_new_cases_global!DH23)</f>
        <v>0</v>
      </c>
      <c r="DI23">
        <f>IF(covid19_new_cases_global!DI23&lt;0,"",covid19_new_cases_global!DI23)</f>
        <v>0</v>
      </c>
      <c r="DJ23">
        <f>IF(covid19_new_cases_global!DJ23&lt;0,"",covid19_new_cases_global!DJ23)</f>
        <v>0</v>
      </c>
      <c r="DK23">
        <f>IF(covid19_new_cases_global!DK23&lt;0,"",covid19_new_cases_global!DK23)</f>
        <v>0</v>
      </c>
      <c r="DL23">
        <f>IF(covid19_new_cases_global!DL23&lt;0,"",covid19_new_cases_global!DL23)</f>
        <v>0</v>
      </c>
      <c r="DM23">
        <f>IF(covid19_new_cases_global!DM23&lt;0,"",covid19_new_cases_global!DM23)</f>
        <v>0</v>
      </c>
      <c r="DN23">
        <f>IF(covid19_new_cases_global!DN23&lt;0,"",covid19_new_cases_global!DN23)</f>
        <v>0</v>
      </c>
      <c r="DO23">
        <f>IF(covid19_new_cases_global!DO23&lt;0,"",covid19_new_cases_global!DO23)</f>
        <v>0</v>
      </c>
      <c r="DP23">
        <f>IF(covid19_new_cases_global!DP23&lt;0,"",covid19_new_cases_global!DP23)</f>
        <v>0</v>
      </c>
      <c r="DQ23">
        <f>IF(covid19_new_cases_global!DQ23&lt;0,"",covid19_new_cases_global!DQ23)</f>
        <v>0</v>
      </c>
      <c r="DR23">
        <f>IF(covid19_new_cases_global!DR23&lt;0,"",covid19_new_cases_global!DR23)</f>
        <v>0</v>
      </c>
      <c r="DS23">
        <f>IF(covid19_new_cases_global!DS23&lt;0,"",covid19_new_cases_global!DS23)</f>
        <v>0</v>
      </c>
      <c r="DT23">
        <f>IF(covid19_new_cases_global!DT23&lt;0,"",covid19_new_cases_global!DT23)</f>
        <v>0</v>
      </c>
      <c r="DU23">
        <f>IF(covid19_new_cases_global!DU23&lt;0,"",covid19_new_cases_global!DU23)</f>
        <v>0</v>
      </c>
      <c r="DV23">
        <f>IF(covid19_new_cases_global!DV23&lt;0,"",covid19_new_cases_global!DV23)</f>
        <v>0</v>
      </c>
      <c r="DW23">
        <f>IF(covid19_new_cases_global!DW23&lt;0,"",covid19_new_cases_global!DW23)</f>
        <v>0</v>
      </c>
      <c r="DX23">
        <f>IF(covid19_new_cases_global!DX23&lt;0,"",covid19_new_cases_global!DX23)</f>
        <v>0</v>
      </c>
      <c r="DY23">
        <f>IF(covid19_new_cases_global!DY23&lt;0,"",covid19_new_cases_global!DY23)</f>
        <v>0</v>
      </c>
      <c r="DZ23">
        <f>IF(covid19_new_cases_global!DZ23&lt;0,"",covid19_new_cases_global!DZ23)</f>
        <v>0</v>
      </c>
      <c r="EA23">
        <f>IF(covid19_new_cases_global!EA23&lt;0,"",covid19_new_cases_global!EA23)</f>
        <v>0</v>
      </c>
      <c r="EB23">
        <f>IF(covid19_new_cases_global!EB23&lt;0,"",covid19_new_cases_global!EB23)</f>
        <v>0</v>
      </c>
      <c r="EC23">
        <f>IF(covid19_new_cases_global!EC23&lt;0,"",covid19_new_cases_global!EC23)</f>
        <v>0</v>
      </c>
      <c r="ED23">
        <f>IF(covid19_new_cases_global!ED23&lt;0,"",covid19_new_cases_global!ED23)</f>
        <v>0</v>
      </c>
      <c r="EE23">
        <f>IF(covid19_new_cases_global!EE23&lt;0,"",covid19_new_cases_global!EE23)</f>
        <v>0</v>
      </c>
      <c r="EF23">
        <f>IF(covid19_new_cases_global!EF23&lt;0,"",covid19_new_cases_global!EF23)</f>
        <v>0</v>
      </c>
      <c r="EG23">
        <f>IF(covid19_new_cases_global!EG23&lt;0,"",covid19_new_cases_global!EG23)</f>
        <v>0</v>
      </c>
      <c r="EH23">
        <f>IF(covid19_new_cases_global!EH23&lt;0,"",covid19_new_cases_global!EH23)</f>
        <v>0</v>
      </c>
      <c r="EI23">
        <f>IF(covid19_new_cases_global!EI23&lt;0,"",covid19_new_cases_global!EI23)</f>
        <v>0</v>
      </c>
      <c r="EJ23">
        <f>IF(covid19_new_cases_global!EJ23&lt;0,"",covid19_new_cases_global!EJ23)</f>
        <v>0</v>
      </c>
      <c r="EK23">
        <f>IF(covid19_new_cases_global!EK23&lt;0,"",covid19_new_cases_global!EK23)</f>
        <v>0</v>
      </c>
      <c r="EL23">
        <f>IF(covid19_new_cases_global!EL23&lt;0,"",covid19_new_cases_global!EL23)</f>
        <v>0</v>
      </c>
      <c r="EM23">
        <f>IF(covid19_new_cases_global!EM23&lt;0,"",covid19_new_cases_global!EM23)</f>
        <v>0</v>
      </c>
      <c r="EN23">
        <f>IF(covid19_new_cases_global!EN23&lt;0,"",covid19_new_cases_global!EN23)</f>
        <v>0</v>
      </c>
      <c r="EO23">
        <f>IF(covid19_new_cases_global!EO23&lt;0,"",covid19_new_cases_global!EO23)</f>
        <v>0</v>
      </c>
      <c r="EP23">
        <f>IF(covid19_new_cases_global!EP23&lt;0,"",covid19_new_cases_global!EP23)</f>
        <v>0</v>
      </c>
      <c r="EQ23">
        <f>IF(covid19_new_cases_global!EQ23&lt;0,"",covid19_new_cases_global!EQ23)</f>
        <v>0</v>
      </c>
      <c r="ER23">
        <f>IF(covid19_new_cases_global!ER23&lt;0,"",covid19_new_cases_global!ER23)</f>
        <v>0</v>
      </c>
      <c r="ES23">
        <f>IF(covid19_new_cases_global!ES23&lt;0,"",covid19_new_cases_global!ES23)</f>
        <v>0</v>
      </c>
      <c r="ET23">
        <f>IF(covid19_new_cases_global!ET23&lt;0,"",covid19_new_cases_global!ET23)</f>
        <v>0</v>
      </c>
      <c r="EU23">
        <f>IF(covid19_new_cases_global!EU23&lt;0,"",covid19_new_cases_global!EU23)</f>
        <v>0</v>
      </c>
      <c r="EV23">
        <f>IF(covid19_new_cases_global!EV23&lt;0,"",covid19_new_cases_global!EV23)</f>
        <v>0</v>
      </c>
      <c r="EW23">
        <f>IF(covid19_new_cases_global!EW23&lt;0,"",covid19_new_cases_global!EW23)</f>
        <v>0</v>
      </c>
      <c r="EX23">
        <f>IF(covid19_new_cases_global!EX23&lt;0,"",covid19_new_cases_global!EX23)</f>
        <v>0</v>
      </c>
      <c r="EY23">
        <f>IF(covid19_new_cases_global!EY23&lt;0,"",covid19_new_cases_global!EY23)</f>
        <v>0</v>
      </c>
      <c r="EZ23">
        <f>IF(covid19_new_cases_global!EZ23&lt;0,"",covid19_new_cases_global!EZ23)</f>
        <v>0</v>
      </c>
      <c r="FA23">
        <f>IF(covid19_new_cases_global!FA23&lt;0,"",covid19_new_cases_global!FA23)</f>
        <v>0</v>
      </c>
      <c r="FB23">
        <f>IF(covid19_new_cases_global!FB23&lt;0,"",covid19_new_cases_global!FB23)</f>
        <v>0</v>
      </c>
      <c r="FC23">
        <f>IF(covid19_new_cases_global!FC23&lt;0,"",covid19_new_cases_global!FC23)</f>
        <v>0</v>
      </c>
      <c r="FD23">
        <f>IF(covid19_new_cases_global!FD23&lt;0,"",covid19_new_cases_global!FD23)</f>
        <v>0</v>
      </c>
      <c r="FE23">
        <f>MAX(D23:FD23)</f>
        <v>26</v>
      </c>
      <c r="FF23">
        <f t="shared" si="0"/>
        <v>26</v>
      </c>
      <c r="FG23">
        <f t="shared" si="1"/>
        <v>51</v>
      </c>
      <c r="FH23">
        <f t="shared" si="2"/>
        <v>51</v>
      </c>
      <c r="FI23" cm="1">
        <f t="array" ref="FI23">MATCH(INDEX($D23:$FD23,MATCH(TRUE,INDEX($D23:$FD23&lt;&gt;0,),0)),$D23:$FD23,0)</f>
        <v>47</v>
      </c>
      <c r="FJ23">
        <f t="shared" si="3"/>
        <v>141</v>
      </c>
      <c r="FK23">
        <f t="shared" si="4"/>
        <v>0.18439716312056736</v>
      </c>
      <c r="FL23">
        <v>0</v>
      </c>
      <c r="FM23">
        <f t="shared" si="5"/>
        <v>4</v>
      </c>
      <c r="FN23">
        <f t="shared" si="6"/>
        <v>4</v>
      </c>
      <c r="FP23">
        <v>29</v>
      </c>
      <c r="FQ23">
        <v>29</v>
      </c>
      <c r="FR23">
        <v>66</v>
      </c>
      <c r="FS23">
        <v>66</v>
      </c>
      <c r="FT23">
        <v>51</v>
      </c>
      <c r="FU23">
        <v>182</v>
      </c>
      <c r="FV23">
        <v>0.15934065934065933</v>
      </c>
      <c r="FW23" s="6">
        <v>0</v>
      </c>
      <c r="FX23" s="7">
        <v>1</v>
      </c>
      <c r="FY23" s="8">
        <f t="shared" si="9"/>
        <v>1</v>
      </c>
      <c r="FZ23">
        <f t="shared" si="10"/>
        <v>0</v>
      </c>
      <c r="GA23">
        <f t="shared" si="11"/>
        <v>6.6395369929954734E-2</v>
      </c>
      <c r="GB23" s="6">
        <f t="shared" si="12"/>
        <v>6.6395369929954734E-2</v>
      </c>
      <c r="GC23" s="8">
        <f t="shared" si="13"/>
        <v>0.93360463007004524</v>
      </c>
      <c r="GD23" s="6">
        <f t="shared" si="14"/>
        <v>-6.870223864971782E-2</v>
      </c>
      <c r="GE23" s="8">
        <f t="shared" si="15"/>
        <v>100</v>
      </c>
      <c r="GF23">
        <f t="shared" si="16"/>
        <v>7.1117224348998045E-2</v>
      </c>
      <c r="HC23">
        <v>2.1087362375368444E-9</v>
      </c>
      <c r="HD23">
        <v>1</v>
      </c>
      <c r="HE23">
        <v>0</v>
      </c>
      <c r="HF23">
        <f t="shared" si="21"/>
        <v>18</v>
      </c>
      <c r="HG23">
        <f t="shared" si="22"/>
        <v>0</v>
      </c>
      <c r="HH23">
        <f t="shared" si="18"/>
        <v>0.875</v>
      </c>
      <c r="HI23">
        <f t="shared" si="19"/>
        <v>1</v>
      </c>
      <c r="HJ23">
        <f t="shared" si="20"/>
        <v>6.9444444444444198E-3</v>
      </c>
    </row>
    <row r="24" spans="1:218" x14ac:dyDescent="0.3">
      <c r="A24" t="str">
        <f>covid19_new_cases_global!A24</f>
        <v>Bulgaria</v>
      </c>
      <c r="B24">
        <f>covid19_new_cases_global!B24</f>
        <v>42.733899999999998</v>
      </c>
      <c r="C24">
        <f>covid19_new_cases_global!C24</f>
        <v>25.485800000000001</v>
      </c>
      <c r="D24">
        <f>IF(covid19_new_cases_global!D24&lt;0,"",covid19_new_cases_global!D24)</f>
        <v>0</v>
      </c>
      <c r="E24">
        <f>IF(covid19_new_cases_global!E24&lt;0,"",covid19_new_cases_global!E24)</f>
        <v>0</v>
      </c>
      <c r="F24">
        <f>IF(covid19_new_cases_global!F24&lt;0,"",covid19_new_cases_global!F24)</f>
        <v>0</v>
      </c>
      <c r="G24">
        <f>IF(covid19_new_cases_global!G24&lt;0,"",covid19_new_cases_global!G24)</f>
        <v>0</v>
      </c>
      <c r="H24">
        <f>IF(covid19_new_cases_global!H24&lt;0,"",covid19_new_cases_global!H24)</f>
        <v>0</v>
      </c>
      <c r="I24">
        <f>IF(covid19_new_cases_global!I24&lt;0,"",covid19_new_cases_global!I24)</f>
        <v>0</v>
      </c>
      <c r="J24">
        <f>IF(covid19_new_cases_global!J24&lt;0,"",covid19_new_cases_global!J24)</f>
        <v>0</v>
      </c>
      <c r="K24">
        <f>IF(covid19_new_cases_global!K24&lt;0,"",covid19_new_cases_global!K24)</f>
        <v>0</v>
      </c>
      <c r="L24">
        <f>IF(covid19_new_cases_global!L24&lt;0,"",covid19_new_cases_global!L24)</f>
        <v>0</v>
      </c>
      <c r="M24">
        <f>IF(covid19_new_cases_global!M24&lt;0,"",covid19_new_cases_global!M24)</f>
        <v>0</v>
      </c>
      <c r="N24">
        <f>IF(covid19_new_cases_global!N24&lt;0,"",covid19_new_cases_global!N24)</f>
        <v>0</v>
      </c>
      <c r="O24">
        <f>IF(covid19_new_cases_global!O24&lt;0,"",covid19_new_cases_global!O24)</f>
        <v>0</v>
      </c>
      <c r="P24">
        <f>IF(covid19_new_cases_global!P24&lt;0,"",covid19_new_cases_global!P24)</f>
        <v>0</v>
      </c>
      <c r="Q24">
        <f>IF(covid19_new_cases_global!Q24&lt;0,"",covid19_new_cases_global!Q24)</f>
        <v>0</v>
      </c>
      <c r="R24">
        <f>IF(covid19_new_cases_global!R24&lt;0,"",covid19_new_cases_global!R24)</f>
        <v>0</v>
      </c>
      <c r="S24">
        <f>IF(covid19_new_cases_global!S24&lt;0,"",covid19_new_cases_global!S24)</f>
        <v>0</v>
      </c>
      <c r="T24">
        <f>IF(covid19_new_cases_global!T24&lt;0,"",covid19_new_cases_global!T24)</f>
        <v>0</v>
      </c>
      <c r="U24">
        <f>IF(covid19_new_cases_global!U24&lt;0,"",covid19_new_cases_global!U24)</f>
        <v>0</v>
      </c>
      <c r="V24">
        <f>IF(covid19_new_cases_global!V24&lt;0,"",covid19_new_cases_global!V24)</f>
        <v>0</v>
      </c>
      <c r="W24">
        <f>IF(covid19_new_cases_global!W24&lt;0,"",covid19_new_cases_global!W24)</f>
        <v>0</v>
      </c>
      <c r="X24">
        <f>IF(covid19_new_cases_global!X24&lt;0,"",covid19_new_cases_global!X24)</f>
        <v>0</v>
      </c>
      <c r="Y24">
        <f>IF(covid19_new_cases_global!Y24&lt;0,"",covid19_new_cases_global!Y24)</f>
        <v>0</v>
      </c>
      <c r="Z24">
        <f>IF(covid19_new_cases_global!Z24&lt;0,"",covid19_new_cases_global!Z24)</f>
        <v>0</v>
      </c>
      <c r="AA24">
        <f>IF(covid19_new_cases_global!AA24&lt;0,"",covid19_new_cases_global!AA24)</f>
        <v>0</v>
      </c>
      <c r="AB24">
        <f>IF(covid19_new_cases_global!AB24&lt;0,"",covid19_new_cases_global!AB24)</f>
        <v>0</v>
      </c>
      <c r="AC24">
        <f>IF(covid19_new_cases_global!AC24&lt;0,"",covid19_new_cases_global!AC24)</f>
        <v>0</v>
      </c>
      <c r="AD24">
        <f>IF(covid19_new_cases_global!AD24&lt;0,"",covid19_new_cases_global!AD24)</f>
        <v>0</v>
      </c>
      <c r="AE24">
        <f>IF(covid19_new_cases_global!AE24&lt;0,"",covid19_new_cases_global!AE24)</f>
        <v>0</v>
      </c>
      <c r="AF24">
        <f>IF(covid19_new_cases_global!AF24&lt;0,"",covid19_new_cases_global!AF24)</f>
        <v>0</v>
      </c>
      <c r="AG24">
        <f>IF(covid19_new_cases_global!AG24&lt;0,"",covid19_new_cases_global!AG24)</f>
        <v>0</v>
      </c>
      <c r="AH24">
        <f>IF(covid19_new_cases_global!AH24&lt;0,"",covid19_new_cases_global!AH24)</f>
        <v>0</v>
      </c>
      <c r="AI24">
        <f>IF(covid19_new_cases_global!AI24&lt;0,"",covid19_new_cases_global!AI24)</f>
        <v>0</v>
      </c>
      <c r="AJ24">
        <f>IF(covid19_new_cases_global!AJ24&lt;0,"",covid19_new_cases_global!AJ24)</f>
        <v>0</v>
      </c>
      <c r="AK24">
        <f>IF(covid19_new_cases_global!AK24&lt;0,"",covid19_new_cases_global!AK24)</f>
        <v>0</v>
      </c>
      <c r="AL24">
        <f>IF(covid19_new_cases_global!AL24&lt;0,"",covid19_new_cases_global!AL24)</f>
        <v>0</v>
      </c>
      <c r="AM24">
        <f>IF(covid19_new_cases_global!AM24&lt;0,"",covid19_new_cases_global!AM24)</f>
        <v>0</v>
      </c>
      <c r="AN24">
        <f>IF(covid19_new_cases_global!AN24&lt;0,"",covid19_new_cases_global!AN24)</f>
        <v>0</v>
      </c>
      <c r="AO24">
        <f>IF(covid19_new_cases_global!AO24&lt;0,"",covid19_new_cases_global!AO24)</f>
        <v>0</v>
      </c>
      <c r="AP24">
        <f>IF(covid19_new_cases_global!AP24&lt;0,"",covid19_new_cases_global!AP24)</f>
        <v>0</v>
      </c>
      <c r="AQ24">
        <f>IF(covid19_new_cases_global!AQ24&lt;0,"",covid19_new_cases_global!AQ24)</f>
        <v>0</v>
      </c>
      <c r="AR24">
        <f>IF(covid19_new_cases_global!AR24&lt;0,"",covid19_new_cases_global!AR24)</f>
        <v>0</v>
      </c>
      <c r="AS24">
        <f>IF(covid19_new_cases_global!AS24&lt;0,"",covid19_new_cases_global!AS24)</f>
        <v>0</v>
      </c>
      <c r="AT24">
        <f>IF(covid19_new_cases_global!AT24&lt;0,"",covid19_new_cases_global!AT24)</f>
        <v>0</v>
      </c>
      <c r="AU24">
        <f>IF(covid19_new_cases_global!AU24&lt;0,"",covid19_new_cases_global!AU24)</f>
        <v>0</v>
      </c>
      <c r="AV24">
        <f>IF(covid19_new_cases_global!AV24&lt;0,"",covid19_new_cases_global!AV24)</f>
        <v>0</v>
      </c>
      <c r="AW24">
        <f>IF(covid19_new_cases_global!AW24&lt;0,"",covid19_new_cases_global!AW24)</f>
        <v>4</v>
      </c>
      <c r="AX24">
        <f>IF(covid19_new_cases_global!AX24&lt;0,"",covid19_new_cases_global!AX24)</f>
        <v>0</v>
      </c>
      <c r="AY24">
        <f>IF(covid19_new_cases_global!AY24&lt;0,"",covid19_new_cases_global!AY24)</f>
        <v>0</v>
      </c>
      <c r="AZ24">
        <f>IF(covid19_new_cases_global!AZ24&lt;0,"",covid19_new_cases_global!AZ24)</f>
        <v>3</v>
      </c>
      <c r="BA24">
        <f>IF(covid19_new_cases_global!BA24&lt;0,"",covid19_new_cases_global!BA24)</f>
        <v>0</v>
      </c>
      <c r="BB24">
        <f>IF(covid19_new_cases_global!BB24&lt;0,"",covid19_new_cases_global!BB24)</f>
        <v>16</v>
      </c>
      <c r="BC24">
        <f>IF(covid19_new_cases_global!BC24&lt;0,"",covid19_new_cases_global!BC24)</f>
        <v>18</v>
      </c>
      <c r="BD24">
        <f>IF(covid19_new_cases_global!BD24&lt;0,"",covid19_new_cases_global!BD24)</f>
        <v>10</v>
      </c>
      <c r="BE24">
        <f>IF(covid19_new_cases_global!BE24&lt;0,"",covid19_new_cases_global!BE24)</f>
        <v>1</v>
      </c>
      <c r="BF24">
        <f>IF(covid19_new_cases_global!BF24&lt;0,"",covid19_new_cases_global!BF24)</f>
        <v>15</v>
      </c>
      <c r="BG24">
        <f>IF(covid19_new_cases_global!BG24&lt;0,"",covid19_new_cases_global!BG24)</f>
        <v>25</v>
      </c>
      <c r="BH24">
        <f>IF(covid19_new_cases_global!BH24&lt;0,"",covid19_new_cases_global!BH24)</f>
        <v>2</v>
      </c>
      <c r="BI24">
        <f>IF(covid19_new_cases_global!BI24&lt;0,"",covid19_new_cases_global!BI24)</f>
        <v>33</v>
      </c>
      <c r="BJ24">
        <f>IF(covid19_new_cases_global!BJ24&lt;0,"",covid19_new_cases_global!BJ24)</f>
        <v>36</v>
      </c>
      <c r="BK24">
        <f>IF(covid19_new_cases_global!BK24&lt;0,"",covid19_new_cases_global!BK24)</f>
        <v>24</v>
      </c>
      <c r="BL24">
        <f>IF(covid19_new_cases_global!BL24&lt;0,"",covid19_new_cases_global!BL24)</f>
        <v>14</v>
      </c>
      <c r="BM24">
        <f>IF(covid19_new_cases_global!BM24&lt;0,"",covid19_new_cases_global!BM24)</f>
        <v>17</v>
      </c>
      <c r="BN24">
        <f>IF(covid19_new_cases_global!BN24&lt;0,"",covid19_new_cases_global!BN24)</f>
        <v>24</v>
      </c>
      <c r="BO24">
        <f>IF(covid19_new_cases_global!BO24&lt;0,"",covid19_new_cases_global!BO24)</f>
        <v>22</v>
      </c>
      <c r="BP24">
        <f>IF(covid19_new_cases_global!BP24&lt;0,"",covid19_new_cases_global!BP24)</f>
        <v>29</v>
      </c>
      <c r="BQ24">
        <f>IF(covid19_new_cases_global!BQ24&lt;0,"",covid19_new_cases_global!BQ24)</f>
        <v>38</v>
      </c>
      <c r="BR24">
        <f>IF(covid19_new_cases_global!BR24&lt;0,"",covid19_new_cases_global!BR24)</f>
        <v>15</v>
      </c>
      <c r="BS24">
        <f>IF(covid19_new_cases_global!BS24&lt;0,"",covid19_new_cases_global!BS24)</f>
        <v>13</v>
      </c>
      <c r="BT24">
        <f>IF(covid19_new_cases_global!BT24&lt;0,"",covid19_new_cases_global!BT24)</f>
        <v>40</v>
      </c>
      <c r="BU24">
        <f>IF(covid19_new_cases_global!BU24&lt;0,"",covid19_new_cases_global!BU24)</f>
        <v>23</v>
      </c>
      <c r="BV24">
        <f>IF(covid19_new_cases_global!BV24&lt;0,"",covid19_new_cases_global!BV24)</f>
        <v>35</v>
      </c>
      <c r="BW24">
        <f>IF(covid19_new_cases_global!BW24&lt;0,"",covid19_new_cases_global!BW24)</f>
        <v>28</v>
      </c>
      <c r="BX24">
        <f>IF(covid19_new_cases_global!BX24&lt;0,"",covid19_new_cases_global!BX24)</f>
        <v>18</v>
      </c>
      <c r="BY24">
        <f>IF(covid19_new_cases_global!BY24&lt;0,"",covid19_new_cases_global!BY24)</f>
        <v>28</v>
      </c>
      <c r="BZ24">
        <f>IF(covid19_new_cases_global!BZ24&lt;0,"",covid19_new_cases_global!BZ24)</f>
        <v>18</v>
      </c>
      <c r="CA24">
        <f>IF(covid19_new_cases_global!CA24&lt;0,"",covid19_new_cases_global!CA24)</f>
        <v>28</v>
      </c>
      <c r="CB24">
        <f>IF(covid19_new_cases_global!CB24&lt;0,"",covid19_new_cases_global!CB24)</f>
        <v>16</v>
      </c>
      <c r="CC24">
        <f>IF(covid19_new_cases_global!CC24&lt;0,"",covid19_new_cases_global!CC24)</f>
        <v>25</v>
      </c>
      <c r="CD24">
        <f>IF(covid19_new_cases_global!CD24&lt;0,"",covid19_new_cases_global!CD24)</f>
        <v>17</v>
      </c>
      <c r="CE24">
        <f>IF(covid19_new_cases_global!CE24&lt;0,"",covid19_new_cases_global!CE24)</f>
        <v>26</v>
      </c>
      <c r="CF24">
        <f>IF(covid19_new_cases_global!CF24&lt;0,"",covid19_new_cases_global!CF24)</f>
        <v>14</v>
      </c>
      <c r="CG24">
        <f>IF(covid19_new_cases_global!CG24&lt;0,"",covid19_new_cases_global!CG24)</f>
        <v>10</v>
      </c>
      <c r="CH24">
        <f>IF(covid19_new_cases_global!CH24&lt;0,"",covid19_new_cases_global!CH24)</f>
        <v>28</v>
      </c>
      <c r="CI24">
        <f>IF(covid19_new_cases_global!CI24&lt;0,"",covid19_new_cases_global!CI24)</f>
        <v>34</v>
      </c>
      <c r="CJ24">
        <f>IF(covid19_new_cases_global!CJ24&lt;0,"",covid19_new_cases_global!CJ24)</f>
        <v>53</v>
      </c>
      <c r="CK24">
        <f>IF(covid19_new_cases_global!CK24&lt;0,"",covid19_new_cases_global!CK24)</f>
        <v>46</v>
      </c>
      <c r="CL24">
        <f>IF(covid19_new_cases_global!CL24&lt;0,"",covid19_new_cases_global!CL24)</f>
        <v>32</v>
      </c>
      <c r="CM24">
        <f>IF(covid19_new_cases_global!CM24&lt;0,"",covid19_new_cases_global!CM24)</f>
        <v>16</v>
      </c>
      <c r="CN24">
        <f>IF(covid19_new_cases_global!CN24&lt;0,"",covid19_new_cases_global!CN24)</f>
        <v>35</v>
      </c>
      <c r="CO24">
        <f>IF(covid19_new_cases_global!CO24&lt;0,"",covid19_new_cases_global!CO24)</f>
        <v>46</v>
      </c>
      <c r="CP24">
        <f>IF(covid19_new_cases_global!CP24&lt;0,"",covid19_new_cases_global!CP24)</f>
        <v>49</v>
      </c>
      <c r="CQ24">
        <f>IF(covid19_new_cases_global!CQ24&lt;0,"",covid19_new_cases_global!CQ24)</f>
        <v>73</v>
      </c>
      <c r="CR24">
        <f>IF(covid19_new_cases_global!CR24&lt;0,"",covid19_new_cases_global!CR24)</f>
        <v>137</v>
      </c>
      <c r="CS24">
        <f>IF(covid19_new_cases_global!CS24&lt;0,"",covid19_new_cases_global!CS24)</f>
        <v>13</v>
      </c>
      <c r="CT24">
        <f>IF(covid19_new_cases_global!CT24&lt;0,"",covid19_new_cases_global!CT24)</f>
        <v>53</v>
      </c>
      <c r="CU24">
        <f>IF(covid19_new_cases_global!CU24&lt;0,"",covid19_new_cases_global!CU24)</f>
        <v>63</v>
      </c>
      <c r="CV24">
        <f>IF(covid19_new_cases_global!CV24&lt;0,"",covid19_new_cases_global!CV24)</f>
        <v>36</v>
      </c>
      <c r="CW24">
        <f>IF(covid19_new_cases_global!CW24&lt;0,"",covid19_new_cases_global!CW24)</f>
        <v>48</v>
      </c>
      <c r="CX24">
        <f>IF(covid19_new_cases_global!CX24&lt;0,"",covid19_new_cases_global!CX24)</f>
        <v>59</v>
      </c>
      <c r="CY24">
        <f>IF(covid19_new_cases_global!CY24&lt;0,"",covid19_new_cases_global!CY24)</f>
        <v>49</v>
      </c>
      <c r="CZ24">
        <f>IF(covid19_new_cases_global!CZ24&lt;0,"",covid19_new_cases_global!CZ24)</f>
        <v>39</v>
      </c>
      <c r="DA24">
        <f>IF(covid19_new_cases_global!DA24&lt;0,"",covid19_new_cases_global!DA24)</f>
        <v>24</v>
      </c>
      <c r="DB24">
        <f>IF(covid19_new_cases_global!DB24&lt;0,"",covid19_new_cases_global!DB24)</f>
        <v>34</v>
      </c>
      <c r="DC24">
        <f>IF(covid19_new_cases_global!DC24&lt;0,"",covid19_new_cases_global!DC24)</f>
        <v>52</v>
      </c>
      <c r="DD24">
        <f>IF(covid19_new_cases_global!DD24&lt;0,"",covid19_new_cases_global!DD24)</f>
        <v>74</v>
      </c>
      <c r="DE24">
        <f>IF(covid19_new_cases_global!DE24&lt;0,"",covid19_new_cases_global!DE24)</f>
        <v>51</v>
      </c>
      <c r="DF24">
        <f>IF(covid19_new_cases_global!DF24&lt;0,"",covid19_new_cases_global!DF24)</f>
        <v>43</v>
      </c>
      <c r="DG24">
        <f>IF(covid19_new_cases_global!DG24&lt;0,"",covid19_new_cases_global!DG24)</f>
        <v>49</v>
      </c>
      <c r="DH24">
        <f>IF(covid19_new_cases_global!DH24&lt;0,"",covid19_new_cases_global!DH24)</f>
        <v>44</v>
      </c>
      <c r="DI24">
        <f>IF(covid19_new_cases_global!DI24&lt;0,"",covid19_new_cases_global!DI24)</f>
        <v>25</v>
      </c>
      <c r="DJ24">
        <f>IF(covid19_new_cases_global!DJ24&lt;0,"",covid19_new_cases_global!DJ24)</f>
        <v>33</v>
      </c>
      <c r="DK24">
        <f>IF(covid19_new_cases_global!DK24&lt;0,"",covid19_new_cases_global!DK24)</f>
        <v>46</v>
      </c>
      <c r="DL24">
        <f>IF(covid19_new_cases_global!DL24&lt;0,"",covid19_new_cases_global!DL24)</f>
        <v>31</v>
      </c>
      <c r="DM24">
        <f>IF(covid19_new_cases_global!DM24&lt;0,"",covid19_new_cases_global!DM24)</f>
        <v>38</v>
      </c>
      <c r="DN24">
        <f>IF(covid19_new_cases_global!DN24&lt;0,"",covid19_new_cases_global!DN24)</f>
        <v>37</v>
      </c>
      <c r="DO24">
        <f>IF(covid19_new_cases_global!DO24&lt;0,"",covid19_new_cases_global!DO24)</f>
        <v>36</v>
      </c>
      <c r="DP24">
        <f>IF(covid19_new_cases_global!DP24&lt;0,"",covid19_new_cases_global!DP24)</f>
        <v>24</v>
      </c>
      <c r="DQ24">
        <f>IF(covid19_new_cases_global!DQ24&lt;0,"",covid19_new_cases_global!DQ24)</f>
        <v>24</v>
      </c>
      <c r="DR24">
        <f>IF(covid19_new_cases_global!DR24&lt;0,"",covid19_new_cases_global!DR24)</f>
        <v>33</v>
      </c>
      <c r="DS24">
        <f>IF(covid19_new_cases_global!DS24&lt;0,"",covid19_new_cases_global!DS24)</f>
        <v>39</v>
      </c>
      <c r="DT24">
        <f>IF(covid19_new_cases_global!DT24&lt;0,"",covid19_new_cases_global!DT24)</f>
        <v>41</v>
      </c>
      <c r="DU24">
        <f>IF(covid19_new_cases_global!DU24&lt;0,"",covid19_new_cases_global!DU24)</f>
        <v>36</v>
      </c>
      <c r="DV24">
        <f>IF(covid19_new_cases_global!DV24&lt;0,"",covid19_new_cases_global!DV24)</f>
        <v>19</v>
      </c>
      <c r="DW24">
        <f>IF(covid19_new_cases_global!DW24&lt;0,"",covid19_new_cases_global!DW24)</f>
        <v>6</v>
      </c>
      <c r="DX24">
        <f>IF(covid19_new_cases_global!DX24&lt;0,"",covid19_new_cases_global!DX24)</f>
        <v>10</v>
      </c>
      <c r="DY24">
        <f>IF(covid19_new_cases_global!DY24&lt;0,"",covid19_new_cases_global!DY24)</f>
        <v>17</v>
      </c>
      <c r="DZ24">
        <f>IF(covid19_new_cases_global!DZ24&lt;0,"",covid19_new_cases_global!DZ24)</f>
        <v>17</v>
      </c>
      <c r="EA24">
        <f>IF(covid19_new_cases_global!EA24&lt;0,"",covid19_new_cases_global!EA24)</f>
        <v>8</v>
      </c>
      <c r="EB24">
        <f>IF(covid19_new_cases_global!EB24&lt;0,"",covid19_new_cases_global!EB24)</f>
        <v>14</v>
      </c>
      <c r="EC24">
        <f>IF(covid19_new_cases_global!EC24&lt;0,"",covid19_new_cases_global!EC24)</f>
        <v>14</v>
      </c>
      <c r="ED24">
        <f>IF(covid19_new_cases_global!ED24&lt;0,"",covid19_new_cases_global!ED24)</f>
        <v>6</v>
      </c>
      <c r="EE24">
        <f>IF(covid19_new_cases_global!EE24&lt;0,"",covid19_new_cases_global!EE24)</f>
        <v>19</v>
      </c>
      <c r="EF24">
        <f>IF(covid19_new_cases_global!EF24&lt;0,"",covid19_new_cases_global!EF24)</f>
        <v>22</v>
      </c>
      <c r="EG24">
        <f>IF(covid19_new_cases_global!EG24&lt;0,"",covid19_new_cases_global!EG24)</f>
        <v>25</v>
      </c>
      <c r="EH24">
        <f>IF(covid19_new_cases_global!EH24&lt;0,"",covid19_new_cases_global!EH24)</f>
        <v>42</v>
      </c>
      <c r="EI24">
        <f>IF(covid19_new_cases_global!EI24&lt;0,"",covid19_new_cases_global!EI24)</f>
        <v>84</v>
      </c>
      <c r="EJ24">
        <f>IF(covid19_new_cases_global!EJ24&lt;0,"",covid19_new_cases_global!EJ24)</f>
        <v>16</v>
      </c>
      <c r="EK24">
        <f>IF(covid19_new_cases_global!EK24&lt;0,"",covid19_new_cases_global!EK24)</f>
        <v>83</v>
      </c>
      <c r="EL24">
        <f>IF(covid19_new_cases_global!EL24&lt;0,"",covid19_new_cases_global!EL24)</f>
        <v>79</v>
      </c>
      <c r="EM24">
        <f>IF(covid19_new_cases_global!EM24&lt;0,"",covid19_new_cases_global!EM24)</f>
        <v>104</v>
      </c>
      <c r="EN24">
        <f>IF(covid19_new_cases_global!EN24&lt;0,"",covid19_new_cases_global!EN24)</f>
        <v>93</v>
      </c>
      <c r="EO24">
        <f>IF(covid19_new_cases_global!EO24&lt;0,"",covid19_new_cases_global!EO24)</f>
        <v>105</v>
      </c>
      <c r="EP24">
        <f>IF(covid19_new_cases_global!EP24&lt;0,"",covid19_new_cases_global!EP24)</f>
        <v>75</v>
      </c>
      <c r="EQ24">
        <f>IF(covid19_new_cases_global!EQ24&lt;0,"",covid19_new_cases_global!EQ24)</f>
        <v>24</v>
      </c>
      <c r="ER24">
        <f>IF(covid19_new_cases_global!ER24&lt;0,"",covid19_new_cases_global!ER24)</f>
        <v>51</v>
      </c>
      <c r="ES24">
        <f>IF(covid19_new_cases_global!ES24&lt;0,"",covid19_new_cases_global!ES24)</f>
        <v>112</v>
      </c>
      <c r="ET24">
        <f>IF(covid19_new_cases_global!ET24&lt;0,"",covid19_new_cases_global!ET24)</f>
        <v>89</v>
      </c>
      <c r="EU24">
        <f>IF(covid19_new_cases_global!EU24&lt;0,"",covid19_new_cases_global!EU24)</f>
        <v>132</v>
      </c>
      <c r="EV24">
        <f>IF(covid19_new_cases_global!EV24&lt;0,"",covid19_new_cases_global!EV24)</f>
        <v>81</v>
      </c>
      <c r="EW24">
        <f>IF(covid19_new_cases_global!EW24&lt;0,"",covid19_new_cases_global!EW24)</f>
        <v>117</v>
      </c>
      <c r="EX24">
        <f>IF(covid19_new_cases_global!EX24&lt;0,"",covid19_new_cases_global!EX24)</f>
        <v>33</v>
      </c>
      <c r="EY24">
        <f>IF(covid19_new_cases_global!EY24&lt;0,"",covid19_new_cases_global!EY24)</f>
        <v>79</v>
      </c>
      <c r="EZ24">
        <f>IF(covid19_new_cases_global!EZ24&lt;0,"",covid19_new_cases_global!EZ24)</f>
        <v>130</v>
      </c>
      <c r="FA24">
        <f>IF(covid19_new_cases_global!FA24&lt;0,"",covid19_new_cases_global!FA24)</f>
        <v>128</v>
      </c>
      <c r="FB24">
        <f>IF(covid19_new_cases_global!FB24&lt;0,"",covid19_new_cases_global!FB24)</f>
        <v>166</v>
      </c>
      <c r="FC24">
        <f>IF(covid19_new_cases_global!FC24&lt;0,"",covid19_new_cases_global!FC24)</f>
        <v>105</v>
      </c>
      <c r="FD24">
        <f>IF(covid19_new_cases_global!FD24&lt;0,"",covid19_new_cases_global!FD24)</f>
        <v>112</v>
      </c>
      <c r="FE24">
        <v>137</v>
      </c>
      <c r="FF24">
        <f t="shared" si="0"/>
        <v>166</v>
      </c>
      <c r="FG24">
        <f t="shared" si="1"/>
        <v>93</v>
      </c>
      <c r="FH24">
        <f t="shared" si="2"/>
        <v>155</v>
      </c>
      <c r="FI24" cm="1">
        <f t="array" ref="FI24">MATCH(INDEX($D24:$FD24,MATCH(TRUE,INDEX($D24:$FD24&lt;&gt;0,),0)),$D24:$FD24,0)</f>
        <v>46</v>
      </c>
      <c r="FJ24">
        <f t="shared" si="3"/>
        <v>4625</v>
      </c>
      <c r="FK24">
        <f t="shared" si="4"/>
        <v>3.5891891891891889E-2</v>
      </c>
      <c r="FL24">
        <v>1</v>
      </c>
      <c r="FM24">
        <f t="shared" si="5"/>
        <v>47</v>
      </c>
      <c r="FN24">
        <f t="shared" si="6"/>
        <v>109</v>
      </c>
      <c r="FP24">
        <v>30</v>
      </c>
      <c r="FQ24">
        <v>30</v>
      </c>
      <c r="FR24">
        <v>72</v>
      </c>
      <c r="FS24">
        <v>72</v>
      </c>
      <c r="FT24">
        <v>55</v>
      </c>
      <c r="FU24">
        <v>469</v>
      </c>
      <c r="FV24">
        <v>6.3965884861407252E-2</v>
      </c>
      <c r="FW24" s="6">
        <v>1</v>
      </c>
      <c r="FX24" s="7">
        <v>0</v>
      </c>
      <c r="FY24" s="8">
        <f t="shared" si="9"/>
        <v>1</v>
      </c>
      <c r="FZ24">
        <f t="shared" si="10"/>
        <v>1</v>
      </c>
      <c r="GA24">
        <f t="shared" si="11"/>
        <v>0.216292125584924</v>
      </c>
      <c r="GB24" s="6">
        <f t="shared" si="12"/>
        <v>0.216292125584924</v>
      </c>
      <c r="GC24" s="8">
        <f t="shared" si="13"/>
        <v>0.78370787441507606</v>
      </c>
      <c r="GD24" s="6">
        <f t="shared" si="14"/>
        <v>-1.531125351748569</v>
      </c>
      <c r="GE24" s="8">
        <f t="shared" si="15"/>
        <v>0</v>
      </c>
      <c r="GF24">
        <f t="shared" si="16"/>
        <v>3.6233768210270072</v>
      </c>
      <c r="HC24">
        <v>6.792063769399341E-9</v>
      </c>
      <c r="HD24">
        <v>1</v>
      </c>
      <c r="HE24">
        <v>0</v>
      </c>
      <c r="HF24">
        <f t="shared" si="21"/>
        <v>19</v>
      </c>
      <c r="HG24">
        <f t="shared" si="22"/>
        <v>0</v>
      </c>
      <c r="HH24">
        <f t="shared" si="18"/>
        <v>0.86805555555555558</v>
      </c>
      <c r="HI24">
        <f t="shared" si="19"/>
        <v>1</v>
      </c>
      <c r="HJ24">
        <f t="shared" si="20"/>
        <v>6.9444444444444198E-3</v>
      </c>
    </row>
    <row r="25" spans="1:218" x14ac:dyDescent="0.3">
      <c r="A25" t="str">
        <f>covid19_new_cases_global!A25</f>
        <v>Burkina Faso</v>
      </c>
      <c r="B25">
        <f>covid19_new_cases_global!B25</f>
        <v>12.238300000000001</v>
      </c>
      <c r="C25">
        <f>covid19_new_cases_global!C25</f>
        <v>-1.5616000000000001</v>
      </c>
      <c r="D25">
        <f>IF(covid19_new_cases_global!D25&lt;0,"",covid19_new_cases_global!D25)</f>
        <v>0</v>
      </c>
      <c r="E25">
        <f>IF(covid19_new_cases_global!E25&lt;0,"",covid19_new_cases_global!E25)</f>
        <v>0</v>
      </c>
      <c r="F25">
        <f>IF(covid19_new_cases_global!F25&lt;0,"",covid19_new_cases_global!F25)</f>
        <v>0</v>
      </c>
      <c r="G25">
        <f>IF(covid19_new_cases_global!G25&lt;0,"",covid19_new_cases_global!G25)</f>
        <v>0</v>
      </c>
      <c r="H25">
        <f>IF(covid19_new_cases_global!H25&lt;0,"",covid19_new_cases_global!H25)</f>
        <v>0</v>
      </c>
      <c r="I25">
        <f>IF(covid19_new_cases_global!I25&lt;0,"",covid19_new_cases_global!I25)</f>
        <v>0</v>
      </c>
      <c r="J25">
        <f>IF(covid19_new_cases_global!J25&lt;0,"",covid19_new_cases_global!J25)</f>
        <v>0</v>
      </c>
      <c r="K25">
        <f>IF(covid19_new_cases_global!K25&lt;0,"",covid19_new_cases_global!K25)</f>
        <v>0</v>
      </c>
      <c r="L25">
        <f>IF(covid19_new_cases_global!L25&lt;0,"",covid19_new_cases_global!L25)</f>
        <v>0</v>
      </c>
      <c r="M25">
        <f>IF(covid19_new_cases_global!M25&lt;0,"",covid19_new_cases_global!M25)</f>
        <v>0</v>
      </c>
      <c r="N25">
        <f>IF(covid19_new_cases_global!N25&lt;0,"",covid19_new_cases_global!N25)</f>
        <v>0</v>
      </c>
      <c r="O25">
        <f>IF(covid19_new_cases_global!O25&lt;0,"",covid19_new_cases_global!O25)</f>
        <v>0</v>
      </c>
      <c r="P25">
        <f>IF(covid19_new_cases_global!P25&lt;0,"",covid19_new_cases_global!P25)</f>
        <v>0</v>
      </c>
      <c r="Q25">
        <f>IF(covid19_new_cases_global!Q25&lt;0,"",covid19_new_cases_global!Q25)</f>
        <v>0</v>
      </c>
      <c r="R25">
        <f>IF(covid19_new_cases_global!R25&lt;0,"",covid19_new_cases_global!R25)</f>
        <v>0</v>
      </c>
      <c r="S25">
        <f>IF(covid19_new_cases_global!S25&lt;0,"",covid19_new_cases_global!S25)</f>
        <v>0</v>
      </c>
      <c r="T25">
        <f>IF(covid19_new_cases_global!T25&lt;0,"",covid19_new_cases_global!T25)</f>
        <v>0</v>
      </c>
      <c r="U25">
        <f>IF(covid19_new_cases_global!U25&lt;0,"",covid19_new_cases_global!U25)</f>
        <v>0</v>
      </c>
      <c r="V25">
        <f>IF(covid19_new_cases_global!V25&lt;0,"",covid19_new_cases_global!V25)</f>
        <v>0</v>
      </c>
      <c r="W25">
        <f>IF(covid19_new_cases_global!W25&lt;0,"",covid19_new_cases_global!W25)</f>
        <v>0</v>
      </c>
      <c r="X25">
        <f>IF(covid19_new_cases_global!X25&lt;0,"",covid19_new_cases_global!X25)</f>
        <v>0</v>
      </c>
      <c r="Y25">
        <f>IF(covid19_new_cases_global!Y25&lt;0,"",covid19_new_cases_global!Y25)</f>
        <v>0</v>
      </c>
      <c r="Z25">
        <f>IF(covid19_new_cases_global!Z25&lt;0,"",covid19_new_cases_global!Z25)</f>
        <v>0</v>
      </c>
      <c r="AA25">
        <f>IF(covid19_new_cases_global!AA25&lt;0,"",covid19_new_cases_global!AA25)</f>
        <v>0</v>
      </c>
      <c r="AB25">
        <f>IF(covid19_new_cases_global!AB25&lt;0,"",covid19_new_cases_global!AB25)</f>
        <v>0</v>
      </c>
      <c r="AC25">
        <f>IF(covid19_new_cases_global!AC25&lt;0,"",covid19_new_cases_global!AC25)</f>
        <v>0</v>
      </c>
      <c r="AD25">
        <f>IF(covid19_new_cases_global!AD25&lt;0,"",covid19_new_cases_global!AD25)</f>
        <v>0</v>
      </c>
      <c r="AE25">
        <f>IF(covid19_new_cases_global!AE25&lt;0,"",covid19_new_cases_global!AE25)</f>
        <v>0</v>
      </c>
      <c r="AF25">
        <f>IF(covid19_new_cases_global!AF25&lt;0,"",covid19_new_cases_global!AF25)</f>
        <v>0</v>
      </c>
      <c r="AG25">
        <f>IF(covid19_new_cases_global!AG25&lt;0,"",covid19_new_cases_global!AG25)</f>
        <v>0</v>
      </c>
      <c r="AH25">
        <f>IF(covid19_new_cases_global!AH25&lt;0,"",covid19_new_cases_global!AH25)</f>
        <v>0</v>
      </c>
      <c r="AI25">
        <f>IF(covid19_new_cases_global!AI25&lt;0,"",covid19_new_cases_global!AI25)</f>
        <v>0</v>
      </c>
      <c r="AJ25">
        <f>IF(covid19_new_cases_global!AJ25&lt;0,"",covid19_new_cases_global!AJ25)</f>
        <v>0</v>
      </c>
      <c r="AK25">
        <f>IF(covid19_new_cases_global!AK25&lt;0,"",covid19_new_cases_global!AK25)</f>
        <v>0</v>
      </c>
      <c r="AL25">
        <f>IF(covid19_new_cases_global!AL25&lt;0,"",covid19_new_cases_global!AL25)</f>
        <v>0</v>
      </c>
      <c r="AM25">
        <f>IF(covid19_new_cases_global!AM25&lt;0,"",covid19_new_cases_global!AM25)</f>
        <v>0</v>
      </c>
      <c r="AN25">
        <f>IF(covid19_new_cases_global!AN25&lt;0,"",covid19_new_cases_global!AN25)</f>
        <v>0</v>
      </c>
      <c r="AO25">
        <f>IF(covid19_new_cases_global!AO25&lt;0,"",covid19_new_cases_global!AO25)</f>
        <v>0</v>
      </c>
      <c r="AP25">
        <f>IF(covid19_new_cases_global!AP25&lt;0,"",covid19_new_cases_global!AP25)</f>
        <v>0</v>
      </c>
      <c r="AQ25">
        <f>IF(covid19_new_cases_global!AQ25&lt;0,"",covid19_new_cases_global!AQ25)</f>
        <v>0</v>
      </c>
      <c r="AR25">
        <f>IF(covid19_new_cases_global!AR25&lt;0,"",covid19_new_cases_global!AR25)</f>
        <v>0</v>
      </c>
      <c r="AS25">
        <f>IF(covid19_new_cases_global!AS25&lt;0,"",covid19_new_cases_global!AS25)</f>
        <v>0</v>
      </c>
      <c r="AT25">
        <f>IF(covid19_new_cases_global!AT25&lt;0,"",covid19_new_cases_global!AT25)</f>
        <v>0</v>
      </c>
      <c r="AU25">
        <f>IF(covid19_new_cases_global!AU25&lt;0,"",covid19_new_cases_global!AU25)</f>
        <v>0</v>
      </c>
      <c r="AV25">
        <f>IF(covid19_new_cases_global!AV25&lt;0,"",covid19_new_cases_global!AV25)</f>
        <v>0</v>
      </c>
      <c r="AW25">
        <f>IF(covid19_new_cases_global!AW25&lt;0,"",covid19_new_cases_global!AW25)</f>
        <v>0</v>
      </c>
      <c r="AX25">
        <f>IF(covid19_new_cases_global!AX25&lt;0,"",covid19_new_cases_global!AX25)</f>
        <v>0</v>
      </c>
      <c r="AY25">
        <f>IF(covid19_new_cases_global!AY25&lt;0,"",covid19_new_cases_global!AY25)</f>
        <v>1</v>
      </c>
      <c r="AZ25">
        <f>IF(covid19_new_cases_global!AZ25&lt;0,"",covid19_new_cases_global!AZ25)</f>
        <v>1</v>
      </c>
      <c r="BA25">
        <f>IF(covid19_new_cases_global!BA25&lt;0,"",covid19_new_cases_global!BA25)</f>
        <v>0</v>
      </c>
      <c r="BB25">
        <f>IF(covid19_new_cases_global!BB25&lt;0,"",covid19_new_cases_global!BB25)</f>
        <v>0</v>
      </c>
      <c r="BC25">
        <f>IF(covid19_new_cases_global!BC25&lt;0,"",covid19_new_cases_global!BC25)</f>
        <v>0</v>
      </c>
      <c r="BD25">
        <f>IF(covid19_new_cases_global!BD25&lt;0,"",covid19_new_cases_global!BD25)</f>
        <v>1</v>
      </c>
      <c r="BE25">
        <f>IF(covid19_new_cases_global!BE25&lt;0,"",covid19_new_cases_global!BE25)</f>
        <v>12</v>
      </c>
      <c r="BF25">
        <f>IF(covid19_new_cases_global!BF25&lt;0,"",covid19_new_cases_global!BF25)</f>
        <v>0</v>
      </c>
      <c r="BG25">
        <f>IF(covid19_new_cases_global!BG25&lt;0,"",covid19_new_cases_global!BG25)</f>
        <v>5</v>
      </c>
      <c r="BH25">
        <f>IF(covid19_new_cases_global!BH25&lt;0,"",covid19_new_cases_global!BH25)</f>
        <v>13</v>
      </c>
      <c r="BI25">
        <f>IF(covid19_new_cases_global!BI25&lt;0,"",covid19_new_cases_global!BI25)</f>
        <v>7</v>
      </c>
      <c r="BJ25">
        <f>IF(covid19_new_cases_global!BJ25&lt;0,"",covid19_new_cases_global!BJ25)</f>
        <v>24</v>
      </c>
      <c r="BK25">
        <f>IF(covid19_new_cases_global!BK25&lt;0,"",covid19_new_cases_global!BK25)</f>
        <v>11</v>
      </c>
      <c r="BL25">
        <f>IF(covid19_new_cases_global!BL25&lt;0,"",covid19_new_cases_global!BL25)</f>
        <v>24</v>
      </c>
      <c r="BM25">
        <f>IF(covid19_new_cases_global!BM25&lt;0,"",covid19_new_cases_global!BM25)</f>
        <v>15</v>
      </c>
      <c r="BN25">
        <f>IF(covid19_new_cases_global!BN25&lt;0,"",covid19_new_cases_global!BN25)</f>
        <v>32</v>
      </c>
      <c r="BO25">
        <f>IF(covid19_new_cases_global!BO25&lt;0,"",covid19_new_cases_global!BO25)</f>
        <v>6</v>
      </c>
      <c r="BP25">
        <f>IF(covid19_new_cases_global!BP25&lt;0,"",covid19_new_cases_global!BP25)</f>
        <v>28</v>
      </c>
      <c r="BQ25">
        <f>IF(covid19_new_cases_global!BQ25&lt;0,"",covid19_new_cases_global!BQ25)</f>
        <v>27</v>
      </c>
      <c r="BR25">
        <f>IF(covid19_new_cases_global!BR25&lt;0,"",covid19_new_cases_global!BR25)</f>
        <v>15</v>
      </c>
      <c r="BS25">
        <f>IF(covid19_new_cases_global!BS25&lt;0,"",covid19_new_cases_global!BS25)</f>
        <v>24</v>
      </c>
      <c r="BT25">
        <f>IF(covid19_new_cases_global!BT25&lt;0,"",covid19_new_cases_global!BT25)</f>
        <v>15</v>
      </c>
      <c r="BU25">
        <f>IF(covid19_new_cases_global!BU25&lt;0,"",covid19_new_cases_global!BU25)</f>
        <v>21</v>
      </c>
      <c r="BV25">
        <f>IF(covid19_new_cases_global!BV25&lt;0,"",covid19_new_cases_global!BV25)</f>
        <v>6</v>
      </c>
      <c r="BW25">
        <f>IF(covid19_new_cases_global!BW25&lt;0,"",covid19_new_cases_global!BW25)</f>
        <v>14</v>
      </c>
      <c r="BX25">
        <f>IF(covid19_new_cases_global!BX25&lt;0,"",covid19_new_cases_global!BX25)</f>
        <v>16</v>
      </c>
      <c r="BY25">
        <f>IF(covid19_new_cases_global!BY25&lt;0,"",covid19_new_cases_global!BY25)</f>
        <v>27</v>
      </c>
      <c r="BZ25">
        <f>IF(covid19_new_cases_global!BZ25&lt;0,"",covid19_new_cases_global!BZ25)</f>
        <v>19</v>
      </c>
      <c r="CA25">
        <f>IF(covid19_new_cases_global!CA25&lt;0,"",covid19_new_cases_global!CA25)</f>
        <v>20</v>
      </c>
      <c r="CB25">
        <f>IF(covid19_new_cases_global!CB25&lt;0,"",covid19_new_cases_global!CB25)</f>
        <v>30</v>
      </c>
      <c r="CC25">
        <f>IF(covid19_new_cases_global!CC25&lt;0,"",covid19_new_cases_global!CC25)</f>
        <v>29</v>
      </c>
      <c r="CD25">
        <f>IF(covid19_new_cases_global!CD25&lt;0,"",covid19_new_cases_global!CD25)</f>
        <v>0</v>
      </c>
      <c r="CE25">
        <f>IF(covid19_new_cases_global!CE25&lt;0,"",covid19_new_cases_global!CE25)</f>
        <v>41</v>
      </c>
      <c r="CF25">
        <f>IF(covid19_new_cases_global!CF25&lt;0,"",covid19_new_cases_global!CF25)</f>
        <v>13</v>
      </c>
      <c r="CG25">
        <f>IF(covid19_new_cases_global!CG25&lt;0,"",covid19_new_cases_global!CG25)</f>
        <v>0</v>
      </c>
      <c r="CH25">
        <f>IF(covid19_new_cases_global!CH25&lt;0,"",covid19_new_cases_global!CH25)</f>
        <v>31</v>
      </c>
      <c r="CI25">
        <f>IF(covid19_new_cases_global!CI25&lt;0,"",covid19_new_cases_global!CI25)</f>
        <v>14</v>
      </c>
      <c r="CJ25">
        <f>IF(covid19_new_cases_global!CJ25&lt;0,"",covid19_new_cases_global!CJ25)</f>
        <v>4</v>
      </c>
      <c r="CK25">
        <f>IF(covid19_new_cases_global!CK25&lt;0,"",covid19_new_cases_global!CK25)</f>
        <v>11</v>
      </c>
      <c r="CL25">
        <f>IF(covid19_new_cases_global!CL25&lt;0,"",covid19_new_cases_global!CL25)</f>
        <v>8</v>
      </c>
      <c r="CM25">
        <f>IF(covid19_new_cases_global!CM25&lt;0,"",covid19_new_cases_global!CM25)</f>
        <v>11</v>
      </c>
      <c r="CN25">
        <f>IF(covid19_new_cases_global!CN25&lt;0,"",covid19_new_cases_global!CN25)</f>
        <v>5</v>
      </c>
      <c r="CO25">
        <f>IF(covid19_new_cases_global!CO25&lt;0,"",covid19_new_cases_global!CO25)</f>
        <v>19</v>
      </c>
      <c r="CP25">
        <f>IF(covid19_new_cases_global!CP25&lt;0,"",covid19_new_cases_global!CP25)</f>
        <v>9</v>
      </c>
      <c r="CQ25">
        <f>IF(covid19_new_cases_global!CQ25&lt;0,"",covid19_new_cases_global!CQ25)</f>
        <v>7</v>
      </c>
      <c r="CR25">
        <f>IF(covid19_new_cases_global!CR25&lt;0,"",covid19_new_cases_global!CR25)</f>
        <v>13</v>
      </c>
      <c r="CS25">
        <f>IF(covid19_new_cases_global!CS25&lt;0,"",covid19_new_cases_global!CS25)</f>
        <v>0</v>
      </c>
      <c r="CT25">
        <f>IF(covid19_new_cases_global!CT25&lt;0,"",covid19_new_cases_global!CT25)</f>
        <v>3</v>
      </c>
      <c r="CU25">
        <f>IF(covid19_new_cases_global!CU25&lt;0,"",covid19_new_cases_global!CU25)</f>
        <v>3</v>
      </c>
      <c r="CV25">
        <f>IF(covid19_new_cases_global!CV25&lt;0,"",covid19_new_cases_global!CV25)</f>
        <v>3</v>
      </c>
      <c r="CW25">
        <f>IF(covid19_new_cases_global!CW25&lt;0,"",covid19_new_cases_global!CW25)</f>
        <v>3</v>
      </c>
      <c r="CX25">
        <f>IF(covid19_new_cases_global!CX25&lt;0,"",covid19_new_cases_global!CX25)</f>
        <v>4</v>
      </c>
      <c r="CY25">
        <f>IF(covid19_new_cases_global!CY25&lt;0,"",covid19_new_cases_global!CY25)</f>
        <v>4</v>
      </c>
      <c r="CZ25">
        <f>IF(covid19_new_cases_global!CZ25&lt;0,"",covid19_new_cases_global!CZ25)</f>
        <v>3</v>
      </c>
      <c r="DA25">
        <f>IF(covid19_new_cases_global!DA25&lt;0,"",covid19_new_cases_global!DA25)</f>
        <v>10</v>
      </c>
      <c r="DB25">
        <f>IF(covid19_new_cases_global!DB25&lt;0,"",covid19_new_cases_global!DB25)</f>
        <v>10</v>
      </c>
      <c r="DC25">
        <f>IF(covid19_new_cases_global!DC25&lt;0,"",covid19_new_cases_global!DC25)</f>
        <v>16</v>
      </c>
      <c r="DD25">
        <f>IF(covid19_new_cases_global!DD25&lt;0,"",covid19_new_cases_global!DD25)</f>
        <v>41</v>
      </c>
      <c r="DE25">
        <f>IF(covid19_new_cases_global!DE25&lt;0,"",covid19_new_cases_global!DE25)</f>
        <v>7</v>
      </c>
      <c r="DF25">
        <f>IF(covid19_new_cases_global!DF25&lt;0,"",covid19_new_cases_global!DF25)</f>
        <v>8</v>
      </c>
      <c r="DG25">
        <f>IF(covid19_new_cases_global!DG25&lt;0,"",covid19_new_cases_global!DG25)</f>
        <v>4</v>
      </c>
      <c r="DH25">
        <f>IF(covid19_new_cases_global!DH25&lt;0,"",covid19_new_cases_global!DH25)</f>
        <v>3</v>
      </c>
      <c r="DI25">
        <f>IF(covid19_new_cases_global!DI25&lt;0,"",covid19_new_cases_global!DI25)</f>
        <v>9</v>
      </c>
      <c r="DJ25">
        <f>IF(covid19_new_cases_global!DJ25&lt;0,"",covid19_new_cases_global!DJ25)</f>
        <v>6</v>
      </c>
      <c r="DK25">
        <f>IF(covid19_new_cases_global!DK25&lt;0,"",covid19_new_cases_global!DK25)</f>
        <v>7</v>
      </c>
      <c r="DL25">
        <f>IF(covid19_new_cases_global!DL25&lt;0,"",covid19_new_cases_global!DL25)</f>
        <v>0</v>
      </c>
      <c r="DM25">
        <f>IF(covid19_new_cases_global!DM25&lt;0,"",covid19_new_cases_global!DM25)</f>
        <v>7</v>
      </c>
      <c r="DN25">
        <f>IF(covid19_new_cases_global!DN25&lt;0,"",covid19_new_cases_global!DN25)</f>
        <v>2</v>
      </c>
      <c r="DO25">
        <f>IF(covid19_new_cases_global!DO25&lt;0,"",covid19_new_cases_global!DO25)</f>
        <v>14</v>
      </c>
      <c r="DP25">
        <f>IF(covid19_new_cases_global!DP25&lt;0,"",covid19_new_cases_global!DP25)</f>
        <v>0</v>
      </c>
      <c r="DQ25">
        <f>IF(covid19_new_cases_global!DQ25&lt;0,"",covid19_new_cases_global!DQ25)</f>
        <v>0</v>
      </c>
      <c r="DR25">
        <f>IF(covid19_new_cases_global!DR25&lt;0,"",covid19_new_cases_global!DR25)</f>
        <v>13</v>
      </c>
      <c r="DS25">
        <f>IF(covid19_new_cases_global!DS25&lt;0,"",covid19_new_cases_global!DS25)</f>
        <v>3</v>
      </c>
      <c r="DT25">
        <f>IF(covid19_new_cases_global!DT25&lt;0,"",covid19_new_cases_global!DT25)</f>
        <v>2</v>
      </c>
      <c r="DU25">
        <f>IF(covid19_new_cases_global!DU25&lt;0,"",covid19_new_cases_global!DU25)</f>
        <v>0</v>
      </c>
      <c r="DV25">
        <f>IF(covid19_new_cases_global!DV25&lt;0,"",covid19_new_cases_global!DV25)</f>
        <v>0</v>
      </c>
      <c r="DW25">
        <f>IF(covid19_new_cases_global!DW25&lt;0,"",covid19_new_cases_global!DW25)</f>
        <v>18</v>
      </c>
      <c r="DX25">
        <f>IF(covid19_new_cases_global!DX25&lt;0,"",covid19_new_cases_global!DX25)</f>
        <v>0</v>
      </c>
      <c r="DY25">
        <f>IF(covid19_new_cases_global!DY25&lt;0,"",covid19_new_cases_global!DY25)</f>
        <v>13</v>
      </c>
      <c r="DZ25">
        <f>IF(covid19_new_cases_global!DZ25&lt;0,"",covid19_new_cases_global!DZ25)</f>
        <v>2</v>
      </c>
      <c r="EA25">
        <f>IF(covid19_new_cases_global!EA25&lt;0,"",covid19_new_cases_global!EA25)</f>
        <v>0</v>
      </c>
      <c r="EB25">
        <f>IF(covid19_new_cases_global!EB25&lt;0,"",covid19_new_cases_global!EB25)</f>
        <v>0</v>
      </c>
      <c r="EC25">
        <f>IF(covid19_new_cases_global!EC25&lt;0,"",covid19_new_cases_global!EC25)</f>
        <v>0</v>
      </c>
      <c r="ED25">
        <f>IF(covid19_new_cases_global!ED25&lt;0,"",covid19_new_cases_global!ED25)</f>
        <v>0</v>
      </c>
      <c r="EE25">
        <f>IF(covid19_new_cases_global!EE25&lt;0,"",covid19_new_cases_global!EE25)</f>
        <v>34</v>
      </c>
      <c r="EF25">
        <f>IF(covid19_new_cases_global!EF25&lt;0,"",covid19_new_cases_global!EF25)</f>
        <v>3</v>
      </c>
      <c r="EG25">
        <f>IF(covid19_new_cases_global!EG25&lt;0,"",covid19_new_cases_global!EG25)</f>
        <v>1</v>
      </c>
      <c r="EH25">
        <f>IF(covid19_new_cases_global!EH25&lt;0,"",covid19_new_cases_global!EH25)</f>
        <v>3</v>
      </c>
      <c r="EI25">
        <f>IF(covid19_new_cases_global!EI25&lt;0,"",covid19_new_cases_global!EI25)</f>
        <v>0</v>
      </c>
      <c r="EJ25">
        <f>IF(covid19_new_cases_global!EJ25&lt;0,"",covid19_new_cases_global!EJ25)</f>
        <v>1</v>
      </c>
      <c r="EK25">
        <f>IF(covid19_new_cases_global!EK25&lt;0,"",covid19_new_cases_global!EK25)</f>
        <v>1</v>
      </c>
      <c r="EL25">
        <f>IF(covid19_new_cases_global!EL25&lt;0,"",covid19_new_cases_global!EL25)</f>
        <v>1</v>
      </c>
      <c r="EM25">
        <f>IF(covid19_new_cases_global!EM25&lt;0,"",covid19_new_cases_global!EM25)</f>
        <v>0</v>
      </c>
      <c r="EN25">
        <f>IF(covid19_new_cases_global!EN25&lt;0,"",covid19_new_cases_global!EN25)</f>
        <v>1</v>
      </c>
      <c r="EO25">
        <f>IF(covid19_new_cases_global!EO25&lt;0,"",covid19_new_cases_global!EO25)</f>
        <v>0</v>
      </c>
      <c r="EP25">
        <f>IF(covid19_new_cases_global!EP25&lt;0,"",covid19_new_cases_global!EP25)</f>
        <v>0</v>
      </c>
      <c r="EQ25">
        <f>IF(covid19_new_cases_global!EQ25&lt;0,"",covid19_new_cases_global!EQ25)</f>
        <v>2</v>
      </c>
      <c r="ER25">
        <f>IF(covid19_new_cases_global!ER25&lt;0,"",covid19_new_cases_global!ER25)</f>
        <v>0</v>
      </c>
      <c r="ES25">
        <f>IF(covid19_new_cases_global!ES25&lt;0,"",covid19_new_cases_global!ES25)</f>
        <v>1</v>
      </c>
      <c r="ET25">
        <f>IF(covid19_new_cases_global!ET25&lt;0,"",covid19_new_cases_global!ET25)</f>
        <v>4</v>
      </c>
      <c r="EU25">
        <f>IF(covid19_new_cases_global!EU25&lt;0,"",covid19_new_cases_global!EU25)</f>
        <v>0</v>
      </c>
      <c r="EV25">
        <f>IF(covid19_new_cases_global!EV25&lt;0,"",covid19_new_cases_global!EV25)</f>
        <v>1</v>
      </c>
      <c r="EW25">
        <f>IF(covid19_new_cases_global!EW25&lt;0,"",covid19_new_cases_global!EW25)</f>
        <v>1</v>
      </c>
      <c r="EX25">
        <f>IF(covid19_new_cases_global!EX25&lt;0,"",covid19_new_cases_global!EX25)</f>
        <v>2</v>
      </c>
      <c r="EY25">
        <f>IF(covid19_new_cases_global!EY25&lt;0,"",covid19_new_cases_global!EY25)</f>
        <v>0</v>
      </c>
      <c r="EZ25">
        <f>IF(covid19_new_cases_global!EZ25&lt;0,"",covid19_new_cases_global!EZ25)</f>
        <v>4</v>
      </c>
      <c r="FA25">
        <f>IF(covid19_new_cases_global!FA25&lt;0,"",covid19_new_cases_global!FA25)</f>
        <v>12</v>
      </c>
      <c r="FB25">
        <f>IF(covid19_new_cases_global!FB25&lt;0,"",covid19_new_cases_global!FB25)</f>
        <v>15</v>
      </c>
      <c r="FC25">
        <f>IF(covid19_new_cases_global!FC25&lt;0,"",covid19_new_cases_global!FC25)</f>
        <v>7</v>
      </c>
      <c r="FD25">
        <f>IF(covid19_new_cases_global!FD25&lt;0,"",covid19_new_cases_global!FD25)</f>
        <v>0</v>
      </c>
      <c r="FE25">
        <f>MAX(D25:FD25)</f>
        <v>41</v>
      </c>
      <c r="FF25">
        <f t="shared" si="0"/>
        <v>41</v>
      </c>
      <c r="FG25">
        <f t="shared" si="1"/>
        <v>80</v>
      </c>
      <c r="FH25">
        <f t="shared" si="2"/>
        <v>80</v>
      </c>
      <c r="FI25" cm="1">
        <f t="array" ref="FI25">MATCH(INDEX($D25:$FD25,MATCH(TRUE,INDEX($D25:$FD25&lt;&gt;0,),0)),$D25:$FD25,0)</f>
        <v>48</v>
      </c>
      <c r="FJ25">
        <f t="shared" si="3"/>
        <v>941</v>
      </c>
      <c r="FK25">
        <f t="shared" si="4"/>
        <v>4.3570669500531352E-2</v>
      </c>
      <c r="FL25">
        <v>0</v>
      </c>
      <c r="FM25">
        <f t="shared" si="5"/>
        <v>32</v>
      </c>
      <c r="FN25">
        <f t="shared" si="6"/>
        <v>32</v>
      </c>
      <c r="FP25">
        <v>30</v>
      </c>
      <c r="FQ25">
        <v>51</v>
      </c>
      <c r="FR25">
        <v>106</v>
      </c>
      <c r="FS25">
        <v>141</v>
      </c>
      <c r="FT25">
        <v>52</v>
      </c>
      <c r="FU25">
        <v>745</v>
      </c>
      <c r="FV25">
        <v>6.8456375838926178E-2</v>
      </c>
      <c r="FW25" s="6">
        <v>1</v>
      </c>
      <c r="FX25" s="7">
        <v>0</v>
      </c>
      <c r="FY25" s="8">
        <f t="shared" si="9"/>
        <v>1</v>
      </c>
      <c r="FZ25">
        <f t="shared" si="10"/>
        <v>1</v>
      </c>
      <c r="GA25">
        <f t="shared" si="11"/>
        <v>0.72150684610942217</v>
      </c>
      <c r="GB25" s="6">
        <f t="shared" si="12"/>
        <v>0.72150684610942217</v>
      </c>
      <c r="GC25" s="8">
        <f t="shared" si="13"/>
        <v>0.27849315389057783</v>
      </c>
      <c r="GD25" s="6">
        <f t="shared" si="14"/>
        <v>-0.32641341209608121</v>
      </c>
      <c r="GE25" s="8">
        <f t="shared" si="15"/>
        <v>100</v>
      </c>
      <c r="GF25">
        <f t="shared" si="16"/>
        <v>0.3859882347510562</v>
      </c>
      <c r="HC25">
        <v>1.6529376051528058E-8</v>
      </c>
      <c r="HD25">
        <v>1</v>
      </c>
      <c r="HE25">
        <v>0</v>
      </c>
      <c r="HF25">
        <f t="shared" si="21"/>
        <v>20</v>
      </c>
      <c r="HG25">
        <f t="shared" si="22"/>
        <v>0</v>
      </c>
      <c r="HH25">
        <f t="shared" si="18"/>
        <v>0.86111111111111116</v>
      </c>
      <c r="HI25">
        <f t="shared" si="19"/>
        <v>1</v>
      </c>
      <c r="HJ25">
        <f t="shared" si="20"/>
        <v>6.9444444444445308E-3</v>
      </c>
    </row>
    <row r="26" spans="1:218" x14ac:dyDescent="0.3">
      <c r="A26" t="str">
        <f>covid19_new_cases_global!A26</f>
        <v>Burma</v>
      </c>
      <c r="B26">
        <f>covid19_new_cases_global!B26</f>
        <v>21.9162</v>
      </c>
      <c r="C26">
        <f>covid19_new_cases_global!C26</f>
        <v>95.956000000000003</v>
      </c>
      <c r="D26">
        <f>IF(covid19_new_cases_global!D26&lt;0,"",covid19_new_cases_global!D26)</f>
        <v>0</v>
      </c>
      <c r="E26">
        <f>IF(covid19_new_cases_global!E26&lt;0,"",covid19_new_cases_global!E26)</f>
        <v>0</v>
      </c>
      <c r="F26">
        <f>IF(covid19_new_cases_global!F26&lt;0,"",covid19_new_cases_global!F26)</f>
        <v>0</v>
      </c>
      <c r="G26">
        <f>IF(covid19_new_cases_global!G26&lt;0,"",covid19_new_cases_global!G26)</f>
        <v>0</v>
      </c>
      <c r="H26">
        <f>IF(covid19_new_cases_global!H26&lt;0,"",covid19_new_cases_global!H26)</f>
        <v>0</v>
      </c>
      <c r="I26">
        <f>IF(covid19_new_cases_global!I26&lt;0,"",covid19_new_cases_global!I26)</f>
        <v>0</v>
      </c>
      <c r="J26">
        <f>IF(covid19_new_cases_global!J26&lt;0,"",covid19_new_cases_global!J26)</f>
        <v>0</v>
      </c>
      <c r="K26">
        <f>IF(covid19_new_cases_global!K26&lt;0,"",covid19_new_cases_global!K26)</f>
        <v>0</v>
      </c>
      <c r="L26">
        <f>IF(covid19_new_cases_global!L26&lt;0,"",covid19_new_cases_global!L26)</f>
        <v>0</v>
      </c>
      <c r="M26">
        <f>IF(covid19_new_cases_global!M26&lt;0,"",covid19_new_cases_global!M26)</f>
        <v>0</v>
      </c>
      <c r="N26">
        <f>IF(covid19_new_cases_global!N26&lt;0,"",covid19_new_cases_global!N26)</f>
        <v>0</v>
      </c>
      <c r="O26">
        <f>IF(covid19_new_cases_global!O26&lt;0,"",covid19_new_cases_global!O26)</f>
        <v>0</v>
      </c>
      <c r="P26">
        <f>IF(covid19_new_cases_global!P26&lt;0,"",covid19_new_cases_global!P26)</f>
        <v>0</v>
      </c>
      <c r="Q26">
        <f>IF(covid19_new_cases_global!Q26&lt;0,"",covid19_new_cases_global!Q26)</f>
        <v>0</v>
      </c>
      <c r="R26">
        <f>IF(covid19_new_cases_global!R26&lt;0,"",covid19_new_cases_global!R26)</f>
        <v>0</v>
      </c>
      <c r="S26">
        <f>IF(covid19_new_cases_global!S26&lt;0,"",covid19_new_cases_global!S26)</f>
        <v>0</v>
      </c>
      <c r="T26">
        <f>IF(covid19_new_cases_global!T26&lt;0,"",covid19_new_cases_global!T26)</f>
        <v>0</v>
      </c>
      <c r="U26">
        <f>IF(covid19_new_cases_global!U26&lt;0,"",covid19_new_cases_global!U26)</f>
        <v>0</v>
      </c>
      <c r="V26">
        <f>IF(covid19_new_cases_global!V26&lt;0,"",covid19_new_cases_global!V26)</f>
        <v>0</v>
      </c>
      <c r="W26">
        <f>IF(covid19_new_cases_global!W26&lt;0,"",covid19_new_cases_global!W26)</f>
        <v>0</v>
      </c>
      <c r="X26">
        <f>IF(covid19_new_cases_global!X26&lt;0,"",covid19_new_cases_global!X26)</f>
        <v>0</v>
      </c>
      <c r="Y26">
        <f>IF(covid19_new_cases_global!Y26&lt;0,"",covid19_new_cases_global!Y26)</f>
        <v>0</v>
      </c>
      <c r="Z26">
        <f>IF(covid19_new_cases_global!Z26&lt;0,"",covid19_new_cases_global!Z26)</f>
        <v>0</v>
      </c>
      <c r="AA26">
        <f>IF(covid19_new_cases_global!AA26&lt;0,"",covid19_new_cases_global!AA26)</f>
        <v>0</v>
      </c>
      <c r="AB26">
        <f>IF(covid19_new_cases_global!AB26&lt;0,"",covid19_new_cases_global!AB26)</f>
        <v>0</v>
      </c>
      <c r="AC26">
        <f>IF(covid19_new_cases_global!AC26&lt;0,"",covid19_new_cases_global!AC26)</f>
        <v>0</v>
      </c>
      <c r="AD26">
        <f>IF(covid19_new_cases_global!AD26&lt;0,"",covid19_new_cases_global!AD26)</f>
        <v>0</v>
      </c>
      <c r="AE26">
        <f>IF(covid19_new_cases_global!AE26&lt;0,"",covid19_new_cases_global!AE26)</f>
        <v>0</v>
      </c>
      <c r="AF26">
        <f>IF(covid19_new_cases_global!AF26&lt;0,"",covid19_new_cases_global!AF26)</f>
        <v>0</v>
      </c>
      <c r="AG26">
        <f>IF(covid19_new_cases_global!AG26&lt;0,"",covid19_new_cases_global!AG26)</f>
        <v>0</v>
      </c>
      <c r="AH26">
        <f>IF(covid19_new_cases_global!AH26&lt;0,"",covid19_new_cases_global!AH26)</f>
        <v>0</v>
      </c>
      <c r="AI26">
        <f>IF(covid19_new_cases_global!AI26&lt;0,"",covid19_new_cases_global!AI26)</f>
        <v>0</v>
      </c>
      <c r="AJ26">
        <f>IF(covid19_new_cases_global!AJ26&lt;0,"",covid19_new_cases_global!AJ26)</f>
        <v>0</v>
      </c>
      <c r="AK26">
        <f>IF(covid19_new_cases_global!AK26&lt;0,"",covid19_new_cases_global!AK26)</f>
        <v>0</v>
      </c>
      <c r="AL26">
        <f>IF(covid19_new_cases_global!AL26&lt;0,"",covid19_new_cases_global!AL26)</f>
        <v>0</v>
      </c>
      <c r="AM26">
        <f>IF(covid19_new_cases_global!AM26&lt;0,"",covid19_new_cases_global!AM26)</f>
        <v>0</v>
      </c>
      <c r="AN26">
        <f>IF(covid19_new_cases_global!AN26&lt;0,"",covid19_new_cases_global!AN26)</f>
        <v>0</v>
      </c>
      <c r="AO26">
        <f>IF(covid19_new_cases_global!AO26&lt;0,"",covid19_new_cases_global!AO26)</f>
        <v>0</v>
      </c>
      <c r="AP26">
        <f>IF(covid19_new_cases_global!AP26&lt;0,"",covid19_new_cases_global!AP26)</f>
        <v>0</v>
      </c>
      <c r="AQ26">
        <f>IF(covid19_new_cases_global!AQ26&lt;0,"",covid19_new_cases_global!AQ26)</f>
        <v>0</v>
      </c>
      <c r="AR26">
        <f>IF(covid19_new_cases_global!AR26&lt;0,"",covid19_new_cases_global!AR26)</f>
        <v>0</v>
      </c>
      <c r="AS26">
        <f>IF(covid19_new_cases_global!AS26&lt;0,"",covid19_new_cases_global!AS26)</f>
        <v>0</v>
      </c>
      <c r="AT26">
        <f>IF(covid19_new_cases_global!AT26&lt;0,"",covid19_new_cases_global!AT26)</f>
        <v>0</v>
      </c>
      <c r="AU26">
        <f>IF(covid19_new_cases_global!AU26&lt;0,"",covid19_new_cases_global!AU26)</f>
        <v>0</v>
      </c>
      <c r="AV26">
        <f>IF(covid19_new_cases_global!AV26&lt;0,"",covid19_new_cases_global!AV26)</f>
        <v>0</v>
      </c>
      <c r="AW26">
        <f>IF(covid19_new_cases_global!AW26&lt;0,"",covid19_new_cases_global!AW26)</f>
        <v>0</v>
      </c>
      <c r="AX26">
        <f>IF(covid19_new_cases_global!AX26&lt;0,"",covid19_new_cases_global!AX26)</f>
        <v>0</v>
      </c>
      <c r="AY26">
        <f>IF(covid19_new_cases_global!AY26&lt;0,"",covid19_new_cases_global!AY26)</f>
        <v>0</v>
      </c>
      <c r="AZ26">
        <f>IF(covid19_new_cases_global!AZ26&lt;0,"",covid19_new_cases_global!AZ26)</f>
        <v>0</v>
      </c>
      <c r="BA26">
        <f>IF(covid19_new_cases_global!BA26&lt;0,"",covid19_new_cases_global!BA26)</f>
        <v>0</v>
      </c>
      <c r="BB26">
        <f>IF(covid19_new_cases_global!BB26&lt;0,"",covid19_new_cases_global!BB26)</f>
        <v>0</v>
      </c>
      <c r="BC26">
        <f>IF(covid19_new_cases_global!BC26&lt;0,"",covid19_new_cases_global!BC26)</f>
        <v>0</v>
      </c>
      <c r="BD26">
        <f>IF(covid19_new_cases_global!BD26&lt;0,"",covid19_new_cases_global!BD26)</f>
        <v>0</v>
      </c>
      <c r="BE26">
        <f>IF(covid19_new_cases_global!BE26&lt;0,"",covid19_new_cases_global!BE26)</f>
        <v>0</v>
      </c>
      <c r="BF26">
        <f>IF(covid19_new_cases_global!BF26&lt;0,"",covid19_new_cases_global!BF26)</f>
        <v>0</v>
      </c>
      <c r="BG26">
        <f>IF(covid19_new_cases_global!BG26&lt;0,"",covid19_new_cases_global!BG26)</f>
        <v>0</v>
      </c>
      <c r="BH26">
        <f>IF(covid19_new_cases_global!BH26&lt;0,"",covid19_new_cases_global!BH26)</f>
        <v>0</v>
      </c>
      <c r="BI26">
        <f>IF(covid19_new_cases_global!BI26&lt;0,"",covid19_new_cases_global!BI26)</f>
        <v>0</v>
      </c>
      <c r="BJ26">
        <f>IF(covid19_new_cases_global!BJ26&lt;0,"",covid19_new_cases_global!BJ26)</f>
        <v>0</v>
      </c>
      <c r="BK26">
        <f>IF(covid19_new_cases_global!BK26&lt;0,"",covid19_new_cases_global!BK26)</f>
        <v>0</v>
      </c>
      <c r="BL26">
        <f>IF(covid19_new_cases_global!BL26&lt;0,"",covid19_new_cases_global!BL26)</f>
        <v>0</v>
      </c>
      <c r="BM26">
        <f>IF(covid19_new_cases_global!BM26&lt;0,"",covid19_new_cases_global!BM26)</f>
        <v>0</v>
      </c>
      <c r="BN26">
        <f>IF(covid19_new_cases_global!BN26&lt;0,"",covid19_new_cases_global!BN26)</f>
        <v>0</v>
      </c>
      <c r="BO26">
        <f>IF(covid19_new_cases_global!BO26&lt;0,"",covid19_new_cases_global!BO26)</f>
        <v>0</v>
      </c>
      <c r="BP26">
        <f>IF(covid19_new_cases_global!BP26&lt;0,"",covid19_new_cases_global!BP26)</f>
        <v>8</v>
      </c>
      <c r="BQ26">
        <f>IF(covid19_new_cases_global!BQ26&lt;0,"",covid19_new_cases_global!BQ26)</f>
        <v>0</v>
      </c>
      <c r="BR26">
        <f>IF(covid19_new_cases_global!BR26&lt;0,"",covid19_new_cases_global!BR26)</f>
        <v>2</v>
      </c>
      <c r="BS26">
        <f>IF(covid19_new_cases_global!BS26&lt;0,"",covid19_new_cases_global!BS26)</f>
        <v>4</v>
      </c>
      <c r="BT26">
        <f>IF(covid19_new_cases_global!BT26&lt;0,"",covid19_new_cases_global!BT26)</f>
        <v>1</v>
      </c>
      <c r="BU26">
        <f>IF(covid19_new_cases_global!BU26&lt;0,"",covid19_new_cases_global!BU26)</f>
        <v>0</v>
      </c>
      <c r="BV26">
        <f>IF(covid19_new_cases_global!BV26&lt;0,"",covid19_new_cases_global!BV26)</f>
        <v>5</v>
      </c>
      <c r="BW26">
        <f>IF(covid19_new_cases_global!BW26&lt;0,"",covid19_new_cases_global!BW26)</f>
        <v>0</v>
      </c>
      <c r="BX26">
        <f>IF(covid19_new_cases_global!BX26&lt;0,"",covid19_new_cases_global!BX26)</f>
        <v>1</v>
      </c>
      <c r="BY26">
        <f>IF(covid19_new_cases_global!BY26&lt;0,"",covid19_new_cases_global!BY26)</f>
        <v>0</v>
      </c>
      <c r="BZ26">
        <f>IF(covid19_new_cases_global!BZ26&lt;0,"",covid19_new_cases_global!BZ26)</f>
        <v>1</v>
      </c>
      <c r="CA26">
        <f>IF(covid19_new_cases_global!CA26&lt;0,"",covid19_new_cases_global!CA26)</f>
        <v>0</v>
      </c>
      <c r="CB26">
        <f>IF(covid19_new_cases_global!CB26&lt;0,"",covid19_new_cases_global!CB26)</f>
        <v>0</v>
      </c>
      <c r="CC26">
        <f>IF(covid19_new_cases_global!CC26&lt;0,"",covid19_new_cases_global!CC26)</f>
        <v>1</v>
      </c>
      <c r="CD26">
        <f>IF(covid19_new_cases_global!CD26&lt;0,"",covid19_new_cases_global!CD26)</f>
        <v>4</v>
      </c>
      <c r="CE26">
        <f>IF(covid19_new_cases_global!CE26&lt;0,"",covid19_new_cases_global!CE26)</f>
        <v>11</v>
      </c>
      <c r="CF26">
        <f>IF(covid19_new_cases_global!CF26&lt;0,"",covid19_new_cases_global!CF26)</f>
        <v>3</v>
      </c>
      <c r="CG26">
        <f>IF(covid19_new_cases_global!CG26&lt;0,"",covid19_new_cases_global!CG26)</f>
        <v>21</v>
      </c>
      <c r="CH26">
        <f>IF(covid19_new_cases_global!CH26&lt;0,"",covid19_new_cases_global!CH26)</f>
        <v>1</v>
      </c>
      <c r="CI26">
        <f>IF(covid19_new_cases_global!CI26&lt;0,"",covid19_new_cases_global!CI26)</f>
        <v>11</v>
      </c>
      <c r="CJ26">
        <f>IF(covid19_new_cases_global!CJ26&lt;0,"",covid19_new_cases_global!CJ26)</f>
        <v>11</v>
      </c>
      <c r="CK26">
        <f>IF(covid19_new_cases_global!CK26&lt;0,"",covid19_new_cases_global!CK26)</f>
        <v>3</v>
      </c>
      <c r="CL26">
        <f>IF(covid19_new_cases_global!CL26&lt;0,"",covid19_new_cases_global!CL26)</f>
        <v>10</v>
      </c>
      <c r="CM26">
        <f>IF(covid19_new_cases_global!CM26&lt;0,"",covid19_new_cases_global!CM26)</f>
        <v>13</v>
      </c>
      <c r="CN26">
        <f>IF(covid19_new_cases_global!CN26&lt;0,"",covid19_new_cases_global!CN26)</f>
        <v>8</v>
      </c>
      <c r="CO26">
        <f>IF(covid19_new_cases_global!CO26&lt;0,"",covid19_new_cases_global!CO26)</f>
        <v>2</v>
      </c>
      <c r="CP26">
        <f>IF(covid19_new_cases_global!CP26&lt;0,"",covid19_new_cases_global!CP26)</f>
        <v>2</v>
      </c>
      <c r="CQ26">
        <f>IF(covid19_new_cases_global!CQ26&lt;0,"",covid19_new_cases_global!CQ26)</f>
        <v>16</v>
      </c>
      <c r="CR26">
        <f>IF(covid19_new_cases_global!CR26&lt;0,"",covid19_new_cases_global!CR26)</f>
        <v>5</v>
      </c>
      <c r="CS26">
        <f>IF(covid19_new_cases_global!CS26&lt;0,"",covid19_new_cases_global!CS26)</f>
        <v>2</v>
      </c>
      <c r="CT26">
        <f>IF(covid19_new_cases_global!CT26&lt;0,"",covid19_new_cases_global!CT26)</f>
        <v>0</v>
      </c>
      <c r="CU26">
        <f>IF(covid19_new_cases_global!CU26&lt;0,"",covid19_new_cases_global!CU26)</f>
        <v>0</v>
      </c>
      <c r="CV26">
        <f>IF(covid19_new_cases_global!CV26&lt;0,"",covid19_new_cases_global!CV26)</f>
        <v>4</v>
      </c>
      <c r="CW26">
        <f>IF(covid19_new_cases_global!CW26&lt;0,"",covid19_new_cases_global!CW26)</f>
        <v>0</v>
      </c>
      <c r="CX26">
        <f>IF(covid19_new_cases_global!CX26&lt;0,"",covid19_new_cases_global!CX26)</f>
        <v>1</v>
      </c>
      <c r="CY26">
        <f>IF(covid19_new_cases_global!CY26&lt;0,"",covid19_new_cases_global!CY26)</f>
        <v>0</v>
      </c>
      <c r="CZ26">
        <f>IF(covid19_new_cases_global!CZ26&lt;0,"",covid19_new_cases_global!CZ26)</f>
        <v>0</v>
      </c>
      <c r="DA26">
        <f>IF(covid19_new_cases_global!DA26&lt;0,"",covid19_new_cases_global!DA26)</f>
        <v>4</v>
      </c>
      <c r="DB26">
        <f>IF(covid19_new_cases_global!DB26&lt;0,"",covid19_new_cases_global!DB26)</f>
        <v>6</v>
      </c>
      <c r="DC26">
        <f>IF(covid19_new_cases_global!DC26&lt;0,"",covid19_new_cases_global!DC26)</f>
        <v>0</v>
      </c>
      <c r="DD26">
        <f>IF(covid19_new_cases_global!DD26&lt;0,"",covid19_new_cases_global!DD26)</f>
        <v>0</v>
      </c>
      <c r="DE26">
        <f>IF(covid19_new_cases_global!DE26&lt;0,"",covid19_new_cases_global!DE26)</f>
        <v>15</v>
      </c>
      <c r="DF26">
        <f>IF(covid19_new_cases_global!DF26&lt;0,"",covid19_new_cases_global!DF26)</f>
        <v>1</v>
      </c>
      <c r="DG26">
        <f>IF(covid19_new_cases_global!DG26&lt;0,"",covid19_new_cases_global!DG26)</f>
        <v>1</v>
      </c>
      <c r="DH26">
        <f>IF(covid19_new_cases_global!DH26&lt;0,"",covid19_new_cases_global!DH26)</f>
        <v>2</v>
      </c>
      <c r="DI26">
        <f>IF(covid19_new_cases_global!DI26&lt;0,"",covid19_new_cases_global!DI26)</f>
        <v>0</v>
      </c>
      <c r="DJ26">
        <f>IF(covid19_new_cases_global!DJ26&lt;0,"",covid19_new_cases_global!DJ26)</f>
        <v>0</v>
      </c>
      <c r="DK26">
        <f>IF(covid19_new_cases_global!DK26&lt;0,"",covid19_new_cases_global!DK26)</f>
        <v>1</v>
      </c>
      <c r="DL26">
        <f>IF(covid19_new_cases_global!DL26&lt;0,"",covid19_new_cases_global!DL26)</f>
        <v>0</v>
      </c>
      <c r="DM26">
        <f>IF(covid19_new_cases_global!DM26&lt;0,"",covid19_new_cases_global!DM26)</f>
        <v>1</v>
      </c>
      <c r="DN26">
        <f>IF(covid19_new_cases_global!DN26&lt;0,"",covid19_new_cases_global!DN26)</f>
        <v>0</v>
      </c>
      <c r="DO26">
        <f>IF(covid19_new_cases_global!DO26&lt;0,"",covid19_new_cases_global!DO26)</f>
        <v>2</v>
      </c>
      <c r="DP26">
        <f>IF(covid19_new_cases_global!DP26&lt;0,"",covid19_new_cases_global!DP26)</f>
        <v>7</v>
      </c>
      <c r="DQ26">
        <f>IF(covid19_new_cases_global!DQ26&lt;0,"",covid19_new_cases_global!DQ26)</f>
        <v>2</v>
      </c>
      <c r="DR26">
        <f>IF(covid19_new_cases_global!DR26&lt;0,"",covid19_new_cases_global!DR26)</f>
        <v>6</v>
      </c>
      <c r="DS26">
        <f>IF(covid19_new_cases_global!DS26&lt;0,"",covid19_new_cases_global!DS26)</f>
        <v>0</v>
      </c>
      <c r="DT26">
        <f>IF(covid19_new_cases_global!DT26&lt;0,"",covid19_new_cases_global!DT26)</f>
        <v>0</v>
      </c>
      <c r="DU26">
        <f>IF(covid19_new_cases_global!DU26&lt;0,"",covid19_new_cases_global!DU26)</f>
        <v>2</v>
      </c>
      <c r="DV26">
        <f>IF(covid19_new_cases_global!DV26&lt;0,"",covid19_new_cases_global!DV26)</f>
        <v>0</v>
      </c>
      <c r="DW26">
        <f>IF(covid19_new_cases_global!DW26&lt;0,"",covid19_new_cases_global!DW26)</f>
        <v>2</v>
      </c>
      <c r="DX26">
        <f>IF(covid19_new_cases_global!DX26&lt;0,"",covid19_new_cases_global!DX26)</f>
        <v>3</v>
      </c>
      <c r="DY26">
        <f>IF(covid19_new_cases_global!DY26&lt;0,"",covid19_new_cases_global!DY26)</f>
        <v>0</v>
      </c>
      <c r="DZ26">
        <f>IF(covid19_new_cases_global!DZ26&lt;0,"",covid19_new_cases_global!DZ26)</f>
        <v>0</v>
      </c>
      <c r="EA26">
        <f>IF(covid19_new_cases_global!EA26&lt;0,"",covid19_new_cases_global!EA26)</f>
        <v>1</v>
      </c>
      <c r="EB26">
        <f>IF(covid19_new_cases_global!EB26&lt;0,"",covid19_new_cases_global!EB26)</f>
        <v>17</v>
      </c>
      <c r="EC26">
        <f>IF(covid19_new_cases_global!EC26&lt;0,"",covid19_new_cases_global!EC26)</f>
        <v>0</v>
      </c>
      <c r="ED26">
        <f>IF(covid19_new_cases_global!ED26&lt;0,"",covid19_new_cases_global!ED26)</f>
        <v>4</v>
      </c>
      <c r="EE26">
        <f>IF(covid19_new_cases_global!EE26&lt;0,"",covid19_new_cases_global!EE26)</f>
        <v>4</v>
      </c>
      <c r="EF26">
        <f>IF(covid19_new_cases_global!EF26&lt;0,"",covid19_new_cases_global!EF26)</f>
        <v>1</v>
      </c>
      <c r="EG26">
        <f>IF(covid19_new_cases_global!EG26&lt;0,"",covid19_new_cases_global!EG26)</f>
        <v>3</v>
      </c>
      <c r="EH26">
        <f>IF(covid19_new_cases_global!EH26&lt;0,"",covid19_new_cases_global!EH26)</f>
        <v>0</v>
      </c>
      <c r="EI26">
        <f>IF(covid19_new_cases_global!EI26&lt;0,"",covid19_new_cases_global!EI26)</f>
        <v>4</v>
      </c>
      <c r="EJ26">
        <f>IF(covid19_new_cases_global!EJ26&lt;0,"",covid19_new_cases_global!EJ26)</f>
        <v>2</v>
      </c>
      <c r="EK26">
        <f>IF(covid19_new_cases_global!EK26&lt;0,"",covid19_new_cases_global!EK26)</f>
        <v>2</v>
      </c>
      <c r="EL26">
        <f>IF(covid19_new_cases_global!EL26&lt;0,"",covid19_new_cases_global!EL26)</f>
        <v>2</v>
      </c>
      <c r="EM26">
        <f>IF(covid19_new_cases_global!EM26&lt;0,"",covid19_new_cases_global!EM26)</f>
        <v>2</v>
      </c>
      <c r="EN26">
        <f>IF(covid19_new_cases_global!EN26&lt;0,"",covid19_new_cases_global!EN26)</f>
        <v>12</v>
      </c>
      <c r="EO26">
        <f>IF(covid19_new_cases_global!EO26&lt;0,"",covid19_new_cases_global!EO26)</f>
        <v>1</v>
      </c>
      <c r="EP26">
        <f>IF(covid19_new_cases_global!EP26&lt;0,"",covid19_new_cases_global!EP26)</f>
        <v>0</v>
      </c>
      <c r="EQ26">
        <f>IF(covid19_new_cases_global!EQ26&lt;0,"",covid19_new_cases_global!EQ26)</f>
        <v>0</v>
      </c>
      <c r="ER26">
        <f>IF(covid19_new_cases_global!ER26&lt;0,"",covid19_new_cases_global!ER26)</f>
        <v>1</v>
      </c>
      <c r="ES26">
        <f>IF(covid19_new_cases_global!ES26&lt;0,"",covid19_new_cases_global!ES26)</f>
        <v>0</v>
      </c>
      <c r="ET26">
        <f>IF(covid19_new_cases_global!ET26&lt;0,"",covid19_new_cases_global!ET26)</f>
        <v>0</v>
      </c>
      <c r="EU26">
        <f>IF(covid19_new_cases_global!EU26&lt;0,"",covid19_new_cases_global!EU26)</f>
        <v>24</v>
      </c>
      <c r="EV26">
        <f>IF(covid19_new_cases_global!EV26&lt;0,"",covid19_new_cases_global!EV26)</f>
        <v>0</v>
      </c>
      <c r="EW26">
        <f>IF(covid19_new_cases_global!EW26&lt;0,"",covid19_new_cases_global!EW26)</f>
        <v>1</v>
      </c>
      <c r="EX26">
        <f>IF(covid19_new_cases_global!EX26&lt;0,"",covid19_new_cases_global!EX26)</f>
        <v>3</v>
      </c>
      <c r="EY26">
        <f>IF(covid19_new_cases_global!EY26&lt;0,"",covid19_new_cases_global!EY26)</f>
        <v>1</v>
      </c>
      <c r="EZ26">
        <f>IF(covid19_new_cases_global!EZ26&lt;0,"",covid19_new_cases_global!EZ26)</f>
        <v>1</v>
      </c>
      <c r="FA26">
        <f>IF(covid19_new_cases_global!FA26&lt;0,"",covid19_new_cases_global!FA26)</f>
        <v>1</v>
      </c>
      <c r="FB26">
        <f>IF(covid19_new_cases_global!FB26&lt;0,"",covid19_new_cases_global!FB26)</f>
        <v>0</v>
      </c>
      <c r="FC26">
        <f>IF(covid19_new_cases_global!FC26&lt;0,"",covid19_new_cases_global!FC26)</f>
        <v>0</v>
      </c>
      <c r="FD26">
        <f>IF(covid19_new_cases_global!FD26&lt;0,"",covid19_new_cases_global!FD26)</f>
        <v>3</v>
      </c>
      <c r="FE26">
        <f>MAX(D26:FD26)</f>
        <v>24</v>
      </c>
      <c r="FF26">
        <f t="shared" si="0"/>
        <v>24</v>
      </c>
      <c r="FG26">
        <f t="shared" si="1"/>
        <v>148</v>
      </c>
      <c r="FH26">
        <f t="shared" si="2"/>
        <v>148</v>
      </c>
      <c r="FI26" cm="1">
        <f t="array" ref="FI26">MATCH(INDEX($D26:$FD26,MATCH(TRUE,INDEX($D26:$FD26&lt;&gt;0,),0)),$D26:$FD26,0)</f>
        <v>65</v>
      </c>
      <c r="FJ26">
        <f t="shared" si="3"/>
        <v>296</v>
      </c>
      <c r="FK26">
        <f t="shared" si="4"/>
        <v>8.1081081081081086E-2</v>
      </c>
      <c r="FL26">
        <v>0</v>
      </c>
      <c r="FM26">
        <f t="shared" si="5"/>
        <v>83</v>
      </c>
      <c r="FN26">
        <f t="shared" si="6"/>
        <v>83</v>
      </c>
      <c r="FP26">
        <v>32</v>
      </c>
      <c r="FQ26">
        <v>32</v>
      </c>
      <c r="FR26">
        <v>78</v>
      </c>
      <c r="FS26">
        <v>78</v>
      </c>
      <c r="FT26">
        <v>58</v>
      </c>
      <c r="FU26">
        <v>336</v>
      </c>
      <c r="FV26">
        <v>9.5238095238095233E-2</v>
      </c>
      <c r="FW26" s="6">
        <v>0</v>
      </c>
      <c r="FX26" s="7">
        <v>1</v>
      </c>
      <c r="FY26" s="8">
        <f t="shared" si="9"/>
        <v>1</v>
      </c>
      <c r="FZ26">
        <f t="shared" si="10"/>
        <v>0</v>
      </c>
      <c r="GA26">
        <f t="shared" si="11"/>
        <v>0.12969262835187684</v>
      </c>
      <c r="GB26" s="6">
        <f t="shared" si="12"/>
        <v>0.12969262835187684</v>
      </c>
      <c r="GC26" s="8">
        <f t="shared" si="13"/>
        <v>0.87030737164812311</v>
      </c>
      <c r="GD26" s="6">
        <f t="shared" si="14"/>
        <v>-0.13890882898455081</v>
      </c>
      <c r="GE26" s="8">
        <f t="shared" si="15"/>
        <v>100</v>
      </c>
      <c r="GF26">
        <f t="shared" si="16"/>
        <v>0.14901933796823372</v>
      </c>
      <c r="HC26">
        <v>1.8295739830973755E-6</v>
      </c>
      <c r="HD26">
        <v>1</v>
      </c>
      <c r="HE26">
        <v>0</v>
      </c>
      <c r="HF26">
        <f t="shared" si="21"/>
        <v>21</v>
      </c>
      <c r="HG26">
        <f t="shared" si="22"/>
        <v>0</v>
      </c>
      <c r="HH26">
        <f t="shared" si="18"/>
        <v>0.85416666666666663</v>
      </c>
      <c r="HI26">
        <f t="shared" si="19"/>
        <v>1</v>
      </c>
      <c r="HJ26">
        <f t="shared" si="20"/>
        <v>6.9444444444444198E-3</v>
      </c>
    </row>
    <row r="27" spans="1:218" x14ac:dyDescent="0.3">
      <c r="A27" t="str">
        <f>covid19_new_cases_global!A27</f>
        <v>Burundi</v>
      </c>
      <c r="B27">
        <f>covid19_new_cases_global!B27</f>
        <v>-3.3731</v>
      </c>
      <c r="C27">
        <f>covid19_new_cases_global!C27</f>
        <v>29.918900000000001</v>
      </c>
      <c r="D27">
        <f>IF(covid19_new_cases_global!D27&lt;0,"",covid19_new_cases_global!D27)</f>
        <v>0</v>
      </c>
      <c r="E27">
        <f>IF(covid19_new_cases_global!E27&lt;0,"",covid19_new_cases_global!E27)</f>
        <v>0</v>
      </c>
      <c r="F27">
        <f>IF(covid19_new_cases_global!F27&lt;0,"",covid19_new_cases_global!F27)</f>
        <v>0</v>
      </c>
      <c r="G27">
        <f>IF(covid19_new_cases_global!G27&lt;0,"",covid19_new_cases_global!G27)</f>
        <v>0</v>
      </c>
      <c r="H27">
        <f>IF(covid19_new_cases_global!H27&lt;0,"",covid19_new_cases_global!H27)</f>
        <v>0</v>
      </c>
      <c r="I27">
        <f>IF(covid19_new_cases_global!I27&lt;0,"",covid19_new_cases_global!I27)</f>
        <v>0</v>
      </c>
      <c r="J27">
        <f>IF(covid19_new_cases_global!J27&lt;0,"",covid19_new_cases_global!J27)</f>
        <v>0</v>
      </c>
      <c r="K27">
        <f>IF(covid19_new_cases_global!K27&lt;0,"",covid19_new_cases_global!K27)</f>
        <v>0</v>
      </c>
      <c r="L27">
        <f>IF(covid19_new_cases_global!L27&lt;0,"",covid19_new_cases_global!L27)</f>
        <v>0</v>
      </c>
      <c r="M27">
        <f>IF(covid19_new_cases_global!M27&lt;0,"",covid19_new_cases_global!M27)</f>
        <v>0</v>
      </c>
      <c r="N27">
        <f>IF(covid19_new_cases_global!N27&lt;0,"",covid19_new_cases_global!N27)</f>
        <v>0</v>
      </c>
      <c r="O27">
        <f>IF(covid19_new_cases_global!O27&lt;0,"",covid19_new_cases_global!O27)</f>
        <v>0</v>
      </c>
      <c r="P27">
        <f>IF(covid19_new_cases_global!P27&lt;0,"",covid19_new_cases_global!P27)</f>
        <v>0</v>
      </c>
      <c r="Q27">
        <f>IF(covid19_new_cases_global!Q27&lt;0,"",covid19_new_cases_global!Q27)</f>
        <v>0</v>
      </c>
      <c r="R27">
        <f>IF(covid19_new_cases_global!R27&lt;0,"",covid19_new_cases_global!R27)</f>
        <v>0</v>
      </c>
      <c r="S27">
        <f>IF(covid19_new_cases_global!S27&lt;0,"",covid19_new_cases_global!S27)</f>
        <v>0</v>
      </c>
      <c r="T27">
        <f>IF(covid19_new_cases_global!T27&lt;0,"",covid19_new_cases_global!T27)</f>
        <v>0</v>
      </c>
      <c r="U27">
        <f>IF(covid19_new_cases_global!U27&lt;0,"",covid19_new_cases_global!U27)</f>
        <v>0</v>
      </c>
      <c r="V27">
        <f>IF(covid19_new_cases_global!V27&lt;0,"",covid19_new_cases_global!V27)</f>
        <v>0</v>
      </c>
      <c r="W27">
        <f>IF(covid19_new_cases_global!W27&lt;0,"",covid19_new_cases_global!W27)</f>
        <v>0</v>
      </c>
      <c r="X27">
        <f>IF(covid19_new_cases_global!X27&lt;0,"",covid19_new_cases_global!X27)</f>
        <v>0</v>
      </c>
      <c r="Y27">
        <f>IF(covid19_new_cases_global!Y27&lt;0,"",covid19_new_cases_global!Y27)</f>
        <v>0</v>
      </c>
      <c r="Z27">
        <f>IF(covid19_new_cases_global!Z27&lt;0,"",covid19_new_cases_global!Z27)</f>
        <v>0</v>
      </c>
      <c r="AA27">
        <f>IF(covid19_new_cases_global!AA27&lt;0,"",covid19_new_cases_global!AA27)</f>
        <v>0</v>
      </c>
      <c r="AB27">
        <f>IF(covid19_new_cases_global!AB27&lt;0,"",covid19_new_cases_global!AB27)</f>
        <v>0</v>
      </c>
      <c r="AC27">
        <f>IF(covid19_new_cases_global!AC27&lt;0,"",covid19_new_cases_global!AC27)</f>
        <v>0</v>
      </c>
      <c r="AD27">
        <f>IF(covid19_new_cases_global!AD27&lt;0,"",covid19_new_cases_global!AD27)</f>
        <v>0</v>
      </c>
      <c r="AE27">
        <f>IF(covid19_new_cases_global!AE27&lt;0,"",covid19_new_cases_global!AE27)</f>
        <v>0</v>
      </c>
      <c r="AF27">
        <f>IF(covid19_new_cases_global!AF27&lt;0,"",covid19_new_cases_global!AF27)</f>
        <v>0</v>
      </c>
      <c r="AG27">
        <f>IF(covid19_new_cases_global!AG27&lt;0,"",covid19_new_cases_global!AG27)</f>
        <v>0</v>
      </c>
      <c r="AH27">
        <f>IF(covid19_new_cases_global!AH27&lt;0,"",covid19_new_cases_global!AH27)</f>
        <v>0</v>
      </c>
      <c r="AI27">
        <f>IF(covid19_new_cases_global!AI27&lt;0,"",covid19_new_cases_global!AI27)</f>
        <v>0</v>
      </c>
      <c r="AJ27">
        <f>IF(covid19_new_cases_global!AJ27&lt;0,"",covid19_new_cases_global!AJ27)</f>
        <v>0</v>
      </c>
      <c r="AK27">
        <f>IF(covid19_new_cases_global!AK27&lt;0,"",covid19_new_cases_global!AK27)</f>
        <v>0</v>
      </c>
      <c r="AL27">
        <f>IF(covid19_new_cases_global!AL27&lt;0,"",covid19_new_cases_global!AL27)</f>
        <v>0</v>
      </c>
      <c r="AM27">
        <f>IF(covid19_new_cases_global!AM27&lt;0,"",covid19_new_cases_global!AM27)</f>
        <v>0</v>
      </c>
      <c r="AN27">
        <f>IF(covid19_new_cases_global!AN27&lt;0,"",covid19_new_cases_global!AN27)</f>
        <v>0</v>
      </c>
      <c r="AO27">
        <f>IF(covid19_new_cases_global!AO27&lt;0,"",covid19_new_cases_global!AO27)</f>
        <v>0</v>
      </c>
      <c r="AP27">
        <f>IF(covid19_new_cases_global!AP27&lt;0,"",covid19_new_cases_global!AP27)</f>
        <v>0</v>
      </c>
      <c r="AQ27">
        <f>IF(covid19_new_cases_global!AQ27&lt;0,"",covid19_new_cases_global!AQ27)</f>
        <v>0</v>
      </c>
      <c r="AR27">
        <f>IF(covid19_new_cases_global!AR27&lt;0,"",covid19_new_cases_global!AR27)</f>
        <v>0</v>
      </c>
      <c r="AS27">
        <f>IF(covid19_new_cases_global!AS27&lt;0,"",covid19_new_cases_global!AS27)</f>
        <v>0</v>
      </c>
      <c r="AT27">
        <f>IF(covid19_new_cases_global!AT27&lt;0,"",covid19_new_cases_global!AT27)</f>
        <v>0</v>
      </c>
      <c r="AU27">
        <f>IF(covid19_new_cases_global!AU27&lt;0,"",covid19_new_cases_global!AU27)</f>
        <v>0</v>
      </c>
      <c r="AV27">
        <f>IF(covid19_new_cases_global!AV27&lt;0,"",covid19_new_cases_global!AV27)</f>
        <v>0</v>
      </c>
      <c r="AW27">
        <f>IF(covid19_new_cases_global!AW27&lt;0,"",covid19_new_cases_global!AW27)</f>
        <v>0</v>
      </c>
      <c r="AX27">
        <f>IF(covid19_new_cases_global!AX27&lt;0,"",covid19_new_cases_global!AX27)</f>
        <v>0</v>
      </c>
      <c r="AY27">
        <f>IF(covid19_new_cases_global!AY27&lt;0,"",covid19_new_cases_global!AY27)</f>
        <v>0</v>
      </c>
      <c r="AZ27">
        <f>IF(covid19_new_cases_global!AZ27&lt;0,"",covid19_new_cases_global!AZ27)</f>
        <v>0</v>
      </c>
      <c r="BA27">
        <f>IF(covid19_new_cases_global!BA27&lt;0,"",covid19_new_cases_global!BA27)</f>
        <v>0</v>
      </c>
      <c r="BB27">
        <f>IF(covid19_new_cases_global!BB27&lt;0,"",covid19_new_cases_global!BB27)</f>
        <v>0</v>
      </c>
      <c r="BC27">
        <f>IF(covid19_new_cases_global!BC27&lt;0,"",covid19_new_cases_global!BC27)</f>
        <v>0</v>
      </c>
      <c r="BD27">
        <f>IF(covid19_new_cases_global!BD27&lt;0,"",covid19_new_cases_global!BD27)</f>
        <v>0</v>
      </c>
      <c r="BE27">
        <f>IF(covid19_new_cases_global!BE27&lt;0,"",covid19_new_cases_global!BE27)</f>
        <v>0</v>
      </c>
      <c r="BF27">
        <f>IF(covid19_new_cases_global!BF27&lt;0,"",covid19_new_cases_global!BF27)</f>
        <v>0</v>
      </c>
      <c r="BG27">
        <f>IF(covid19_new_cases_global!BG27&lt;0,"",covid19_new_cases_global!BG27)</f>
        <v>0</v>
      </c>
      <c r="BH27">
        <f>IF(covid19_new_cases_global!BH27&lt;0,"",covid19_new_cases_global!BH27)</f>
        <v>0</v>
      </c>
      <c r="BI27">
        <f>IF(covid19_new_cases_global!BI27&lt;0,"",covid19_new_cases_global!BI27)</f>
        <v>0</v>
      </c>
      <c r="BJ27">
        <f>IF(covid19_new_cases_global!BJ27&lt;0,"",covid19_new_cases_global!BJ27)</f>
        <v>0</v>
      </c>
      <c r="BK27">
        <f>IF(covid19_new_cases_global!BK27&lt;0,"",covid19_new_cases_global!BK27)</f>
        <v>0</v>
      </c>
      <c r="BL27">
        <f>IF(covid19_new_cases_global!BL27&lt;0,"",covid19_new_cases_global!BL27)</f>
        <v>0</v>
      </c>
      <c r="BM27">
        <f>IF(covid19_new_cases_global!BM27&lt;0,"",covid19_new_cases_global!BM27)</f>
        <v>0</v>
      </c>
      <c r="BN27">
        <f>IF(covid19_new_cases_global!BN27&lt;0,"",covid19_new_cases_global!BN27)</f>
        <v>0</v>
      </c>
      <c r="BO27">
        <f>IF(covid19_new_cases_global!BO27&lt;0,"",covid19_new_cases_global!BO27)</f>
        <v>0</v>
      </c>
      <c r="BP27">
        <f>IF(covid19_new_cases_global!BP27&lt;0,"",covid19_new_cases_global!BP27)</f>
        <v>0</v>
      </c>
      <c r="BQ27">
        <f>IF(covid19_new_cases_global!BQ27&lt;0,"",covid19_new_cases_global!BQ27)</f>
        <v>0</v>
      </c>
      <c r="BR27">
        <f>IF(covid19_new_cases_global!BR27&lt;0,"",covid19_new_cases_global!BR27)</f>
        <v>0</v>
      </c>
      <c r="BS27">
        <f>IF(covid19_new_cases_global!BS27&lt;0,"",covid19_new_cases_global!BS27)</f>
        <v>0</v>
      </c>
      <c r="BT27">
        <f>IF(covid19_new_cases_global!BT27&lt;0,"",covid19_new_cases_global!BT27)</f>
        <v>2</v>
      </c>
      <c r="BU27">
        <f>IF(covid19_new_cases_global!BU27&lt;0,"",covid19_new_cases_global!BU27)</f>
        <v>0</v>
      </c>
      <c r="BV27">
        <f>IF(covid19_new_cases_global!BV27&lt;0,"",covid19_new_cases_global!BV27)</f>
        <v>1</v>
      </c>
      <c r="BW27">
        <f>IF(covid19_new_cases_global!BW27&lt;0,"",covid19_new_cases_global!BW27)</f>
        <v>0</v>
      </c>
      <c r="BX27">
        <f>IF(covid19_new_cases_global!BX27&lt;0,"",covid19_new_cases_global!BX27)</f>
        <v>0</v>
      </c>
      <c r="BY27">
        <f>IF(covid19_new_cases_global!BY27&lt;0,"",covid19_new_cases_global!BY27)</f>
        <v>0</v>
      </c>
      <c r="BZ27">
        <f>IF(covid19_new_cases_global!BZ27&lt;0,"",covid19_new_cases_global!BZ27)</f>
        <v>0</v>
      </c>
      <c r="CA27">
        <f>IF(covid19_new_cases_global!CA27&lt;0,"",covid19_new_cases_global!CA27)</f>
        <v>0</v>
      </c>
      <c r="CB27">
        <f>IF(covid19_new_cases_global!CB27&lt;0,"",covid19_new_cases_global!CB27)</f>
        <v>0</v>
      </c>
      <c r="CC27">
        <f>IF(covid19_new_cases_global!CC27&lt;0,"",covid19_new_cases_global!CC27)</f>
        <v>0</v>
      </c>
      <c r="CD27">
        <f>IF(covid19_new_cases_global!CD27&lt;0,"",covid19_new_cases_global!CD27)</f>
        <v>0</v>
      </c>
      <c r="CE27">
        <f>IF(covid19_new_cases_global!CE27&lt;0,"",covid19_new_cases_global!CE27)</f>
        <v>2</v>
      </c>
      <c r="CF27">
        <f>IF(covid19_new_cases_global!CF27&lt;0,"",covid19_new_cases_global!CF27)</f>
        <v>0</v>
      </c>
      <c r="CG27">
        <f>IF(covid19_new_cases_global!CG27&lt;0,"",covid19_new_cases_global!CG27)</f>
        <v>0</v>
      </c>
      <c r="CH27">
        <f>IF(covid19_new_cases_global!CH27&lt;0,"",covid19_new_cases_global!CH27)</f>
        <v>0</v>
      </c>
      <c r="CI27">
        <f>IF(covid19_new_cases_global!CI27&lt;0,"",covid19_new_cases_global!CI27)</f>
        <v>0</v>
      </c>
      <c r="CJ27">
        <f>IF(covid19_new_cases_global!CJ27&lt;0,"",covid19_new_cases_global!CJ27)</f>
        <v>0</v>
      </c>
      <c r="CK27">
        <f>IF(covid19_new_cases_global!CK27&lt;0,"",covid19_new_cases_global!CK27)</f>
        <v>0</v>
      </c>
      <c r="CL27">
        <f>IF(covid19_new_cases_global!CL27&lt;0,"",covid19_new_cases_global!CL27)</f>
        <v>0</v>
      </c>
      <c r="CM27">
        <f>IF(covid19_new_cases_global!CM27&lt;0,"",covid19_new_cases_global!CM27)</f>
        <v>0</v>
      </c>
      <c r="CN27">
        <f>IF(covid19_new_cases_global!CN27&lt;0,"",covid19_new_cases_global!CN27)</f>
        <v>0</v>
      </c>
      <c r="CO27">
        <f>IF(covid19_new_cases_global!CO27&lt;0,"",covid19_new_cases_global!CO27)</f>
        <v>0</v>
      </c>
      <c r="CP27">
        <f>IF(covid19_new_cases_global!CP27&lt;0,"",covid19_new_cases_global!CP27)</f>
        <v>6</v>
      </c>
      <c r="CQ27">
        <f>IF(covid19_new_cases_global!CQ27&lt;0,"",covid19_new_cases_global!CQ27)</f>
        <v>0</v>
      </c>
      <c r="CR27">
        <f>IF(covid19_new_cases_global!CR27&lt;0,"",covid19_new_cases_global!CR27)</f>
        <v>0</v>
      </c>
      <c r="CS27">
        <f>IF(covid19_new_cases_global!CS27&lt;0,"",covid19_new_cases_global!CS27)</f>
        <v>0</v>
      </c>
      <c r="CT27">
        <f>IF(covid19_new_cases_global!CT27&lt;0,"",covid19_new_cases_global!CT27)</f>
        <v>0</v>
      </c>
      <c r="CU27">
        <f>IF(covid19_new_cases_global!CU27&lt;0,"",covid19_new_cases_global!CU27)</f>
        <v>0</v>
      </c>
      <c r="CV27">
        <f>IF(covid19_new_cases_global!CV27&lt;0,"",covid19_new_cases_global!CV27)</f>
        <v>0</v>
      </c>
      <c r="CW27">
        <f>IF(covid19_new_cases_global!CW27&lt;0,"",covid19_new_cases_global!CW27)</f>
        <v>0</v>
      </c>
      <c r="CX27">
        <f>IF(covid19_new_cases_global!CX27&lt;0,"",covid19_new_cases_global!CX27)</f>
        <v>0</v>
      </c>
      <c r="CY27">
        <f>IF(covid19_new_cases_global!CY27&lt;0,"",covid19_new_cases_global!CY27)</f>
        <v>0</v>
      </c>
      <c r="CZ27">
        <f>IF(covid19_new_cases_global!CZ27&lt;0,"",covid19_new_cases_global!CZ27)</f>
        <v>4</v>
      </c>
      <c r="DA27">
        <f>IF(covid19_new_cases_global!DA27&lt;0,"",covid19_new_cases_global!DA27)</f>
        <v>0</v>
      </c>
      <c r="DB27">
        <f>IF(covid19_new_cases_global!DB27&lt;0,"",covid19_new_cases_global!DB27)</f>
        <v>0</v>
      </c>
      <c r="DC27">
        <f>IF(covid19_new_cases_global!DC27&lt;0,"",covid19_new_cases_global!DC27)</f>
        <v>0</v>
      </c>
      <c r="DD27">
        <f>IF(covid19_new_cases_global!DD27&lt;0,"",covid19_new_cases_global!DD27)</f>
        <v>0</v>
      </c>
      <c r="DE27">
        <f>IF(covid19_new_cases_global!DE27&lt;0,"",covid19_new_cases_global!DE27)</f>
        <v>0</v>
      </c>
      <c r="DF27">
        <f>IF(covid19_new_cases_global!DF27&lt;0,"",covid19_new_cases_global!DF27)</f>
        <v>0</v>
      </c>
      <c r="DG27">
        <f>IF(covid19_new_cases_global!DG27&lt;0,"",covid19_new_cases_global!DG27)</f>
        <v>0</v>
      </c>
      <c r="DH27">
        <f>IF(covid19_new_cases_global!DH27&lt;0,"",covid19_new_cases_global!DH27)</f>
        <v>0</v>
      </c>
      <c r="DI27">
        <f>IF(covid19_new_cases_global!DI27&lt;0,"",covid19_new_cases_global!DI27)</f>
        <v>0</v>
      </c>
      <c r="DJ27">
        <f>IF(covid19_new_cases_global!DJ27&lt;0,"",covid19_new_cases_global!DJ27)</f>
        <v>0</v>
      </c>
      <c r="DK27">
        <f>IF(covid19_new_cases_global!DK27&lt;0,"",covid19_new_cases_global!DK27)</f>
        <v>0</v>
      </c>
      <c r="DL27">
        <f>IF(covid19_new_cases_global!DL27&lt;0,"",covid19_new_cases_global!DL27)</f>
        <v>0</v>
      </c>
      <c r="DM27">
        <f>IF(covid19_new_cases_global!DM27&lt;0,"",covid19_new_cases_global!DM27)</f>
        <v>0</v>
      </c>
      <c r="DN27">
        <f>IF(covid19_new_cases_global!DN27&lt;0,"",covid19_new_cases_global!DN27)</f>
        <v>0</v>
      </c>
      <c r="DO27">
        <f>IF(covid19_new_cases_global!DO27&lt;0,"",covid19_new_cases_global!DO27)</f>
        <v>8</v>
      </c>
      <c r="DP27">
        <f>IF(covid19_new_cases_global!DP27&lt;0,"",covid19_new_cases_global!DP27)</f>
        <v>19</v>
      </c>
      <c r="DQ27">
        <f>IF(covid19_new_cases_global!DQ27&lt;0,"",covid19_new_cases_global!DQ27)</f>
        <v>0</v>
      </c>
      <c r="DR27">
        <f>IF(covid19_new_cases_global!DR27&lt;0,"",covid19_new_cases_global!DR27)</f>
        <v>0</v>
      </c>
      <c r="DS27">
        <f>IF(covid19_new_cases_global!DS27&lt;0,"",covid19_new_cases_global!DS27)</f>
        <v>0</v>
      </c>
      <c r="DT27">
        <f>IF(covid19_new_cases_global!DT27&lt;0,"",covid19_new_cases_global!DT27)</f>
        <v>0</v>
      </c>
      <c r="DU27">
        <f>IF(covid19_new_cases_global!DU27&lt;0,"",covid19_new_cases_global!DU27)</f>
        <v>0</v>
      </c>
      <c r="DV27">
        <f>IF(covid19_new_cases_global!DV27&lt;0,"",covid19_new_cases_global!DV27)</f>
        <v>0</v>
      </c>
      <c r="DW27">
        <f>IF(covid19_new_cases_global!DW27&lt;0,"",covid19_new_cases_global!DW27)</f>
        <v>0</v>
      </c>
      <c r="DX27">
        <f>IF(covid19_new_cases_global!DX27&lt;0,"",covid19_new_cases_global!DX27)</f>
        <v>0</v>
      </c>
      <c r="DY27">
        <f>IF(covid19_new_cases_global!DY27&lt;0,"",covid19_new_cases_global!DY27)</f>
        <v>0</v>
      </c>
      <c r="DZ27">
        <f>IF(covid19_new_cases_global!DZ27&lt;0,"",covid19_new_cases_global!DZ27)</f>
        <v>0</v>
      </c>
      <c r="EA27">
        <f>IF(covid19_new_cases_global!EA27&lt;0,"",covid19_new_cases_global!EA27)</f>
        <v>0</v>
      </c>
      <c r="EB27">
        <f>IF(covid19_new_cases_global!EB27&lt;0,"",covid19_new_cases_global!EB27)</f>
        <v>21</v>
      </c>
      <c r="EC27">
        <f>IF(covid19_new_cases_global!EC27&lt;0,"",covid19_new_cases_global!EC27)</f>
        <v>0</v>
      </c>
      <c r="ED27">
        <f>IF(covid19_new_cases_global!ED27&lt;0,"",covid19_new_cases_global!ED27)</f>
        <v>0</v>
      </c>
      <c r="EE27">
        <f>IF(covid19_new_cases_global!EE27&lt;0,"",covid19_new_cases_global!EE27)</f>
        <v>0</v>
      </c>
      <c r="EF27">
        <f>IF(covid19_new_cases_global!EF27&lt;0,"",covid19_new_cases_global!EF27)</f>
        <v>0</v>
      </c>
      <c r="EG27">
        <f>IF(covid19_new_cases_global!EG27&lt;0,"",covid19_new_cases_global!EG27)</f>
        <v>0</v>
      </c>
      <c r="EH27">
        <f>IF(covid19_new_cases_global!EH27&lt;0,"",covid19_new_cases_global!EH27)</f>
        <v>0</v>
      </c>
      <c r="EI27">
        <f>IF(covid19_new_cases_global!EI27&lt;0,"",covid19_new_cases_global!EI27)</f>
        <v>20</v>
      </c>
      <c r="EJ27">
        <f>IF(covid19_new_cases_global!EJ27&lt;0,"",covid19_new_cases_global!EJ27)</f>
        <v>0</v>
      </c>
      <c r="EK27">
        <f>IF(covid19_new_cases_global!EK27&lt;0,"",covid19_new_cases_global!EK27)</f>
        <v>0</v>
      </c>
      <c r="EL27">
        <f>IF(covid19_new_cases_global!EL27&lt;0,"",covid19_new_cases_global!EL27)</f>
        <v>0</v>
      </c>
      <c r="EM27">
        <f>IF(covid19_new_cases_global!EM27&lt;0,"",covid19_new_cases_global!EM27)</f>
        <v>0</v>
      </c>
      <c r="EN27">
        <f>IF(covid19_new_cases_global!EN27&lt;0,"",covid19_new_cases_global!EN27)</f>
        <v>2</v>
      </c>
      <c r="EO27">
        <f>IF(covid19_new_cases_global!EO27&lt;0,"",covid19_new_cases_global!EO27)</f>
        <v>0</v>
      </c>
      <c r="EP27">
        <f>IF(covid19_new_cases_global!EP27&lt;0,"",covid19_new_cases_global!EP27)</f>
        <v>0</v>
      </c>
      <c r="EQ27">
        <f>IF(covid19_new_cases_global!EQ27&lt;0,"",covid19_new_cases_global!EQ27)</f>
        <v>0</v>
      </c>
      <c r="ER27">
        <f>IF(covid19_new_cases_global!ER27&lt;0,"",covid19_new_cases_global!ER27)</f>
        <v>0</v>
      </c>
      <c r="ES27">
        <f>IF(covid19_new_cases_global!ES27&lt;0,"",covid19_new_cases_global!ES27)</f>
        <v>19</v>
      </c>
      <c r="ET27">
        <f>IF(covid19_new_cases_global!ET27&lt;0,"",covid19_new_cases_global!ET27)</f>
        <v>0</v>
      </c>
      <c r="EU27">
        <f>IF(covid19_new_cases_global!EU27&lt;0,"",covid19_new_cases_global!EU27)</f>
        <v>0</v>
      </c>
      <c r="EV27">
        <f>IF(covid19_new_cases_global!EV27&lt;0,"",covid19_new_cases_global!EV27)</f>
        <v>0</v>
      </c>
      <c r="EW27">
        <f>IF(covid19_new_cases_global!EW27&lt;0,"",covid19_new_cases_global!EW27)</f>
        <v>0</v>
      </c>
      <c r="EX27">
        <f>IF(covid19_new_cases_global!EX27&lt;0,"",covid19_new_cases_global!EX27)</f>
        <v>40</v>
      </c>
      <c r="EY27">
        <f>IF(covid19_new_cases_global!EY27&lt;0,"",covid19_new_cases_global!EY27)</f>
        <v>0</v>
      </c>
      <c r="EZ27">
        <f>IF(covid19_new_cases_global!EZ27&lt;0,"",covid19_new_cases_global!EZ27)</f>
        <v>0</v>
      </c>
      <c r="FA27">
        <f>IF(covid19_new_cases_global!FA27&lt;0,"",covid19_new_cases_global!FA27)</f>
        <v>0</v>
      </c>
      <c r="FB27">
        <f>IF(covid19_new_cases_global!FB27&lt;0,"",covid19_new_cases_global!FB27)</f>
        <v>0</v>
      </c>
      <c r="FC27">
        <f>IF(covid19_new_cases_global!FC27&lt;0,"",covid19_new_cases_global!FC27)</f>
        <v>0</v>
      </c>
      <c r="FD27">
        <f>IF(covid19_new_cases_global!FD27&lt;0,"",covid19_new_cases_global!FD27)</f>
        <v>26</v>
      </c>
      <c r="FE27">
        <f>MAX(D27:FD27)</f>
        <v>40</v>
      </c>
      <c r="FF27">
        <f t="shared" si="0"/>
        <v>40</v>
      </c>
      <c r="FG27">
        <f t="shared" si="1"/>
        <v>151</v>
      </c>
      <c r="FH27">
        <f t="shared" si="2"/>
        <v>151</v>
      </c>
      <c r="FI27" cm="1">
        <f t="array" ref="FI27">MATCH(INDEX($D27:$FD27,MATCH(TRUE,INDEX($D27:$FD27&lt;&gt;0,),0)),$D27:$FD27,0)</f>
        <v>69</v>
      </c>
      <c r="FJ27">
        <f t="shared" si="3"/>
        <v>170</v>
      </c>
      <c r="FK27">
        <f t="shared" si="4"/>
        <v>0.23529411764705882</v>
      </c>
      <c r="FL27">
        <v>0</v>
      </c>
      <c r="FM27">
        <f t="shared" si="5"/>
        <v>82</v>
      </c>
      <c r="FN27">
        <f t="shared" si="6"/>
        <v>82</v>
      </c>
      <c r="FP27">
        <v>34</v>
      </c>
      <c r="FQ27">
        <v>82</v>
      </c>
      <c r="FR27">
        <v>94</v>
      </c>
      <c r="FS27">
        <v>146</v>
      </c>
      <c r="FT27">
        <v>47</v>
      </c>
      <c r="FU27">
        <v>2330</v>
      </c>
      <c r="FV27">
        <v>3.51931330472103E-2</v>
      </c>
      <c r="FW27" s="6">
        <v>1</v>
      </c>
      <c r="FX27" s="7">
        <v>0</v>
      </c>
      <c r="FY27" s="8">
        <f t="shared" si="9"/>
        <v>1</v>
      </c>
      <c r="FZ27">
        <f t="shared" si="10"/>
        <v>1</v>
      </c>
      <c r="GA27">
        <f t="shared" si="11"/>
        <v>0.98788683800133226</v>
      </c>
      <c r="GB27" s="6">
        <f t="shared" si="12"/>
        <v>0.98788683800133226</v>
      </c>
      <c r="GC27" s="8">
        <f t="shared" si="13"/>
        <v>1.2113161998667743E-2</v>
      </c>
      <c r="GD27" s="6">
        <f t="shared" si="14"/>
        <v>-1.2187124229966232E-2</v>
      </c>
      <c r="GE27" s="8">
        <f t="shared" si="15"/>
        <v>100</v>
      </c>
      <c r="GF27">
        <f t="shared" si="16"/>
        <v>1.2261689834004457E-2</v>
      </c>
      <c r="HC27">
        <v>3.3926299482072725E-6</v>
      </c>
      <c r="HD27">
        <v>1</v>
      </c>
      <c r="HE27">
        <v>0</v>
      </c>
      <c r="HF27">
        <f t="shared" si="21"/>
        <v>22</v>
      </c>
      <c r="HG27">
        <f t="shared" si="22"/>
        <v>0</v>
      </c>
      <c r="HH27">
        <f t="shared" si="18"/>
        <v>0.84722222222222221</v>
      </c>
      <c r="HI27">
        <f t="shared" si="19"/>
        <v>1</v>
      </c>
      <c r="HJ27">
        <f t="shared" si="20"/>
        <v>6.9444444444444198E-3</v>
      </c>
    </row>
    <row r="28" spans="1:218" x14ac:dyDescent="0.3">
      <c r="A28" t="str">
        <f>covid19_new_cases_global!A28</f>
        <v>Cabo Verde</v>
      </c>
      <c r="B28">
        <f>covid19_new_cases_global!B28</f>
        <v>16.538799999999998</v>
      </c>
      <c r="C28">
        <f>covid19_new_cases_global!C28</f>
        <v>-23.041799999999999</v>
      </c>
      <c r="D28">
        <f>IF(covid19_new_cases_global!D28&lt;0,"",covid19_new_cases_global!D28)</f>
        <v>0</v>
      </c>
      <c r="E28">
        <f>IF(covid19_new_cases_global!E28&lt;0,"",covid19_new_cases_global!E28)</f>
        <v>0</v>
      </c>
      <c r="F28">
        <f>IF(covid19_new_cases_global!F28&lt;0,"",covid19_new_cases_global!F28)</f>
        <v>0</v>
      </c>
      <c r="G28">
        <f>IF(covid19_new_cases_global!G28&lt;0,"",covid19_new_cases_global!G28)</f>
        <v>0</v>
      </c>
      <c r="H28">
        <f>IF(covid19_new_cases_global!H28&lt;0,"",covid19_new_cases_global!H28)</f>
        <v>0</v>
      </c>
      <c r="I28">
        <f>IF(covid19_new_cases_global!I28&lt;0,"",covid19_new_cases_global!I28)</f>
        <v>0</v>
      </c>
      <c r="J28">
        <f>IF(covid19_new_cases_global!J28&lt;0,"",covid19_new_cases_global!J28)</f>
        <v>0</v>
      </c>
      <c r="K28">
        <f>IF(covid19_new_cases_global!K28&lt;0,"",covid19_new_cases_global!K28)</f>
        <v>0</v>
      </c>
      <c r="L28">
        <f>IF(covid19_new_cases_global!L28&lt;0,"",covid19_new_cases_global!L28)</f>
        <v>0</v>
      </c>
      <c r="M28">
        <f>IF(covid19_new_cases_global!M28&lt;0,"",covid19_new_cases_global!M28)</f>
        <v>0</v>
      </c>
      <c r="N28">
        <f>IF(covid19_new_cases_global!N28&lt;0,"",covid19_new_cases_global!N28)</f>
        <v>0</v>
      </c>
      <c r="O28">
        <f>IF(covid19_new_cases_global!O28&lt;0,"",covid19_new_cases_global!O28)</f>
        <v>0</v>
      </c>
      <c r="P28">
        <f>IF(covid19_new_cases_global!P28&lt;0,"",covid19_new_cases_global!P28)</f>
        <v>0</v>
      </c>
      <c r="Q28">
        <f>IF(covid19_new_cases_global!Q28&lt;0,"",covid19_new_cases_global!Q28)</f>
        <v>0</v>
      </c>
      <c r="R28">
        <f>IF(covid19_new_cases_global!R28&lt;0,"",covid19_new_cases_global!R28)</f>
        <v>0</v>
      </c>
      <c r="S28">
        <f>IF(covid19_new_cases_global!S28&lt;0,"",covid19_new_cases_global!S28)</f>
        <v>0</v>
      </c>
      <c r="T28">
        <f>IF(covid19_new_cases_global!T28&lt;0,"",covid19_new_cases_global!T28)</f>
        <v>0</v>
      </c>
      <c r="U28">
        <f>IF(covid19_new_cases_global!U28&lt;0,"",covid19_new_cases_global!U28)</f>
        <v>0</v>
      </c>
      <c r="V28">
        <f>IF(covid19_new_cases_global!V28&lt;0,"",covid19_new_cases_global!V28)</f>
        <v>0</v>
      </c>
      <c r="W28">
        <f>IF(covid19_new_cases_global!W28&lt;0,"",covid19_new_cases_global!W28)</f>
        <v>0</v>
      </c>
      <c r="X28">
        <f>IF(covid19_new_cases_global!X28&lt;0,"",covid19_new_cases_global!X28)</f>
        <v>0</v>
      </c>
      <c r="Y28">
        <f>IF(covid19_new_cases_global!Y28&lt;0,"",covid19_new_cases_global!Y28)</f>
        <v>0</v>
      </c>
      <c r="Z28">
        <f>IF(covid19_new_cases_global!Z28&lt;0,"",covid19_new_cases_global!Z28)</f>
        <v>0</v>
      </c>
      <c r="AA28">
        <f>IF(covid19_new_cases_global!AA28&lt;0,"",covid19_new_cases_global!AA28)</f>
        <v>0</v>
      </c>
      <c r="AB28">
        <f>IF(covid19_new_cases_global!AB28&lt;0,"",covid19_new_cases_global!AB28)</f>
        <v>0</v>
      </c>
      <c r="AC28">
        <f>IF(covid19_new_cases_global!AC28&lt;0,"",covid19_new_cases_global!AC28)</f>
        <v>0</v>
      </c>
      <c r="AD28">
        <f>IF(covid19_new_cases_global!AD28&lt;0,"",covid19_new_cases_global!AD28)</f>
        <v>0</v>
      </c>
      <c r="AE28">
        <f>IF(covid19_new_cases_global!AE28&lt;0,"",covid19_new_cases_global!AE28)</f>
        <v>0</v>
      </c>
      <c r="AF28">
        <f>IF(covid19_new_cases_global!AF28&lt;0,"",covid19_new_cases_global!AF28)</f>
        <v>0</v>
      </c>
      <c r="AG28">
        <f>IF(covid19_new_cases_global!AG28&lt;0,"",covid19_new_cases_global!AG28)</f>
        <v>0</v>
      </c>
      <c r="AH28">
        <f>IF(covid19_new_cases_global!AH28&lt;0,"",covid19_new_cases_global!AH28)</f>
        <v>0</v>
      </c>
      <c r="AI28">
        <f>IF(covid19_new_cases_global!AI28&lt;0,"",covid19_new_cases_global!AI28)</f>
        <v>0</v>
      </c>
      <c r="AJ28">
        <f>IF(covid19_new_cases_global!AJ28&lt;0,"",covid19_new_cases_global!AJ28)</f>
        <v>0</v>
      </c>
      <c r="AK28">
        <f>IF(covid19_new_cases_global!AK28&lt;0,"",covid19_new_cases_global!AK28)</f>
        <v>0</v>
      </c>
      <c r="AL28">
        <f>IF(covid19_new_cases_global!AL28&lt;0,"",covid19_new_cases_global!AL28)</f>
        <v>0</v>
      </c>
      <c r="AM28">
        <f>IF(covid19_new_cases_global!AM28&lt;0,"",covid19_new_cases_global!AM28)</f>
        <v>0</v>
      </c>
      <c r="AN28">
        <f>IF(covid19_new_cases_global!AN28&lt;0,"",covid19_new_cases_global!AN28)</f>
        <v>0</v>
      </c>
      <c r="AO28">
        <f>IF(covid19_new_cases_global!AO28&lt;0,"",covid19_new_cases_global!AO28)</f>
        <v>0</v>
      </c>
      <c r="AP28">
        <f>IF(covid19_new_cases_global!AP28&lt;0,"",covid19_new_cases_global!AP28)</f>
        <v>0</v>
      </c>
      <c r="AQ28">
        <f>IF(covid19_new_cases_global!AQ28&lt;0,"",covid19_new_cases_global!AQ28)</f>
        <v>0</v>
      </c>
      <c r="AR28">
        <f>IF(covid19_new_cases_global!AR28&lt;0,"",covid19_new_cases_global!AR28)</f>
        <v>0</v>
      </c>
      <c r="AS28">
        <f>IF(covid19_new_cases_global!AS28&lt;0,"",covid19_new_cases_global!AS28)</f>
        <v>0</v>
      </c>
      <c r="AT28">
        <f>IF(covid19_new_cases_global!AT28&lt;0,"",covid19_new_cases_global!AT28)</f>
        <v>0</v>
      </c>
      <c r="AU28">
        <f>IF(covid19_new_cases_global!AU28&lt;0,"",covid19_new_cases_global!AU28)</f>
        <v>0</v>
      </c>
      <c r="AV28">
        <f>IF(covid19_new_cases_global!AV28&lt;0,"",covid19_new_cases_global!AV28)</f>
        <v>0</v>
      </c>
      <c r="AW28">
        <f>IF(covid19_new_cases_global!AW28&lt;0,"",covid19_new_cases_global!AW28)</f>
        <v>0</v>
      </c>
      <c r="AX28">
        <f>IF(covid19_new_cases_global!AX28&lt;0,"",covid19_new_cases_global!AX28)</f>
        <v>0</v>
      </c>
      <c r="AY28">
        <f>IF(covid19_new_cases_global!AY28&lt;0,"",covid19_new_cases_global!AY28)</f>
        <v>0</v>
      </c>
      <c r="AZ28">
        <f>IF(covid19_new_cases_global!AZ28&lt;0,"",covid19_new_cases_global!AZ28)</f>
        <v>0</v>
      </c>
      <c r="BA28">
        <f>IF(covid19_new_cases_global!BA28&lt;0,"",covid19_new_cases_global!BA28)</f>
        <v>0</v>
      </c>
      <c r="BB28">
        <f>IF(covid19_new_cases_global!BB28&lt;0,"",covid19_new_cases_global!BB28)</f>
        <v>0</v>
      </c>
      <c r="BC28">
        <f>IF(covid19_new_cases_global!BC28&lt;0,"",covid19_new_cases_global!BC28)</f>
        <v>0</v>
      </c>
      <c r="BD28">
        <f>IF(covid19_new_cases_global!BD28&lt;0,"",covid19_new_cases_global!BD28)</f>
        <v>0</v>
      </c>
      <c r="BE28">
        <f>IF(covid19_new_cases_global!BE28&lt;0,"",covid19_new_cases_global!BE28)</f>
        <v>0</v>
      </c>
      <c r="BF28">
        <f>IF(covid19_new_cases_global!BF28&lt;0,"",covid19_new_cases_global!BF28)</f>
        <v>0</v>
      </c>
      <c r="BG28">
        <f>IF(covid19_new_cases_global!BG28&lt;0,"",covid19_new_cases_global!BG28)</f>
        <v>0</v>
      </c>
      <c r="BH28">
        <f>IF(covid19_new_cases_global!BH28&lt;0,"",covid19_new_cases_global!BH28)</f>
        <v>0</v>
      </c>
      <c r="BI28">
        <f>IF(covid19_new_cases_global!BI28&lt;0,"",covid19_new_cases_global!BI28)</f>
        <v>1</v>
      </c>
      <c r="BJ28">
        <f>IF(covid19_new_cases_global!BJ28&lt;0,"",covid19_new_cases_global!BJ28)</f>
        <v>2</v>
      </c>
      <c r="BK28">
        <f>IF(covid19_new_cases_global!BK28&lt;0,"",covid19_new_cases_global!BK28)</f>
        <v>0</v>
      </c>
      <c r="BL28">
        <f>IF(covid19_new_cases_global!BL28&lt;0,"",covid19_new_cases_global!BL28)</f>
        <v>0</v>
      </c>
      <c r="BM28">
        <f>IF(covid19_new_cases_global!BM28&lt;0,"",covid19_new_cases_global!BM28)</f>
        <v>0</v>
      </c>
      <c r="BN28">
        <f>IF(covid19_new_cases_global!BN28&lt;0,"",covid19_new_cases_global!BN28)</f>
        <v>1</v>
      </c>
      <c r="BO28">
        <f>IF(covid19_new_cases_global!BO28&lt;0,"",covid19_new_cases_global!BO28)</f>
        <v>0</v>
      </c>
      <c r="BP28">
        <f>IF(covid19_new_cases_global!BP28&lt;0,"",covid19_new_cases_global!BP28)</f>
        <v>1</v>
      </c>
      <c r="BQ28">
        <f>IF(covid19_new_cases_global!BQ28&lt;0,"",covid19_new_cases_global!BQ28)</f>
        <v>0</v>
      </c>
      <c r="BR28">
        <f>IF(covid19_new_cases_global!BR28&lt;0,"",covid19_new_cases_global!BR28)</f>
        <v>1</v>
      </c>
      <c r="BS28">
        <f>IF(covid19_new_cases_global!BS28&lt;0,"",covid19_new_cases_global!BS28)</f>
        <v>0</v>
      </c>
      <c r="BT28">
        <f>IF(covid19_new_cases_global!BT28&lt;0,"",covid19_new_cases_global!BT28)</f>
        <v>0</v>
      </c>
      <c r="BU28">
        <f>IF(covid19_new_cases_global!BU28&lt;0,"",covid19_new_cases_global!BU28)</f>
        <v>0</v>
      </c>
      <c r="BV28">
        <f>IF(covid19_new_cases_global!BV28&lt;0,"",covid19_new_cases_global!BV28)</f>
        <v>0</v>
      </c>
      <c r="BW28">
        <f>IF(covid19_new_cases_global!BW28&lt;0,"",covid19_new_cases_global!BW28)</f>
        <v>0</v>
      </c>
      <c r="BX28">
        <f>IF(covid19_new_cases_global!BX28&lt;0,"",covid19_new_cases_global!BX28)</f>
        <v>1</v>
      </c>
      <c r="BY28">
        <f>IF(covid19_new_cases_global!BY28&lt;0,"",covid19_new_cases_global!BY28)</f>
        <v>0</v>
      </c>
      <c r="BZ28">
        <f>IF(covid19_new_cases_global!BZ28&lt;0,"",covid19_new_cases_global!BZ28)</f>
        <v>0</v>
      </c>
      <c r="CA28">
        <f>IF(covid19_new_cases_global!CA28&lt;0,"",covid19_new_cases_global!CA28)</f>
        <v>0</v>
      </c>
      <c r="CB28">
        <f>IF(covid19_new_cases_global!CB28&lt;0,"",covid19_new_cases_global!CB28)</f>
        <v>0</v>
      </c>
      <c r="CC28">
        <f>IF(covid19_new_cases_global!CC28&lt;0,"",covid19_new_cases_global!CC28)</f>
        <v>0</v>
      </c>
      <c r="CD28">
        <f>IF(covid19_new_cases_global!CD28&lt;0,"",covid19_new_cases_global!CD28)</f>
        <v>0</v>
      </c>
      <c r="CE28">
        <f>IF(covid19_new_cases_global!CE28&lt;0,"",covid19_new_cases_global!CE28)</f>
        <v>1</v>
      </c>
      <c r="CF28">
        <f>IF(covid19_new_cases_global!CF28&lt;0,"",covid19_new_cases_global!CF28)</f>
        <v>0</v>
      </c>
      <c r="CG28">
        <f>IF(covid19_new_cases_global!CG28&lt;0,"",covid19_new_cases_global!CG28)</f>
        <v>2</v>
      </c>
      <c r="CH28">
        <f>IF(covid19_new_cases_global!CH28&lt;0,"",covid19_new_cases_global!CH28)</f>
        <v>1</v>
      </c>
      <c r="CI28">
        <f>IF(covid19_new_cases_global!CI28&lt;0,"",covid19_new_cases_global!CI28)</f>
        <v>45</v>
      </c>
      <c r="CJ28">
        <f>IF(covid19_new_cases_global!CJ28&lt;0,"",covid19_new_cases_global!CJ28)</f>
        <v>0</v>
      </c>
      <c r="CK28">
        <f>IF(covid19_new_cases_global!CK28&lt;0,"",covid19_new_cases_global!CK28)</f>
        <v>0</v>
      </c>
      <c r="CL28">
        <f>IF(covid19_new_cases_global!CL28&lt;0,"",covid19_new_cases_global!CL28)</f>
        <v>2</v>
      </c>
      <c r="CM28">
        <f>IF(covid19_new_cases_global!CM28&lt;0,"",covid19_new_cases_global!CM28)</f>
        <v>3</v>
      </c>
      <c r="CN28">
        <f>IF(covid19_new_cases_global!CN28&lt;0,"",covid19_new_cases_global!CN28)</f>
        <v>6</v>
      </c>
      <c r="CO28">
        <f>IF(covid19_new_cases_global!CO28&lt;0,"",covid19_new_cases_global!CO28)</f>
        <v>1</v>
      </c>
      <c r="CP28">
        <f>IF(covid19_new_cases_global!CP28&lt;0,"",covid19_new_cases_global!CP28)</f>
        <v>5</v>
      </c>
      <c r="CQ28">
        <f>IF(covid19_new_cases_global!CQ28&lt;0,"",covid19_new_cases_global!CQ28)</f>
        <v>9</v>
      </c>
      <c r="CR28">
        <f>IF(covid19_new_cases_global!CR28&lt;0,"",covid19_new_cases_global!CR28)</f>
        <v>6</v>
      </c>
      <c r="CS28">
        <f>IF(covid19_new_cases_global!CS28&lt;0,"",covid19_new_cases_global!CS28)</f>
        <v>2</v>
      </c>
      <c r="CT28">
        <f>IF(covid19_new_cases_global!CT28&lt;0,"",covid19_new_cases_global!CT28)</f>
        <v>16</v>
      </c>
      <c r="CU28">
        <f>IF(covid19_new_cases_global!CU28&lt;0,"",covid19_new_cases_global!CU28)</f>
        <v>3</v>
      </c>
      <c r="CV28">
        <f>IF(covid19_new_cases_global!CV28&lt;0,"",covid19_new_cases_global!CV28)</f>
        <v>5</v>
      </c>
      <c r="CW28">
        <f>IF(covid19_new_cases_global!CW28&lt;0,"",covid19_new_cases_global!CW28)</f>
        <v>0</v>
      </c>
      <c r="CX28">
        <f>IF(covid19_new_cases_global!CX28&lt;0,"",covid19_new_cases_global!CX28)</f>
        <v>7</v>
      </c>
      <c r="CY28">
        <f>IF(covid19_new_cases_global!CY28&lt;0,"",covid19_new_cases_global!CY28)</f>
        <v>1</v>
      </c>
      <c r="CZ28">
        <f>IF(covid19_new_cases_global!CZ28&lt;0,"",covid19_new_cases_global!CZ28)</f>
        <v>30</v>
      </c>
      <c r="DA28">
        <f>IF(covid19_new_cases_global!DA28&lt;0,"",covid19_new_cases_global!DA28)</f>
        <v>13</v>
      </c>
      <c r="DB28">
        <f>IF(covid19_new_cases_global!DB28&lt;0,"",covid19_new_cases_global!DB28)</f>
        <v>10</v>
      </c>
      <c r="DC28">
        <f>IF(covid19_new_cases_global!DC28&lt;0,"",covid19_new_cases_global!DC28)</f>
        <v>11</v>
      </c>
      <c r="DD28">
        <f>IF(covid19_new_cases_global!DD28&lt;0,"",covid19_new_cases_global!DD28)</f>
        <v>5</v>
      </c>
      <c r="DE28">
        <f>IF(covid19_new_cases_global!DE28&lt;0,"",covid19_new_cases_global!DE28)</f>
        <v>27</v>
      </c>
      <c r="DF28">
        <f>IF(covid19_new_cases_global!DF28&lt;0,"",covid19_new_cases_global!DF28)</f>
        <v>12</v>
      </c>
      <c r="DG28">
        <f>IF(covid19_new_cases_global!DG28&lt;0,"",covid19_new_cases_global!DG28)</f>
        <v>6</v>
      </c>
      <c r="DH28">
        <f>IF(covid19_new_cases_global!DH28&lt;0,"",covid19_new_cases_global!DH28)</f>
        <v>10</v>
      </c>
      <c r="DI28">
        <f>IF(covid19_new_cases_global!DI28&lt;0,"",covid19_new_cases_global!DI28)</f>
        <v>14</v>
      </c>
      <c r="DJ28">
        <f>IF(covid19_new_cases_global!DJ28&lt;0,"",covid19_new_cases_global!DJ28)</f>
        <v>7</v>
      </c>
      <c r="DK28">
        <f>IF(covid19_new_cases_global!DK28&lt;0,"",covid19_new_cases_global!DK28)</f>
        <v>22</v>
      </c>
      <c r="DL28">
        <f>IF(covid19_new_cases_global!DL28&lt;0,"",covid19_new_cases_global!DL28)</f>
        <v>26</v>
      </c>
      <c r="DM28">
        <f>IF(covid19_new_cases_global!DM28&lt;0,"",covid19_new_cases_global!DM28)</f>
        <v>11</v>
      </c>
      <c r="DN28">
        <f>IF(covid19_new_cases_global!DN28&lt;0,"",covid19_new_cases_global!DN28)</f>
        <v>2</v>
      </c>
      <c r="DO28">
        <f>IF(covid19_new_cases_global!DO28&lt;0,"",covid19_new_cases_global!DO28)</f>
        <v>0</v>
      </c>
      <c r="DP28">
        <f>IF(covid19_new_cases_global!DP28&lt;0,"",covid19_new_cases_global!DP28)</f>
        <v>0</v>
      </c>
      <c r="DQ28">
        <f>IF(covid19_new_cases_global!DQ28&lt;0,"",covid19_new_cases_global!DQ28)</f>
        <v>7</v>
      </c>
      <c r="DR28">
        <f>IF(covid19_new_cases_global!DR28&lt;0,"",covid19_new_cases_global!DR28)</f>
        <v>14</v>
      </c>
      <c r="DS28">
        <f>IF(covid19_new_cases_global!DS28&lt;0,"",covid19_new_cases_global!DS28)</f>
        <v>7</v>
      </c>
      <c r="DT28">
        <f>IF(covid19_new_cases_global!DT28&lt;0,"",covid19_new_cases_global!DT28)</f>
        <v>6</v>
      </c>
      <c r="DU28">
        <f>IF(covid19_new_cases_global!DU28&lt;0,"",covid19_new_cases_global!DU28)</f>
        <v>9</v>
      </c>
      <c r="DV28">
        <f>IF(covid19_new_cases_global!DV28&lt;0,"",covid19_new_cases_global!DV28)</f>
        <v>9</v>
      </c>
      <c r="DW28">
        <f>IF(covid19_new_cases_global!DW28&lt;0,"",covid19_new_cases_global!DW28)</f>
        <v>10</v>
      </c>
      <c r="DX28">
        <f>IF(covid19_new_cases_global!DX28&lt;0,"",covid19_new_cases_global!DX28)</f>
        <v>0</v>
      </c>
      <c r="DY28">
        <f>IF(covid19_new_cases_global!DY28&lt;0,"",covid19_new_cases_global!DY28)</f>
        <v>0</v>
      </c>
      <c r="DZ28">
        <f>IF(covid19_new_cases_global!DZ28&lt;0,"",covid19_new_cases_global!DZ28)</f>
        <v>0</v>
      </c>
      <c r="EA28">
        <f>IF(covid19_new_cases_global!EA28&lt;0,"",covid19_new_cases_global!EA28)</f>
        <v>15</v>
      </c>
      <c r="EB28">
        <f>IF(covid19_new_cases_global!EB28&lt;0,"",covid19_new_cases_global!EB28)</f>
        <v>16</v>
      </c>
      <c r="EC28">
        <f>IF(covid19_new_cases_global!EC28&lt;0,"",covid19_new_cases_global!EC28)</f>
        <v>14</v>
      </c>
      <c r="ED28">
        <f>IF(covid19_new_cases_global!ED28&lt;0,"",covid19_new_cases_global!ED28)</f>
        <v>23</v>
      </c>
      <c r="EE28">
        <f>IF(covid19_new_cases_global!EE28&lt;0,"",covid19_new_cases_global!EE28)</f>
        <v>8</v>
      </c>
      <c r="EF28">
        <f>IF(covid19_new_cases_global!EF28&lt;0,"",covid19_new_cases_global!EF28)</f>
        <v>11</v>
      </c>
      <c r="EG28">
        <f>IF(covid19_new_cases_global!EG28&lt;0,"",covid19_new_cases_global!EG28)</f>
        <v>25</v>
      </c>
      <c r="EH28">
        <f>IF(covid19_new_cases_global!EH28&lt;0,"",covid19_new_cases_global!EH28)</f>
        <v>34</v>
      </c>
      <c r="EI28">
        <f>IF(covid19_new_cases_global!EI28&lt;0,"",covid19_new_cases_global!EI28)</f>
        <v>6</v>
      </c>
      <c r="EJ28">
        <f>IF(covid19_new_cases_global!EJ28&lt;0,"",covid19_new_cases_global!EJ28)</f>
        <v>12</v>
      </c>
      <c r="EK28">
        <f>IF(covid19_new_cases_global!EK28&lt;0,"",covid19_new_cases_global!EK28)</f>
        <v>13</v>
      </c>
      <c r="EL28">
        <f>IF(covid19_new_cases_global!EL28&lt;0,"",covid19_new_cases_global!EL28)</f>
        <v>18</v>
      </c>
      <c r="EM28">
        <f>IF(covid19_new_cases_global!EM28&lt;0,"",covid19_new_cases_global!EM28)</f>
        <v>30</v>
      </c>
      <c r="EN28">
        <f>IF(covid19_new_cases_global!EN28&lt;0,"",covid19_new_cases_global!EN28)</f>
        <v>42</v>
      </c>
      <c r="EO28">
        <f>IF(covid19_new_cases_global!EO28&lt;0,"",covid19_new_cases_global!EO28)</f>
        <v>40</v>
      </c>
      <c r="EP28">
        <f>IF(covid19_new_cases_global!EP28&lt;0,"",covid19_new_cases_global!EP28)</f>
        <v>29</v>
      </c>
      <c r="EQ28">
        <f>IF(covid19_new_cases_global!EQ28&lt;0,"",covid19_new_cases_global!EQ28)</f>
        <v>24</v>
      </c>
      <c r="ER28">
        <f>IF(covid19_new_cases_global!ER28&lt;0,"",covid19_new_cases_global!ER28)</f>
        <v>10</v>
      </c>
      <c r="ES28">
        <f>IF(covid19_new_cases_global!ES28&lt;0,"",covid19_new_cases_global!ES28)</f>
        <v>21</v>
      </c>
      <c r="ET28">
        <f>IF(covid19_new_cases_global!ET28&lt;0,"",covid19_new_cases_global!ET28)</f>
        <v>11</v>
      </c>
      <c r="EU28">
        <f>IF(covid19_new_cases_global!EU28&lt;0,"",covid19_new_cases_global!EU28)</f>
        <v>31</v>
      </c>
      <c r="EV28">
        <f>IF(covid19_new_cases_global!EV28&lt;0,"",covid19_new_cases_global!EV28)</f>
        <v>25</v>
      </c>
      <c r="EW28">
        <f>IF(covid19_new_cases_global!EW28&lt;0,"",covid19_new_cases_global!EW28)</f>
        <v>15</v>
      </c>
      <c r="EX28">
        <f>IF(covid19_new_cases_global!EX28&lt;0,"",covid19_new_cases_global!EX28)</f>
        <v>27</v>
      </c>
      <c r="EY28">
        <f>IF(covid19_new_cases_global!EY28&lt;0,"",covid19_new_cases_global!EY28)</f>
        <v>54</v>
      </c>
      <c r="EZ28">
        <f>IF(covid19_new_cases_global!EZ28&lt;0,"",covid19_new_cases_global!EZ28)</f>
        <v>38</v>
      </c>
      <c r="FA28">
        <f>IF(covid19_new_cases_global!FA28&lt;0,"",covid19_new_cases_global!FA28)</f>
        <v>17</v>
      </c>
      <c r="FB28">
        <f>IF(covid19_new_cases_global!FB28&lt;0,"",covid19_new_cases_global!FB28)</f>
        <v>4</v>
      </c>
      <c r="FC28">
        <f>IF(covid19_new_cases_global!FC28&lt;0,"",covid19_new_cases_global!FC28)</f>
        <v>24</v>
      </c>
      <c r="FD28">
        <f>IF(covid19_new_cases_global!FD28&lt;0,"",covid19_new_cases_global!FD28)</f>
        <v>64</v>
      </c>
      <c r="FE28">
        <f>MAX(D28:FD28)</f>
        <v>64</v>
      </c>
      <c r="FF28">
        <f t="shared" si="0"/>
        <v>64</v>
      </c>
      <c r="FG28">
        <f t="shared" si="1"/>
        <v>157</v>
      </c>
      <c r="FH28">
        <f t="shared" si="2"/>
        <v>157</v>
      </c>
      <c r="FI28" cm="1">
        <f t="array" ref="FI28">MATCH(INDEX($D28:$FD28,MATCH(TRUE,INDEX($D28:$FD28&lt;&gt;0,),0)),$D28:$FD28,0)</f>
        <v>58</v>
      </c>
      <c r="FJ28">
        <f t="shared" si="3"/>
        <v>1091</v>
      </c>
      <c r="FK28">
        <f t="shared" si="4"/>
        <v>5.8661778185151239E-2</v>
      </c>
      <c r="FL28">
        <v>0</v>
      </c>
      <c r="FM28">
        <f t="shared" si="5"/>
        <v>99</v>
      </c>
      <c r="FN28">
        <f t="shared" si="6"/>
        <v>99</v>
      </c>
      <c r="FP28">
        <v>35</v>
      </c>
      <c r="FQ28">
        <v>35</v>
      </c>
      <c r="FR28">
        <v>69</v>
      </c>
      <c r="FS28">
        <v>69</v>
      </c>
      <c r="FT28">
        <v>45</v>
      </c>
      <c r="FU28">
        <v>242</v>
      </c>
      <c r="FV28">
        <v>0.14462809917355371</v>
      </c>
      <c r="FW28" s="6">
        <v>0</v>
      </c>
      <c r="FX28" s="7">
        <v>1</v>
      </c>
      <c r="FY28" s="8">
        <f t="shared" si="9"/>
        <v>1</v>
      </c>
      <c r="FZ28">
        <f t="shared" si="10"/>
        <v>0</v>
      </c>
      <c r="GA28">
        <f t="shared" si="11"/>
        <v>9.155942887716817E-2</v>
      </c>
      <c r="GB28" s="6">
        <f t="shared" si="12"/>
        <v>9.155942887716817E-2</v>
      </c>
      <c r="GC28" s="8">
        <f t="shared" si="13"/>
        <v>0.90844057112283183</v>
      </c>
      <c r="GD28" s="6">
        <f t="shared" si="14"/>
        <v>-9.6025807569688468E-2</v>
      </c>
      <c r="GE28" s="8">
        <f t="shared" si="15"/>
        <v>100</v>
      </c>
      <c r="GF28">
        <f t="shared" si="16"/>
        <v>0.10078747227680594</v>
      </c>
      <c r="HC28">
        <v>4.0870628642275014E-6</v>
      </c>
      <c r="HD28">
        <v>1</v>
      </c>
      <c r="HE28">
        <v>0</v>
      </c>
      <c r="HF28">
        <f t="shared" si="21"/>
        <v>23</v>
      </c>
      <c r="HG28">
        <f t="shared" si="22"/>
        <v>0</v>
      </c>
      <c r="HH28">
        <f t="shared" si="18"/>
        <v>0.84027777777777779</v>
      </c>
      <c r="HI28">
        <f t="shared" si="19"/>
        <v>1</v>
      </c>
      <c r="HJ28">
        <f t="shared" si="20"/>
        <v>6.9444444444444198E-3</v>
      </c>
    </row>
    <row r="29" spans="1:218" x14ac:dyDescent="0.3">
      <c r="A29" t="str">
        <f>covid19_new_cases_global!A29</f>
        <v>Cambodia</v>
      </c>
      <c r="B29">
        <f>covid19_new_cases_global!B29</f>
        <v>11.55</v>
      </c>
      <c r="C29">
        <f>covid19_new_cases_global!C29</f>
        <v>104.91670000000001</v>
      </c>
      <c r="D29">
        <f>IF(covid19_new_cases_global!D29&lt;0,"",covid19_new_cases_global!D29)</f>
        <v>0</v>
      </c>
      <c r="E29">
        <f>IF(covid19_new_cases_global!E29&lt;0,"",covid19_new_cases_global!E29)</f>
        <v>0</v>
      </c>
      <c r="F29">
        <f>IF(covid19_new_cases_global!F29&lt;0,"",covid19_new_cases_global!F29)</f>
        <v>0</v>
      </c>
      <c r="G29">
        <f>IF(covid19_new_cases_global!G29&lt;0,"",covid19_new_cases_global!G29)</f>
        <v>0</v>
      </c>
      <c r="H29">
        <f>IF(covid19_new_cases_global!H29&lt;0,"",covid19_new_cases_global!H29)</f>
        <v>1</v>
      </c>
      <c r="I29">
        <f>IF(covid19_new_cases_global!I29&lt;0,"",covid19_new_cases_global!I29)</f>
        <v>0</v>
      </c>
      <c r="J29">
        <f>IF(covid19_new_cases_global!J29&lt;0,"",covid19_new_cases_global!J29)</f>
        <v>0</v>
      </c>
      <c r="K29">
        <f>IF(covid19_new_cases_global!K29&lt;0,"",covid19_new_cases_global!K29)</f>
        <v>0</v>
      </c>
      <c r="L29">
        <f>IF(covid19_new_cases_global!L29&lt;0,"",covid19_new_cases_global!L29)</f>
        <v>0</v>
      </c>
      <c r="M29">
        <f>IF(covid19_new_cases_global!M29&lt;0,"",covid19_new_cases_global!M29)</f>
        <v>0</v>
      </c>
      <c r="N29">
        <f>IF(covid19_new_cases_global!N29&lt;0,"",covid19_new_cases_global!N29)</f>
        <v>0</v>
      </c>
      <c r="O29">
        <f>IF(covid19_new_cases_global!O29&lt;0,"",covid19_new_cases_global!O29)</f>
        <v>0</v>
      </c>
      <c r="P29">
        <f>IF(covid19_new_cases_global!P29&lt;0,"",covid19_new_cases_global!P29)</f>
        <v>0</v>
      </c>
      <c r="Q29">
        <f>IF(covid19_new_cases_global!Q29&lt;0,"",covid19_new_cases_global!Q29)</f>
        <v>0</v>
      </c>
      <c r="R29">
        <f>IF(covid19_new_cases_global!R29&lt;0,"",covid19_new_cases_global!R29)</f>
        <v>0</v>
      </c>
      <c r="S29">
        <f>IF(covid19_new_cases_global!S29&lt;0,"",covid19_new_cases_global!S29)</f>
        <v>0</v>
      </c>
      <c r="T29">
        <f>IF(covid19_new_cases_global!T29&lt;0,"",covid19_new_cases_global!T29)</f>
        <v>0</v>
      </c>
      <c r="U29">
        <f>IF(covid19_new_cases_global!U29&lt;0,"",covid19_new_cases_global!U29)</f>
        <v>0</v>
      </c>
      <c r="V29">
        <f>IF(covid19_new_cases_global!V29&lt;0,"",covid19_new_cases_global!V29)</f>
        <v>0</v>
      </c>
      <c r="W29">
        <f>IF(covid19_new_cases_global!W29&lt;0,"",covid19_new_cases_global!W29)</f>
        <v>0</v>
      </c>
      <c r="X29">
        <f>IF(covid19_new_cases_global!X29&lt;0,"",covid19_new_cases_global!X29)</f>
        <v>0</v>
      </c>
      <c r="Y29">
        <f>IF(covid19_new_cases_global!Y29&lt;0,"",covid19_new_cases_global!Y29)</f>
        <v>0</v>
      </c>
      <c r="Z29">
        <f>IF(covid19_new_cases_global!Z29&lt;0,"",covid19_new_cases_global!Z29)</f>
        <v>0</v>
      </c>
      <c r="AA29">
        <f>IF(covid19_new_cases_global!AA29&lt;0,"",covid19_new_cases_global!AA29)</f>
        <v>0</v>
      </c>
      <c r="AB29">
        <f>IF(covid19_new_cases_global!AB29&lt;0,"",covid19_new_cases_global!AB29)</f>
        <v>0</v>
      </c>
      <c r="AC29">
        <f>IF(covid19_new_cases_global!AC29&lt;0,"",covid19_new_cases_global!AC29)</f>
        <v>0</v>
      </c>
      <c r="AD29">
        <f>IF(covid19_new_cases_global!AD29&lt;0,"",covid19_new_cases_global!AD29)</f>
        <v>0</v>
      </c>
      <c r="AE29">
        <f>IF(covid19_new_cases_global!AE29&lt;0,"",covid19_new_cases_global!AE29)</f>
        <v>0</v>
      </c>
      <c r="AF29">
        <f>IF(covid19_new_cases_global!AF29&lt;0,"",covid19_new_cases_global!AF29)</f>
        <v>0</v>
      </c>
      <c r="AG29">
        <f>IF(covid19_new_cases_global!AG29&lt;0,"",covid19_new_cases_global!AG29)</f>
        <v>0</v>
      </c>
      <c r="AH29">
        <f>IF(covid19_new_cases_global!AH29&lt;0,"",covid19_new_cases_global!AH29)</f>
        <v>0</v>
      </c>
      <c r="AI29">
        <f>IF(covid19_new_cases_global!AI29&lt;0,"",covid19_new_cases_global!AI29)</f>
        <v>0</v>
      </c>
      <c r="AJ29">
        <f>IF(covid19_new_cases_global!AJ29&lt;0,"",covid19_new_cases_global!AJ29)</f>
        <v>0</v>
      </c>
      <c r="AK29">
        <f>IF(covid19_new_cases_global!AK29&lt;0,"",covid19_new_cases_global!AK29)</f>
        <v>0</v>
      </c>
      <c r="AL29">
        <f>IF(covid19_new_cases_global!AL29&lt;0,"",covid19_new_cases_global!AL29)</f>
        <v>0</v>
      </c>
      <c r="AM29">
        <f>IF(covid19_new_cases_global!AM29&lt;0,"",covid19_new_cases_global!AM29)</f>
        <v>0</v>
      </c>
      <c r="AN29">
        <f>IF(covid19_new_cases_global!AN29&lt;0,"",covid19_new_cases_global!AN29)</f>
        <v>0</v>
      </c>
      <c r="AO29">
        <f>IF(covid19_new_cases_global!AO29&lt;0,"",covid19_new_cases_global!AO29)</f>
        <v>0</v>
      </c>
      <c r="AP29">
        <f>IF(covid19_new_cases_global!AP29&lt;0,"",covid19_new_cases_global!AP29)</f>
        <v>0</v>
      </c>
      <c r="AQ29">
        <f>IF(covid19_new_cases_global!AQ29&lt;0,"",covid19_new_cases_global!AQ29)</f>
        <v>0</v>
      </c>
      <c r="AR29">
        <f>IF(covid19_new_cases_global!AR29&lt;0,"",covid19_new_cases_global!AR29)</f>
        <v>0</v>
      </c>
      <c r="AS29">
        <f>IF(covid19_new_cases_global!AS29&lt;0,"",covid19_new_cases_global!AS29)</f>
        <v>0</v>
      </c>
      <c r="AT29">
        <f>IF(covid19_new_cases_global!AT29&lt;0,"",covid19_new_cases_global!AT29)</f>
        <v>0</v>
      </c>
      <c r="AU29">
        <f>IF(covid19_new_cases_global!AU29&lt;0,"",covid19_new_cases_global!AU29)</f>
        <v>0</v>
      </c>
      <c r="AV29">
        <f>IF(covid19_new_cases_global!AV29&lt;0,"",covid19_new_cases_global!AV29)</f>
        <v>0</v>
      </c>
      <c r="AW29">
        <f>IF(covid19_new_cases_global!AW29&lt;0,"",covid19_new_cases_global!AW29)</f>
        <v>1</v>
      </c>
      <c r="AX29">
        <f>IF(covid19_new_cases_global!AX29&lt;0,"",covid19_new_cases_global!AX29)</f>
        <v>0</v>
      </c>
      <c r="AY29">
        <f>IF(covid19_new_cases_global!AY29&lt;0,"",covid19_new_cases_global!AY29)</f>
        <v>0</v>
      </c>
      <c r="AZ29">
        <f>IF(covid19_new_cases_global!AZ29&lt;0,"",covid19_new_cases_global!AZ29)</f>
        <v>1</v>
      </c>
      <c r="BA29">
        <f>IF(covid19_new_cases_global!BA29&lt;0,"",covid19_new_cases_global!BA29)</f>
        <v>0</v>
      </c>
      <c r="BB29">
        <f>IF(covid19_new_cases_global!BB29&lt;0,"",covid19_new_cases_global!BB29)</f>
        <v>2</v>
      </c>
      <c r="BC29">
        <f>IF(covid19_new_cases_global!BC29&lt;0,"",covid19_new_cases_global!BC29)</f>
        <v>2</v>
      </c>
      <c r="BD29">
        <f>IF(covid19_new_cases_global!BD29&lt;0,"",covid19_new_cases_global!BD29)</f>
        <v>0</v>
      </c>
      <c r="BE29">
        <f>IF(covid19_new_cases_global!BE29&lt;0,"",covid19_new_cases_global!BE29)</f>
        <v>0</v>
      </c>
      <c r="BF29">
        <f>IF(covid19_new_cases_global!BF29&lt;0,"",covid19_new_cases_global!BF29)</f>
        <v>26</v>
      </c>
      <c r="BG29">
        <f>IF(covid19_new_cases_global!BG29&lt;0,"",covid19_new_cases_global!BG29)</f>
        <v>2</v>
      </c>
      <c r="BH29">
        <f>IF(covid19_new_cases_global!BH29&lt;0,"",covid19_new_cases_global!BH29)</f>
        <v>2</v>
      </c>
      <c r="BI29">
        <f>IF(covid19_new_cases_global!BI29&lt;0,"",covid19_new_cases_global!BI29)</f>
        <v>14</v>
      </c>
      <c r="BJ29">
        <f>IF(covid19_new_cases_global!BJ29&lt;0,"",covid19_new_cases_global!BJ29)</f>
        <v>2</v>
      </c>
      <c r="BK29">
        <f>IF(covid19_new_cases_global!BK29&lt;0,"",covid19_new_cases_global!BK29)</f>
        <v>31</v>
      </c>
      <c r="BL29">
        <f>IF(covid19_new_cases_global!BL29&lt;0,"",covid19_new_cases_global!BL29)</f>
        <v>3</v>
      </c>
      <c r="BM29">
        <f>IF(covid19_new_cases_global!BM29&lt;0,"",covid19_new_cases_global!BM29)</f>
        <v>4</v>
      </c>
      <c r="BN29">
        <f>IF(covid19_new_cases_global!BN29&lt;0,"",covid19_new_cases_global!BN29)</f>
        <v>5</v>
      </c>
      <c r="BO29">
        <f>IF(covid19_new_cases_global!BO29&lt;0,"",covid19_new_cases_global!BO29)</f>
        <v>0</v>
      </c>
      <c r="BP29">
        <f>IF(covid19_new_cases_global!BP29&lt;0,"",covid19_new_cases_global!BP29)</f>
        <v>3</v>
      </c>
      <c r="BQ29">
        <f>IF(covid19_new_cases_global!BQ29&lt;0,"",covid19_new_cases_global!BQ29)</f>
        <v>0</v>
      </c>
      <c r="BR29">
        <f>IF(covid19_new_cases_global!BR29&lt;0,"",covid19_new_cases_global!BR29)</f>
        <v>4</v>
      </c>
      <c r="BS29">
        <f>IF(covid19_new_cases_global!BS29&lt;0,"",covid19_new_cases_global!BS29)</f>
        <v>4</v>
      </c>
      <c r="BT29">
        <f>IF(covid19_new_cases_global!BT29&lt;0,"",covid19_new_cases_global!BT29)</f>
        <v>2</v>
      </c>
      <c r="BU29">
        <f>IF(covid19_new_cases_global!BU29&lt;0,"",covid19_new_cases_global!BU29)</f>
        <v>0</v>
      </c>
      <c r="BV29">
        <f>IF(covid19_new_cases_global!BV29&lt;0,"",covid19_new_cases_global!BV29)</f>
        <v>1</v>
      </c>
      <c r="BW29">
        <f>IF(covid19_new_cases_global!BW29&lt;0,"",covid19_new_cases_global!BW29)</f>
        <v>4</v>
      </c>
      <c r="BX29">
        <f>IF(covid19_new_cases_global!BX29&lt;0,"",covid19_new_cases_global!BX29)</f>
        <v>0</v>
      </c>
      <c r="BY29">
        <f>IF(covid19_new_cases_global!BY29&lt;0,"",covid19_new_cases_global!BY29)</f>
        <v>0</v>
      </c>
      <c r="BZ29">
        <f>IF(covid19_new_cases_global!BZ29&lt;0,"",covid19_new_cases_global!BZ29)</f>
        <v>0</v>
      </c>
      <c r="CA29">
        <f>IF(covid19_new_cases_global!CA29&lt;0,"",covid19_new_cases_global!CA29)</f>
        <v>1</v>
      </c>
      <c r="CB29">
        <f>IF(covid19_new_cases_global!CB29&lt;0,"",covid19_new_cases_global!CB29)</f>
        <v>2</v>
      </c>
      <c r="CC29">
        <f>IF(covid19_new_cases_global!CC29&lt;0,"",covid19_new_cases_global!CC29)</f>
        <v>2</v>
      </c>
      <c r="CD29">
        <f>IF(covid19_new_cases_global!CD29&lt;0,"",covid19_new_cases_global!CD29)</f>
        <v>0</v>
      </c>
      <c r="CE29">
        <f>IF(covid19_new_cases_global!CE29&lt;0,"",covid19_new_cases_global!CE29)</f>
        <v>1</v>
      </c>
      <c r="CF29">
        <f>IF(covid19_new_cases_global!CF29&lt;0,"",covid19_new_cases_global!CF29)</f>
        <v>2</v>
      </c>
      <c r="CG29">
        <f>IF(covid19_new_cases_global!CG29&lt;0,"",covid19_new_cases_global!CG29)</f>
        <v>0</v>
      </c>
      <c r="CH29">
        <f>IF(covid19_new_cases_global!CH29&lt;0,"",covid19_new_cases_global!CH29)</f>
        <v>0</v>
      </c>
      <c r="CI29">
        <f>IF(covid19_new_cases_global!CI29&lt;0,"",covid19_new_cases_global!CI29)</f>
        <v>0</v>
      </c>
      <c r="CJ29">
        <f>IF(covid19_new_cases_global!CJ29&lt;0,"",covid19_new_cases_global!CJ29)</f>
        <v>0</v>
      </c>
      <c r="CK29">
        <f>IF(covid19_new_cases_global!CK29&lt;0,"",covid19_new_cases_global!CK29)</f>
        <v>0</v>
      </c>
      <c r="CL29">
        <f>IF(covid19_new_cases_global!CL29&lt;0,"",covid19_new_cases_global!CL29)</f>
        <v>0</v>
      </c>
      <c r="CM29">
        <f>IF(covid19_new_cases_global!CM29&lt;0,"",covid19_new_cases_global!CM29)</f>
        <v>0</v>
      </c>
      <c r="CN29">
        <f>IF(covid19_new_cases_global!CN29&lt;0,"",covid19_new_cases_global!CN29)</f>
        <v>0</v>
      </c>
      <c r="CO29">
        <f>IF(covid19_new_cases_global!CO29&lt;0,"",covid19_new_cases_global!CO29)</f>
        <v>0</v>
      </c>
      <c r="CP29">
        <f>IF(covid19_new_cases_global!CP29&lt;0,"",covid19_new_cases_global!CP29)</f>
        <v>0</v>
      </c>
      <c r="CQ29">
        <f>IF(covid19_new_cases_global!CQ29&lt;0,"",covid19_new_cases_global!CQ29)</f>
        <v>0</v>
      </c>
      <c r="CR29">
        <f>IF(covid19_new_cases_global!CR29&lt;0,"",covid19_new_cases_global!CR29)</f>
        <v>0</v>
      </c>
      <c r="CS29">
        <f>IF(covid19_new_cases_global!CS29&lt;0,"",covid19_new_cases_global!CS29)</f>
        <v>0</v>
      </c>
      <c r="CT29">
        <f>IF(covid19_new_cases_global!CT29&lt;0,"",covid19_new_cases_global!CT29)</f>
        <v>0</v>
      </c>
      <c r="CU29">
        <f>IF(covid19_new_cases_global!CU29&lt;0,"",covid19_new_cases_global!CU29)</f>
        <v>0</v>
      </c>
      <c r="CV29">
        <f>IF(covid19_new_cases_global!CV29&lt;0,"",covid19_new_cases_global!CV29)</f>
        <v>0</v>
      </c>
      <c r="CW29">
        <f>IF(covid19_new_cases_global!CW29&lt;0,"",covid19_new_cases_global!CW29)</f>
        <v>0</v>
      </c>
      <c r="CX29">
        <f>IF(covid19_new_cases_global!CX29&lt;0,"",covid19_new_cases_global!CX29)</f>
        <v>0</v>
      </c>
      <c r="CY29">
        <f>IF(covid19_new_cases_global!CY29&lt;0,"",covid19_new_cases_global!CY29)</f>
        <v>0</v>
      </c>
      <c r="CZ29">
        <f>IF(covid19_new_cases_global!CZ29&lt;0,"",covid19_new_cases_global!CZ29)</f>
        <v>0</v>
      </c>
      <c r="DA29">
        <f>IF(covid19_new_cases_global!DA29&lt;0,"",covid19_new_cases_global!DA29)</f>
        <v>0</v>
      </c>
      <c r="DB29">
        <f>IF(covid19_new_cases_global!DB29&lt;0,"",covid19_new_cases_global!DB29)</f>
        <v>0</v>
      </c>
      <c r="DC29">
        <f>IF(covid19_new_cases_global!DC29&lt;0,"",covid19_new_cases_global!DC29)</f>
        <v>0</v>
      </c>
      <c r="DD29">
        <f>IF(covid19_new_cases_global!DD29&lt;0,"",covid19_new_cases_global!DD29)</f>
        <v>0</v>
      </c>
      <c r="DE29">
        <f>IF(covid19_new_cases_global!DE29&lt;0,"",covid19_new_cases_global!DE29)</f>
        <v>0</v>
      </c>
      <c r="DF29">
        <f>IF(covid19_new_cases_global!DF29&lt;0,"",covid19_new_cases_global!DF29)</f>
        <v>0</v>
      </c>
      <c r="DG29">
        <f>IF(covid19_new_cases_global!DG29&lt;0,"",covid19_new_cases_global!DG29)</f>
        <v>0</v>
      </c>
      <c r="DH29">
        <f>IF(covid19_new_cases_global!DH29&lt;0,"",covid19_new_cases_global!DH29)</f>
        <v>0</v>
      </c>
      <c r="DI29">
        <f>IF(covid19_new_cases_global!DI29&lt;0,"",covid19_new_cases_global!DI29)</f>
        <v>0</v>
      </c>
      <c r="DJ29">
        <f>IF(covid19_new_cases_global!DJ29&lt;0,"",covid19_new_cases_global!DJ29)</f>
        <v>0</v>
      </c>
      <c r="DK29">
        <f>IF(covid19_new_cases_global!DK29&lt;0,"",covid19_new_cases_global!DK29)</f>
        <v>0</v>
      </c>
      <c r="DL29">
        <f>IF(covid19_new_cases_global!DL29&lt;0,"",covid19_new_cases_global!DL29)</f>
        <v>0</v>
      </c>
      <c r="DM29">
        <f>IF(covid19_new_cases_global!DM29&lt;0,"",covid19_new_cases_global!DM29)</f>
        <v>0</v>
      </c>
      <c r="DN29">
        <f>IF(covid19_new_cases_global!DN29&lt;0,"",covid19_new_cases_global!DN29)</f>
        <v>0</v>
      </c>
      <c r="DO29">
        <f>IF(covid19_new_cases_global!DO29&lt;0,"",covid19_new_cases_global!DO29)</f>
        <v>0</v>
      </c>
      <c r="DP29">
        <f>IF(covid19_new_cases_global!DP29&lt;0,"",covid19_new_cases_global!DP29)</f>
        <v>0</v>
      </c>
      <c r="DQ29">
        <f>IF(covid19_new_cases_global!DQ29&lt;0,"",covid19_new_cases_global!DQ29)</f>
        <v>0</v>
      </c>
      <c r="DR29">
        <f>IF(covid19_new_cases_global!DR29&lt;0,"",covid19_new_cases_global!DR29)</f>
        <v>0</v>
      </c>
      <c r="DS29">
        <f>IF(covid19_new_cases_global!DS29&lt;0,"",covid19_new_cases_global!DS29)</f>
        <v>1</v>
      </c>
      <c r="DT29">
        <f>IF(covid19_new_cases_global!DT29&lt;0,"",covid19_new_cases_global!DT29)</f>
        <v>0</v>
      </c>
      <c r="DU29">
        <f>IF(covid19_new_cases_global!DU29&lt;0,"",covid19_new_cases_global!DU29)</f>
        <v>1</v>
      </c>
      <c r="DV29">
        <f>IF(covid19_new_cases_global!DV29&lt;0,"",covid19_new_cases_global!DV29)</f>
        <v>0</v>
      </c>
      <c r="DW29">
        <f>IF(covid19_new_cases_global!DW29&lt;0,"",covid19_new_cases_global!DW29)</f>
        <v>0</v>
      </c>
      <c r="DX29">
        <f>IF(covid19_new_cases_global!DX29&lt;0,"",covid19_new_cases_global!DX29)</f>
        <v>0</v>
      </c>
      <c r="DY29">
        <f>IF(covid19_new_cases_global!DY29&lt;0,"",covid19_new_cases_global!DY29)</f>
        <v>0</v>
      </c>
      <c r="DZ29">
        <f>IF(covid19_new_cases_global!DZ29&lt;0,"",covid19_new_cases_global!DZ29)</f>
        <v>0</v>
      </c>
      <c r="EA29">
        <f>IF(covid19_new_cases_global!EA29&lt;0,"",covid19_new_cases_global!EA29)</f>
        <v>0</v>
      </c>
      <c r="EB29">
        <f>IF(covid19_new_cases_global!EB29&lt;0,"",covid19_new_cases_global!EB29)</f>
        <v>1</v>
      </c>
      <c r="EC29">
        <f>IF(covid19_new_cases_global!EC29&lt;0,"",covid19_new_cases_global!EC29)</f>
        <v>0</v>
      </c>
      <c r="ED29">
        <f>IF(covid19_new_cases_global!ED29&lt;0,"",covid19_new_cases_global!ED29)</f>
        <v>0</v>
      </c>
      <c r="EE29">
        <f>IF(covid19_new_cases_global!EE29&lt;0,"",covid19_new_cases_global!EE29)</f>
        <v>0</v>
      </c>
      <c r="EF29">
        <f>IF(covid19_new_cases_global!EF29&lt;0,"",covid19_new_cases_global!EF29)</f>
        <v>0</v>
      </c>
      <c r="EG29">
        <f>IF(covid19_new_cases_global!EG29&lt;0,"",covid19_new_cases_global!EG29)</f>
        <v>0</v>
      </c>
      <c r="EH29">
        <f>IF(covid19_new_cases_global!EH29&lt;0,"",covid19_new_cases_global!EH29)</f>
        <v>0</v>
      </c>
      <c r="EI29">
        <f>IF(covid19_new_cases_global!EI29&lt;0,"",covid19_new_cases_global!EI29)</f>
        <v>0</v>
      </c>
      <c r="EJ29">
        <f>IF(covid19_new_cases_global!EJ29&lt;0,"",covid19_new_cases_global!EJ29)</f>
        <v>1</v>
      </c>
      <c r="EK29">
        <f>IF(covid19_new_cases_global!EK29&lt;0,"",covid19_new_cases_global!EK29)</f>
        <v>0</v>
      </c>
      <c r="EL29">
        <f>IF(covid19_new_cases_global!EL29&lt;0,"",covid19_new_cases_global!EL29)</f>
        <v>0</v>
      </c>
      <c r="EM29">
        <f>IF(covid19_new_cases_global!EM29&lt;0,"",covid19_new_cases_global!EM29)</f>
        <v>0</v>
      </c>
      <c r="EN29">
        <f>IF(covid19_new_cases_global!EN29&lt;0,"",covid19_new_cases_global!EN29)</f>
        <v>0</v>
      </c>
      <c r="EO29">
        <f>IF(covid19_new_cases_global!EO29&lt;0,"",covid19_new_cases_global!EO29)</f>
        <v>0</v>
      </c>
      <c r="EP29">
        <f>IF(covid19_new_cases_global!EP29&lt;0,"",covid19_new_cases_global!EP29)</f>
        <v>2</v>
      </c>
      <c r="EQ29">
        <f>IF(covid19_new_cases_global!EQ29&lt;0,"",covid19_new_cases_global!EQ29)</f>
        <v>0</v>
      </c>
      <c r="ER29">
        <f>IF(covid19_new_cases_global!ER29&lt;0,"",covid19_new_cases_global!ER29)</f>
        <v>0</v>
      </c>
      <c r="ES29">
        <f>IF(covid19_new_cases_global!ES29&lt;0,"",covid19_new_cases_global!ES29)</f>
        <v>0</v>
      </c>
      <c r="ET29">
        <f>IF(covid19_new_cases_global!ET29&lt;0,"",covid19_new_cases_global!ET29)</f>
        <v>0</v>
      </c>
      <c r="EU29">
        <f>IF(covid19_new_cases_global!EU29&lt;0,"",covid19_new_cases_global!EU29)</f>
        <v>1</v>
      </c>
      <c r="EV29">
        <f>IF(covid19_new_cases_global!EV29&lt;0,"",covid19_new_cases_global!EV29)</f>
        <v>0</v>
      </c>
      <c r="EW29">
        <f>IF(covid19_new_cases_global!EW29&lt;0,"",covid19_new_cases_global!EW29)</f>
        <v>0</v>
      </c>
      <c r="EX29">
        <f>IF(covid19_new_cases_global!EX29&lt;0,"",covid19_new_cases_global!EX29)</f>
        <v>0</v>
      </c>
      <c r="EY29">
        <f>IF(covid19_new_cases_global!EY29&lt;0,"",covid19_new_cases_global!EY29)</f>
        <v>1</v>
      </c>
      <c r="EZ29">
        <f>IF(covid19_new_cases_global!EZ29&lt;0,"",covid19_new_cases_global!EZ29)</f>
        <v>0</v>
      </c>
      <c r="FA29">
        <f>IF(covid19_new_cases_global!FA29&lt;0,"",covid19_new_cases_global!FA29)</f>
        <v>0</v>
      </c>
      <c r="FB29">
        <f>IF(covid19_new_cases_global!FB29&lt;0,"",covid19_new_cases_global!FB29)</f>
        <v>0</v>
      </c>
      <c r="FC29">
        <f>IF(covid19_new_cases_global!FC29&lt;0,"",covid19_new_cases_global!FC29)</f>
        <v>9</v>
      </c>
      <c r="FD29">
        <f>IF(covid19_new_cases_global!FD29&lt;0,"",covid19_new_cases_global!FD29)</f>
        <v>2</v>
      </c>
      <c r="FE29">
        <v>9</v>
      </c>
      <c r="FF29">
        <f t="shared" si="0"/>
        <v>31</v>
      </c>
      <c r="FG29">
        <f t="shared" si="1"/>
        <v>156</v>
      </c>
      <c r="FH29">
        <f t="shared" si="2"/>
        <v>60</v>
      </c>
      <c r="FI29" cm="1">
        <f t="array" ref="FI29">MATCH(INDEX($D29:$FD29,MATCH(TRUE,INDEX($D29:$FD29&lt;&gt;0,),0)),$D29:$FD29,0)</f>
        <v>5</v>
      </c>
      <c r="FJ29">
        <f t="shared" si="3"/>
        <v>141</v>
      </c>
      <c r="FK29">
        <f t="shared" si="4"/>
        <v>0.21985815602836881</v>
      </c>
      <c r="FL29">
        <v>1</v>
      </c>
      <c r="FM29">
        <f t="shared" si="5"/>
        <v>151</v>
      </c>
      <c r="FN29">
        <f t="shared" si="6"/>
        <v>55</v>
      </c>
      <c r="FP29">
        <v>35</v>
      </c>
      <c r="FQ29">
        <v>35</v>
      </c>
      <c r="FR29">
        <v>115</v>
      </c>
      <c r="FS29">
        <v>115</v>
      </c>
      <c r="FT29">
        <v>44</v>
      </c>
      <c r="FU29">
        <v>615</v>
      </c>
      <c r="FV29">
        <v>5.6910569105691054E-2</v>
      </c>
      <c r="FW29" s="6">
        <v>0</v>
      </c>
      <c r="FX29" s="7">
        <v>1</v>
      </c>
      <c r="FY29" s="8">
        <f t="shared" si="9"/>
        <v>1</v>
      </c>
      <c r="FZ29">
        <f t="shared" si="10"/>
        <v>0</v>
      </c>
      <c r="GA29">
        <f t="shared" si="11"/>
        <v>0.21474224205825754</v>
      </c>
      <c r="GB29" s="6">
        <f t="shared" si="12"/>
        <v>0.21474224205825754</v>
      </c>
      <c r="GC29" s="8">
        <f t="shared" si="13"/>
        <v>0.78525775794174246</v>
      </c>
      <c r="GD29" s="6">
        <f t="shared" si="14"/>
        <v>-0.24174326103021321</v>
      </c>
      <c r="GE29" s="8">
        <f t="shared" si="15"/>
        <v>100</v>
      </c>
      <c r="GF29">
        <f t="shared" si="16"/>
        <v>0.2734672021848259</v>
      </c>
      <c r="HC29">
        <v>6.5716369923725457E-6</v>
      </c>
      <c r="HD29">
        <v>1</v>
      </c>
      <c r="HE29">
        <v>0</v>
      </c>
      <c r="HF29">
        <f t="shared" si="21"/>
        <v>24</v>
      </c>
      <c r="HG29">
        <f t="shared" si="22"/>
        <v>0</v>
      </c>
      <c r="HH29">
        <f t="shared" si="18"/>
        <v>0.83333333333333337</v>
      </c>
      <c r="HI29">
        <f t="shared" si="19"/>
        <v>1</v>
      </c>
      <c r="HJ29">
        <f t="shared" si="20"/>
        <v>6.9444444444445308E-3</v>
      </c>
    </row>
    <row r="30" spans="1:218" x14ac:dyDescent="0.3">
      <c r="A30" t="str">
        <f>covid19_new_cases_global!A30</f>
        <v>Cameroon</v>
      </c>
      <c r="B30">
        <f>covid19_new_cases_global!B30</f>
        <v>3.8479999999999999</v>
      </c>
      <c r="C30">
        <f>covid19_new_cases_global!C30</f>
        <v>11.5021</v>
      </c>
      <c r="D30">
        <f>IF(covid19_new_cases_global!D30&lt;0,"",covid19_new_cases_global!D30)</f>
        <v>0</v>
      </c>
      <c r="E30">
        <f>IF(covid19_new_cases_global!E30&lt;0,"",covid19_new_cases_global!E30)</f>
        <v>0</v>
      </c>
      <c r="F30">
        <f>IF(covid19_new_cases_global!F30&lt;0,"",covid19_new_cases_global!F30)</f>
        <v>0</v>
      </c>
      <c r="G30">
        <f>IF(covid19_new_cases_global!G30&lt;0,"",covid19_new_cases_global!G30)</f>
        <v>0</v>
      </c>
      <c r="H30">
        <f>IF(covid19_new_cases_global!H30&lt;0,"",covid19_new_cases_global!H30)</f>
        <v>0</v>
      </c>
      <c r="I30">
        <f>IF(covid19_new_cases_global!I30&lt;0,"",covid19_new_cases_global!I30)</f>
        <v>0</v>
      </c>
      <c r="J30">
        <f>IF(covid19_new_cases_global!J30&lt;0,"",covid19_new_cases_global!J30)</f>
        <v>0</v>
      </c>
      <c r="K30">
        <f>IF(covid19_new_cases_global!K30&lt;0,"",covid19_new_cases_global!K30)</f>
        <v>0</v>
      </c>
      <c r="L30">
        <f>IF(covid19_new_cases_global!L30&lt;0,"",covid19_new_cases_global!L30)</f>
        <v>0</v>
      </c>
      <c r="M30">
        <f>IF(covid19_new_cases_global!M30&lt;0,"",covid19_new_cases_global!M30)</f>
        <v>0</v>
      </c>
      <c r="N30">
        <f>IF(covid19_new_cases_global!N30&lt;0,"",covid19_new_cases_global!N30)</f>
        <v>0</v>
      </c>
      <c r="O30">
        <f>IF(covid19_new_cases_global!O30&lt;0,"",covid19_new_cases_global!O30)</f>
        <v>0</v>
      </c>
      <c r="P30">
        <f>IF(covid19_new_cases_global!P30&lt;0,"",covid19_new_cases_global!P30)</f>
        <v>0</v>
      </c>
      <c r="Q30">
        <f>IF(covid19_new_cases_global!Q30&lt;0,"",covid19_new_cases_global!Q30)</f>
        <v>0</v>
      </c>
      <c r="R30">
        <f>IF(covid19_new_cases_global!R30&lt;0,"",covid19_new_cases_global!R30)</f>
        <v>0</v>
      </c>
      <c r="S30">
        <f>IF(covid19_new_cases_global!S30&lt;0,"",covid19_new_cases_global!S30)</f>
        <v>0</v>
      </c>
      <c r="T30">
        <f>IF(covid19_new_cases_global!T30&lt;0,"",covid19_new_cases_global!T30)</f>
        <v>0</v>
      </c>
      <c r="U30">
        <f>IF(covid19_new_cases_global!U30&lt;0,"",covid19_new_cases_global!U30)</f>
        <v>0</v>
      </c>
      <c r="V30">
        <f>IF(covid19_new_cases_global!V30&lt;0,"",covid19_new_cases_global!V30)</f>
        <v>0</v>
      </c>
      <c r="W30">
        <f>IF(covid19_new_cases_global!W30&lt;0,"",covid19_new_cases_global!W30)</f>
        <v>0</v>
      </c>
      <c r="X30">
        <f>IF(covid19_new_cases_global!X30&lt;0,"",covid19_new_cases_global!X30)</f>
        <v>0</v>
      </c>
      <c r="Y30">
        <f>IF(covid19_new_cases_global!Y30&lt;0,"",covid19_new_cases_global!Y30)</f>
        <v>0</v>
      </c>
      <c r="Z30">
        <f>IF(covid19_new_cases_global!Z30&lt;0,"",covid19_new_cases_global!Z30)</f>
        <v>0</v>
      </c>
      <c r="AA30">
        <f>IF(covid19_new_cases_global!AA30&lt;0,"",covid19_new_cases_global!AA30)</f>
        <v>0</v>
      </c>
      <c r="AB30">
        <f>IF(covid19_new_cases_global!AB30&lt;0,"",covid19_new_cases_global!AB30)</f>
        <v>0</v>
      </c>
      <c r="AC30">
        <f>IF(covid19_new_cases_global!AC30&lt;0,"",covid19_new_cases_global!AC30)</f>
        <v>0</v>
      </c>
      <c r="AD30">
        <f>IF(covid19_new_cases_global!AD30&lt;0,"",covid19_new_cases_global!AD30)</f>
        <v>0</v>
      </c>
      <c r="AE30">
        <f>IF(covid19_new_cases_global!AE30&lt;0,"",covid19_new_cases_global!AE30)</f>
        <v>0</v>
      </c>
      <c r="AF30">
        <f>IF(covid19_new_cases_global!AF30&lt;0,"",covid19_new_cases_global!AF30)</f>
        <v>0</v>
      </c>
      <c r="AG30">
        <f>IF(covid19_new_cases_global!AG30&lt;0,"",covid19_new_cases_global!AG30)</f>
        <v>0</v>
      </c>
      <c r="AH30">
        <f>IF(covid19_new_cases_global!AH30&lt;0,"",covid19_new_cases_global!AH30)</f>
        <v>0</v>
      </c>
      <c r="AI30">
        <f>IF(covid19_new_cases_global!AI30&lt;0,"",covid19_new_cases_global!AI30)</f>
        <v>0</v>
      </c>
      <c r="AJ30">
        <f>IF(covid19_new_cases_global!AJ30&lt;0,"",covid19_new_cases_global!AJ30)</f>
        <v>0</v>
      </c>
      <c r="AK30">
        <f>IF(covid19_new_cases_global!AK30&lt;0,"",covid19_new_cases_global!AK30)</f>
        <v>0</v>
      </c>
      <c r="AL30">
        <f>IF(covid19_new_cases_global!AL30&lt;0,"",covid19_new_cases_global!AL30)</f>
        <v>0</v>
      </c>
      <c r="AM30">
        <f>IF(covid19_new_cases_global!AM30&lt;0,"",covid19_new_cases_global!AM30)</f>
        <v>0</v>
      </c>
      <c r="AN30">
        <f>IF(covid19_new_cases_global!AN30&lt;0,"",covid19_new_cases_global!AN30)</f>
        <v>0</v>
      </c>
      <c r="AO30">
        <f>IF(covid19_new_cases_global!AO30&lt;0,"",covid19_new_cases_global!AO30)</f>
        <v>0</v>
      </c>
      <c r="AP30">
        <f>IF(covid19_new_cases_global!AP30&lt;0,"",covid19_new_cases_global!AP30)</f>
        <v>0</v>
      </c>
      <c r="AQ30">
        <f>IF(covid19_new_cases_global!AQ30&lt;0,"",covid19_new_cases_global!AQ30)</f>
        <v>0</v>
      </c>
      <c r="AR30">
        <f>IF(covid19_new_cases_global!AR30&lt;0,"",covid19_new_cases_global!AR30)</f>
        <v>0</v>
      </c>
      <c r="AS30">
        <f>IF(covid19_new_cases_global!AS30&lt;0,"",covid19_new_cases_global!AS30)</f>
        <v>0</v>
      </c>
      <c r="AT30">
        <f>IF(covid19_new_cases_global!AT30&lt;0,"",covid19_new_cases_global!AT30)</f>
        <v>0</v>
      </c>
      <c r="AU30">
        <f>IF(covid19_new_cases_global!AU30&lt;0,"",covid19_new_cases_global!AU30)</f>
        <v>1</v>
      </c>
      <c r="AV30">
        <f>IF(covid19_new_cases_global!AV30&lt;0,"",covid19_new_cases_global!AV30)</f>
        <v>0</v>
      </c>
      <c r="AW30">
        <f>IF(covid19_new_cases_global!AW30&lt;0,"",covid19_new_cases_global!AW30)</f>
        <v>1</v>
      </c>
      <c r="AX30">
        <f>IF(covid19_new_cases_global!AX30&lt;0,"",covid19_new_cases_global!AX30)</f>
        <v>0</v>
      </c>
      <c r="AY30">
        <f>IF(covid19_new_cases_global!AY30&lt;0,"",covid19_new_cases_global!AY30)</f>
        <v>0</v>
      </c>
      <c r="AZ30">
        <f>IF(covid19_new_cases_global!AZ30&lt;0,"",covid19_new_cases_global!AZ30)</f>
        <v>0</v>
      </c>
      <c r="BA30">
        <f>IF(covid19_new_cases_global!BA30&lt;0,"",covid19_new_cases_global!BA30)</f>
        <v>0</v>
      </c>
      <c r="BB30">
        <f>IF(covid19_new_cases_global!BB30&lt;0,"",covid19_new_cases_global!BB30)</f>
        <v>0</v>
      </c>
      <c r="BC30">
        <f>IF(covid19_new_cases_global!BC30&lt;0,"",covid19_new_cases_global!BC30)</f>
        <v>0</v>
      </c>
      <c r="BD30">
        <f>IF(covid19_new_cases_global!BD30&lt;0,"",covid19_new_cases_global!BD30)</f>
        <v>0</v>
      </c>
      <c r="BE30">
        <f>IF(covid19_new_cases_global!BE30&lt;0,"",covid19_new_cases_global!BE30)</f>
        <v>2</v>
      </c>
      <c r="BF30">
        <f>IF(covid19_new_cases_global!BF30&lt;0,"",covid19_new_cases_global!BF30)</f>
        <v>6</v>
      </c>
      <c r="BG30">
        <f>IF(covid19_new_cases_global!BG30&lt;0,"",covid19_new_cases_global!BG30)</f>
        <v>0</v>
      </c>
      <c r="BH30">
        <f>IF(covid19_new_cases_global!BH30&lt;0,"",covid19_new_cases_global!BH30)</f>
        <v>3</v>
      </c>
      <c r="BI30">
        <f>IF(covid19_new_cases_global!BI30&lt;0,"",covid19_new_cases_global!BI30)</f>
        <v>7</v>
      </c>
      <c r="BJ30">
        <f>IF(covid19_new_cases_global!BJ30&lt;0,"",covid19_new_cases_global!BJ30)</f>
        <v>7</v>
      </c>
      <c r="BK30">
        <f>IF(covid19_new_cases_global!BK30&lt;0,"",covid19_new_cases_global!BK30)</f>
        <v>13</v>
      </c>
      <c r="BL30">
        <f>IF(covid19_new_cases_global!BL30&lt;0,"",covid19_new_cases_global!BL30)</f>
        <v>16</v>
      </c>
      <c r="BM30">
        <f>IF(covid19_new_cases_global!BM30&lt;0,"",covid19_new_cases_global!BM30)</f>
        <v>10</v>
      </c>
      <c r="BN30">
        <f>IF(covid19_new_cases_global!BN30&lt;0,"",covid19_new_cases_global!BN30)</f>
        <v>9</v>
      </c>
      <c r="BO30">
        <f>IF(covid19_new_cases_global!BO30&lt;0,"",covid19_new_cases_global!BO30)</f>
        <v>0</v>
      </c>
      <c r="BP30">
        <f>IF(covid19_new_cases_global!BP30&lt;0,"",covid19_new_cases_global!BP30)</f>
        <v>16</v>
      </c>
      <c r="BQ30">
        <f>IF(covid19_new_cases_global!BQ30&lt;0,"",covid19_new_cases_global!BQ30)</f>
        <v>0</v>
      </c>
      <c r="BR30">
        <f>IF(covid19_new_cases_global!BR30&lt;0,"",covid19_new_cases_global!BR30)</f>
        <v>48</v>
      </c>
      <c r="BS30">
        <f>IF(covid19_new_cases_global!BS30&lt;0,"",covid19_new_cases_global!BS30)</f>
        <v>0</v>
      </c>
      <c r="BT30">
        <f>IF(covid19_new_cases_global!BT30&lt;0,"",covid19_new_cases_global!BT30)</f>
        <v>54</v>
      </c>
      <c r="BU30">
        <f>IF(covid19_new_cases_global!BU30&lt;0,"",covid19_new_cases_global!BU30)</f>
        <v>40</v>
      </c>
      <c r="BV30">
        <f>IF(covid19_new_cases_global!BV30&lt;0,"",covid19_new_cases_global!BV30)</f>
        <v>73</v>
      </c>
      <c r="BW30">
        <f>IF(covid19_new_cases_global!BW30&lt;0,"",covid19_new_cases_global!BW30)</f>
        <v>203</v>
      </c>
      <c r="BX30">
        <f>IF(covid19_new_cases_global!BX30&lt;0,"",covid19_new_cases_global!BX30)</f>
        <v>46</v>
      </c>
      <c r="BY30">
        <f>IF(covid19_new_cases_global!BY30&lt;0,"",covid19_new_cases_global!BY30)</f>
        <v>95</v>
      </c>
      <c r="BZ30">
        <f>IF(covid19_new_cases_global!BZ30&lt;0,"",covid19_new_cases_global!BZ30)</f>
        <v>8</v>
      </c>
      <c r="CA30">
        <f>IF(covid19_new_cases_global!CA30&lt;0,"",covid19_new_cases_global!CA30)</f>
        <v>0</v>
      </c>
      <c r="CB30">
        <f>IF(covid19_new_cases_global!CB30&lt;0,"",covid19_new_cases_global!CB30)</f>
        <v>72</v>
      </c>
      <c r="CC30">
        <f>IF(covid19_new_cases_global!CC30&lt;0,"",covid19_new_cases_global!CC30)</f>
        <v>0</v>
      </c>
      <c r="CD30">
        <f>IF(covid19_new_cases_global!CD30&lt;0,"",covid19_new_cases_global!CD30)</f>
        <v>90</v>
      </c>
      <c r="CE30">
        <f>IF(covid19_new_cases_global!CE30&lt;0,"",covid19_new_cases_global!CE30)</f>
        <v>0</v>
      </c>
      <c r="CF30">
        <f>IF(covid19_new_cases_global!CF30&lt;0,"",covid19_new_cases_global!CF30)</f>
        <v>0</v>
      </c>
      <c r="CG30">
        <f>IF(covid19_new_cases_global!CG30&lt;0,"",covid19_new_cases_global!CG30)</f>
        <v>0</v>
      </c>
      <c r="CH30">
        <f>IF(covid19_new_cases_global!CH30&lt;0,"",covid19_new_cases_global!CH30)</f>
        <v>28</v>
      </c>
      <c r="CI30">
        <f>IF(covid19_new_cases_global!CI30&lt;0,"",covid19_new_cases_global!CI30)</f>
        <v>0</v>
      </c>
      <c r="CJ30">
        <f>IF(covid19_new_cases_global!CJ30&lt;0,"",covid19_new_cases_global!CJ30)</f>
        <v>148</v>
      </c>
      <c r="CK30">
        <f>IF(covid19_new_cases_global!CK30&lt;0,"",covid19_new_cases_global!CK30)</f>
        <v>0</v>
      </c>
      <c r="CL30">
        <f>IF(covid19_new_cases_global!CL30&lt;0,"",covid19_new_cases_global!CL30)</f>
        <v>21</v>
      </c>
      <c r="CM30">
        <f>IF(covid19_new_cases_global!CM30&lt;0,"",covid19_new_cases_global!CM30)</f>
        <v>0</v>
      </c>
      <c r="CN30">
        <f>IF(covid19_new_cases_global!CN30&lt;0,"",covid19_new_cases_global!CN30)</f>
        <v>146</v>
      </c>
      <c r="CO30">
        <f>IF(covid19_new_cases_global!CO30&lt;0,"",covid19_new_cases_global!CO30)</f>
        <v>0</v>
      </c>
      <c r="CP30">
        <f>IF(covid19_new_cases_global!CP30&lt;0,"",covid19_new_cases_global!CP30)</f>
        <v>0</v>
      </c>
      <c r="CQ30">
        <f>IF(covid19_new_cases_global!CQ30&lt;0,"",covid19_new_cases_global!CQ30)</f>
        <v>171</v>
      </c>
      <c r="CR30">
        <f>IF(covid19_new_cases_global!CR30&lt;0,"",covid19_new_cases_global!CR30)</f>
        <v>96</v>
      </c>
      <c r="CS30">
        <f>IF(covid19_new_cases_global!CS30&lt;0,"",covid19_new_cases_global!CS30)</f>
        <v>88</v>
      </c>
      <c r="CT30">
        <f>IF(covid19_new_cases_global!CT30&lt;0,"",covid19_new_cases_global!CT30)</f>
        <v>103</v>
      </c>
      <c r="CU30">
        <f>IF(covid19_new_cases_global!CU30&lt;0,"",covid19_new_cases_global!CU30)</f>
        <v>84</v>
      </c>
      <c r="CV30">
        <f>IF(covid19_new_cases_global!CV30&lt;0,"",covid19_new_cases_global!CV30)</f>
        <v>0</v>
      </c>
      <c r="CW30">
        <f>IF(covid19_new_cases_global!CW30&lt;0,"",covid19_new_cases_global!CW30)</f>
        <v>127</v>
      </c>
      <c r="CX30">
        <f>IF(covid19_new_cases_global!CX30&lt;0,"",covid19_new_cases_global!CX30)</f>
        <v>0</v>
      </c>
      <c r="CY30">
        <f>IF(covid19_new_cases_global!CY30&lt;0,"",covid19_new_cases_global!CY30)</f>
        <v>0</v>
      </c>
      <c r="CZ30">
        <f>IF(covid19_new_cases_global!CZ30&lt;0,"",covid19_new_cases_global!CZ30)</f>
        <v>245</v>
      </c>
      <c r="DA30">
        <f>IF(covid19_new_cases_global!DA30&lt;0,"",covid19_new_cases_global!DA30)</f>
        <v>0</v>
      </c>
      <c r="DB30">
        <f>IF(covid19_new_cases_global!DB30&lt;0,"",covid19_new_cases_global!DB30)</f>
        <v>27</v>
      </c>
      <c r="DC30">
        <f>IF(covid19_new_cases_global!DC30&lt;0,"",covid19_new_cases_global!DC30)</f>
        <v>0</v>
      </c>
      <c r="DD30">
        <f>IF(covid19_new_cases_global!DD30&lt;0,"",covid19_new_cases_global!DD30)</f>
        <v>161</v>
      </c>
      <c r="DE30">
        <f>IF(covid19_new_cases_global!DE30&lt;0,"",covid19_new_cases_global!DE30)</f>
        <v>2</v>
      </c>
      <c r="DF30">
        <f>IF(covid19_new_cases_global!DF30&lt;0,"",covid19_new_cases_global!DF30)</f>
        <v>0</v>
      </c>
      <c r="DG30">
        <f>IF(covid19_new_cases_global!DG30&lt;0,"",covid19_new_cases_global!DG30)</f>
        <v>7</v>
      </c>
      <c r="DH30">
        <f>IF(covid19_new_cases_global!DH30&lt;0,"",covid19_new_cases_global!DH30)</f>
        <v>305</v>
      </c>
      <c r="DI30">
        <f>IF(covid19_new_cases_global!DI30&lt;0,"",covid19_new_cases_global!DI30)</f>
        <v>110</v>
      </c>
      <c r="DJ30">
        <f>IF(covid19_new_cases_global!DJ30&lt;0,"",covid19_new_cases_global!DJ30)</f>
        <v>0</v>
      </c>
      <c r="DK30">
        <f>IF(covid19_new_cases_global!DK30&lt;0,"",covid19_new_cases_global!DK30)</f>
        <v>111</v>
      </c>
      <c r="DL30">
        <f>IF(covid19_new_cases_global!DL30&lt;0,"",covid19_new_cases_global!DL30)</f>
        <v>154</v>
      </c>
      <c r="DM30">
        <f>IF(covid19_new_cases_global!DM30&lt;0,"",covid19_new_cases_global!DM30)</f>
        <v>151</v>
      </c>
      <c r="DN30">
        <f>IF(covid19_new_cases_global!DN30&lt;0,"",covid19_new_cases_global!DN30)</f>
        <v>0</v>
      </c>
      <c r="DO30">
        <f>IF(covid19_new_cases_global!DO30&lt;0,"",covid19_new_cases_global!DO30)</f>
        <v>0</v>
      </c>
      <c r="DP30">
        <f>IF(covid19_new_cases_global!DP30&lt;0,"",covid19_new_cases_global!DP30)</f>
        <v>424</v>
      </c>
      <c r="DQ30">
        <f>IF(covid19_new_cases_global!DQ30&lt;0,"",covid19_new_cases_global!DQ30)</f>
        <v>0</v>
      </c>
      <c r="DR30">
        <f>IF(covid19_new_cases_global!DR30&lt;0,"",covid19_new_cases_global!DR30)</f>
        <v>204</v>
      </c>
      <c r="DS30">
        <f>IF(covid19_new_cases_global!DS30&lt;0,"",covid19_new_cases_global!DS30)</f>
        <v>555</v>
      </c>
      <c r="DT30">
        <f>IF(covid19_new_cases_global!DT30&lt;0,"",covid19_new_cases_global!DT30)</f>
        <v>112</v>
      </c>
      <c r="DU30">
        <f>IF(covid19_new_cases_global!DU30&lt;0,"",covid19_new_cases_global!DU30)</f>
        <v>0</v>
      </c>
      <c r="DV30">
        <f>IF(covid19_new_cases_global!DV30&lt;0,"",covid19_new_cases_global!DV30)</f>
        <v>490</v>
      </c>
      <c r="DW30">
        <f>IF(covid19_new_cases_global!DW30&lt;0,"",covid19_new_cases_global!DW30)</f>
        <v>0</v>
      </c>
      <c r="DX30">
        <f>IF(covid19_new_cases_global!DX30&lt;0,"",covid19_new_cases_global!DX30)</f>
        <v>546</v>
      </c>
      <c r="DY30">
        <f>IF(covid19_new_cases_global!DY30&lt;0,"",covid19_new_cases_global!DY30)</f>
        <v>0</v>
      </c>
      <c r="DZ30">
        <f>IF(covid19_new_cases_global!DZ30&lt;0,"",covid19_new_cases_global!DZ30)</f>
        <v>0</v>
      </c>
      <c r="EA30">
        <f>IF(covid19_new_cases_global!EA30&lt;0,"",covid19_new_cases_global!EA30)</f>
        <v>0</v>
      </c>
      <c r="EB30">
        <f>IF(covid19_new_cases_global!EB30&lt;0,"",covid19_new_cases_global!EB30)</f>
        <v>468</v>
      </c>
      <c r="EC30">
        <f>IF(covid19_new_cases_global!EC30&lt;0,"",covid19_new_cases_global!EC30)</f>
        <v>0</v>
      </c>
      <c r="ED30">
        <f>IF(covid19_new_cases_global!ED30&lt;0,"",covid19_new_cases_global!ED30)</f>
        <v>493</v>
      </c>
      <c r="EE30">
        <f>IF(covid19_new_cases_global!EE30&lt;0,"",covid19_new_cases_global!EE30)</f>
        <v>188</v>
      </c>
      <c r="EF30">
        <f>IF(covid19_new_cases_global!EF30&lt;0,"",covid19_new_cases_global!EF30)</f>
        <v>0</v>
      </c>
      <c r="EG30">
        <f>IF(covid19_new_cases_global!EG30&lt;0,"",covid19_new_cases_global!EG30)</f>
        <v>204</v>
      </c>
      <c r="EH30">
        <f>IF(covid19_new_cases_global!EH30&lt;0,"",covid19_new_cases_global!EH30)</f>
        <v>603</v>
      </c>
      <c r="EI30">
        <f>IF(covid19_new_cases_global!EI30&lt;0,"",covid19_new_cases_global!EI30)</f>
        <v>207</v>
      </c>
      <c r="EJ30">
        <f>IF(covid19_new_cases_global!EJ30&lt;0,"",covid19_new_cases_global!EJ30)</f>
        <v>309</v>
      </c>
      <c r="EK30">
        <f>IF(covid19_new_cases_global!EK30&lt;0,"",covid19_new_cases_global!EK30)</f>
        <v>152</v>
      </c>
      <c r="EL30">
        <f>IF(covid19_new_cases_global!EL30&lt;0,"",covid19_new_cases_global!EL30)</f>
        <v>252</v>
      </c>
      <c r="EM30">
        <f>IF(covid19_new_cases_global!EM30&lt;0,"",covid19_new_cases_global!EM30)</f>
        <v>369</v>
      </c>
      <c r="EN30">
        <f>IF(covid19_new_cases_global!EN30&lt;0,"",covid19_new_cases_global!EN30)</f>
        <v>0</v>
      </c>
      <c r="EO30">
        <f>IF(covid19_new_cases_global!EO30&lt;0,"",covid19_new_cases_global!EO30)</f>
        <v>0</v>
      </c>
      <c r="EP30">
        <f>IF(covid19_new_cases_global!EP30&lt;0,"",covid19_new_cases_global!EP30)</f>
        <v>0</v>
      </c>
      <c r="EQ30">
        <f>IF(covid19_new_cases_global!EQ30&lt;0,"",covid19_new_cases_global!EQ30)</f>
        <v>0</v>
      </c>
      <c r="ER30">
        <f>IF(covid19_new_cases_global!ER30&lt;0,"",covid19_new_cases_global!ER30)</f>
        <v>1183</v>
      </c>
      <c r="ES30">
        <f>IF(covid19_new_cases_global!ES30&lt;0,"",covid19_new_cases_global!ES30)</f>
        <v>0</v>
      </c>
      <c r="ET30">
        <f>IF(covid19_new_cases_global!ET30&lt;0,"",covid19_new_cases_global!ET30)</f>
        <v>0</v>
      </c>
      <c r="EU30">
        <f>IF(covid19_new_cases_global!EU30&lt;0,"",covid19_new_cases_global!EU30)</f>
        <v>0</v>
      </c>
      <c r="EV30">
        <f>IF(covid19_new_cases_global!EV30&lt;0,"",covid19_new_cases_global!EV30)</f>
        <v>774</v>
      </c>
      <c r="EW30">
        <f>IF(covid19_new_cases_global!EW30&lt;0,"",covid19_new_cases_global!EW30)</f>
        <v>972</v>
      </c>
      <c r="EX30">
        <f>IF(covid19_new_cases_global!EX30&lt;0,"",covid19_new_cases_global!EX30)</f>
        <v>282</v>
      </c>
      <c r="EY30">
        <f>IF(covid19_new_cases_global!EY30&lt;0,"",covid19_new_cases_global!EY30)</f>
        <v>149</v>
      </c>
      <c r="EZ30">
        <f>IF(covid19_new_cases_global!EZ30&lt;0,"",covid19_new_cases_global!EZ30)</f>
        <v>229</v>
      </c>
      <c r="FA30">
        <f>IF(covid19_new_cases_global!FA30&lt;0,"",covid19_new_cases_global!FA30)</f>
        <v>322</v>
      </c>
      <c r="FB30">
        <f>IF(covid19_new_cases_global!FB30&lt;0,"",covid19_new_cases_global!FB30)</f>
        <v>0</v>
      </c>
      <c r="FC30">
        <f>IF(covid19_new_cases_global!FC30&lt;0,"",covid19_new_cases_global!FC30)</f>
        <v>0</v>
      </c>
      <c r="FD30">
        <f>IF(covid19_new_cases_global!FD30&lt;0,"",covid19_new_cases_global!FD30)</f>
        <v>0</v>
      </c>
      <c r="FE30">
        <f t="shared" ref="FE30:FE41" si="23">MAX(D30:FD30)</f>
        <v>1183</v>
      </c>
      <c r="FF30">
        <f t="shared" si="0"/>
        <v>1183</v>
      </c>
      <c r="FG30">
        <f t="shared" si="1"/>
        <v>145</v>
      </c>
      <c r="FH30">
        <f t="shared" si="2"/>
        <v>145</v>
      </c>
      <c r="FI30" cm="1">
        <f t="array" ref="FI30">MATCH(INDEX($D30:$FD30,MATCH(TRUE,INDEX($D30:$FD30&lt;&gt;0,),0)),$D30:$FD30,0)</f>
        <v>44</v>
      </c>
      <c r="FJ30">
        <f t="shared" si="3"/>
        <v>12592</v>
      </c>
      <c r="FK30">
        <f t="shared" si="4"/>
        <v>9.3948538754764929E-2</v>
      </c>
      <c r="FL30">
        <v>0</v>
      </c>
      <c r="FM30">
        <f t="shared" si="5"/>
        <v>101</v>
      </c>
      <c r="FN30">
        <f t="shared" si="6"/>
        <v>101</v>
      </c>
      <c r="FP30">
        <v>36</v>
      </c>
      <c r="FQ30">
        <v>36</v>
      </c>
      <c r="FR30">
        <v>65</v>
      </c>
      <c r="FS30">
        <v>65</v>
      </c>
      <c r="FT30">
        <v>51</v>
      </c>
      <c r="FU30">
        <v>945</v>
      </c>
      <c r="FV30">
        <v>3.8095238095238099E-2</v>
      </c>
      <c r="FW30" s="6">
        <v>0</v>
      </c>
      <c r="FX30" s="7">
        <v>1</v>
      </c>
      <c r="FY30" s="8">
        <f t="shared" si="9"/>
        <v>1</v>
      </c>
      <c r="FZ30">
        <f t="shared" si="10"/>
        <v>0</v>
      </c>
      <c r="GA30">
        <f t="shared" si="11"/>
        <v>0.31249124042617793</v>
      </c>
      <c r="GB30" s="6">
        <f t="shared" si="12"/>
        <v>0.31249124042617793</v>
      </c>
      <c r="GC30" s="8">
        <f t="shared" si="13"/>
        <v>0.68750875957382207</v>
      </c>
      <c r="GD30" s="6">
        <f t="shared" si="14"/>
        <v>-0.3746807083242924</v>
      </c>
      <c r="GE30" s="8">
        <f t="shared" si="15"/>
        <v>100</v>
      </c>
      <c r="GF30">
        <f t="shared" si="16"/>
        <v>0.45452692212952639</v>
      </c>
      <c r="HC30">
        <v>1.6971896958089756E-5</v>
      </c>
      <c r="HD30">
        <v>1</v>
      </c>
      <c r="HE30">
        <v>0</v>
      </c>
      <c r="HF30">
        <f t="shared" si="21"/>
        <v>25</v>
      </c>
      <c r="HG30">
        <f t="shared" si="22"/>
        <v>0</v>
      </c>
      <c r="HH30">
        <f t="shared" si="18"/>
        <v>0.82638888888888884</v>
      </c>
      <c r="HI30">
        <f t="shared" si="19"/>
        <v>1</v>
      </c>
      <c r="HJ30">
        <f t="shared" si="20"/>
        <v>6.9444444444444198E-3</v>
      </c>
    </row>
    <row r="31" spans="1:218" x14ac:dyDescent="0.3">
      <c r="A31" t="str">
        <f>covid19_new_cases_global!A31</f>
        <v>Canada</v>
      </c>
      <c r="B31">
        <f>covid19_new_cases_global!B31</f>
        <v>0</v>
      </c>
      <c r="C31">
        <f>covid19_new_cases_global!C31</f>
        <v>0</v>
      </c>
      <c r="D31">
        <f>IF(covid19_new_cases_global!D31&lt;0,"",covid19_new_cases_global!D31)</f>
        <v>0</v>
      </c>
      <c r="E31">
        <f>IF(covid19_new_cases_global!E31&lt;0,"",covid19_new_cases_global!E31)</f>
        <v>0</v>
      </c>
      <c r="F31">
        <f>IF(covid19_new_cases_global!F31&lt;0,"",covid19_new_cases_global!F31)</f>
        <v>0</v>
      </c>
      <c r="G31">
        <f>IF(covid19_new_cases_global!G31&lt;0,"",covid19_new_cases_global!G31)</f>
        <v>1</v>
      </c>
      <c r="H31">
        <f>IF(covid19_new_cases_global!H31&lt;0,"",covid19_new_cases_global!H31)</f>
        <v>0</v>
      </c>
      <c r="I31">
        <f>IF(covid19_new_cases_global!I31&lt;0,"",covid19_new_cases_global!I31)</f>
        <v>1</v>
      </c>
      <c r="J31">
        <f>IF(covid19_new_cases_global!J31&lt;0,"",covid19_new_cases_global!J31)</f>
        <v>0</v>
      </c>
      <c r="K31">
        <f>IF(covid19_new_cases_global!K31&lt;0,"",covid19_new_cases_global!K31)</f>
        <v>0</v>
      </c>
      <c r="L31">
        <f>IF(covid19_new_cases_global!L31&lt;0,"",covid19_new_cases_global!L31)</f>
        <v>2</v>
      </c>
      <c r="M31">
        <f>IF(covid19_new_cases_global!M31&lt;0,"",covid19_new_cases_global!M31)</f>
        <v>0</v>
      </c>
      <c r="N31">
        <f>IF(covid19_new_cases_global!N31&lt;0,"",covid19_new_cases_global!N31)</f>
        <v>0</v>
      </c>
      <c r="O31">
        <f>IF(covid19_new_cases_global!O31&lt;0,"",covid19_new_cases_global!O31)</f>
        <v>0</v>
      </c>
      <c r="P31">
        <f>IF(covid19_new_cases_global!P31&lt;0,"",covid19_new_cases_global!P31)</f>
        <v>0</v>
      </c>
      <c r="Q31">
        <f>IF(covid19_new_cases_global!Q31&lt;0,"",covid19_new_cases_global!Q31)</f>
        <v>1</v>
      </c>
      <c r="R31">
        <f>IF(covid19_new_cases_global!R31&lt;0,"",covid19_new_cases_global!R31)</f>
        <v>0</v>
      </c>
      <c r="S31">
        <f>IF(covid19_new_cases_global!S31&lt;0,"",covid19_new_cases_global!S31)</f>
        <v>2</v>
      </c>
      <c r="T31">
        <f>IF(covid19_new_cases_global!T31&lt;0,"",covid19_new_cases_global!T31)</f>
        <v>0</v>
      </c>
      <c r="U31">
        <f>IF(covid19_new_cases_global!U31&lt;0,"",covid19_new_cases_global!U31)</f>
        <v>0</v>
      </c>
      <c r="V31">
        <f>IF(covid19_new_cases_global!V31&lt;0,"",covid19_new_cases_global!V31)</f>
        <v>0</v>
      </c>
      <c r="W31">
        <f>IF(covid19_new_cases_global!W31&lt;0,"",covid19_new_cases_global!W31)</f>
        <v>0</v>
      </c>
      <c r="X31">
        <f>IF(covid19_new_cases_global!X31&lt;0,"",covid19_new_cases_global!X31)</f>
        <v>0</v>
      </c>
      <c r="Y31">
        <f>IF(covid19_new_cases_global!Y31&lt;0,"",covid19_new_cases_global!Y31)</f>
        <v>0</v>
      </c>
      <c r="Z31">
        <f>IF(covid19_new_cases_global!Z31&lt;0,"",covid19_new_cases_global!Z31)</f>
        <v>0</v>
      </c>
      <c r="AA31">
        <f>IF(covid19_new_cases_global!AA31&lt;0,"",covid19_new_cases_global!AA31)</f>
        <v>0</v>
      </c>
      <c r="AB31">
        <f>IF(covid19_new_cases_global!AB31&lt;0,"",covid19_new_cases_global!AB31)</f>
        <v>0</v>
      </c>
      <c r="AC31">
        <f>IF(covid19_new_cases_global!AC31&lt;0,"",covid19_new_cases_global!AC31)</f>
        <v>1</v>
      </c>
      <c r="AD31">
        <f>IF(covid19_new_cases_global!AD31&lt;0,"",covid19_new_cases_global!AD31)</f>
        <v>0</v>
      </c>
      <c r="AE31">
        <f>IF(covid19_new_cases_global!AE31&lt;0,"",covid19_new_cases_global!AE31)</f>
        <v>0</v>
      </c>
      <c r="AF31">
        <f>IF(covid19_new_cases_global!AF31&lt;0,"",covid19_new_cases_global!AF31)</f>
        <v>0</v>
      </c>
      <c r="AG31">
        <f>IF(covid19_new_cases_global!AG31&lt;0,"",covid19_new_cases_global!AG31)</f>
        <v>1</v>
      </c>
      <c r="AH31">
        <f>IF(covid19_new_cases_global!AH31&lt;0,"",covid19_new_cases_global!AH31)</f>
        <v>0</v>
      </c>
      <c r="AI31">
        <f>IF(covid19_new_cases_global!AI31&lt;0,"",covid19_new_cases_global!AI31)</f>
        <v>0</v>
      </c>
      <c r="AJ31">
        <f>IF(covid19_new_cases_global!AJ31&lt;0,"",covid19_new_cases_global!AJ31)</f>
        <v>1</v>
      </c>
      <c r="AK31">
        <f>IF(covid19_new_cases_global!AK31&lt;0,"",covid19_new_cases_global!AK31)</f>
        <v>1</v>
      </c>
      <c r="AL31">
        <f>IF(covid19_new_cases_global!AL31&lt;0,"",covid19_new_cases_global!AL31)</f>
        <v>0</v>
      </c>
      <c r="AM31">
        <f>IF(covid19_new_cases_global!AM31&lt;0,"",covid19_new_cases_global!AM31)</f>
        <v>2</v>
      </c>
      <c r="AN31">
        <f>IF(covid19_new_cases_global!AN31&lt;0,"",covid19_new_cases_global!AN31)</f>
        <v>1</v>
      </c>
      <c r="AO31">
        <f>IF(covid19_new_cases_global!AO31&lt;0,"",covid19_new_cases_global!AO31)</f>
        <v>6</v>
      </c>
      <c r="AP31">
        <f>IF(covid19_new_cases_global!AP31&lt;0,"",covid19_new_cases_global!AP31)</f>
        <v>4</v>
      </c>
      <c r="AQ31">
        <f>IF(covid19_new_cases_global!AQ31&lt;0,"",covid19_new_cases_global!AQ31)</f>
        <v>3</v>
      </c>
      <c r="AR31">
        <f>IF(covid19_new_cases_global!AR31&lt;0,"",covid19_new_cases_global!AR31)</f>
        <v>3</v>
      </c>
      <c r="AS31">
        <f>IF(covid19_new_cases_global!AS31&lt;0,"",covid19_new_cases_global!AS31)</f>
        <v>3</v>
      </c>
      <c r="AT31">
        <f>IF(covid19_new_cases_global!AT31&lt;0,"",covid19_new_cases_global!AT31)</f>
        <v>4</v>
      </c>
      <c r="AU31">
        <f>IF(covid19_new_cases_global!AU31&lt;0,"",covid19_new_cases_global!AU31)</f>
        <v>12</v>
      </c>
      <c r="AV31">
        <f>IF(covid19_new_cases_global!AV31&lt;0,"",covid19_new_cases_global!AV31)</f>
        <v>5</v>
      </c>
      <c r="AW31">
        <f>IF(covid19_new_cases_global!AW31&lt;0,"",covid19_new_cases_global!AW31)</f>
        <v>10</v>
      </c>
      <c r="AX31">
        <f>IF(covid19_new_cases_global!AX31&lt;0,"",covid19_new_cases_global!AX31)</f>
        <v>13</v>
      </c>
      <c r="AY31">
        <f>IF(covid19_new_cases_global!AY31&lt;0,"",covid19_new_cases_global!AY31)</f>
        <v>2</v>
      </c>
      <c r="AZ31">
        <f>IF(covid19_new_cases_global!AZ31&lt;0,"",covid19_new_cases_global!AZ31)</f>
        <v>29</v>
      </c>
      <c r="BA31">
        <f>IF(covid19_new_cases_global!BA31&lt;0,"",covid19_new_cases_global!BA31)</f>
        <v>9</v>
      </c>
      <c r="BB31">
        <f>IF(covid19_new_cases_global!BB31&lt;0,"",covid19_new_cases_global!BB31)</f>
        <v>76</v>
      </c>
      <c r="BC31">
        <f>IF(covid19_new_cases_global!BC31&lt;0,"",covid19_new_cases_global!BC31)</f>
        <v>5</v>
      </c>
      <c r="BD31">
        <f>IF(covid19_new_cases_global!BD31&lt;0,"",covid19_new_cases_global!BD31)</f>
        <v>54</v>
      </c>
      <c r="BE31">
        <f>IF(covid19_new_cases_global!BE31&lt;0,"",covid19_new_cases_global!BE31)</f>
        <v>163</v>
      </c>
      <c r="BF31">
        <f>IF(covid19_new_cases_global!BF31&lt;0,"",covid19_new_cases_global!BF31)</f>
        <v>63</v>
      </c>
      <c r="BG31">
        <f>IF(covid19_new_cases_global!BG31&lt;0,"",covid19_new_cases_global!BG31)</f>
        <v>179</v>
      </c>
      <c r="BH31">
        <f>IF(covid19_new_cases_global!BH31&lt;0,"",covid19_new_cases_global!BH31)</f>
        <v>143</v>
      </c>
      <c r="BI31">
        <f>IF(covid19_new_cases_global!BI31&lt;0,"",covid19_new_cases_global!BI31)</f>
        <v>143</v>
      </c>
      <c r="BJ31">
        <f>IF(covid19_new_cases_global!BJ31&lt;0,"",covid19_new_cases_global!BJ31)</f>
        <v>334</v>
      </c>
      <c r="BK31">
        <f>IF(covid19_new_cases_global!BK31&lt;0,"",covid19_new_cases_global!BK31)</f>
        <v>192</v>
      </c>
      <c r="BL31">
        <f>IF(covid19_new_cases_global!BL31&lt;0,"",covid19_new_cases_global!BL31)</f>
        <v>619</v>
      </c>
      <c r="BM31">
        <f>IF(covid19_new_cases_global!BM31&lt;0,"",covid19_new_cases_global!BM31)</f>
        <v>702</v>
      </c>
      <c r="BN31">
        <f>IF(covid19_new_cases_global!BN31&lt;0,"",covid19_new_cases_global!BN31)</f>
        <v>461</v>
      </c>
      <c r="BO31">
        <f>IF(covid19_new_cases_global!BO31&lt;0,"",covid19_new_cases_global!BO31)</f>
        <v>787</v>
      </c>
      <c r="BP31">
        <f>IF(covid19_new_cases_global!BP31&lt;0,"",covid19_new_cases_global!BP31)</f>
        <v>640</v>
      </c>
      <c r="BQ31">
        <f>IF(covid19_new_cases_global!BQ31&lt;0,"",covid19_new_cases_global!BQ31)</f>
        <v>893</v>
      </c>
      <c r="BR31">
        <f>IF(covid19_new_cases_global!BR31&lt;0,"",covid19_new_cases_global!BR31)</f>
        <v>704</v>
      </c>
      <c r="BS31">
        <f>IF(covid19_new_cases_global!BS31&lt;0,"",covid19_new_cases_global!BS31)</f>
        <v>1118</v>
      </c>
      <c r="BT31">
        <f>IF(covid19_new_cases_global!BT31&lt;0,"",covid19_new_cases_global!BT31)</f>
        <v>1128</v>
      </c>
      <c r="BU31">
        <f>IF(covid19_new_cases_global!BU31&lt;0,"",covid19_new_cases_global!BU31)</f>
        <v>1032</v>
      </c>
      <c r="BV31">
        <f>IF(covid19_new_cases_global!BV31&lt;0,"",covid19_new_cases_global!BV31)</f>
        <v>1723</v>
      </c>
      <c r="BW31">
        <f>IF(covid19_new_cases_global!BW31&lt;0,"",covid19_new_cases_global!BW31)</f>
        <v>1153</v>
      </c>
      <c r="BX31">
        <f>IF(covid19_new_cases_global!BX31&lt;0,"",covid19_new_cases_global!BX31)</f>
        <v>539</v>
      </c>
      <c r="BY31">
        <f>IF(covid19_new_cases_global!BY31&lt;0,"",covid19_new_cases_global!BY31)</f>
        <v>2778</v>
      </c>
      <c r="BZ31">
        <f>IF(covid19_new_cases_global!BZ31&lt;0,"",covid19_new_cases_global!BZ31)</f>
        <v>806</v>
      </c>
      <c r="CA31">
        <f>IF(covid19_new_cases_global!CA31&lt;0,"",covid19_new_cases_global!CA31)</f>
        <v>1308</v>
      </c>
      <c r="CB31">
        <f>IF(covid19_new_cases_global!CB31&lt;0,"",covid19_new_cases_global!CB31)</f>
        <v>1269</v>
      </c>
      <c r="CC31">
        <f>IF(covid19_new_cases_global!CC31&lt;0,"",covid19_new_cases_global!CC31)</f>
        <v>1513</v>
      </c>
      <c r="CD31">
        <f>IF(covid19_new_cases_global!CD31&lt;0,"",covid19_new_cases_global!CD31)</f>
        <v>1404</v>
      </c>
      <c r="CE31">
        <f>IF(covid19_new_cases_global!CE31&lt;0,"",covid19_new_cases_global!CE31)</f>
        <v>1257</v>
      </c>
      <c r="CF31">
        <f>IF(covid19_new_cases_global!CF31&lt;0,"",covid19_new_cases_global!CF31)</f>
        <v>983</v>
      </c>
      <c r="CG31">
        <f>IF(covid19_new_cases_global!CG31&lt;0,"",covid19_new_cases_global!CG31)</f>
        <v>1381</v>
      </c>
      <c r="CH31">
        <f>IF(covid19_new_cases_global!CH31&lt;0,"",covid19_new_cases_global!CH31)</f>
        <v>1355</v>
      </c>
      <c r="CI31">
        <f>IF(covid19_new_cases_global!CI31&lt;0,"",covid19_new_cases_global!CI31)</f>
        <v>1174</v>
      </c>
      <c r="CJ31">
        <f>IF(covid19_new_cases_global!CJ31&lt;0,"",covid19_new_cases_global!CJ31)</f>
        <v>2600</v>
      </c>
      <c r="CK31">
        <f>IF(covid19_new_cases_global!CK31&lt;0,"",covid19_new_cases_global!CK31)</f>
        <v>2005</v>
      </c>
      <c r="CL31">
        <f>IF(covid19_new_cases_global!CL31&lt;0,"",covid19_new_cases_global!CL31)</f>
        <v>1541</v>
      </c>
      <c r="CM31">
        <f>IF(covid19_new_cases_global!CM31&lt;0,"",covid19_new_cases_global!CM31)</f>
        <v>1277</v>
      </c>
      <c r="CN31">
        <f>IF(covid19_new_cases_global!CN31&lt;0,"",covid19_new_cases_global!CN31)</f>
        <v>2023</v>
      </c>
      <c r="CO31">
        <f>IF(covid19_new_cases_global!CO31&lt;0,"",covid19_new_cases_global!CO31)</f>
        <v>1744</v>
      </c>
      <c r="CP31">
        <f>IF(covid19_new_cases_global!CP31&lt;0,"",covid19_new_cases_global!CP31)</f>
        <v>2261</v>
      </c>
      <c r="CQ31">
        <f>IF(covid19_new_cases_global!CQ31&lt;0,"",covid19_new_cases_global!CQ31)</f>
        <v>1636</v>
      </c>
      <c r="CR31">
        <f>IF(covid19_new_cases_global!CR31&lt;0,"",covid19_new_cases_global!CR31)</f>
        <v>1620</v>
      </c>
      <c r="CS31">
        <f>IF(covid19_new_cases_global!CS31&lt;0,"",covid19_new_cases_global!CS31)</f>
        <v>1452</v>
      </c>
      <c r="CT31">
        <f>IF(covid19_new_cases_global!CT31&lt;0,"",covid19_new_cases_global!CT31)</f>
        <v>1662</v>
      </c>
      <c r="CU31">
        <f>IF(covid19_new_cases_global!CU31&lt;0,"",covid19_new_cases_global!CU31)</f>
        <v>1583</v>
      </c>
      <c r="CV31">
        <f>IF(covid19_new_cases_global!CV31&lt;0,"",covid19_new_cases_global!CV31)</f>
        <v>1534</v>
      </c>
      <c r="CW31">
        <f>IF(covid19_new_cases_global!CW31&lt;0,"",covid19_new_cases_global!CW31)</f>
        <v>1715</v>
      </c>
      <c r="CX31">
        <f>IF(covid19_new_cases_global!CX31&lt;0,"",covid19_new_cases_global!CX31)</f>
        <v>1592</v>
      </c>
      <c r="CY31">
        <f>IF(covid19_new_cases_global!CY31&lt;0,"",covid19_new_cases_global!CY31)</f>
        <v>1885</v>
      </c>
      <c r="CZ31">
        <f>IF(covid19_new_cases_global!CZ31&lt;0,"",covid19_new_cases_global!CZ31)</f>
        <v>1583</v>
      </c>
      <c r="DA31">
        <f>IF(covid19_new_cases_global!DA31&lt;0,"",covid19_new_cases_global!DA31)</f>
        <v>2578</v>
      </c>
      <c r="DB31">
        <f>IF(covid19_new_cases_global!DB31&lt;0,"",covid19_new_cases_global!DB31)</f>
        <v>1453</v>
      </c>
      <c r="DC31">
        <f>IF(covid19_new_cases_global!DC31&lt;0,"",covid19_new_cases_global!DC31)</f>
        <v>1258</v>
      </c>
      <c r="DD31">
        <f>IF(covid19_new_cases_global!DD31&lt;0,"",covid19_new_cases_global!DD31)</f>
        <v>1479</v>
      </c>
      <c r="DE31">
        <f>IF(covid19_new_cases_global!DE31&lt;0,"",covid19_new_cases_global!DE31)</f>
        <v>1507</v>
      </c>
      <c r="DF31">
        <f>IF(covid19_new_cases_global!DF31&lt;0,"",covid19_new_cases_global!DF31)</f>
        <v>1473</v>
      </c>
      <c r="DG31">
        <f>IF(covid19_new_cases_global!DG31&lt;0,"",covid19_new_cases_global!DG31)</f>
        <v>1244</v>
      </c>
      <c r="DH31">
        <f>IF(covid19_new_cases_global!DH31&lt;0,"",covid19_new_cases_global!DH31)</f>
        <v>1173</v>
      </c>
      <c r="DI31">
        <f>IF(covid19_new_cases_global!DI31&lt;0,"",covid19_new_cases_global!DI31)</f>
        <v>1173</v>
      </c>
      <c r="DJ31">
        <f>IF(covid19_new_cases_global!DJ31&lt;0,"",covid19_new_cases_global!DJ31)</f>
        <v>1155</v>
      </c>
      <c r="DK31">
        <f>IF(covid19_new_cases_global!DK31&lt;0,"",covid19_new_cases_global!DK31)</f>
        <v>1149</v>
      </c>
      <c r="DL31">
        <f>IF(covid19_new_cases_global!DL31&lt;0,"",covid19_new_cases_global!DL31)</f>
        <v>1213</v>
      </c>
      <c r="DM31">
        <f>IF(covid19_new_cases_global!DM31&lt;0,"",covid19_new_cases_global!DM31)</f>
        <v>1178</v>
      </c>
      <c r="DN31">
        <f>IF(covid19_new_cases_global!DN31&lt;0,"",covid19_new_cases_global!DN31)</f>
        <v>1247</v>
      </c>
      <c r="DO31">
        <f>IF(covid19_new_cases_global!DO31&lt;0,"",covid19_new_cases_global!DO31)</f>
        <v>1126</v>
      </c>
      <c r="DP31">
        <f>IF(covid19_new_cases_global!DP31&lt;0,"",covid19_new_cases_global!DP31)</f>
        <v>1079</v>
      </c>
      <c r="DQ31">
        <f>IF(covid19_new_cases_global!DQ31&lt;0,"",covid19_new_cases_global!DQ31)</f>
        <v>1082</v>
      </c>
      <c r="DR31">
        <f>IF(covid19_new_cases_global!DR31&lt;0,"",covid19_new_cases_global!DR31)</f>
        <v>1082</v>
      </c>
      <c r="DS31">
        <f>IF(covid19_new_cases_global!DS31&lt;0,"",covid19_new_cases_global!DS31)</f>
        <v>1167</v>
      </c>
      <c r="DT31">
        <f>IF(covid19_new_cases_global!DT31&lt;0,"",covid19_new_cases_global!DT31)</f>
        <v>1205</v>
      </c>
      <c r="DU31">
        <f>IF(covid19_new_cases_global!DU31&lt;0,"",covid19_new_cases_global!DU31)</f>
        <v>1204</v>
      </c>
      <c r="DV31">
        <f>IF(covid19_new_cases_global!DV31&lt;0,"",covid19_new_cases_global!DV31)</f>
        <v>955</v>
      </c>
      <c r="DW31">
        <f>IF(covid19_new_cases_global!DW31&lt;0,"",covid19_new_cases_global!DW31)</f>
        <v>1013</v>
      </c>
      <c r="DX31">
        <f>IF(covid19_new_cases_global!DX31&lt;0,"",covid19_new_cases_global!DX31)</f>
        <v>971</v>
      </c>
      <c r="DY31">
        <f>IF(covid19_new_cases_global!DY31&lt;0,"",covid19_new_cases_global!DY31)</f>
        <v>899</v>
      </c>
      <c r="DZ31">
        <f>IF(covid19_new_cases_global!DZ31&lt;0,"",covid19_new_cases_global!DZ31)</f>
        <v>987</v>
      </c>
      <c r="EA31">
        <f>IF(covid19_new_cases_global!EA31&lt;0,"",covid19_new_cases_global!EA31)</f>
        <v>933</v>
      </c>
      <c r="EB31">
        <f>IF(covid19_new_cases_global!EB31&lt;0,"",covid19_new_cases_global!EB31)</f>
        <v>772</v>
      </c>
      <c r="EC31">
        <f>IF(covid19_new_cases_global!EC31&lt;0,"",covid19_new_cases_global!EC31)</f>
        <v>798</v>
      </c>
      <c r="ED31">
        <f>IF(covid19_new_cases_global!ED31&lt;0,"",covid19_new_cases_global!ED31)</f>
        <v>809</v>
      </c>
      <c r="EE31">
        <f>IF(covid19_new_cases_global!EE31&lt;0,"",covid19_new_cases_global!EE31)</f>
        <v>673</v>
      </c>
      <c r="EF31">
        <f>IF(covid19_new_cases_global!EF31&lt;0,"",covid19_new_cases_global!EF31)</f>
        <v>681</v>
      </c>
      <c r="EG31">
        <f>IF(covid19_new_cases_global!EG31&lt;0,"",covid19_new_cases_global!EG31)</f>
        <v>628</v>
      </c>
      <c r="EH31">
        <f>IF(covid19_new_cases_global!EH31&lt;0,"",covid19_new_cases_global!EH31)</f>
        <v>678</v>
      </c>
      <c r="EI31">
        <f>IF(covid19_new_cases_global!EI31&lt;0,"",covid19_new_cases_global!EI31)</f>
        <v>528</v>
      </c>
      <c r="EJ31">
        <f>IF(covid19_new_cases_global!EJ31&lt;0,"",covid19_new_cases_global!EJ31)</f>
        <v>703</v>
      </c>
      <c r="EK31">
        <f>IF(covid19_new_cases_global!EK31&lt;0,"",covid19_new_cases_global!EK31)</f>
        <v>601</v>
      </c>
      <c r="EL31">
        <f>IF(covid19_new_cases_global!EL31&lt;0,"",covid19_new_cases_global!EL31)</f>
        <v>462</v>
      </c>
      <c r="EM31">
        <f>IF(covid19_new_cases_global!EM31&lt;0,"",covid19_new_cases_global!EM31)</f>
        <v>479</v>
      </c>
      <c r="EN31">
        <f>IF(covid19_new_cases_global!EN31&lt;0,"",covid19_new_cases_global!EN31)</f>
        <v>439</v>
      </c>
      <c r="EO31">
        <f>IF(covid19_new_cases_global!EO31&lt;0,"",covid19_new_cases_global!EO31)</f>
        <v>436</v>
      </c>
      <c r="EP31">
        <f>IF(covid19_new_cases_global!EP31&lt;0,"",covid19_new_cases_global!EP31)</f>
        <v>448</v>
      </c>
      <c r="EQ31">
        <f>IF(covid19_new_cases_global!EQ31&lt;0,"",covid19_new_cases_global!EQ31)</f>
        <v>361</v>
      </c>
      <c r="ER31">
        <f>IF(covid19_new_cases_global!ER31&lt;0,"",covid19_new_cases_global!ER31)</f>
        <v>359</v>
      </c>
      <c r="ES31">
        <f>IF(covid19_new_cases_global!ES31&lt;0,"",covid19_new_cases_global!ES31)</f>
        <v>324</v>
      </c>
      <c r="ET31">
        <f>IF(covid19_new_cases_global!ET31&lt;0,"",covid19_new_cases_global!ET31)</f>
        <v>404</v>
      </c>
      <c r="EU31">
        <f>IF(covid19_new_cases_global!EU31&lt;0,"",covid19_new_cases_global!EU31)</f>
        <v>386</v>
      </c>
      <c r="EV31">
        <f>IF(covid19_new_cases_global!EV31&lt;0,"",covid19_new_cases_global!EV31)</f>
        <v>437</v>
      </c>
      <c r="EW31">
        <f>IF(covid19_new_cases_global!EW31&lt;0,"",covid19_new_cases_global!EW31)</f>
        <v>448</v>
      </c>
      <c r="EX31">
        <f>IF(covid19_new_cases_global!EX31&lt;0,"",covid19_new_cases_global!EX31)</f>
        <v>316</v>
      </c>
      <c r="EY31">
        <f>IF(covid19_new_cases_global!EY31&lt;0,"",covid19_new_cases_global!EY31)</f>
        <v>340</v>
      </c>
      <c r="EZ31">
        <f>IF(covid19_new_cases_global!EZ31&lt;0,"",covid19_new_cases_global!EZ31)</f>
        <v>349</v>
      </c>
      <c r="FA31">
        <f>IF(covid19_new_cases_global!FA31&lt;0,"",covid19_new_cases_global!FA31)</f>
        <v>320</v>
      </c>
      <c r="FB31">
        <f>IF(covid19_new_cases_global!FB31&lt;0,"",covid19_new_cases_global!FB31)</f>
        <v>376</v>
      </c>
      <c r="FC31">
        <f>IF(covid19_new_cases_global!FC31&lt;0,"",covid19_new_cases_global!FC31)</f>
        <v>166</v>
      </c>
      <c r="FD31">
        <f>IF(covid19_new_cases_global!FD31&lt;0,"",covid19_new_cases_global!FD31)</f>
        <v>249</v>
      </c>
      <c r="FE31">
        <f t="shared" si="23"/>
        <v>2778</v>
      </c>
      <c r="FF31">
        <f t="shared" si="0"/>
        <v>2778</v>
      </c>
      <c r="FG31">
        <f t="shared" si="1"/>
        <v>74</v>
      </c>
      <c r="FH31">
        <f t="shared" si="2"/>
        <v>74</v>
      </c>
      <c r="FI31" cm="1">
        <f t="array" ref="FI31">MATCH(INDEX($D31:$FD31,MATCH(TRUE,INDEX($D31:$FD31&lt;&gt;0,),0)),$D31:$FD31,0)</f>
        <v>4</v>
      </c>
      <c r="FJ31">
        <f t="shared" si="3"/>
        <v>104862</v>
      </c>
      <c r="FK31">
        <f t="shared" si="4"/>
        <v>2.6491960862848316E-2</v>
      </c>
      <c r="FL31">
        <v>0</v>
      </c>
      <c r="FM31">
        <f t="shared" si="5"/>
        <v>70</v>
      </c>
      <c r="FN31">
        <f t="shared" si="6"/>
        <v>70</v>
      </c>
      <c r="FP31">
        <v>37</v>
      </c>
      <c r="FQ31">
        <v>169</v>
      </c>
      <c r="FR31">
        <v>78</v>
      </c>
      <c r="FS31">
        <v>155</v>
      </c>
      <c r="FT31">
        <v>44</v>
      </c>
      <c r="FU31">
        <v>2979</v>
      </c>
      <c r="FV31">
        <v>5.6730446458543138E-2</v>
      </c>
      <c r="FW31" s="6">
        <v>1</v>
      </c>
      <c r="FX31" s="7">
        <v>0</v>
      </c>
      <c r="FY31" s="8">
        <f t="shared" si="9"/>
        <v>1</v>
      </c>
      <c r="FZ31">
        <f t="shared" si="10"/>
        <v>1</v>
      </c>
      <c r="GA31">
        <f t="shared" si="11"/>
        <v>0.99999759140499611</v>
      </c>
      <c r="GB31" s="6">
        <f t="shared" si="12"/>
        <v>0.99999759140499611</v>
      </c>
      <c r="GC31" s="8">
        <f t="shared" si="13"/>
        <v>2.4085950038887916E-6</v>
      </c>
      <c r="GD31" s="6">
        <f t="shared" si="14"/>
        <v>-2.4085979045583956E-6</v>
      </c>
      <c r="GE31" s="8">
        <f t="shared" si="15"/>
        <v>100</v>
      </c>
      <c r="GF31">
        <f t="shared" si="16"/>
        <v>2.4086008052326575E-6</v>
      </c>
      <c r="HC31">
        <v>2.1871610461826815E-5</v>
      </c>
      <c r="HD31">
        <v>1</v>
      </c>
      <c r="HE31">
        <v>0</v>
      </c>
      <c r="HF31">
        <f t="shared" si="21"/>
        <v>26</v>
      </c>
      <c r="HG31">
        <f t="shared" si="22"/>
        <v>0</v>
      </c>
      <c r="HH31">
        <f t="shared" si="18"/>
        <v>0.81944444444444442</v>
      </c>
      <c r="HI31">
        <f t="shared" si="19"/>
        <v>1</v>
      </c>
      <c r="HJ31">
        <f t="shared" si="20"/>
        <v>6.9444444444444198E-3</v>
      </c>
    </row>
    <row r="32" spans="1:218" x14ac:dyDescent="0.3">
      <c r="A32" t="str">
        <f>covid19_new_cases_global!A32</f>
        <v>Cayman Islands</v>
      </c>
      <c r="B32">
        <f>covid19_new_cases_global!B32</f>
        <v>19.313300000000002</v>
      </c>
      <c r="C32">
        <f>covid19_new_cases_global!C32</f>
        <v>-81.254599999999996</v>
      </c>
      <c r="D32">
        <f>IF(covid19_new_cases_global!D32&lt;0,"",covid19_new_cases_global!D32)</f>
        <v>0</v>
      </c>
      <c r="E32">
        <f>IF(covid19_new_cases_global!E32&lt;0,"",covid19_new_cases_global!E32)</f>
        <v>0</v>
      </c>
      <c r="F32">
        <f>IF(covid19_new_cases_global!F32&lt;0,"",covid19_new_cases_global!F32)</f>
        <v>0</v>
      </c>
      <c r="G32">
        <f>IF(covid19_new_cases_global!G32&lt;0,"",covid19_new_cases_global!G32)</f>
        <v>0</v>
      </c>
      <c r="H32">
        <f>IF(covid19_new_cases_global!H32&lt;0,"",covid19_new_cases_global!H32)</f>
        <v>0</v>
      </c>
      <c r="I32">
        <f>IF(covid19_new_cases_global!I32&lt;0,"",covid19_new_cases_global!I32)</f>
        <v>0</v>
      </c>
      <c r="J32">
        <f>IF(covid19_new_cases_global!J32&lt;0,"",covid19_new_cases_global!J32)</f>
        <v>0</v>
      </c>
      <c r="K32">
        <f>IF(covid19_new_cases_global!K32&lt;0,"",covid19_new_cases_global!K32)</f>
        <v>0</v>
      </c>
      <c r="L32">
        <f>IF(covid19_new_cases_global!L32&lt;0,"",covid19_new_cases_global!L32)</f>
        <v>0</v>
      </c>
      <c r="M32">
        <f>IF(covid19_new_cases_global!M32&lt;0,"",covid19_new_cases_global!M32)</f>
        <v>0</v>
      </c>
      <c r="N32">
        <f>IF(covid19_new_cases_global!N32&lt;0,"",covid19_new_cases_global!N32)</f>
        <v>0</v>
      </c>
      <c r="O32">
        <f>IF(covid19_new_cases_global!O32&lt;0,"",covid19_new_cases_global!O32)</f>
        <v>0</v>
      </c>
      <c r="P32">
        <f>IF(covid19_new_cases_global!P32&lt;0,"",covid19_new_cases_global!P32)</f>
        <v>0</v>
      </c>
      <c r="Q32">
        <f>IF(covid19_new_cases_global!Q32&lt;0,"",covid19_new_cases_global!Q32)</f>
        <v>0</v>
      </c>
      <c r="R32">
        <f>IF(covid19_new_cases_global!R32&lt;0,"",covid19_new_cases_global!R32)</f>
        <v>0</v>
      </c>
      <c r="S32">
        <f>IF(covid19_new_cases_global!S32&lt;0,"",covid19_new_cases_global!S32)</f>
        <v>0</v>
      </c>
      <c r="T32">
        <f>IF(covid19_new_cases_global!T32&lt;0,"",covid19_new_cases_global!T32)</f>
        <v>0</v>
      </c>
      <c r="U32">
        <f>IF(covid19_new_cases_global!U32&lt;0,"",covid19_new_cases_global!U32)</f>
        <v>0</v>
      </c>
      <c r="V32">
        <f>IF(covid19_new_cases_global!V32&lt;0,"",covid19_new_cases_global!V32)</f>
        <v>0</v>
      </c>
      <c r="W32">
        <f>IF(covid19_new_cases_global!W32&lt;0,"",covid19_new_cases_global!W32)</f>
        <v>0</v>
      </c>
      <c r="X32">
        <f>IF(covid19_new_cases_global!X32&lt;0,"",covid19_new_cases_global!X32)</f>
        <v>0</v>
      </c>
      <c r="Y32">
        <f>IF(covid19_new_cases_global!Y32&lt;0,"",covid19_new_cases_global!Y32)</f>
        <v>0</v>
      </c>
      <c r="Z32">
        <f>IF(covid19_new_cases_global!Z32&lt;0,"",covid19_new_cases_global!Z32)</f>
        <v>0</v>
      </c>
      <c r="AA32">
        <f>IF(covid19_new_cases_global!AA32&lt;0,"",covid19_new_cases_global!AA32)</f>
        <v>0</v>
      </c>
      <c r="AB32">
        <f>IF(covid19_new_cases_global!AB32&lt;0,"",covid19_new_cases_global!AB32)</f>
        <v>0</v>
      </c>
      <c r="AC32">
        <f>IF(covid19_new_cases_global!AC32&lt;0,"",covid19_new_cases_global!AC32)</f>
        <v>0</v>
      </c>
      <c r="AD32">
        <f>IF(covid19_new_cases_global!AD32&lt;0,"",covid19_new_cases_global!AD32)</f>
        <v>0</v>
      </c>
      <c r="AE32">
        <f>IF(covid19_new_cases_global!AE32&lt;0,"",covid19_new_cases_global!AE32)</f>
        <v>0</v>
      </c>
      <c r="AF32">
        <f>IF(covid19_new_cases_global!AF32&lt;0,"",covid19_new_cases_global!AF32)</f>
        <v>0</v>
      </c>
      <c r="AG32">
        <f>IF(covid19_new_cases_global!AG32&lt;0,"",covid19_new_cases_global!AG32)</f>
        <v>0</v>
      </c>
      <c r="AH32">
        <f>IF(covid19_new_cases_global!AH32&lt;0,"",covid19_new_cases_global!AH32)</f>
        <v>0</v>
      </c>
      <c r="AI32">
        <f>IF(covid19_new_cases_global!AI32&lt;0,"",covid19_new_cases_global!AI32)</f>
        <v>0</v>
      </c>
      <c r="AJ32">
        <f>IF(covid19_new_cases_global!AJ32&lt;0,"",covid19_new_cases_global!AJ32)</f>
        <v>0</v>
      </c>
      <c r="AK32">
        <f>IF(covid19_new_cases_global!AK32&lt;0,"",covid19_new_cases_global!AK32)</f>
        <v>0</v>
      </c>
      <c r="AL32">
        <f>IF(covid19_new_cases_global!AL32&lt;0,"",covid19_new_cases_global!AL32)</f>
        <v>0</v>
      </c>
      <c r="AM32">
        <f>IF(covid19_new_cases_global!AM32&lt;0,"",covid19_new_cases_global!AM32)</f>
        <v>0</v>
      </c>
      <c r="AN32">
        <f>IF(covid19_new_cases_global!AN32&lt;0,"",covid19_new_cases_global!AN32)</f>
        <v>0</v>
      </c>
      <c r="AO32">
        <f>IF(covid19_new_cases_global!AO32&lt;0,"",covid19_new_cases_global!AO32)</f>
        <v>0</v>
      </c>
      <c r="AP32">
        <f>IF(covid19_new_cases_global!AP32&lt;0,"",covid19_new_cases_global!AP32)</f>
        <v>0</v>
      </c>
      <c r="AQ32">
        <f>IF(covid19_new_cases_global!AQ32&lt;0,"",covid19_new_cases_global!AQ32)</f>
        <v>0</v>
      </c>
      <c r="AR32">
        <f>IF(covid19_new_cases_global!AR32&lt;0,"",covid19_new_cases_global!AR32)</f>
        <v>0</v>
      </c>
      <c r="AS32">
        <f>IF(covid19_new_cases_global!AS32&lt;0,"",covid19_new_cases_global!AS32)</f>
        <v>0</v>
      </c>
      <c r="AT32">
        <f>IF(covid19_new_cases_global!AT32&lt;0,"",covid19_new_cases_global!AT32)</f>
        <v>0</v>
      </c>
      <c r="AU32">
        <f>IF(covid19_new_cases_global!AU32&lt;0,"",covid19_new_cases_global!AU32)</f>
        <v>0</v>
      </c>
      <c r="AV32">
        <f>IF(covid19_new_cases_global!AV32&lt;0,"",covid19_new_cases_global!AV32)</f>
        <v>0</v>
      </c>
      <c r="AW32">
        <f>IF(covid19_new_cases_global!AW32&lt;0,"",covid19_new_cases_global!AW32)</f>
        <v>0</v>
      </c>
      <c r="AX32">
        <f>IF(covid19_new_cases_global!AX32&lt;0,"",covid19_new_cases_global!AX32)</f>
        <v>0</v>
      </c>
      <c r="AY32">
        <f>IF(covid19_new_cases_global!AY32&lt;0,"",covid19_new_cases_global!AY32)</f>
        <v>0</v>
      </c>
      <c r="AZ32">
        <f>IF(covid19_new_cases_global!AZ32&lt;0,"",covid19_new_cases_global!AZ32)</f>
        <v>0</v>
      </c>
      <c r="BA32">
        <f>IF(covid19_new_cases_global!BA32&lt;0,"",covid19_new_cases_global!BA32)</f>
        <v>0</v>
      </c>
      <c r="BB32">
        <f>IF(covid19_new_cases_global!BB32&lt;0,"",covid19_new_cases_global!BB32)</f>
        <v>1</v>
      </c>
      <c r="BC32">
        <f>IF(covid19_new_cases_global!BC32&lt;0,"",covid19_new_cases_global!BC32)</f>
        <v>0</v>
      </c>
      <c r="BD32">
        <f>IF(covid19_new_cases_global!BD32&lt;0,"",covid19_new_cases_global!BD32)</f>
        <v>0</v>
      </c>
      <c r="BE32">
        <f>IF(covid19_new_cases_global!BE32&lt;0,"",covid19_new_cases_global!BE32)</f>
        <v>0</v>
      </c>
      <c r="BF32">
        <f>IF(covid19_new_cases_global!BF32&lt;0,"",covid19_new_cases_global!BF32)</f>
        <v>0</v>
      </c>
      <c r="BG32">
        <f>IF(covid19_new_cases_global!BG32&lt;0,"",covid19_new_cases_global!BG32)</f>
        <v>0</v>
      </c>
      <c r="BH32">
        <f>IF(covid19_new_cases_global!BH32&lt;0,"",covid19_new_cases_global!BH32)</f>
        <v>2</v>
      </c>
      <c r="BI32">
        <f>IF(covid19_new_cases_global!BI32&lt;0,"",covid19_new_cases_global!BI32)</f>
        <v>0</v>
      </c>
      <c r="BJ32">
        <f>IF(covid19_new_cases_global!BJ32&lt;0,"",covid19_new_cases_global!BJ32)</f>
        <v>0</v>
      </c>
      <c r="BK32">
        <f>IF(covid19_new_cases_global!BK32&lt;0,"",covid19_new_cases_global!BK32)</f>
        <v>0</v>
      </c>
      <c r="BL32">
        <f>IF(covid19_new_cases_global!BL32&lt;0,"",covid19_new_cases_global!BL32)</f>
        <v>2</v>
      </c>
      <c r="BM32">
        <f>IF(covid19_new_cases_global!BM32&lt;0,"",covid19_new_cases_global!BM32)</f>
        <v>1</v>
      </c>
      <c r="BN32">
        <f>IF(covid19_new_cases_global!BN32&lt;0,"",covid19_new_cases_global!BN32)</f>
        <v>2</v>
      </c>
      <c r="BO32">
        <f>IF(covid19_new_cases_global!BO32&lt;0,"",covid19_new_cases_global!BO32)</f>
        <v>0</v>
      </c>
      <c r="BP32">
        <f>IF(covid19_new_cases_global!BP32&lt;0,"",covid19_new_cases_global!BP32)</f>
        <v>0</v>
      </c>
      <c r="BQ32">
        <f>IF(covid19_new_cases_global!BQ32&lt;0,"",covid19_new_cases_global!BQ32)</f>
        <v>0</v>
      </c>
      <c r="BR32">
        <f>IF(covid19_new_cases_global!BR32&lt;0,"",covid19_new_cases_global!BR32)</f>
        <v>0</v>
      </c>
      <c r="BS32">
        <f>IF(covid19_new_cases_global!BS32&lt;0,"",covid19_new_cases_global!BS32)</f>
        <v>4</v>
      </c>
      <c r="BT32">
        <f>IF(covid19_new_cases_global!BT32&lt;0,"",covid19_new_cases_global!BT32)</f>
        <v>2</v>
      </c>
      <c r="BU32">
        <f>IF(covid19_new_cases_global!BU32&lt;0,"",covid19_new_cases_global!BU32)</f>
        <v>8</v>
      </c>
      <c r="BV32">
        <f>IF(covid19_new_cases_global!BV32&lt;0,"",covid19_new_cases_global!BV32)</f>
        <v>6</v>
      </c>
      <c r="BW32">
        <f>IF(covid19_new_cases_global!BW32&lt;0,"",covid19_new_cases_global!BW32)</f>
        <v>0</v>
      </c>
      <c r="BX32">
        <f>IF(covid19_new_cases_global!BX32&lt;0,"",covid19_new_cases_global!BX32)</f>
        <v>7</v>
      </c>
      <c r="BY32">
        <f>IF(covid19_new_cases_global!BY32&lt;0,"",covid19_new_cases_global!BY32)</f>
        <v>0</v>
      </c>
      <c r="BZ32">
        <f>IF(covid19_new_cases_global!BZ32&lt;0,"",covid19_new_cases_global!BZ32)</f>
        <v>4</v>
      </c>
      <c r="CA32">
        <f>IF(covid19_new_cases_global!CA32&lt;0,"",covid19_new_cases_global!CA32)</f>
        <v>6</v>
      </c>
      <c r="CB32">
        <f>IF(covid19_new_cases_global!CB32&lt;0,"",covid19_new_cases_global!CB32)</f>
        <v>0</v>
      </c>
      <c r="CC32">
        <f>IF(covid19_new_cases_global!CC32&lt;0,"",covid19_new_cases_global!CC32)</f>
        <v>0</v>
      </c>
      <c r="CD32">
        <f>IF(covid19_new_cases_global!CD32&lt;0,"",covid19_new_cases_global!CD32)</f>
        <v>0</v>
      </c>
      <c r="CE32">
        <f>IF(covid19_new_cases_global!CE32&lt;0,"",covid19_new_cases_global!CE32)</f>
        <v>0</v>
      </c>
      <c r="CF32">
        <f>IF(covid19_new_cases_global!CF32&lt;0,"",covid19_new_cases_global!CF32)</f>
        <v>8</v>
      </c>
      <c r="CG32">
        <f>IF(covid19_new_cases_global!CG32&lt;0,"",covid19_new_cases_global!CG32)</f>
        <v>0</v>
      </c>
      <c r="CH32">
        <f>IF(covid19_new_cases_global!CH32&lt;0,"",covid19_new_cases_global!CH32)</f>
        <v>1</v>
      </c>
      <c r="CI32">
        <f>IF(covid19_new_cases_global!CI32&lt;0,"",covid19_new_cases_global!CI32)</f>
        <v>0</v>
      </c>
      <c r="CJ32">
        <f>IF(covid19_new_cases_global!CJ32&lt;0,"",covid19_new_cases_global!CJ32)</f>
        <v>6</v>
      </c>
      <c r="CK32">
        <f>IF(covid19_new_cases_global!CK32&lt;0,"",covid19_new_cases_global!CK32)</f>
        <v>1</v>
      </c>
      <c r="CL32">
        <f>IF(covid19_new_cases_global!CL32&lt;0,"",covid19_new_cases_global!CL32)</f>
        <v>0</v>
      </c>
      <c r="CM32">
        <f>IF(covid19_new_cases_global!CM32&lt;0,"",covid19_new_cases_global!CM32)</f>
        <v>0</v>
      </c>
      <c r="CN32">
        <f>IF(covid19_new_cases_global!CN32&lt;0,"",covid19_new_cases_global!CN32)</f>
        <v>5</v>
      </c>
      <c r="CO32">
        <f>IF(covid19_new_cases_global!CO32&lt;0,"",covid19_new_cases_global!CO32)</f>
        <v>0</v>
      </c>
      <c r="CP32">
        <f>IF(covid19_new_cases_global!CP32&lt;0,"",covid19_new_cases_global!CP32)</f>
        <v>0</v>
      </c>
      <c r="CQ32">
        <f>IF(covid19_new_cases_global!CQ32&lt;0,"",covid19_new_cases_global!CQ32)</f>
        <v>0</v>
      </c>
      <c r="CR32">
        <f>IF(covid19_new_cases_global!CR32&lt;0,"",covid19_new_cases_global!CR32)</f>
        <v>4</v>
      </c>
      <c r="CS32">
        <f>IF(covid19_new_cases_global!CS32&lt;0,"",covid19_new_cases_global!CS32)</f>
        <v>0</v>
      </c>
      <c r="CT32">
        <f>IF(covid19_new_cases_global!CT32&lt;0,"",covid19_new_cases_global!CT32)</f>
        <v>0</v>
      </c>
      <c r="CU32">
        <f>IF(covid19_new_cases_global!CU32&lt;0,"",covid19_new_cases_global!CU32)</f>
        <v>0</v>
      </c>
      <c r="CV32">
        <f>IF(covid19_new_cases_global!CV32&lt;0,"",covid19_new_cases_global!CV32)</f>
        <v>0</v>
      </c>
      <c r="CW32">
        <f>IF(covid19_new_cases_global!CW32&lt;0,"",covid19_new_cases_global!CW32)</f>
        <v>3</v>
      </c>
      <c r="CX32">
        <f>IF(covid19_new_cases_global!CX32&lt;0,"",covid19_new_cases_global!CX32)</f>
        <v>0</v>
      </c>
      <c r="CY32">
        <f>IF(covid19_new_cases_global!CY32&lt;0,"",covid19_new_cases_global!CY32)</f>
        <v>1</v>
      </c>
      <c r="CZ32">
        <f>IF(covid19_new_cases_global!CZ32&lt;0,"",covid19_new_cases_global!CZ32)</f>
        <v>0</v>
      </c>
      <c r="DA32">
        <f>IF(covid19_new_cases_global!DA32&lt;0,"",covid19_new_cases_global!DA32)</f>
        <v>0</v>
      </c>
      <c r="DB32">
        <f>IF(covid19_new_cases_global!DB32&lt;0,"",covid19_new_cases_global!DB32)</f>
        <v>1</v>
      </c>
      <c r="DC32">
        <f>IF(covid19_new_cases_global!DC32&lt;0,"",covid19_new_cases_global!DC32)</f>
        <v>3</v>
      </c>
      <c r="DD32">
        <f>IF(covid19_new_cases_global!DD32&lt;0,"",covid19_new_cases_global!DD32)</f>
        <v>0</v>
      </c>
      <c r="DE32">
        <f>IF(covid19_new_cases_global!DE32&lt;0,"",covid19_new_cases_global!DE32)</f>
        <v>2</v>
      </c>
      <c r="DF32">
        <f>IF(covid19_new_cases_global!DF32&lt;0,"",covid19_new_cases_global!DF32)</f>
        <v>1</v>
      </c>
      <c r="DG32">
        <f>IF(covid19_new_cases_global!DG32&lt;0,"",covid19_new_cases_global!DG32)</f>
        <v>0</v>
      </c>
      <c r="DH32">
        <f>IF(covid19_new_cases_global!DH32&lt;0,"",covid19_new_cases_global!DH32)</f>
        <v>0</v>
      </c>
      <c r="DI32">
        <f>IF(covid19_new_cases_global!DI32&lt;0,"",covid19_new_cases_global!DI32)</f>
        <v>3</v>
      </c>
      <c r="DJ32">
        <f>IF(covid19_new_cases_global!DJ32&lt;0,"",covid19_new_cases_global!DJ32)</f>
        <v>1</v>
      </c>
      <c r="DK32">
        <f>IF(covid19_new_cases_global!DK32&lt;0,"",covid19_new_cases_global!DK32)</f>
        <v>1</v>
      </c>
      <c r="DL32">
        <f>IF(covid19_new_cases_global!DL32&lt;0,"",covid19_new_cases_global!DL32)</f>
        <v>7</v>
      </c>
      <c r="DM32">
        <f>IF(covid19_new_cases_global!DM32&lt;0,"",covid19_new_cases_global!DM32)</f>
        <v>1</v>
      </c>
      <c r="DN32">
        <f>IF(covid19_new_cases_global!DN32&lt;0,"",covid19_new_cases_global!DN32)</f>
        <v>0</v>
      </c>
      <c r="DO32">
        <f>IF(covid19_new_cases_global!DO32&lt;0,"",covid19_new_cases_global!DO32)</f>
        <v>0</v>
      </c>
      <c r="DP32">
        <f>IF(covid19_new_cases_global!DP32&lt;0,"",covid19_new_cases_global!DP32)</f>
        <v>0</v>
      </c>
      <c r="DQ32">
        <f>IF(covid19_new_cases_global!DQ32&lt;0,"",covid19_new_cases_global!DQ32)</f>
        <v>17</v>
      </c>
      <c r="DR32">
        <f>IF(covid19_new_cases_global!DR32&lt;0,"",covid19_new_cases_global!DR32)</f>
        <v>0</v>
      </c>
      <c r="DS32">
        <f>IF(covid19_new_cases_global!DS32&lt;0,"",covid19_new_cases_global!DS32)</f>
        <v>10</v>
      </c>
      <c r="DT32">
        <f>IF(covid19_new_cases_global!DT32&lt;0,"",covid19_new_cases_global!DT32)</f>
        <v>8</v>
      </c>
      <c r="DU32">
        <f>IF(covid19_new_cases_global!DU32&lt;0,"",covid19_new_cases_global!DU32)</f>
        <v>0</v>
      </c>
      <c r="DV32">
        <f>IF(covid19_new_cases_global!DV32&lt;0,"",covid19_new_cases_global!DV32)</f>
        <v>0</v>
      </c>
      <c r="DW32">
        <f>IF(covid19_new_cases_global!DW32&lt;0,"",covid19_new_cases_global!DW32)</f>
        <v>5</v>
      </c>
      <c r="DX32">
        <f>IF(covid19_new_cases_global!DX32&lt;0,"",covid19_new_cases_global!DX32)</f>
        <v>3</v>
      </c>
      <c r="DY32">
        <f>IF(covid19_new_cases_global!DY32&lt;0,"",covid19_new_cases_global!DY32)</f>
        <v>3</v>
      </c>
      <c r="DZ32">
        <f>IF(covid19_new_cases_global!DZ32&lt;0,"",covid19_new_cases_global!DZ32)</f>
        <v>0</v>
      </c>
      <c r="EA32">
        <f>IF(covid19_new_cases_global!EA32&lt;0,"",covid19_new_cases_global!EA32)</f>
        <v>1</v>
      </c>
      <c r="EB32">
        <f>IF(covid19_new_cases_global!EB32&lt;0,"",covid19_new_cases_global!EB32)</f>
        <v>0</v>
      </c>
      <c r="EC32">
        <f>IF(covid19_new_cases_global!EC32&lt;0,"",covid19_new_cases_global!EC32)</f>
        <v>0</v>
      </c>
      <c r="ED32">
        <f>IF(covid19_new_cases_global!ED32&lt;0,"",covid19_new_cases_global!ED32)</f>
        <v>9</v>
      </c>
      <c r="EE32">
        <f>IF(covid19_new_cases_global!EE32&lt;0,"",covid19_new_cases_global!EE32)</f>
        <v>1</v>
      </c>
      <c r="EF32">
        <f>IF(covid19_new_cases_global!EF32&lt;0,"",covid19_new_cases_global!EF32)</f>
        <v>5</v>
      </c>
      <c r="EG32">
        <f>IF(covid19_new_cases_global!EG32&lt;0,"",covid19_new_cases_global!EG32)</f>
        <v>4</v>
      </c>
      <c r="EH32">
        <f>IF(covid19_new_cases_global!EH32&lt;0,"",covid19_new_cases_global!EH32)</f>
        <v>4</v>
      </c>
      <c r="EI32">
        <f>IF(covid19_new_cases_global!EI32&lt;0,"",covid19_new_cases_global!EI32)</f>
        <v>0</v>
      </c>
      <c r="EJ32">
        <f>IF(covid19_new_cases_global!EJ32&lt;0,"",covid19_new_cases_global!EJ32)</f>
        <v>0</v>
      </c>
      <c r="EK32">
        <f>IF(covid19_new_cases_global!EK32&lt;0,"",covid19_new_cases_global!EK32)</f>
        <v>7</v>
      </c>
      <c r="EL32">
        <f>IF(covid19_new_cases_global!EL32&lt;0,"",covid19_new_cases_global!EL32)</f>
        <v>5</v>
      </c>
      <c r="EM32">
        <f>IF(covid19_new_cases_global!EM32&lt;0,"",covid19_new_cases_global!EM32)</f>
        <v>4</v>
      </c>
      <c r="EN32">
        <f>IF(covid19_new_cases_global!EN32&lt;0,"",covid19_new_cases_global!EN32)</f>
        <v>6</v>
      </c>
      <c r="EO32">
        <f>IF(covid19_new_cases_global!EO32&lt;0,"",covid19_new_cases_global!EO32)</f>
        <v>1</v>
      </c>
      <c r="EP32">
        <f>IF(covid19_new_cases_global!EP32&lt;0,"",covid19_new_cases_global!EP32)</f>
        <v>0</v>
      </c>
      <c r="EQ32">
        <f>IF(covid19_new_cases_global!EQ32&lt;0,"",covid19_new_cases_global!EQ32)</f>
        <v>0</v>
      </c>
      <c r="ER32">
        <f>IF(covid19_new_cases_global!ER32&lt;0,"",covid19_new_cases_global!ER32)</f>
        <v>0</v>
      </c>
      <c r="ES32">
        <f>IF(covid19_new_cases_global!ES32&lt;0,"",covid19_new_cases_global!ES32)</f>
        <v>6</v>
      </c>
      <c r="ET32">
        <f>IF(covid19_new_cases_global!ET32&lt;0,"",covid19_new_cases_global!ET32)</f>
        <v>0</v>
      </c>
      <c r="EU32">
        <f>IF(covid19_new_cases_global!EU32&lt;0,"",covid19_new_cases_global!EU32)</f>
        <v>0</v>
      </c>
      <c r="EV32">
        <f>IF(covid19_new_cases_global!EV32&lt;0,"",covid19_new_cases_global!EV32)</f>
        <v>2</v>
      </c>
      <c r="EW32">
        <f>IF(covid19_new_cases_global!EW32&lt;0,"",covid19_new_cases_global!EW32)</f>
        <v>0</v>
      </c>
      <c r="EX32">
        <f>IF(covid19_new_cases_global!EX32&lt;0,"",covid19_new_cases_global!EX32)</f>
        <v>0</v>
      </c>
      <c r="EY32">
        <f>IF(covid19_new_cases_global!EY32&lt;0,"",covid19_new_cases_global!EY32)</f>
        <v>0</v>
      </c>
      <c r="EZ32">
        <f>IF(covid19_new_cases_global!EZ32&lt;0,"",covid19_new_cases_global!EZ32)</f>
        <v>0</v>
      </c>
      <c r="FA32">
        <f>IF(covid19_new_cases_global!FA32&lt;0,"",covid19_new_cases_global!FA32)</f>
        <v>1</v>
      </c>
      <c r="FB32">
        <f>IF(covid19_new_cases_global!FB32&lt;0,"",covid19_new_cases_global!FB32)</f>
        <v>0</v>
      </c>
      <c r="FC32">
        <f>IF(covid19_new_cases_global!FC32&lt;0,"",covid19_new_cases_global!FC32)</f>
        <v>0</v>
      </c>
      <c r="FD32">
        <f>IF(covid19_new_cases_global!FD32&lt;0,"",covid19_new_cases_global!FD32)</f>
        <v>0</v>
      </c>
      <c r="FE32">
        <f t="shared" si="23"/>
        <v>17</v>
      </c>
      <c r="FF32">
        <f t="shared" si="0"/>
        <v>17</v>
      </c>
      <c r="FG32">
        <f t="shared" si="1"/>
        <v>118</v>
      </c>
      <c r="FH32">
        <f t="shared" si="2"/>
        <v>118</v>
      </c>
      <c r="FI32" cm="1">
        <f t="array" ref="FI32">MATCH(INDEX($D32:$FD32,MATCH(TRUE,INDEX($D32:$FD32&lt;&gt;0,),0)),$D32:$FD32,0)</f>
        <v>51</v>
      </c>
      <c r="FJ32">
        <f t="shared" si="3"/>
        <v>196</v>
      </c>
      <c r="FK32">
        <f t="shared" si="4"/>
        <v>8.673469387755102E-2</v>
      </c>
      <c r="FL32">
        <v>0</v>
      </c>
      <c r="FM32">
        <f t="shared" si="5"/>
        <v>67</v>
      </c>
      <c r="FN32">
        <f t="shared" si="6"/>
        <v>67</v>
      </c>
      <c r="FP32">
        <v>40</v>
      </c>
      <c r="FQ32">
        <v>40</v>
      </c>
      <c r="FR32">
        <v>59</v>
      </c>
      <c r="FS32">
        <v>59</v>
      </c>
      <c r="FT32">
        <v>52</v>
      </c>
      <c r="FU32">
        <v>126</v>
      </c>
      <c r="FV32">
        <v>0.31746031746031744</v>
      </c>
      <c r="FW32" s="6">
        <v>0</v>
      </c>
      <c r="FX32" s="7">
        <v>1</v>
      </c>
      <c r="FY32" s="8">
        <f t="shared" si="9"/>
        <v>1</v>
      </c>
      <c r="FZ32">
        <f t="shared" si="10"/>
        <v>0</v>
      </c>
      <c r="GA32">
        <f t="shared" si="11"/>
        <v>5.5610257968600951E-3</v>
      </c>
      <c r="GB32" s="6">
        <f t="shared" si="12"/>
        <v>5.5610257968600951E-3</v>
      </c>
      <c r="GC32" s="8">
        <f t="shared" si="13"/>
        <v>0.99443897420313987</v>
      </c>
      <c r="GD32" s="6">
        <f t="shared" si="14"/>
        <v>-5.5765458658967064E-3</v>
      </c>
      <c r="GE32" s="8">
        <f t="shared" si="15"/>
        <v>100</v>
      </c>
      <c r="GF32">
        <f t="shared" si="16"/>
        <v>5.5921237412443897E-3</v>
      </c>
      <c r="HC32">
        <v>3.1659278200451767E-5</v>
      </c>
      <c r="HD32">
        <v>1</v>
      </c>
      <c r="HE32">
        <v>0</v>
      </c>
      <c r="HF32">
        <f t="shared" si="21"/>
        <v>27</v>
      </c>
      <c r="HG32">
        <f t="shared" si="22"/>
        <v>0</v>
      </c>
      <c r="HH32">
        <f t="shared" si="18"/>
        <v>0.8125</v>
      </c>
      <c r="HI32">
        <f t="shared" si="19"/>
        <v>1</v>
      </c>
      <c r="HJ32">
        <f t="shared" si="20"/>
        <v>6.9444444444444198E-3</v>
      </c>
    </row>
    <row r="33" spans="1:218" x14ac:dyDescent="0.3">
      <c r="A33" t="str">
        <f>covid19_new_cases_global!A33</f>
        <v>Central African Republic</v>
      </c>
      <c r="B33">
        <f>covid19_new_cases_global!B33</f>
        <v>6.6111000000000004</v>
      </c>
      <c r="C33">
        <f>covid19_new_cases_global!C33</f>
        <v>20.939399999999999</v>
      </c>
      <c r="D33">
        <f>IF(covid19_new_cases_global!D33&lt;0,"",covid19_new_cases_global!D33)</f>
        <v>0</v>
      </c>
      <c r="E33">
        <f>IF(covid19_new_cases_global!E33&lt;0,"",covid19_new_cases_global!E33)</f>
        <v>0</v>
      </c>
      <c r="F33">
        <f>IF(covid19_new_cases_global!F33&lt;0,"",covid19_new_cases_global!F33)</f>
        <v>0</v>
      </c>
      <c r="G33">
        <f>IF(covid19_new_cases_global!G33&lt;0,"",covid19_new_cases_global!G33)</f>
        <v>0</v>
      </c>
      <c r="H33">
        <f>IF(covid19_new_cases_global!H33&lt;0,"",covid19_new_cases_global!H33)</f>
        <v>0</v>
      </c>
      <c r="I33">
        <f>IF(covid19_new_cases_global!I33&lt;0,"",covid19_new_cases_global!I33)</f>
        <v>0</v>
      </c>
      <c r="J33">
        <f>IF(covid19_new_cases_global!J33&lt;0,"",covid19_new_cases_global!J33)</f>
        <v>0</v>
      </c>
      <c r="K33">
        <f>IF(covid19_new_cases_global!K33&lt;0,"",covid19_new_cases_global!K33)</f>
        <v>0</v>
      </c>
      <c r="L33">
        <f>IF(covid19_new_cases_global!L33&lt;0,"",covid19_new_cases_global!L33)</f>
        <v>0</v>
      </c>
      <c r="M33">
        <f>IF(covid19_new_cases_global!M33&lt;0,"",covid19_new_cases_global!M33)</f>
        <v>0</v>
      </c>
      <c r="N33">
        <f>IF(covid19_new_cases_global!N33&lt;0,"",covid19_new_cases_global!N33)</f>
        <v>0</v>
      </c>
      <c r="O33">
        <f>IF(covid19_new_cases_global!O33&lt;0,"",covid19_new_cases_global!O33)</f>
        <v>0</v>
      </c>
      <c r="P33">
        <f>IF(covid19_new_cases_global!P33&lt;0,"",covid19_new_cases_global!P33)</f>
        <v>0</v>
      </c>
      <c r="Q33">
        <f>IF(covid19_new_cases_global!Q33&lt;0,"",covid19_new_cases_global!Q33)</f>
        <v>0</v>
      </c>
      <c r="R33">
        <f>IF(covid19_new_cases_global!R33&lt;0,"",covid19_new_cases_global!R33)</f>
        <v>0</v>
      </c>
      <c r="S33">
        <f>IF(covid19_new_cases_global!S33&lt;0,"",covid19_new_cases_global!S33)</f>
        <v>0</v>
      </c>
      <c r="T33">
        <f>IF(covid19_new_cases_global!T33&lt;0,"",covid19_new_cases_global!T33)</f>
        <v>0</v>
      </c>
      <c r="U33">
        <f>IF(covid19_new_cases_global!U33&lt;0,"",covid19_new_cases_global!U33)</f>
        <v>0</v>
      </c>
      <c r="V33">
        <f>IF(covid19_new_cases_global!V33&lt;0,"",covid19_new_cases_global!V33)</f>
        <v>0</v>
      </c>
      <c r="W33">
        <f>IF(covid19_new_cases_global!W33&lt;0,"",covid19_new_cases_global!W33)</f>
        <v>0</v>
      </c>
      <c r="X33">
        <f>IF(covid19_new_cases_global!X33&lt;0,"",covid19_new_cases_global!X33)</f>
        <v>0</v>
      </c>
      <c r="Y33">
        <f>IF(covid19_new_cases_global!Y33&lt;0,"",covid19_new_cases_global!Y33)</f>
        <v>0</v>
      </c>
      <c r="Z33">
        <f>IF(covid19_new_cases_global!Z33&lt;0,"",covid19_new_cases_global!Z33)</f>
        <v>0</v>
      </c>
      <c r="AA33">
        <f>IF(covid19_new_cases_global!AA33&lt;0,"",covid19_new_cases_global!AA33)</f>
        <v>0</v>
      </c>
      <c r="AB33">
        <f>IF(covid19_new_cases_global!AB33&lt;0,"",covid19_new_cases_global!AB33)</f>
        <v>0</v>
      </c>
      <c r="AC33">
        <f>IF(covid19_new_cases_global!AC33&lt;0,"",covid19_new_cases_global!AC33)</f>
        <v>0</v>
      </c>
      <c r="AD33">
        <f>IF(covid19_new_cases_global!AD33&lt;0,"",covid19_new_cases_global!AD33)</f>
        <v>0</v>
      </c>
      <c r="AE33">
        <f>IF(covid19_new_cases_global!AE33&lt;0,"",covid19_new_cases_global!AE33)</f>
        <v>0</v>
      </c>
      <c r="AF33">
        <f>IF(covid19_new_cases_global!AF33&lt;0,"",covid19_new_cases_global!AF33)</f>
        <v>0</v>
      </c>
      <c r="AG33">
        <f>IF(covid19_new_cases_global!AG33&lt;0,"",covid19_new_cases_global!AG33)</f>
        <v>0</v>
      </c>
      <c r="AH33">
        <f>IF(covid19_new_cases_global!AH33&lt;0,"",covid19_new_cases_global!AH33)</f>
        <v>0</v>
      </c>
      <c r="AI33">
        <f>IF(covid19_new_cases_global!AI33&lt;0,"",covid19_new_cases_global!AI33)</f>
        <v>0</v>
      </c>
      <c r="AJ33">
        <f>IF(covid19_new_cases_global!AJ33&lt;0,"",covid19_new_cases_global!AJ33)</f>
        <v>0</v>
      </c>
      <c r="AK33">
        <f>IF(covid19_new_cases_global!AK33&lt;0,"",covid19_new_cases_global!AK33)</f>
        <v>0</v>
      </c>
      <c r="AL33">
        <f>IF(covid19_new_cases_global!AL33&lt;0,"",covid19_new_cases_global!AL33)</f>
        <v>0</v>
      </c>
      <c r="AM33">
        <f>IF(covid19_new_cases_global!AM33&lt;0,"",covid19_new_cases_global!AM33)</f>
        <v>0</v>
      </c>
      <c r="AN33">
        <f>IF(covid19_new_cases_global!AN33&lt;0,"",covid19_new_cases_global!AN33)</f>
        <v>0</v>
      </c>
      <c r="AO33">
        <f>IF(covid19_new_cases_global!AO33&lt;0,"",covid19_new_cases_global!AO33)</f>
        <v>0</v>
      </c>
      <c r="AP33">
        <f>IF(covid19_new_cases_global!AP33&lt;0,"",covid19_new_cases_global!AP33)</f>
        <v>0</v>
      </c>
      <c r="AQ33">
        <f>IF(covid19_new_cases_global!AQ33&lt;0,"",covid19_new_cases_global!AQ33)</f>
        <v>0</v>
      </c>
      <c r="AR33">
        <f>IF(covid19_new_cases_global!AR33&lt;0,"",covid19_new_cases_global!AR33)</f>
        <v>0</v>
      </c>
      <c r="AS33">
        <f>IF(covid19_new_cases_global!AS33&lt;0,"",covid19_new_cases_global!AS33)</f>
        <v>0</v>
      </c>
      <c r="AT33">
        <f>IF(covid19_new_cases_global!AT33&lt;0,"",covid19_new_cases_global!AT33)</f>
        <v>0</v>
      </c>
      <c r="AU33">
        <f>IF(covid19_new_cases_global!AU33&lt;0,"",covid19_new_cases_global!AU33)</f>
        <v>0</v>
      </c>
      <c r="AV33">
        <f>IF(covid19_new_cases_global!AV33&lt;0,"",covid19_new_cases_global!AV33)</f>
        <v>0</v>
      </c>
      <c r="AW33">
        <f>IF(covid19_new_cases_global!AW33&lt;0,"",covid19_new_cases_global!AW33)</f>
        <v>0</v>
      </c>
      <c r="AX33">
        <f>IF(covid19_new_cases_global!AX33&lt;0,"",covid19_new_cases_global!AX33)</f>
        <v>0</v>
      </c>
      <c r="AY33">
        <f>IF(covid19_new_cases_global!AY33&lt;0,"",covid19_new_cases_global!AY33)</f>
        <v>0</v>
      </c>
      <c r="AZ33">
        <f>IF(covid19_new_cases_global!AZ33&lt;0,"",covid19_new_cases_global!AZ33)</f>
        <v>0</v>
      </c>
      <c r="BA33">
        <f>IF(covid19_new_cases_global!BA33&lt;0,"",covid19_new_cases_global!BA33)</f>
        <v>0</v>
      </c>
      <c r="BB33">
        <f>IF(covid19_new_cases_global!BB33&lt;0,"",covid19_new_cases_global!BB33)</f>
        <v>0</v>
      </c>
      <c r="BC33">
        <f>IF(covid19_new_cases_global!BC33&lt;0,"",covid19_new_cases_global!BC33)</f>
        <v>0</v>
      </c>
      <c r="BD33">
        <f>IF(covid19_new_cases_global!BD33&lt;0,"",covid19_new_cases_global!BD33)</f>
        <v>1</v>
      </c>
      <c r="BE33">
        <f>IF(covid19_new_cases_global!BE33&lt;0,"",covid19_new_cases_global!BE33)</f>
        <v>0</v>
      </c>
      <c r="BF33">
        <f>IF(covid19_new_cases_global!BF33&lt;0,"",covid19_new_cases_global!BF33)</f>
        <v>0</v>
      </c>
      <c r="BG33">
        <f>IF(covid19_new_cases_global!BG33&lt;0,"",covid19_new_cases_global!BG33)</f>
        <v>0</v>
      </c>
      <c r="BH33">
        <f>IF(covid19_new_cases_global!BH33&lt;0,"",covid19_new_cases_global!BH33)</f>
        <v>0</v>
      </c>
      <c r="BI33">
        <f>IF(covid19_new_cases_global!BI33&lt;0,"",covid19_new_cases_global!BI33)</f>
        <v>2</v>
      </c>
      <c r="BJ33">
        <f>IF(covid19_new_cases_global!BJ33&lt;0,"",covid19_new_cases_global!BJ33)</f>
        <v>0</v>
      </c>
      <c r="BK33">
        <f>IF(covid19_new_cases_global!BK33&lt;0,"",covid19_new_cases_global!BK33)</f>
        <v>0</v>
      </c>
      <c r="BL33">
        <f>IF(covid19_new_cases_global!BL33&lt;0,"",covid19_new_cases_global!BL33)</f>
        <v>0</v>
      </c>
      <c r="BM33">
        <f>IF(covid19_new_cases_global!BM33&lt;0,"",covid19_new_cases_global!BM33)</f>
        <v>0</v>
      </c>
      <c r="BN33">
        <f>IF(covid19_new_cases_global!BN33&lt;0,"",covid19_new_cases_global!BN33)</f>
        <v>0</v>
      </c>
      <c r="BO33">
        <f>IF(covid19_new_cases_global!BO33&lt;0,"",covid19_new_cases_global!BO33)</f>
        <v>0</v>
      </c>
      <c r="BP33">
        <f>IF(covid19_new_cases_global!BP33&lt;0,"",covid19_new_cases_global!BP33)</f>
        <v>0</v>
      </c>
      <c r="BQ33">
        <f>IF(covid19_new_cases_global!BQ33&lt;0,"",covid19_new_cases_global!BQ33)</f>
        <v>0</v>
      </c>
      <c r="BR33">
        <f>IF(covid19_new_cases_global!BR33&lt;0,"",covid19_new_cases_global!BR33)</f>
        <v>0</v>
      </c>
      <c r="BS33">
        <f>IF(covid19_new_cases_global!BS33&lt;0,"",covid19_new_cases_global!BS33)</f>
        <v>0</v>
      </c>
      <c r="BT33">
        <f>IF(covid19_new_cases_global!BT33&lt;0,"",covid19_new_cases_global!BT33)</f>
        <v>0</v>
      </c>
      <c r="BU33">
        <f>IF(covid19_new_cases_global!BU33&lt;0,"",covid19_new_cases_global!BU33)</f>
        <v>0</v>
      </c>
      <c r="BV33">
        <f>IF(covid19_new_cases_global!BV33&lt;0,"",covid19_new_cases_global!BV33)</f>
        <v>0</v>
      </c>
      <c r="BW33">
        <f>IF(covid19_new_cases_global!BW33&lt;0,"",covid19_new_cases_global!BW33)</f>
        <v>5</v>
      </c>
      <c r="BX33">
        <f>IF(covid19_new_cases_global!BX33&lt;0,"",covid19_new_cases_global!BX33)</f>
        <v>0</v>
      </c>
      <c r="BY33">
        <f>IF(covid19_new_cases_global!BY33&lt;0,"",covid19_new_cases_global!BY33)</f>
        <v>0</v>
      </c>
      <c r="BZ33">
        <f>IF(covid19_new_cases_global!BZ33&lt;0,"",covid19_new_cases_global!BZ33)</f>
        <v>0</v>
      </c>
      <c r="CA33">
        <f>IF(covid19_new_cases_global!CA33&lt;0,"",covid19_new_cases_global!CA33)</f>
        <v>0</v>
      </c>
      <c r="CB33">
        <f>IF(covid19_new_cases_global!CB33&lt;0,"",covid19_new_cases_global!CB33)</f>
        <v>0</v>
      </c>
      <c r="CC33">
        <f>IF(covid19_new_cases_global!CC33&lt;0,"",covid19_new_cases_global!CC33)</f>
        <v>0</v>
      </c>
      <c r="CD33">
        <f>IF(covid19_new_cases_global!CD33&lt;0,"",covid19_new_cases_global!CD33)</f>
        <v>0</v>
      </c>
      <c r="CE33">
        <f>IF(covid19_new_cases_global!CE33&lt;0,"",covid19_new_cases_global!CE33)</f>
        <v>0</v>
      </c>
      <c r="CF33">
        <f>IF(covid19_new_cases_global!CF33&lt;0,"",covid19_new_cases_global!CF33)</f>
        <v>0</v>
      </c>
      <c r="CG33">
        <f>IF(covid19_new_cases_global!CG33&lt;0,"",covid19_new_cases_global!CG33)</f>
        <v>3</v>
      </c>
      <c r="CH33">
        <f>IF(covid19_new_cases_global!CH33&lt;0,"",covid19_new_cases_global!CH33)</f>
        <v>0</v>
      </c>
      <c r="CI33">
        <f>IF(covid19_new_cases_global!CI33&lt;0,"",covid19_new_cases_global!CI33)</f>
        <v>1</v>
      </c>
      <c r="CJ33">
        <f>IF(covid19_new_cases_global!CJ33&lt;0,"",covid19_new_cases_global!CJ33)</f>
        <v>0</v>
      </c>
      <c r="CK33">
        <f>IF(covid19_new_cases_global!CK33&lt;0,"",covid19_new_cases_global!CK33)</f>
        <v>0</v>
      </c>
      <c r="CL33">
        <f>IF(covid19_new_cases_global!CL33&lt;0,"",covid19_new_cases_global!CL33)</f>
        <v>0</v>
      </c>
      <c r="CM33">
        <f>IF(covid19_new_cases_global!CM33&lt;0,"",covid19_new_cases_global!CM33)</f>
        <v>0</v>
      </c>
      <c r="CN33">
        <f>IF(covid19_new_cases_global!CN33&lt;0,"",covid19_new_cases_global!CN33)</f>
        <v>0</v>
      </c>
      <c r="CO33">
        <f>IF(covid19_new_cases_global!CO33&lt;0,"",covid19_new_cases_global!CO33)</f>
        <v>2</v>
      </c>
      <c r="CP33">
        <f>IF(covid19_new_cases_global!CP33&lt;0,"",covid19_new_cases_global!CP33)</f>
        <v>0</v>
      </c>
      <c r="CQ33">
        <f>IF(covid19_new_cases_global!CQ33&lt;0,"",covid19_new_cases_global!CQ33)</f>
        <v>2</v>
      </c>
      <c r="CR33">
        <f>IF(covid19_new_cases_global!CR33&lt;0,"",covid19_new_cases_global!CR33)</f>
        <v>0</v>
      </c>
      <c r="CS33">
        <f>IF(covid19_new_cases_global!CS33&lt;0,"",covid19_new_cases_global!CS33)</f>
        <v>0</v>
      </c>
      <c r="CT33">
        <f>IF(covid19_new_cases_global!CT33&lt;0,"",covid19_new_cases_global!CT33)</f>
        <v>3</v>
      </c>
      <c r="CU33">
        <f>IF(covid19_new_cases_global!CU33&lt;0,"",covid19_new_cases_global!CU33)</f>
        <v>0</v>
      </c>
      <c r="CV33">
        <f>IF(covid19_new_cases_global!CV33&lt;0,"",covid19_new_cases_global!CV33)</f>
        <v>31</v>
      </c>
      <c r="CW33">
        <f>IF(covid19_new_cases_global!CW33&lt;0,"",covid19_new_cases_global!CW33)</f>
        <v>0</v>
      </c>
      <c r="CX33">
        <f>IF(covid19_new_cases_global!CX33&lt;0,"",covid19_new_cases_global!CX33)</f>
        <v>0</v>
      </c>
      <c r="CY33">
        <f>IF(covid19_new_cases_global!CY33&lt;0,"",covid19_new_cases_global!CY33)</f>
        <v>22</v>
      </c>
      <c r="CZ33">
        <f>IF(covid19_new_cases_global!CZ33&lt;0,"",covid19_new_cases_global!CZ33)</f>
        <v>0</v>
      </c>
      <c r="DA33">
        <f>IF(covid19_new_cases_global!DA33&lt;0,"",covid19_new_cases_global!DA33)</f>
        <v>0</v>
      </c>
      <c r="DB33">
        <f>IF(covid19_new_cases_global!DB33&lt;0,"",covid19_new_cases_global!DB33)</f>
        <v>13</v>
      </c>
      <c r="DC33">
        <f>IF(covid19_new_cases_global!DC33&lt;0,"",covid19_new_cases_global!DC33)</f>
        <v>0</v>
      </c>
      <c r="DD33">
        <f>IF(covid19_new_cases_global!DD33&lt;0,"",covid19_new_cases_global!DD33)</f>
        <v>9</v>
      </c>
      <c r="DE33">
        <f>IF(covid19_new_cases_global!DE33&lt;0,"",covid19_new_cases_global!DE33)</f>
        <v>0</v>
      </c>
      <c r="DF33">
        <f>IF(covid19_new_cases_global!DF33&lt;0,"",covid19_new_cases_global!DF33)</f>
        <v>49</v>
      </c>
      <c r="DG33">
        <f>IF(covid19_new_cases_global!DG33&lt;0,"",covid19_new_cases_global!DG33)</f>
        <v>0</v>
      </c>
      <c r="DH33">
        <f>IF(covid19_new_cases_global!DH33&lt;0,"",covid19_new_cases_global!DH33)</f>
        <v>0</v>
      </c>
      <c r="DI33">
        <f>IF(covid19_new_cases_global!DI33&lt;0,"",covid19_new_cases_global!DI33)</f>
        <v>0</v>
      </c>
      <c r="DJ33">
        <f>IF(covid19_new_cases_global!DJ33&lt;0,"",covid19_new_cases_global!DJ33)</f>
        <v>0</v>
      </c>
      <c r="DK33">
        <f>IF(covid19_new_cases_global!DK33&lt;0,"",covid19_new_cases_global!DK33)</f>
        <v>0</v>
      </c>
      <c r="DL33">
        <f>IF(covid19_new_cases_global!DL33&lt;0,"",covid19_new_cases_global!DL33)</f>
        <v>0</v>
      </c>
      <c r="DM33">
        <f>IF(covid19_new_cases_global!DM33&lt;0,"",covid19_new_cases_global!DM33)</f>
        <v>158</v>
      </c>
      <c r="DN33">
        <f>IF(covid19_new_cases_global!DN33&lt;0,"",covid19_new_cases_global!DN33)</f>
        <v>26</v>
      </c>
      <c r="DO33">
        <f>IF(covid19_new_cases_global!DO33&lt;0,"",covid19_new_cases_global!DO33)</f>
        <v>0</v>
      </c>
      <c r="DP33">
        <f>IF(covid19_new_cases_global!DP33&lt;0,"",covid19_new_cases_global!DP33)</f>
        <v>0</v>
      </c>
      <c r="DQ33">
        <f>IF(covid19_new_cases_global!DQ33&lt;0,"",covid19_new_cases_global!DQ33)</f>
        <v>39</v>
      </c>
      <c r="DR33">
        <f>IF(covid19_new_cases_global!DR33&lt;0,"",covid19_new_cases_global!DR33)</f>
        <v>52</v>
      </c>
      <c r="DS33">
        <f>IF(covid19_new_cases_global!DS33&lt;0,"",covid19_new_cases_global!DS33)</f>
        <v>18</v>
      </c>
      <c r="DT33">
        <f>IF(covid19_new_cases_global!DT33&lt;0,"",covid19_new_cases_global!DT33)</f>
        <v>43</v>
      </c>
      <c r="DU33">
        <f>IF(covid19_new_cases_global!DU33&lt;0,"",covid19_new_cases_global!DU33)</f>
        <v>73</v>
      </c>
      <c r="DV33">
        <f>IF(covid19_new_cases_global!DV33&lt;0,"",covid19_new_cases_global!DV33)</f>
        <v>52</v>
      </c>
      <c r="DW33">
        <f>IF(covid19_new_cases_global!DW33&lt;0,"",covid19_new_cases_global!DW33)</f>
        <v>48</v>
      </c>
      <c r="DX33">
        <f>IF(covid19_new_cases_global!DX33&lt;0,"",covid19_new_cases_global!DX33)</f>
        <v>19</v>
      </c>
      <c r="DY33">
        <f>IF(covid19_new_cases_global!DY33&lt;0,"",covid19_new_cases_global!DY33)</f>
        <v>31</v>
      </c>
      <c r="DZ33">
        <f>IF(covid19_new_cases_global!DZ33&lt;0,"",covid19_new_cases_global!DZ33)</f>
        <v>53</v>
      </c>
      <c r="EA33">
        <f>IF(covid19_new_cases_global!EA33&lt;0,"",covid19_new_cases_global!EA33)</f>
        <v>119</v>
      </c>
      <c r="EB33">
        <f>IF(covid19_new_cases_global!EB33&lt;0,"",covid19_new_cases_global!EB33)</f>
        <v>88</v>
      </c>
      <c r="EC33">
        <f>IF(covid19_new_cases_global!EC33&lt;0,"",covid19_new_cases_global!EC33)</f>
        <v>49</v>
      </c>
      <c r="ED33">
        <f>IF(covid19_new_cases_global!ED33&lt;0,"",covid19_new_cases_global!ED33)</f>
        <v>58</v>
      </c>
      <c r="EE33">
        <f>IF(covid19_new_cases_global!EE33&lt;0,"",covid19_new_cases_global!EE33)</f>
        <v>0</v>
      </c>
      <c r="EF33">
        <f>IF(covid19_new_cases_global!EF33&lt;0,"",covid19_new_cases_global!EF33)</f>
        <v>104</v>
      </c>
      <c r="EG33">
        <f>IF(covid19_new_cases_global!EG33&lt;0,"",covid19_new_cases_global!EG33)</f>
        <v>115</v>
      </c>
      <c r="EH33">
        <f>IF(covid19_new_cases_global!EH33&lt;0,"",covid19_new_cases_global!EH33)</f>
        <v>163</v>
      </c>
      <c r="EI33">
        <f>IF(covid19_new_cases_global!EI33&lt;0,"",covid19_new_cases_global!EI33)</f>
        <v>119</v>
      </c>
      <c r="EJ33">
        <f>IF(covid19_new_cases_global!EJ33&lt;0,"",covid19_new_cases_global!EJ33)</f>
        <v>64</v>
      </c>
      <c r="EK33">
        <f>IF(covid19_new_cases_global!EK33&lt;0,"",covid19_new_cases_global!EK33)</f>
        <v>216</v>
      </c>
      <c r="EL33">
        <f>IF(covid19_new_cases_global!EL33&lt;0,"",covid19_new_cases_global!EL33)</f>
        <v>0</v>
      </c>
      <c r="EM33">
        <f>IF(covid19_new_cases_global!EM33&lt;0,"",covid19_new_cases_global!EM33)</f>
        <v>38</v>
      </c>
      <c r="EN33">
        <f>IF(covid19_new_cases_global!EN33&lt;0,"",covid19_new_cases_global!EN33)</f>
        <v>64</v>
      </c>
      <c r="EO33">
        <f>IF(covid19_new_cases_global!EO33&lt;0,"",covid19_new_cases_global!EO33)</f>
        <v>92</v>
      </c>
      <c r="EP33">
        <f>IF(covid19_new_cases_global!EP33&lt;0,"",covid19_new_cases_global!EP33)</f>
        <v>13</v>
      </c>
      <c r="EQ33">
        <f>IF(covid19_new_cases_global!EQ33&lt;0,"",covid19_new_cases_global!EQ33)</f>
        <v>0</v>
      </c>
      <c r="ER33">
        <f>IF(covid19_new_cases_global!ER33&lt;0,"",covid19_new_cases_global!ER33)</f>
        <v>165</v>
      </c>
      <c r="ES33">
        <f>IF(covid19_new_cases_global!ES33&lt;0,"",covid19_new_cases_global!ES33)</f>
        <v>188</v>
      </c>
      <c r="ET33">
        <f>IF(covid19_new_cases_global!ET33&lt;0,"",covid19_new_cases_global!ET33)</f>
        <v>154</v>
      </c>
      <c r="EU33">
        <f>IF(covid19_new_cases_global!EU33&lt;0,"",covid19_new_cases_global!EU33)</f>
        <v>41</v>
      </c>
      <c r="EV33">
        <f>IF(covid19_new_cases_global!EV33&lt;0,"",covid19_new_cases_global!EV33)</f>
        <v>0</v>
      </c>
      <c r="EW33">
        <f>IF(covid19_new_cases_global!EW33&lt;0,"",covid19_new_cases_global!EW33)</f>
        <v>81</v>
      </c>
      <c r="EX33">
        <f>IF(covid19_new_cases_global!EX33&lt;0,"",covid19_new_cases_global!EX33)</f>
        <v>122</v>
      </c>
      <c r="EY33">
        <f>IF(covid19_new_cases_global!EY33&lt;0,"",covid19_new_cases_global!EY33)</f>
        <v>155</v>
      </c>
      <c r="EZ33">
        <f>IF(covid19_new_cases_global!EZ33&lt;0,"",covid19_new_cases_global!EZ33)</f>
        <v>88</v>
      </c>
      <c r="FA33">
        <f>IF(covid19_new_cases_global!FA33&lt;0,"",covid19_new_cases_global!FA33)</f>
        <v>48</v>
      </c>
      <c r="FB33">
        <f>IF(covid19_new_cases_global!FB33&lt;0,"",covid19_new_cases_global!FB33)</f>
        <v>145</v>
      </c>
      <c r="FC33">
        <f>IF(covid19_new_cases_global!FC33&lt;0,"",covid19_new_cases_global!FC33)</f>
        <v>96</v>
      </c>
      <c r="FD33">
        <f>IF(covid19_new_cases_global!FD33&lt;0,"",covid19_new_cases_global!FD33)</f>
        <v>89</v>
      </c>
      <c r="FE33">
        <f t="shared" si="23"/>
        <v>216</v>
      </c>
      <c r="FF33">
        <f t="shared" si="0"/>
        <v>216</v>
      </c>
      <c r="FG33">
        <f t="shared" si="1"/>
        <v>138</v>
      </c>
      <c r="FH33">
        <f t="shared" si="2"/>
        <v>138</v>
      </c>
      <c r="FI33" cm="1">
        <f t="array" ref="FI33">MATCH(INDEX($D33:$FD33,MATCH(TRUE,INDEX($D33:$FD33&lt;&gt;0,),0)),$D33:$FD33,0)</f>
        <v>53</v>
      </c>
      <c r="FJ33">
        <f t="shared" si="3"/>
        <v>3429</v>
      </c>
      <c r="FK33">
        <f t="shared" si="4"/>
        <v>6.2992125984251968E-2</v>
      </c>
      <c r="FL33">
        <v>0</v>
      </c>
      <c r="FM33">
        <f t="shared" si="5"/>
        <v>85</v>
      </c>
      <c r="FN33">
        <f t="shared" si="6"/>
        <v>85</v>
      </c>
      <c r="FP33">
        <v>40</v>
      </c>
      <c r="FQ33">
        <v>40</v>
      </c>
      <c r="FR33">
        <v>64</v>
      </c>
      <c r="FS33">
        <v>64</v>
      </c>
      <c r="FT33">
        <v>41</v>
      </c>
      <c r="FU33">
        <v>1111</v>
      </c>
      <c r="FV33">
        <v>3.6003600360036005E-2</v>
      </c>
      <c r="FW33" s="6">
        <v>1</v>
      </c>
      <c r="FX33" s="7">
        <v>0</v>
      </c>
      <c r="FY33" s="8">
        <f t="shared" si="9"/>
        <v>1</v>
      </c>
      <c r="FZ33">
        <f t="shared" si="10"/>
        <v>1</v>
      </c>
      <c r="GA33">
        <f t="shared" si="11"/>
        <v>0.37119110635504177</v>
      </c>
      <c r="GB33" s="6">
        <f t="shared" si="12"/>
        <v>0.37119110635504177</v>
      </c>
      <c r="GC33" s="8">
        <f t="shared" si="13"/>
        <v>0.62880889364495829</v>
      </c>
      <c r="GD33" s="6">
        <f t="shared" si="14"/>
        <v>-0.99103823752995712</v>
      </c>
      <c r="GE33" s="8">
        <f t="shared" si="15"/>
        <v>0</v>
      </c>
      <c r="GF33">
        <f t="shared" si="16"/>
        <v>1.6940300639733186</v>
      </c>
      <c r="HC33">
        <v>7.6629632082911024E-5</v>
      </c>
      <c r="HD33">
        <v>1</v>
      </c>
      <c r="HE33">
        <v>0</v>
      </c>
      <c r="HF33">
        <f t="shared" si="21"/>
        <v>28</v>
      </c>
      <c r="HG33">
        <f t="shared" si="22"/>
        <v>0</v>
      </c>
      <c r="HH33">
        <f t="shared" si="18"/>
        <v>0.80555555555555558</v>
      </c>
      <c r="HI33">
        <f t="shared" si="19"/>
        <v>1</v>
      </c>
      <c r="HJ33">
        <f t="shared" si="20"/>
        <v>6.9444444444444198E-3</v>
      </c>
    </row>
    <row r="34" spans="1:218" x14ac:dyDescent="0.3">
      <c r="A34" t="str">
        <f>covid19_new_cases_global!A34</f>
        <v>Chad</v>
      </c>
      <c r="B34">
        <f>covid19_new_cases_global!B34</f>
        <v>15.4542</v>
      </c>
      <c r="C34">
        <f>covid19_new_cases_global!C34</f>
        <v>18.732199999999999</v>
      </c>
      <c r="D34">
        <f>IF(covid19_new_cases_global!D34&lt;0,"",covid19_new_cases_global!D34)</f>
        <v>0</v>
      </c>
      <c r="E34">
        <f>IF(covid19_new_cases_global!E34&lt;0,"",covid19_new_cases_global!E34)</f>
        <v>0</v>
      </c>
      <c r="F34">
        <f>IF(covid19_new_cases_global!F34&lt;0,"",covid19_new_cases_global!F34)</f>
        <v>0</v>
      </c>
      <c r="G34">
        <f>IF(covid19_new_cases_global!G34&lt;0,"",covid19_new_cases_global!G34)</f>
        <v>0</v>
      </c>
      <c r="H34">
        <f>IF(covid19_new_cases_global!H34&lt;0,"",covid19_new_cases_global!H34)</f>
        <v>0</v>
      </c>
      <c r="I34">
        <f>IF(covid19_new_cases_global!I34&lt;0,"",covid19_new_cases_global!I34)</f>
        <v>0</v>
      </c>
      <c r="J34">
        <f>IF(covid19_new_cases_global!J34&lt;0,"",covid19_new_cases_global!J34)</f>
        <v>0</v>
      </c>
      <c r="K34">
        <f>IF(covid19_new_cases_global!K34&lt;0,"",covid19_new_cases_global!K34)</f>
        <v>0</v>
      </c>
      <c r="L34">
        <f>IF(covid19_new_cases_global!L34&lt;0,"",covid19_new_cases_global!L34)</f>
        <v>0</v>
      </c>
      <c r="M34">
        <f>IF(covid19_new_cases_global!M34&lt;0,"",covid19_new_cases_global!M34)</f>
        <v>0</v>
      </c>
      <c r="N34">
        <f>IF(covid19_new_cases_global!N34&lt;0,"",covid19_new_cases_global!N34)</f>
        <v>0</v>
      </c>
      <c r="O34">
        <f>IF(covid19_new_cases_global!O34&lt;0,"",covid19_new_cases_global!O34)</f>
        <v>0</v>
      </c>
      <c r="P34">
        <f>IF(covid19_new_cases_global!P34&lt;0,"",covid19_new_cases_global!P34)</f>
        <v>0</v>
      </c>
      <c r="Q34">
        <f>IF(covid19_new_cases_global!Q34&lt;0,"",covid19_new_cases_global!Q34)</f>
        <v>0</v>
      </c>
      <c r="R34">
        <f>IF(covid19_new_cases_global!R34&lt;0,"",covid19_new_cases_global!R34)</f>
        <v>0</v>
      </c>
      <c r="S34">
        <f>IF(covid19_new_cases_global!S34&lt;0,"",covid19_new_cases_global!S34)</f>
        <v>0</v>
      </c>
      <c r="T34">
        <f>IF(covid19_new_cases_global!T34&lt;0,"",covid19_new_cases_global!T34)</f>
        <v>0</v>
      </c>
      <c r="U34">
        <f>IF(covid19_new_cases_global!U34&lt;0,"",covid19_new_cases_global!U34)</f>
        <v>0</v>
      </c>
      <c r="V34">
        <f>IF(covid19_new_cases_global!V34&lt;0,"",covid19_new_cases_global!V34)</f>
        <v>0</v>
      </c>
      <c r="W34">
        <f>IF(covid19_new_cases_global!W34&lt;0,"",covid19_new_cases_global!W34)</f>
        <v>0</v>
      </c>
      <c r="X34">
        <f>IF(covid19_new_cases_global!X34&lt;0,"",covid19_new_cases_global!X34)</f>
        <v>0</v>
      </c>
      <c r="Y34">
        <f>IF(covid19_new_cases_global!Y34&lt;0,"",covid19_new_cases_global!Y34)</f>
        <v>0</v>
      </c>
      <c r="Z34">
        <f>IF(covid19_new_cases_global!Z34&lt;0,"",covid19_new_cases_global!Z34)</f>
        <v>0</v>
      </c>
      <c r="AA34">
        <f>IF(covid19_new_cases_global!AA34&lt;0,"",covid19_new_cases_global!AA34)</f>
        <v>0</v>
      </c>
      <c r="AB34">
        <f>IF(covid19_new_cases_global!AB34&lt;0,"",covid19_new_cases_global!AB34)</f>
        <v>0</v>
      </c>
      <c r="AC34">
        <f>IF(covid19_new_cases_global!AC34&lt;0,"",covid19_new_cases_global!AC34)</f>
        <v>0</v>
      </c>
      <c r="AD34">
        <f>IF(covid19_new_cases_global!AD34&lt;0,"",covid19_new_cases_global!AD34)</f>
        <v>0</v>
      </c>
      <c r="AE34">
        <f>IF(covid19_new_cases_global!AE34&lt;0,"",covid19_new_cases_global!AE34)</f>
        <v>0</v>
      </c>
      <c r="AF34">
        <f>IF(covid19_new_cases_global!AF34&lt;0,"",covid19_new_cases_global!AF34)</f>
        <v>0</v>
      </c>
      <c r="AG34">
        <f>IF(covid19_new_cases_global!AG34&lt;0,"",covid19_new_cases_global!AG34)</f>
        <v>0</v>
      </c>
      <c r="AH34">
        <f>IF(covid19_new_cases_global!AH34&lt;0,"",covid19_new_cases_global!AH34)</f>
        <v>0</v>
      </c>
      <c r="AI34">
        <f>IF(covid19_new_cases_global!AI34&lt;0,"",covid19_new_cases_global!AI34)</f>
        <v>0</v>
      </c>
      <c r="AJ34">
        <f>IF(covid19_new_cases_global!AJ34&lt;0,"",covid19_new_cases_global!AJ34)</f>
        <v>0</v>
      </c>
      <c r="AK34">
        <f>IF(covid19_new_cases_global!AK34&lt;0,"",covid19_new_cases_global!AK34)</f>
        <v>0</v>
      </c>
      <c r="AL34">
        <f>IF(covid19_new_cases_global!AL34&lt;0,"",covid19_new_cases_global!AL34)</f>
        <v>0</v>
      </c>
      <c r="AM34">
        <f>IF(covid19_new_cases_global!AM34&lt;0,"",covid19_new_cases_global!AM34)</f>
        <v>0</v>
      </c>
      <c r="AN34">
        <f>IF(covid19_new_cases_global!AN34&lt;0,"",covid19_new_cases_global!AN34)</f>
        <v>0</v>
      </c>
      <c r="AO34">
        <f>IF(covid19_new_cases_global!AO34&lt;0,"",covid19_new_cases_global!AO34)</f>
        <v>0</v>
      </c>
      <c r="AP34">
        <f>IF(covid19_new_cases_global!AP34&lt;0,"",covid19_new_cases_global!AP34)</f>
        <v>0</v>
      </c>
      <c r="AQ34">
        <f>IF(covid19_new_cases_global!AQ34&lt;0,"",covid19_new_cases_global!AQ34)</f>
        <v>0</v>
      </c>
      <c r="AR34">
        <f>IF(covid19_new_cases_global!AR34&lt;0,"",covid19_new_cases_global!AR34)</f>
        <v>0</v>
      </c>
      <c r="AS34">
        <f>IF(covid19_new_cases_global!AS34&lt;0,"",covid19_new_cases_global!AS34)</f>
        <v>0</v>
      </c>
      <c r="AT34">
        <f>IF(covid19_new_cases_global!AT34&lt;0,"",covid19_new_cases_global!AT34)</f>
        <v>0</v>
      </c>
      <c r="AU34">
        <f>IF(covid19_new_cases_global!AU34&lt;0,"",covid19_new_cases_global!AU34)</f>
        <v>0</v>
      </c>
      <c r="AV34">
        <f>IF(covid19_new_cases_global!AV34&lt;0,"",covid19_new_cases_global!AV34)</f>
        <v>0</v>
      </c>
      <c r="AW34">
        <f>IF(covid19_new_cases_global!AW34&lt;0,"",covid19_new_cases_global!AW34)</f>
        <v>0</v>
      </c>
      <c r="AX34">
        <f>IF(covid19_new_cases_global!AX34&lt;0,"",covid19_new_cases_global!AX34)</f>
        <v>0</v>
      </c>
      <c r="AY34">
        <f>IF(covid19_new_cases_global!AY34&lt;0,"",covid19_new_cases_global!AY34)</f>
        <v>0</v>
      </c>
      <c r="AZ34">
        <f>IF(covid19_new_cases_global!AZ34&lt;0,"",covid19_new_cases_global!AZ34)</f>
        <v>0</v>
      </c>
      <c r="BA34">
        <f>IF(covid19_new_cases_global!BA34&lt;0,"",covid19_new_cases_global!BA34)</f>
        <v>0</v>
      </c>
      <c r="BB34">
        <f>IF(covid19_new_cases_global!BB34&lt;0,"",covid19_new_cases_global!BB34)</f>
        <v>0</v>
      </c>
      <c r="BC34">
        <f>IF(covid19_new_cases_global!BC34&lt;0,"",covid19_new_cases_global!BC34)</f>
        <v>0</v>
      </c>
      <c r="BD34">
        <f>IF(covid19_new_cases_global!BD34&lt;0,"",covid19_new_cases_global!BD34)</f>
        <v>0</v>
      </c>
      <c r="BE34">
        <f>IF(covid19_new_cases_global!BE34&lt;0,"",covid19_new_cases_global!BE34)</f>
        <v>0</v>
      </c>
      <c r="BF34">
        <f>IF(covid19_new_cases_global!BF34&lt;0,"",covid19_new_cases_global!BF34)</f>
        <v>0</v>
      </c>
      <c r="BG34">
        <f>IF(covid19_new_cases_global!BG34&lt;0,"",covid19_new_cases_global!BG34)</f>
        <v>0</v>
      </c>
      <c r="BH34">
        <f>IF(covid19_new_cases_global!BH34&lt;0,"",covid19_new_cases_global!BH34)</f>
        <v>1</v>
      </c>
      <c r="BI34">
        <f>IF(covid19_new_cases_global!BI34&lt;0,"",covid19_new_cases_global!BI34)</f>
        <v>0</v>
      </c>
      <c r="BJ34">
        <f>IF(covid19_new_cases_global!BJ34&lt;0,"",covid19_new_cases_global!BJ34)</f>
        <v>0</v>
      </c>
      <c r="BK34">
        <f>IF(covid19_new_cases_global!BK34&lt;0,"",covid19_new_cases_global!BK34)</f>
        <v>0</v>
      </c>
      <c r="BL34">
        <f>IF(covid19_new_cases_global!BL34&lt;0,"",covid19_new_cases_global!BL34)</f>
        <v>0</v>
      </c>
      <c r="BM34">
        <f>IF(covid19_new_cases_global!BM34&lt;0,"",covid19_new_cases_global!BM34)</f>
        <v>2</v>
      </c>
      <c r="BN34">
        <f>IF(covid19_new_cases_global!BN34&lt;0,"",covid19_new_cases_global!BN34)</f>
        <v>0</v>
      </c>
      <c r="BO34">
        <f>IF(covid19_new_cases_global!BO34&lt;0,"",covid19_new_cases_global!BO34)</f>
        <v>0</v>
      </c>
      <c r="BP34">
        <f>IF(covid19_new_cases_global!BP34&lt;0,"",covid19_new_cases_global!BP34)</f>
        <v>0</v>
      </c>
      <c r="BQ34">
        <f>IF(covid19_new_cases_global!BQ34&lt;0,"",covid19_new_cases_global!BQ34)</f>
        <v>0</v>
      </c>
      <c r="BR34">
        <f>IF(covid19_new_cases_global!BR34&lt;0,"",covid19_new_cases_global!BR34)</f>
        <v>0</v>
      </c>
      <c r="BS34">
        <f>IF(covid19_new_cases_global!BS34&lt;0,"",covid19_new_cases_global!BS34)</f>
        <v>2</v>
      </c>
      <c r="BT34">
        <f>IF(covid19_new_cases_global!BT34&lt;0,"",covid19_new_cases_global!BT34)</f>
        <v>2</v>
      </c>
      <c r="BU34">
        <f>IF(covid19_new_cases_global!BU34&lt;0,"",covid19_new_cases_global!BU34)</f>
        <v>0</v>
      </c>
      <c r="BV34">
        <f>IF(covid19_new_cases_global!BV34&lt;0,"",covid19_new_cases_global!BV34)</f>
        <v>1</v>
      </c>
      <c r="BW34">
        <f>IF(covid19_new_cases_global!BW34&lt;0,"",covid19_new_cases_global!BW34)</f>
        <v>0</v>
      </c>
      <c r="BX34">
        <f>IF(covid19_new_cases_global!BX34&lt;0,"",covid19_new_cases_global!BX34)</f>
        <v>1</v>
      </c>
      <c r="BY34">
        <f>IF(covid19_new_cases_global!BY34&lt;0,"",covid19_new_cases_global!BY34)</f>
        <v>0</v>
      </c>
      <c r="BZ34">
        <f>IF(covid19_new_cases_global!BZ34&lt;0,"",covid19_new_cases_global!BZ34)</f>
        <v>0</v>
      </c>
      <c r="CA34">
        <f>IF(covid19_new_cases_global!CA34&lt;0,"",covid19_new_cases_global!CA34)</f>
        <v>1</v>
      </c>
      <c r="CB34">
        <f>IF(covid19_new_cases_global!CB34&lt;0,"",covid19_new_cases_global!CB34)</f>
        <v>0</v>
      </c>
      <c r="CC34">
        <f>IF(covid19_new_cases_global!CC34&lt;0,"",covid19_new_cases_global!CC34)</f>
        <v>1</v>
      </c>
      <c r="CD34">
        <f>IF(covid19_new_cases_global!CD34&lt;0,"",covid19_new_cases_global!CD34)</f>
        <v>0</v>
      </c>
      <c r="CE34">
        <f>IF(covid19_new_cases_global!CE34&lt;0,"",covid19_new_cases_global!CE34)</f>
        <v>0</v>
      </c>
      <c r="CF34">
        <f>IF(covid19_new_cases_global!CF34&lt;0,"",covid19_new_cases_global!CF34)</f>
        <v>7</v>
      </c>
      <c r="CG34">
        <f>IF(covid19_new_cases_global!CG34&lt;0,"",covid19_new_cases_global!CG34)</f>
        <v>5</v>
      </c>
      <c r="CH34">
        <f>IF(covid19_new_cases_global!CH34&lt;0,"",covid19_new_cases_global!CH34)</f>
        <v>0</v>
      </c>
      <c r="CI34">
        <f>IF(covid19_new_cases_global!CI34&lt;0,"",covid19_new_cases_global!CI34)</f>
        <v>0</v>
      </c>
      <c r="CJ34">
        <f>IF(covid19_new_cases_global!CJ34&lt;0,"",covid19_new_cases_global!CJ34)</f>
        <v>4</v>
      </c>
      <c r="CK34">
        <f>IF(covid19_new_cases_global!CK34&lt;0,"",covid19_new_cases_global!CK34)</f>
        <v>0</v>
      </c>
      <c r="CL34">
        <f>IF(covid19_new_cases_global!CL34&lt;0,"",covid19_new_cases_global!CL34)</f>
        <v>6</v>
      </c>
      <c r="CM34">
        <f>IF(covid19_new_cases_global!CM34&lt;0,"",covid19_new_cases_global!CM34)</f>
        <v>0</v>
      </c>
      <c r="CN34">
        <f>IF(covid19_new_cases_global!CN34&lt;0,"",covid19_new_cases_global!CN34)</f>
        <v>0</v>
      </c>
      <c r="CO34">
        <f>IF(covid19_new_cases_global!CO34&lt;0,"",covid19_new_cases_global!CO34)</f>
        <v>0</v>
      </c>
      <c r="CP34">
        <f>IF(covid19_new_cases_global!CP34&lt;0,"",covid19_new_cases_global!CP34)</f>
        <v>0</v>
      </c>
      <c r="CQ34">
        <f>IF(covid19_new_cases_global!CQ34&lt;0,"",covid19_new_cases_global!CQ34)</f>
        <v>0</v>
      </c>
      <c r="CR34">
        <f>IF(covid19_new_cases_global!CR34&lt;0,"",covid19_new_cases_global!CR34)</f>
        <v>7</v>
      </c>
      <c r="CS34">
        <f>IF(covid19_new_cases_global!CS34&lt;0,"",covid19_new_cases_global!CS34)</f>
        <v>6</v>
      </c>
      <c r="CT34">
        <f>IF(covid19_new_cases_global!CT34&lt;0,"",covid19_new_cases_global!CT34)</f>
        <v>0</v>
      </c>
      <c r="CU34">
        <f>IF(covid19_new_cases_global!CU34&lt;0,"",covid19_new_cases_global!CU34)</f>
        <v>0</v>
      </c>
      <c r="CV34">
        <f>IF(covid19_new_cases_global!CV34&lt;0,"",covid19_new_cases_global!CV34)</f>
        <v>6</v>
      </c>
      <c r="CW34">
        <f>IF(covid19_new_cases_global!CW34&lt;0,"",covid19_new_cases_global!CW34)</f>
        <v>0</v>
      </c>
      <c r="CX34">
        <f>IF(covid19_new_cases_global!CX34&lt;0,"",covid19_new_cases_global!CX34)</f>
        <v>21</v>
      </c>
      <c r="CY34">
        <f>IF(covid19_new_cases_global!CY34&lt;0,"",covid19_new_cases_global!CY34)</f>
        <v>0</v>
      </c>
      <c r="CZ34">
        <f>IF(covid19_new_cases_global!CZ34&lt;0,"",covid19_new_cases_global!CZ34)</f>
        <v>44</v>
      </c>
      <c r="DA34">
        <f>IF(covid19_new_cases_global!DA34&lt;0,"",covid19_new_cases_global!DA34)</f>
        <v>0</v>
      </c>
      <c r="DB34">
        <f>IF(covid19_new_cases_global!DB34&lt;0,"",covid19_new_cases_global!DB34)</f>
        <v>0</v>
      </c>
      <c r="DC34">
        <f>IF(covid19_new_cases_global!DC34&lt;0,"",covid19_new_cases_global!DC34)</f>
        <v>53</v>
      </c>
      <c r="DD34">
        <f>IF(covid19_new_cases_global!DD34&lt;0,"",covid19_new_cases_global!DD34)</f>
        <v>0</v>
      </c>
      <c r="DE34">
        <f>IF(covid19_new_cases_global!DE34&lt;0,"",covid19_new_cases_global!DE34)</f>
        <v>83</v>
      </c>
      <c r="DF34">
        <f>IF(covid19_new_cases_global!DF34&lt;0,"",covid19_new_cases_global!DF34)</f>
        <v>7</v>
      </c>
      <c r="DG34">
        <f>IF(covid19_new_cases_global!DG34&lt;0,"",covid19_new_cases_global!DG34)</f>
        <v>62</v>
      </c>
      <c r="DH34">
        <f>IF(covid19_new_cases_global!DH34&lt;0,"",covid19_new_cases_global!DH34)</f>
        <v>0</v>
      </c>
      <c r="DI34">
        <f>IF(covid19_new_cases_global!DI34&lt;0,"",covid19_new_cases_global!DI34)</f>
        <v>0</v>
      </c>
      <c r="DJ34">
        <f>IF(covid19_new_cases_global!DJ34&lt;0,"",covid19_new_cases_global!DJ34)</f>
        <v>35</v>
      </c>
      <c r="DK34">
        <f>IF(covid19_new_cases_global!DK34&lt;0,"",covid19_new_cases_global!DK34)</f>
        <v>15</v>
      </c>
      <c r="DL34">
        <f>IF(covid19_new_cases_global!DL34&lt;0,"",covid19_new_cases_global!DL34)</f>
        <v>27</v>
      </c>
      <c r="DM34">
        <f>IF(covid19_new_cases_global!DM34&lt;0,"",covid19_new_cases_global!DM34)</f>
        <v>29</v>
      </c>
      <c r="DN34">
        <f>IF(covid19_new_cases_global!DN34&lt;0,"",covid19_new_cases_global!DN34)</f>
        <v>46</v>
      </c>
      <c r="DO34">
        <f>IF(covid19_new_cases_global!DO34&lt;0,"",covid19_new_cases_global!DO34)</f>
        <v>29</v>
      </c>
      <c r="DP34">
        <f>IF(covid19_new_cases_global!DP34&lt;0,"",covid19_new_cases_global!DP34)</f>
        <v>16</v>
      </c>
      <c r="DQ34">
        <f>IF(covid19_new_cases_global!DQ34&lt;0,"",covid19_new_cases_global!DQ34)</f>
        <v>26</v>
      </c>
      <c r="DR34">
        <f>IF(covid19_new_cases_global!DR34&lt;0,"",covid19_new_cases_global!DR34)</f>
        <v>20</v>
      </c>
      <c r="DS34">
        <f>IF(covid19_new_cases_global!DS34&lt;0,"",covid19_new_cases_global!DS34)</f>
        <v>23</v>
      </c>
      <c r="DT34">
        <f>IF(covid19_new_cases_global!DT34&lt;0,"",covid19_new_cases_global!DT34)</f>
        <v>23</v>
      </c>
      <c r="DU34">
        <f>IF(covid19_new_cases_global!DU34&lt;0,"",covid19_new_cases_global!DU34)</f>
        <v>37</v>
      </c>
      <c r="DV34">
        <f>IF(covid19_new_cases_global!DV34&lt;0,"",covid19_new_cases_global!DV34)</f>
        <v>27</v>
      </c>
      <c r="DW34">
        <f>IF(covid19_new_cases_global!DW34&lt;0,"",covid19_new_cases_global!DW34)</f>
        <v>12</v>
      </c>
      <c r="DX34">
        <f>IF(covid19_new_cases_global!DX34&lt;0,"",covid19_new_cases_global!DX34)</f>
        <v>13</v>
      </c>
      <c r="DY34">
        <f>IF(covid19_new_cases_global!DY34&lt;0,"",covid19_new_cases_global!DY34)</f>
        <v>15</v>
      </c>
      <c r="DZ34">
        <f>IF(covid19_new_cases_global!DZ34&lt;0,"",covid19_new_cases_global!DZ34)</f>
        <v>11</v>
      </c>
      <c r="EA34">
        <f>IF(covid19_new_cases_global!EA34&lt;0,"",covid19_new_cases_global!EA34)</f>
        <v>33</v>
      </c>
      <c r="EB34">
        <f>IF(covid19_new_cases_global!EB34&lt;0,"",covid19_new_cases_global!EB34)</f>
        <v>0</v>
      </c>
      <c r="EC34">
        <f>IF(covid19_new_cases_global!EC34&lt;0,"",covid19_new_cases_global!EC34)</f>
        <v>19</v>
      </c>
      <c r="ED34">
        <f>IF(covid19_new_cases_global!ED34&lt;0,"",covid19_new_cases_global!ED34)</f>
        <v>12</v>
      </c>
      <c r="EE34">
        <f>IF(covid19_new_cases_global!EE34&lt;0,"",covid19_new_cases_global!EE34)</f>
        <v>13</v>
      </c>
      <c r="EF34">
        <f>IF(covid19_new_cases_global!EF34&lt;0,"",covid19_new_cases_global!EF34)</f>
        <v>17</v>
      </c>
      <c r="EG34">
        <f>IF(covid19_new_cases_global!EG34&lt;0,"",covid19_new_cases_global!EG34)</f>
        <v>8</v>
      </c>
      <c r="EH34">
        <f>IF(covid19_new_cases_global!EH34&lt;0,"",covid19_new_cases_global!EH34)</f>
        <v>8</v>
      </c>
      <c r="EI34">
        <f>IF(covid19_new_cases_global!EI34&lt;0,"",covid19_new_cases_global!EI34)</f>
        <v>0</v>
      </c>
      <c r="EJ34">
        <f>IF(covid19_new_cases_global!EJ34&lt;0,"",covid19_new_cases_global!EJ34)</f>
        <v>1</v>
      </c>
      <c r="EK34">
        <f>IF(covid19_new_cases_global!EK34&lt;0,"",covid19_new_cases_global!EK34)</f>
        <v>2</v>
      </c>
      <c r="EL34">
        <f>IF(covid19_new_cases_global!EL34&lt;0,"",covid19_new_cases_global!EL34)</f>
        <v>5</v>
      </c>
      <c r="EM34">
        <f>IF(covid19_new_cases_global!EM34&lt;0,"",covid19_new_cases_global!EM34)</f>
        <v>2</v>
      </c>
      <c r="EN34">
        <f>IF(covid19_new_cases_global!EN34&lt;0,"",covid19_new_cases_global!EN34)</f>
        <v>2</v>
      </c>
      <c r="EO34">
        <f>IF(covid19_new_cases_global!EO34&lt;0,"",covid19_new_cases_global!EO34)</f>
        <v>0</v>
      </c>
      <c r="EP34">
        <f>IF(covid19_new_cases_global!EP34&lt;0,"",covid19_new_cases_global!EP34)</f>
        <v>0</v>
      </c>
      <c r="EQ34">
        <f>IF(covid19_new_cases_global!EQ34&lt;0,"",covid19_new_cases_global!EQ34)</f>
        <v>2</v>
      </c>
      <c r="ER34">
        <f>IF(covid19_new_cases_global!ER34&lt;0,"",covid19_new_cases_global!ER34)</f>
        <v>0</v>
      </c>
      <c r="ES34">
        <f>IF(covid19_new_cases_global!ES34&lt;0,"",covid19_new_cases_global!ES34)</f>
        <v>3</v>
      </c>
      <c r="ET34">
        <f>IF(covid19_new_cases_global!ET34&lt;0,"",covid19_new_cases_global!ET34)</f>
        <v>1</v>
      </c>
      <c r="EU34">
        <f>IF(covid19_new_cases_global!EU34&lt;0,"",covid19_new_cases_global!EU34)</f>
        <v>0</v>
      </c>
      <c r="EV34">
        <f>IF(covid19_new_cases_global!EV34&lt;0,"",covid19_new_cases_global!EV34)</f>
        <v>4</v>
      </c>
      <c r="EW34">
        <f>IF(covid19_new_cases_global!EW34&lt;0,"",covid19_new_cases_global!EW34)</f>
        <v>0</v>
      </c>
      <c r="EX34">
        <f>IF(covid19_new_cases_global!EX34&lt;0,"",covid19_new_cases_global!EX34)</f>
        <v>0</v>
      </c>
      <c r="EY34">
        <f>IF(covid19_new_cases_global!EY34&lt;0,"",covid19_new_cases_global!EY34)</f>
        <v>0</v>
      </c>
      <c r="EZ34">
        <f>IF(covid19_new_cases_global!EZ34&lt;0,"",covid19_new_cases_global!EZ34)</f>
        <v>2</v>
      </c>
      <c r="FA34">
        <f>IF(covid19_new_cases_global!FA34&lt;0,"",covid19_new_cases_global!FA34)</f>
        <v>0</v>
      </c>
      <c r="FB34">
        <f>IF(covid19_new_cases_global!FB34&lt;0,"",covid19_new_cases_global!FB34)</f>
        <v>3</v>
      </c>
      <c r="FC34">
        <f>IF(covid19_new_cases_global!FC34&lt;0,"",covid19_new_cases_global!FC34)</f>
        <v>2</v>
      </c>
      <c r="FD34">
        <f>IF(covid19_new_cases_global!FD34&lt;0,"",covid19_new_cases_global!FD34)</f>
        <v>0</v>
      </c>
      <c r="FE34">
        <f t="shared" si="23"/>
        <v>83</v>
      </c>
      <c r="FF34">
        <f t="shared" ref="FF34:FF65" si="24">MAX(D34:FD34)</f>
        <v>83</v>
      </c>
      <c r="FG34">
        <f t="shared" ref="FG34:FG65" si="25">MATCH(FE34,$D34:$FD34,0)</f>
        <v>106</v>
      </c>
      <c r="FH34">
        <f t="shared" ref="FH34:FH65" si="26">MATCH(FF34,$D34:$FD34,0)</f>
        <v>106</v>
      </c>
      <c r="FI34" cm="1">
        <f t="array" ref="FI34">MATCH(INDEX($D34:$FD34,MATCH(TRUE,INDEX($D34:$FD34&lt;&gt;0,),0)),$D34:$FD34,0)</f>
        <v>57</v>
      </c>
      <c r="FJ34">
        <f t="shared" ref="FJ34:FJ65" si="27">SUM(D34:FD34)</f>
        <v>865</v>
      </c>
      <c r="FK34">
        <f t="shared" ref="FK34:FK65" si="28">FF34/FJ34</f>
        <v>9.595375722543352E-2</v>
      </c>
      <c r="FL34">
        <v>0</v>
      </c>
      <c r="FM34">
        <f t="shared" ref="FM34:FM65" si="29">FG34-FI34</f>
        <v>49</v>
      </c>
      <c r="FN34">
        <f t="shared" ref="FN34:FN65" si="30">FH34-FI34</f>
        <v>49</v>
      </c>
      <c r="FP34">
        <v>40</v>
      </c>
      <c r="FQ34">
        <v>40</v>
      </c>
      <c r="FR34">
        <v>151</v>
      </c>
      <c r="FS34">
        <v>151</v>
      </c>
      <c r="FT34">
        <v>69</v>
      </c>
      <c r="FU34">
        <v>170</v>
      </c>
      <c r="FV34">
        <v>0.23529411764705882</v>
      </c>
      <c r="FW34" s="6">
        <v>0</v>
      </c>
      <c r="FX34" s="7">
        <v>1</v>
      </c>
      <c r="FY34" s="8">
        <f t="shared" si="9"/>
        <v>1</v>
      </c>
      <c r="FZ34">
        <f t="shared" si="10"/>
        <v>0</v>
      </c>
      <c r="GA34">
        <f t="shared" si="11"/>
        <v>6.2458768935561076E-3</v>
      </c>
      <c r="GB34" s="6">
        <f t="shared" si="12"/>
        <v>6.2458768935561076E-3</v>
      </c>
      <c r="GC34" s="8">
        <f t="shared" si="13"/>
        <v>0.99375412310644384</v>
      </c>
      <c r="GD34" s="6">
        <f t="shared" si="14"/>
        <v>-6.2654639842717194E-3</v>
      </c>
      <c r="GE34" s="8">
        <f t="shared" si="15"/>
        <v>100</v>
      </c>
      <c r="GF34">
        <f t="shared" si="16"/>
        <v>6.2851330609141982E-3</v>
      </c>
      <c r="HC34">
        <v>1.3544530571569464E-4</v>
      </c>
      <c r="HD34">
        <v>1</v>
      </c>
      <c r="HE34">
        <v>0</v>
      </c>
      <c r="HF34">
        <f t="shared" si="21"/>
        <v>29</v>
      </c>
      <c r="HG34">
        <f t="shared" si="22"/>
        <v>0</v>
      </c>
      <c r="HH34">
        <f t="shared" si="18"/>
        <v>0.79861111111111116</v>
      </c>
      <c r="HI34">
        <f t="shared" si="19"/>
        <v>1</v>
      </c>
      <c r="HJ34">
        <f t="shared" si="20"/>
        <v>6.9444444444445308E-3</v>
      </c>
    </row>
    <row r="35" spans="1:218" x14ac:dyDescent="0.3">
      <c r="A35" t="str">
        <f>covid19_new_cases_global!A35</f>
        <v>Channel Islands</v>
      </c>
      <c r="B35">
        <f>covid19_new_cases_global!B35</f>
        <v>49.372300000000003</v>
      </c>
      <c r="C35">
        <f>covid19_new_cases_global!C35</f>
        <v>-2.3643999999999998</v>
      </c>
      <c r="D35">
        <f>IF(covid19_new_cases_global!D35&lt;0,"",covid19_new_cases_global!D35)</f>
        <v>0</v>
      </c>
      <c r="E35">
        <f>IF(covid19_new_cases_global!E35&lt;0,"",covid19_new_cases_global!E35)</f>
        <v>0</v>
      </c>
      <c r="F35">
        <f>IF(covid19_new_cases_global!F35&lt;0,"",covid19_new_cases_global!F35)</f>
        <v>0</v>
      </c>
      <c r="G35">
        <f>IF(covid19_new_cases_global!G35&lt;0,"",covid19_new_cases_global!G35)</f>
        <v>0</v>
      </c>
      <c r="H35">
        <f>IF(covid19_new_cases_global!H35&lt;0,"",covid19_new_cases_global!H35)</f>
        <v>0</v>
      </c>
      <c r="I35">
        <f>IF(covid19_new_cases_global!I35&lt;0,"",covid19_new_cases_global!I35)</f>
        <v>0</v>
      </c>
      <c r="J35">
        <f>IF(covid19_new_cases_global!J35&lt;0,"",covid19_new_cases_global!J35)</f>
        <v>0</v>
      </c>
      <c r="K35">
        <f>IF(covid19_new_cases_global!K35&lt;0,"",covid19_new_cases_global!K35)</f>
        <v>0</v>
      </c>
      <c r="L35">
        <f>IF(covid19_new_cases_global!L35&lt;0,"",covid19_new_cases_global!L35)</f>
        <v>0</v>
      </c>
      <c r="M35">
        <f>IF(covid19_new_cases_global!M35&lt;0,"",covid19_new_cases_global!M35)</f>
        <v>0</v>
      </c>
      <c r="N35">
        <f>IF(covid19_new_cases_global!N35&lt;0,"",covid19_new_cases_global!N35)</f>
        <v>0</v>
      </c>
      <c r="O35">
        <f>IF(covid19_new_cases_global!O35&lt;0,"",covid19_new_cases_global!O35)</f>
        <v>0</v>
      </c>
      <c r="P35">
        <f>IF(covid19_new_cases_global!P35&lt;0,"",covid19_new_cases_global!P35)</f>
        <v>0</v>
      </c>
      <c r="Q35">
        <f>IF(covid19_new_cases_global!Q35&lt;0,"",covid19_new_cases_global!Q35)</f>
        <v>0</v>
      </c>
      <c r="R35">
        <f>IF(covid19_new_cases_global!R35&lt;0,"",covid19_new_cases_global!R35)</f>
        <v>0</v>
      </c>
      <c r="S35">
        <f>IF(covid19_new_cases_global!S35&lt;0,"",covid19_new_cases_global!S35)</f>
        <v>0</v>
      </c>
      <c r="T35">
        <f>IF(covid19_new_cases_global!T35&lt;0,"",covid19_new_cases_global!T35)</f>
        <v>0</v>
      </c>
      <c r="U35">
        <f>IF(covid19_new_cases_global!U35&lt;0,"",covid19_new_cases_global!U35)</f>
        <v>0</v>
      </c>
      <c r="V35">
        <f>IF(covid19_new_cases_global!V35&lt;0,"",covid19_new_cases_global!V35)</f>
        <v>0</v>
      </c>
      <c r="W35">
        <f>IF(covid19_new_cases_global!W35&lt;0,"",covid19_new_cases_global!W35)</f>
        <v>0</v>
      </c>
      <c r="X35">
        <f>IF(covid19_new_cases_global!X35&lt;0,"",covid19_new_cases_global!X35)</f>
        <v>0</v>
      </c>
      <c r="Y35">
        <f>IF(covid19_new_cases_global!Y35&lt;0,"",covid19_new_cases_global!Y35)</f>
        <v>0</v>
      </c>
      <c r="Z35">
        <f>IF(covid19_new_cases_global!Z35&lt;0,"",covid19_new_cases_global!Z35)</f>
        <v>0</v>
      </c>
      <c r="AA35">
        <f>IF(covid19_new_cases_global!AA35&lt;0,"",covid19_new_cases_global!AA35)</f>
        <v>0</v>
      </c>
      <c r="AB35">
        <f>IF(covid19_new_cases_global!AB35&lt;0,"",covid19_new_cases_global!AB35)</f>
        <v>0</v>
      </c>
      <c r="AC35">
        <f>IF(covid19_new_cases_global!AC35&lt;0,"",covid19_new_cases_global!AC35)</f>
        <v>0</v>
      </c>
      <c r="AD35">
        <f>IF(covid19_new_cases_global!AD35&lt;0,"",covid19_new_cases_global!AD35)</f>
        <v>0</v>
      </c>
      <c r="AE35">
        <f>IF(covid19_new_cases_global!AE35&lt;0,"",covid19_new_cases_global!AE35)</f>
        <v>0</v>
      </c>
      <c r="AF35">
        <f>IF(covid19_new_cases_global!AF35&lt;0,"",covid19_new_cases_global!AF35)</f>
        <v>0</v>
      </c>
      <c r="AG35">
        <f>IF(covid19_new_cases_global!AG35&lt;0,"",covid19_new_cases_global!AG35)</f>
        <v>0</v>
      </c>
      <c r="AH35">
        <f>IF(covid19_new_cases_global!AH35&lt;0,"",covid19_new_cases_global!AH35)</f>
        <v>0</v>
      </c>
      <c r="AI35">
        <f>IF(covid19_new_cases_global!AI35&lt;0,"",covid19_new_cases_global!AI35)</f>
        <v>0</v>
      </c>
      <c r="AJ35">
        <f>IF(covid19_new_cases_global!AJ35&lt;0,"",covid19_new_cases_global!AJ35)</f>
        <v>0</v>
      </c>
      <c r="AK35">
        <f>IF(covid19_new_cases_global!AK35&lt;0,"",covid19_new_cases_global!AK35)</f>
        <v>0</v>
      </c>
      <c r="AL35">
        <f>IF(covid19_new_cases_global!AL35&lt;0,"",covid19_new_cases_global!AL35)</f>
        <v>0</v>
      </c>
      <c r="AM35">
        <f>IF(covid19_new_cases_global!AM35&lt;0,"",covid19_new_cases_global!AM35)</f>
        <v>0</v>
      </c>
      <c r="AN35">
        <f>IF(covid19_new_cases_global!AN35&lt;0,"",covid19_new_cases_global!AN35)</f>
        <v>0</v>
      </c>
      <c r="AO35">
        <f>IF(covid19_new_cases_global!AO35&lt;0,"",covid19_new_cases_global!AO35)</f>
        <v>0</v>
      </c>
      <c r="AP35">
        <f>IF(covid19_new_cases_global!AP35&lt;0,"",covid19_new_cases_global!AP35)</f>
        <v>0</v>
      </c>
      <c r="AQ35">
        <f>IF(covid19_new_cases_global!AQ35&lt;0,"",covid19_new_cases_global!AQ35)</f>
        <v>0</v>
      </c>
      <c r="AR35">
        <f>IF(covid19_new_cases_global!AR35&lt;0,"",covid19_new_cases_global!AR35)</f>
        <v>0</v>
      </c>
      <c r="AS35">
        <f>IF(covid19_new_cases_global!AS35&lt;0,"",covid19_new_cases_global!AS35)</f>
        <v>0</v>
      </c>
      <c r="AT35">
        <f>IF(covid19_new_cases_global!AT35&lt;0,"",covid19_new_cases_global!AT35)</f>
        <v>0</v>
      </c>
      <c r="AU35">
        <f>IF(covid19_new_cases_global!AU35&lt;0,"",covid19_new_cases_global!AU35)</f>
        <v>0</v>
      </c>
      <c r="AV35">
        <f>IF(covid19_new_cases_global!AV35&lt;0,"",covid19_new_cases_global!AV35)</f>
        <v>0</v>
      </c>
      <c r="AW35">
        <f>IF(covid19_new_cases_global!AW35&lt;0,"",covid19_new_cases_global!AW35)</f>
        <v>0</v>
      </c>
      <c r="AX35">
        <f>IF(covid19_new_cases_global!AX35&lt;0,"",covid19_new_cases_global!AX35)</f>
        <v>0</v>
      </c>
      <c r="AY35">
        <f>IF(covid19_new_cases_global!AY35&lt;0,"",covid19_new_cases_global!AY35)</f>
        <v>1</v>
      </c>
      <c r="AZ35">
        <f>IF(covid19_new_cases_global!AZ35&lt;0,"",covid19_new_cases_global!AZ35)</f>
        <v>1</v>
      </c>
      <c r="BA35">
        <f>IF(covid19_new_cases_global!BA35&lt;0,"",covid19_new_cases_global!BA35)</f>
        <v>0</v>
      </c>
      <c r="BB35">
        <f>IF(covid19_new_cases_global!BB35&lt;0,"",covid19_new_cases_global!BB35)</f>
        <v>0</v>
      </c>
      <c r="BC35">
        <f>IF(covid19_new_cases_global!BC35&lt;0,"",covid19_new_cases_global!BC35)</f>
        <v>0</v>
      </c>
      <c r="BD35">
        <f>IF(covid19_new_cases_global!BD35&lt;0,"",covid19_new_cases_global!BD35)</f>
        <v>1</v>
      </c>
      <c r="BE35">
        <f>IF(covid19_new_cases_global!BE35&lt;0,"",covid19_new_cases_global!BE35)</f>
        <v>3</v>
      </c>
      <c r="BF35">
        <f>IF(covid19_new_cases_global!BF35&lt;0,"",covid19_new_cases_global!BF35)</f>
        <v>0</v>
      </c>
      <c r="BG35">
        <f>IF(covid19_new_cases_global!BG35&lt;0,"",covid19_new_cases_global!BG35)</f>
        <v>0</v>
      </c>
      <c r="BH35">
        <f>IF(covid19_new_cases_global!BH35&lt;0,"",covid19_new_cases_global!BH35)</f>
        <v>5</v>
      </c>
      <c r="BI35">
        <f>IF(covid19_new_cases_global!BI35&lt;0,"",covid19_new_cases_global!BI35)</f>
        <v>3</v>
      </c>
      <c r="BJ35">
        <f>IF(covid19_new_cases_global!BJ35&lt;0,"",covid19_new_cases_global!BJ35)</f>
        <v>18</v>
      </c>
      <c r="BK35">
        <f>IF(covid19_new_cases_global!BK35&lt;0,"",covid19_new_cases_global!BK35)</f>
        <v>0</v>
      </c>
      <c r="BL35">
        <f>IF(covid19_new_cases_global!BL35&lt;0,"",covid19_new_cases_global!BL35)</f>
        <v>4</v>
      </c>
      <c r="BM35">
        <f>IF(covid19_new_cases_global!BM35&lt;0,"",covid19_new_cases_global!BM35)</f>
        <v>0</v>
      </c>
      <c r="BN35">
        <f>IF(covid19_new_cases_global!BN35&lt;0,"",covid19_new_cases_global!BN35)</f>
        <v>10</v>
      </c>
      <c r="BO35">
        <f>IF(covid19_new_cases_global!BO35&lt;0,"",covid19_new_cases_global!BO35)</f>
        <v>20</v>
      </c>
      <c r="BP35">
        <f>IF(covid19_new_cases_global!BP35&lt;0,"",covid19_new_cases_global!BP35)</f>
        <v>22</v>
      </c>
      <c r="BQ35">
        <f>IF(covid19_new_cases_global!BQ35&lt;0,"",covid19_new_cases_global!BQ35)</f>
        <v>9</v>
      </c>
      <c r="BR35">
        <f>IF(covid19_new_cases_global!BR35&lt;0,"",covid19_new_cases_global!BR35)</f>
        <v>11</v>
      </c>
      <c r="BS35">
        <f>IF(covid19_new_cases_global!BS35&lt;0,"",covid19_new_cases_global!BS35)</f>
        <v>33</v>
      </c>
      <c r="BT35">
        <f>IF(covid19_new_cases_global!BT35&lt;0,"",covid19_new_cases_global!BT35)</f>
        <v>0</v>
      </c>
      <c r="BU35">
        <f>IF(covid19_new_cases_global!BU35&lt;0,"",covid19_new_cases_global!BU35)</f>
        <v>31</v>
      </c>
      <c r="BV35">
        <f>IF(covid19_new_cases_global!BV35&lt;0,"",covid19_new_cases_global!BV35)</f>
        <v>21</v>
      </c>
      <c r="BW35">
        <f>IF(covid19_new_cases_global!BW35&lt;0,"",covid19_new_cases_global!BW35)</f>
        <v>39</v>
      </c>
      <c r="BX35">
        <f>IF(covid19_new_cases_global!BX35&lt;0,"",covid19_new_cases_global!BX35)</f>
        <v>30</v>
      </c>
      <c r="BY35">
        <f>IF(covid19_new_cases_global!BY35&lt;0,"",covid19_new_cases_global!BY35)</f>
        <v>47</v>
      </c>
      <c r="BZ35">
        <f>IF(covid19_new_cases_global!BZ35&lt;0,"",covid19_new_cases_global!BZ35)</f>
        <v>14</v>
      </c>
      <c r="CA35">
        <f>IF(covid19_new_cases_global!CA35&lt;0,"",covid19_new_cases_global!CA35)</f>
        <v>12</v>
      </c>
      <c r="CB35">
        <f>IF(covid19_new_cases_global!CB35&lt;0,"",covid19_new_cases_global!CB35)</f>
        <v>16</v>
      </c>
      <c r="CC35">
        <f>IF(covid19_new_cases_global!CC35&lt;0,"",covid19_new_cases_global!CC35)</f>
        <v>10</v>
      </c>
      <c r="CD35">
        <f>IF(covid19_new_cases_global!CD35&lt;0,"",covid19_new_cases_global!CD35)</f>
        <v>37</v>
      </c>
      <c r="CE35">
        <f>IF(covid19_new_cases_global!CE35&lt;0,"",covid19_new_cases_global!CE35)</f>
        <v>9</v>
      </c>
      <c r="CF35">
        <f>IF(covid19_new_cases_global!CF35&lt;0,"",covid19_new_cases_global!CF35)</f>
        <v>24</v>
      </c>
      <c r="CG35">
        <f>IF(covid19_new_cases_global!CG35&lt;0,"",covid19_new_cases_global!CG35)</f>
        <v>5</v>
      </c>
      <c r="CH35">
        <f>IF(covid19_new_cases_global!CH35&lt;0,"",covid19_new_cases_global!CH35)</f>
        <v>4</v>
      </c>
      <c r="CI35">
        <f>IF(covid19_new_cases_global!CI35&lt;0,"",covid19_new_cases_global!CI35)</f>
        <v>7</v>
      </c>
      <c r="CJ35">
        <f>IF(covid19_new_cases_global!CJ35&lt;0,"",covid19_new_cases_global!CJ35)</f>
        <v>10</v>
      </c>
      <c r="CK35">
        <f>IF(covid19_new_cases_global!CK35&lt;0,"",covid19_new_cases_global!CK35)</f>
        <v>13</v>
      </c>
      <c r="CL35">
        <f>IF(covid19_new_cases_global!CL35&lt;0,"",covid19_new_cases_global!CL35)</f>
        <v>14</v>
      </c>
      <c r="CM35">
        <f>IF(covid19_new_cases_global!CM35&lt;0,"",covid19_new_cases_global!CM35)</f>
        <v>4</v>
      </c>
      <c r="CN35">
        <f>IF(covid19_new_cases_global!CN35&lt;0,"",covid19_new_cases_global!CN35)</f>
        <v>0</v>
      </c>
      <c r="CO35">
        <f>IF(covid19_new_cases_global!CO35&lt;0,"",covid19_new_cases_global!CO35)</f>
        <v>8</v>
      </c>
      <c r="CP35">
        <f>IF(covid19_new_cases_global!CP35&lt;0,"",covid19_new_cases_global!CP35)</f>
        <v>2</v>
      </c>
      <c r="CQ35">
        <f>IF(covid19_new_cases_global!CQ35&lt;0,"",covid19_new_cases_global!CQ35)</f>
        <v>23</v>
      </c>
      <c r="CR35">
        <f>IF(covid19_new_cases_global!CR35&lt;0,"",covid19_new_cases_global!CR35)</f>
        <v>2</v>
      </c>
      <c r="CS35">
        <f>IF(covid19_new_cases_global!CS35&lt;0,"",covid19_new_cases_global!CS35)</f>
        <v>2</v>
      </c>
      <c r="CT35">
        <f>IF(covid19_new_cases_global!CT35&lt;0,"",covid19_new_cases_global!CT35)</f>
        <v>0</v>
      </c>
      <c r="CU35">
        <f>IF(covid19_new_cases_global!CU35&lt;0,"",covid19_new_cases_global!CU35)</f>
        <v>0</v>
      </c>
      <c r="CV35">
        <f>IF(covid19_new_cases_global!CV35&lt;0,"",covid19_new_cases_global!CV35)</f>
        <v>5</v>
      </c>
      <c r="CW35">
        <f>IF(covid19_new_cases_global!CW35&lt;0,"",covid19_new_cases_global!CW35)</f>
        <v>7</v>
      </c>
      <c r="CX35">
        <f>IF(covid19_new_cases_global!CX35&lt;0,"",covid19_new_cases_global!CX35)</f>
        <v>0</v>
      </c>
      <c r="CY35">
        <f>IF(covid19_new_cases_global!CY35&lt;0,"",covid19_new_cases_global!CY35)</f>
        <v>1</v>
      </c>
      <c r="CZ35">
        <f>IF(covid19_new_cases_global!CZ35&lt;0,"",covid19_new_cases_global!CZ35)</f>
        <v>5</v>
      </c>
      <c r="DA35">
        <f>IF(covid19_new_cases_global!DA35&lt;0,"",covid19_new_cases_global!DA35)</f>
        <v>1</v>
      </c>
      <c r="DB35">
        <f>IF(covid19_new_cases_global!DB35&lt;0,"",covid19_new_cases_global!DB35)</f>
        <v>0</v>
      </c>
      <c r="DC35">
        <f>IF(covid19_new_cases_global!DC35&lt;0,"",covid19_new_cases_global!DC35)</f>
        <v>1</v>
      </c>
      <c r="DD35">
        <f>IF(covid19_new_cases_global!DD35&lt;0,"",covid19_new_cases_global!DD35)</f>
        <v>0</v>
      </c>
      <c r="DE35">
        <f>IF(covid19_new_cases_global!DE35&lt;0,"",covid19_new_cases_global!DE35)</f>
        <v>0</v>
      </c>
      <c r="DF35">
        <f>IF(covid19_new_cases_global!DF35&lt;0,"",covid19_new_cases_global!DF35)</f>
        <v>0</v>
      </c>
      <c r="DG35">
        <f>IF(covid19_new_cases_global!DG35&lt;0,"",covid19_new_cases_global!DG35)</f>
        <v>0</v>
      </c>
      <c r="DH35">
        <f>IF(covid19_new_cases_global!DH35&lt;0,"",covid19_new_cases_global!DH35)</f>
        <v>0</v>
      </c>
      <c r="DI35">
        <f>IF(covid19_new_cases_global!DI35&lt;0,"",covid19_new_cases_global!DI35)</f>
        <v>1</v>
      </c>
      <c r="DJ35">
        <f>IF(covid19_new_cases_global!DJ35&lt;0,"",covid19_new_cases_global!DJ35)</f>
        <v>1</v>
      </c>
      <c r="DK35">
        <f>IF(covid19_new_cases_global!DK35&lt;0,"",covid19_new_cases_global!DK35)</f>
        <v>1</v>
      </c>
      <c r="DL35">
        <f>IF(covid19_new_cases_global!DL35&lt;0,"",covid19_new_cases_global!DL35)</f>
        <v>1</v>
      </c>
      <c r="DM35">
        <f>IF(covid19_new_cases_global!DM35&lt;0,"",covid19_new_cases_global!DM35)</f>
        <v>0</v>
      </c>
      <c r="DN35">
        <f>IF(covid19_new_cases_global!DN35&lt;0,"",covid19_new_cases_global!DN35)</f>
        <v>5</v>
      </c>
      <c r="DO35">
        <f>IF(covid19_new_cases_global!DO35&lt;0,"",covid19_new_cases_global!DO35)</f>
        <v>0</v>
      </c>
      <c r="DP35">
        <f>IF(covid19_new_cases_global!DP35&lt;0,"",covid19_new_cases_global!DP35)</f>
        <v>1</v>
      </c>
      <c r="DQ35">
        <f>IF(covid19_new_cases_global!DQ35&lt;0,"",covid19_new_cases_global!DQ35)</f>
        <v>0</v>
      </c>
      <c r="DR35">
        <f>IF(covid19_new_cases_global!DR35&lt;0,"",covid19_new_cases_global!DR35)</f>
        <v>3</v>
      </c>
      <c r="DS35">
        <f>IF(covid19_new_cases_global!DS35&lt;0,"",covid19_new_cases_global!DS35)</f>
        <v>0</v>
      </c>
      <c r="DT35">
        <f>IF(covid19_new_cases_global!DT35&lt;0,"",covid19_new_cases_global!DT35)</f>
        <v>0</v>
      </c>
      <c r="DU35">
        <f>IF(covid19_new_cases_global!DU35&lt;0,"",covid19_new_cases_global!DU35)</f>
        <v>0</v>
      </c>
      <c r="DV35">
        <f>IF(covid19_new_cases_global!DV35&lt;0,"",covid19_new_cases_global!DV35)</f>
        <v>0</v>
      </c>
      <c r="DW35">
        <f>IF(covid19_new_cases_global!DW35&lt;0,"",covid19_new_cases_global!DW35)</f>
        <v>1</v>
      </c>
      <c r="DX35">
        <f>IF(covid19_new_cases_global!DX35&lt;0,"",covid19_new_cases_global!DX35)</f>
        <v>0</v>
      </c>
      <c r="DY35">
        <f>IF(covid19_new_cases_global!DY35&lt;0,"",covid19_new_cases_global!DY35)</f>
        <v>1</v>
      </c>
      <c r="DZ35">
        <f>IF(covid19_new_cases_global!DZ35&lt;0,"",covid19_new_cases_global!DZ35)</f>
        <v>0</v>
      </c>
      <c r="EA35">
        <f>IF(covid19_new_cases_global!EA35&lt;0,"",covid19_new_cases_global!EA35)</f>
        <v>0</v>
      </c>
      <c r="EB35">
        <f>IF(covid19_new_cases_global!EB35&lt;0,"",covid19_new_cases_global!EB35)</f>
        <v>0</v>
      </c>
      <c r="EC35">
        <f>IF(covid19_new_cases_global!EC35&lt;0,"",covid19_new_cases_global!EC35)</f>
        <v>0</v>
      </c>
      <c r="ED35">
        <f>IF(covid19_new_cases_global!ED35&lt;0,"",covid19_new_cases_global!ED35)</f>
        <v>0</v>
      </c>
      <c r="EE35">
        <f>IF(covid19_new_cases_global!EE35&lt;0,"",covid19_new_cases_global!EE35)</f>
        <v>0</v>
      </c>
      <c r="EF35">
        <f>IF(covid19_new_cases_global!EF35&lt;0,"",covid19_new_cases_global!EF35)</f>
        <v>1</v>
      </c>
      <c r="EG35">
        <f>IF(covid19_new_cases_global!EG35&lt;0,"",covid19_new_cases_global!EG35)</f>
        <v>0</v>
      </c>
      <c r="EH35">
        <f>IF(covid19_new_cases_global!EH35&lt;0,"",covid19_new_cases_global!EH35)</f>
        <v>0</v>
      </c>
      <c r="EI35">
        <f>IF(covid19_new_cases_global!EI35&lt;0,"",covid19_new_cases_global!EI35)</f>
        <v>2</v>
      </c>
      <c r="EJ35">
        <f>IF(covid19_new_cases_global!EJ35&lt;0,"",covid19_new_cases_global!EJ35)</f>
        <v>0</v>
      </c>
      <c r="EK35">
        <f>IF(covid19_new_cases_global!EK35&lt;0,"",covid19_new_cases_global!EK35)</f>
        <v>1</v>
      </c>
      <c r="EL35">
        <f>IF(covid19_new_cases_global!EL35&lt;0,"",covid19_new_cases_global!EL35)</f>
        <v>1</v>
      </c>
      <c r="EM35">
        <f>IF(covid19_new_cases_global!EM35&lt;0,"",covid19_new_cases_global!EM35)</f>
        <v>0</v>
      </c>
      <c r="EN35">
        <f>IF(covid19_new_cases_global!EN35&lt;0,"",covid19_new_cases_global!EN35)</f>
        <v>0</v>
      </c>
      <c r="EO35">
        <f>IF(covid19_new_cases_global!EO35&lt;0,"",covid19_new_cases_global!EO35)</f>
        <v>0</v>
      </c>
      <c r="EP35">
        <f>IF(covid19_new_cases_global!EP35&lt;0,"",covid19_new_cases_global!EP35)</f>
        <v>0</v>
      </c>
      <c r="EQ35">
        <f>IF(covid19_new_cases_global!EQ35&lt;0,"",covid19_new_cases_global!EQ35)</f>
        <v>0</v>
      </c>
      <c r="ER35">
        <f>IF(covid19_new_cases_global!ER35&lt;0,"",covid19_new_cases_global!ER35)</f>
        <v>3</v>
      </c>
      <c r="ES35">
        <f>IF(covid19_new_cases_global!ES35&lt;0,"",covid19_new_cases_global!ES35)</f>
        <v>0</v>
      </c>
      <c r="ET35">
        <f>IF(covid19_new_cases_global!ET35&lt;0,"",covid19_new_cases_global!ET35)</f>
        <v>2</v>
      </c>
      <c r="EU35">
        <f>IF(covid19_new_cases_global!EU35&lt;0,"",covid19_new_cases_global!EU35)</f>
        <v>0</v>
      </c>
      <c r="EV35">
        <f>IF(covid19_new_cases_global!EV35&lt;0,"",covid19_new_cases_global!EV35)</f>
        <v>0</v>
      </c>
      <c r="EW35">
        <f>IF(covid19_new_cases_global!EW35&lt;0,"",covid19_new_cases_global!EW35)</f>
        <v>0</v>
      </c>
      <c r="EX35">
        <f>IF(covid19_new_cases_global!EX35&lt;0,"",covid19_new_cases_global!EX35)</f>
        <v>0</v>
      </c>
      <c r="EY35">
        <f>IF(covid19_new_cases_global!EY35&lt;0,"",covid19_new_cases_global!EY35)</f>
        <v>0</v>
      </c>
      <c r="EZ35">
        <f>IF(covid19_new_cases_global!EZ35&lt;0,"",covid19_new_cases_global!EZ35)</f>
        <v>0</v>
      </c>
      <c r="FA35">
        <f>IF(covid19_new_cases_global!FA35&lt;0,"",covid19_new_cases_global!FA35)</f>
        <v>1</v>
      </c>
      <c r="FB35">
        <f>IF(covid19_new_cases_global!FB35&lt;0,"",covid19_new_cases_global!FB35)</f>
        <v>0</v>
      </c>
      <c r="FC35">
        <f>IF(covid19_new_cases_global!FC35&lt;0,"",covid19_new_cases_global!FC35)</f>
        <v>0</v>
      </c>
      <c r="FD35">
        <f>IF(covid19_new_cases_global!FD35&lt;0,"",covid19_new_cases_global!FD35)</f>
        <v>0</v>
      </c>
      <c r="FE35">
        <f t="shared" si="23"/>
        <v>47</v>
      </c>
      <c r="FF35">
        <f t="shared" si="24"/>
        <v>47</v>
      </c>
      <c r="FG35">
        <f t="shared" si="25"/>
        <v>74</v>
      </c>
      <c r="FH35">
        <f t="shared" si="26"/>
        <v>74</v>
      </c>
      <c r="FI35" cm="1">
        <f t="array" ref="FI35">MATCH(INDEX($D35:$FD35,MATCH(TRUE,INDEX($D35:$FD35&lt;&gt;0,),0)),$D35:$FD35,0)</f>
        <v>48</v>
      </c>
      <c r="FJ35">
        <f t="shared" si="27"/>
        <v>571</v>
      </c>
      <c r="FK35">
        <f t="shared" si="28"/>
        <v>8.2311733800350256E-2</v>
      </c>
      <c r="FL35">
        <v>0</v>
      </c>
      <c r="FM35">
        <f t="shared" si="29"/>
        <v>26</v>
      </c>
      <c r="FN35">
        <f t="shared" si="30"/>
        <v>26</v>
      </c>
      <c r="FP35">
        <v>41</v>
      </c>
      <c r="FQ35">
        <v>41</v>
      </c>
      <c r="FR35">
        <v>68</v>
      </c>
      <c r="FS35">
        <v>68</v>
      </c>
      <c r="FT35">
        <v>49</v>
      </c>
      <c r="FU35">
        <v>522</v>
      </c>
      <c r="FV35">
        <v>7.8544061302681989E-2</v>
      </c>
      <c r="FW35" s="6">
        <v>0</v>
      </c>
      <c r="FX35" s="7">
        <v>1</v>
      </c>
      <c r="FY35" s="8">
        <f t="shared" si="9"/>
        <v>1</v>
      </c>
      <c r="FZ35">
        <f t="shared" si="10"/>
        <v>0</v>
      </c>
      <c r="GA35">
        <f t="shared" si="11"/>
        <v>0.20438116699850462</v>
      </c>
      <c r="GB35" s="6">
        <f t="shared" si="12"/>
        <v>0.20438116699850462</v>
      </c>
      <c r="GC35" s="8">
        <f t="shared" si="13"/>
        <v>0.79561883300149538</v>
      </c>
      <c r="GD35" s="6">
        <f t="shared" si="14"/>
        <v>-0.22863506083766844</v>
      </c>
      <c r="GE35" s="8">
        <f t="shared" si="15"/>
        <v>100</v>
      </c>
      <c r="GF35">
        <f t="shared" si="16"/>
        <v>0.25688326937595313</v>
      </c>
      <c r="HC35">
        <v>1.9420856521534566E-4</v>
      </c>
      <c r="HD35">
        <v>1</v>
      </c>
      <c r="HE35">
        <v>0</v>
      </c>
      <c r="HF35">
        <f t="shared" si="21"/>
        <v>30</v>
      </c>
      <c r="HG35">
        <f t="shared" si="22"/>
        <v>0</v>
      </c>
      <c r="HH35">
        <f t="shared" si="18"/>
        <v>0.79166666666666663</v>
      </c>
      <c r="HI35">
        <f t="shared" si="19"/>
        <v>1</v>
      </c>
      <c r="HJ35">
        <f t="shared" si="20"/>
        <v>6.9444444444444198E-3</v>
      </c>
    </row>
    <row r="36" spans="1:218" x14ac:dyDescent="0.3">
      <c r="A36" t="str">
        <f>covid19_new_cases_global!A36</f>
        <v>Chile</v>
      </c>
      <c r="B36">
        <f>covid19_new_cases_global!B36</f>
        <v>-35.6751</v>
      </c>
      <c r="C36">
        <f>covid19_new_cases_global!C36</f>
        <v>-71.543000000000006</v>
      </c>
      <c r="D36">
        <f>IF(covid19_new_cases_global!D36&lt;0,"",covid19_new_cases_global!D36)</f>
        <v>0</v>
      </c>
      <c r="E36">
        <f>IF(covid19_new_cases_global!E36&lt;0,"",covid19_new_cases_global!E36)</f>
        <v>0</v>
      </c>
      <c r="F36">
        <f>IF(covid19_new_cases_global!F36&lt;0,"",covid19_new_cases_global!F36)</f>
        <v>0</v>
      </c>
      <c r="G36">
        <f>IF(covid19_new_cases_global!G36&lt;0,"",covid19_new_cases_global!G36)</f>
        <v>0</v>
      </c>
      <c r="H36">
        <f>IF(covid19_new_cases_global!H36&lt;0,"",covid19_new_cases_global!H36)</f>
        <v>0</v>
      </c>
      <c r="I36">
        <f>IF(covid19_new_cases_global!I36&lt;0,"",covid19_new_cases_global!I36)</f>
        <v>0</v>
      </c>
      <c r="J36">
        <f>IF(covid19_new_cases_global!J36&lt;0,"",covid19_new_cases_global!J36)</f>
        <v>0</v>
      </c>
      <c r="K36">
        <f>IF(covid19_new_cases_global!K36&lt;0,"",covid19_new_cases_global!K36)</f>
        <v>0</v>
      </c>
      <c r="L36">
        <f>IF(covid19_new_cases_global!L36&lt;0,"",covid19_new_cases_global!L36)</f>
        <v>0</v>
      </c>
      <c r="M36">
        <f>IF(covid19_new_cases_global!M36&lt;0,"",covid19_new_cases_global!M36)</f>
        <v>0</v>
      </c>
      <c r="N36">
        <f>IF(covid19_new_cases_global!N36&lt;0,"",covid19_new_cases_global!N36)</f>
        <v>0</v>
      </c>
      <c r="O36">
        <f>IF(covid19_new_cases_global!O36&lt;0,"",covid19_new_cases_global!O36)</f>
        <v>0</v>
      </c>
      <c r="P36">
        <f>IF(covid19_new_cases_global!P36&lt;0,"",covid19_new_cases_global!P36)</f>
        <v>0</v>
      </c>
      <c r="Q36">
        <f>IF(covid19_new_cases_global!Q36&lt;0,"",covid19_new_cases_global!Q36)</f>
        <v>0</v>
      </c>
      <c r="R36">
        <f>IF(covid19_new_cases_global!R36&lt;0,"",covid19_new_cases_global!R36)</f>
        <v>0</v>
      </c>
      <c r="S36">
        <f>IF(covid19_new_cases_global!S36&lt;0,"",covid19_new_cases_global!S36)</f>
        <v>0</v>
      </c>
      <c r="T36">
        <f>IF(covid19_new_cases_global!T36&lt;0,"",covid19_new_cases_global!T36)</f>
        <v>0</v>
      </c>
      <c r="U36">
        <f>IF(covid19_new_cases_global!U36&lt;0,"",covid19_new_cases_global!U36)</f>
        <v>0</v>
      </c>
      <c r="V36">
        <f>IF(covid19_new_cases_global!V36&lt;0,"",covid19_new_cases_global!V36)</f>
        <v>0</v>
      </c>
      <c r="W36">
        <f>IF(covid19_new_cases_global!W36&lt;0,"",covid19_new_cases_global!W36)</f>
        <v>0</v>
      </c>
      <c r="X36">
        <f>IF(covid19_new_cases_global!X36&lt;0,"",covid19_new_cases_global!X36)</f>
        <v>0</v>
      </c>
      <c r="Y36">
        <f>IF(covid19_new_cases_global!Y36&lt;0,"",covid19_new_cases_global!Y36)</f>
        <v>0</v>
      </c>
      <c r="Z36">
        <f>IF(covid19_new_cases_global!Z36&lt;0,"",covid19_new_cases_global!Z36)</f>
        <v>0</v>
      </c>
      <c r="AA36">
        <f>IF(covid19_new_cases_global!AA36&lt;0,"",covid19_new_cases_global!AA36)</f>
        <v>0</v>
      </c>
      <c r="AB36">
        <f>IF(covid19_new_cases_global!AB36&lt;0,"",covid19_new_cases_global!AB36)</f>
        <v>0</v>
      </c>
      <c r="AC36">
        <f>IF(covid19_new_cases_global!AC36&lt;0,"",covid19_new_cases_global!AC36)</f>
        <v>0</v>
      </c>
      <c r="AD36">
        <f>IF(covid19_new_cases_global!AD36&lt;0,"",covid19_new_cases_global!AD36)</f>
        <v>0</v>
      </c>
      <c r="AE36">
        <f>IF(covid19_new_cases_global!AE36&lt;0,"",covid19_new_cases_global!AE36)</f>
        <v>0</v>
      </c>
      <c r="AF36">
        <f>IF(covid19_new_cases_global!AF36&lt;0,"",covid19_new_cases_global!AF36)</f>
        <v>0</v>
      </c>
      <c r="AG36">
        <f>IF(covid19_new_cases_global!AG36&lt;0,"",covid19_new_cases_global!AG36)</f>
        <v>0</v>
      </c>
      <c r="AH36">
        <f>IF(covid19_new_cases_global!AH36&lt;0,"",covid19_new_cases_global!AH36)</f>
        <v>0</v>
      </c>
      <c r="AI36">
        <f>IF(covid19_new_cases_global!AI36&lt;0,"",covid19_new_cases_global!AI36)</f>
        <v>0</v>
      </c>
      <c r="AJ36">
        <f>IF(covid19_new_cases_global!AJ36&lt;0,"",covid19_new_cases_global!AJ36)</f>
        <v>0</v>
      </c>
      <c r="AK36">
        <f>IF(covid19_new_cases_global!AK36&lt;0,"",covid19_new_cases_global!AK36)</f>
        <v>0</v>
      </c>
      <c r="AL36">
        <f>IF(covid19_new_cases_global!AL36&lt;0,"",covid19_new_cases_global!AL36)</f>
        <v>0</v>
      </c>
      <c r="AM36">
        <f>IF(covid19_new_cases_global!AM36&lt;0,"",covid19_new_cases_global!AM36)</f>
        <v>0</v>
      </c>
      <c r="AN36">
        <f>IF(covid19_new_cases_global!AN36&lt;0,"",covid19_new_cases_global!AN36)</f>
        <v>0</v>
      </c>
      <c r="AO36">
        <f>IF(covid19_new_cases_global!AO36&lt;0,"",covid19_new_cases_global!AO36)</f>
        <v>0</v>
      </c>
      <c r="AP36">
        <f>IF(covid19_new_cases_global!AP36&lt;0,"",covid19_new_cases_global!AP36)</f>
        <v>0</v>
      </c>
      <c r="AQ36">
        <f>IF(covid19_new_cases_global!AQ36&lt;0,"",covid19_new_cases_global!AQ36)</f>
        <v>0</v>
      </c>
      <c r="AR36">
        <f>IF(covid19_new_cases_global!AR36&lt;0,"",covid19_new_cases_global!AR36)</f>
        <v>1</v>
      </c>
      <c r="AS36">
        <f>IF(covid19_new_cases_global!AS36&lt;0,"",covid19_new_cases_global!AS36)</f>
        <v>0</v>
      </c>
      <c r="AT36">
        <f>IF(covid19_new_cases_global!AT36&lt;0,"",covid19_new_cases_global!AT36)</f>
        <v>3</v>
      </c>
      <c r="AU36">
        <f>IF(covid19_new_cases_global!AU36&lt;0,"",covid19_new_cases_global!AU36)</f>
        <v>0</v>
      </c>
      <c r="AV36">
        <f>IF(covid19_new_cases_global!AV36&lt;0,"",covid19_new_cases_global!AV36)</f>
        <v>0</v>
      </c>
      <c r="AW36">
        <f>IF(covid19_new_cases_global!AW36&lt;0,"",covid19_new_cases_global!AW36)</f>
        <v>4</v>
      </c>
      <c r="AX36">
        <f>IF(covid19_new_cases_global!AX36&lt;0,"",covid19_new_cases_global!AX36)</f>
        <v>0</v>
      </c>
      <c r="AY36">
        <f>IF(covid19_new_cases_global!AY36&lt;0,"",covid19_new_cases_global!AY36)</f>
        <v>5</v>
      </c>
      <c r="AZ36">
        <f>IF(covid19_new_cases_global!AZ36&lt;0,"",covid19_new_cases_global!AZ36)</f>
        <v>10</v>
      </c>
      <c r="BA36">
        <f>IF(covid19_new_cases_global!BA36&lt;0,"",covid19_new_cases_global!BA36)</f>
        <v>0</v>
      </c>
      <c r="BB36">
        <f>IF(covid19_new_cases_global!BB36&lt;0,"",covid19_new_cases_global!BB36)</f>
        <v>20</v>
      </c>
      <c r="BC36">
        <f>IF(covid19_new_cases_global!BC36&lt;0,"",covid19_new_cases_global!BC36)</f>
        <v>18</v>
      </c>
      <c r="BD36">
        <f>IF(covid19_new_cases_global!BD36&lt;0,"",covid19_new_cases_global!BD36)</f>
        <v>13</v>
      </c>
      <c r="BE36">
        <f>IF(covid19_new_cases_global!BE36&lt;0,"",covid19_new_cases_global!BE36)</f>
        <v>81</v>
      </c>
      <c r="BF36">
        <f>IF(covid19_new_cases_global!BF36&lt;0,"",covid19_new_cases_global!BF36)</f>
        <v>46</v>
      </c>
      <c r="BG36">
        <f>IF(covid19_new_cases_global!BG36&lt;0,"",covid19_new_cases_global!BG36)</f>
        <v>37</v>
      </c>
      <c r="BH36">
        <f>IF(covid19_new_cases_global!BH36&lt;0,"",covid19_new_cases_global!BH36)</f>
        <v>0</v>
      </c>
      <c r="BI36">
        <f>IF(covid19_new_cases_global!BI36&lt;0,"",covid19_new_cases_global!BI36)</f>
        <v>196</v>
      </c>
      <c r="BJ36">
        <f>IF(covid19_new_cases_global!BJ36&lt;0,"",covid19_new_cases_global!BJ36)</f>
        <v>103</v>
      </c>
      <c r="BK36">
        <f>IF(covid19_new_cases_global!BK36&lt;0,"",covid19_new_cases_global!BK36)</f>
        <v>95</v>
      </c>
      <c r="BL36">
        <f>IF(covid19_new_cases_global!BL36&lt;0,"",covid19_new_cases_global!BL36)</f>
        <v>114</v>
      </c>
      <c r="BM36">
        <f>IF(covid19_new_cases_global!BM36&lt;0,"",covid19_new_cases_global!BM36)</f>
        <v>176</v>
      </c>
      <c r="BN36">
        <f>IF(covid19_new_cases_global!BN36&lt;0,"",covid19_new_cases_global!BN36)</f>
        <v>220</v>
      </c>
      <c r="BO36">
        <f>IF(covid19_new_cases_global!BO36&lt;0,"",covid19_new_cases_global!BO36)</f>
        <v>164</v>
      </c>
      <c r="BP36">
        <f>IF(covid19_new_cases_global!BP36&lt;0,"",covid19_new_cases_global!BP36)</f>
        <v>304</v>
      </c>
      <c r="BQ36">
        <f>IF(covid19_new_cases_global!BQ36&lt;0,"",covid19_new_cases_global!BQ36)</f>
        <v>299</v>
      </c>
      <c r="BR36">
        <f>IF(covid19_new_cases_global!BR36&lt;0,"",covid19_new_cases_global!BR36)</f>
        <v>230</v>
      </c>
      <c r="BS36">
        <f>IF(covid19_new_cases_global!BS36&lt;0,"",covid19_new_cases_global!BS36)</f>
        <v>310</v>
      </c>
      <c r="BT36">
        <f>IF(covid19_new_cases_global!BT36&lt;0,"",covid19_new_cases_global!BT36)</f>
        <v>289</v>
      </c>
      <c r="BU36">
        <f>IF(covid19_new_cases_global!BU36&lt;0,"",covid19_new_cases_global!BU36)</f>
        <v>293</v>
      </c>
      <c r="BV36">
        <f>IF(covid19_new_cases_global!BV36&lt;0,"",covid19_new_cases_global!BV36)</f>
        <v>373</v>
      </c>
      <c r="BW36">
        <f>IF(covid19_new_cases_global!BW36&lt;0,"",covid19_new_cases_global!BW36)</f>
        <v>333</v>
      </c>
      <c r="BX36">
        <f>IF(covid19_new_cases_global!BX36&lt;0,"",covid19_new_cases_global!BX36)</f>
        <v>424</v>
      </c>
      <c r="BY36">
        <f>IF(covid19_new_cases_global!BY36&lt;0,"",covid19_new_cases_global!BY36)</f>
        <v>310</v>
      </c>
      <c r="BZ36">
        <f>IF(covid19_new_cases_global!BZ36&lt;0,"",covid19_new_cases_global!BZ36)</f>
        <v>344</v>
      </c>
      <c r="CA36">
        <f>IF(covid19_new_cases_global!CA36&lt;0,"",covid19_new_cases_global!CA36)</f>
        <v>301</v>
      </c>
      <c r="CB36">
        <f>IF(covid19_new_cases_global!CB36&lt;0,"",covid19_new_cases_global!CB36)</f>
        <v>430</v>
      </c>
      <c r="CC36">
        <f>IF(covid19_new_cases_global!CC36&lt;0,"",covid19_new_cases_global!CC36)</f>
        <v>426</v>
      </c>
      <c r="CD36">
        <f>IF(covid19_new_cases_global!CD36&lt;0,"",covid19_new_cases_global!CD36)</f>
        <v>529</v>
      </c>
      <c r="CE36">
        <f>IF(covid19_new_cases_global!CE36&lt;0,"",covid19_new_cases_global!CE36)</f>
        <v>426</v>
      </c>
      <c r="CF36">
        <f>IF(covid19_new_cases_global!CF36&lt;0,"",covid19_new_cases_global!CF36)</f>
        <v>286</v>
      </c>
      <c r="CG36">
        <f>IF(covid19_new_cases_global!CG36&lt;0,"",covid19_new_cases_global!CG36)</f>
        <v>312</v>
      </c>
      <c r="CH36">
        <f>IF(covid19_new_cases_global!CH36&lt;0,"",covid19_new_cases_global!CH36)</f>
        <v>392</v>
      </c>
      <c r="CI36">
        <f>IF(covid19_new_cases_global!CI36&lt;0,"",covid19_new_cases_global!CI36)</f>
        <v>356</v>
      </c>
      <c r="CJ36">
        <f>IF(covid19_new_cases_global!CJ36&lt;0,"",covid19_new_cases_global!CJ36)</f>
        <v>534</v>
      </c>
      <c r="CK36">
        <f>IF(covid19_new_cases_global!CK36&lt;0,"",covid19_new_cases_global!CK36)</f>
        <v>445</v>
      </c>
      <c r="CL36">
        <f>IF(covid19_new_cases_global!CL36&lt;0,"",covid19_new_cases_global!CL36)</f>
        <v>478</v>
      </c>
      <c r="CM36">
        <f>IF(covid19_new_cases_global!CM36&lt;0,"",covid19_new_cases_global!CM36)</f>
        <v>358</v>
      </c>
      <c r="CN36">
        <f>IF(covid19_new_cases_global!CN36&lt;0,"",covid19_new_cases_global!CN36)</f>
        <v>419</v>
      </c>
      <c r="CO36">
        <f>IF(covid19_new_cases_global!CO36&lt;0,"",covid19_new_cases_global!CO36)</f>
        <v>325</v>
      </c>
      <c r="CP36">
        <f>IF(covid19_new_cases_global!CP36&lt;0,"",covid19_new_cases_global!CP36)</f>
        <v>464</v>
      </c>
      <c r="CQ36">
        <f>IF(covid19_new_cases_global!CQ36&lt;0,"",covid19_new_cases_global!CQ36)</f>
        <v>516</v>
      </c>
      <c r="CR36">
        <f>IF(covid19_new_cases_global!CR36&lt;0,"",covid19_new_cases_global!CR36)</f>
        <v>494</v>
      </c>
      <c r="CS36">
        <f>IF(covid19_new_cases_global!CS36&lt;0,"",covid19_new_cases_global!CS36)</f>
        <v>552</v>
      </c>
      <c r="CT36">
        <f>IF(covid19_new_cases_global!CT36&lt;0,"",covid19_new_cases_global!CT36)</f>
        <v>473</v>
      </c>
      <c r="CU36">
        <f>IF(covid19_new_cases_global!CU36&lt;0,"",covid19_new_cases_global!CU36)</f>
        <v>482</v>
      </c>
      <c r="CV36">
        <f>IF(covid19_new_cases_global!CV36&lt;0,"",covid19_new_cases_global!CV36)</f>
        <v>552</v>
      </c>
      <c r="CW36">
        <f>IF(covid19_new_cases_global!CW36&lt;0,"",covid19_new_cases_global!CW36)</f>
        <v>520</v>
      </c>
      <c r="CX36">
        <f>IF(covid19_new_cases_global!CX36&lt;0,"",covid19_new_cases_global!CX36)</f>
        <v>1138</v>
      </c>
      <c r="CY36">
        <f>IF(covid19_new_cases_global!CY36&lt;0,"",covid19_new_cases_global!CY36)</f>
        <v>985</v>
      </c>
      <c r="CZ36">
        <f>IF(covid19_new_cases_global!CZ36&lt;0,"",covid19_new_cases_global!CZ36)</f>
        <v>1427</v>
      </c>
      <c r="DA36">
        <f>IF(covid19_new_cases_global!DA36&lt;0,"",covid19_new_cases_global!DA36)</f>
        <v>1228</v>
      </c>
      <c r="DB36">
        <f>IF(covid19_new_cases_global!DB36&lt;0,"",covid19_new_cases_global!DB36)</f>
        <v>980</v>
      </c>
      <c r="DC36">
        <f>IF(covid19_new_cases_global!DC36&lt;0,"",covid19_new_cases_global!DC36)</f>
        <v>1373</v>
      </c>
      <c r="DD36">
        <f>IF(covid19_new_cases_global!DD36&lt;0,"",covid19_new_cases_global!DD36)</f>
        <v>1032</v>
      </c>
      <c r="DE36">
        <f>IF(covid19_new_cases_global!DE36&lt;0,"",covid19_new_cases_global!DE36)</f>
        <v>1533</v>
      </c>
      <c r="DF36">
        <f>IF(covid19_new_cases_global!DF36&lt;0,"",covid19_new_cases_global!DF36)</f>
        <v>1391</v>
      </c>
      <c r="DG36">
        <f>IF(covid19_new_cases_global!DG36&lt;0,"",covid19_new_cases_global!DG36)</f>
        <v>1247</v>
      </c>
      <c r="DH36">
        <f>IF(covid19_new_cases_global!DH36&lt;0,"",covid19_new_cases_global!DH36)</f>
        <v>1647</v>
      </c>
      <c r="DI36">
        <f>IF(covid19_new_cases_global!DI36&lt;0,"",covid19_new_cases_global!DI36)</f>
        <v>1197</v>
      </c>
      <c r="DJ36">
        <f>IF(covid19_new_cases_global!DJ36&lt;0,"",covid19_new_cases_global!DJ36)</f>
        <v>1658</v>
      </c>
      <c r="DK36">
        <f>IF(covid19_new_cases_global!DK36&lt;0,"",covid19_new_cases_global!DK36)</f>
        <v>2660</v>
      </c>
      <c r="DL36">
        <f>IF(covid19_new_cases_global!DL36&lt;0,"",covid19_new_cases_global!DL36)</f>
        <v>2659</v>
      </c>
      <c r="DM36">
        <f>IF(covid19_new_cases_global!DM36&lt;0,"",covid19_new_cases_global!DM36)</f>
        <v>2502</v>
      </c>
      <c r="DN36">
        <f>IF(covid19_new_cases_global!DN36&lt;0,"",covid19_new_cases_global!DN36)</f>
        <v>1886</v>
      </c>
      <c r="DO36">
        <f>IF(covid19_new_cases_global!DO36&lt;0,"",covid19_new_cases_global!DO36)</f>
        <v>2353</v>
      </c>
      <c r="DP36">
        <f>IF(covid19_new_cases_global!DP36&lt;0,"",covid19_new_cases_global!DP36)</f>
        <v>2278</v>
      </c>
      <c r="DQ36">
        <f>IF(covid19_new_cases_global!DQ36&lt;0,"",covid19_new_cases_global!DQ36)</f>
        <v>3520</v>
      </c>
      <c r="DR36">
        <f>IF(covid19_new_cases_global!DR36&lt;0,"",covid19_new_cases_global!DR36)</f>
        <v>4038</v>
      </c>
      <c r="DS36">
        <f>IF(covid19_new_cases_global!DS36&lt;0,"",covid19_new_cases_global!DS36)</f>
        <v>3964</v>
      </c>
      <c r="DT36">
        <f>IF(covid19_new_cases_global!DT36&lt;0,"",covid19_new_cases_global!DT36)</f>
        <v>4276</v>
      </c>
      <c r="DU36">
        <f>IF(covid19_new_cases_global!DU36&lt;0,"",covid19_new_cases_global!DU36)</f>
        <v>3536</v>
      </c>
      <c r="DV36">
        <f>IF(covid19_new_cases_global!DV36&lt;0,"",covid19_new_cases_global!DV36)</f>
        <v>3709</v>
      </c>
      <c r="DW36">
        <f>IF(covid19_new_cases_global!DW36&lt;0,"",covid19_new_cases_global!DW36)</f>
        <v>4895</v>
      </c>
      <c r="DX36">
        <f>IF(covid19_new_cases_global!DX36&lt;0,"",covid19_new_cases_global!DX36)</f>
        <v>3964</v>
      </c>
      <c r="DY36">
        <f>IF(covid19_new_cases_global!DY36&lt;0,"",covid19_new_cases_global!DY36)</f>
        <v>4328</v>
      </c>
      <c r="DZ36">
        <f>IF(covid19_new_cases_global!DZ36&lt;0,"",covid19_new_cases_global!DZ36)</f>
        <v>4654</v>
      </c>
      <c r="EA36">
        <f>IF(covid19_new_cases_global!EA36&lt;0,"",covid19_new_cases_global!EA36)</f>
        <v>3695</v>
      </c>
      <c r="EB36">
        <f>IF(covid19_new_cases_global!EB36&lt;0,"",covid19_new_cases_global!EB36)</f>
        <v>4220</v>
      </c>
      <c r="EC36">
        <f>IF(covid19_new_cases_global!EC36&lt;0,"",covid19_new_cases_global!EC36)</f>
        <v>4830</v>
      </c>
      <c r="ED36">
        <f>IF(covid19_new_cases_global!ED36&lt;0,"",covid19_new_cases_global!ED36)</f>
        <v>5470</v>
      </c>
      <c r="EE36">
        <f>IF(covid19_new_cases_global!EE36&lt;0,"",covid19_new_cases_global!EE36)</f>
        <v>3528</v>
      </c>
      <c r="EF36">
        <f>IF(covid19_new_cases_global!EF36&lt;0,"",covid19_new_cases_global!EF36)</f>
        <v>4942</v>
      </c>
      <c r="EG36">
        <f>IF(covid19_new_cases_global!EG36&lt;0,"",covid19_new_cases_global!EG36)</f>
        <v>4664</v>
      </c>
      <c r="EH36">
        <f>IF(covid19_new_cases_global!EH36&lt;0,"",covid19_new_cases_global!EH36)</f>
        <v>4207</v>
      </c>
      <c r="EI36">
        <f>IF(covid19_new_cases_global!EI36&lt;0,"",covid19_new_cases_global!EI36)</f>
        <v>5246</v>
      </c>
      <c r="EJ36">
        <f>IF(covid19_new_cases_global!EJ36&lt;0,"",covid19_new_cases_global!EJ36)</f>
        <v>6405</v>
      </c>
      <c r="EK36">
        <f>IF(covid19_new_cases_global!EK36&lt;0,"",covid19_new_cases_global!EK36)</f>
        <v>4696</v>
      </c>
      <c r="EL36">
        <f>IF(covid19_new_cases_global!EL36&lt;0,"",covid19_new_cases_global!EL36)</f>
        <v>3913</v>
      </c>
      <c r="EM36">
        <f>IF(covid19_new_cases_global!EM36&lt;0,"",covid19_new_cases_global!EM36)</f>
        <v>5697</v>
      </c>
      <c r="EN36">
        <f>IF(covid19_new_cases_global!EN36&lt;0,"",covid19_new_cases_global!EN36)</f>
        <v>5636</v>
      </c>
      <c r="EO36">
        <f>IF(covid19_new_cases_global!EO36&lt;0,"",covid19_new_cases_global!EO36)</f>
        <v>6754</v>
      </c>
      <c r="EP36">
        <f>IF(covid19_new_cases_global!EP36&lt;0,"",covid19_new_cases_global!EP36)</f>
        <v>6509</v>
      </c>
      <c r="EQ36">
        <f>IF(covid19_new_cases_global!EQ36&lt;0,"",covid19_new_cases_global!EQ36)</f>
        <v>6938</v>
      </c>
      <c r="ER36">
        <f>IF(covid19_new_cases_global!ER36&lt;0,"",covid19_new_cases_global!ER36)</f>
        <v>5143</v>
      </c>
      <c r="ES36">
        <f>IF(covid19_new_cases_global!ES36&lt;0,"",covid19_new_cases_global!ES36)</f>
        <v>5013</v>
      </c>
      <c r="ET36">
        <f>IF(covid19_new_cases_global!ET36&lt;0,"",covid19_new_cases_global!ET36)</f>
        <v>36179</v>
      </c>
      <c r="EU36">
        <f>IF(covid19_new_cases_global!EU36&lt;0,"",covid19_new_cases_global!EU36)</f>
        <v>4475</v>
      </c>
      <c r="EV36">
        <f>IF(covid19_new_cases_global!EV36&lt;0,"",covid19_new_cases_global!EV36)</f>
        <v>6290</v>
      </c>
      <c r="EW36">
        <f>IF(covid19_new_cases_global!EW36&lt;0,"",covid19_new_cases_global!EW36)</f>
        <v>5355</v>
      </c>
      <c r="EX36">
        <f>IF(covid19_new_cases_global!EX36&lt;0,"",covid19_new_cases_global!EX36)</f>
        <v>5607</v>
      </c>
      <c r="EY36">
        <f>IF(covid19_new_cases_global!EY36&lt;0,"",covid19_new_cases_global!EY36)</f>
        <v>4608</v>
      </c>
      <c r="EZ36">
        <f>IF(covid19_new_cases_global!EZ36&lt;0,"",covid19_new_cases_global!EZ36)</f>
        <v>3804</v>
      </c>
      <c r="FA36">
        <f>IF(covid19_new_cases_global!FA36&lt;0,"",covid19_new_cases_global!FA36)</f>
        <v>3649</v>
      </c>
      <c r="FB36">
        <f>IF(covid19_new_cases_global!FB36&lt;0,"",covid19_new_cases_global!FB36)</f>
        <v>4648</v>
      </c>
      <c r="FC36">
        <f>IF(covid19_new_cases_global!FC36&lt;0,"",covid19_new_cases_global!FC36)</f>
        <v>4296</v>
      </c>
      <c r="FD36">
        <f>IF(covid19_new_cases_global!FD36&lt;0,"",covid19_new_cases_global!FD36)</f>
        <v>4406</v>
      </c>
      <c r="FE36">
        <f t="shared" si="23"/>
        <v>36179</v>
      </c>
      <c r="FF36">
        <f t="shared" si="24"/>
        <v>36179</v>
      </c>
      <c r="FG36">
        <f t="shared" si="25"/>
        <v>147</v>
      </c>
      <c r="FH36">
        <f t="shared" si="26"/>
        <v>147</v>
      </c>
      <c r="FI36" cm="1">
        <f t="array" ref="FI36">MATCH(INDEX($D36:$FD36,MATCH(TRUE,INDEX($D36:$FD36&lt;&gt;0,),0)),$D36:$FD36,0)</f>
        <v>41</v>
      </c>
      <c r="FJ36">
        <f t="shared" si="27"/>
        <v>267766</v>
      </c>
      <c r="FK36">
        <f t="shared" si="28"/>
        <v>0.13511424153925441</v>
      </c>
      <c r="FL36">
        <v>0</v>
      </c>
      <c r="FM36">
        <f t="shared" si="29"/>
        <v>106</v>
      </c>
      <c r="FN36">
        <f t="shared" si="30"/>
        <v>106</v>
      </c>
      <c r="FP36">
        <v>41</v>
      </c>
      <c r="FQ36">
        <v>41</v>
      </c>
      <c r="FR36">
        <v>78</v>
      </c>
      <c r="FS36">
        <v>78</v>
      </c>
      <c r="FT36">
        <v>56</v>
      </c>
      <c r="FU36">
        <v>343</v>
      </c>
      <c r="FV36">
        <v>0.119533527696793</v>
      </c>
      <c r="FW36" s="6">
        <v>0</v>
      </c>
      <c r="FX36" s="7">
        <v>1</v>
      </c>
      <c r="FY36" s="8">
        <f t="shared" si="9"/>
        <v>1</v>
      </c>
      <c r="FZ36">
        <f t="shared" si="10"/>
        <v>0</v>
      </c>
      <c r="GA36">
        <f t="shared" si="11"/>
        <v>9.4597436554641104E-2</v>
      </c>
      <c r="GB36" s="6">
        <f t="shared" si="12"/>
        <v>9.4597436554641104E-2</v>
      </c>
      <c r="GC36" s="8">
        <f t="shared" si="13"/>
        <v>0.90540256344535885</v>
      </c>
      <c r="GD36" s="6">
        <f t="shared" si="14"/>
        <v>-9.9375612699375435E-2</v>
      </c>
      <c r="GE36" s="8">
        <f t="shared" si="15"/>
        <v>100</v>
      </c>
      <c r="GF36">
        <f t="shared" si="16"/>
        <v>0.1044810787752426</v>
      </c>
      <c r="HC36">
        <v>2.1021776242486568E-4</v>
      </c>
      <c r="HD36">
        <v>1</v>
      </c>
      <c r="HE36">
        <v>0</v>
      </c>
      <c r="HF36">
        <f t="shared" si="21"/>
        <v>31</v>
      </c>
      <c r="HG36">
        <f t="shared" si="22"/>
        <v>0</v>
      </c>
      <c r="HH36">
        <f t="shared" si="18"/>
        <v>0.78472222222222221</v>
      </c>
      <c r="HI36">
        <f t="shared" si="19"/>
        <v>1</v>
      </c>
      <c r="HJ36">
        <f t="shared" si="20"/>
        <v>6.9444444444444198E-3</v>
      </c>
    </row>
    <row r="37" spans="1:218" x14ac:dyDescent="0.3">
      <c r="A37" t="str">
        <f>covid19_new_cases_global!A37</f>
        <v>China</v>
      </c>
      <c r="B37">
        <f>covid19_new_cases_global!B37</f>
        <v>0</v>
      </c>
      <c r="C37">
        <f>covid19_new_cases_global!C37</f>
        <v>0</v>
      </c>
      <c r="D37">
        <f>IF(covid19_new_cases_global!D37&lt;0,"",covid19_new_cases_global!D37)</f>
        <v>95</v>
      </c>
      <c r="E37">
        <f>IF(covid19_new_cases_global!E37&lt;0,"",covid19_new_cases_global!E37)</f>
        <v>277</v>
      </c>
      <c r="F37">
        <f>IF(covid19_new_cases_global!F37&lt;0,"",covid19_new_cases_global!F37)</f>
        <v>486</v>
      </c>
      <c r="G37">
        <f>IF(covid19_new_cases_global!G37&lt;0,"",covid19_new_cases_global!G37)</f>
        <v>669</v>
      </c>
      <c r="H37">
        <f>IF(covid19_new_cases_global!H37&lt;0,"",covid19_new_cases_global!H37)</f>
        <v>802</v>
      </c>
      <c r="I37">
        <f>IF(covid19_new_cases_global!I37&lt;0,"",covid19_new_cases_global!I37)</f>
        <v>2632</v>
      </c>
      <c r="J37">
        <f>IF(covid19_new_cases_global!J37&lt;0,"",covid19_new_cases_global!J37)</f>
        <v>578</v>
      </c>
      <c r="K37">
        <f>IF(covid19_new_cases_global!K37&lt;0,"",covid19_new_cases_global!K37)</f>
        <v>2054</v>
      </c>
      <c r="L37">
        <f>IF(covid19_new_cases_global!L37&lt;0,"",covid19_new_cases_global!L37)</f>
        <v>1661</v>
      </c>
      <c r="M37">
        <f>IF(covid19_new_cases_global!M37&lt;0,"",covid19_new_cases_global!M37)</f>
        <v>2089</v>
      </c>
      <c r="N37">
        <f>IF(covid19_new_cases_global!N37&lt;0,"",covid19_new_cases_global!N37)</f>
        <v>4739</v>
      </c>
      <c r="O37">
        <f>IF(covid19_new_cases_global!O37&lt;0,"",covid19_new_cases_global!O37)</f>
        <v>3086</v>
      </c>
      <c r="P37">
        <f>IF(covid19_new_cases_global!P37&lt;0,"",covid19_new_cases_global!P37)</f>
        <v>3991</v>
      </c>
      <c r="Q37">
        <f>IF(covid19_new_cases_global!Q37&lt;0,"",covid19_new_cases_global!Q37)</f>
        <v>3733</v>
      </c>
      <c r="R37">
        <f>IF(covid19_new_cases_global!R37&lt;0,"",covid19_new_cases_global!R37)</f>
        <v>3147</v>
      </c>
      <c r="S37">
        <f>IF(covid19_new_cases_global!S37&lt;0,"",covid19_new_cases_global!S37)</f>
        <v>3523</v>
      </c>
      <c r="T37">
        <f>IF(covid19_new_cases_global!T37&lt;0,"",covid19_new_cases_global!T37)</f>
        <v>2704</v>
      </c>
      <c r="U37">
        <f>IF(covid19_new_cases_global!U37&lt;0,"",covid19_new_cases_global!U37)</f>
        <v>3015</v>
      </c>
      <c r="V37">
        <f>IF(covid19_new_cases_global!V37&lt;0,"",covid19_new_cases_global!V37)</f>
        <v>2525</v>
      </c>
      <c r="W37">
        <f>IF(covid19_new_cases_global!W37&lt;0,"",covid19_new_cases_global!W37)</f>
        <v>2032</v>
      </c>
      <c r="X37">
        <f>IF(covid19_new_cases_global!X37&lt;0,"",covid19_new_cases_global!X37)</f>
        <v>373</v>
      </c>
      <c r="Y37">
        <f>IF(covid19_new_cases_global!Y37&lt;0,"",covid19_new_cases_global!Y37)</f>
        <v>15136</v>
      </c>
      <c r="Z37">
        <f>IF(covid19_new_cases_global!Z37&lt;0,"",covid19_new_cases_global!Z37)</f>
        <v>6463</v>
      </c>
      <c r="AA37">
        <f>IF(covid19_new_cases_global!AA37&lt;0,"",covid19_new_cases_global!AA37)</f>
        <v>2055</v>
      </c>
      <c r="AB37">
        <f>IF(covid19_new_cases_global!AB37&lt;0,"",covid19_new_cases_global!AB37)</f>
        <v>2100</v>
      </c>
      <c r="AC37">
        <f>IF(covid19_new_cases_global!AC37&lt;0,"",covid19_new_cases_global!AC37)</f>
        <v>1921</v>
      </c>
      <c r="AD37">
        <f>IF(covid19_new_cases_global!AD37&lt;0,"",covid19_new_cases_global!AD37)</f>
        <v>1777</v>
      </c>
      <c r="AE37">
        <f>IF(covid19_new_cases_global!AE37&lt;0,"",covid19_new_cases_global!AE37)</f>
        <v>408</v>
      </c>
      <c r="AF37">
        <f>IF(covid19_new_cases_global!AF37&lt;0,"",covid19_new_cases_global!AF37)</f>
        <v>458</v>
      </c>
      <c r="AG37">
        <f>IF(covid19_new_cases_global!AG37&lt;0,"",covid19_new_cases_global!AG37)</f>
        <v>473</v>
      </c>
      <c r="AH37">
        <f>IF(covid19_new_cases_global!AH37&lt;0,"",covid19_new_cases_global!AH37)</f>
        <v>1451</v>
      </c>
      <c r="AI37">
        <f>IF(covid19_new_cases_global!AI37&lt;0,"",covid19_new_cases_global!AI37)</f>
        <v>21</v>
      </c>
      <c r="AJ37">
        <f>IF(covid19_new_cases_global!AJ37&lt;0,"",covid19_new_cases_global!AJ37)</f>
        <v>219</v>
      </c>
      <c r="AK37">
        <f>IF(covid19_new_cases_global!AK37&lt;0,"",covid19_new_cases_global!AK37)</f>
        <v>513</v>
      </c>
      <c r="AL37">
        <f>IF(covid19_new_cases_global!AL37&lt;0,"",covid19_new_cases_global!AL37)</f>
        <v>412</v>
      </c>
      <c r="AM37">
        <f>IF(covid19_new_cases_global!AM37&lt;0,"",covid19_new_cases_global!AM37)</f>
        <v>434</v>
      </c>
      <c r="AN37">
        <f>IF(covid19_new_cases_global!AN37&lt;0,"",covid19_new_cases_global!AN37)</f>
        <v>328</v>
      </c>
      <c r="AO37">
        <f>IF(covid19_new_cases_global!AO37&lt;0,"",covid19_new_cases_global!AO37)</f>
        <v>428</v>
      </c>
      <c r="AP37">
        <f>IF(covid19_new_cases_global!AP37&lt;0,"",covid19_new_cases_global!AP37)</f>
        <v>576</v>
      </c>
      <c r="AQ37">
        <f>IF(covid19_new_cases_global!AQ37&lt;0,"",covid19_new_cases_global!AQ37)</f>
        <v>204</v>
      </c>
      <c r="AR37">
        <f>IF(covid19_new_cases_global!AR37&lt;0,"",covid19_new_cases_global!AR37)</f>
        <v>125</v>
      </c>
      <c r="AS37">
        <f>IF(covid19_new_cases_global!AS37&lt;0,"",covid19_new_cases_global!AS37)</f>
        <v>125</v>
      </c>
      <c r="AT37">
        <f>IF(covid19_new_cases_global!AT37&lt;0,"",covid19_new_cases_global!AT37)</f>
        <v>151</v>
      </c>
      <c r="AU37">
        <f>IF(covid19_new_cases_global!AU37&lt;0,"",covid19_new_cases_global!AU37)</f>
        <v>153</v>
      </c>
      <c r="AV37">
        <f>IF(covid19_new_cases_global!AV37&lt;0,"",covid19_new_cases_global!AV37)</f>
        <v>80</v>
      </c>
      <c r="AW37">
        <f>IF(covid19_new_cases_global!AW37&lt;0,"",covid19_new_cases_global!AW37)</f>
        <v>53</v>
      </c>
      <c r="AX37">
        <f>IF(covid19_new_cases_global!AX37&lt;0,"",covid19_new_cases_global!AX37)</f>
        <v>37</v>
      </c>
      <c r="AY37">
        <f>IF(covid19_new_cases_global!AY37&lt;0,"",covid19_new_cases_global!AY37)</f>
        <v>27</v>
      </c>
      <c r="AZ37">
        <f>IF(covid19_new_cases_global!AZ37&lt;0,"",covid19_new_cases_global!AZ37)</f>
        <v>34</v>
      </c>
      <c r="BA37">
        <f>IF(covid19_new_cases_global!BA37&lt;0,"",covid19_new_cases_global!BA37)</f>
        <v>11</v>
      </c>
      <c r="BB37">
        <f>IF(covid19_new_cases_global!BB37&lt;0,"",covid19_new_cases_global!BB37)</f>
        <v>13</v>
      </c>
      <c r="BC37">
        <f>IF(covid19_new_cases_global!BC37&lt;0,"",covid19_new_cases_global!BC37)</f>
        <v>32</v>
      </c>
      <c r="BD37">
        <f>IF(covid19_new_cases_global!BD37&lt;0,"",covid19_new_cases_global!BD37)</f>
        <v>26</v>
      </c>
      <c r="BE37">
        <f>IF(covid19_new_cases_global!BE37&lt;0,"",covid19_new_cases_global!BE37)</f>
        <v>30</v>
      </c>
      <c r="BF37">
        <f>IF(covid19_new_cases_global!BF37&lt;0,"",covid19_new_cases_global!BF37)</f>
        <v>25</v>
      </c>
      <c r="BG37">
        <f>IF(covid19_new_cases_global!BG37&lt;0,"",covid19_new_cases_global!BG37)</f>
        <v>44</v>
      </c>
      <c r="BH37">
        <f>IF(covid19_new_cases_global!BH37&lt;0,"",covid19_new_cases_global!BH37)</f>
        <v>54</v>
      </c>
      <c r="BI37">
        <f>IF(covid19_new_cases_global!BI37&lt;0,"",covid19_new_cases_global!BI37)</f>
        <v>94</v>
      </c>
      <c r="BJ37">
        <f>IF(covid19_new_cases_global!BJ37&lt;0,"",covid19_new_cases_global!BJ37)</f>
        <v>55</v>
      </c>
      <c r="BK37">
        <f>IF(covid19_new_cases_global!BK37&lt;0,"",covid19_new_cases_global!BK37)</f>
        <v>130</v>
      </c>
      <c r="BL37">
        <f>IF(covid19_new_cases_global!BL37&lt;0,"",covid19_new_cases_global!BL37)</f>
        <v>63</v>
      </c>
      <c r="BM37">
        <f>IF(covid19_new_cases_global!BM37&lt;0,"",covid19_new_cases_global!BM37)</f>
        <v>93</v>
      </c>
      <c r="BN37">
        <f>IF(covid19_new_cases_global!BN37&lt;0,"",covid19_new_cases_global!BN37)</f>
        <v>70</v>
      </c>
      <c r="BO37">
        <f>IF(covid19_new_cases_global!BO37&lt;0,"",covid19_new_cases_global!BO37)</f>
        <v>121</v>
      </c>
      <c r="BP37">
        <f>IF(covid19_new_cases_global!BP37&lt;0,"",covid19_new_cases_global!BP37)</f>
        <v>115</v>
      </c>
      <c r="BQ37">
        <f>IF(covid19_new_cases_global!BQ37&lt;0,"",covid19_new_cases_global!BQ37)</f>
        <v>102</v>
      </c>
      <c r="BR37">
        <f>IF(covid19_new_cases_global!BR37&lt;0,"",covid19_new_cases_global!BR37)</f>
        <v>123</v>
      </c>
      <c r="BS37">
        <f>IF(covid19_new_cases_global!BS37&lt;0,"",covid19_new_cases_global!BS37)</f>
        <v>76</v>
      </c>
      <c r="BT37">
        <f>IF(covid19_new_cases_global!BT37&lt;0,"",covid19_new_cases_global!BT37)</f>
        <v>81</v>
      </c>
      <c r="BU37">
        <f>IF(covid19_new_cases_global!BU37&lt;0,"",covid19_new_cases_global!BU37)</f>
        <v>82</v>
      </c>
      <c r="BV37">
        <f>IF(covid19_new_cases_global!BV37&lt;0,"",covid19_new_cases_global!BV37)</f>
        <v>71</v>
      </c>
      <c r="BW37">
        <f>IF(covid19_new_cases_global!BW37&lt;0,"",covid19_new_cases_global!BW37)</f>
        <v>79</v>
      </c>
      <c r="BX37">
        <f>IF(covid19_new_cases_global!BX37&lt;0,"",covid19_new_cases_global!BX37)</f>
        <v>32</v>
      </c>
      <c r="BY37">
        <f>IF(covid19_new_cases_global!BY37&lt;0,"",covid19_new_cases_global!BY37)</f>
        <v>59</v>
      </c>
      <c r="BZ37">
        <f>IF(covid19_new_cases_global!BZ37&lt;0,"",covid19_new_cases_global!BZ37)</f>
        <v>63</v>
      </c>
      <c r="CA37">
        <f>IF(covid19_new_cases_global!CA37&lt;0,"",covid19_new_cases_global!CA37)</f>
        <v>53</v>
      </c>
      <c r="CB37">
        <f>IF(covid19_new_cases_global!CB37&lt;0,"",covid19_new_cases_global!CB37)</f>
        <v>91</v>
      </c>
      <c r="CC37">
        <f>IF(covid19_new_cases_global!CC37&lt;0,"",covid19_new_cases_global!CC37)</f>
        <v>74</v>
      </c>
      <c r="CD37">
        <f>IF(covid19_new_cases_global!CD37&lt;0,"",covid19_new_cases_global!CD37)</f>
        <v>58</v>
      </c>
      <c r="CE37">
        <f>IF(covid19_new_cases_global!CE37&lt;0,"",covid19_new_cases_global!CE37)</f>
        <v>73</v>
      </c>
      <c r="CF37">
        <f>IF(covid19_new_cases_global!CF37&lt;0,"",covid19_new_cases_global!CF37)</f>
        <v>120</v>
      </c>
      <c r="CG37">
        <f>IF(covid19_new_cases_global!CG37&lt;0,"",covid19_new_cases_global!CG37)</f>
        <v>79</v>
      </c>
      <c r="CH37">
        <f>IF(covid19_new_cases_global!CH37&lt;0,"",covid19_new_cases_global!CH37)</f>
        <v>93</v>
      </c>
      <c r="CI37">
        <f>IF(covid19_new_cases_global!CI37&lt;0,"",covid19_new_cases_global!CI37)</f>
        <v>50</v>
      </c>
      <c r="CJ37">
        <f>IF(covid19_new_cases_global!CJ37&lt;0,"",covid19_new_cases_global!CJ37)</f>
        <v>47</v>
      </c>
      <c r="CK37">
        <f>IF(covid19_new_cases_global!CK37&lt;0,"",covid19_new_cases_global!CK37)</f>
        <v>357</v>
      </c>
      <c r="CL37">
        <f>IF(covid19_new_cases_global!CL37&lt;0,"",covid19_new_cases_global!CL37)</f>
        <v>27</v>
      </c>
      <c r="CM37">
        <f>IF(covid19_new_cases_global!CM37&lt;0,"",covid19_new_cases_global!CM37)</f>
        <v>18</v>
      </c>
      <c r="CN37">
        <f>IF(covid19_new_cases_global!CN37&lt;0,"",covid19_new_cases_global!CN37)</f>
        <v>12</v>
      </c>
      <c r="CO37">
        <f>IF(covid19_new_cases_global!CO37&lt;0,"",covid19_new_cases_global!CO37)</f>
        <v>36</v>
      </c>
      <c r="CP37">
        <f>IF(covid19_new_cases_global!CP37&lt;0,"",covid19_new_cases_global!CP37)</f>
        <v>15</v>
      </c>
      <c r="CQ37">
        <f>IF(covid19_new_cases_global!CQ37&lt;0,"",covid19_new_cases_global!CQ37)</f>
        <v>16</v>
      </c>
      <c r="CR37">
        <f>IF(covid19_new_cases_global!CR37&lt;0,"",covid19_new_cases_global!CR37)</f>
        <v>15</v>
      </c>
      <c r="CS37">
        <f>IF(covid19_new_cases_global!CS37&lt;0,"",covid19_new_cases_global!CS37)</f>
        <v>10</v>
      </c>
      <c r="CT37">
        <f>IF(covid19_new_cases_global!CT37&lt;0,"",covid19_new_cases_global!CT37)</f>
        <v>3</v>
      </c>
      <c r="CU37">
        <f>IF(covid19_new_cases_global!CU37&lt;0,"",covid19_new_cases_global!CU37)</f>
        <v>6</v>
      </c>
      <c r="CV37">
        <f>IF(covid19_new_cases_global!CV37&lt;0,"",covid19_new_cases_global!CV37)</f>
        <v>22</v>
      </c>
      <c r="CW37">
        <f>IF(covid19_new_cases_global!CW37&lt;0,"",covid19_new_cases_global!CW37)</f>
        <v>4</v>
      </c>
      <c r="CX37">
        <f>IF(covid19_new_cases_global!CX37&lt;0,"",covid19_new_cases_global!CX37)</f>
        <v>12</v>
      </c>
      <c r="CY37">
        <f>IF(covid19_new_cases_global!CY37&lt;0,"",covid19_new_cases_global!CY37)</f>
        <v>3</v>
      </c>
      <c r="CZ37">
        <f>IF(covid19_new_cases_global!CZ37&lt;0,"",covid19_new_cases_global!CZ37)</f>
        <v>0</v>
      </c>
      <c r="DA37">
        <f>IF(covid19_new_cases_global!DA37&lt;0,"",covid19_new_cases_global!DA37)</f>
        <v>5</v>
      </c>
      <c r="DB37">
        <f>IF(covid19_new_cases_global!DB37&lt;0,"",covid19_new_cases_global!DB37)</f>
        <v>2</v>
      </c>
      <c r="DC37">
        <f>IF(covid19_new_cases_global!DC37&lt;0,"",covid19_new_cases_global!DC37)</f>
        <v>2</v>
      </c>
      <c r="DD37">
        <f>IF(covid19_new_cases_global!DD37&lt;0,"",covid19_new_cases_global!DD37)</f>
        <v>2</v>
      </c>
      <c r="DE37">
        <f>IF(covid19_new_cases_global!DE37&lt;0,"",covid19_new_cases_global!DE37)</f>
        <v>5</v>
      </c>
      <c r="DF37">
        <f>IF(covid19_new_cases_global!DF37&lt;0,"",covid19_new_cases_global!DF37)</f>
        <v>1</v>
      </c>
      <c r="DG37">
        <f>IF(covid19_new_cases_global!DG37&lt;0,"",covid19_new_cases_global!DG37)</f>
        <v>14</v>
      </c>
      <c r="DH37">
        <f>IF(covid19_new_cases_global!DH37&lt;0,"",covid19_new_cases_global!DH37)</f>
        <v>20</v>
      </c>
      <c r="DI37">
        <f>IF(covid19_new_cases_global!DI37&lt;0,"",covid19_new_cases_global!DI37)</f>
        <v>1</v>
      </c>
      <c r="DJ37">
        <f>IF(covid19_new_cases_global!DJ37&lt;0,"",covid19_new_cases_global!DJ37)</f>
        <v>7</v>
      </c>
      <c r="DK37">
        <f>IF(covid19_new_cases_global!DK37&lt;0,"",covid19_new_cases_global!DK37)</f>
        <v>6</v>
      </c>
      <c r="DL37">
        <f>IF(covid19_new_cases_global!DL37&lt;0,"",covid19_new_cases_global!DL37)</f>
        <v>5</v>
      </c>
      <c r="DM37">
        <f>IF(covid19_new_cases_global!DM37&lt;0,"",covid19_new_cases_global!DM37)</f>
        <v>9</v>
      </c>
      <c r="DN37">
        <f>IF(covid19_new_cases_global!DN37&lt;0,"",covid19_new_cases_global!DN37)</f>
        <v>6</v>
      </c>
      <c r="DO37">
        <f>IF(covid19_new_cases_global!DO37&lt;0,"",covid19_new_cases_global!DO37)</f>
        <v>10</v>
      </c>
      <c r="DP37">
        <f>IF(covid19_new_cases_global!DP37&lt;0,"",covid19_new_cases_global!DP37)</f>
        <v>9</v>
      </c>
      <c r="DQ37">
        <f>IF(covid19_new_cases_global!DQ37&lt;0,"",covid19_new_cases_global!DQ37)</f>
        <v>0</v>
      </c>
      <c r="DR37">
        <f>IF(covid19_new_cases_global!DR37&lt;0,"",covid19_new_cases_global!DR37)</f>
        <v>0</v>
      </c>
      <c r="DS37">
        <f>IF(covid19_new_cases_global!DS37&lt;0,"",covid19_new_cases_global!DS37)</f>
        <v>0</v>
      </c>
      <c r="DT37">
        <f>IF(covid19_new_cases_global!DT37&lt;0,"",covid19_new_cases_global!DT37)</f>
        <v>18</v>
      </c>
      <c r="DU37">
        <f>IF(covid19_new_cases_global!DU37&lt;0,"",covid19_new_cases_global!DU37)</f>
        <v>3</v>
      </c>
      <c r="DV37">
        <f>IF(covid19_new_cases_global!DV37&lt;0,"",covid19_new_cases_global!DV37)</f>
        <v>11</v>
      </c>
      <c r="DW37">
        <f>IF(covid19_new_cases_global!DW37&lt;0,"",covid19_new_cases_global!DW37)</f>
        <v>7</v>
      </c>
      <c r="DX37">
        <f>IF(covid19_new_cases_global!DX37&lt;0,"",covid19_new_cases_global!DX37)</f>
        <v>1</v>
      </c>
      <c r="DY37">
        <f>IF(covid19_new_cases_global!DY37&lt;0,"",covid19_new_cases_global!DY37)</f>
        <v>3</v>
      </c>
      <c r="DZ37">
        <f>IF(covid19_new_cases_global!DZ37&lt;0,"",covid19_new_cases_global!DZ37)</f>
        <v>0</v>
      </c>
      <c r="EA37">
        <f>IF(covid19_new_cases_global!EA37&lt;0,"",covid19_new_cases_global!EA37)</f>
        <v>17</v>
      </c>
      <c r="EB37">
        <f>IF(covid19_new_cases_global!EB37&lt;0,"",covid19_new_cases_global!EB37)</f>
        <v>5</v>
      </c>
      <c r="EC37">
        <f>IF(covid19_new_cases_global!EC37&lt;0,"",covid19_new_cases_global!EC37)</f>
        <v>18</v>
      </c>
      <c r="ED37">
        <f>IF(covid19_new_cases_global!ED37&lt;0,"",covid19_new_cases_global!ED37)</f>
        <v>8</v>
      </c>
      <c r="EE37">
        <f>IF(covid19_new_cases_global!EE37&lt;0,"",covid19_new_cases_global!EE37)</f>
        <v>7</v>
      </c>
      <c r="EF37" t="str">
        <f>IF(covid19_new_cases_global!EF37&lt;0,"",covid19_new_cases_global!EF37)</f>
        <v/>
      </c>
      <c r="EG37">
        <f>IF(covid19_new_cases_global!EG37&lt;0,"",covid19_new_cases_global!EG37)</f>
        <v>11</v>
      </c>
      <c r="EH37">
        <f>IF(covid19_new_cases_global!EH37&lt;0,"",covid19_new_cases_global!EH37)</f>
        <v>6</v>
      </c>
      <c r="EI37">
        <f>IF(covid19_new_cases_global!EI37&lt;0,"",covid19_new_cases_global!EI37)</f>
        <v>9</v>
      </c>
      <c r="EJ37">
        <f>IF(covid19_new_cases_global!EJ37&lt;0,"",covid19_new_cases_global!EJ37)</f>
        <v>5</v>
      </c>
      <c r="EK37">
        <f>IF(covid19_new_cases_global!EK37&lt;0,"",covid19_new_cases_global!EK37)</f>
        <v>4</v>
      </c>
      <c r="EL37">
        <f>IF(covid19_new_cases_global!EL37&lt;0,"",covid19_new_cases_global!EL37)</f>
        <v>3</v>
      </c>
      <c r="EM37">
        <f>IF(covid19_new_cases_global!EM37&lt;0,"",covid19_new_cases_global!EM37)</f>
        <v>11</v>
      </c>
      <c r="EN37">
        <f>IF(covid19_new_cases_global!EN37&lt;0,"",covid19_new_cases_global!EN37)</f>
        <v>7</v>
      </c>
      <c r="EO37">
        <f>IF(covid19_new_cases_global!EO37&lt;0,"",covid19_new_cases_global!EO37)</f>
        <v>12</v>
      </c>
      <c r="EP37">
        <f>IF(covid19_new_cases_global!EP37&lt;0,"",covid19_new_cases_global!EP37)</f>
        <v>58</v>
      </c>
      <c r="EQ37">
        <f>IF(covid19_new_cases_global!EQ37&lt;0,"",covid19_new_cases_global!EQ37)</f>
        <v>49</v>
      </c>
      <c r="ER37">
        <f>IF(covid19_new_cases_global!ER37&lt;0,"",covid19_new_cases_global!ER37)</f>
        <v>43</v>
      </c>
      <c r="ES37">
        <f>IF(covid19_new_cases_global!ES37&lt;0,"",covid19_new_cases_global!ES37)</f>
        <v>44</v>
      </c>
      <c r="ET37">
        <f>IF(covid19_new_cases_global!ET37&lt;0,"",covid19_new_cases_global!ET37)</f>
        <v>36</v>
      </c>
      <c r="EU37">
        <f>IF(covid19_new_cases_global!EU37&lt;0,"",covid19_new_cases_global!EU37)</f>
        <v>36</v>
      </c>
      <c r="EV37">
        <f>IF(covid19_new_cases_global!EV37&lt;0,"",covid19_new_cases_global!EV37)</f>
        <v>0</v>
      </c>
      <c r="EW37">
        <f>IF(covid19_new_cases_global!EW37&lt;0,"",covid19_new_cases_global!EW37)</f>
        <v>59</v>
      </c>
      <c r="EX37">
        <f>IF(covid19_new_cases_global!EX37&lt;0,"",covid19_new_cases_global!EX37)</f>
        <v>19</v>
      </c>
      <c r="EY37">
        <f>IF(covid19_new_cases_global!EY37&lt;0,"",covid19_new_cases_global!EY37)</f>
        <v>52</v>
      </c>
      <c r="EZ37">
        <f>IF(covid19_new_cases_global!EZ37&lt;0,"",covid19_new_cases_global!EZ37)</f>
        <v>29</v>
      </c>
      <c r="FA37">
        <f>IF(covid19_new_cases_global!FA37&lt;0,"",covid19_new_cases_global!FA37)</f>
        <v>20</v>
      </c>
      <c r="FB37">
        <f>IF(covid19_new_cases_global!FB37&lt;0,"",covid19_new_cases_global!FB37)</f>
        <v>28</v>
      </c>
      <c r="FC37">
        <f>IF(covid19_new_cases_global!FC37&lt;0,"",covid19_new_cases_global!FC37)</f>
        <v>24</v>
      </c>
      <c r="FD37">
        <f>IF(covid19_new_cases_global!FD37&lt;0,"",covid19_new_cases_global!FD37)</f>
        <v>18</v>
      </c>
      <c r="FE37">
        <f t="shared" si="23"/>
        <v>15136</v>
      </c>
      <c r="FF37">
        <f t="shared" si="24"/>
        <v>15136</v>
      </c>
      <c r="FG37">
        <f t="shared" si="25"/>
        <v>22</v>
      </c>
      <c r="FH37">
        <f t="shared" si="26"/>
        <v>22</v>
      </c>
      <c r="FI37" cm="1">
        <f t="array" ref="FI37">MATCH(INDEX($D37:$FD37,MATCH(TRUE,INDEX($D37:$FD37&lt;&gt;0,),0)),$D37:$FD37,0)</f>
        <v>1</v>
      </c>
      <c r="FJ37">
        <f t="shared" si="27"/>
        <v>84196</v>
      </c>
      <c r="FK37">
        <f t="shared" si="28"/>
        <v>0.17977101049931113</v>
      </c>
      <c r="FL37">
        <v>0</v>
      </c>
      <c r="FM37">
        <f t="shared" si="29"/>
        <v>21</v>
      </c>
      <c r="FN37">
        <f t="shared" si="30"/>
        <v>21</v>
      </c>
      <c r="FP37">
        <v>41</v>
      </c>
      <c r="FQ37">
        <v>41</v>
      </c>
      <c r="FR37">
        <v>80</v>
      </c>
      <c r="FS37">
        <v>80</v>
      </c>
      <c r="FT37">
        <v>48</v>
      </c>
      <c r="FU37">
        <v>941</v>
      </c>
      <c r="FV37">
        <v>4.3570669500531352E-2</v>
      </c>
      <c r="FW37" s="6">
        <v>0</v>
      </c>
      <c r="FX37" s="7">
        <v>1</v>
      </c>
      <c r="FY37" s="8">
        <f t="shared" si="9"/>
        <v>1</v>
      </c>
      <c r="FZ37">
        <f t="shared" si="10"/>
        <v>0</v>
      </c>
      <c r="GA37">
        <f t="shared" si="11"/>
        <v>0.2817600359376139</v>
      </c>
      <c r="GB37" s="6">
        <f t="shared" si="12"/>
        <v>0.2817600359376139</v>
      </c>
      <c r="GC37" s="8">
        <f t="shared" si="13"/>
        <v>0.7182399640623861</v>
      </c>
      <c r="GD37" s="6">
        <f t="shared" si="14"/>
        <v>-0.33095155398417836</v>
      </c>
      <c r="GE37" s="8">
        <f t="shared" si="15"/>
        <v>100</v>
      </c>
      <c r="GF37">
        <f t="shared" si="16"/>
        <v>0.39229233965758592</v>
      </c>
      <c r="HC37">
        <v>2.273892526625761E-4</v>
      </c>
      <c r="HD37">
        <v>1</v>
      </c>
      <c r="HE37">
        <v>0</v>
      </c>
      <c r="HF37">
        <f t="shared" si="21"/>
        <v>32</v>
      </c>
      <c r="HG37">
        <f t="shared" si="22"/>
        <v>0</v>
      </c>
      <c r="HH37">
        <f t="shared" si="18"/>
        <v>0.77777777777777779</v>
      </c>
      <c r="HI37">
        <f t="shared" si="19"/>
        <v>1</v>
      </c>
      <c r="HJ37">
        <f t="shared" si="20"/>
        <v>6.9444444444444198E-3</v>
      </c>
    </row>
    <row r="38" spans="1:218" x14ac:dyDescent="0.3">
      <c r="A38" t="str">
        <f>covid19_new_cases_global!A38</f>
        <v>Colombia</v>
      </c>
      <c r="B38">
        <f>covid19_new_cases_global!B38</f>
        <v>4.5709</v>
      </c>
      <c r="C38">
        <f>covid19_new_cases_global!C38</f>
        <v>-74.297300000000007</v>
      </c>
      <c r="D38">
        <f>IF(covid19_new_cases_global!D38&lt;0,"",covid19_new_cases_global!D38)</f>
        <v>0</v>
      </c>
      <c r="E38">
        <f>IF(covid19_new_cases_global!E38&lt;0,"",covid19_new_cases_global!E38)</f>
        <v>0</v>
      </c>
      <c r="F38">
        <f>IF(covid19_new_cases_global!F38&lt;0,"",covid19_new_cases_global!F38)</f>
        <v>0</v>
      </c>
      <c r="G38">
        <f>IF(covid19_new_cases_global!G38&lt;0,"",covid19_new_cases_global!G38)</f>
        <v>0</v>
      </c>
      <c r="H38">
        <f>IF(covid19_new_cases_global!H38&lt;0,"",covid19_new_cases_global!H38)</f>
        <v>0</v>
      </c>
      <c r="I38">
        <f>IF(covid19_new_cases_global!I38&lt;0,"",covid19_new_cases_global!I38)</f>
        <v>0</v>
      </c>
      <c r="J38">
        <f>IF(covid19_new_cases_global!J38&lt;0,"",covid19_new_cases_global!J38)</f>
        <v>0</v>
      </c>
      <c r="K38">
        <f>IF(covid19_new_cases_global!K38&lt;0,"",covid19_new_cases_global!K38)</f>
        <v>0</v>
      </c>
      <c r="L38">
        <f>IF(covid19_new_cases_global!L38&lt;0,"",covid19_new_cases_global!L38)</f>
        <v>0</v>
      </c>
      <c r="M38">
        <f>IF(covid19_new_cases_global!M38&lt;0,"",covid19_new_cases_global!M38)</f>
        <v>0</v>
      </c>
      <c r="N38">
        <f>IF(covid19_new_cases_global!N38&lt;0,"",covid19_new_cases_global!N38)</f>
        <v>0</v>
      </c>
      <c r="O38">
        <f>IF(covid19_new_cases_global!O38&lt;0,"",covid19_new_cases_global!O38)</f>
        <v>0</v>
      </c>
      <c r="P38">
        <f>IF(covid19_new_cases_global!P38&lt;0,"",covid19_new_cases_global!P38)</f>
        <v>0</v>
      </c>
      <c r="Q38">
        <f>IF(covid19_new_cases_global!Q38&lt;0,"",covid19_new_cases_global!Q38)</f>
        <v>0</v>
      </c>
      <c r="R38">
        <f>IF(covid19_new_cases_global!R38&lt;0,"",covid19_new_cases_global!R38)</f>
        <v>0</v>
      </c>
      <c r="S38">
        <f>IF(covid19_new_cases_global!S38&lt;0,"",covid19_new_cases_global!S38)</f>
        <v>0</v>
      </c>
      <c r="T38">
        <f>IF(covid19_new_cases_global!T38&lt;0,"",covid19_new_cases_global!T38)</f>
        <v>0</v>
      </c>
      <c r="U38">
        <f>IF(covid19_new_cases_global!U38&lt;0,"",covid19_new_cases_global!U38)</f>
        <v>0</v>
      </c>
      <c r="V38">
        <f>IF(covid19_new_cases_global!V38&lt;0,"",covid19_new_cases_global!V38)</f>
        <v>0</v>
      </c>
      <c r="W38">
        <f>IF(covid19_new_cases_global!W38&lt;0,"",covid19_new_cases_global!W38)</f>
        <v>0</v>
      </c>
      <c r="X38">
        <f>IF(covid19_new_cases_global!X38&lt;0,"",covid19_new_cases_global!X38)</f>
        <v>0</v>
      </c>
      <c r="Y38">
        <f>IF(covid19_new_cases_global!Y38&lt;0,"",covid19_new_cases_global!Y38)</f>
        <v>0</v>
      </c>
      <c r="Z38">
        <f>IF(covid19_new_cases_global!Z38&lt;0,"",covid19_new_cases_global!Z38)</f>
        <v>0</v>
      </c>
      <c r="AA38">
        <f>IF(covid19_new_cases_global!AA38&lt;0,"",covid19_new_cases_global!AA38)</f>
        <v>0</v>
      </c>
      <c r="AB38">
        <f>IF(covid19_new_cases_global!AB38&lt;0,"",covid19_new_cases_global!AB38)</f>
        <v>0</v>
      </c>
      <c r="AC38">
        <f>IF(covid19_new_cases_global!AC38&lt;0,"",covid19_new_cases_global!AC38)</f>
        <v>0</v>
      </c>
      <c r="AD38">
        <f>IF(covid19_new_cases_global!AD38&lt;0,"",covid19_new_cases_global!AD38)</f>
        <v>0</v>
      </c>
      <c r="AE38">
        <f>IF(covid19_new_cases_global!AE38&lt;0,"",covid19_new_cases_global!AE38)</f>
        <v>0</v>
      </c>
      <c r="AF38">
        <f>IF(covid19_new_cases_global!AF38&lt;0,"",covid19_new_cases_global!AF38)</f>
        <v>0</v>
      </c>
      <c r="AG38">
        <f>IF(covid19_new_cases_global!AG38&lt;0,"",covid19_new_cases_global!AG38)</f>
        <v>0</v>
      </c>
      <c r="AH38">
        <f>IF(covid19_new_cases_global!AH38&lt;0,"",covid19_new_cases_global!AH38)</f>
        <v>0</v>
      </c>
      <c r="AI38">
        <f>IF(covid19_new_cases_global!AI38&lt;0,"",covid19_new_cases_global!AI38)</f>
        <v>0</v>
      </c>
      <c r="AJ38">
        <f>IF(covid19_new_cases_global!AJ38&lt;0,"",covid19_new_cases_global!AJ38)</f>
        <v>0</v>
      </c>
      <c r="AK38">
        <f>IF(covid19_new_cases_global!AK38&lt;0,"",covid19_new_cases_global!AK38)</f>
        <v>0</v>
      </c>
      <c r="AL38">
        <f>IF(covid19_new_cases_global!AL38&lt;0,"",covid19_new_cases_global!AL38)</f>
        <v>0</v>
      </c>
      <c r="AM38">
        <f>IF(covid19_new_cases_global!AM38&lt;0,"",covid19_new_cases_global!AM38)</f>
        <v>0</v>
      </c>
      <c r="AN38">
        <f>IF(covid19_new_cases_global!AN38&lt;0,"",covid19_new_cases_global!AN38)</f>
        <v>0</v>
      </c>
      <c r="AO38">
        <f>IF(covid19_new_cases_global!AO38&lt;0,"",covid19_new_cases_global!AO38)</f>
        <v>0</v>
      </c>
      <c r="AP38">
        <f>IF(covid19_new_cases_global!AP38&lt;0,"",covid19_new_cases_global!AP38)</f>
        <v>0</v>
      </c>
      <c r="AQ38">
        <f>IF(covid19_new_cases_global!AQ38&lt;0,"",covid19_new_cases_global!AQ38)</f>
        <v>0</v>
      </c>
      <c r="AR38">
        <f>IF(covid19_new_cases_global!AR38&lt;0,"",covid19_new_cases_global!AR38)</f>
        <v>0</v>
      </c>
      <c r="AS38">
        <f>IF(covid19_new_cases_global!AS38&lt;0,"",covid19_new_cases_global!AS38)</f>
        <v>0</v>
      </c>
      <c r="AT38">
        <f>IF(covid19_new_cases_global!AT38&lt;0,"",covid19_new_cases_global!AT38)</f>
        <v>0</v>
      </c>
      <c r="AU38">
        <f>IF(covid19_new_cases_global!AU38&lt;0,"",covid19_new_cases_global!AU38)</f>
        <v>1</v>
      </c>
      <c r="AV38">
        <f>IF(covid19_new_cases_global!AV38&lt;0,"",covid19_new_cases_global!AV38)</f>
        <v>0</v>
      </c>
      <c r="AW38">
        <f>IF(covid19_new_cases_global!AW38&lt;0,"",covid19_new_cases_global!AW38)</f>
        <v>0</v>
      </c>
      <c r="AX38">
        <f>IF(covid19_new_cases_global!AX38&lt;0,"",covid19_new_cases_global!AX38)</f>
        <v>0</v>
      </c>
      <c r="AY38">
        <f>IF(covid19_new_cases_global!AY38&lt;0,"",covid19_new_cases_global!AY38)</f>
        <v>2</v>
      </c>
      <c r="AZ38">
        <f>IF(covid19_new_cases_global!AZ38&lt;0,"",covid19_new_cases_global!AZ38)</f>
        <v>6</v>
      </c>
      <c r="BA38">
        <f>IF(covid19_new_cases_global!BA38&lt;0,"",covid19_new_cases_global!BA38)</f>
        <v>0</v>
      </c>
      <c r="BB38">
        <f>IF(covid19_new_cases_global!BB38&lt;0,"",covid19_new_cases_global!BB38)</f>
        <v>4</v>
      </c>
      <c r="BC38">
        <f>IF(covid19_new_cases_global!BC38&lt;0,"",covid19_new_cases_global!BC38)</f>
        <v>9</v>
      </c>
      <c r="BD38">
        <f>IF(covid19_new_cases_global!BD38&lt;0,"",covid19_new_cases_global!BD38)</f>
        <v>12</v>
      </c>
      <c r="BE38">
        <f>IF(covid19_new_cases_global!BE38&lt;0,"",covid19_new_cases_global!BE38)</f>
        <v>20</v>
      </c>
      <c r="BF38">
        <f>IF(covid19_new_cases_global!BF38&lt;0,"",covid19_new_cases_global!BF38)</f>
        <v>11</v>
      </c>
      <c r="BG38">
        <f>IF(covid19_new_cases_global!BG38&lt;0,"",covid19_new_cases_global!BG38)</f>
        <v>28</v>
      </c>
      <c r="BH38">
        <f>IF(covid19_new_cases_global!BH38&lt;0,"",covid19_new_cases_global!BH38)</f>
        <v>9</v>
      </c>
      <c r="BI38">
        <f>IF(covid19_new_cases_global!BI38&lt;0,"",covid19_new_cases_global!BI38)</f>
        <v>26</v>
      </c>
      <c r="BJ38">
        <f>IF(covid19_new_cases_global!BJ38&lt;0,"",covid19_new_cases_global!BJ38)</f>
        <v>68</v>
      </c>
      <c r="BK38">
        <f>IF(covid19_new_cases_global!BK38&lt;0,"",covid19_new_cases_global!BK38)</f>
        <v>35</v>
      </c>
      <c r="BL38">
        <f>IF(covid19_new_cases_global!BL38&lt;0,"",covid19_new_cases_global!BL38)</f>
        <v>46</v>
      </c>
      <c r="BM38">
        <f>IF(covid19_new_cases_global!BM38&lt;0,"",covid19_new_cases_global!BM38)</f>
        <v>101</v>
      </c>
      <c r="BN38">
        <f>IF(covid19_new_cases_global!BN38&lt;0,"",covid19_new_cases_global!BN38)</f>
        <v>92</v>
      </c>
      <c r="BO38">
        <f>IF(covid19_new_cases_global!BO38&lt;0,"",covid19_new_cases_global!BO38)</f>
        <v>21</v>
      </c>
      <c r="BP38">
        <f>IF(covid19_new_cases_global!BP38&lt;0,"",covid19_new_cases_global!BP38)</f>
        <v>48</v>
      </c>
      <c r="BQ38">
        <f>IF(covid19_new_cases_global!BQ38&lt;0,"",covid19_new_cases_global!BQ38)</f>
        <v>69</v>
      </c>
      <c r="BR38">
        <f>IF(covid19_new_cases_global!BR38&lt;0,"",covid19_new_cases_global!BR38)</f>
        <v>94</v>
      </c>
      <c r="BS38">
        <f>IF(covid19_new_cases_global!BS38&lt;0,"",covid19_new_cases_global!BS38)</f>
        <v>96</v>
      </c>
      <c r="BT38">
        <f>IF(covid19_new_cases_global!BT38&lt;0,"",covid19_new_cases_global!BT38)</f>
        <v>108</v>
      </c>
      <c r="BU38">
        <f>IF(covid19_new_cases_global!BU38&lt;0,"",covid19_new_cases_global!BU38)</f>
        <v>159</v>
      </c>
      <c r="BV38">
        <f>IF(covid19_new_cases_global!BV38&lt;0,"",covid19_new_cases_global!BV38)</f>
        <v>96</v>
      </c>
      <c r="BW38">
        <f>IF(covid19_new_cases_global!BW38&lt;0,"",covid19_new_cases_global!BW38)</f>
        <v>106</v>
      </c>
      <c r="BX38">
        <f>IF(covid19_new_cases_global!BX38&lt;0,"",covid19_new_cases_global!BX38)</f>
        <v>139</v>
      </c>
      <c r="BY38">
        <f>IF(covid19_new_cases_global!BY38&lt;0,"",covid19_new_cases_global!BY38)</f>
        <v>79</v>
      </c>
      <c r="BZ38">
        <f>IF(covid19_new_cases_global!BZ38&lt;0,"",covid19_new_cases_global!BZ38)</f>
        <v>94</v>
      </c>
      <c r="CA38">
        <f>IF(covid19_new_cases_global!CA38&lt;0,"",covid19_new_cases_global!CA38)</f>
        <v>201</v>
      </c>
      <c r="CB38">
        <f>IF(covid19_new_cases_global!CB38&lt;0,"",covid19_new_cases_global!CB38)</f>
        <v>274</v>
      </c>
      <c r="CC38">
        <f>IF(covid19_new_cases_global!CC38&lt;0,"",covid19_new_cases_global!CC38)</f>
        <v>169</v>
      </c>
      <c r="CD38">
        <f>IF(covid19_new_cases_global!CD38&lt;0,"",covid19_new_cases_global!CD38)</f>
        <v>250</v>
      </c>
      <c r="CE38">
        <f>IF(covid19_new_cases_global!CE38&lt;0,"",covid19_new_cases_global!CE38)</f>
        <v>236</v>
      </c>
      <c r="CF38">
        <f>IF(covid19_new_cases_global!CF38&lt;0,"",covid19_new_cases_global!CF38)</f>
        <v>67</v>
      </c>
      <c r="CG38">
        <f>IF(covid19_new_cases_global!CG38&lt;0,"",covid19_new_cases_global!CG38)</f>
        <v>76</v>
      </c>
      <c r="CH38">
        <f>IF(covid19_new_cases_global!CH38&lt;0,"",covid19_new_cases_global!CH38)</f>
        <v>127</v>
      </c>
      <c r="CI38">
        <f>IF(covid19_new_cases_global!CI38&lt;0,"",covid19_new_cases_global!CI38)</f>
        <v>126</v>
      </c>
      <c r="CJ38">
        <f>IF(covid19_new_cases_global!CJ38&lt;0,"",covid19_new_cases_global!CJ38)</f>
        <v>128</v>
      </c>
      <c r="CK38">
        <f>IF(covid19_new_cases_global!CK38&lt;0,"",covid19_new_cases_global!CK38)</f>
        <v>206</v>
      </c>
      <c r="CL38">
        <f>IF(covid19_new_cases_global!CL38&lt;0,"",covid19_new_cases_global!CL38)</f>
        <v>0</v>
      </c>
      <c r="CM38">
        <f>IF(covid19_new_cases_global!CM38&lt;0,"",covid19_new_cases_global!CM38)</f>
        <v>353</v>
      </c>
      <c r="CN38">
        <f>IF(covid19_new_cases_global!CN38&lt;0,"",covid19_new_cases_global!CN38)</f>
        <v>185</v>
      </c>
      <c r="CO38">
        <f>IF(covid19_new_cases_global!CO38&lt;0,"",covid19_new_cases_global!CO38)</f>
        <v>172</v>
      </c>
      <c r="CP38">
        <f>IF(covid19_new_cases_global!CP38&lt;0,"",covid19_new_cases_global!CP38)</f>
        <v>207</v>
      </c>
      <c r="CQ38">
        <f>IF(covid19_new_cases_global!CQ38&lt;0,"",covid19_new_cases_global!CQ38)</f>
        <v>205</v>
      </c>
      <c r="CR38">
        <f>IF(covid19_new_cases_global!CR38&lt;0,"",covid19_new_cases_global!CR38)</f>
        <v>320</v>
      </c>
      <c r="CS38">
        <f>IF(covid19_new_cases_global!CS38&lt;0,"",covid19_new_cases_global!CS38)</f>
        <v>261</v>
      </c>
      <c r="CT38">
        <f>IF(covid19_new_cases_global!CT38&lt;0,"",covid19_new_cases_global!CT38)</f>
        <v>237</v>
      </c>
      <c r="CU38">
        <f>IF(covid19_new_cases_global!CU38&lt;0,"",covid19_new_cases_global!CU38)</f>
        <v>218</v>
      </c>
      <c r="CV38">
        <f>IF(covid19_new_cases_global!CV38&lt;0,"",covid19_new_cases_global!CV38)</f>
        <v>352</v>
      </c>
      <c r="CW38">
        <f>IF(covid19_new_cases_global!CW38&lt;0,"",covid19_new_cases_global!CW38)</f>
        <v>258</v>
      </c>
      <c r="CX38">
        <f>IF(covid19_new_cases_global!CX38&lt;0,"",covid19_new_cases_global!CX38)</f>
        <v>300</v>
      </c>
      <c r="CY38">
        <f>IF(covid19_new_cases_global!CY38&lt;0,"",covid19_new_cases_global!CY38)</f>
        <v>499</v>
      </c>
      <c r="CZ38">
        <f>IF(covid19_new_cases_global!CZ38&lt;0,"",covid19_new_cases_global!CZ38)</f>
        <v>279</v>
      </c>
      <c r="DA38">
        <f>IF(covid19_new_cases_global!DA38&lt;0,"",covid19_new_cases_global!DA38)</f>
        <v>383</v>
      </c>
      <c r="DB38">
        <f>IF(covid19_new_cases_global!DB38&lt;0,"",covid19_new_cases_global!DB38)</f>
        <v>305</v>
      </c>
      <c r="DC38">
        <f>IF(covid19_new_cases_global!DC38&lt;0,"",covid19_new_cases_global!DC38)</f>
        <v>640</v>
      </c>
      <c r="DD38">
        <f>IF(covid19_new_cases_global!DD38&lt;0,"",covid19_new_cases_global!DD38)</f>
        <v>346</v>
      </c>
      <c r="DE38">
        <f>IF(covid19_new_cases_global!DE38&lt;0,"",covid19_new_cases_global!DE38)</f>
        <v>497</v>
      </c>
      <c r="DF38">
        <f>IF(covid19_new_cases_global!DF38&lt;0,"",covid19_new_cases_global!DF38)</f>
        <v>595</v>
      </c>
      <c r="DG38">
        <f>IF(covid19_new_cases_global!DG38&lt;0,"",covid19_new_cases_global!DG38)</f>
        <v>444</v>
      </c>
      <c r="DH38">
        <f>IF(covid19_new_cases_global!DH38&lt;0,"",covid19_new_cases_global!DH38)</f>
        <v>568</v>
      </c>
      <c r="DI38">
        <f>IF(covid19_new_cases_global!DI38&lt;0,"",covid19_new_cases_global!DI38)</f>
        <v>550</v>
      </c>
      <c r="DJ38">
        <f>IF(covid19_new_cases_global!DJ38&lt;0,"",covid19_new_cases_global!DJ38)</f>
        <v>659</v>
      </c>
      <c r="DK38">
        <f>IF(covid19_new_cases_global!DK38&lt;0,"",covid19_new_cases_global!DK38)</f>
        <v>658</v>
      </c>
      <c r="DL38">
        <f>IF(covid19_new_cases_global!DL38&lt;0,"",covid19_new_cases_global!DL38)</f>
        <v>680</v>
      </c>
      <c r="DM38">
        <f>IF(covid19_new_cases_global!DM38&lt;0,"",covid19_new_cases_global!DM38)</f>
        <v>606</v>
      </c>
      <c r="DN38">
        <f>IF(covid19_new_cases_global!DN38&lt;0,"",covid19_new_cases_global!DN38)</f>
        <v>723</v>
      </c>
      <c r="DO38">
        <f>IF(covid19_new_cases_global!DO38&lt;0,"",covid19_new_cases_global!DO38)</f>
        <v>635</v>
      </c>
      <c r="DP38">
        <f>IF(covid19_new_cases_global!DP38&lt;0,"",covid19_new_cases_global!DP38)</f>
        <v>721</v>
      </c>
      <c r="DQ38">
        <f>IF(covid19_new_cases_global!DQ38&lt;0,"",covid19_new_cases_global!DQ38)</f>
        <v>640</v>
      </c>
      <c r="DR38">
        <f>IF(covid19_new_cases_global!DR38&lt;0,"",covid19_new_cases_global!DR38)</f>
        <v>752</v>
      </c>
      <c r="DS38">
        <f>IF(covid19_new_cases_global!DS38&lt;0,"",covid19_new_cases_global!DS38)</f>
        <v>643</v>
      </c>
      <c r="DT38">
        <f>IF(covid19_new_cases_global!DT38&lt;0,"",covid19_new_cases_global!DT38)</f>
        <v>801</v>
      </c>
      <c r="DU38">
        <f>IF(covid19_new_cases_global!DU38&lt;0,"",covid19_new_cases_global!DU38)</f>
        <v>1046</v>
      </c>
      <c r="DV38">
        <f>IF(covid19_new_cases_global!DV38&lt;0,"",covid19_new_cases_global!DV38)</f>
        <v>998</v>
      </c>
      <c r="DW38">
        <f>IF(covid19_new_cases_global!DW38&lt;0,"",covid19_new_cases_global!DW38)</f>
        <v>806</v>
      </c>
      <c r="DX38">
        <f>IF(covid19_new_cases_global!DX38&lt;0,"",covid19_new_cases_global!DX38)</f>
        <v>1022</v>
      </c>
      <c r="DY38">
        <f>IF(covid19_new_cases_global!DY38&lt;0,"",covid19_new_cases_global!DY38)</f>
        <v>1101</v>
      </c>
      <c r="DZ38">
        <f>IF(covid19_new_cases_global!DZ38&lt;0,"",covid19_new_cases_global!DZ38)</f>
        <v>37</v>
      </c>
      <c r="EA38">
        <f>IF(covid19_new_cases_global!EA38&lt;0,"",covid19_new_cases_global!EA38)</f>
        <v>1265</v>
      </c>
      <c r="EB38">
        <f>IF(covid19_new_cases_global!EB38&lt;0,"",covid19_new_cases_global!EB38)</f>
        <v>1328</v>
      </c>
      <c r="EC38">
        <f>IF(covid19_new_cases_global!EC38&lt;0,"",covid19_new_cases_global!EC38)</f>
        <v>485</v>
      </c>
      <c r="ED38">
        <f>IF(covid19_new_cases_global!ED38&lt;0,"",covid19_new_cases_global!ED38)</f>
        <v>2165</v>
      </c>
      <c r="EE38">
        <f>IF(covid19_new_cases_global!EE38&lt;0,"",covid19_new_cases_global!EE38)</f>
        <v>1209</v>
      </c>
      <c r="EF38">
        <f>IF(covid19_new_cases_global!EF38&lt;0,"",covid19_new_cases_global!EF38)</f>
        <v>1342</v>
      </c>
      <c r="EG38">
        <f>IF(covid19_new_cases_global!EG38&lt;0,"",covid19_new_cases_global!EG38)</f>
        <v>1531</v>
      </c>
      <c r="EH38">
        <f>IF(covid19_new_cases_global!EH38&lt;0,"",covid19_new_cases_global!EH38)</f>
        <v>3293</v>
      </c>
      <c r="EI38">
        <f>IF(covid19_new_cases_global!EI38&lt;0,"",covid19_new_cases_global!EI38)</f>
        <v>0</v>
      </c>
      <c r="EJ38">
        <f>IF(covid19_new_cases_global!EJ38&lt;0,"",covid19_new_cases_global!EJ38)</f>
        <v>1390</v>
      </c>
      <c r="EK38">
        <f>IF(covid19_new_cases_global!EK38&lt;0,"",covid19_new_cases_global!EK38)</f>
        <v>2698</v>
      </c>
      <c r="EL38">
        <f>IF(covid19_new_cases_global!EL38&lt;0,"",covid19_new_cases_global!EL38)</f>
        <v>0</v>
      </c>
      <c r="EM38">
        <f>IF(covid19_new_cases_global!EM38&lt;0,"",covid19_new_cases_global!EM38)</f>
        <v>1359</v>
      </c>
      <c r="EN38">
        <f>IF(covid19_new_cases_global!EN38&lt;0,"",covid19_new_cases_global!EN38)</f>
        <v>1604</v>
      </c>
      <c r="EO38">
        <f>IF(covid19_new_cases_global!EO38&lt;0,"",covid19_new_cases_global!EO38)</f>
        <v>1534</v>
      </c>
      <c r="EP38">
        <f>IF(covid19_new_cases_global!EP38&lt;0,"",covid19_new_cases_global!EP38)</f>
        <v>1650</v>
      </c>
      <c r="EQ38">
        <f>IF(covid19_new_cases_global!EQ38&lt;0,"",covid19_new_cases_global!EQ38)</f>
        <v>1902</v>
      </c>
      <c r="ER38">
        <f>IF(covid19_new_cases_global!ER38&lt;0,"",covid19_new_cases_global!ER38)</f>
        <v>4272</v>
      </c>
      <c r="ES38">
        <f>IF(covid19_new_cases_global!ES38&lt;0,"",covid19_new_cases_global!ES38)</f>
        <v>43</v>
      </c>
      <c r="ET38">
        <f>IF(covid19_new_cases_global!ET38&lt;0,"",covid19_new_cases_global!ET38)</f>
        <v>1872</v>
      </c>
      <c r="EU38">
        <f>IF(covid19_new_cases_global!EU38&lt;0,"",covid19_new_cases_global!EU38)</f>
        <v>2119</v>
      </c>
      <c r="EV38">
        <f>IF(covid19_new_cases_global!EV38&lt;0,"",covid19_new_cases_global!EV38)</f>
        <v>3185</v>
      </c>
      <c r="EW38">
        <f>IF(covid19_new_cases_global!EW38&lt;0,"",covid19_new_cases_global!EW38)</f>
        <v>3067</v>
      </c>
      <c r="EX38">
        <f>IF(covid19_new_cases_global!EX38&lt;0,"",covid19_new_cases_global!EX38)</f>
        <v>5382</v>
      </c>
      <c r="EY38">
        <f>IF(covid19_new_cases_global!EY38&lt;0,"",covid19_new_cases_global!EY38)</f>
        <v>2531</v>
      </c>
      <c r="EZ38">
        <f>IF(covid19_new_cases_global!EZ38&lt;0,"",covid19_new_cases_global!EZ38)</f>
        <v>2393</v>
      </c>
      <c r="FA38">
        <f>IF(covid19_new_cases_global!FA38&lt;0,"",covid19_new_cases_global!FA38)</f>
        <v>0</v>
      </c>
      <c r="FB38">
        <f>IF(covid19_new_cases_global!FB38&lt;0,"",covid19_new_cases_global!FB38)</f>
        <v>3553</v>
      </c>
      <c r="FC38">
        <f>IF(covid19_new_cases_global!FC38&lt;0,"",covid19_new_cases_global!FC38)</f>
        <v>3498</v>
      </c>
      <c r="FD38">
        <f>IF(covid19_new_cases_global!FD38&lt;0,"",covid19_new_cases_global!FD38)</f>
        <v>3849</v>
      </c>
      <c r="FE38">
        <f t="shared" si="23"/>
        <v>5382</v>
      </c>
      <c r="FF38">
        <f t="shared" si="24"/>
        <v>5382</v>
      </c>
      <c r="FG38">
        <f t="shared" si="25"/>
        <v>151</v>
      </c>
      <c r="FH38">
        <f t="shared" si="26"/>
        <v>151</v>
      </c>
      <c r="FI38" cm="1">
        <f t="array" ref="FI38">MATCH(INDEX($D38:$FD38,MATCH(TRUE,INDEX($D38:$FD38&lt;&gt;0,),0)),$D38:$FD38,0)</f>
        <v>44</v>
      </c>
      <c r="FJ38">
        <f t="shared" si="27"/>
        <v>84660</v>
      </c>
      <c r="FK38">
        <f t="shared" si="28"/>
        <v>6.3571934798015595E-2</v>
      </c>
      <c r="FL38">
        <v>0</v>
      </c>
      <c r="FM38">
        <f t="shared" si="29"/>
        <v>107</v>
      </c>
      <c r="FN38">
        <f t="shared" si="30"/>
        <v>107</v>
      </c>
      <c r="FP38">
        <v>42</v>
      </c>
      <c r="FQ38">
        <v>42</v>
      </c>
      <c r="FR38">
        <v>85</v>
      </c>
      <c r="FS38">
        <v>85</v>
      </c>
      <c r="FT38">
        <v>35</v>
      </c>
      <c r="FU38">
        <v>921</v>
      </c>
      <c r="FV38">
        <v>4.5602605863192182E-2</v>
      </c>
      <c r="FW38" s="6">
        <v>0</v>
      </c>
      <c r="FX38" s="7">
        <v>1</v>
      </c>
      <c r="FY38" s="8">
        <f t="shared" si="9"/>
        <v>1</v>
      </c>
      <c r="FZ38">
        <f t="shared" si="10"/>
        <v>0</v>
      </c>
      <c r="GA38">
        <f t="shared" si="11"/>
        <v>0.33502013869067171</v>
      </c>
      <c r="GB38" s="6">
        <f t="shared" si="12"/>
        <v>0.33502013869067171</v>
      </c>
      <c r="GC38" s="8">
        <f t="shared" si="13"/>
        <v>0.66497986130932829</v>
      </c>
      <c r="GD38" s="6">
        <f t="shared" si="14"/>
        <v>-0.40799852253021579</v>
      </c>
      <c r="GE38" s="8">
        <f t="shared" si="15"/>
        <v>100</v>
      </c>
      <c r="GF38">
        <f t="shared" si="16"/>
        <v>0.50380493934211135</v>
      </c>
      <c r="HC38">
        <v>2.5080210410317948E-4</v>
      </c>
      <c r="HD38">
        <v>1</v>
      </c>
      <c r="HE38">
        <v>0</v>
      </c>
      <c r="HF38">
        <f t="shared" si="21"/>
        <v>33</v>
      </c>
      <c r="HG38">
        <f t="shared" si="22"/>
        <v>0</v>
      </c>
      <c r="HH38">
        <f t="shared" si="18"/>
        <v>0.77083333333333337</v>
      </c>
      <c r="HI38">
        <f t="shared" si="19"/>
        <v>1</v>
      </c>
      <c r="HJ38">
        <f t="shared" si="20"/>
        <v>6.9444444444445308E-3</v>
      </c>
    </row>
    <row r="39" spans="1:218" x14ac:dyDescent="0.3">
      <c r="A39" t="str">
        <f>covid19_new_cases_global!A39</f>
        <v>Comoros</v>
      </c>
      <c r="B39">
        <f>covid19_new_cases_global!B39</f>
        <v>-11.6455</v>
      </c>
      <c r="C39">
        <f>covid19_new_cases_global!C39</f>
        <v>43.333300000000001</v>
      </c>
      <c r="D39">
        <f>IF(covid19_new_cases_global!D39&lt;0,"",covid19_new_cases_global!D39)</f>
        <v>0</v>
      </c>
      <c r="E39">
        <f>IF(covid19_new_cases_global!E39&lt;0,"",covid19_new_cases_global!E39)</f>
        <v>0</v>
      </c>
      <c r="F39">
        <f>IF(covid19_new_cases_global!F39&lt;0,"",covid19_new_cases_global!F39)</f>
        <v>0</v>
      </c>
      <c r="G39">
        <f>IF(covid19_new_cases_global!G39&lt;0,"",covid19_new_cases_global!G39)</f>
        <v>0</v>
      </c>
      <c r="H39">
        <f>IF(covid19_new_cases_global!H39&lt;0,"",covid19_new_cases_global!H39)</f>
        <v>0</v>
      </c>
      <c r="I39">
        <f>IF(covid19_new_cases_global!I39&lt;0,"",covid19_new_cases_global!I39)</f>
        <v>0</v>
      </c>
      <c r="J39">
        <f>IF(covid19_new_cases_global!J39&lt;0,"",covid19_new_cases_global!J39)</f>
        <v>0</v>
      </c>
      <c r="K39">
        <f>IF(covid19_new_cases_global!K39&lt;0,"",covid19_new_cases_global!K39)</f>
        <v>0</v>
      </c>
      <c r="L39">
        <f>IF(covid19_new_cases_global!L39&lt;0,"",covid19_new_cases_global!L39)</f>
        <v>0</v>
      </c>
      <c r="M39">
        <f>IF(covid19_new_cases_global!M39&lt;0,"",covid19_new_cases_global!M39)</f>
        <v>0</v>
      </c>
      <c r="N39">
        <f>IF(covid19_new_cases_global!N39&lt;0,"",covid19_new_cases_global!N39)</f>
        <v>0</v>
      </c>
      <c r="O39">
        <f>IF(covid19_new_cases_global!O39&lt;0,"",covid19_new_cases_global!O39)</f>
        <v>0</v>
      </c>
      <c r="P39">
        <f>IF(covid19_new_cases_global!P39&lt;0,"",covid19_new_cases_global!P39)</f>
        <v>0</v>
      </c>
      <c r="Q39">
        <f>IF(covid19_new_cases_global!Q39&lt;0,"",covid19_new_cases_global!Q39)</f>
        <v>0</v>
      </c>
      <c r="R39">
        <f>IF(covid19_new_cases_global!R39&lt;0,"",covid19_new_cases_global!R39)</f>
        <v>0</v>
      </c>
      <c r="S39">
        <f>IF(covid19_new_cases_global!S39&lt;0,"",covid19_new_cases_global!S39)</f>
        <v>0</v>
      </c>
      <c r="T39">
        <f>IF(covid19_new_cases_global!T39&lt;0,"",covid19_new_cases_global!T39)</f>
        <v>0</v>
      </c>
      <c r="U39">
        <f>IF(covid19_new_cases_global!U39&lt;0,"",covid19_new_cases_global!U39)</f>
        <v>0</v>
      </c>
      <c r="V39">
        <f>IF(covid19_new_cases_global!V39&lt;0,"",covid19_new_cases_global!V39)</f>
        <v>0</v>
      </c>
      <c r="W39">
        <f>IF(covid19_new_cases_global!W39&lt;0,"",covid19_new_cases_global!W39)</f>
        <v>0</v>
      </c>
      <c r="X39">
        <f>IF(covid19_new_cases_global!X39&lt;0,"",covid19_new_cases_global!X39)</f>
        <v>0</v>
      </c>
      <c r="Y39">
        <f>IF(covid19_new_cases_global!Y39&lt;0,"",covid19_new_cases_global!Y39)</f>
        <v>0</v>
      </c>
      <c r="Z39">
        <f>IF(covid19_new_cases_global!Z39&lt;0,"",covid19_new_cases_global!Z39)</f>
        <v>0</v>
      </c>
      <c r="AA39">
        <f>IF(covid19_new_cases_global!AA39&lt;0,"",covid19_new_cases_global!AA39)</f>
        <v>0</v>
      </c>
      <c r="AB39">
        <f>IF(covid19_new_cases_global!AB39&lt;0,"",covid19_new_cases_global!AB39)</f>
        <v>0</v>
      </c>
      <c r="AC39">
        <f>IF(covid19_new_cases_global!AC39&lt;0,"",covid19_new_cases_global!AC39)</f>
        <v>0</v>
      </c>
      <c r="AD39">
        <f>IF(covid19_new_cases_global!AD39&lt;0,"",covid19_new_cases_global!AD39)</f>
        <v>0</v>
      </c>
      <c r="AE39">
        <f>IF(covid19_new_cases_global!AE39&lt;0,"",covid19_new_cases_global!AE39)</f>
        <v>0</v>
      </c>
      <c r="AF39">
        <f>IF(covid19_new_cases_global!AF39&lt;0,"",covid19_new_cases_global!AF39)</f>
        <v>0</v>
      </c>
      <c r="AG39">
        <f>IF(covid19_new_cases_global!AG39&lt;0,"",covid19_new_cases_global!AG39)</f>
        <v>0</v>
      </c>
      <c r="AH39">
        <f>IF(covid19_new_cases_global!AH39&lt;0,"",covid19_new_cases_global!AH39)</f>
        <v>0</v>
      </c>
      <c r="AI39">
        <f>IF(covid19_new_cases_global!AI39&lt;0,"",covid19_new_cases_global!AI39)</f>
        <v>0</v>
      </c>
      <c r="AJ39">
        <f>IF(covid19_new_cases_global!AJ39&lt;0,"",covid19_new_cases_global!AJ39)</f>
        <v>0</v>
      </c>
      <c r="AK39">
        <f>IF(covid19_new_cases_global!AK39&lt;0,"",covid19_new_cases_global!AK39)</f>
        <v>0</v>
      </c>
      <c r="AL39">
        <f>IF(covid19_new_cases_global!AL39&lt;0,"",covid19_new_cases_global!AL39)</f>
        <v>0</v>
      </c>
      <c r="AM39">
        <f>IF(covid19_new_cases_global!AM39&lt;0,"",covid19_new_cases_global!AM39)</f>
        <v>0</v>
      </c>
      <c r="AN39">
        <f>IF(covid19_new_cases_global!AN39&lt;0,"",covid19_new_cases_global!AN39)</f>
        <v>0</v>
      </c>
      <c r="AO39">
        <f>IF(covid19_new_cases_global!AO39&lt;0,"",covid19_new_cases_global!AO39)</f>
        <v>0</v>
      </c>
      <c r="AP39">
        <f>IF(covid19_new_cases_global!AP39&lt;0,"",covid19_new_cases_global!AP39)</f>
        <v>0</v>
      </c>
      <c r="AQ39">
        <f>IF(covid19_new_cases_global!AQ39&lt;0,"",covid19_new_cases_global!AQ39)</f>
        <v>0</v>
      </c>
      <c r="AR39">
        <f>IF(covid19_new_cases_global!AR39&lt;0,"",covid19_new_cases_global!AR39)</f>
        <v>0</v>
      </c>
      <c r="AS39">
        <f>IF(covid19_new_cases_global!AS39&lt;0,"",covid19_new_cases_global!AS39)</f>
        <v>0</v>
      </c>
      <c r="AT39">
        <f>IF(covid19_new_cases_global!AT39&lt;0,"",covid19_new_cases_global!AT39)</f>
        <v>0</v>
      </c>
      <c r="AU39">
        <f>IF(covid19_new_cases_global!AU39&lt;0,"",covid19_new_cases_global!AU39)</f>
        <v>0</v>
      </c>
      <c r="AV39">
        <f>IF(covid19_new_cases_global!AV39&lt;0,"",covid19_new_cases_global!AV39)</f>
        <v>0</v>
      </c>
      <c r="AW39">
        <f>IF(covid19_new_cases_global!AW39&lt;0,"",covid19_new_cases_global!AW39)</f>
        <v>0</v>
      </c>
      <c r="AX39">
        <f>IF(covid19_new_cases_global!AX39&lt;0,"",covid19_new_cases_global!AX39)</f>
        <v>0</v>
      </c>
      <c r="AY39">
        <f>IF(covid19_new_cases_global!AY39&lt;0,"",covid19_new_cases_global!AY39)</f>
        <v>0</v>
      </c>
      <c r="AZ39">
        <f>IF(covid19_new_cases_global!AZ39&lt;0,"",covid19_new_cases_global!AZ39)</f>
        <v>0</v>
      </c>
      <c r="BA39">
        <f>IF(covid19_new_cases_global!BA39&lt;0,"",covid19_new_cases_global!BA39)</f>
        <v>0</v>
      </c>
      <c r="BB39">
        <f>IF(covid19_new_cases_global!BB39&lt;0,"",covid19_new_cases_global!BB39)</f>
        <v>0</v>
      </c>
      <c r="BC39">
        <f>IF(covid19_new_cases_global!BC39&lt;0,"",covid19_new_cases_global!BC39)</f>
        <v>0</v>
      </c>
      <c r="BD39">
        <f>IF(covid19_new_cases_global!BD39&lt;0,"",covid19_new_cases_global!BD39)</f>
        <v>0</v>
      </c>
      <c r="BE39">
        <f>IF(covid19_new_cases_global!BE39&lt;0,"",covid19_new_cases_global!BE39)</f>
        <v>0</v>
      </c>
      <c r="BF39">
        <f>IF(covid19_new_cases_global!BF39&lt;0,"",covid19_new_cases_global!BF39)</f>
        <v>0</v>
      </c>
      <c r="BG39">
        <f>IF(covid19_new_cases_global!BG39&lt;0,"",covid19_new_cases_global!BG39)</f>
        <v>0</v>
      </c>
      <c r="BH39">
        <f>IF(covid19_new_cases_global!BH39&lt;0,"",covid19_new_cases_global!BH39)</f>
        <v>0</v>
      </c>
      <c r="BI39">
        <f>IF(covid19_new_cases_global!BI39&lt;0,"",covid19_new_cases_global!BI39)</f>
        <v>0</v>
      </c>
      <c r="BJ39">
        <f>IF(covid19_new_cases_global!BJ39&lt;0,"",covid19_new_cases_global!BJ39)</f>
        <v>0</v>
      </c>
      <c r="BK39">
        <f>IF(covid19_new_cases_global!BK39&lt;0,"",covid19_new_cases_global!BK39)</f>
        <v>0</v>
      </c>
      <c r="BL39">
        <f>IF(covid19_new_cases_global!BL39&lt;0,"",covid19_new_cases_global!BL39)</f>
        <v>0</v>
      </c>
      <c r="BM39">
        <f>IF(covid19_new_cases_global!BM39&lt;0,"",covid19_new_cases_global!BM39)</f>
        <v>0</v>
      </c>
      <c r="BN39">
        <f>IF(covid19_new_cases_global!BN39&lt;0,"",covid19_new_cases_global!BN39)</f>
        <v>0</v>
      </c>
      <c r="BO39">
        <f>IF(covid19_new_cases_global!BO39&lt;0,"",covid19_new_cases_global!BO39)</f>
        <v>0</v>
      </c>
      <c r="BP39">
        <f>IF(covid19_new_cases_global!BP39&lt;0,"",covid19_new_cases_global!BP39)</f>
        <v>0</v>
      </c>
      <c r="BQ39">
        <f>IF(covid19_new_cases_global!BQ39&lt;0,"",covid19_new_cases_global!BQ39)</f>
        <v>0</v>
      </c>
      <c r="BR39">
        <f>IF(covid19_new_cases_global!BR39&lt;0,"",covid19_new_cases_global!BR39)</f>
        <v>0</v>
      </c>
      <c r="BS39">
        <f>IF(covid19_new_cases_global!BS39&lt;0,"",covid19_new_cases_global!BS39)</f>
        <v>0</v>
      </c>
      <c r="BT39">
        <f>IF(covid19_new_cases_global!BT39&lt;0,"",covid19_new_cases_global!BT39)</f>
        <v>0</v>
      </c>
      <c r="BU39">
        <f>IF(covid19_new_cases_global!BU39&lt;0,"",covid19_new_cases_global!BU39)</f>
        <v>0</v>
      </c>
      <c r="BV39">
        <f>IF(covid19_new_cases_global!BV39&lt;0,"",covid19_new_cases_global!BV39)</f>
        <v>0</v>
      </c>
      <c r="BW39">
        <f>IF(covid19_new_cases_global!BW39&lt;0,"",covid19_new_cases_global!BW39)</f>
        <v>0</v>
      </c>
      <c r="BX39">
        <f>IF(covid19_new_cases_global!BX39&lt;0,"",covid19_new_cases_global!BX39)</f>
        <v>0</v>
      </c>
      <c r="BY39">
        <f>IF(covid19_new_cases_global!BY39&lt;0,"",covid19_new_cases_global!BY39)</f>
        <v>0</v>
      </c>
      <c r="BZ39">
        <f>IF(covid19_new_cases_global!BZ39&lt;0,"",covid19_new_cases_global!BZ39)</f>
        <v>0</v>
      </c>
      <c r="CA39">
        <f>IF(covid19_new_cases_global!CA39&lt;0,"",covid19_new_cases_global!CA39)</f>
        <v>0</v>
      </c>
      <c r="CB39">
        <f>IF(covid19_new_cases_global!CB39&lt;0,"",covid19_new_cases_global!CB39)</f>
        <v>0</v>
      </c>
      <c r="CC39">
        <f>IF(covid19_new_cases_global!CC39&lt;0,"",covid19_new_cases_global!CC39)</f>
        <v>0</v>
      </c>
      <c r="CD39">
        <f>IF(covid19_new_cases_global!CD39&lt;0,"",covid19_new_cases_global!CD39)</f>
        <v>0</v>
      </c>
      <c r="CE39">
        <f>IF(covid19_new_cases_global!CE39&lt;0,"",covid19_new_cases_global!CE39)</f>
        <v>0</v>
      </c>
      <c r="CF39">
        <f>IF(covid19_new_cases_global!CF39&lt;0,"",covid19_new_cases_global!CF39)</f>
        <v>0</v>
      </c>
      <c r="CG39">
        <f>IF(covid19_new_cases_global!CG39&lt;0,"",covid19_new_cases_global!CG39)</f>
        <v>0</v>
      </c>
      <c r="CH39">
        <f>IF(covid19_new_cases_global!CH39&lt;0,"",covid19_new_cases_global!CH39)</f>
        <v>0</v>
      </c>
      <c r="CI39">
        <f>IF(covid19_new_cases_global!CI39&lt;0,"",covid19_new_cases_global!CI39)</f>
        <v>0</v>
      </c>
      <c r="CJ39">
        <f>IF(covid19_new_cases_global!CJ39&lt;0,"",covid19_new_cases_global!CJ39)</f>
        <v>0</v>
      </c>
      <c r="CK39">
        <f>IF(covid19_new_cases_global!CK39&lt;0,"",covid19_new_cases_global!CK39)</f>
        <v>0</v>
      </c>
      <c r="CL39">
        <f>IF(covid19_new_cases_global!CL39&lt;0,"",covid19_new_cases_global!CL39)</f>
        <v>0</v>
      </c>
      <c r="CM39">
        <f>IF(covid19_new_cases_global!CM39&lt;0,"",covid19_new_cases_global!CM39)</f>
        <v>0</v>
      </c>
      <c r="CN39">
        <f>IF(covid19_new_cases_global!CN39&lt;0,"",covid19_new_cases_global!CN39)</f>
        <v>0</v>
      </c>
      <c r="CO39">
        <f>IF(covid19_new_cases_global!CO39&lt;0,"",covid19_new_cases_global!CO39)</f>
        <v>0</v>
      </c>
      <c r="CP39">
        <f>IF(covid19_new_cases_global!CP39&lt;0,"",covid19_new_cases_global!CP39)</f>
        <v>0</v>
      </c>
      <c r="CQ39">
        <f>IF(covid19_new_cases_global!CQ39&lt;0,"",covid19_new_cases_global!CQ39)</f>
        <v>0</v>
      </c>
      <c r="CR39">
        <f>IF(covid19_new_cases_global!CR39&lt;0,"",covid19_new_cases_global!CR39)</f>
        <v>0</v>
      </c>
      <c r="CS39">
        <f>IF(covid19_new_cases_global!CS39&lt;0,"",covid19_new_cases_global!CS39)</f>
        <v>0</v>
      </c>
      <c r="CT39">
        <f>IF(covid19_new_cases_global!CT39&lt;0,"",covid19_new_cases_global!CT39)</f>
        <v>0</v>
      </c>
      <c r="CU39">
        <f>IF(covid19_new_cases_global!CU39&lt;0,"",covid19_new_cases_global!CU39)</f>
        <v>0</v>
      </c>
      <c r="CV39">
        <f>IF(covid19_new_cases_global!CV39&lt;0,"",covid19_new_cases_global!CV39)</f>
        <v>0</v>
      </c>
      <c r="CW39">
        <f>IF(covid19_new_cases_global!CW39&lt;0,"",covid19_new_cases_global!CW39)</f>
        <v>0</v>
      </c>
      <c r="CX39">
        <f>IF(covid19_new_cases_global!CX39&lt;0,"",covid19_new_cases_global!CX39)</f>
        <v>1</v>
      </c>
      <c r="CY39">
        <f>IF(covid19_new_cases_global!CY39&lt;0,"",covid19_new_cases_global!CY39)</f>
        <v>0</v>
      </c>
      <c r="CZ39">
        <f>IF(covid19_new_cases_global!CZ39&lt;0,"",covid19_new_cases_global!CZ39)</f>
        <v>2</v>
      </c>
      <c r="DA39">
        <f>IF(covid19_new_cases_global!DA39&lt;0,"",covid19_new_cases_global!DA39)</f>
        <v>0</v>
      </c>
      <c r="DB39">
        <f>IF(covid19_new_cases_global!DB39&lt;0,"",covid19_new_cases_global!DB39)</f>
        <v>0</v>
      </c>
      <c r="DC39">
        <f>IF(covid19_new_cases_global!DC39&lt;0,"",covid19_new_cases_global!DC39)</f>
        <v>0</v>
      </c>
      <c r="DD39">
        <f>IF(covid19_new_cases_global!DD39&lt;0,"",covid19_new_cases_global!DD39)</f>
        <v>5</v>
      </c>
      <c r="DE39">
        <f>IF(covid19_new_cases_global!DE39&lt;0,"",covid19_new_cases_global!DE39)</f>
        <v>0</v>
      </c>
      <c r="DF39">
        <f>IF(covid19_new_cases_global!DF39&lt;0,"",covid19_new_cases_global!DF39)</f>
        <v>0</v>
      </c>
      <c r="DG39">
        <f>IF(covid19_new_cases_global!DG39&lt;0,"",covid19_new_cases_global!DG39)</f>
        <v>3</v>
      </c>
      <c r="DH39">
        <f>IF(covid19_new_cases_global!DH39&lt;0,"",covid19_new_cases_global!DH39)</f>
        <v>0</v>
      </c>
      <c r="DI39">
        <f>IF(covid19_new_cases_global!DI39&lt;0,"",covid19_new_cases_global!DI39)</f>
        <v>0</v>
      </c>
      <c r="DJ39">
        <f>IF(covid19_new_cases_global!DJ39&lt;0,"",covid19_new_cases_global!DJ39)</f>
        <v>0</v>
      </c>
      <c r="DK39">
        <f>IF(covid19_new_cases_global!DK39&lt;0,"",covid19_new_cases_global!DK39)</f>
        <v>0</v>
      </c>
      <c r="DL39">
        <f>IF(covid19_new_cases_global!DL39&lt;0,"",covid19_new_cases_global!DL39)</f>
        <v>0</v>
      </c>
      <c r="DM39">
        <f>IF(covid19_new_cases_global!DM39&lt;0,"",covid19_new_cases_global!DM39)</f>
        <v>0</v>
      </c>
      <c r="DN39">
        <f>IF(covid19_new_cases_global!DN39&lt;0,"",covid19_new_cases_global!DN39)</f>
        <v>0</v>
      </c>
      <c r="DO39">
        <f>IF(covid19_new_cases_global!DO39&lt;0,"",covid19_new_cases_global!DO39)</f>
        <v>0</v>
      </c>
      <c r="DP39">
        <f>IF(covid19_new_cases_global!DP39&lt;0,"",covid19_new_cases_global!DP39)</f>
        <v>0</v>
      </c>
      <c r="DQ39">
        <f>IF(covid19_new_cases_global!DQ39&lt;0,"",covid19_new_cases_global!DQ39)</f>
        <v>0</v>
      </c>
      <c r="DR39">
        <f>IF(covid19_new_cases_global!DR39&lt;0,"",covid19_new_cases_global!DR39)</f>
        <v>23</v>
      </c>
      <c r="DS39">
        <f>IF(covid19_new_cases_global!DS39&lt;0,"",covid19_new_cases_global!DS39)</f>
        <v>0</v>
      </c>
      <c r="DT39">
        <f>IF(covid19_new_cases_global!DT39&lt;0,"",covid19_new_cases_global!DT39)</f>
        <v>44</v>
      </c>
      <c r="DU39">
        <f>IF(covid19_new_cases_global!DU39&lt;0,"",covid19_new_cases_global!DU39)</f>
        <v>0</v>
      </c>
      <c r="DV39">
        <f>IF(covid19_new_cases_global!DV39&lt;0,"",covid19_new_cases_global!DV39)</f>
        <v>9</v>
      </c>
      <c r="DW39">
        <f>IF(covid19_new_cases_global!DW39&lt;0,"",covid19_new_cases_global!DW39)</f>
        <v>0</v>
      </c>
      <c r="DX39">
        <f>IF(covid19_new_cases_global!DX39&lt;0,"",covid19_new_cases_global!DX39)</f>
        <v>0</v>
      </c>
      <c r="DY39">
        <f>IF(covid19_new_cases_global!DY39&lt;0,"",covid19_new_cases_global!DY39)</f>
        <v>0</v>
      </c>
      <c r="DZ39">
        <f>IF(covid19_new_cases_global!DZ39&lt;0,"",covid19_new_cases_global!DZ39)</f>
        <v>0</v>
      </c>
      <c r="EA39">
        <f>IF(covid19_new_cases_global!EA39&lt;0,"",covid19_new_cases_global!EA39)</f>
        <v>0</v>
      </c>
      <c r="EB39">
        <f>IF(covid19_new_cases_global!EB39&lt;0,"",covid19_new_cases_global!EB39)</f>
        <v>19</v>
      </c>
      <c r="EC39">
        <f>IF(covid19_new_cases_global!EC39&lt;0,"",covid19_new_cases_global!EC39)</f>
        <v>0</v>
      </c>
      <c r="ED39">
        <f>IF(covid19_new_cases_global!ED39&lt;0,"",covid19_new_cases_global!ED39)</f>
        <v>0</v>
      </c>
      <c r="EE39">
        <f>IF(covid19_new_cases_global!EE39&lt;0,"",covid19_new_cases_global!EE39)</f>
        <v>26</v>
      </c>
      <c r="EF39">
        <f>IF(covid19_new_cases_global!EF39&lt;0,"",covid19_new_cases_global!EF39)</f>
        <v>0</v>
      </c>
      <c r="EG39">
        <f>IF(covid19_new_cases_global!EG39&lt;0,"",covid19_new_cases_global!EG39)</f>
        <v>0</v>
      </c>
      <c r="EH39">
        <f>IF(covid19_new_cases_global!EH39&lt;0,"",covid19_new_cases_global!EH39)</f>
        <v>0</v>
      </c>
      <c r="EI39">
        <f>IF(covid19_new_cases_global!EI39&lt;0,"",covid19_new_cases_global!EI39)</f>
        <v>9</v>
      </c>
      <c r="EJ39">
        <f>IF(covid19_new_cases_global!EJ39&lt;0,"",covid19_new_cases_global!EJ39)</f>
        <v>0</v>
      </c>
      <c r="EK39">
        <f>IF(covid19_new_cases_global!EK39&lt;0,"",covid19_new_cases_global!EK39)</f>
        <v>0</v>
      </c>
      <c r="EL39">
        <f>IF(covid19_new_cases_global!EL39&lt;0,"",covid19_new_cases_global!EL39)</f>
        <v>0</v>
      </c>
      <c r="EM39">
        <f>IF(covid19_new_cases_global!EM39&lt;0,"",covid19_new_cases_global!EM39)</f>
        <v>21</v>
      </c>
      <c r="EN39">
        <f>IF(covid19_new_cases_global!EN39&lt;0,"",covid19_new_cases_global!EN39)</f>
        <v>0</v>
      </c>
      <c r="EO39">
        <f>IF(covid19_new_cases_global!EO39&lt;0,"",covid19_new_cases_global!EO39)</f>
        <v>1</v>
      </c>
      <c r="EP39">
        <f>IF(covid19_new_cases_global!EP39&lt;0,"",covid19_new_cases_global!EP39)</f>
        <v>13</v>
      </c>
      <c r="EQ39">
        <f>IF(covid19_new_cases_global!EQ39&lt;0,"",covid19_new_cases_global!EQ39)</f>
        <v>0</v>
      </c>
      <c r="ER39">
        <f>IF(covid19_new_cases_global!ER39&lt;0,"",covid19_new_cases_global!ER39)</f>
        <v>0</v>
      </c>
      <c r="ES39">
        <f>IF(covid19_new_cases_global!ES39&lt;0,"",covid19_new_cases_global!ES39)</f>
        <v>21</v>
      </c>
      <c r="ET39">
        <f>IF(covid19_new_cases_global!ET39&lt;0,"",covid19_new_cases_global!ET39)</f>
        <v>0</v>
      </c>
      <c r="EU39">
        <f>IF(covid19_new_cases_global!EU39&lt;0,"",covid19_new_cases_global!EU39)</f>
        <v>13</v>
      </c>
      <c r="EV39">
        <f>IF(covid19_new_cases_global!EV39&lt;0,"",covid19_new_cases_global!EV39)</f>
        <v>0</v>
      </c>
      <c r="EW39">
        <f>IF(covid19_new_cases_global!EW39&lt;0,"",covid19_new_cases_global!EW39)</f>
        <v>37</v>
      </c>
      <c r="EX39">
        <f>IF(covid19_new_cases_global!EX39&lt;0,"",covid19_new_cases_global!EX39)</f>
        <v>0</v>
      </c>
      <c r="EY39">
        <f>IF(covid19_new_cases_global!EY39&lt;0,"",covid19_new_cases_global!EY39)</f>
        <v>0</v>
      </c>
      <c r="EZ39">
        <f>IF(covid19_new_cases_global!EZ39&lt;0,"",covid19_new_cases_global!EZ39)</f>
        <v>18</v>
      </c>
      <c r="FA39">
        <f>IF(covid19_new_cases_global!FA39&lt;0,"",covid19_new_cases_global!FA39)</f>
        <v>0</v>
      </c>
      <c r="FB39">
        <f>IF(covid19_new_cases_global!FB39&lt;0,"",covid19_new_cases_global!FB39)</f>
        <v>7</v>
      </c>
      <c r="FC39">
        <f>IF(covid19_new_cases_global!FC39&lt;0,"",covid19_new_cases_global!FC39)</f>
        <v>0</v>
      </c>
      <c r="FD39">
        <f>IF(covid19_new_cases_global!FD39&lt;0,"",covid19_new_cases_global!FD39)</f>
        <v>0</v>
      </c>
      <c r="FE39">
        <f t="shared" si="23"/>
        <v>44</v>
      </c>
      <c r="FF39">
        <f t="shared" si="24"/>
        <v>44</v>
      </c>
      <c r="FG39">
        <f t="shared" si="25"/>
        <v>121</v>
      </c>
      <c r="FH39">
        <f t="shared" si="26"/>
        <v>121</v>
      </c>
      <c r="FI39" cm="1">
        <f t="array" ref="FI39">MATCH(INDEX($D39:$FD39,MATCH(TRUE,INDEX($D39:$FD39&lt;&gt;0,),0)),$D39:$FD39,0)</f>
        <v>99</v>
      </c>
      <c r="FJ39">
        <f t="shared" si="27"/>
        <v>272</v>
      </c>
      <c r="FK39">
        <f t="shared" si="28"/>
        <v>0.16176470588235295</v>
      </c>
      <c r="FL39">
        <v>0</v>
      </c>
      <c r="FM39">
        <f t="shared" si="29"/>
        <v>22</v>
      </c>
      <c r="FN39">
        <f t="shared" si="30"/>
        <v>22</v>
      </c>
      <c r="FP39">
        <v>44</v>
      </c>
      <c r="FQ39">
        <v>44</v>
      </c>
      <c r="FR39">
        <v>121</v>
      </c>
      <c r="FS39">
        <v>121</v>
      </c>
      <c r="FT39">
        <v>99</v>
      </c>
      <c r="FU39">
        <v>272</v>
      </c>
      <c r="FV39">
        <v>0.16176470588235295</v>
      </c>
      <c r="FW39" s="6">
        <v>0</v>
      </c>
      <c r="FX39" s="7">
        <v>1</v>
      </c>
      <c r="FY39" s="8">
        <f t="shared" si="9"/>
        <v>1</v>
      </c>
      <c r="FZ39">
        <f t="shared" si="10"/>
        <v>0</v>
      </c>
      <c r="GA39">
        <f t="shared" si="11"/>
        <v>1.2370590548551308E-2</v>
      </c>
      <c r="GB39" s="6">
        <f t="shared" si="12"/>
        <v>1.2370590548551308E-2</v>
      </c>
      <c r="GC39" s="8">
        <f t="shared" si="13"/>
        <v>0.98762940945144873</v>
      </c>
      <c r="GD39" s="6">
        <f t="shared" si="14"/>
        <v>-1.2447743247068778E-2</v>
      </c>
      <c r="GE39" s="8">
        <f t="shared" si="15"/>
        <v>100</v>
      </c>
      <c r="GF39">
        <f t="shared" si="16"/>
        <v>1.2525538861203221E-2</v>
      </c>
      <c r="HC39">
        <v>4.2848559059049501E-4</v>
      </c>
      <c r="HD39">
        <v>1</v>
      </c>
      <c r="HE39">
        <v>0</v>
      </c>
      <c r="HF39">
        <f t="shared" si="21"/>
        <v>34</v>
      </c>
      <c r="HG39">
        <f t="shared" si="22"/>
        <v>0</v>
      </c>
      <c r="HH39">
        <f t="shared" si="18"/>
        <v>0.76388888888888884</v>
      </c>
      <c r="HI39">
        <f t="shared" si="19"/>
        <v>1</v>
      </c>
      <c r="HJ39">
        <f t="shared" si="20"/>
        <v>6.9444444444444198E-3</v>
      </c>
    </row>
    <row r="40" spans="1:218" x14ac:dyDescent="0.3">
      <c r="A40" t="str">
        <f>covid19_new_cases_global!A40</f>
        <v>Congo (Brazzaville)</v>
      </c>
      <c r="B40">
        <f>covid19_new_cases_global!B40</f>
        <v>-4.0382999999999996</v>
      </c>
      <c r="C40">
        <f>covid19_new_cases_global!C40</f>
        <v>21.758700000000001</v>
      </c>
      <c r="D40">
        <f>IF(covid19_new_cases_global!D40&lt;0,"",covid19_new_cases_global!D40)</f>
        <v>0</v>
      </c>
      <c r="E40">
        <f>IF(covid19_new_cases_global!E40&lt;0,"",covid19_new_cases_global!E40)</f>
        <v>0</v>
      </c>
      <c r="F40">
        <f>IF(covid19_new_cases_global!F40&lt;0,"",covid19_new_cases_global!F40)</f>
        <v>0</v>
      </c>
      <c r="G40">
        <f>IF(covid19_new_cases_global!G40&lt;0,"",covid19_new_cases_global!G40)</f>
        <v>0</v>
      </c>
      <c r="H40">
        <f>IF(covid19_new_cases_global!H40&lt;0,"",covid19_new_cases_global!H40)</f>
        <v>0</v>
      </c>
      <c r="I40">
        <f>IF(covid19_new_cases_global!I40&lt;0,"",covid19_new_cases_global!I40)</f>
        <v>0</v>
      </c>
      <c r="J40">
        <f>IF(covid19_new_cases_global!J40&lt;0,"",covid19_new_cases_global!J40)</f>
        <v>0</v>
      </c>
      <c r="K40">
        <f>IF(covid19_new_cases_global!K40&lt;0,"",covid19_new_cases_global!K40)</f>
        <v>0</v>
      </c>
      <c r="L40">
        <f>IF(covid19_new_cases_global!L40&lt;0,"",covid19_new_cases_global!L40)</f>
        <v>0</v>
      </c>
      <c r="M40">
        <f>IF(covid19_new_cases_global!M40&lt;0,"",covid19_new_cases_global!M40)</f>
        <v>0</v>
      </c>
      <c r="N40">
        <f>IF(covid19_new_cases_global!N40&lt;0,"",covid19_new_cases_global!N40)</f>
        <v>0</v>
      </c>
      <c r="O40">
        <f>IF(covid19_new_cases_global!O40&lt;0,"",covid19_new_cases_global!O40)</f>
        <v>0</v>
      </c>
      <c r="P40">
        <f>IF(covid19_new_cases_global!P40&lt;0,"",covid19_new_cases_global!P40)</f>
        <v>0</v>
      </c>
      <c r="Q40">
        <f>IF(covid19_new_cases_global!Q40&lt;0,"",covid19_new_cases_global!Q40)</f>
        <v>0</v>
      </c>
      <c r="R40">
        <f>IF(covid19_new_cases_global!R40&lt;0,"",covid19_new_cases_global!R40)</f>
        <v>0</v>
      </c>
      <c r="S40">
        <f>IF(covid19_new_cases_global!S40&lt;0,"",covid19_new_cases_global!S40)</f>
        <v>0</v>
      </c>
      <c r="T40">
        <f>IF(covid19_new_cases_global!T40&lt;0,"",covid19_new_cases_global!T40)</f>
        <v>0</v>
      </c>
      <c r="U40">
        <f>IF(covid19_new_cases_global!U40&lt;0,"",covid19_new_cases_global!U40)</f>
        <v>0</v>
      </c>
      <c r="V40">
        <f>IF(covid19_new_cases_global!V40&lt;0,"",covid19_new_cases_global!V40)</f>
        <v>0</v>
      </c>
      <c r="W40">
        <f>IF(covid19_new_cases_global!W40&lt;0,"",covid19_new_cases_global!W40)</f>
        <v>0</v>
      </c>
      <c r="X40">
        <f>IF(covid19_new_cases_global!X40&lt;0,"",covid19_new_cases_global!X40)</f>
        <v>0</v>
      </c>
      <c r="Y40">
        <f>IF(covid19_new_cases_global!Y40&lt;0,"",covid19_new_cases_global!Y40)</f>
        <v>0</v>
      </c>
      <c r="Z40">
        <f>IF(covid19_new_cases_global!Z40&lt;0,"",covid19_new_cases_global!Z40)</f>
        <v>0</v>
      </c>
      <c r="AA40">
        <f>IF(covid19_new_cases_global!AA40&lt;0,"",covid19_new_cases_global!AA40)</f>
        <v>0</v>
      </c>
      <c r="AB40">
        <f>IF(covid19_new_cases_global!AB40&lt;0,"",covid19_new_cases_global!AB40)</f>
        <v>0</v>
      </c>
      <c r="AC40">
        <f>IF(covid19_new_cases_global!AC40&lt;0,"",covid19_new_cases_global!AC40)</f>
        <v>0</v>
      </c>
      <c r="AD40">
        <f>IF(covid19_new_cases_global!AD40&lt;0,"",covid19_new_cases_global!AD40)</f>
        <v>0</v>
      </c>
      <c r="AE40">
        <f>IF(covid19_new_cases_global!AE40&lt;0,"",covid19_new_cases_global!AE40)</f>
        <v>0</v>
      </c>
      <c r="AF40">
        <f>IF(covid19_new_cases_global!AF40&lt;0,"",covid19_new_cases_global!AF40)</f>
        <v>0</v>
      </c>
      <c r="AG40">
        <f>IF(covid19_new_cases_global!AG40&lt;0,"",covid19_new_cases_global!AG40)</f>
        <v>0</v>
      </c>
      <c r="AH40">
        <f>IF(covid19_new_cases_global!AH40&lt;0,"",covid19_new_cases_global!AH40)</f>
        <v>0</v>
      </c>
      <c r="AI40">
        <f>IF(covid19_new_cases_global!AI40&lt;0,"",covid19_new_cases_global!AI40)</f>
        <v>0</v>
      </c>
      <c r="AJ40">
        <f>IF(covid19_new_cases_global!AJ40&lt;0,"",covid19_new_cases_global!AJ40)</f>
        <v>0</v>
      </c>
      <c r="AK40">
        <f>IF(covid19_new_cases_global!AK40&lt;0,"",covid19_new_cases_global!AK40)</f>
        <v>0</v>
      </c>
      <c r="AL40">
        <f>IF(covid19_new_cases_global!AL40&lt;0,"",covid19_new_cases_global!AL40)</f>
        <v>0</v>
      </c>
      <c r="AM40">
        <f>IF(covid19_new_cases_global!AM40&lt;0,"",covid19_new_cases_global!AM40)</f>
        <v>0</v>
      </c>
      <c r="AN40">
        <f>IF(covid19_new_cases_global!AN40&lt;0,"",covid19_new_cases_global!AN40)</f>
        <v>0</v>
      </c>
      <c r="AO40">
        <f>IF(covid19_new_cases_global!AO40&lt;0,"",covid19_new_cases_global!AO40)</f>
        <v>0</v>
      </c>
      <c r="AP40">
        <f>IF(covid19_new_cases_global!AP40&lt;0,"",covid19_new_cases_global!AP40)</f>
        <v>0</v>
      </c>
      <c r="AQ40">
        <f>IF(covid19_new_cases_global!AQ40&lt;0,"",covid19_new_cases_global!AQ40)</f>
        <v>0</v>
      </c>
      <c r="AR40">
        <f>IF(covid19_new_cases_global!AR40&lt;0,"",covid19_new_cases_global!AR40)</f>
        <v>0</v>
      </c>
      <c r="AS40">
        <f>IF(covid19_new_cases_global!AS40&lt;0,"",covid19_new_cases_global!AS40)</f>
        <v>0</v>
      </c>
      <c r="AT40">
        <f>IF(covid19_new_cases_global!AT40&lt;0,"",covid19_new_cases_global!AT40)</f>
        <v>0</v>
      </c>
      <c r="AU40">
        <f>IF(covid19_new_cases_global!AU40&lt;0,"",covid19_new_cases_global!AU40)</f>
        <v>0</v>
      </c>
      <c r="AV40">
        <f>IF(covid19_new_cases_global!AV40&lt;0,"",covid19_new_cases_global!AV40)</f>
        <v>0</v>
      </c>
      <c r="AW40">
        <f>IF(covid19_new_cases_global!AW40&lt;0,"",covid19_new_cases_global!AW40)</f>
        <v>0</v>
      </c>
      <c r="AX40">
        <f>IF(covid19_new_cases_global!AX40&lt;0,"",covid19_new_cases_global!AX40)</f>
        <v>0</v>
      </c>
      <c r="AY40">
        <f>IF(covid19_new_cases_global!AY40&lt;0,"",covid19_new_cases_global!AY40)</f>
        <v>0</v>
      </c>
      <c r="AZ40">
        <f>IF(covid19_new_cases_global!AZ40&lt;0,"",covid19_new_cases_global!AZ40)</f>
        <v>0</v>
      </c>
      <c r="BA40">
        <f>IF(covid19_new_cases_global!BA40&lt;0,"",covid19_new_cases_global!BA40)</f>
        <v>0</v>
      </c>
      <c r="BB40">
        <f>IF(covid19_new_cases_global!BB40&lt;0,"",covid19_new_cases_global!BB40)</f>
        <v>0</v>
      </c>
      <c r="BC40">
        <f>IF(covid19_new_cases_global!BC40&lt;0,"",covid19_new_cases_global!BC40)</f>
        <v>0</v>
      </c>
      <c r="BD40">
        <f>IF(covid19_new_cases_global!BD40&lt;0,"",covid19_new_cases_global!BD40)</f>
        <v>1</v>
      </c>
      <c r="BE40">
        <f>IF(covid19_new_cases_global!BE40&lt;0,"",covid19_new_cases_global!BE40)</f>
        <v>0</v>
      </c>
      <c r="BF40">
        <f>IF(covid19_new_cases_global!BF40&lt;0,"",covid19_new_cases_global!BF40)</f>
        <v>0</v>
      </c>
      <c r="BG40">
        <f>IF(covid19_new_cases_global!BG40&lt;0,"",covid19_new_cases_global!BG40)</f>
        <v>0</v>
      </c>
      <c r="BH40">
        <f>IF(covid19_new_cases_global!BH40&lt;0,"",covid19_new_cases_global!BH40)</f>
        <v>2</v>
      </c>
      <c r="BI40">
        <f>IF(covid19_new_cases_global!BI40&lt;0,"",covid19_new_cases_global!BI40)</f>
        <v>0</v>
      </c>
      <c r="BJ40">
        <f>IF(covid19_new_cases_global!BJ40&lt;0,"",covid19_new_cases_global!BJ40)</f>
        <v>0</v>
      </c>
      <c r="BK40">
        <f>IF(covid19_new_cases_global!BK40&lt;0,"",covid19_new_cases_global!BK40)</f>
        <v>0</v>
      </c>
      <c r="BL40">
        <f>IF(covid19_new_cases_global!BL40&lt;0,"",covid19_new_cases_global!BL40)</f>
        <v>1</v>
      </c>
      <c r="BM40">
        <f>IF(covid19_new_cases_global!BM40&lt;0,"",covid19_new_cases_global!BM40)</f>
        <v>0</v>
      </c>
      <c r="BN40">
        <f>IF(covid19_new_cases_global!BN40&lt;0,"",covid19_new_cases_global!BN40)</f>
        <v>0</v>
      </c>
      <c r="BO40">
        <f>IF(covid19_new_cases_global!BO40&lt;0,"",covid19_new_cases_global!BO40)</f>
        <v>0</v>
      </c>
      <c r="BP40">
        <f>IF(covid19_new_cases_global!BP40&lt;0,"",covid19_new_cases_global!BP40)</f>
        <v>0</v>
      </c>
      <c r="BQ40">
        <f>IF(covid19_new_cases_global!BQ40&lt;0,"",covid19_new_cases_global!BQ40)</f>
        <v>0</v>
      </c>
      <c r="BR40">
        <f>IF(covid19_new_cases_global!BR40&lt;0,"",covid19_new_cases_global!BR40)</f>
        <v>15</v>
      </c>
      <c r="BS40">
        <f>IF(covid19_new_cases_global!BS40&lt;0,"",covid19_new_cases_global!BS40)</f>
        <v>0</v>
      </c>
      <c r="BT40">
        <f>IF(covid19_new_cases_global!BT40&lt;0,"",covid19_new_cases_global!BT40)</f>
        <v>0</v>
      </c>
      <c r="BU40">
        <f>IF(covid19_new_cases_global!BU40&lt;0,"",covid19_new_cases_global!BU40)</f>
        <v>0</v>
      </c>
      <c r="BV40">
        <f>IF(covid19_new_cases_global!BV40&lt;0,"",covid19_new_cases_global!BV40)</f>
        <v>3</v>
      </c>
      <c r="BW40">
        <f>IF(covid19_new_cases_global!BW40&lt;0,"",covid19_new_cases_global!BW40)</f>
        <v>0</v>
      </c>
      <c r="BX40">
        <f>IF(covid19_new_cases_global!BX40&lt;0,"",covid19_new_cases_global!BX40)</f>
        <v>0</v>
      </c>
      <c r="BY40">
        <f>IF(covid19_new_cases_global!BY40&lt;0,"",covid19_new_cases_global!BY40)</f>
        <v>23</v>
      </c>
      <c r="BZ40">
        <f>IF(covid19_new_cases_global!BZ40&lt;0,"",covid19_new_cases_global!BZ40)</f>
        <v>0</v>
      </c>
      <c r="CA40">
        <f>IF(covid19_new_cases_global!CA40&lt;0,"",covid19_new_cases_global!CA40)</f>
        <v>0</v>
      </c>
      <c r="CB40">
        <f>IF(covid19_new_cases_global!CB40&lt;0,"",covid19_new_cases_global!CB40)</f>
        <v>0</v>
      </c>
      <c r="CC40">
        <f>IF(covid19_new_cases_global!CC40&lt;0,"",covid19_new_cases_global!CC40)</f>
        <v>15</v>
      </c>
      <c r="CD40">
        <f>IF(covid19_new_cases_global!CD40&lt;0,"",covid19_new_cases_global!CD40)</f>
        <v>0</v>
      </c>
      <c r="CE40">
        <f>IF(covid19_new_cases_global!CE40&lt;0,"",covid19_new_cases_global!CE40)</f>
        <v>0</v>
      </c>
      <c r="CF40">
        <f>IF(covid19_new_cases_global!CF40&lt;0,"",covid19_new_cases_global!CF40)</f>
        <v>0</v>
      </c>
      <c r="CG40">
        <f>IF(covid19_new_cases_global!CG40&lt;0,"",covid19_new_cases_global!CG40)</f>
        <v>0</v>
      </c>
      <c r="CH40">
        <f>IF(covid19_new_cases_global!CH40&lt;0,"",covid19_new_cases_global!CH40)</f>
        <v>0</v>
      </c>
      <c r="CI40">
        <f>IF(covid19_new_cases_global!CI40&lt;0,"",covid19_new_cases_global!CI40)</f>
        <v>57</v>
      </c>
      <c r="CJ40">
        <f>IF(covid19_new_cases_global!CJ40&lt;0,"",covid19_new_cases_global!CJ40)</f>
        <v>0</v>
      </c>
      <c r="CK40">
        <f>IF(covid19_new_cases_global!CK40&lt;0,"",covid19_new_cases_global!CK40)</f>
        <v>26</v>
      </c>
      <c r="CL40">
        <f>IF(covid19_new_cases_global!CL40&lt;0,"",covid19_new_cases_global!CL40)</f>
        <v>0</v>
      </c>
      <c r="CM40">
        <f>IF(covid19_new_cases_global!CM40&lt;0,"",covid19_new_cases_global!CM40)</f>
        <v>0</v>
      </c>
      <c r="CN40">
        <f>IF(covid19_new_cases_global!CN40&lt;0,"",covid19_new_cases_global!CN40)</f>
        <v>17</v>
      </c>
      <c r="CO40">
        <f>IF(covid19_new_cases_global!CO40&lt;0,"",covid19_new_cases_global!CO40)</f>
        <v>5</v>
      </c>
      <c r="CP40">
        <f>IF(covid19_new_cases_global!CP40&lt;0,"",covid19_new_cases_global!CP40)</f>
        <v>21</v>
      </c>
      <c r="CQ40">
        <f>IF(covid19_new_cases_global!CQ40&lt;0,"",covid19_new_cases_global!CQ40)</f>
        <v>0</v>
      </c>
      <c r="CR40">
        <f>IF(covid19_new_cases_global!CR40&lt;0,"",covid19_new_cases_global!CR40)</f>
        <v>14</v>
      </c>
      <c r="CS40">
        <f>IF(covid19_new_cases_global!CS40&lt;0,"",covid19_new_cases_global!CS40)</f>
        <v>0</v>
      </c>
      <c r="CT40">
        <f>IF(covid19_new_cases_global!CT40&lt;0,"",covid19_new_cases_global!CT40)</f>
        <v>0</v>
      </c>
      <c r="CU40">
        <f>IF(covid19_new_cases_global!CU40&lt;0,"",covid19_new_cases_global!CU40)</f>
        <v>0</v>
      </c>
      <c r="CV40">
        <f>IF(covid19_new_cases_global!CV40&lt;0,"",covid19_new_cases_global!CV40)</f>
        <v>7</v>
      </c>
      <c r="CW40">
        <f>IF(covid19_new_cases_global!CW40&lt;0,"",covid19_new_cases_global!CW40)</f>
        <v>0</v>
      </c>
      <c r="CX40">
        <f>IF(covid19_new_cases_global!CX40&lt;0,"",covid19_new_cases_global!CX40)</f>
        <v>13</v>
      </c>
      <c r="CY40">
        <f>IF(covid19_new_cases_global!CY40&lt;0,"",covid19_new_cases_global!CY40)</f>
        <v>9</v>
      </c>
      <c r="CZ40">
        <f>IF(covid19_new_cases_global!CZ40&lt;0,"",covid19_new_cases_global!CZ40)</f>
        <v>0</v>
      </c>
      <c r="DA40">
        <f>IF(covid19_new_cases_global!DA40&lt;0,"",covid19_new_cases_global!DA40)</f>
        <v>0</v>
      </c>
      <c r="DB40">
        <f>IF(covid19_new_cases_global!DB40&lt;0,"",covid19_new_cases_global!DB40)</f>
        <v>7</v>
      </c>
      <c r="DC40">
        <f>IF(covid19_new_cases_global!DC40&lt;0,"",covid19_new_cases_global!DC40)</f>
        <v>0</v>
      </c>
      <c r="DD40">
        <f>IF(covid19_new_cases_global!DD40&lt;0,"",covid19_new_cases_global!DD40)</f>
        <v>28</v>
      </c>
      <c r="DE40">
        <f>IF(covid19_new_cases_global!DE40&lt;0,"",covid19_new_cases_global!DE40)</f>
        <v>0</v>
      </c>
      <c r="DF40">
        <f>IF(covid19_new_cases_global!DF40&lt;0,"",covid19_new_cases_global!DF40)</f>
        <v>10</v>
      </c>
      <c r="DG40">
        <f>IF(covid19_new_cases_global!DG40&lt;0,"",covid19_new_cases_global!DG40)</f>
        <v>0</v>
      </c>
      <c r="DH40">
        <f>IF(covid19_new_cases_global!DH40&lt;0,"",covid19_new_cases_global!DH40)</f>
        <v>0</v>
      </c>
      <c r="DI40">
        <f>IF(covid19_new_cases_global!DI40&lt;0,"",covid19_new_cases_global!DI40)</f>
        <v>59</v>
      </c>
      <c r="DJ40">
        <f>IF(covid19_new_cases_global!DJ40&lt;0,"",covid19_new_cases_global!DJ40)</f>
        <v>0</v>
      </c>
      <c r="DK40">
        <f>IF(covid19_new_cases_global!DK40&lt;0,"",covid19_new_cases_global!DK40)</f>
        <v>0</v>
      </c>
      <c r="DL40">
        <f>IF(covid19_new_cases_global!DL40&lt;0,"",covid19_new_cases_global!DL40)</f>
        <v>58</v>
      </c>
      <c r="DM40">
        <f>IF(covid19_new_cases_global!DM40&lt;0,"",covid19_new_cases_global!DM40)</f>
        <v>0</v>
      </c>
      <c r="DN40">
        <f>IF(covid19_new_cases_global!DN40&lt;0,"",covid19_new_cases_global!DN40)</f>
        <v>0</v>
      </c>
      <c r="DO40">
        <f>IF(covid19_new_cases_global!DO40&lt;0,"",covid19_new_cases_global!DO40)</f>
        <v>0</v>
      </c>
      <c r="DP40">
        <f>IF(covid19_new_cases_global!DP40&lt;0,"",covid19_new_cases_global!DP40)</f>
        <v>21</v>
      </c>
      <c r="DQ40">
        <f>IF(covid19_new_cases_global!DQ40&lt;0,"",covid19_new_cases_global!DQ40)</f>
        <v>8</v>
      </c>
      <c r="DR40">
        <f>IF(covid19_new_cases_global!DR40&lt;0,"",covid19_new_cases_global!DR40)</f>
        <v>0</v>
      </c>
      <c r="DS40">
        <f>IF(covid19_new_cases_global!DS40&lt;0,"",covid19_new_cases_global!DS40)</f>
        <v>49</v>
      </c>
      <c r="DT40">
        <f>IF(covid19_new_cases_global!DT40&lt;0,"",covid19_new_cases_global!DT40)</f>
        <v>0</v>
      </c>
      <c r="DU40">
        <f>IF(covid19_new_cases_global!DU40&lt;0,"",covid19_new_cases_global!DU40)</f>
        <v>18</v>
      </c>
      <c r="DV40">
        <f>IF(covid19_new_cases_global!DV40&lt;0,"",covid19_new_cases_global!DV40)</f>
        <v>0</v>
      </c>
      <c r="DW40">
        <f>IF(covid19_new_cases_global!DW40&lt;0,"",covid19_new_cases_global!DW40)</f>
        <v>0</v>
      </c>
      <c r="DX40">
        <f>IF(covid19_new_cases_global!DX40&lt;0,"",covid19_new_cases_global!DX40)</f>
        <v>0</v>
      </c>
      <c r="DY40">
        <f>IF(covid19_new_cases_global!DY40&lt;0,"",covid19_new_cases_global!DY40)</f>
        <v>84</v>
      </c>
      <c r="DZ40">
        <f>IF(covid19_new_cases_global!DZ40&lt;0,"",covid19_new_cases_global!DZ40)</f>
        <v>0</v>
      </c>
      <c r="EA40">
        <f>IF(covid19_new_cases_global!EA40&lt;0,"",covid19_new_cases_global!EA40)</f>
        <v>0</v>
      </c>
      <c r="EB40">
        <f>IF(covid19_new_cases_global!EB40&lt;0,"",covid19_new_cases_global!EB40)</f>
        <v>0</v>
      </c>
      <c r="EC40">
        <f>IF(covid19_new_cases_global!EC40&lt;0,"",covid19_new_cases_global!EC40)</f>
        <v>40</v>
      </c>
      <c r="ED40">
        <f>IF(covid19_new_cases_global!ED40&lt;0,"",covid19_new_cases_global!ED40)</f>
        <v>0</v>
      </c>
      <c r="EE40">
        <f>IF(covid19_new_cases_global!EE40&lt;0,"",covid19_new_cases_global!EE40)</f>
        <v>0</v>
      </c>
      <c r="EF40">
        <f>IF(covid19_new_cases_global!EF40&lt;0,"",covid19_new_cases_global!EF40)</f>
        <v>0</v>
      </c>
      <c r="EG40">
        <f>IF(covid19_new_cases_global!EG40&lt;0,"",covid19_new_cases_global!EG40)</f>
        <v>0</v>
      </c>
      <c r="EH40">
        <f>IF(covid19_new_cases_global!EH40&lt;0,"",covid19_new_cases_global!EH40)</f>
        <v>24</v>
      </c>
      <c r="EI40">
        <f>IF(covid19_new_cases_global!EI40&lt;0,"",covid19_new_cases_global!EI40)</f>
        <v>48</v>
      </c>
      <c r="EJ40">
        <f>IF(covid19_new_cases_global!EJ40&lt;0,"",covid19_new_cases_global!EJ40)</f>
        <v>0</v>
      </c>
      <c r="EK40">
        <f>IF(covid19_new_cases_global!EK40&lt;0,"",covid19_new_cases_global!EK40)</f>
        <v>0</v>
      </c>
      <c r="EL40">
        <f>IF(covid19_new_cases_global!EL40&lt;0,"",covid19_new_cases_global!EL40)</f>
        <v>45</v>
      </c>
      <c r="EM40">
        <f>IF(covid19_new_cases_global!EM40&lt;0,"",covid19_new_cases_global!EM40)</f>
        <v>0</v>
      </c>
      <c r="EN40">
        <f>IF(covid19_new_cases_global!EN40&lt;0,"",covid19_new_cases_global!EN40)</f>
        <v>0</v>
      </c>
      <c r="EO40">
        <f>IF(covid19_new_cases_global!EO40&lt;0,"",covid19_new_cases_global!EO40)</f>
        <v>0</v>
      </c>
      <c r="EP40">
        <f>IF(covid19_new_cases_global!EP40&lt;0,"",covid19_new_cases_global!EP40)</f>
        <v>0</v>
      </c>
      <c r="EQ40">
        <f>IF(covid19_new_cases_global!EQ40&lt;0,"",covid19_new_cases_global!EQ40)</f>
        <v>0</v>
      </c>
      <c r="ER40">
        <f>IF(covid19_new_cases_global!ER40&lt;0,"",covid19_new_cases_global!ER40)</f>
        <v>155</v>
      </c>
      <c r="ES40">
        <f>IF(covid19_new_cases_global!ES40&lt;0,"",covid19_new_cases_global!ES40)</f>
        <v>0</v>
      </c>
      <c r="ET40">
        <f>IF(covid19_new_cases_global!ET40&lt;0,"",covid19_new_cases_global!ET40)</f>
        <v>0</v>
      </c>
      <c r="EU40">
        <f>IF(covid19_new_cases_global!EU40&lt;0,"",covid19_new_cases_global!EU40)</f>
        <v>0</v>
      </c>
      <c r="EV40">
        <f>IF(covid19_new_cases_global!EV40&lt;0,"",covid19_new_cases_global!EV40)</f>
        <v>0</v>
      </c>
      <c r="EW40">
        <f>IF(covid19_new_cases_global!EW40&lt;0,"",covid19_new_cases_global!EW40)</f>
        <v>0</v>
      </c>
      <c r="EX40">
        <f>IF(covid19_new_cases_global!EX40&lt;0,"",covid19_new_cases_global!EX40)</f>
        <v>0</v>
      </c>
      <c r="EY40">
        <f>IF(covid19_new_cases_global!EY40&lt;0,"",covid19_new_cases_global!EY40)</f>
        <v>204</v>
      </c>
      <c r="EZ40">
        <f>IF(covid19_new_cases_global!EZ40&lt;0,"",covid19_new_cases_global!EZ40)</f>
        <v>0</v>
      </c>
      <c r="FA40">
        <f>IF(covid19_new_cases_global!FA40&lt;0,"",covid19_new_cases_global!FA40)</f>
        <v>0</v>
      </c>
      <c r="FB40">
        <f>IF(covid19_new_cases_global!FB40&lt;0,"",covid19_new_cases_global!FB40)</f>
        <v>0</v>
      </c>
      <c r="FC40">
        <f>IF(covid19_new_cases_global!FC40&lt;0,"",covid19_new_cases_global!FC40)</f>
        <v>0</v>
      </c>
      <c r="FD40">
        <f>IF(covid19_new_cases_global!FD40&lt;0,"",covid19_new_cases_global!FD40)</f>
        <v>0</v>
      </c>
      <c r="FE40">
        <f t="shared" si="23"/>
        <v>204</v>
      </c>
      <c r="FF40">
        <f t="shared" si="24"/>
        <v>204</v>
      </c>
      <c r="FG40">
        <f t="shared" si="25"/>
        <v>152</v>
      </c>
      <c r="FH40">
        <f t="shared" si="26"/>
        <v>152</v>
      </c>
      <c r="FI40" cm="1">
        <f t="array" ref="FI40">MATCH(INDEX($D40:$FD40,MATCH(TRUE,INDEX($D40:$FD40&lt;&gt;0,),0)),$D40:$FD40,0)</f>
        <v>53</v>
      </c>
      <c r="FJ40">
        <f t="shared" si="27"/>
        <v>1087</v>
      </c>
      <c r="FK40">
        <f t="shared" si="28"/>
        <v>0.18767249310027598</v>
      </c>
      <c r="FL40">
        <v>0</v>
      </c>
      <c r="FM40">
        <f t="shared" si="29"/>
        <v>99</v>
      </c>
      <c r="FN40">
        <f t="shared" si="30"/>
        <v>99</v>
      </c>
      <c r="FP40">
        <v>47</v>
      </c>
      <c r="FQ40">
        <v>47</v>
      </c>
      <c r="FR40">
        <v>74</v>
      </c>
      <c r="FS40">
        <v>74</v>
      </c>
      <c r="FT40">
        <v>48</v>
      </c>
      <c r="FU40">
        <v>571</v>
      </c>
      <c r="FV40">
        <v>8.2311733800350256E-2</v>
      </c>
      <c r="FW40" s="6">
        <v>0</v>
      </c>
      <c r="FX40" s="7">
        <v>1</v>
      </c>
      <c r="FY40" s="8">
        <f t="shared" si="9"/>
        <v>1</v>
      </c>
      <c r="FZ40">
        <f t="shared" si="10"/>
        <v>0</v>
      </c>
      <c r="GA40">
        <f t="shared" si="11"/>
        <v>0.18840696763040887</v>
      </c>
      <c r="GB40" s="6">
        <f t="shared" si="12"/>
        <v>0.18840696763040887</v>
      </c>
      <c r="GC40" s="8">
        <f t="shared" si="13"/>
        <v>0.81159303236959113</v>
      </c>
      <c r="GD40" s="6">
        <f t="shared" si="14"/>
        <v>-0.20875625612204685</v>
      </c>
      <c r="GE40" s="8">
        <f t="shared" si="15"/>
        <v>100</v>
      </c>
      <c r="GF40">
        <f t="shared" si="16"/>
        <v>0.23214463421441781</v>
      </c>
      <c r="HC40">
        <v>5.6894645373493024E-4</v>
      </c>
      <c r="HD40">
        <v>1</v>
      </c>
      <c r="HE40">
        <v>0</v>
      </c>
      <c r="HF40">
        <f t="shared" si="21"/>
        <v>35</v>
      </c>
      <c r="HG40">
        <f t="shared" si="22"/>
        <v>0</v>
      </c>
      <c r="HH40">
        <f t="shared" si="18"/>
        <v>0.75694444444444442</v>
      </c>
      <c r="HI40">
        <f t="shared" si="19"/>
        <v>1</v>
      </c>
      <c r="HJ40">
        <f t="shared" si="20"/>
        <v>6.9444444444444198E-3</v>
      </c>
    </row>
    <row r="41" spans="1:218" x14ac:dyDescent="0.3">
      <c r="A41" t="str">
        <f>covid19_new_cases_global!A41</f>
        <v>Congo (Kinshasa)</v>
      </c>
      <c r="B41">
        <f>covid19_new_cases_global!B41</f>
        <v>-4.0382999999999996</v>
      </c>
      <c r="C41">
        <f>covid19_new_cases_global!C41</f>
        <v>21.758700000000001</v>
      </c>
      <c r="D41">
        <f>IF(covid19_new_cases_global!D41&lt;0,"",covid19_new_cases_global!D41)</f>
        <v>0</v>
      </c>
      <c r="E41">
        <f>IF(covid19_new_cases_global!E41&lt;0,"",covid19_new_cases_global!E41)</f>
        <v>0</v>
      </c>
      <c r="F41">
        <f>IF(covid19_new_cases_global!F41&lt;0,"",covid19_new_cases_global!F41)</f>
        <v>0</v>
      </c>
      <c r="G41">
        <f>IF(covid19_new_cases_global!G41&lt;0,"",covid19_new_cases_global!G41)</f>
        <v>0</v>
      </c>
      <c r="H41">
        <f>IF(covid19_new_cases_global!H41&lt;0,"",covid19_new_cases_global!H41)</f>
        <v>0</v>
      </c>
      <c r="I41">
        <f>IF(covid19_new_cases_global!I41&lt;0,"",covid19_new_cases_global!I41)</f>
        <v>0</v>
      </c>
      <c r="J41">
        <f>IF(covid19_new_cases_global!J41&lt;0,"",covid19_new_cases_global!J41)</f>
        <v>0</v>
      </c>
      <c r="K41">
        <f>IF(covid19_new_cases_global!K41&lt;0,"",covid19_new_cases_global!K41)</f>
        <v>0</v>
      </c>
      <c r="L41">
        <f>IF(covid19_new_cases_global!L41&lt;0,"",covid19_new_cases_global!L41)</f>
        <v>0</v>
      </c>
      <c r="M41">
        <f>IF(covid19_new_cases_global!M41&lt;0,"",covid19_new_cases_global!M41)</f>
        <v>0</v>
      </c>
      <c r="N41">
        <f>IF(covid19_new_cases_global!N41&lt;0,"",covid19_new_cases_global!N41)</f>
        <v>0</v>
      </c>
      <c r="O41">
        <f>IF(covid19_new_cases_global!O41&lt;0,"",covid19_new_cases_global!O41)</f>
        <v>0</v>
      </c>
      <c r="P41">
        <f>IF(covid19_new_cases_global!P41&lt;0,"",covid19_new_cases_global!P41)</f>
        <v>0</v>
      </c>
      <c r="Q41">
        <f>IF(covid19_new_cases_global!Q41&lt;0,"",covid19_new_cases_global!Q41)</f>
        <v>0</v>
      </c>
      <c r="R41">
        <f>IF(covid19_new_cases_global!R41&lt;0,"",covid19_new_cases_global!R41)</f>
        <v>0</v>
      </c>
      <c r="S41">
        <f>IF(covid19_new_cases_global!S41&lt;0,"",covid19_new_cases_global!S41)</f>
        <v>0</v>
      </c>
      <c r="T41">
        <f>IF(covid19_new_cases_global!T41&lt;0,"",covid19_new_cases_global!T41)</f>
        <v>0</v>
      </c>
      <c r="U41">
        <f>IF(covid19_new_cases_global!U41&lt;0,"",covid19_new_cases_global!U41)</f>
        <v>0</v>
      </c>
      <c r="V41">
        <f>IF(covid19_new_cases_global!V41&lt;0,"",covid19_new_cases_global!V41)</f>
        <v>0</v>
      </c>
      <c r="W41">
        <f>IF(covid19_new_cases_global!W41&lt;0,"",covid19_new_cases_global!W41)</f>
        <v>0</v>
      </c>
      <c r="X41">
        <f>IF(covid19_new_cases_global!X41&lt;0,"",covid19_new_cases_global!X41)</f>
        <v>0</v>
      </c>
      <c r="Y41">
        <f>IF(covid19_new_cases_global!Y41&lt;0,"",covid19_new_cases_global!Y41)</f>
        <v>0</v>
      </c>
      <c r="Z41">
        <f>IF(covid19_new_cases_global!Z41&lt;0,"",covid19_new_cases_global!Z41)</f>
        <v>0</v>
      </c>
      <c r="AA41">
        <f>IF(covid19_new_cases_global!AA41&lt;0,"",covid19_new_cases_global!AA41)</f>
        <v>0</v>
      </c>
      <c r="AB41">
        <f>IF(covid19_new_cases_global!AB41&lt;0,"",covid19_new_cases_global!AB41)</f>
        <v>0</v>
      </c>
      <c r="AC41">
        <f>IF(covid19_new_cases_global!AC41&lt;0,"",covid19_new_cases_global!AC41)</f>
        <v>0</v>
      </c>
      <c r="AD41">
        <f>IF(covid19_new_cases_global!AD41&lt;0,"",covid19_new_cases_global!AD41)</f>
        <v>0</v>
      </c>
      <c r="AE41">
        <f>IF(covid19_new_cases_global!AE41&lt;0,"",covid19_new_cases_global!AE41)</f>
        <v>0</v>
      </c>
      <c r="AF41">
        <f>IF(covid19_new_cases_global!AF41&lt;0,"",covid19_new_cases_global!AF41)</f>
        <v>0</v>
      </c>
      <c r="AG41">
        <f>IF(covid19_new_cases_global!AG41&lt;0,"",covid19_new_cases_global!AG41)</f>
        <v>0</v>
      </c>
      <c r="AH41">
        <f>IF(covid19_new_cases_global!AH41&lt;0,"",covid19_new_cases_global!AH41)</f>
        <v>0</v>
      </c>
      <c r="AI41">
        <f>IF(covid19_new_cases_global!AI41&lt;0,"",covid19_new_cases_global!AI41)</f>
        <v>0</v>
      </c>
      <c r="AJ41">
        <f>IF(covid19_new_cases_global!AJ41&lt;0,"",covid19_new_cases_global!AJ41)</f>
        <v>0</v>
      </c>
      <c r="AK41">
        <f>IF(covid19_new_cases_global!AK41&lt;0,"",covid19_new_cases_global!AK41)</f>
        <v>0</v>
      </c>
      <c r="AL41">
        <f>IF(covid19_new_cases_global!AL41&lt;0,"",covid19_new_cases_global!AL41)</f>
        <v>0</v>
      </c>
      <c r="AM41">
        <f>IF(covid19_new_cases_global!AM41&lt;0,"",covid19_new_cases_global!AM41)</f>
        <v>0</v>
      </c>
      <c r="AN41">
        <f>IF(covid19_new_cases_global!AN41&lt;0,"",covid19_new_cases_global!AN41)</f>
        <v>0</v>
      </c>
      <c r="AO41">
        <f>IF(covid19_new_cases_global!AO41&lt;0,"",covid19_new_cases_global!AO41)</f>
        <v>0</v>
      </c>
      <c r="AP41">
        <f>IF(covid19_new_cases_global!AP41&lt;0,"",covid19_new_cases_global!AP41)</f>
        <v>0</v>
      </c>
      <c r="AQ41">
        <f>IF(covid19_new_cases_global!AQ41&lt;0,"",covid19_new_cases_global!AQ41)</f>
        <v>0</v>
      </c>
      <c r="AR41">
        <f>IF(covid19_new_cases_global!AR41&lt;0,"",covid19_new_cases_global!AR41)</f>
        <v>0</v>
      </c>
      <c r="AS41">
        <f>IF(covid19_new_cases_global!AS41&lt;0,"",covid19_new_cases_global!AS41)</f>
        <v>0</v>
      </c>
      <c r="AT41">
        <f>IF(covid19_new_cases_global!AT41&lt;0,"",covid19_new_cases_global!AT41)</f>
        <v>0</v>
      </c>
      <c r="AU41">
        <f>IF(covid19_new_cases_global!AU41&lt;0,"",covid19_new_cases_global!AU41)</f>
        <v>0</v>
      </c>
      <c r="AV41">
        <f>IF(covid19_new_cases_global!AV41&lt;0,"",covid19_new_cases_global!AV41)</f>
        <v>0</v>
      </c>
      <c r="AW41">
        <f>IF(covid19_new_cases_global!AW41&lt;0,"",covid19_new_cases_global!AW41)</f>
        <v>0</v>
      </c>
      <c r="AX41">
        <f>IF(covid19_new_cases_global!AX41&lt;0,"",covid19_new_cases_global!AX41)</f>
        <v>0</v>
      </c>
      <c r="AY41">
        <f>IF(covid19_new_cases_global!AY41&lt;0,"",covid19_new_cases_global!AY41)</f>
        <v>0</v>
      </c>
      <c r="AZ41">
        <f>IF(covid19_new_cases_global!AZ41&lt;0,"",covid19_new_cases_global!AZ41)</f>
        <v>1</v>
      </c>
      <c r="BA41">
        <f>IF(covid19_new_cases_global!BA41&lt;0,"",covid19_new_cases_global!BA41)</f>
        <v>0</v>
      </c>
      <c r="BB41">
        <f>IF(covid19_new_cases_global!BB41&lt;0,"",covid19_new_cases_global!BB41)</f>
        <v>1</v>
      </c>
      <c r="BC41">
        <f>IF(covid19_new_cases_global!BC41&lt;0,"",covid19_new_cases_global!BC41)</f>
        <v>0</v>
      </c>
      <c r="BD41">
        <f>IF(covid19_new_cases_global!BD41&lt;0,"",covid19_new_cases_global!BD41)</f>
        <v>0</v>
      </c>
      <c r="BE41">
        <f>IF(covid19_new_cases_global!BE41&lt;0,"",covid19_new_cases_global!BE41)</f>
        <v>0</v>
      </c>
      <c r="BF41">
        <f>IF(covid19_new_cases_global!BF41&lt;0,"",covid19_new_cases_global!BF41)</f>
        <v>1</v>
      </c>
      <c r="BG41">
        <f>IF(covid19_new_cases_global!BG41&lt;0,"",covid19_new_cases_global!BG41)</f>
        <v>1</v>
      </c>
      <c r="BH41">
        <f>IF(covid19_new_cases_global!BH41&lt;0,"",covid19_new_cases_global!BH41)</f>
        <v>10</v>
      </c>
      <c r="BI41">
        <f>IF(covid19_new_cases_global!BI41&lt;0,"",covid19_new_cases_global!BI41)</f>
        <v>4</v>
      </c>
      <c r="BJ41">
        <f>IF(covid19_new_cases_global!BJ41&lt;0,"",covid19_new_cases_global!BJ41)</f>
        <v>5</v>
      </c>
      <c r="BK41">
        <f>IF(covid19_new_cases_global!BK41&lt;0,"",covid19_new_cases_global!BK41)</f>
        <v>7</v>
      </c>
      <c r="BL41">
        <f>IF(covid19_new_cases_global!BL41&lt;0,"",covid19_new_cases_global!BL41)</f>
        <v>6</v>
      </c>
      <c r="BM41">
        <f>IF(covid19_new_cases_global!BM41&lt;0,"",covid19_new_cases_global!BM41)</f>
        <v>9</v>
      </c>
      <c r="BN41">
        <f>IF(covid19_new_cases_global!BN41&lt;0,"",covid19_new_cases_global!BN41)</f>
        <v>3</v>
      </c>
      <c r="BO41">
        <f>IF(covid19_new_cases_global!BO41&lt;0,"",covid19_new_cases_global!BO41)</f>
        <v>3</v>
      </c>
      <c r="BP41">
        <f>IF(covid19_new_cases_global!BP41&lt;0,"",covid19_new_cases_global!BP41)</f>
        <v>0</v>
      </c>
      <c r="BQ41">
        <f>IF(covid19_new_cases_global!BQ41&lt;0,"",covid19_new_cases_global!BQ41)</f>
        <v>14</v>
      </c>
      <c r="BR41">
        <f>IF(covid19_new_cases_global!BR41&lt;0,"",covid19_new_cases_global!BR41)</f>
        <v>0</v>
      </c>
      <c r="BS41">
        <f>IF(covid19_new_cases_global!BS41&lt;0,"",covid19_new_cases_global!BS41)</f>
        <v>16</v>
      </c>
      <c r="BT41">
        <f>IF(covid19_new_cases_global!BT41&lt;0,"",covid19_new_cases_global!BT41)</f>
        <v>17</v>
      </c>
      <c r="BU41">
        <f>IF(covid19_new_cases_global!BU41&lt;0,"",covid19_new_cases_global!BU41)</f>
        <v>11</v>
      </c>
      <c r="BV41">
        <f>IF(covid19_new_cases_global!BV41&lt;0,"",covid19_new_cases_global!BV41)</f>
        <v>25</v>
      </c>
      <c r="BW41">
        <f>IF(covid19_new_cases_global!BW41&lt;0,"",covid19_new_cases_global!BW41)</f>
        <v>0</v>
      </c>
      <c r="BX41">
        <f>IF(covid19_new_cases_global!BX41&lt;0,"",covid19_new_cases_global!BX41)</f>
        <v>20</v>
      </c>
      <c r="BY41">
        <f>IF(covid19_new_cases_global!BY41&lt;0,"",covid19_new_cases_global!BY41)</f>
        <v>0</v>
      </c>
      <c r="BZ41">
        <f>IF(covid19_new_cases_global!BZ41&lt;0,"",covid19_new_cases_global!BZ41)</f>
        <v>7</v>
      </c>
      <c r="CA41">
        <f>IF(covid19_new_cases_global!CA41&lt;0,"",covid19_new_cases_global!CA41)</f>
        <v>19</v>
      </c>
      <c r="CB41">
        <f>IF(covid19_new_cases_global!CB41&lt;0,"",covid19_new_cases_global!CB41)</f>
        <v>0</v>
      </c>
      <c r="CC41">
        <f>IF(covid19_new_cases_global!CC41&lt;0,"",covid19_new_cases_global!CC41)</f>
        <v>0</v>
      </c>
      <c r="CD41">
        <f>IF(covid19_new_cases_global!CD41&lt;0,"",covid19_new_cases_global!CD41)</f>
        <v>35</v>
      </c>
      <c r="CE41">
        <f>IF(covid19_new_cases_global!CE41&lt;0,"",covid19_new_cases_global!CE41)</f>
        <v>8</v>
      </c>
      <c r="CF41">
        <f>IF(covid19_new_cases_global!CF41&lt;0,"",covid19_new_cases_global!CF41)</f>
        <v>11</v>
      </c>
      <c r="CG41">
        <f>IF(covid19_new_cases_global!CG41&lt;0,"",covid19_new_cases_global!CG41)</f>
        <v>1</v>
      </c>
      <c r="CH41">
        <f>IF(covid19_new_cases_global!CH41&lt;0,"",covid19_new_cases_global!CH41)</f>
        <v>6</v>
      </c>
      <c r="CI41">
        <f>IF(covid19_new_cases_global!CI41&lt;0,"",covid19_new_cases_global!CI41)</f>
        <v>13</v>
      </c>
      <c r="CJ41">
        <f>IF(covid19_new_cases_global!CJ41&lt;0,"",covid19_new_cases_global!CJ41)</f>
        <v>13</v>
      </c>
      <c r="CK41">
        <f>IF(covid19_new_cases_global!CK41&lt;0,"",covid19_new_cases_global!CK41)</f>
        <v>20</v>
      </c>
      <c r="CL41">
        <f>IF(covid19_new_cases_global!CL41&lt;0,"",covid19_new_cases_global!CL41)</f>
        <v>20</v>
      </c>
      <c r="CM41">
        <f>IF(covid19_new_cases_global!CM41&lt;0,"",covid19_new_cases_global!CM41)</f>
        <v>20</v>
      </c>
      <c r="CN41">
        <f>IF(covid19_new_cases_global!CN41&lt;0,"",covid19_new_cases_global!CN41)</f>
        <v>5</v>
      </c>
      <c r="CO41">
        <f>IF(covid19_new_cases_global!CO41&lt;0,"",covid19_new_cases_global!CO41)</f>
        <v>18</v>
      </c>
      <c r="CP41">
        <f>IF(covid19_new_cases_global!CP41&lt;0,"",covid19_new_cases_global!CP41)</f>
        <v>9</v>
      </c>
      <c r="CQ41">
        <f>IF(covid19_new_cases_global!CQ41&lt;0,"",covid19_new_cases_global!CQ41)</f>
        <v>18</v>
      </c>
      <c r="CR41">
        <f>IF(covid19_new_cases_global!CR41&lt;0,"",covid19_new_cases_global!CR41)</f>
        <v>17</v>
      </c>
      <c r="CS41">
        <f>IF(covid19_new_cases_global!CS41&lt;0,"",covid19_new_cases_global!CS41)</f>
        <v>22</v>
      </c>
      <c r="CT41">
        <f>IF(covid19_new_cases_global!CT41&lt;0,"",covid19_new_cases_global!CT41)</f>
        <v>26</v>
      </c>
      <c r="CU41">
        <f>IF(covid19_new_cases_global!CU41&lt;0,"",covid19_new_cases_global!CU41)</f>
        <v>17</v>
      </c>
      <c r="CV41">
        <f>IF(covid19_new_cases_global!CV41&lt;0,"",covid19_new_cases_global!CV41)</f>
        <v>12</v>
      </c>
      <c r="CW41">
        <f>IF(covid19_new_cases_global!CW41&lt;0,"",covid19_new_cases_global!CW41)</f>
        <v>20</v>
      </c>
      <c r="CX41">
        <f>IF(covid19_new_cases_global!CX41&lt;0,"",covid19_new_cases_global!CX41)</f>
        <v>81</v>
      </c>
      <c r="CY41">
        <f>IF(covid19_new_cases_global!CY41&lt;0,"",covid19_new_cases_global!CY41)</f>
        <v>32</v>
      </c>
      <c r="CZ41">
        <f>IF(covid19_new_cases_global!CZ41&lt;0,"",covid19_new_cases_global!CZ41)</f>
        <v>70</v>
      </c>
      <c r="DA41">
        <f>IF(covid19_new_cases_global!DA41&lt;0,"",covid19_new_cases_global!DA41)</f>
        <v>0</v>
      </c>
      <c r="DB41">
        <f>IF(covid19_new_cases_global!DB41&lt;0,"",covid19_new_cases_global!DB41)</f>
        <v>8</v>
      </c>
      <c r="DC41">
        <f>IF(covid19_new_cases_global!DC41&lt;0,"",covid19_new_cases_global!DC41)</f>
        <v>23</v>
      </c>
      <c r="DD41">
        <f>IF(covid19_new_cases_global!DD41&lt;0,"",covid19_new_cases_global!DD41)</f>
        <v>92</v>
      </c>
      <c r="DE41">
        <f>IF(covid19_new_cases_global!DE41&lt;0,"",covid19_new_cases_global!DE41)</f>
        <v>66</v>
      </c>
      <c r="DF41">
        <f>IF(covid19_new_cases_global!DF41&lt;0,"",covid19_new_cases_global!DF41)</f>
        <v>74</v>
      </c>
      <c r="DG41">
        <f>IF(covid19_new_cases_global!DG41&lt;0,"",covid19_new_cases_global!DG41)</f>
        <v>0</v>
      </c>
      <c r="DH41">
        <f>IF(covid19_new_cases_global!DH41&lt;0,"",covid19_new_cases_global!DH41)</f>
        <v>54</v>
      </c>
      <c r="DI41">
        <f>IF(covid19_new_cases_global!DI41&lt;0,"",covid19_new_cases_global!DI41)</f>
        <v>33</v>
      </c>
      <c r="DJ41">
        <f>IF(covid19_new_cases_global!DJ41&lt;0,"",covid19_new_cases_global!DJ41)</f>
        <v>78</v>
      </c>
      <c r="DK41">
        <f>IF(covid19_new_cases_global!DK41&lt;0,"",covid19_new_cases_global!DK41)</f>
        <v>67</v>
      </c>
      <c r="DL41">
        <f>IF(covid19_new_cases_global!DL41&lt;0,"",covid19_new_cases_global!DL41)</f>
        <v>73</v>
      </c>
      <c r="DM41">
        <f>IF(covid19_new_cases_global!DM41&lt;0,"",covid19_new_cases_global!DM41)</f>
        <v>56</v>
      </c>
      <c r="DN41">
        <f>IF(covid19_new_cases_global!DN41&lt;0,"",covid19_new_cases_global!DN41)</f>
        <v>157</v>
      </c>
      <c r="DO41">
        <f>IF(covid19_new_cases_global!DO41&lt;0,"",covid19_new_cases_global!DO41)</f>
        <v>0</v>
      </c>
      <c r="DP41">
        <f>IF(covid19_new_cases_global!DP41&lt;0,"",covid19_new_cases_global!DP41)</f>
        <v>83</v>
      </c>
      <c r="DQ41">
        <f>IF(covid19_new_cases_global!DQ41&lt;0,"",covid19_new_cases_global!DQ41)</f>
        <v>91</v>
      </c>
      <c r="DR41">
        <f>IF(covid19_new_cases_global!DR41&lt;0,"",covid19_new_cases_global!DR41)</f>
        <v>102</v>
      </c>
      <c r="DS41">
        <f>IF(covid19_new_cases_global!DS41&lt;0,"",covid19_new_cases_global!DS41)</f>
        <v>104</v>
      </c>
      <c r="DT41">
        <f>IF(covid19_new_cases_global!DT41&lt;0,"",covid19_new_cases_global!DT41)</f>
        <v>110</v>
      </c>
      <c r="DU41">
        <f>IF(covid19_new_cases_global!DU41&lt;0,"",covid19_new_cases_global!DU41)</f>
        <v>80</v>
      </c>
      <c r="DV41">
        <f>IF(covid19_new_cases_global!DV41&lt;0,"",covid19_new_cases_global!DV41)</f>
        <v>116</v>
      </c>
      <c r="DW41">
        <f>IF(covid19_new_cases_global!DW41&lt;0,"",covid19_new_cases_global!DW41)</f>
        <v>156</v>
      </c>
      <c r="DX41">
        <f>IF(covid19_new_cases_global!DX41&lt;0,"",covid19_new_cases_global!DX41)</f>
        <v>106</v>
      </c>
      <c r="DY41">
        <f>IF(covid19_new_cases_global!DY41&lt;0,"",covid19_new_cases_global!DY41)</f>
        <v>143</v>
      </c>
      <c r="DZ41">
        <f>IF(covid19_new_cases_global!DZ41&lt;0,"",covid19_new_cases_global!DZ41)</f>
        <v>114</v>
      </c>
      <c r="EA41">
        <f>IF(covid19_new_cases_global!EA41&lt;0,"",covid19_new_cases_global!EA41)</f>
        <v>173</v>
      </c>
      <c r="EB41">
        <f>IF(covid19_new_cases_global!EB41&lt;0,"",covid19_new_cases_global!EB41)</f>
        <v>133</v>
      </c>
      <c r="EC41">
        <f>IF(covid19_new_cases_global!EC41&lt;0,"",covid19_new_cases_global!EC41)</f>
        <v>104</v>
      </c>
      <c r="ED41">
        <f>IF(covid19_new_cases_global!ED41&lt;0,"",covid19_new_cases_global!ED41)</f>
        <v>125</v>
      </c>
      <c r="EE41">
        <f>IF(covid19_new_cases_global!EE41&lt;0,"",covid19_new_cases_global!EE41)</f>
        <v>131</v>
      </c>
      <c r="EF41">
        <f>IF(covid19_new_cases_global!EF41&lt;0,"",covid19_new_cases_global!EF41)</f>
        <v>169</v>
      </c>
      <c r="EG41">
        <f>IF(covid19_new_cases_global!EG41&lt;0,"",covid19_new_cases_global!EG41)</f>
        <v>149</v>
      </c>
      <c r="EH41">
        <f>IF(covid19_new_cases_global!EH41&lt;0,"",covid19_new_cases_global!EH41)</f>
        <v>120</v>
      </c>
      <c r="EI41">
        <f>IF(covid19_new_cases_global!EI41&lt;0,"",covid19_new_cases_global!EI41)</f>
        <v>114</v>
      </c>
      <c r="EJ41">
        <f>IF(covid19_new_cases_global!EJ41&lt;0,"",covid19_new_cases_global!EJ41)</f>
        <v>138</v>
      </c>
      <c r="EK41">
        <f>IF(covid19_new_cases_global!EK41&lt;0,"",covid19_new_cases_global!EK41)</f>
        <v>90</v>
      </c>
      <c r="EL41">
        <f>IF(covid19_new_cases_global!EL41&lt;0,"",covid19_new_cases_global!EL41)</f>
        <v>153</v>
      </c>
      <c r="EM41">
        <f>IF(covid19_new_cases_global!EM41&lt;0,"",covid19_new_cases_global!EM41)</f>
        <v>131</v>
      </c>
      <c r="EN41">
        <f>IF(covid19_new_cases_global!EN41&lt;0,"",covid19_new_cases_global!EN41)</f>
        <v>125</v>
      </c>
      <c r="EO41">
        <f>IF(covid19_new_cases_global!EO41&lt;0,"",covid19_new_cases_global!EO41)</f>
        <v>122</v>
      </c>
      <c r="EP41">
        <f>IF(covid19_new_cases_global!EP41&lt;0,"",covid19_new_cases_global!EP41)</f>
        <v>87</v>
      </c>
      <c r="EQ41">
        <f>IF(covid19_new_cases_global!EQ41&lt;0,"",covid19_new_cases_global!EQ41)</f>
        <v>54</v>
      </c>
      <c r="ER41">
        <f>IF(covid19_new_cases_global!ER41&lt;0,"",covid19_new_cases_global!ER41)</f>
        <v>59</v>
      </c>
      <c r="ES41">
        <f>IF(covid19_new_cases_global!ES41&lt;0,"",covid19_new_cases_global!ES41)</f>
        <v>137</v>
      </c>
      <c r="ET41">
        <f>IF(covid19_new_cases_global!ET41&lt;0,"",covid19_new_cases_global!ET41)</f>
        <v>126</v>
      </c>
      <c r="EU41">
        <f>IF(covid19_new_cases_global!EU41&lt;0,"",covid19_new_cases_global!EU41)</f>
        <v>183</v>
      </c>
      <c r="EV41">
        <f>IF(covid19_new_cases_global!EV41&lt;0,"",covid19_new_cases_global!EV41)</f>
        <v>194</v>
      </c>
      <c r="EW41">
        <f>IF(covid19_new_cases_global!EW41&lt;0,"",covid19_new_cases_global!EW41)</f>
        <v>195</v>
      </c>
      <c r="EX41">
        <f>IF(covid19_new_cases_global!EX41&lt;0,"",covid19_new_cases_global!EX41)</f>
        <v>154</v>
      </c>
      <c r="EY41">
        <f>IF(covid19_new_cases_global!EY41&lt;0,"",covid19_new_cases_global!EY41)</f>
        <v>98</v>
      </c>
      <c r="EZ41">
        <f>IF(covid19_new_cases_global!EZ41&lt;0,"",covid19_new_cases_global!EZ41)</f>
        <v>103</v>
      </c>
      <c r="FA41">
        <f>IF(covid19_new_cases_global!FA41&lt;0,"",covid19_new_cases_global!FA41)</f>
        <v>186</v>
      </c>
      <c r="FB41">
        <f>IF(covid19_new_cases_global!FB41&lt;0,"",covid19_new_cases_global!FB41)</f>
        <v>198</v>
      </c>
      <c r="FC41">
        <f>IF(covid19_new_cases_global!FC41&lt;0,"",covid19_new_cases_global!FC41)</f>
        <v>141</v>
      </c>
      <c r="FD41">
        <f>IF(covid19_new_cases_global!FD41&lt;0,"",covid19_new_cases_global!FD41)</f>
        <v>138</v>
      </c>
      <c r="FE41">
        <f t="shared" si="23"/>
        <v>198</v>
      </c>
      <c r="FF41">
        <f t="shared" si="24"/>
        <v>198</v>
      </c>
      <c r="FG41">
        <f t="shared" si="25"/>
        <v>155</v>
      </c>
      <c r="FH41">
        <f t="shared" si="26"/>
        <v>155</v>
      </c>
      <c r="FI41" cm="1">
        <f t="array" ref="FI41">MATCH(INDEX($D41:$FD41,MATCH(TRUE,INDEX($D41:$FD41&lt;&gt;0,),0)),$D41:$FD41,0)</f>
        <v>49</v>
      </c>
      <c r="FJ41">
        <f t="shared" si="27"/>
        <v>6690</v>
      </c>
      <c r="FK41">
        <f t="shared" si="28"/>
        <v>2.9596412556053813E-2</v>
      </c>
      <c r="FL41">
        <v>0</v>
      </c>
      <c r="FM41">
        <f t="shared" si="29"/>
        <v>106</v>
      </c>
      <c r="FN41">
        <f t="shared" si="30"/>
        <v>106</v>
      </c>
      <c r="FP41">
        <v>47</v>
      </c>
      <c r="FQ41">
        <v>47</v>
      </c>
      <c r="FR41">
        <v>157</v>
      </c>
      <c r="FS41">
        <v>157</v>
      </c>
      <c r="FT41">
        <v>58</v>
      </c>
      <c r="FU41">
        <v>259</v>
      </c>
      <c r="FV41">
        <v>0.18146718146718147</v>
      </c>
      <c r="FW41" s="6">
        <v>0</v>
      </c>
      <c r="FX41" s="7">
        <v>1</v>
      </c>
      <c r="FY41" s="8">
        <f t="shared" si="9"/>
        <v>1</v>
      </c>
      <c r="FZ41">
        <f t="shared" si="10"/>
        <v>0</v>
      </c>
      <c r="GA41">
        <f t="shared" si="11"/>
        <v>1.8164696441986181E-2</v>
      </c>
      <c r="GB41" s="6">
        <f t="shared" si="12"/>
        <v>1.8164696441986181E-2</v>
      </c>
      <c r="GC41" s="8">
        <f t="shared" si="13"/>
        <v>0.98183530355801385</v>
      </c>
      <c r="GD41" s="6">
        <f t="shared" si="14"/>
        <v>-1.8331700011162619E-2</v>
      </c>
      <c r="GE41" s="8">
        <f t="shared" si="15"/>
        <v>100</v>
      </c>
      <c r="GF41">
        <f t="shared" si="16"/>
        <v>1.8500757078259693E-2</v>
      </c>
      <c r="HC41">
        <v>5.7281777054609372E-4</v>
      </c>
      <c r="HD41">
        <v>1</v>
      </c>
      <c r="HE41">
        <v>0</v>
      </c>
      <c r="HF41">
        <f t="shared" si="21"/>
        <v>36</v>
      </c>
      <c r="HG41">
        <f t="shared" si="22"/>
        <v>0</v>
      </c>
      <c r="HH41">
        <f t="shared" si="18"/>
        <v>0.75</v>
      </c>
      <c r="HI41">
        <f t="shared" si="19"/>
        <v>1</v>
      </c>
      <c r="HJ41">
        <f t="shared" si="20"/>
        <v>6.9444444444444198E-3</v>
      </c>
    </row>
    <row r="42" spans="1:218" x14ac:dyDescent="0.3">
      <c r="A42" t="str">
        <f>covid19_new_cases_global!A42</f>
        <v>Costa Rica</v>
      </c>
      <c r="B42">
        <f>covid19_new_cases_global!B42</f>
        <v>9.7489000000000008</v>
      </c>
      <c r="C42">
        <f>covid19_new_cases_global!C42</f>
        <v>-83.753399999999999</v>
      </c>
      <c r="D42">
        <f>IF(covid19_new_cases_global!D42&lt;0,"",covid19_new_cases_global!D42)</f>
        <v>0</v>
      </c>
      <c r="E42">
        <f>IF(covid19_new_cases_global!E42&lt;0,"",covid19_new_cases_global!E42)</f>
        <v>0</v>
      </c>
      <c r="F42">
        <f>IF(covid19_new_cases_global!F42&lt;0,"",covid19_new_cases_global!F42)</f>
        <v>0</v>
      </c>
      <c r="G42">
        <f>IF(covid19_new_cases_global!G42&lt;0,"",covid19_new_cases_global!G42)</f>
        <v>0</v>
      </c>
      <c r="H42">
        <f>IF(covid19_new_cases_global!H42&lt;0,"",covid19_new_cases_global!H42)</f>
        <v>0</v>
      </c>
      <c r="I42">
        <f>IF(covid19_new_cases_global!I42&lt;0,"",covid19_new_cases_global!I42)</f>
        <v>0</v>
      </c>
      <c r="J42">
        <f>IF(covid19_new_cases_global!J42&lt;0,"",covid19_new_cases_global!J42)</f>
        <v>0</v>
      </c>
      <c r="K42">
        <f>IF(covid19_new_cases_global!K42&lt;0,"",covid19_new_cases_global!K42)</f>
        <v>0</v>
      </c>
      <c r="L42">
        <f>IF(covid19_new_cases_global!L42&lt;0,"",covid19_new_cases_global!L42)</f>
        <v>0</v>
      </c>
      <c r="M42">
        <f>IF(covid19_new_cases_global!M42&lt;0,"",covid19_new_cases_global!M42)</f>
        <v>0</v>
      </c>
      <c r="N42">
        <f>IF(covid19_new_cases_global!N42&lt;0,"",covid19_new_cases_global!N42)</f>
        <v>0</v>
      </c>
      <c r="O42">
        <f>IF(covid19_new_cases_global!O42&lt;0,"",covid19_new_cases_global!O42)</f>
        <v>0</v>
      </c>
      <c r="P42">
        <f>IF(covid19_new_cases_global!P42&lt;0,"",covid19_new_cases_global!P42)</f>
        <v>0</v>
      </c>
      <c r="Q42">
        <f>IF(covid19_new_cases_global!Q42&lt;0,"",covid19_new_cases_global!Q42)</f>
        <v>0</v>
      </c>
      <c r="R42">
        <f>IF(covid19_new_cases_global!R42&lt;0,"",covid19_new_cases_global!R42)</f>
        <v>0</v>
      </c>
      <c r="S42">
        <f>IF(covid19_new_cases_global!S42&lt;0,"",covid19_new_cases_global!S42)</f>
        <v>0</v>
      </c>
      <c r="T42">
        <f>IF(covid19_new_cases_global!T42&lt;0,"",covid19_new_cases_global!T42)</f>
        <v>0</v>
      </c>
      <c r="U42">
        <f>IF(covid19_new_cases_global!U42&lt;0,"",covid19_new_cases_global!U42)</f>
        <v>0</v>
      </c>
      <c r="V42">
        <f>IF(covid19_new_cases_global!V42&lt;0,"",covid19_new_cases_global!V42)</f>
        <v>0</v>
      </c>
      <c r="W42">
        <f>IF(covid19_new_cases_global!W42&lt;0,"",covid19_new_cases_global!W42)</f>
        <v>0</v>
      </c>
      <c r="X42">
        <f>IF(covid19_new_cases_global!X42&lt;0,"",covid19_new_cases_global!X42)</f>
        <v>0</v>
      </c>
      <c r="Y42">
        <f>IF(covid19_new_cases_global!Y42&lt;0,"",covid19_new_cases_global!Y42)</f>
        <v>0</v>
      </c>
      <c r="Z42">
        <f>IF(covid19_new_cases_global!Z42&lt;0,"",covid19_new_cases_global!Z42)</f>
        <v>0</v>
      </c>
      <c r="AA42">
        <f>IF(covid19_new_cases_global!AA42&lt;0,"",covid19_new_cases_global!AA42)</f>
        <v>0</v>
      </c>
      <c r="AB42">
        <f>IF(covid19_new_cases_global!AB42&lt;0,"",covid19_new_cases_global!AB42)</f>
        <v>0</v>
      </c>
      <c r="AC42">
        <f>IF(covid19_new_cases_global!AC42&lt;0,"",covid19_new_cases_global!AC42)</f>
        <v>0</v>
      </c>
      <c r="AD42">
        <f>IF(covid19_new_cases_global!AD42&lt;0,"",covid19_new_cases_global!AD42)</f>
        <v>0</v>
      </c>
      <c r="AE42">
        <f>IF(covid19_new_cases_global!AE42&lt;0,"",covid19_new_cases_global!AE42)</f>
        <v>0</v>
      </c>
      <c r="AF42">
        <f>IF(covid19_new_cases_global!AF42&lt;0,"",covid19_new_cases_global!AF42)</f>
        <v>0</v>
      </c>
      <c r="AG42">
        <f>IF(covid19_new_cases_global!AG42&lt;0,"",covid19_new_cases_global!AG42)</f>
        <v>0</v>
      </c>
      <c r="AH42">
        <f>IF(covid19_new_cases_global!AH42&lt;0,"",covid19_new_cases_global!AH42)</f>
        <v>0</v>
      </c>
      <c r="AI42">
        <f>IF(covid19_new_cases_global!AI42&lt;0,"",covid19_new_cases_global!AI42)</f>
        <v>0</v>
      </c>
      <c r="AJ42">
        <f>IF(covid19_new_cases_global!AJ42&lt;0,"",covid19_new_cases_global!AJ42)</f>
        <v>0</v>
      </c>
      <c r="AK42">
        <f>IF(covid19_new_cases_global!AK42&lt;0,"",covid19_new_cases_global!AK42)</f>
        <v>0</v>
      </c>
      <c r="AL42">
        <f>IF(covid19_new_cases_global!AL42&lt;0,"",covid19_new_cases_global!AL42)</f>
        <v>0</v>
      </c>
      <c r="AM42">
        <f>IF(covid19_new_cases_global!AM42&lt;0,"",covid19_new_cases_global!AM42)</f>
        <v>0</v>
      </c>
      <c r="AN42">
        <f>IF(covid19_new_cases_global!AN42&lt;0,"",covid19_new_cases_global!AN42)</f>
        <v>0</v>
      </c>
      <c r="AO42">
        <f>IF(covid19_new_cases_global!AO42&lt;0,"",covid19_new_cases_global!AO42)</f>
        <v>0</v>
      </c>
      <c r="AP42">
        <f>IF(covid19_new_cases_global!AP42&lt;0,"",covid19_new_cases_global!AP42)</f>
        <v>0</v>
      </c>
      <c r="AQ42">
        <f>IF(covid19_new_cases_global!AQ42&lt;0,"",covid19_new_cases_global!AQ42)</f>
        <v>0</v>
      </c>
      <c r="AR42">
        <f>IF(covid19_new_cases_global!AR42&lt;0,"",covid19_new_cases_global!AR42)</f>
        <v>0</v>
      </c>
      <c r="AS42">
        <f>IF(covid19_new_cases_global!AS42&lt;0,"",covid19_new_cases_global!AS42)</f>
        <v>0</v>
      </c>
      <c r="AT42">
        <f>IF(covid19_new_cases_global!AT42&lt;0,"",covid19_new_cases_global!AT42)</f>
        <v>0</v>
      </c>
      <c r="AU42">
        <f>IF(covid19_new_cases_global!AU42&lt;0,"",covid19_new_cases_global!AU42)</f>
        <v>1</v>
      </c>
      <c r="AV42">
        <f>IF(covid19_new_cases_global!AV42&lt;0,"",covid19_new_cases_global!AV42)</f>
        <v>0</v>
      </c>
      <c r="AW42">
        <f>IF(covid19_new_cases_global!AW42&lt;0,"",covid19_new_cases_global!AW42)</f>
        <v>4</v>
      </c>
      <c r="AX42">
        <f>IF(covid19_new_cases_global!AX42&lt;0,"",covid19_new_cases_global!AX42)</f>
        <v>4</v>
      </c>
      <c r="AY42">
        <f>IF(covid19_new_cases_global!AY42&lt;0,"",covid19_new_cases_global!AY42)</f>
        <v>0</v>
      </c>
      <c r="AZ42">
        <f>IF(covid19_new_cases_global!AZ42&lt;0,"",covid19_new_cases_global!AZ42)</f>
        <v>4</v>
      </c>
      <c r="BA42">
        <f>IF(covid19_new_cases_global!BA42&lt;0,"",covid19_new_cases_global!BA42)</f>
        <v>9</v>
      </c>
      <c r="BB42">
        <f>IF(covid19_new_cases_global!BB42&lt;0,"",covid19_new_cases_global!BB42)</f>
        <v>1</v>
      </c>
      <c r="BC42">
        <f>IF(covid19_new_cases_global!BC42&lt;0,"",covid19_new_cases_global!BC42)</f>
        <v>3</v>
      </c>
      <c r="BD42">
        <f>IF(covid19_new_cases_global!BD42&lt;0,"",covid19_new_cases_global!BD42)</f>
        <v>1</v>
      </c>
      <c r="BE42">
        <f>IF(covid19_new_cases_global!BE42&lt;0,"",covid19_new_cases_global!BE42)</f>
        <v>8</v>
      </c>
      <c r="BF42">
        <f>IF(covid19_new_cases_global!BF42&lt;0,"",covid19_new_cases_global!BF42)</f>
        <v>6</v>
      </c>
      <c r="BG42">
        <f>IF(covid19_new_cases_global!BG42&lt;0,"",covid19_new_cases_global!BG42)</f>
        <v>9</v>
      </c>
      <c r="BH42">
        <f>IF(covid19_new_cases_global!BH42&lt;0,"",covid19_new_cases_global!BH42)</f>
        <v>19</v>
      </c>
      <c r="BI42">
        <f>IF(covid19_new_cases_global!BI42&lt;0,"",covid19_new_cases_global!BI42)</f>
        <v>20</v>
      </c>
      <c r="BJ42">
        <f>IF(covid19_new_cases_global!BJ42&lt;0,"",covid19_new_cases_global!BJ42)</f>
        <v>28</v>
      </c>
      <c r="BK42">
        <f>IF(covid19_new_cases_global!BK42&lt;0,"",covid19_new_cases_global!BK42)</f>
        <v>17</v>
      </c>
      <c r="BL42">
        <f>IF(covid19_new_cases_global!BL42&lt;0,"",covid19_new_cases_global!BL42)</f>
        <v>24</v>
      </c>
      <c r="BM42">
        <f>IF(covid19_new_cases_global!BM42&lt;0,"",covid19_new_cases_global!BM42)</f>
        <v>19</v>
      </c>
      <c r="BN42">
        <f>IF(covid19_new_cases_global!BN42&lt;0,"",covid19_new_cases_global!BN42)</f>
        <v>24</v>
      </c>
      <c r="BO42">
        <f>IF(covid19_new_cases_global!BO42&lt;0,"",covid19_new_cases_global!BO42)</f>
        <v>30</v>
      </c>
      <c r="BP42">
        <f>IF(covid19_new_cases_global!BP42&lt;0,"",covid19_new_cases_global!BP42)</f>
        <v>32</v>
      </c>
      <c r="BQ42">
        <f>IF(covid19_new_cases_global!BQ42&lt;0,"",covid19_new_cases_global!BQ42)</f>
        <v>32</v>
      </c>
      <c r="BR42">
        <f>IF(covid19_new_cases_global!BR42&lt;0,"",covid19_new_cases_global!BR42)</f>
        <v>19</v>
      </c>
      <c r="BS42">
        <f>IF(covid19_new_cases_global!BS42&lt;0,"",covid19_new_cases_global!BS42)</f>
        <v>16</v>
      </c>
      <c r="BT42">
        <f>IF(covid19_new_cases_global!BT42&lt;0,"",covid19_new_cases_global!BT42)</f>
        <v>17</v>
      </c>
      <c r="BU42">
        <f>IF(covid19_new_cases_global!BU42&lt;0,"",covid19_new_cases_global!BU42)</f>
        <v>28</v>
      </c>
      <c r="BV42">
        <f>IF(covid19_new_cases_global!BV42&lt;0,"",covid19_new_cases_global!BV42)</f>
        <v>21</v>
      </c>
      <c r="BW42">
        <f>IF(covid19_new_cases_global!BW42&lt;0,"",covid19_new_cases_global!BW42)</f>
        <v>20</v>
      </c>
      <c r="BX42">
        <f>IF(covid19_new_cases_global!BX42&lt;0,"",covid19_new_cases_global!BX42)</f>
        <v>19</v>
      </c>
      <c r="BY42">
        <f>IF(covid19_new_cases_global!BY42&lt;0,"",covid19_new_cases_global!BY42)</f>
        <v>19</v>
      </c>
      <c r="BZ42">
        <f>IF(covid19_new_cases_global!BZ42&lt;0,"",covid19_new_cases_global!BZ42)</f>
        <v>13</v>
      </c>
      <c r="CA42">
        <f>IF(covid19_new_cases_global!CA42&lt;0,"",covid19_new_cases_global!CA42)</f>
        <v>16</v>
      </c>
      <c r="CB42">
        <f>IF(covid19_new_cases_global!CB42&lt;0,"",covid19_new_cases_global!CB42)</f>
        <v>19</v>
      </c>
      <c r="CC42">
        <f>IF(covid19_new_cases_global!CC42&lt;0,"",covid19_new_cases_global!CC42)</f>
        <v>37</v>
      </c>
      <c r="CD42">
        <f>IF(covid19_new_cases_global!CD42&lt;0,"",covid19_new_cases_global!CD42)</f>
        <v>19</v>
      </c>
      <c r="CE42">
        <f>IF(covid19_new_cases_global!CE42&lt;0,"",covid19_new_cases_global!CE42)</f>
        <v>19</v>
      </c>
      <c r="CF42">
        <f>IF(covid19_new_cases_global!CF42&lt;0,"",covid19_new_cases_global!CF42)</f>
        <v>18</v>
      </c>
      <c r="CG42">
        <f>IF(covid19_new_cases_global!CG42&lt;0,"",covid19_new_cases_global!CG42)</f>
        <v>17</v>
      </c>
      <c r="CH42">
        <f>IF(covid19_new_cases_global!CH42&lt;0,"",covid19_new_cases_global!CH42)</f>
        <v>6</v>
      </c>
      <c r="CI42">
        <f>IF(covid19_new_cases_global!CI42&lt;0,"",covid19_new_cases_global!CI42)</f>
        <v>8</v>
      </c>
      <c r="CJ42">
        <f>IF(covid19_new_cases_global!CJ42&lt;0,"",covid19_new_cases_global!CJ42)</f>
        <v>16</v>
      </c>
      <c r="CK42">
        <f>IF(covid19_new_cases_global!CK42&lt;0,"",covid19_new_cases_global!CK42)</f>
        <v>7</v>
      </c>
      <c r="CL42">
        <f>IF(covid19_new_cases_global!CL42&lt;0,"",covid19_new_cases_global!CL42)</f>
        <v>6</v>
      </c>
      <c r="CM42">
        <f>IF(covid19_new_cases_global!CM42&lt;0,"",covid19_new_cases_global!CM42)</f>
        <v>5</v>
      </c>
      <c r="CN42">
        <f>IF(covid19_new_cases_global!CN42&lt;0,"",covid19_new_cases_global!CN42)</f>
        <v>2</v>
      </c>
      <c r="CO42">
        <f>IF(covid19_new_cases_global!CO42&lt;0,"",covid19_new_cases_global!CO42)</f>
        <v>7</v>
      </c>
      <c r="CP42">
        <f>IF(covid19_new_cases_global!CP42&lt;0,"",covid19_new_cases_global!CP42)</f>
        <v>12</v>
      </c>
      <c r="CQ42">
        <f>IF(covid19_new_cases_global!CQ42&lt;0,"",covid19_new_cases_global!CQ42)</f>
        <v>5</v>
      </c>
      <c r="CR42">
        <f>IF(covid19_new_cases_global!CR42&lt;0,"",covid19_new_cases_global!CR42)</f>
        <v>1</v>
      </c>
      <c r="CS42">
        <f>IF(covid19_new_cases_global!CS42&lt;0,"",covid19_new_cases_global!CS42)</f>
        <v>6</v>
      </c>
      <c r="CT42">
        <f>IF(covid19_new_cases_global!CT42&lt;0,"",covid19_new_cases_global!CT42)</f>
        <v>2</v>
      </c>
      <c r="CU42">
        <f>IF(covid19_new_cases_global!CU42&lt;0,"",covid19_new_cases_global!CU42)</f>
        <v>2</v>
      </c>
      <c r="CV42">
        <f>IF(covid19_new_cases_global!CV42&lt;0,"",covid19_new_cases_global!CV42)</f>
        <v>8</v>
      </c>
      <c r="CW42">
        <f>IF(covid19_new_cases_global!CW42&lt;0,"",covid19_new_cases_global!CW42)</f>
        <v>8</v>
      </c>
      <c r="CX42">
        <f>IF(covid19_new_cases_global!CX42&lt;0,"",covid19_new_cases_global!CX42)</f>
        <v>6</v>
      </c>
      <c r="CY42">
        <f>IF(covid19_new_cases_global!CY42&lt;0,"",covid19_new_cases_global!CY42)</f>
        <v>6</v>
      </c>
      <c r="CZ42">
        <f>IF(covid19_new_cases_global!CZ42&lt;0,"",covid19_new_cases_global!CZ42)</f>
        <v>8</v>
      </c>
      <c r="DA42">
        <f>IF(covid19_new_cases_global!DA42&lt;0,"",covid19_new_cases_global!DA42)</f>
        <v>6</v>
      </c>
      <c r="DB42">
        <f>IF(covid19_new_cases_global!DB42&lt;0,"",covid19_new_cases_global!DB42)</f>
        <v>3</v>
      </c>
      <c r="DC42">
        <f>IF(covid19_new_cases_global!DC42&lt;0,"",covid19_new_cases_global!DC42)</f>
        <v>13</v>
      </c>
      <c r="DD42">
        <f>IF(covid19_new_cases_global!DD42&lt;0,"",covid19_new_cases_global!DD42)</f>
        <v>6</v>
      </c>
      <c r="DE42">
        <f>IF(covid19_new_cases_global!DE42&lt;0,"",covid19_new_cases_global!DE42)</f>
        <v>4</v>
      </c>
      <c r="DF42">
        <f>IF(covid19_new_cases_global!DF42&lt;0,"",covid19_new_cases_global!DF42)</f>
        <v>8</v>
      </c>
      <c r="DG42">
        <f>IF(covid19_new_cases_global!DG42&lt;0,"",covid19_new_cases_global!DG42)</f>
        <v>7</v>
      </c>
      <c r="DH42">
        <f>IF(covid19_new_cases_global!DH42&lt;0,"",covid19_new_cases_global!DH42)</f>
        <v>12</v>
      </c>
      <c r="DI42">
        <f>IF(covid19_new_cases_global!DI42&lt;0,"",covid19_new_cases_global!DI42)</f>
        <v>9</v>
      </c>
      <c r="DJ42">
        <f>IF(covid19_new_cases_global!DJ42&lt;0,"",covid19_new_cases_global!DJ42)</f>
        <v>3</v>
      </c>
      <c r="DK42">
        <f>IF(covid19_new_cases_global!DK42&lt;0,"",covid19_new_cases_global!DK42)</f>
        <v>11</v>
      </c>
      <c r="DL42">
        <f>IF(covid19_new_cases_global!DL42&lt;0,"",covid19_new_cases_global!DL42)</f>
        <v>15</v>
      </c>
      <c r="DM42">
        <f>IF(covid19_new_cases_global!DM42&lt;0,"",covid19_new_cases_global!DM42)</f>
        <v>13</v>
      </c>
      <c r="DN42">
        <f>IF(covid19_new_cases_global!DN42&lt;0,"",covid19_new_cases_global!DN42)</f>
        <v>10</v>
      </c>
      <c r="DO42">
        <f>IF(covid19_new_cases_global!DO42&lt;0,"",covid19_new_cases_global!DO42)</f>
        <v>10</v>
      </c>
      <c r="DP42">
        <f>IF(covid19_new_cases_global!DP42&lt;0,"",covid19_new_cases_global!DP42)</f>
        <v>3</v>
      </c>
      <c r="DQ42">
        <f>IF(covid19_new_cases_global!DQ42&lt;0,"",covid19_new_cases_global!DQ42)</f>
        <v>16</v>
      </c>
      <c r="DR42">
        <f>IF(covid19_new_cases_global!DR42&lt;0,"",covid19_new_cases_global!DR42)</f>
        <v>15</v>
      </c>
      <c r="DS42">
        <f>IF(covid19_new_cases_global!DS42&lt;0,"",covid19_new_cases_global!DS42)</f>
        <v>6</v>
      </c>
      <c r="DT42">
        <f>IF(covid19_new_cases_global!DT42&lt;0,"",covid19_new_cases_global!DT42)</f>
        <v>8</v>
      </c>
      <c r="DU42">
        <f>IF(covid19_new_cases_global!DU42&lt;0,"",covid19_new_cases_global!DU42)</f>
        <v>7</v>
      </c>
      <c r="DV42">
        <f>IF(covid19_new_cases_global!DV42&lt;0,"",covid19_new_cases_global!DV42)</f>
        <v>12</v>
      </c>
      <c r="DW42">
        <f>IF(covid19_new_cases_global!DW42&lt;0,"",covid19_new_cases_global!DW42)</f>
        <v>21</v>
      </c>
      <c r="DX42">
        <f>IF(covid19_new_cases_global!DX42&lt;0,"",covid19_new_cases_global!DX42)</f>
        <v>5</v>
      </c>
      <c r="DY42">
        <f>IF(covid19_new_cases_global!DY42&lt;0,"",covid19_new_cases_global!DY42)</f>
        <v>28</v>
      </c>
      <c r="DZ42">
        <f>IF(covid19_new_cases_global!DZ42&lt;0,"",covid19_new_cases_global!DZ42)</f>
        <v>16</v>
      </c>
      <c r="EA42">
        <f>IF(covid19_new_cases_global!EA42&lt;0,"",covid19_new_cases_global!EA42)</f>
        <v>22</v>
      </c>
      <c r="EB42">
        <f>IF(covid19_new_cases_global!EB42&lt;0,"",covid19_new_cases_global!EB42)</f>
        <v>25</v>
      </c>
      <c r="EC42">
        <f>IF(covid19_new_cases_global!EC42&lt;0,"",covid19_new_cases_global!EC42)</f>
        <v>9</v>
      </c>
      <c r="ED42">
        <f>IF(covid19_new_cases_global!ED42&lt;0,"",covid19_new_cases_global!ED42)</f>
        <v>28</v>
      </c>
      <c r="EE42">
        <f>IF(covid19_new_cases_global!EE42&lt;0,"",covid19_new_cases_global!EE42)</f>
        <v>21</v>
      </c>
      <c r="EF42">
        <f>IF(covid19_new_cases_global!EF42&lt;0,"",covid19_new_cases_global!EF42)</f>
        <v>52</v>
      </c>
      <c r="EG42">
        <f>IF(covid19_new_cases_global!EG42&lt;0,"",covid19_new_cases_global!EG42)</f>
        <v>37</v>
      </c>
      <c r="EH42">
        <f>IF(covid19_new_cases_global!EH42&lt;0,"",covid19_new_cases_global!EH42)</f>
        <v>34</v>
      </c>
      <c r="EI42">
        <f>IF(covid19_new_cases_global!EI42&lt;0,"",covid19_new_cases_global!EI42)</f>
        <v>35</v>
      </c>
      <c r="EJ42">
        <f>IF(covid19_new_cases_global!EJ42&lt;0,"",covid19_new_cases_global!EJ42)</f>
        <v>55</v>
      </c>
      <c r="EK42">
        <f>IF(covid19_new_cases_global!EK42&lt;0,"",covid19_new_cases_global!EK42)</f>
        <v>24</v>
      </c>
      <c r="EL42">
        <f>IF(covid19_new_cases_global!EL42&lt;0,"",covid19_new_cases_global!EL42)</f>
        <v>33</v>
      </c>
      <c r="EM42">
        <f>IF(covid19_new_cases_global!EM42&lt;0,"",covid19_new_cases_global!EM42)</f>
        <v>86</v>
      </c>
      <c r="EN42">
        <f>IF(covid19_new_cases_global!EN42&lt;0,"",covid19_new_cases_global!EN42)</f>
        <v>77</v>
      </c>
      <c r="EO42">
        <f>IF(covid19_new_cases_global!EO42&lt;0,"",covid19_new_cases_global!EO42)</f>
        <v>74</v>
      </c>
      <c r="EP42">
        <f>IF(covid19_new_cases_global!EP42&lt;0,"",covid19_new_cases_global!EP42)</f>
        <v>50</v>
      </c>
      <c r="EQ42">
        <f>IF(covid19_new_cases_global!EQ42&lt;0,"",covid19_new_cases_global!EQ42)</f>
        <v>53</v>
      </c>
      <c r="ER42">
        <f>IF(covid19_new_cases_global!ER42&lt;0,"",covid19_new_cases_global!ER42)</f>
        <v>29</v>
      </c>
      <c r="ES42">
        <f>IF(covid19_new_cases_global!ES42&lt;0,"",covid19_new_cases_global!ES42)</f>
        <v>52</v>
      </c>
      <c r="ET42">
        <f>IF(covid19_new_cases_global!ET42&lt;0,"",covid19_new_cases_global!ET42)</f>
        <v>75</v>
      </c>
      <c r="EU42">
        <f>IF(covid19_new_cases_global!EU42&lt;0,"",covid19_new_cases_global!EU42)</f>
        <v>68</v>
      </c>
      <c r="EV42">
        <f>IF(covid19_new_cases_global!EV42&lt;0,"",covid19_new_cases_global!EV42)</f>
        <v>119</v>
      </c>
      <c r="EW42">
        <f>IF(covid19_new_cases_global!EW42&lt;0,"",covid19_new_cases_global!EW42)</f>
        <v>69</v>
      </c>
      <c r="EX42">
        <f>IF(covid19_new_cases_global!EX42&lt;0,"",covid19_new_cases_global!EX42)</f>
        <v>86</v>
      </c>
      <c r="EY42">
        <f>IF(covid19_new_cases_global!EY42&lt;0,"",covid19_new_cases_global!EY42)</f>
        <v>64</v>
      </c>
      <c r="EZ42">
        <f>IF(covid19_new_cases_global!EZ42&lt;0,"",covid19_new_cases_global!EZ42)</f>
        <v>91</v>
      </c>
      <c r="FA42">
        <f>IF(covid19_new_cases_global!FA42&lt;0,"",covid19_new_cases_global!FA42)</f>
        <v>147</v>
      </c>
      <c r="FB42">
        <f>IF(covid19_new_cases_global!FB42&lt;0,"",covid19_new_cases_global!FB42)</f>
        <v>169</v>
      </c>
      <c r="FC42">
        <f>IF(covid19_new_cases_global!FC42&lt;0,"",covid19_new_cases_global!FC42)</f>
        <v>152</v>
      </c>
      <c r="FD42">
        <f>IF(covid19_new_cases_global!FD42&lt;0,"",covid19_new_cases_global!FD42)</f>
        <v>143</v>
      </c>
      <c r="FE42">
        <v>37</v>
      </c>
      <c r="FF42">
        <f t="shared" si="24"/>
        <v>169</v>
      </c>
      <c r="FG42">
        <f t="shared" si="25"/>
        <v>78</v>
      </c>
      <c r="FH42">
        <f t="shared" si="26"/>
        <v>155</v>
      </c>
      <c r="FI42" cm="1">
        <f t="array" ref="FI42">MATCH(INDEX($D42:$FD42,MATCH(TRUE,INDEX($D42:$FD42&lt;&gt;0,),0)),$D42:$FD42,0)</f>
        <v>44</v>
      </c>
      <c r="FJ42">
        <f t="shared" si="27"/>
        <v>2979</v>
      </c>
      <c r="FK42">
        <f t="shared" si="28"/>
        <v>5.6730446458543138E-2</v>
      </c>
      <c r="FL42">
        <v>1</v>
      </c>
      <c r="FM42">
        <f t="shared" si="29"/>
        <v>34</v>
      </c>
      <c r="FN42">
        <f t="shared" si="30"/>
        <v>111</v>
      </c>
      <c r="FP42">
        <v>48</v>
      </c>
      <c r="FQ42">
        <v>48</v>
      </c>
      <c r="FR42">
        <v>70</v>
      </c>
      <c r="FS42">
        <v>70</v>
      </c>
      <c r="FT42">
        <v>40</v>
      </c>
      <c r="FU42">
        <v>1115</v>
      </c>
      <c r="FV42">
        <v>4.3049327354260092E-2</v>
      </c>
      <c r="FW42" s="6">
        <v>0</v>
      </c>
      <c r="FX42" s="7">
        <v>1</v>
      </c>
      <c r="FY42" s="8">
        <f t="shared" si="9"/>
        <v>1</v>
      </c>
      <c r="FZ42">
        <f t="shared" si="10"/>
        <v>0</v>
      </c>
      <c r="GA42">
        <f t="shared" si="11"/>
        <v>0.3371183628987357</v>
      </c>
      <c r="GB42" s="6">
        <f t="shared" si="12"/>
        <v>0.3371183628987357</v>
      </c>
      <c r="GC42" s="8">
        <f t="shared" si="13"/>
        <v>0.66288163710126424</v>
      </c>
      <c r="GD42" s="6">
        <f t="shared" si="14"/>
        <v>-0.41115883097641809</v>
      </c>
      <c r="GE42" s="8">
        <f t="shared" si="15"/>
        <v>100</v>
      </c>
      <c r="GF42">
        <f t="shared" si="16"/>
        <v>0.50856494437367594</v>
      </c>
      <c r="HC42">
        <v>8.0585362758672742E-4</v>
      </c>
      <c r="HD42">
        <v>1</v>
      </c>
      <c r="HE42">
        <v>0</v>
      </c>
      <c r="HF42">
        <f t="shared" si="21"/>
        <v>37</v>
      </c>
      <c r="HG42">
        <f t="shared" si="22"/>
        <v>0</v>
      </c>
      <c r="HH42">
        <f t="shared" si="18"/>
        <v>0.74305555555555558</v>
      </c>
      <c r="HI42">
        <f t="shared" si="19"/>
        <v>1</v>
      </c>
      <c r="HJ42">
        <f t="shared" si="20"/>
        <v>6.9444444444444198E-3</v>
      </c>
    </row>
    <row r="43" spans="1:218" x14ac:dyDescent="0.3">
      <c r="A43" t="str">
        <f>covid19_new_cases_global!A43</f>
        <v>Cote d'Ivoire</v>
      </c>
      <c r="B43">
        <f>covid19_new_cases_global!B43</f>
        <v>7.54</v>
      </c>
      <c r="C43">
        <f>covid19_new_cases_global!C43</f>
        <v>-5.5471000000000004</v>
      </c>
      <c r="D43">
        <f>IF(covid19_new_cases_global!D43&lt;0,"",covid19_new_cases_global!D43)</f>
        <v>0</v>
      </c>
      <c r="E43">
        <f>IF(covid19_new_cases_global!E43&lt;0,"",covid19_new_cases_global!E43)</f>
        <v>0</v>
      </c>
      <c r="F43">
        <f>IF(covid19_new_cases_global!F43&lt;0,"",covid19_new_cases_global!F43)</f>
        <v>0</v>
      </c>
      <c r="G43">
        <f>IF(covid19_new_cases_global!G43&lt;0,"",covid19_new_cases_global!G43)</f>
        <v>0</v>
      </c>
      <c r="H43">
        <f>IF(covid19_new_cases_global!H43&lt;0,"",covid19_new_cases_global!H43)</f>
        <v>0</v>
      </c>
      <c r="I43">
        <f>IF(covid19_new_cases_global!I43&lt;0,"",covid19_new_cases_global!I43)</f>
        <v>0</v>
      </c>
      <c r="J43">
        <f>IF(covid19_new_cases_global!J43&lt;0,"",covid19_new_cases_global!J43)</f>
        <v>0</v>
      </c>
      <c r="K43">
        <f>IF(covid19_new_cases_global!K43&lt;0,"",covid19_new_cases_global!K43)</f>
        <v>0</v>
      </c>
      <c r="L43">
        <f>IF(covid19_new_cases_global!L43&lt;0,"",covid19_new_cases_global!L43)</f>
        <v>0</v>
      </c>
      <c r="M43">
        <f>IF(covid19_new_cases_global!M43&lt;0,"",covid19_new_cases_global!M43)</f>
        <v>0</v>
      </c>
      <c r="N43">
        <f>IF(covid19_new_cases_global!N43&lt;0,"",covid19_new_cases_global!N43)</f>
        <v>0</v>
      </c>
      <c r="O43">
        <f>IF(covid19_new_cases_global!O43&lt;0,"",covid19_new_cases_global!O43)</f>
        <v>0</v>
      </c>
      <c r="P43">
        <f>IF(covid19_new_cases_global!P43&lt;0,"",covid19_new_cases_global!P43)</f>
        <v>0</v>
      </c>
      <c r="Q43">
        <f>IF(covid19_new_cases_global!Q43&lt;0,"",covid19_new_cases_global!Q43)</f>
        <v>0</v>
      </c>
      <c r="R43">
        <f>IF(covid19_new_cases_global!R43&lt;0,"",covid19_new_cases_global!R43)</f>
        <v>0</v>
      </c>
      <c r="S43">
        <f>IF(covid19_new_cases_global!S43&lt;0,"",covid19_new_cases_global!S43)</f>
        <v>0</v>
      </c>
      <c r="T43">
        <f>IF(covid19_new_cases_global!T43&lt;0,"",covid19_new_cases_global!T43)</f>
        <v>0</v>
      </c>
      <c r="U43">
        <f>IF(covid19_new_cases_global!U43&lt;0,"",covid19_new_cases_global!U43)</f>
        <v>0</v>
      </c>
      <c r="V43">
        <f>IF(covid19_new_cases_global!V43&lt;0,"",covid19_new_cases_global!V43)</f>
        <v>0</v>
      </c>
      <c r="W43">
        <f>IF(covid19_new_cases_global!W43&lt;0,"",covid19_new_cases_global!W43)</f>
        <v>0</v>
      </c>
      <c r="X43">
        <f>IF(covid19_new_cases_global!X43&lt;0,"",covid19_new_cases_global!X43)</f>
        <v>0</v>
      </c>
      <c r="Y43">
        <f>IF(covid19_new_cases_global!Y43&lt;0,"",covid19_new_cases_global!Y43)</f>
        <v>0</v>
      </c>
      <c r="Z43">
        <f>IF(covid19_new_cases_global!Z43&lt;0,"",covid19_new_cases_global!Z43)</f>
        <v>0</v>
      </c>
      <c r="AA43">
        <f>IF(covid19_new_cases_global!AA43&lt;0,"",covid19_new_cases_global!AA43)</f>
        <v>0</v>
      </c>
      <c r="AB43">
        <f>IF(covid19_new_cases_global!AB43&lt;0,"",covid19_new_cases_global!AB43)</f>
        <v>0</v>
      </c>
      <c r="AC43">
        <f>IF(covid19_new_cases_global!AC43&lt;0,"",covid19_new_cases_global!AC43)</f>
        <v>0</v>
      </c>
      <c r="AD43">
        <f>IF(covid19_new_cases_global!AD43&lt;0,"",covid19_new_cases_global!AD43)</f>
        <v>0</v>
      </c>
      <c r="AE43">
        <f>IF(covid19_new_cases_global!AE43&lt;0,"",covid19_new_cases_global!AE43)</f>
        <v>0</v>
      </c>
      <c r="AF43">
        <f>IF(covid19_new_cases_global!AF43&lt;0,"",covid19_new_cases_global!AF43)</f>
        <v>0</v>
      </c>
      <c r="AG43">
        <f>IF(covid19_new_cases_global!AG43&lt;0,"",covid19_new_cases_global!AG43)</f>
        <v>0</v>
      </c>
      <c r="AH43">
        <f>IF(covid19_new_cases_global!AH43&lt;0,"",covid19_new_cases_global!AH43)</f>
        <v>0</v>
      </c>
      <c r="AI43">
        <f>IF(covid19_new_cases_global!AI43&lt;0,"",covid19_new_cases_global!AI43)</f>
        <v>0</v>
      </c>
      <c r="AJ43">
        <f>IF(covid19_new_cases_global!AJ43&lt;0,"",covid19_new_cases_global!AJ43)</f>
        <v>0</v>
      </c>
      <c r="AK43">
        <f>IF(covid19_new_cases_global!AK43&lt;0,"",covid19_new_cases_global!AK43)</f>
        <v>0</v>
      </c>
      <c r="AL43">
        <f>IF(covid19_new_cases_global!AL43&lt;0,"",covid19_new_cases_global!AL43)</f>
        <v>0</v>
      </c>
      <c r="AM43">
        <f>IF(covid19_new_cases_global!AM43&lt;0,"",covid19_new_cases_global!AM43)</f>
        <v>0</v>
      </c>
      <c r="AN43">
        <f>IF(covid19_new_cases_global!AN43&lt;0,"",covid19_new_cases_global!AN43)</f>
        <v>0</v>
      </c>
      <c r="AO43">
        <f>IF(covid19_new_cases_global!AO43&lt;0,"",covid19_new_cases_global!AO43)</f>
        <v>0</v>
      </c>
      <c r="AP43">
        <f>IF(covid19_new_cases_global!AP43&lt;0,"",covid19_new_cases_global!AP43)</f>
        <v>0</v>
      </c>
      <c r="AQ43">
        <f>IF(covid19_new_cases_global!AQ43&lt;0,"",covid19_new_cases_global!AQ43)</f>
        <v>0</v>
      </c>
      <c r="AR43">
        <f>IF(covid19_new_cases_global!AR43&lt;0,"",covid19_new_cases_global!AR43)</f>
        <v>0</v>
      </c>
      <c r="AS43">
        <f>IF(covid19_new_cases_global!AS43&lt;0,"",covid19_new_cases_global!AS43)</f>
        <v>0</v>
      </c>
      <c r="AT43">
        <f>IF(covid19_new_cases_global!AT43&lt;0,"",covid19_new_cases_global!AT43)</f>
        <v>0</v>
      </c>
      <c r="AU43">
        <f>IF(covid19_new_cases_global!AU43&lt;0,"",covid19_new_cases_global!AU43)</f>
        <v>0</v>
      </c>
      <c r="AV43">
        <f>IF(covid19_new_cases_global!AV43&lt;0,"",covid19_new_cases_global!AV43)</f>
        <v>0</v>
      </c>
      <c r="AW43">
        <f>IF(covid19_new_cases_global!AW43&lt;0,"",covid19_new_cases_global!AW43)</f>
        <v>0</v>
      </c>
      <c r="AX43">
        <f>IF(covid19_new_cases_global!AX43&lt;0,"",covid19_new_cases_global!AX43)</f>
        <v>0</v>
      </c>
      <c r="AY43">
        <f>IF(covid19_new_cases_global!AY43&lt;0,"",covid19_new_cases_global!AY43)</f>
        <v>0</v>
      </c>
      <c r="AZ43">
        <f>IF(covid19_new_cases_global!AZ43&lt;0,"",covid19_new_cases_global!AZ43)</f>
        <v>1</v>
      </c>
      <c r="BA43">
        <f>IF(covid19_new_cases_global!BA43&lt;0,"",covid19_new_cases_global!BA43)</f>
        <v>0</v>
      </c>
      <c r="BB43">
        <f>IF(covid19_new_cases_global!BB43&lt;0,"",covid19_new_cases_global!BB43)</f>
        <v>0</v>
      </c>
      <c r="BC43">
        <f>IF(covid19_new_cases_global!BC43&lt;0,"",covid19_new_cases_global!BC43)</f>
        <v>0</v>
      </c>
      <c r="BD43">
        <f>IF(covid19_new_cases_global!BD43&lt;0,"",covid19_new_cases_global!BD43)</f>
        <v>0</v>
      </c>
      <c r="BE43">
        <f>IF(covid19_new_cases_global!BE43&lt;0,"",covid19_new_cases_global!BE43)</f>
        <v>0</v>
      </c>
      <c r="BF43">
        <f>IF(covid19_new_cases_global!BF43&lt;0,"",covid19_new_cases_global!BF43)</f>
        <v>4</v>
      </c>
      <c r="BG43">
        <f>IF(covid19_new_cases_global!BG43&lt;0,"",covid19_new_cases_global!BG43)</f>
        <v>1</v>
      </c>
      <c r="BH43">
        <f>IF(covid19_new_cases_global!BH43&lt;0,"",covid19_new_cases_global!BH43)</f>
        <v>3</v>
      </c>
      <c r="BI43">
        <f>IF(covid19_new_cases_global!BI43&lt;0,"",covid19_new_cases_global!BI43)</f>
        <v>0</v>
      </c>
      <c r="BJ43">
        <f>IF(covid19_new_cases_global!BJ43&lt;0,"",covid19_new_cases_global!BJ43)</f>
        <v>5</v>
      </c>
      <c r="BK43">
        <f>IF(covid19_new_cases_global!BK43&lt;0,"",covid19_new_cases_global!BK43)</f>
        <v>0</v>
      </c>
      <c r="BL43">
        <f>IF(covid19_new_cases_global!BL43&lt;0,"",covid19_new_cases_global!BL43)</f>
        <v>11</v>
      </c>
      <c r="BM43">
        <f>IF(covid19_new_cases_global!BM43&lt;0,"",covid19_new_cases_global!BM43)</f>
        <v>48</v>
      </c>
      <c r="BN43">
        <f>IF(covid19_new_cases_global!BN43&lt;0,"",covid19_new_cases_global!BN43)</f>
        <v>7</v>
      </c>
      <c r="BO43">
        <f>IF(covid19_new_cases_global!BO43&lt;0,"",covid19_new_cases_global!BO43)</f>
        <v>16</v>
      </c>
      <c r="BP43">
        <f>IF(covid19_new_cases_global!BP43&lt;0,"",covid19_new_cases_global!BP43)</f>
        <v>5</v>
      </c>
      <c r="BQ43">
        <f>IF(covid19_new_cases_global!BQ43&lt;0,"",covid19_new_cases_global!BQ43)</f>
        <v>0</v>
      </c>
      <c r="BR43">
        <f>IF(covid19_new_cases_global!BR43&lt;0,"",covid19_new_cases_global!BR43)</f>
        <v>64</v>
      </c>
      <c r="BS43">
        <f>IF(covid19_new_cases_global!BS43&lt;0,"",covid19_new_cases_global!BS43)</f>
        <v>3</v>
      </c>
      <c r="BT43">
        <f>IF(covid19_new_cases_global!BT43&lt;0,"",covid19_new_cases_global!BT43)</f>
        <v>11</v>
      </c>
      <c r="BU43">
        <f>IF(covid19_new_cases_global!BU43&lt;0,"",covid19_new_cases_global!BU43)</f>
        <v>11</v>
      </c>
      <c r="BV43">
        <f>IF(covid19_new_cases_global!BV43&lt;0,"",covid19_new_cases_global!BV43)</f>
        <v>4</v>
      </c>
      <c r="BW43">
        <f>IF(covid19_new_cases_global!BW43&lt;0,"",covid19_new_cases_global!BW43)</f>
        <v>24</v>
      </c>
      <c r="BX43">
        <f>IF(covid19_new_cases_global!BX43&lt;0,"",covid19_new_cases_global!BX43)</f>
        <v>27</v>
      </c>
      <c r="BY43">
        <f>IF(covid19_new_cases_global!BY43&lt;0,"",covid19_new_cases_global!BY43)</f>
        <v>16</v>
      </c>
      <c r="BZ43">
        <f>IF(covid19_new_cases_global!BZ43&lt;0,"",covid19_new_cases_global!BZ43)</f>
        <v>62</v>
      </c>
      <c r="CA43">
        <f>IF(covid19_new_cases_global!CA43&lt;0,"",covid19_new_cases_global!CA43)</f>
        <v>26</v>
      </c>
      <c r="CB43">
        <f>IF(covid19_new_cases_global!CB43&lt;0,"",covid19_new_cases_global!CB43)</f>
        <v>35</v>
      </c>
      <c r="CC43">
        <f>IF(covid19_new_cases_global!CC43&lt;0,"",covid19_new_cases_global!CC43)</f>
        <v>60</v>
      </c>
      <c r="CD43">
        <f>IF(covid19_new_cases_global!CD43&lt;0,"",covid19_new_cases_global!CD43)</f>
        <v>0</v>
      </c>
      <c r="CE43">
        <f>IF(covid19_new_cases_global!CE43&lt;0,"",covid19_new_cases_global!CE43)</f>
        <v>89</v>
      </c>
      <c r="CF43">
        <f>IF(covid19_new_cases_global!CF43&lt;0,"",covid19_new_cases_global!CF43)</f>
        <v>41</v>
      </c>
      <c r="CG43">
        <f>IF(covid19_new_cases_global!CG43&lt;0,"",covid19_new_cases_global!CG43)</f>
        <v>52</v>
      </c>
      <c r="CH43">
        <f>IF(covid19_new_cases_global!CH43&lt;0,"",covid19_new_cases_global!CH43)</f>
        <v>12</v>
      </c>
      <c r="CI43">
        <f>IF(covid19_new_cases_global!CI43&lt;0,"",covid19_new_cases_global!CI43)</f>
        <v>0</v>
      </c>
      <c r="CJ43">
        <f>IF(covid19_new_cases_global!CJ43&lt;0,"",covid19_new_cases_global!CJ43)</f>
        <v>16</v>
      </c>
      <c r="CK43">
        <f>IF(covid19_new_cases_global!CK43&lt;0,"",covid19_new_cases_global!CK43)</f>
        <v>34</v>
      </c>
      <c r="CL43">
        <f>IF(covid19_new_cases_global!CL43&lt;0,"",covid19_new_cases_global!CL43)</f>
        <v>113</v>
      </c>
      <c r="CM43">
        <f>IF(covid19_new_cases_global!CM43&lt;0,"",covid19_new_cases_global!CM43)</f>
        <v>46</v>
      </c>
      <c r="CN43">
        <f>IF(covid19_new_cases_global!CN43&lt;0,"",covid19_new_cases_global!CN43)</f>
        <v>0</v>
      </c>
      <c r="CO43">
        <f>IF(covid19_new_cases_global!CO43&lt;0,"",covid19_new_cases_global!CO43)</f>
        <v>69</v>
      </c>
      <c r="CP43">
        <f>IF(covid19_new_cases_global!CP43&lt;0,"",covid19_new_cases_global!CP43)</f>
        <v>36</v>
      </c>
      <c r="CQ43">
        <f>IF(covid19_new_cases_global!CQ43&lt;0,"",covid19_new_cases_global!CQ43)</f>
        <v>52</v>
      </c>
      <c r="CR43">
        <f>IF(covid19_new_cases_global!CR43&lt;0,"",covid19_new_cases_global!CR43)</f>
        <v>73</v>
      </c>
      <c r="CS43">
        <f>IF(covid19_new_cases_global!CS43&lt;0,"",covid19_new_cases_global!CS43)</f>
        <v>0</v>
      </c>
      <c r="CT43">
        <f>IF(covid19_new_cases_global!CT43&lt;0,"",covid19_new_cases_global!CT43)</f>
        <v>73</v>
      </c>
      <c r="CU43">
        <f>IF(covid19_new_cases_global!CU43&lt;0,"",covid19_new_cases_global!CU43)</f>
        <v>14</v>
      </c>
      <c r="CV43">
        <f>IF(covid19_new_cases_global!CV43&lt;0,"",covid19_new_cases_global!CV43)</f>
        <v>19</v>
      </c>
      <c r="CW43">
        <f>IF(covid19_new_cases_global!CW43&lt;0,"",covid19_new_cases_global!CW43)</f>
        <v>55</v>
      </c>
      <c r="CX43">
        <f>IF(covid19_new_cases_global!CX43&lt;0,"",covid19_new_cases_global!CX43)</f>
        <v>37</v>
      </c>
      <c r="CY43">
        <f>IF(covid19_new_cases_global!CY43&lt;0,"",covid19_new_cases_global!CY43)</f>
        <v>58</v>
      </c>
      <c r="CZ43">
        <f>IF(covid19_new_cases_global!CZ43&lt;0,"",covid19_new_cases_global!CZ43)</f>
        <v>29</v>
      </c>
      <c r="DA43">
        <f>IF(covid19_new_cases_global!DA43&lt;0,"",covid19_new_cases_global!DA43)</f>
        <v>36</v>
      </c>
      <c r="DB43">
        <f>IF(covid19_new_cases_global!DB43&lt;0,"",covid19_new_cases_global!DB43)</f>
        <v>34</v>
      </c>
      <c r="DC43">
        <f>IF(covid19_new_cases_global!DC43&lt;0,"",covid19_new_cases_global!DC43)</f>
        <v>32</v>
      </c>
      <c r="DD43">
        <f>IF(covid19_new_cases_global!DD43&lt;0,"",covid19_new_cases_global!DD43)</f>
        <v>52</v>
      </c>
      <c r="DE43">
        <f>IF(covid19_new_cases_global!DE43&lt;0,"",covid19_new_cases_global!DE43)</f>
        <v>55</v>
      </c>
      <c r="DF43">
        <f>IF(covid19_new_cases_global!DF43&lt;0,"",covid19_new_cases_global!DF43)</f>
        <v>31</v>
      </c>
      <c r="DG43">
        <f>IF(covid19_new_cases_global!DG43&lt;0,"",covid19_new_cases_global!DG43)</f>
        <v>65</v>
      </c>
      <c r="DH43">
        <f>IF(covid19_new_cases_global!DH43&lt;0,"",covid19_new_cases_global!DH43)</f>
        <v>33</v>
      </c>
      <c r="DI43">
        <f>IF(covid19_new_cases_global!DI43&lt;0,"",covid19_new_cases_global!DI43)</f>
        <v>30</v>
      </c>
      <c r="DJ43">
        <f>IF(covid19_new_cases_global!DJ43&lt;0,"",covid19_new_cases_global!DJ43)</f>
        <v>127</v>
      </c>
      <c r="DK43">
        <f>IF(covid19_new_cases_global!DK43&lt;0,"",covid19_new_cases_global!DK43)</f>
        <v>55</v>
      </c>
      <c r="DL43">
        <f>IF(covid19_new_cases_global!DL43&lt;0,"",covid19_new_cases_global!DL43)</f>
        <v>59</v>
      </c>
      <c r="DM43">
        <f>IF(covid19_new_cases_global!DM43&lt;0,"",covid19_new_cases_global!DM43)</f>
        <v>46</v>
      </c>
      <c r="DN43">
        <f>IF(covid19_new_cases_global!DN43&lt;0,"",covid19_new_cases_global!DN43)</f>
        <v>44</v>
      </c>
      <c r="DO43">
        <f>IF(covid19_new_cases_global!DO43&lt;0,"",covid19_new_cases_global!DO43)</f>
        <v>48</v>
      </c>
      <c r="DP43">
        <f>IF(covid19_new_cases_global!DP43&lt;0,"",covid19_new_cases_global!DP43)</f>
        <v>10</v>
      </c>
      <c r="DQ43">
        <f>IF(covid19_new_cases_global!DQ43&lt;0,"",covid19_new_cases_global!DQ43)</f>
        <v>34</v>
      </c>
      <c r="DR43">
        <f>IF(covid19_new_cases_global!DR43&lt;0,"",covid19_new_cases_global!DR43)</f>
        <v>78</v>
      </c>
      <c r="DS43">
        <f>IF(covid19_new_cases_global!DS43&lt;0,"",covid19_new_cases_global!DS43)</f>
        <v>70</v>
      </c>
      <c r="DT43">
        <f>IF(covid19_new_cases_global!DT43&lt;0,"",covid19_new_cases_global!DT43)</f>
        <v>40</v>
      </c>
      <c r="DU43">
        <f>IF(covid19_new_cases_global!DU43&lt;0,"",covid19_new_cases_global!DU43)</f>
        <v>25</v>
      </c>
      <c r="DV43">
        <f>IF(covid19_new_cases_global!DV43&lt;0,"",covid19_new_cases_global!DV43)</f>
        <v>10</v>
      </c>
      <c r="DW43">
        <f>IF(covid19_new_cases_global!DW43&lt;0,"",covid19_new_cases_global!DW43)</f>
        <v>47</v>
      </c>
      <c r="DX43">
        <f>IF(covid19_new_cases_global!DX43&lt;0,"",covid19_new_cases_global!DX43)</f>
        <v>54</v>
      </c>
      <c r="DY43">
        <f>IF(covid19_new_cases_global!DY43&lt;0,"",covid19_new_cases_global!DY43)</f>
        <v>79</v>
      </c>
      <c r="DZ43">
        <f>IF(covid19_new_cases_global!DZ43&lt;0,"",covid19_new_cases_global!DZ43)</f>
        <v>85</v>
      </c>
      <c r="EA43">
        <f>IF(covid19_new_cases_global!EA43&lt;0,"",covid19_new_cases_global!EA43)</f>
        <v>109</v>
      </c>
      <c r="EB43">
        <f>IF(covid19_new_cases_global!EB43&lt;0,"",covid19_new_cases_global!EB43)</f>
        <v>49</v>
      </c>
      <c r="EC43">
        <f>IF(covid19_new_cases_global!EC43&lt;0,"",covid19_new_cases_global!EC43)</f>
        <v>34</v>
      </c>
      <c r="ED43">
        <f>IF(covid19_new_cases_global!ED43&lt;0,"",covid19_new_cases_global!ED43)</f>
        <v>118</v>
      </c>
      <c r="EE43">
        <f>IF(covid19_new_cases_global!EE43&lt;0,"",covid19_new_cases_global!EE43)</f>
        <v>73</v>
      </c>
      <c r="EF43">
        <f>IF(covid19_new_cases_global!EF43&lt;0,"",covid19_new_cases_global!EF43)</f>
        <v>86</v>
      </c>
      <c r="EG43">
        <f>IF(covid19_new_cases_global!EG43&lt;0,"",covid19_new_cases_global!EG43)</f>
        <v>152</v>
      </c>
      <c r="EH43">
        <f>IF(covid19_new_cases_global!EH43&lt;0,"",covid19_new_cases_global!EH43)</f>
        <v>169</v>
      </c>
      <c r="EI43">
        <f>IF(covid19_new_cases_global!EI43&lt;0,"",covid19_new_cases_global!EI43)</f>
        <v>126</v>
      </c>
      <c r="EJ43">
        <f>IF(covid19_new_cases_global!EJ43&lt;0,"",covid19_new_cases_global!EJ43)</f>
        <v>182</v>
      </c>
      <c r="EK43">
        <f>IF(covid19_new_cases_global!EK43&lt;0,"",covid19_new_cases_global!EK43)</f>
        <v>142</v>
      </c>
      <c r="EL43">
        <f>IF(covid19_new_cases_global!EL43&lt;0,"",covid19_new_cases_global!EL43)</f>
        <v>114</v>
      </c>
      <c r="EM43">
        <f>IF(covid19_new_cases_global!EM43&lt;0,"",covid19_new_cases_global!EM43)</f>
        <v>186</v>
      </c>
      <c r="EN43">
        <f>IF(covid19_new_cases_global!EN43&lt;0,"",covid19_new_cases_global!EN43)</f>
        <v>223</v>
      </c>
      <c r="EO43">
        <f>IF(covid19_new_cases_global!EO43&lt;0,"",covid19_new_cases_global!EO43)</f>
        <v>280</v>
      </c>
      <c r="EP43">
        <f>IF(covid19_new_cases_global!EP43&lt;0,"",covid19_new_cases_global!EP43)</f>
        <v>164</v>
      </c>
      <c r="EQ43">
        <f>IF(covid19_new_cases_global!EQ43&lt;0,"",covid19_new_cases_global!EQ43)</f>
        <v>236</v>
      </c>
      <c r="ER43">
        <f>IF(covid19_new_cases_global!ER43&lt;0,"",covid19_new_cases_global!ER43)</f>
        <v>355</v>
      </c>
      <c r="ES43">
        <f>IF(covid19_new_cases_global!ES43&lt;0,"",covid19_new_cases_global!ES43)</f>
        <v>240</v>
      </c>
      <c r="ET43">
        <f>IF(covid19_new_cases_global!ET43&lt;0,"",covid19_new_cases_global!ET43)</f>
        <v>384</v>
      </c>
      <c r="EU43">
        <f>IF(covid19_new_cases_global!EU43&lt;0,"",covid19_new_cases_global!EU43)</f>
        <v>381</v>
      </c>
      <c r="EV43">
        <f>IF(covid19_new_cases_global!EV43&lt;0,"",covid19_new_cases_global!EV43)</f>
        <v>430</v>
      </c>
      <c r="EW43">
        <f>IF(covid19_new_cases_global!EW43&lt;0,"",covid19_new_cases_global!EW43)</f>
        <v>402</v>
      </c>
      <c r="EX43">
        <f>IF(covid19_new_cases_global!EX43&lt;0,"",covid19_new_cases_global!EX43)</f>
        <v>216</v>
      </c>
      <c r="EY43">
        <f>IF(covid19_new_cases_global!EY43&lt;0,"",covid19_new_cases_global!EY43)</f>
        <v>185</v>
      </c>
      <c r="EZ43">
        <f>IF(covid19_new_cases_global!EZ43&lt;0,"",covid19_new_cases_global!EZ43)</f>
        <v>227</v>
      </c>
      <c r="FA43">
        <f>IF(covid19_new_cases_global!FA43&lt;0,"",covid19_new_cases_global!FA43)</f>
        <v>260</v>
      </c>
      <c r="FB43">
        <f>IF(covid19_new_cases_global!FB43&lt;0,"",covid19_new_cases_global!FB43)</f>
        <v>170</v>
      </c>
      <c r="FC43">
        <f>IF(covid19_new_cases_global!FC43&lt;0,"",covid19_new_cases_global!FC43)</f>
        <v>405</v>
      </c>
      <c r="FD43">
        <f>IF(covid19_new_cases_global!FD43&lt;0,"",covid19_new_cases_global!FD43)</f>
        <v>205</v>
      </c>
      <c r="FE43">
        <f>MAX(D43:FD43)</f>
        <v>430</v>
      </c>
      <c r="FF43">
        <f t="shared" si="24"/>
        <v>430</v>
      </c>
      <c r="FG43">
        <f t="shared" si="25"/>
        <v>149</v>
      </c>
      <c r="FH43">
        <f t="shared" si="26"/>
        <v>149</v>
      </c>
      <c r="FI43" cm="1">
        <f t="array" ref="FI43">MATCH(INDEX($D43:$FD43,MATCH(TRUE,INDEX($D43:$FD43&lt;&gt;0,),0)),$D43:$FD43,0)</f>
        <v>49</v>
      </c>
      <c r="FJ43">
        <f t="shared" si="27"/>
        <v>8944</v>
      </c>
      <c r="FK43">
        <f t="shared" si="28"/>
        <v>4.807692307692308E-2</v>
      </c>
      <c r="FL43">
        <v>0</v>
      </c>
      <c r="FM43">
        <f t="shared" si="29"/>
        <v>100</v>
      </c>
      <c r="FN43">
        <f t="shared" si="30"/>
        <v>100</v>
      </c>
      <c r="FP43">
        <v>52</v>
      </c>
      <c r="FQ43">
        <v>52</v>
      </c>
      <c r="FR43">
        <v>76</v>
      </c>
      <c r="FS43">
        <v>76</v>
      </c>
      <c r="FT43">
        <v>45</v>
      </c>
      <c r="FU43">
        <v>670</v>
      </c>
      <c r="FV43">
        <v>7.7611940298507459E-2</v>
      </c>
      <c r="FW43" s="6">
        <v>0</v>
      </c>
      <c r="FX43" s="7">
        <v>1</v>
      </c>
      <c r="FY43" s="8">
        <f t="shared" si="9"/>
        <v>1</v>
      </c>
      <c r="FZ43">
        <f t="shared" si="10"/>
        <v>0</v>
      </c>
      <c r="GA43">
        <f t="shared" si="11"/>
        <v>0.20642028716567196</v>
      </c>
      <c r="GB43" s="6">
        <f t="shared" si="12"/>
        <v>0.20642028716567196</v>
      </c>
      <c r="GC43" s="8">
        <f t="shared" si="13"/>
        <v>0.79357971283432804</v>
      </c>
      <c r="GD43" s="6">
        <f t="shared" si="14"/>
        <v>-0.23120128680303337</v>
      </c>
      <c r="GE43" s="8">
        <f t="shared" si="15"/>
        <v>100</v>
      </c>
      <c r="GF43">
        <f t="shared" si="16"/>
        <v>0.26011285801199074</v>
      </c>
      <c r="HC43">
        <v>1.2388383057767634E-3</v>
      </c>
      <c r="HD43">
        <v>1</v>
      </c>
      <c r="HE43">
        <v>0</v>
      </c>
      <c r="HF43">
        <f t="shared" si="21"/>
        <v>38</v>
      </c>
      <c r="HG43">
        <f t="shared" si="22"/>
        <v>0</v>
      </c>
      <c r="HH43">
        <f t="shared" si="18"/>
        <v>0.73611111111111116</v>
      </c>
      <c r="HI43">
        <f t="shared" si="19"/>
        <v>1</v>
      </c>
      <c r="HJ43">
        <f t="shared" si="20"/>
        <v>6.9444444444444198E-3</v>
      </c>
    </row>
    <row r="44" spans="1:218" x14ac:dyDescent="0.3">
      <c r="A44" t="str">
        <f>covid19_new_cases_global!A44</f>
        <v>Croatia</v>
      </c>
      <c r="B44">
        <f>covid19_new_cases_global!B44</f>
        <v>45.1</v>
      </c>
      <c r="C44">
        <f>covid19_new_cases_global!C44</f>
        <v>15.2</v>
      </c>
      <c r="D44">
        <f>IF(covid19_new_cases_global!D44&lt;0,"",covid19_new_cases_global!D44)</f>
        <v>0</v>
      </c>
      <c r="E44">
        <f>IF(covid19_new_cases_global!E44&lt;0,"",covid19_new_cases_global!E44)</f>
        <v>0</v>
      </c>
      <c r="F44">
        <f>IF(covid19_new_cases_global!F44&lt;0,"",covid19_new_cases_global!F44)</f>
        <v>0</v>
      </c>
      <c r="G44">
        <f>IF(covid19_new_cases_global!G44&lt;0,"",covid19_new_cases_global!G44)</f>
        <v>0</v>
      </c>
      <c r="H44">
        <f>IF(covid19_new_cases_global!H44&lt;0,"",covid19_new_cases_global!H44)</f>
        <v>0</v>
      </c>
      <c r="I44">
        <f>IF(covid19_new_cases_global!I44&lt;0,"",covid19_new_cases_global!I44)</f>
        <v>0</v>
      </c>
      <c r="J44">
        <f>IF(covid19_new_cases_global!J44&lt;0,"",covid19_new_cases_global!J44)</f>
        <v>0</v>
      </c>
      <c r="K44">
        <f>IF(covid19_new_cases_global!K44&lt;0,"",covid19_new_cases_global!K44)</f>
        <v>0</v>
      </c>
      <c r="L44">
        <f>IF(covid19_new_cases_global!L44&lt;0,"",covid19_new_cases_global!L44)</f>
        <v>0</v>
      </c>
      <c r="M44">
        <f>IF(covid19_new_cases_global!M44&lt;0,"",covid19_new_cases_global!M44)</f>
        <v>0</v>
      </c>
      <c r="N44">
        <f>IF(covid19_new_cases_global!N44&lt;0,"",covid19_new_cases_global!N44)</f>
        <v>0</v>
      </c>
      <c r="O44">
        <f>IF(covid19_new_cases_global!O44&lt;0,"",covid19_new_cases_global!O44)</f>
        <v>0</v>
      </c>
      <c r="P44">
        <f>IF(covid19_new_cases_global!P44&lt;0,"",covid19_new_cases_global!P44)</f>
        <v>0</v>
      </c>
      <c r="Q44">
        <f>IF(covid19_new_cases_global!Q44&lt;0,"",covid19_new_cases_global!Q44)</f>
        <v>0</v>
      </c>
      <c r="R44">
        <f>IF(covid19_new_cases_global!R44&lt;0,"",covid19_new_cases_global!R44)</f>
        <v>0</v>
      </c>
      <c r="S44">
        <f>IF(covid19_new_cases_global!S44&lt;0,"",covid19_new_cases_global!S44)</f>
        <v>0</v>
      </c>
      <c r="T44">
        <f>IF(covid19_new_cases_global!T44&lt;0,"",covid19_new_cases_global!T44)</f>
        <v>0</v>
      </c>
      <c r="U44">
        <f>IF(covid19_new_cases_global!U44&lt;0,"",covid19_new_cases_global!U44)</f>
        <v>0</v>
      </c>
      <c r="V44">
        <f>IF(covid19_new_cases_global!V44&lt;0,"",covid19_new_cases_global!V44)</f>
        <v>0</v>
      </c>
      <c r="W44">
        <f>IF(covid19_new_cases_global!W44&lt;0,"",covid19_new_cases_global!W44)</f>
        <v>0</v>
      </c>
      <c r="X44">
        <f>IF(covid19_new_cases_global!X44&lt;0,"",covid19_new_cases_global!X44)</f>
        <v>0</v>
      </c>
      <c r="Y44">
        <f>IF(covid19_new_cases_global!Y44&lt;0,"",covid19_new_cases_global!Y44)</f>
        <v>0</v>
      </c>
      <c r="Z44">
        <f>IF(covid19_new_cases_global!Z44&lt;0,"",covid19_new_cases_global!Z44)</f>
        <v>0</v>
      </c>
      <c r="AA44">
        <f>IF(covid19_new_cases_global!AA44&lt;0,"",covid19_new_cases_global!AA44)</f>
        <v>0</v>
      </c>
      <c r="AB44">
        <f>IF(covid19_new_cases_global!AB44&lt;0,"",covid19_new_cases_global!AB44)</f>
        <v>0</v>
      </c>
      <c r="AC44">
        <f>IF(covid19_new_cases_global!AC44&lt;0,"",covid19_new_cases_global!AC44)</f>
        <v>0</v>
      </c>
      <c r="AD44">
        <f>IF(covid19_new_cases_global!AD44&lt;0,"",covid19_new_cases_global!AD44)</f>
        <v>0</v>
      </c>
      <c r="AE44">
        <f>IF(covid19_new_cases_global!AE44&lt;0,"",covid19_new_cases_global!AE44)</f>
        <v>0</v>
      </c>
      <c r="AF44">
        <f>IF(covid19_new_cases_global!AF44&lt;0,"",covid19_new_cases_global!AF44)</f>
        <v>0</v>
      </c>
      <c r="AG44">
        <f>IF(covid19_new_cases_global!AG44&lt;0,"",covid19_new_cases_global!AG44)</f>
        <v>0</v>
      </c>
      <c r="AH44">
        <f>IF(covid19_new_cases_global!AH44&lt;0,"",covid19_new_cases_global!AH44)</f>
        <v>0</v>
      </c>
      <c r="AI44">
        <f>IF(covid19_new_cases_global!AI44&lt;0,"",covid19_new_cases_global!AI44)</f>
        <v>0</v>
      </c>
      <c r="AJ44">
        <f>IF(covid19_new_cases_global!AJ44&lt;0,"",covid19_new_cases_global!AJ44)</f>
        <v>0</v>
      </c>
      <c r="AK44">
        <f>IF(covid19_new_cases_global!AK44&lt;0,"",covid19_new_cases_global!AK44)</f>
        <v>1</v>
      </c>
      <c r="AL44">
        <f>IF(covid19_new_cases_global!AL44&lt;0,"",covid19_new_cases_global!AL44)</f>
        <v>2</v>
      </c>
      <c r="AM44">
        <f>IF(covid19_new_cases_global!AM44&lt;0,"",covid19_new_cases_global!AM44)</f>
        <v>0</v>
      </c>
      <c r="AN44">
        <f>IF(covid19_new_cases_global!AN44&lt;0,"",covid19_new_cases_global!AN44)</f>
        <v>2</v>
      </c>
      <c r="AO44">
        <f>IF(covid19_new_cases_global!AO44&lt;0,"",covid19_new_cases_global!AO44)</f>
        <v>1</v>
      </c>
      <c r="AP44">
        <f>IF(covid19_new_cases_global!AP44&lt;0,"",covid19_new_cases_global!AP44)</f>
        <v>1</v>
      </c>
      <c r="AQ44">
        <f>IF(covid19_new_cases_global!AQ44&lt;0,"",covid19_new_cases_global!AQ44)</f>
        <v>0</v>
      </c>
      <c r="AR44">
        <f>IF(covid19_new_cases_global!AR44&lt;0,"",covid19_new_cases_global!AR44)</f>
        <v>2</v>
      </c>
      <c r="AS44">
        <f>IF(covid19_new_cases_global!AS44&lt;0,"",covid19_new_cases_global!AS44)</f>
        <v>1</v>
      </c>
      <c r="AT44">
        <f>IF(covid19_new_cases_global!AT44&lt;0,"",covid19_new_cases_global!AT44)</f>
        <v>0</v>
      </c>
      <c r="AU44">
        <f>IF(covid19_new_cases_global!AU44&lt;0,"",covid19_new_cases_global!AU44)</f>
        <v>1</v>
      </c>
      <c r="AV44">
        <f>IF(covid19_new_cases_global!AV44&lt;0,"",covid19_new_cases_global!AV44)</f>
        <v>1</v>
      </c>
      <c r="AW44">
        <f>IF(covid19_new_cases_global!AW44&lt;0,"",covid19_new_cases_global!AW44)</f>
        <v>0</v>
      </c>
      <c r="AX44">
        <f>IF(covid19_new_cases_global!AX44&lt;0,"",covid19_new_cases_global!AX44)</f>
        <v>0</v>
      </c>
      <c r="AY44">
        <f>IF(covid19_new_cases_global!AY44&lt;0,"",covid19_new_cases_global!AY44)</f>
        <v>2</v>
      </c>
      <c r="AZ44">
        <f>IF(covid19_new_cases_global!AZ44&lt;0,"",covid19_new_cases_global!AZ44)</f>
        <v>5</v>
      </c>
      <c r="BA44">
        <f>IF(covid19_new_cases_global!BA44&lt;0,"",covid19_new_cases_global!BA44)</f>
        <v>0</v>
      </c>
      <c r="BB44">
        <f>IF(covid19_new_cases_global!BB44&lt;0,"",covid19_new_cases_global!BB44)</f>
        <v>13</v>
      </c>
      <c r="BC44">
        <f>IF(covid19_new_cases_global!BC44&lt;0,"",covid19_new_cases_global!BC44)</f>
        <v>6</v>
      </c>
      <c r="BD44">
        <f>IF(covid19_new_cases_global!BD44&lt;0,"",covid19_new_cases_global!BD44)</f>
        <v>11</v>
      </c>
      <c r="BE44">
        <f>IF(covid19_new_cases_global!BE44&lt;0,"",covid19_new_cases_global!BE44)</f>
        <v>8</v>
      </c>
      <c r="BF44">
        <f>IF(covid19_new_cases_global!BF44&lt;0,"",covid19_new_cases_global!BF44)</f>
        <v>8</v>
      </c>
      <c r="BG44">
        <f>IF(covid19_new_cases_global!BG44&lt;0,"",covid19_new_cases_global!BG44)</f>
        <v>16</v>
      </c>
      <c r="BH44">
        <f>IF(covid19_new_cases_global!BH44&lt;0,"",covid19_new_cases_global!BH44)</f>
        <v>24</v>
      </c>
      <c r="BI44">
        <f>IF(covid19_new_cases_global!BI44&lt;0,"",covid19_new_cases_global!BI44)</f>
        <v>23</v>
      </c>
      <c r="BJ44">
        <f>IF(covid19_new_cases_global!BJ44&lt;0,"",covid19_new_cases_global!BJ44)</f>
        <v>78</v>
      </c>
      <c r="BK44">
        <f>IF(covid19_new_cases_global!BK44&lt;0,"",covid19_new_cases_global!BK44)</f>
        <v>48</v>
      </c>
      <c r="BL44">
        <f>IF(covid19_new_cases_global!BL44&lt;0,"",covid19_new_cases_global!BL44)</f>
        <v>61</v>
      </c>
      <c r="BM44">
        <f>IF(covid19_new_cases_global!BM44&lt;0,"",covid19_new_cases_global!BM44)</f>
        <v>67</v>
      </c>
      <c r="BN44">
        <f>IF(covid19_new_cases_global!BN44&lt;0,"",covid19_new_cases_global!BN44)</f>
        <v>60</v>
      </c>
      <c r="BO44">
        <f>IF(covid19_new_cases_global!BO44&lt;0,"",covid19_new_cases_global!BO44)</f>
        <v>53</v>
      </c>
      <c r="BP44">
        <f>IF(covid19_new_cases_global!BP44&lt;0,"",covid19_new_cases_global!BP44)</f>
        <v>91</v>
      </c>
      <c r="BQ44">
        <f>IF(covid19_new_cases_global!BQ44&lt;0,"",covid19_new_cases_global!BQ44)</f>
        <v>71</v>
      </c>
      <c r="BR44">
        <f>IF(covid19_new_cases_global!BR44&lt;0,"",covid19_new_cases_global!BR44)</f>
        <v>56</v>
      </c>
      <c r="BS44">
        <f>IF(covid19_new_cases_global!BS44&lt;0,"",covid19_new_cases_global!BS44)</f>
        <v>77</v>
      </c>
      <c r="BT44">
        <f>IF(covid19_new_cases_global!BT44&lt;0,"",covid19_new_cases_global!BT44)</f>
        <v>77</v>
      </c>
      <c r="BU44">
        <f>IF(covid19_new_cases_global!BU44&lt;0,"",covid19_new_cases_global!BU44)</f>
        <v>96</v>
      </c>
      <c r="BV44">
        <f>IF(covid19_new_cases_global!BV44&lt;0,"",covid19_new_cases_global!BV44)</f>
        <v>48</v>
      </c>
      <c r="BW44">
        <f>IF(covid19_new_cases_global!BW44&lt;0,"",covid19_new_cases_global!BW44)</f>
        <v>68</v>
      </c>
      <c r="BX44">
        <f>IF(covid19_new_cases_global!BX44&lt;0,"",covid19_new_cases_global!BX44)</f>
        <v>47</v>
      </c>
      <c r="BY44">
        <f>IF(covid19_new_cases_global!BY44&lt;0,"",covid19_new_cases_global!BY44)</f>
        <v>56</v>
      </c>
      <c r="BZ44">
        <f>IF(covid19_new_cases_global!BZ44&lt;0,"",covid19_new_cases_global!BZ44)</f>
        <v>40</v>
      </c>
      <c r="CA44">
        <f>IF(covid19_new_cases_global!CA44&lt;0,"",covid19_new_cases_global!CA44)</f>
        <v>60</v>
      </c>
      <c r="CB44">
        <f>IF(covid19_new_cases_global!CB44&lt;0,"",covid19_new_cases_global!CB44)</f>
        <v>61</v>
      </c>
      <c r="CC44">
        <f>IF(covid19_new_cases_global!CC44&lt;0,"",covid19_new_cases_global!CC44)</f>
        <v>64</v>
      </c>
      <c r="CD44">
        <f>IF(covid19_new_cases_global!CD44&lt;0,"",covid19_new_cases_global!CD44)</f>
        <v>88</v>
      </c>
      <c r="CE44">
        <f>IF(covid19_new_cases_global!CE44&lt;0,"",covid19_new_cases_global!CE44)</f>
        <v>39</v>
      </c>
      <c r="CF44">
        <f>IF(covid19_new_cases_global!CF44&lt;0,"",covid19_new_cases_global!CF44)</f>
        <v>66</v>
      </c>
      <c r="CG44">
        <f>IF(covid19_new_cases_global!CG44&lt;0,"",covid19_new_cases_global!CG44)</f>
        <v>50</v>
      </c>
      <c r="CH44">
        <f>IF(covid19_new_cases_global!CH44&lt;0,"",covid19_new_cases_global!CH44)</f>
        <v>54</v>
      </c>
      <c r="CI44">
        <f>IF(covid19_new_cases_global!CI44&lt;0,"",covid19_new_cases_global!CI44)</f>
        <v>37</v>
      </c>
      <c r="CJ44">
        <f>IF(covid19_new_cases_global!CJ44&lt;0,"",covid19_new_cases_global!CJ44)</f>
        <v>50</v>
      </c>
      <c r="CK44">
        <f>IF(covid19_new_cases_global!CK44&lt;0,"",covid19_new_cases_global!CK44)</f>
        <v>23</v>
      </c>
      <c r="CL44">
        <f>IF(covid19_new_cases_global!CL44&lt;0,"",covid19_new_cases_global!CL44)</f>
        <v>18</v>
      </c>
      <c r="CM44">
        <f>IF(covid19_new_cases_global!CM44&lt;0,"",covid19_new_cases_global!CM44)</f>
        <v>39</v>
      </c>
      <c r="CN44">
        <f>IF(covid19_new_cases_global!CN44&lt;0,"",covid19_new_cases_global!CN44)</f>
        <v>10</v>
      </c>
      <c r="CO44">
        <f>IF(covid19_new_cases_global!CO44&lt;0,"",covid19_new_cases_global!CO44)</f>
        <v>27</v>
      </c>
      <c r="CP44">
        <f>IF(covid19_new_cases_global!CP44&lt;0,"",covid19_new_cases_global!CP44)</f>
        <v>42</v>
      </c>
      <c r="CQ44">
        <f>IF(covid19_new_cases_global!CQ44&lt;0,"",covid19_new_cases_global!CQ44)</f>
        <v>31</v>
      </c>
      <c r="CR44">
        <f>IF(covid19_new_cases_global!CR44&lt;0,"",covid19_new_cases_global!CR44)</f>
        <v>28</v>
      </c>
      <c r="CS44">
        <f>IF(covid19_new_cases_global!CS44&lt;0,"",covid19_new_cases_global!CS44)</f>
        <v>7</v>
      </c>
      <c r="CT44">
        <f>IF(covid19_new_cases_global!CT44&lt;0,"",covid19_new_cases_global!CT44)</f>
        <v>14</v>
      </c>
      <c r="CU44">
        <f>IF(covid19_new_cases_global!CU44&lt;0,"",covid19_new_cases_global!CU44)</f>
        <v>9</v>
      </c>
      <c r="CV44">
        <f>IF(covid19_new_cases_global!CV44&lt;0,"",covid19_new_cases_global!CV44)</f>
        <v>8</v>
      </c>
      <c r="CW44">
        <f>IF(covid19_new_cases_global!CW44&lt;0,"",covid19_new_cases_global!CW44)</f>
        <v>15</v>
      </c>
      <c r="CX44">
        <f>IF(covid19_new_cases_global!CX44&lt;0,"",covid19_new_cases_global!CX44)</f>
        <v>14</v>
      </c>
      <c r="CY44">
        <f>IF(covid19_new_cases_global!CY44&lt;0,"",covid19_new_cases_global!CY44)</f>
        <v>9</v>
      </c>
      <c r="CZ44">
        <f>IF(covid19_new_cases_global!CZ44&lt;0,"",covid19_new_cases_global!CZ44)</f>
        <v>3</v>
      </c>
      <c r="DA44">
        <f>IF(covid19_new_cases_global!DA44&lt;0,"",covid19_new_cases_global!DA44)</f>
        <v>8</v>
      </c>
      <c r="DB44">
        <f>IF(covid19_new_cases_global!DB44&lt;0,"",covid19_new_cases_global!DB44)</f>
        <v>5</v>
      </c>
      <c r="DC44">
        <f>IF(covid19_new_cases_global!DC44&lt;0,"",covid19_new_cases_global!DC44)</f>
        <v>11</v>
      </c>
      <c r="DD44">
        <f>IF(covid19_new_cases_global!DD44&lt;0,"",covid19_new_cases_global!DD44)</f>
        <v>7</v>
      </c>
      <c r="DE44">
        <f>IF(covid19_new_cases_global!DE44&lt;0,"",covid19_new_cases_global!DE44)</f>
        <v>6</v>
      </c>
      <c r="DF44">
        <f>IF(covid19_new_cases_global!DF44&lt;0,"",covid19_new_cases_global!DF44)</f>
        <v>36</v>
      </c>
      <c r="DG44">
        <f>IF(covid19_new_cases_global!DG44&lt;0,"",covid19_new_cases_global!DG44)</f>
        <v>15</v>
      </c>
      <c r="DH44">
        <f>IF(covid19_new_cases_global!DH44&lt;0,"",covid19_new_cases_global!DH44)</f>
        <v>11</v>
      </c>
      <c r="DI44">
        <f>IF(covid19_new_cases_global!DI44&lt;0,"",covid19_new_cases_global!DI44)</f>
        <v>9</v>
      </c>
      <c r="DJ44">
        <f>IF(covid19_new_cases_global!DJ44&lt;0,"",covid19_new_cases_global!DJ44)</f>
        <v>11</v>
      </c>
      <c r="DK44">
        <f>IF(covid19_new_cases_global!DK44&lt;0,"",covid19_new_cases_global!DK44)</f>
        <v>6</v>
      </c>
      <c r="DL44">
        <f>IF(covid19_new_cases_global!DL44&lt;0,"",covid19_new_cases_global!DL44)</f>
        <v>8</v>
      </c>
      <c r="DM44">
        <f>IF(covid19_new_cases_global!DM44&lt;0,"",covid19_new_cases_global!DM44)</f>
        <v>1</v>
      </c>
      <c r="DN44">
        <f>IF(covid19_new_cases_global!DN44&lt;0,"",covid19_new_cases_global!DN44)</f>
        <v>2</v>
      </c>
      <c r="DO44">
        <f>IF(covid19_new_cases_global!DO44&lt;0,"",covid19_new_cases_global!DO44)</f>
        <v>2</v>
      </c>
      <c r="DP44">
        <f>IF(covid19_new_cases_global!DP44&lt;0,"",covid19_new_cases_global!DP44)</f>
        <v>2</v>
      </c>
      <c r="DQ44">
        <f>IF(covid19_new_cases_global!DQ44&lt;0,"",covid19_new_cases_global!DQ44)</f>
        <v>4</v>
      </c>
      <c r="DR44">
        <f>IF(covid19_new_cases_global!DR44&lt;0,"",covid19_new_cases_global!DR44)</f>
        <v>2</v>
      </c>
      <c r="DS44">
        <f>IF(covid19_new_cases_global!DS44&lt;0,"",covid19_new_cases_global!DS44)</f>
        <v>3</v>
      </c>
      <c r="DT44">
        <f>IF(covid19_new_cases_global!DT44&lt;0,"",covid19_new_cases_global!DT44)</f>
        <v>6</v>
      </c>
      <c r="DU44">
        <f>IF(covid19_new_cases_global!DU44&lt;0,"",covid19_new_cases_global!DU44)</f>
        <v>0</v>
      </c>
      <c r="DV44">
        <f>IF(covid19_new_cases_global!DV44&lt;0,"",covid19_new_cases_global!DV44)</f>
        <v>1</v>
      </c>
      <c r="DW44">
        <f>IF(covid19_new_cases_global!DW44&lt;0,"",covid19_new_cases_global!DW44)</f>
        <v>0</v>
      </c>
      <c r="DX44">
        <f>IF(covid19_new_cases_global!DX44&lt;0,"",covid19_new_cases_global!DX44)</f>
        <v>0</v>
      </c>
      <c r="DY44">
        <f>IF(covid19_new_cases_global!DY44&lt;0,"",covid19_new_cases_global!DY44)</f>
        <v>0</v>
      </c>
      <c r="DZ44">
        <f>IF(covid19_new_cases_global!DZ44&lt;0,"",covid19_new_cases_global!DZ44)</f>
        <v>1</v>
      </c>
      <c r="EA44">
        <f>IF(covid19_new_cases_global!EA44&lt;0,"",covid19_new_cases_global!EA44)</f>
        <v>0</v>
      </c>
      <c r="EB44">
        <f>IF(covid19_new_cases_global!EB44&lt;0,"",covid19_new_cases_global!EB44)</f>
        <v>1</v>
      </c>
      <c r="EC44">
        <f>IF(covid19_new_cases_global!EC44&lt;0,"",covid19_new_cases_global!EC44)</f>
        <v>0</v>
      </c>
      <c r="ED44">
        <f>IF(covid19_new_cases_global!ED44&lt;0,"",covid19_new_cases_global!ED44)</f>
        <v>0</v>
      </c>
      <c r="EE44">
        <f>IF(covid19_new_cases_global!EE44&lt;0,"",covid19_new_cases_global!EE44)</f>
        <v>0</v>
      </c>
      <c r="EF44">
        <f>IF(covid19_new_cases_global!EF44&lt;0,"",covid19_new_cases_global!EF44)</f>
        <v>0</v>
      </c>
      <c r="EG44">
        <f>IF(covid19_new_cases_global!EG44&lt;0,"",covid19_new_cases_global!EG44)</f>
        <v>1</v>
      </c>
      <c r="EH44">
        <f>IF(covid19_new_cases_global!EH44&lt;0,"",covid19_new_cases_global!EH44)</f>
        <v>0</v>
      </c>
      <c r="EI44">
        <f>IF(covid19_new_cases_global!EI44&lt;0,"",covid19_new_cases_global!EI44)</f>
        <v>0</v>
      </c>
      <c r="EJ44">
        <f>IF(covid19_new_cases_global!EJ44&lt;0,"",covid19_new_cases_global!EJ44)</f>
        <v>0</v>
      </c>
      <c r="EK44">
        <f>IF(covid19_new_cases_global!EK44&lt;0,"",covid19_new_cases_global!EK44)</f>
        <v>0</v>
      </c>
      <c r="EL44">
        <f>IF(covid19_new_cases_global!EL44&lt;0,"",covid19_new_cases_global!EL44)</f>
        <v>0</v>
      </c>
      <c r="EM44">
        <f>IF(covid19_new_cases_global!EM44&lt;0,"",covid19_new_cases_global!EM44)</f>
        <v>2</v>
      </c>
      <c r="EN44">
        <f>IF(covid19_new_cases_global!EN44&lt;0,"",covid19_new_cases_global!EN44)</f>
        <v>0</v>
      </c>
      <c r="EO44">
        <f>IF(covid19_new_cases_global!EO44&lt;0,"",covid19_new_cases_global!EO44)</f>
        <v>0</v>
      </c>
      <c r="EP44">
        <f>IF(covid19_new_cases_global!EP44&lt;0,"",covid19_new_cases_global!EP44)</f>
        <v>2</v>
      </c>
      <c r="EQ44">
        <f>IF(covid19_new_cases_global!EQ44&lt;0,"",covid19_new_cases_global!EQ44)</f>
        <v>1</v>
      </c>
      <c r="ER44">
        <f>IF(covid19_new_cases_global!ER44&lt;0,"",covid19_new_cases_global!ER44)</f>
        <v>2</v>
      </c>
      <c r="ES44">
        <f>IF(covid19_new_cases_global!ES44&lt;0,"",covid19_new_cases_global!ES44)</f>
        <v>1</v>
      </c>
      <c r="ET44">
        <f>IF(covid19_new_cases_global!ET44&lt;0,"",covid19_new_cases_global!ET44)</f>
        <v>3</v>
      </c>
      <c r="EU44">
        <f>IF(covid19_new_cases_global!EU44&lt;0,"",covid19_new_cases_global!EU44)</f>
        <v>11</v>
      </c>
      <c r="EV44">
        <f>IF(covid19_new_cases_global!EV44&lt;0,"",covid19_new_cases_global!EV44)</f>
        <v>11</v>
      </c>
      <c r="EW44">
        <f>IF(covid19_new_cases_global!EW44&lt;0,"",covid19_new_cases_global!EW44)</f>
        <v>19</v>
      </c>
      <c r="EX44">
        <f>IF(covid19_new_cases_global!EX44&lt;0,"",covid19_new_cases_global!EX44)</f>
        <v>18</v>
      </c>
      <c r="EY44">
        <f>IF(covid19_new_cases_global!EY44&lt;0,"",covid19_new_cases_global!EY44)</f>
        <v>19</v>
      </c>
      <c r="EZ44">
        <f>IF(covid19_new_cases_global!EZ44&lt;0,"",covid19_new_cases_global!EZ44)</f>
        <v>30</v>
      </c>
      <c r="FA44">
        <f>IF(covid19_new_cases_global!FA44&lt;0,"",covid19_new_cases_global!FA44)</f>
        <v>22</v>
      </c>
      <c r="FB44">
        <f>IF(covid19_new_cases_global!FB44&lt;0,"",covid19_new_cases_global!FB44)</f>
        <v>95</v>
      </c>
      <c r="FC44">
        <f>IF(covid19_new_cases_global!FC44&lt;0,"",covid19_new_cases_global!FC44)</f>
        <v>56</v>
      </c>
      <c r="FD44">
        <f>IF(covid19_new_cases_global!FD44&lt;0,"",covid19_new_cases_global!FD44)</f>
        <v>85</v>
      </c>
      <c r="FE44">
        <v>96</v>
      </c>
      <c r="FF44">
        <f t="shared" si="24"/>
        <v>96</v>
      </c>
      <c r="FG44">
        <f t="shared" si="25"/>
        <v>70</v>
      </c>
      <c r="FH44">
        <f t="shared" si="26"/>
        <v>70</v>
      </c>
      <c r="FI44" cm="1">
        <f t="array" ref="FI44">MATCH(INDEX($D44:$FD44,MATCH(TRUE,INDEX($D44:$FD44&lt;&gt;0,),0)),$D44:$FD44,0)</f>
        <v>34</v>
      </c>
      <c r="FJ44">
        <f t="shared" si="27"/>
        <v>2624</v>
      </c>
      <c r="FK44">
        <f t="shared" si="28"/>
        <v>3.6585365853658534E-2</v>
      </c>
      <c r="FL44">
        <v>1</v>
      </c>
      <c r="FM44">
        <f t="shared" si="29"/>
        <v>36</v>
      </c>
      <c r="FN44">
        <f t="shared" si="30"/>
        <v>36</v>
      </c>
      <c r="FP44">
        <v>52</v>
      </c>
      <c r="FQ44">
        <v>52</v>
      </c>
      <c r="FR44">
        <v>84</v>
      </c>
      <c r="FS44">
        <v>84</v>
      </c>
      <c r="FT44">
        <v>49</v>
      </c>
      <c r="FU44">
        <v>690</v>
      </c>
      <c r="FV44">
        <v>7.5362318840579715E-2</v>
      </c>
      <c r="FW44" s="6">
        <v>0</v>
      </c>
      <c r="FX44" s="7">
        <v>1</v>
      </c>
      <c r="FY44" s="8">
        <f t="shared" si="9"/>
        <v>1</v>
      </c>
      <c r="FZ44">
        <f t="shared" si="10"/>
        <v>0</v>
      </c>
      <c r="GA44">
        <f t="shared" si="11"/>
        <v>0.18515887268966896</v>
      </c>
      <c r="GB44" s="6">
        <f t="shared" si="12"/>
        <v>0.18515887268966896</v>
      </c>
      <c r="GC44" s="8">
        <f t="shared" si="13"/>
        <v>0.81484112731033109</v>
      </c>
      <c r="GD44" s="6">
        <f t="shared" si="14"/>
        <v>-0.20476212055927465</v>
      </c>
      <c r="GE44" s="8">
        <f t="shared" si="15"/>
        <v>100</v>
      </c>
      <c r="GF44">
        <f t="shared" si="16"/>
        <v>0.2272330967152465</v>
      </c>
      <c r="HC44">
        <v>1.2705577581144428E-3</v>
      </c>
      <c r="HD44">
        <v>1</v>
      </c>
      <c r="HE44">
        <v>0</v>
      </c>
      <c r="HF44">
        <f t="shared" si="21"/>
        <v>39</v>
      </c>
      <c r="HG44">
        <f t="shared" si="22"/>
        <v>0</v>
      </c>
      <c r="HH44">
        <f t="shared" si="18"/>
        <v>0.72916666666666674</v>
      </c>
      <c r="HI44">
        <f t="shared" si="19"/>
        <v>1</v>
      </c>
      <c r="HJ44">
        <f t="shared" si="20"/>
        <v>6.9444444444445308E-3</v>
      </c>
    </row>
    <row r="45" spans="1:218" x14ac:dyDescent="0.3">
      <c r="A45" t="str">
        <f>covid19_new_cases_global!A45</f>
        <v>Cuba</v>
      </c>
      <c r="B45">
        <f>covid19_new_cases_global!B45</f>
        <v>22</v>
      </c>
      <c r="C45">
        <f>covid19_new_cases_global!C45</f>
        <v>-80</v>
      </c>
      <c r="D45">
        <f>IF(covid19_new_cases_global!D45&lt;0,"",covid19_new_cases_global!D45)</f>
        <v>0</v>
      </c>
      <c r="E45">
        <f>IF(covid19_new_cases_global!E45&lt;0,"",covid19_new_cases_global!E45)</f>
        <v>0</v>
      </c>
      <c r="F45">
        <f>IF(covid19_new_cases_global!F45&lt;0,"",covid19_new_cases_global!F45)</f>
        <v>0</v>
      </c>
      <c r="G45">
        <f>IF(covid19_new_cases_global!G45&lt;0,"",covid19_new_cases_global!G45)</f>
        <v>0</v>
      </c>
      <c r="H45">
        <f>IF(covid19_new_cases_global!H45&lt;0,"",covid19_new_cases_global!H45)</f>
        <v>0</v>
      </c>
      <c r="I45">
        <f>IF(covid19_new_cases_global!I45&lt;0,"",covid19_new_cases_global!I45)</f>
        <v>0</v>
      </c>
      <c r="J45">
        <f>IF(covid19_new_cases_global!J45&lt;0,"",covid19_new_cases_global!J45)</f>
        <v>0</v>
      </c>
      <c r="K45">
        <f>IF(covid19_new_cases_global!K45&lt;0,"",covid19_new_cases_global!K45)</f>
        <v>0</v>
      </c>
      <c r="L45">
        <f>IF(covid19_new_cases_global!L45&lt;0,"",covid19_new_cases_global!L45)</f>
        <v>0</v>
      </c>
      <c r="M45">
        <f>IF(covid19_new_cases_global!M45&lt;0,"",covid19_new_cases_global!M45)</f>
        <v>0</v>
      </c>
      <c r="N45">
        <f>IF(covid19_new_cases_global!N45&lt;0,"",covid19_new_cases_global!N45)</f>
        <v>0</v>
      </c>
      <c r="O45">
        <f>IF(covid19_new_cases_global!O45&lt;0,"",covid19_new_cases_global!O45)</f>
        <v>0</v>
      </c>
      <c r="P45">
        <f>IF(covid19_new_cases_global!P45&lt;0,"",covid19_new_cases_global!P45)</f>
        <v>0</v>
      </c>
      <c r="Q45">
        <f>IF(covid19_new_cases_global!Q45&lt;0,"",covid19_new_cases_global!Q45)</f>
        <v>0</v>
      </c>
      <c r="R45">
        <f>IF(covid19_new_cases_global!R45&lt;0,"",covid19_new_cases_global!R45)</f>
        <v>0</v>
      </c>
      <c r="S45">
        <f>IF(covid19_new_cases_global!S45&lt;0,"",covid19_new_cases_global!S45)</f>
        <v>0</v>
      </c>
      <c r="T45">
        <f>IF(covid19_new_cases_global!T45&lt;0,"",covid19_new_cases_global!T45)</f>
        <v>0</v>
      </c>
      <c r="U45">
        <f>IF(covid19_new_cases_global!U45&lt;0,"",covid19_new_cases_global!U45)</f>
        <v>0</v>
      </c>
      <c r="V45">
        <f>IF(covid19_new_cases_global!V45&lt;0,"",covid19_new_cases_global!V45)</f>
        <v>0</v>
      </c>
      <c r="W45">
        <f>IF(covid19_new_cases_global!W45&lt;0,"",covid19_new_cases_global!W45)</f>
        <v>0</v>
      </c>
      <c r="X45">
        <f>IF(covid19_new_cases_global!X45&lt;0,"",covid19_new_cases_global!X45)</f>
        <v>0</v>
      </c>
      <c r="Y45">
        <f>IF(covid19_new_cases_global!Y45&lt;0,"",covid19_new_cases_global!Y45)</f>
        <v>0</v>
      </c>
      <c r="Z45">
        <f>IF(covid19_new_cases_global!Z45&lt;0,"",covid19_new_cases_global!Z45)</f>
        <v>0</v>
      </c>
      <c r="AA45">
        <f>IF(covid19_new_cases_global!AA45&lt;0,"",covid19_new_cases_global!AA45)</f>
        <v>0</v>
      </c>
      <c r="AB45">
        <f>IF(covid19_new_cases_global!AB45&lt;0,"",covid19_new_cases_global!AB45)</f>
        <v>0</v>
      </c>
      <c r="AC45">
        <f>IF(covid19_new_cases_global!AC45&lt;0,"",covid19_new_cases_global!AC45)</f>
        <v>0</v>
      </c>
      <c r="AD45">
        <f>IF(covid19_new_cases_global!AD45&lt;0,"",covid19_new_cases_global!AD45)</f>
        <v>0</v>
      </c>
      <c r="AE45">
        <f>IF(covid19_new_cases_global!AE45&lt;0,"",covid19_new_cases_global!AE45)</f>
        <v>0</v>
      </c>
      <c r="AF45">
        <f>IF(covid19_new_cases_global!AF45&lt;0,"",covid19_new_cases_global!AF45)</f>
        <v>0</v>
      </c>
      <c r="AG45">
        <f>IF(covid19_new_cases_global!AG45&lt;0,"",covid19_new_cases_global!AG45)</f>
        <v>0</v>
      </c>
      <c r="AH45">
        <f>IF(covid19_new_cases_global!AH45&lt;0,"",covid19_new_cases_global!AH45)</f>
        <v>0</v>
      </c>
      <c r="AI45">
        <f>IF(covid19_new_cases_global!AI45&lt;0,"",covid19_new_cases_global!AI45)</f>
        <v>0</v>
      </c>
      <c r="AJ45">
        <f>IF(covid19_new_cases_global!AJ45&lt;0,"",covid19_new_cases_global!AJ45)</f>
        <v>0</v>
      </c>
      <c r="AK45">
        <f>IF(covid19_new_cases_global!AK45&lt;0,"",covid19_new_cases_global!AK45)</f>
        <v>0</v>
      </c>
      <c r="AL45">
        <f>IF(covid19_new_cases_global!AL45&lt;0,"",covid19_new_cases_global!AL45)</f>
        <v>0</v>
      </c>
      <c r="AM45">
        <f>IF(covid19_new_cases_global!AM45&lt;0,"",covid19_new_cases_global!AM45)</f>
        <v>0</v>
      </c>
      <c r="AN45">
        <f>IF(covid19_new_cases_global!AN45&lt;0,"",covid19_new_cases_global!AN45)</f>
        <v>0</v>
      </c>
      <c r="AO45">
        <f>IF(covid19_new_cases_global!AO45&lt;0,"",covid19_new_cases_global!AO45)</f>
        <v>0</v>
      </c>
      <c r="AP45">
        <f>IF(covid19_new_cases_global!AP45&lt;0,"",covid19_new_cases_global!AP45)</f>
        <v>0</v>
      </c>
      <c r="AQ45">
        <f>IF(covid19_new_cases_global!AQ45&lt;0,"",covid19_new_cases_global!AQ45)</f>
        <v>0</v>
      </c>
      <c r="AR45">
        <f>IF(covid19_new_cases_global!AR45&lt;0,"",covid19_new_cases_global!AR45)</f>
        <v>0</v>
      </c>
      <c r="AS45">
        <f>IF(covid19_new_cases_global!AS45&lt;0,"",covid19_new_cases_global!AS45)</f>
        <v>0</v>
      </c>
      <c r="AT45">
        <f>IF(covid19_new_cases_global!AT45&lt;0,"",covid19_new_cases_global!AT45)</f>
        <v>0</v>
      </c>
      <c r="AU45">
        <f>IF(covid19_new_cases_global!AU45&lt;0,"",covid19_new_cases_global!AU45)</f>
        <v>0</v>
      </c>
      <c r="AV45">
        <f>IF(covid19_new_cases_global!AV45&lt;0,"",covid19_new_cases_global!AV45)</f>
        <v>0</v>
      </c>
      <c r="AW45">
        <f>IF(covid19_new_cases_global!AW45&lt;0,"",covid19_new_cases_global!AW45)</f>
        <v>0</v>
      </c>
      <c r="AX45">
        <f>IF(covid19_new_cases_global!AX45&lt;0,"",covid19_new_cases_global!AX45)</f>
        <v>0</v>
      </c>
      <c r="AY45">
        <f>IF(covid19_new_cases_global!AY45&lt;0,"",covid19_new_cases_global!AY45)</f>
        <v>0</v>
      </c>
      <c r="AZ45">
        <f>IF(covid19_new_cases_global!AZ45&lt;0,"",covid19_new_cases_global!AZ45)</f>
        <v>0</v>
      </c>
      <c r="BA45">
        <f>IF(covid19_new_cases_global!BA45&lt;0,"",covid19_new_cases_global!BA45)</f>
        <v>3</v>
      </c>
      <c r="BB45">
        <f>IF(covid19_new_cases_global!BB45&lt;0,"",covid19_new_cases_global!BB45)</f>
        <v>1</v>
      </c>
      <c r="BC45">
        <f>IF(covid19_new_cases_global!BC45&lt;0,"",covid19_new_cases_global!BC45)</f>
        <v>0</v>
      </c>
      <c r="BD45">
        <f>IF(covid19_new_cases_global!BD45&lt;0,"",covid19_new_cases_global!BD45)</f>
        <v>0</v>
      </c>
      <c r="BE45">
        <f>IF(covid19_new_cases_global!BE45&lt;0,"",covid19_new_cases_global!BE45)</f>
        <v>0</v>
      </c>
      <c r="BF45">
        <f>IF(covid19_new_cases_global!BF45&lt;0,"",covid19_new_cases_global!BF45)</f>
        <v>1</v>
      </c>
      <c r="BG45">
        <f>IF(covid19_new_cases_global!BG45&lt;0,"",covid19_new_cases_global!BG45)</f>
        <v>2</v>
      </c>
      <c r="BH45">
        <f>IF(covid19_new_cases_global!BH45&lt;0,"",covid19_new_cases_global!BH45)</f>
        <v>4</v>
      </c>
      <c r="BI45">
        <f>IF(covid19_new_cases_global!BI45&lt;0,"",covid19_new_cases_global!BI45)</f>
        <v>5</v>
      </c>
      <c r="BJ45">
        <f>IF(covid19_new_cases_global!BJ45&lt;0,"",covid19_new_cases_global!BJ45)</f>
        <v>5</v>
      </c>
      <c r="BK45">
        <f>IF(covid19_new_cases_global!BK45&lt;0,"",covid19_new_cases_global!BK45)</f>
        <v>14</v>
      </c>
      <c r="BL45">
        <f>IF(covid19_new_cases_global!BL45&lt;0,"",covid19_new_cases_global!BL45)</f>
        <v>5</v>
      </c>
      <c r="BM45">
        <f>IF(covid19_new_cases_global!BM45&lt;0,"",covid19_new_cases_global!BM45)</f>
        <v>8</v>
      </c>
      <c r="BN45">
        <f>IF(covid19_new_cases_global!BN45&lt;0,"",covid19_new_cases_global!BN45)</f>
        <v>9</v>
      </c>
      <c r="BO45">
        <f>IF(covid19_new_cases_global!BO45&lt;0,"",covid19_new_cases_global!BO45)</f>
        <v>10</v>
      </c>
      <c r="BP45">
        <f>IF(covid19_new_cases_global!BP45&lt;0,"",covid19_new_cases_global!BP45)</f>
        <v>13</v>
      </c>
      <c r="BQ45">
        <f>IF(covid19_new_cases_global!BQ45&lt;0,"",covid19_new_cases_global!BQ45)</f>
        <v>39</v>
      </c>
      <c r="BR45">
        <f>IF(covid19_new_cases_global!BR45&lt;0,"",covid19_new_cases_global!BR45)</f>
        <v>20</v>
      </c>
      <c r="BS45">
        <f>IF(covid19_new_cases_global!BS45&lt;0,"",covid19_new_cases_global!BS45)</f>
        <v>31</v>
      </c>
      <c r="BT45">
        <f>IF(covid19_new_cases_global!BT45&lt;0,"",covid19_new_cases_global!BT45)</f>
        <v>16</v>
      </c>
      <c r="BU45">
        <f>IF(covid19_new_cases_global!BU45&lt;0,"",covid19_new_cases_global!BU45)</f>
        <v>26</v>
      </c>
      <c r="BV45">
        <f>IF(covid19_new_cases_global!BV45&lt;0,"",covid19_new_cases_global!BV45)</f>
        <v>21</v>
      </c>
      <c r="BW45">
        <f>IF(covid19_new_cases_global!BW45&lt;0,"",covid19_new_cases_global!BW45)</f>
        <v>36</v>
      </c>
      <c r="BX45">
        <f>IF(covid19_new_cases_global!BX45&lt;0,"",covid19_new_cases_global!BX45)</f>
        <v>19</v>
      </c>
      <c r="BY45">
        <f>IF(covid19_new_cases_global!BY45&lt;0,"",covid19_new_cases_global!BY45)</f>
        <v>32</v>
      </c>
      <c r="BZ45">
        <f>IF(covid19_new_cases_global!BZ45&lt;0,"",covid19_new_cases_global!BZ45)</f>
        <v>30</v>
      </c>
      <c r="CA45">
        <f>IF(covid19_new_cases_global!CA45&lt;0,"",covid19_new_cases_global!CA45)</f>
        <v>46</v>
      </c>
      <c r="CB45">
        <f>IF(covid19_new_cases_global!CB45&lt;0,"",covid19_new_cases_global!CB45)</f>
        <v>61</v>
      </c>
      <c r="CC45">
        <f>IF(covid19_new_cases_global!CC45&lt;0,"",covid19_new_cases_global!CC45)</f>
        <v>58</v>
      </c>
      <c r="CD45">
        <f>IF(covid19_new_cases_global!CD45&lt;0,"",covid19_new_cases_global!CD45)</f>
        <v>49</v>
      </c>
      <c r="CE45">
        <f>IF(covid19_new_cases_global!CE45&lt;0,"",covid19_new_cases_global!CE45)</f>
        <v>56</v>
      </c>
      <c r="CF45">
        <f>IF(covid19_new_cases_global!CF45&lt;0,"",covid19_new_cases_global!CF45)</f>
        <v>49</v>
      </c>
      <c r="CG45">
        <f>IF(covid19_new_cases_global!CG45&lt;0,"",covid19_new_cases_global!CG45)</f>
        <v>57</v>
      </c>
      <c r="CH45">
        <f>IF(covid19_new_cases_global!CH45&lt;0,"",covid19_new_cases_global!CH45)</f>
        <v>40</v>
      </c>
      <c r="CI45">
        <f>IF(covid19_new_cases_global!CI45&lt;0,"",covid19_new_cases_global!CI45)</f>
        <v>48</v>
      </c>
      <c r="CJ45">
        <f>IF(covid19_new_cases_global!CJ45&lt;0,"",covid19_new_cases_global!CJ45)</f>
        <v>48</v>
      </c>
      <c r="CK45">
        <f>IF(covid19_new_cases_global!CK45&lt;0,"",covid19_new_cases_global!CK45)</f>
        <v>61</v>
      </c>
      <c r="CL45">
        <f>IF(covid19_new_cases_global!CL45&lt;0,"",covid19_new_cases_global!CL45)</f>
        <v>63</v>
      </c>
      <c r="CM45">
        <f>IF(covid19_new_cases_global!CM45&lt;0,"",covid19_new_cases_global!CM45)</f>
        <v>49</v>
      </c>
      <c r="CN45">
        <f>IF(covid19_new_cases_global!CN45&lt;0,"",covid19_new_cases_global!CN45)</f>
        <v>52</v>
      </c>
      <c r="CO45">
        <f>IF(covid19_new_cases_global!CO45&lt;0,"",covid19_new_cases_global!CO45)</f>
        <v>50</v>
      </c>
      <c r="CP45">
        <f>IF(covid19_new_cases_global!CP45&lt;0,"",covid19_new_cases_global!CP45)</f>
        <v>52</v>
      </c>
      <c r="CQ45">
        <f>IF(covid19_new_cases_global!CQ45&lt;0,"",covid19_new_cases_global!CQ45)</f>
        <v>46</v>
      </c>
      <c r="CR45">
        <f>IF(covid19_new_cases_global!CR45&lt;0,"",covid19_new_cases_global!CR45)</f>
        <v>50</v>
      </c>
      <c r="CS45">
        <f>IF(covid19_new_cases_global!CS45&lt;0,"",covid19_new_cases_global!CS45)</f>
        <v>52</v>
      </c>
      <c r="CT45">
        <f>IF(covid19_new_cases_global!CT45&lt;0,"",covid19_new_cases_global!CT45)</f>
        <v>32</v>
      </c>
      <c r="CU45">
        <f>IF(covid19_new_cases_global!CU45&lt;0,"",covid19_new_cases_global!CU45)</f>
        <v>20</v>
      </c>
      <c r="CV45">
        <f>IF(covid19_new_cases_global!CV45&lt;0,"",covid19_new_cases_global!CV45)</f>
        <v>48</v>
      </c>
      <c r="CW45">
        <f>IF(covid19_new_cases_global!CW45&lt;0,"",covid19_new_cases_global!CW45)</f>
        <v>30</v>
      </c>
      <c r="CX45">
        <f>IF(covid19_new_cases_global!CX45&lt;0,"",covid19_new_cases_global!CX45)</f>
        <v>34</v>
      </c>
      <c r="CY45">
        <f>IF(covid19_new_cases_global!CY45&lt;0,"",covid19_new_cases_global!CY45)</f>
        <v>36</v>
      </c>
      <c r="CZ45">
        <f>IF(covid19_new_cases_global!CZ45&lt;0,"",covid19_new_cases_global!CZ45)</f>
        <v>74</v>
      </c>
      <c r="DA45">
        <f>IF(covid19_new_cases_global!DA45&lt;0,"",covid19_new_cases_global!DA45)</f>
        <v>38</v>
      </c>
      <c r="DB45">
        <f>IF(covid19_new_cases_global!DB45&lt;0,"",covid19_new_cases_global!DB45)</f>
        <v>19</v>
      </c>
      <c r="DC45">
        <f>IF(covid19_new_cases_global!DC45&lt;0,"",covid19_new_cases_global!DC45)</f>
        <v>17</v>
      </c>
      <c r="DD45">
        <f>IF(covid19_new_cases_global!DD45&lt;0,"",covid19_new_cases_global!DD45)</f>
        <v>18</v>
      </c>
      <c r="DE45">
        <f>IF(covid19_new_cases_global!DE45&lt;0,"",covid19_new_cases_global!DE45)</f>
        <v>26</v>
      </c>
      <c r="DF45">
        <f>IF(covid19_new_cases_global!DF45&lt;0,"",covid19_new_cases_global!DF45)</f>
        <v>12</v>
      </c>
      <c r="DG45">
        <f>IF(covid19_new_cases_global!DG45&lt;0,"",covid19_new_cases_global!DG45)</f>
        <v>13</v>
      </c>
      <c r="DH45">
        <f>IF(covid19_new_cases_global!DH45&lt;0,"",covid19_new_cases_global!DH45)</f>
        <v>12</v>
      </c>
      <c r="DI45">
        <f>IF(covid19_new_cases_global!DI45&lt;0,"",covid19_new_cases_global!DI45)</f>
        <v>17</v>
      </c>
      <c r="DJ45">
        <f>IF(covid19_new_cases_global!DJ45&lt;0,"",covid19_new_cases_global!DJ45)</f>
        <v>21</v>
      </c>
      <c r="DK45">
        <f>IF(covid19_new_cases_global!DK45&lt;0,"",covid19_new_cases_global!DK45)</f>
        <v>6</v>
      </c>
      <c r="DL45">
        <f>IF(covid19_new_cases_global!DL45&lt;0,"",covid19_new_cases_global!DL45)</f>
        <v>20</v>
      </c>
      <c r="DM45">
        <f>IF(covid19_new_cases_global!DM45&lt;0,"",covid19_new_cases_global!DM45)</f>
        <v>10</v>
      </c>
      <c r="DN45">
        <f>IF(covid19_new_cases_global!DN45&lt;0,"",covid19_new_cases_global!DN45)</f>
        <v>22</v>
      </c>
      <c r="DO45">
        <f>IF(covid19_new_cases_global!DO45&lt;0,"",covid19_new_cases_global!DO45)</f>
        <v>10</v>
      </c>
      <c r="DP45">
        <f>IF(covid19_new_cases_global!DP45&lt;0,"",covid19_new_cases_global!DP45)</f>
        <v>9</v>
      </c>
      <c r="DQ45">
        <f>IF(covid19_new_cases_global!DQ45&lt;0,"",covid19_new_cases_global!DQ45)</f>
        <v>6</v>
      </c>
      <c r="DR45">
        <f>IF(covid19_new_cases_global!DR45&lt;0,"",covid19_new_cases_global!DR45)</f>
        <v>13</v>
      </c>
      <c r="DS45">
        <f>IF(covid19_new_cases_global!DS45&lt;0,"",covid19_new_cases_global!DS45)</f>
        <v>8</v>
      </c>
      <c r="DT45">
        <f>IF(covid19_new_cases_global!DT45&lt;0,"",covid19_new_cases_global!DT45)</f>
        <v>8</v>
      </c>
      <c r="DU45">
        <f>IF(covid19_new_cases_global!DU45&lt;0,"",covid19_new_cases_global!DU45)</f>
        <v>15</v>
      </c>
      <c r="DV45">
        <f>IF(covid19_new_cases_global!DV45&lt;0,"",covid19_new_cases_global!DV45)</f>
        <v>10</v>
      </c>
      <c r="DW45">
        <f>IF(covid19_new_cases_global!DW45&lt;0,"",covid19_new_cases_global!DW45)</f>
        <v>6</v>
      </c>
      <c r="DX45">
        <f>IF(covid19_new_cases_global!DX45&lt;0,"",covid19_new_cases_global!DX45)</f>
        <v>16</v>
      </c>
      <c r="DY45">
        <f>IF(covid19_new_cases_global!DY45&lt;0,"",covid19_new_cases_global!DY45)</f>
        <v>11</v>
      </c>
      <c r="DZ45">
        <f>IF(covid19_new_cases_global!DZ45&lt;0,"",covid19_new_cases_global!DZ45)</f>
        <v>9</v>
      </c>
      <c r="EA45">
        <f>IF(covid19_new_cases_global!EA45&lt;0,"",covid19_new_cases_global!EA45)</f>
        <v>22</v>
      </c>
      <c r="EB45">
        <f>IF(covid19_new_cases_global!EB45&lt;0,"",covid19_new_cases_global!EB45)</f>
        <v>20</v>
      </c>
      <c r="EC45">
        <f>IF(covid19_new_cases_global!EC45&lt;0,"",covid19_new_cases_global!EC45)</f>
        <v>20</v>
      </c>
      <c r="ED45">
        <f>IF(covid19_new_cases_global!ED45&lt;0,"",covid19_new_cases_global!ED45)</f>
        <v>38</v>
      </c>
      <c r="EE45">
        <f>IF(covid19_new_cases_global!EE45&lt;0,"",covid19_new_cases_global!EE45)</f>
        <v>9</v>
      </c>
      <c r="EF45">
        <f>IF(covid19_new_cases_global!EF45&lt;0,"",covid19_new_cases_global!EF45)</f>
        <v>15</v>
      </c>
      <c r="EG45">
        <f>IF(covid19_new_cases_global!EG45&lt;0,"",covid19_new_cases_global!EG45)</f>
        <v>12</v>
      </c>
      <c r="EH45">
        <f>IF(covid19_new_cases_global!EH45&lt;0,"",covid19_new_cases_global!EH45)</f>
        <v>14</v>
      </c>
      <c r="EI45">
        <f>IF(covid19_new_cases_global!EI45&lt;0,"",covid19_new_cases_global!EI45)</f>
        <v>40</v>
      </c>
      <c r="EJ45">
        <f>IF(covid19_new_cases_global!EJ45&lt;0,"",covid19_new_cases_global!EJ45)</f>
        <v>18</v>
      </c>
      <c r="EK45">
        <f>IF(covid19_new_cases_global!EK45&lt;0,"",covid19_new_cases_global!EK45)</f>
        <v>9</v>
      </c>
      <c r="EL45">
        <f>IF(covid19_new_cases_global!EL45&lt;0,"",covid19_new_cases_global!EL45)</f>
        <v>5</v>
      </c>
      <c r="EM45">
        <f>IF(covid19_new_cases_global!EM45&lt;0,"",covid19_new_cases_global!EM45)</f>
        <v>6</v>
      </c>
      <c r="EN45">
        <f>IF(covid19_new_cases_global!EN45&lt;0,"",covid19_new_cases_global!EN45)</f>
        <v>8</v>
      </c>
      <c r="EO45">
        <f>IF(covid19_new_cases_global!EO45&lt;0,"",covid19_new_cases_global!EO45)</f>
        <v>14</v>
      </c>
      <c r="EP45">
        <f>IF(covid19_new_cases_global!EP45&lt;0,"",covid19_new_cases_global!EP45)</f>
        <v>5</v>
      </c>
      <c r="EQ45">
        <f>IF(covid19_new_cases_global!EQ45&lt;0,"",covid19_new_cases_global!EQ45)</f>
        <v>10</v>
      </c>
      <c r="ER45">
        <f>IF(covid19_new_cases_global!ER45&lt;0,"",covid19_new_cases_global!ER45)</f>
        <v>14</v>
      </c>
      <c r="ES45">
        <f>IF(covid19_new_cases_global!ES45&lt;0,"",covid19_new_cases_global!ES45)</f>
        <v>11</v>
      </c>
      <c r="ET45">
        <f>IF(covid19_new_cases_global!ET45&lt;0,"",covid19_new_cases_global!ET45)</f>
        <v>7</v>
      </c>
      <c r="EU45">
        <f>IF(covid19_new_cases_global!EU45&lt;0,"",covid19_new_cases_global!EU45)</f>
        <v>15</v>
      </c>
      <c r="EV45">
        <f>IF(covid19_new_cases_global!EV45&lt;0,"",covid19_new_cases_global!EV45)</f>
        <v>10</v>
      </c>
      <c r="EW45">
        <f>IF(covid19_new_cases_global!EW45&lt;0,"",covid19_new_cases_global!EW45)</f>
        <v>4</v>
      </c>
      <c r="EX45">
        <f>IF(covid19_new_cases_global!EX45&lt;0,"",covid19_new_cases_global!EX45)</f>
        <v>3</v>
      </c>
      <c r="EY45">
        <f>IF(covid19_new_cases_global!EY45&lt;0,"",covid19_new_cases_global!EY45)</f>
        <v>3</v>
      </c>
      <c r="EZ45">
        <f>IF(covid19_new_cases_global!EZ45&lt;0,"",covid19_new_cases_global!EZ45)</f>
        <v>3</v>
      </c>
      <c r="FA45">
        <f>IF(covid19_new_cases_global!FA45&lt;0,"",covid19_new_cases_global!FA45)</f>
        <v>1</v>
      </c>
      <c r="FB45">
        <f>IF(covid19_new_cases_global!FB45&lt;0,"",covid19_new_cases_global!FB45)</f>
        <v>2</v>
      </c>
      <c r="FC45">
        <f>IF(covid19_new_cases_global!FC45&lt;0,"",covid19_new_cases_global!FC45)</f>
        <v>4</v>
      </c>
      <c r="FD45">
        <f>IF(covid19_new_cases_global!FD45&lt;0,"",covid19_new_cases_global!FD45)</f>
        <v>5</v>
      </c>
      <c r="FE45">
        <v>74</v>
      </c>
      <c r="FF45">
        <f t="shared" si="24"/>
        <v>74</v>
      </c>
      <c r="FG45">
        <f t="shared" si="25"/>
        <v>101</v>
      </c>
      <c r="FH45">
        <f t="shared" si="26"/>
        <v>101</v>
      </c>
      <c r="FI45" cm="1">
        <f t="array" ref="FI45">MATCH(INDEX($D45:$FD45,MATCH(TRUE,INDEX($D45:$FD45&lt;&gt;0,),0)),$D45:$FD45,0)</f>
        <v>50</v>
      </c>
      <c r="FJ45">
        <f t="shared" si="27"/>
        <v>2330</v>
      </c>
      <c r="FK45">
        <f t="shared" si="28"/>
        <v>3.1759656652360517E-2</v>
      </c>
      <c r="FL45">
        <v>1</v>
      </c>
      <c r="FM45">
        <f t="shared" si="29"/>
        <v>51</v>
      </c>
      <c r="FN45">
        <f t="shared" si="30"/>
        <v>51</v>
      </c>
      <c r="FP45">
        <v>54</v>
      </c>
      <c r="FQ45">
        <v>54</v>
      </c>
      <c r="FR45">
        <v>78</v>
      </c>
      <c r="FS45">
        <v>78</v>
      </c>
      <c r="FT45">
        <v>36</v>
      </c>
      <c r="FU45">
        <v>707</v>
      </c>
      <c r="FV45">
        <v>7.6379066478076379E-2</v>
      </c>
      <c r="FW45" s="6">
        <v>0</v>
      </c>
      <c r="FX45" s="7">
        <v>1</v>
      </c>
      <c r="FY45" s="8">
        <f t="shared" si="9"/>
        <v>1</v>
      </c>
      <c r="FZ45">
        <f t="shared" si="10"/>
        <v>0</v>
      </c>
      <c r="GA45">
        <f t="shared" si="11"/>
        <v>0.24467262133474568</v>
      </c>
      <c r="GB45" s="6">
        <f t="shared" si="12"/>
        <v>0.24467262133474568</v>
      </c>
      <c r="GC45" s="8">
        <f t="shared" si="13"/>
        <v>0.75532737866525435</v>
      </c>
      <c r="GD45" s="6">
        <f t="shared" si="14"/>
        <v>-0.28060400959038545</v>
      </c>
      <c r="GE45" s="8">
        <f t="shared" si="15"/>
        <v>100</v>
      </c>
      <c r="GF45">
        <f t="shared" si="16"/>
        <v>0.32392923683914226</v>
      </c>
      <c r="HC45">
        <v>1.5285984932871812E-3</v>
      </c>
      <c r="HD45">
        <v>1</v>
      </c>
      <c r="HE45">
        <v>0</v>
      </c>
      <c r="HF45">
        <f t="shared" si="21"/>
        <v>40</v>
      </c>
      <c r="HG45">
        <f t="shared" si="22"/>
        <v>0</v>
      </c>
      <c r="HH45">
        <f t="shared" si="18"/>
        <v>0.72222222222222221</v>
      </c>
      <c r="HI45">
        <f t="shared" si="19"/>
        <v>1</v>
      </c>
      <c r="HJ45">
        <f t="shared" si="20"/>
        <v>6.9444444444444198E-3</v>
      </c>
    </row>
    <row r="46" spans="1:218" x14ac:dyDescent="0.3">
      <c r="A46" t="str">
        <f>covid19_new_cases_global!A46</f>
        <v>Cyprus</v>
      </c>
      <c r="B46">
        <f>covid19_new_cases_global!B46</f>
        <v>35.126399999999997</v>
      </c>
      <c r="C46">
        <f>covid19_new_cases_global!C46</f>
        <v>33.429900000000004</v>
      </c>
      <c r="D46">
        <f>IF(covid19_new_cases_global!D46&lt;0,"",covid19_new_cases_global!D46)</f>
        <v>0</v>
      </c>
      <c r="E46">
        <f>IF(covid19_new_cases_global!E46&lt;0,"",covid19_new_cases_global!E46)</f>
        <v>0</v>
      </c>
      <c r="F46">
        <f>IF(covid19_new_cases_global!F46&lt;0,"",covid19_new_cases_global!F46)</f>
        <v>0</v>
      </c>
      <c r="G46">
        <f>IF(covid19_new_cases_global!G46&lt;0,"",covid19_new_cases_global!G46)</f>
        <v>0</v>
      </c>
      <c r="H46">
        <f>IF(covid19_new_cases_global!H46&lt;0,"",covid19_new_cases_global!H46)</f>
        <v>0</v>
      </c>
      <c r="I46">
        <f>IF(covid19_new_cases_global!I46&lt;0,"",covid19_new_cases_global!I46)</f>
        <v>0</v>
      </c>
      <c r="J46">
        <f>IF(covid19_new_cases_global!J46&lt;0,"",covid19_new_cases_global!J46)</f>
        <v>0</v>
      </c>
      <c r="K46">
        <f>IF(covid19_new_cases_global!K46&lt;0,"",covid19_new_cases_global!K46)</f>
        <v>0</v>
      </c>
      <c r="L46">
        <f>IF(covid19_new_cases_global!L46&lt;0,"",covid19_new_cases_global!L46)</f>
        <v>0</v>
      </c>
      <c r="M46">
        <f>IF(covid19_new_cases_global!M46&lt;0,"",covid19_new_cases_global!M46)</f>
        <v>0</v>
      </c>
      <c r="N46">
        <f>IF(covid19_new_cases_global!N46&lt;0,"",covid19_new_cases_global!N46)</f>
        <v>0</v>
      </c>
      <c r="O46">
        <f>IF(covid19_new_cases_global!O46&lt;0,"",covid19_new_cases_global!O46)</f>
        <v>0</v>
      </c>
      <c r="P46">
        <f>IF(covid19_new_cases_global!P46&lt;0,"",covid19_new_cases_global!P46)</f>
        <v>0</v>
      </c>
      <c r="Q46">
        <f>IF(covid19_new_cases_global!Q46&lt;0,"",covid19_new_cases_global!Q46)</f>
        <v>0</v>
      </c>
      <c r="R46">
        <f>IF(covid19_new_cases_global!R46&lt;0,"",covid19_new_cases_global!R46)</f>
        <v>0</v>
      </c>
      <c r="S46">
        <f>IF(covid19_new_cases_global!S46&lt;0,"",covid19_new_cases_global!S46)</f>
        <v>0</v>
      </c>
      <c r="T46">
        <f>IF(covid19_new_cases_global!T46&lt;0,"",covid19_new_cases_global!T46)</f>
        <v>0</v>
      </c>
      <c r="U46">
        <f>IF(covid19_new_cases_global!U46&lt;0,"",covid19_new_cases_global!U46)</f>
        <v>0</v>
      </c>
      <c r="V46">
        <f>IF(covid19_new_cases_global!V46&lt;0,"",covid19_new_cases_global!V46)</f>
        <v>0</v>
      </c>
      <c r="W46">
        <f>IF(covid19_new_cases_global!W46&lt;0,"",covid19_new_cases_global!W46)</f>
        <v>0</v>
      </c>
      <c r="X46">
        <f>IF(covid19_new_cases_global!X46&lt;0,"",covid19_new_cases_global!X46)</f>
        <v>0</v>
      </c>
      <c r="Y46">
        <f>IF(covid19_new_cases_global!Y46&lt;0,"",covid19_new_cases_global!Y46)</f>
        <v>0</v>
      </c>
      <c r="Z46">
        <f>IF(covid19_new_cases_global!Z46&lt;0,"",covid19_new_cases_global!Z46)</f>
        <v>0</v>
      </c>
      <c r="AA46">
        <f>IF(covid19_new_cases_global!AA46&lt;0,"",covid19_new_cases_global!AA46)</f>
        <v>0</v>
      </c>
      <c r="AB46">
        <f>IF(covid19_new_cases_global!AB46&lt;0,"",covid19_new_cases_global!AB46)</f>
        <v>0</v>
      </c>
      <c r="AC46">
        <f>IF(covid19_new_cases_global!AC46&lt;0,"",covid19_new_cases_global!AC46)</f>
        <v>0</v>
      </c>
      <c r="AD46">
        <f>IF(covid19_new_cases_global!AD46&lt;0,"",covid19_new_cases_global!AD46)</f>
        <v>0</v>
      </c>
      <c r="AE46">
        <f>IF(covid19_new_cases_global!AE46&lt;0,"",covid19_new_cases_global!AE46)</f>
        <v>0</v>
      </c>
      <c r="AF46">
        <f>IF(covid19_new_cases_global!AF46&lt;0,"",covid19_new_cases_global!AF46)</f>
        <v>0</v>
      </c>
      <c r="AG46">
        <f>IF(covid19_new_cases_global!AG46&lt;0,"",covid19_new_cases_global!AG46)</f>
        <v>0</v>
      </c>
      <c r="AH46">
        <f>IF(covid19_new_cases_global!AH46&lt;0,"",covid19_new_cases_global!AH46)</f>
        <v>0</v>
      </c>
      <c r="AI46">
        <f>IF(covid19_new_cases_global!AI46&lt;0,"",covid19_new_cases_global!AI46)</f>
        <v>0</v>
      </c>
      <c r="AJ46">
        <f>IF(covid19_new_cases_global!AJ46&lt;0,"",covid19_new_cases_global!AJ46)</f>
        <v>0</v>
      </c>
      <c r="AK46">
        <f>IF(covid19_new_cases_global!AK46&lt;0,"",covid19_new_cases_global!AK46)</f>
        <v>0</v>
      </c>
      <c r="AL46">
        <f>IF(covid19_new_cases_global!AL46&lt;0,"",covid19_new_cases_global!AL46)</f>
        <v>0</v>
      </c>
      <c r="AM46">
        <f>IF(covid19_new_cases_global!AM46&lt;0,"",covid19_new_cases_global!AM46)</f>
        <v>0</v>
      </c>
      <c r="AN46">
        <f>IF(covid19_new_cases_global!AN46&lt;0,"",covid19_new_cases_global!AN46)</f>
        <v>0</v>
      </c>
      <c r="AO46">
        <f>IF(covid19_new_cases_global!AO46&lt;0,"",covid19_new_cases_global!AO46)</f>
        <v>0</v>
      </c>
      <c r="AP46">
        <f>IF(covid19_new_cases_global!AP46&lt;0,"",covid19_new_cases_global!AP46)</f>
        <v>0</v>
      </c>
      <c r="AQ46">
        <f>IF(covid19_new_cases_global!AQ46&lt;0,"",covid19_new_cases_global!AQ46)</f>
        <v>0</v>
      </c>
      <c r="AR46">
        <f>IF(covid19_new_cases_global!AR46&lt;0,"",covid19_new_cases_global!AR46)</f>
        <v>0</v>
      </c>
      <c r="AS46">
        <f>IF(covid19_new_cases_global!AS46&lt;0,"",covid19_new_cases_global!AS46)</f>
        <v>0</v>
      </c>
      <c r="AT46">
        <f>IF(covid19_new_cases_global!AT46&lt;0,"",covid19_new_cases_global!AT46)</f>
        <v>0</v>
      </c>
      <c r="AU46">
        <f>IF(covid19_new_cases_global!AU46&lt;0,"",covid19_new_cases_global!AU46)</f>
        <v>0</v>
      </c>
      <c r="AV46">
        <f>IF(covid19_new_cases_global!AV46&lt;0,"",covid19_new_cases_global!AV46)</f>
        <v>0</v>
      </c>
      <c r="AW46">
        <f>IF(covid19_new_cases_global!AW46&lt;0,"",covid19_new_cases_global!AW46)</f>
        <v>0</v>
      </c>
      <c r="AX46">
        <f>IF(covid19_new_cases_global!AX46&lt;0,"",covid19_new_cases_global!AX46)</f>
        <v>2</v>
      </c>
      <c r="AY46">
        <f>IF(covid19_new_cases_global!AY46&lt;0,"",covid19_new_cases_global!AY46)</f>
        <v>1</v>
      </c>
      <c r="AZ46">
        <f>IF(covid19_new_cases_global!AZ46&lt;0,"",covid19_new_cases_global!AZ46)</f>
        <v>3</v>
      </c>
      <c r="BA46">
        <f>IF(covid19_new_cases_global!BA46&lt;0,"",covid19_new_cases_global!BA46)</f>
        <v>0</v>
      </c>
      <c r="BB46">
        <f>IF(covid19_new_cases_global!BB46&lt;0,"",covid19_new_cases_global!BB46)</f>
        <v>8</v>
      </c>
      <c r="BC46">
        <f>IF(covid19_new_cases_global!BC46&lt;0,"",covid19_new_cases_global!BC46)</f>
        <v>12</v>
      </c>
      <c r="BD46">
        <f>IF(covid19_new_cases_global!BD46&lt;0,"",covid19_new_cases_global!BD46)</f>
        <v>0</v>
      </c>
      <c r="BE46">
        <f>IF(covid19_new_cases_global!BE46&lt;0,"",covid19_new_cases_global!BE46)</f>
        <v>7</v>
      </c>
      <c r="BF46">
        <f>IF(covid19_new_cases_global!BF46&lt;0,"",covid19_new_cases_global!BF46)</f>
        <v>13</v>
      </c>
      <c r="BG46">
        <f>IF(covid19_new_cases_global!BG46&lt;0,"",covid19_new_cases_global!BG46)</f>
        <v>3</v>
      </c>
      <c r="BH46">
        <f>IF(covid19_new_cases_global!BH46&lt;0,"",covid19_new_cases_global!BH46)</f>
        <v>18</v>
      </c>
      <c r="BI46">
        <f>IF(covid19_new_cases_global!BI46&lt;0,"",covid19_new_cases_global!BI46)</f>
        <v>0</v>
      </c>
      <c r="BJ46">
        <f>IF(covid19_new_cases_global!BJ46&lt;0,"",covid19_new_cases_global!BJ46)</f>
        <v>17</v>
      </c>
      <c r="BK46">
        <f>IF(covid19_new_cases_global!BK46&lt;0,"",covid19_new_cases_global!BK46)</f>
        <v>11</v>
      </c>
      <c r="BL46">
        <f>IF(covid19_new_cases_global!BL46&lt;0,"",covid19_new_cases_global!BL46)</f>
        <v>21</v>
      </c>
      <c r="BM46">
        <f>IF(covid19_new_cases_global!BM46&lt;0,"",covid19_new_cases_global!BM46)</f>
        <v>8</v>
      </c>
      <c r="BN46">
        <f>IF(covid19_new_cases_global!BN46&lt;0,"",covid19_new_cases_global!BN46)</f>
        <v>8</v>
      </c>
      <c r="BO46">
        <f>IF(covid19_new_cases_global!BO46&lt;0,"",covid19_new_cases_global!BO46)</f>
        <v>14</v>
      </c>
      <c r="BP46">
        <f>IF(covid19_new_cases_global!BP46&lt;0,"",covid19_new_cases_global!BP46)</f>
        <v>16</v>
      </c>
      <c r="BQ46">
        <f>IF(covid19_new_cases_global!BQ46&lt;0,"",covid19_new_cases_global!BQ46)</f>
        <v>17</v>
      </c>
      <c r="BR46">
        <f>IF(covid19_new_cases_global!BR46&lt;0,"",covid19_new_cases_global!BR46)</f>
        <v>35</v>
      </c>
      <c r="BS46">
        <f>IF(covid19_new_cases_global!BS46&lt;0,"",covid19_new_cases_global!BS46)</f>
        <v>16</v>
      </c>
      <c r="BT46">
        <f>IF(covid19_new_cases_global!BT46&lt;0,"",covid19_new_cases_global!BT46)</f>
        <v>32</v>
      </c>
      <c r="BU46">
        <f>IF(covid19_new_cases_global!BU46&lt;0,"",covid19_new_cases_global!BU46)</f>
        <v>58</v>
      </c>
      <c r="BV46">
        <f>IF(covid19_new_cases_global!BV46&lt;0,"",covid19_new_cases_global!BV46)</f>
        <v>36</v>
      </c>
      <c r="BW46">
        <f>IF(covid19_new_cases_global!BW46&lt;0,"",covid19_new_cases_global!BW46)</f>
        <v>40</v>
      </c>
      <c r="BX46">
        <f>IF(covid19_new_cases_global!BX46&lt;0,"",covid19_new_cases_global!BX46)</f>
        <v>30</v>
      </c>
      <c r="BY46">
        <f>IF(covid19_new_cases_global!BY46&lt;0,"",covid19_new_cases_global!BY46)</f>
        <v>20</v>
      </c>
      <c r="BZ46">
        <f>IF(covid19_new_cases_global!BZ46&lt;0,"",covid19_new_cases_global!BZ46)</f>
        <v>19</v>
      </c>
      <c r="CA46">
        <f>IF(covid19_new_cases_global!CA46&lt;0,"",covid19_new_cases_global!CA46)</f>
        <v>29</v>
      </c>
      <c r="CB46">
        <f>IF(covid19_new_cases_global!CB46&lt;0,"",covid19_new_cases_global!CB46)</f>
        <v>32</v>
      </c>
      <c r="CC46">
        <f>IF(covid19_new_cases_global!CC46&lt;0,"",covid19_new_cases_global!CC46)</f>
        <v>38</v>
      </c>
      <c r="CD46">
        <f>IF(covid19_new_cases_global!CD46&lt;0,"",covid19_new_cases_global!CD46)</f>
        <v>31</v>
      </c>
      <c r="CE46">
        <f>IF(covid19_new_cases_global!CE46&lt;0,"",covid19_new_cases_global!CE46)</f>
        <v>21</v>
      </c>
      <c r="CF46">
        <f>IF(covid19_new_cases_global!CF46&lt;0,"",covid19_new_cases_global!CF46)</f>
        <v>17</v>
      </c>
      <c r="CG46">
        <f>IF(covid19_new_cases_global!CG46&lt;0,"",covid19_new_cases_global!CG46)</f>
        <v>29</v>
      </c>
      <c r="CH46">
        <f>IF(covid19_new_cases_global!CH46&lt;0,"",covid19_new_cases_global!CH46)</f>
        <v>33</v>
      </c>
      <c r="CI46">
        <f>IF(covid19_new_cases_global!CI46&lt;0,"",covid19_new_cases_global!CI46)</f>
        <v>20</v>
      </c>
      <c r="CJ46">
        <f>IF(covid19_new_cases_global!CJ46&lt;0,"",covid19_new_cases_global!CJ46)</f>
        <v>20</v>
      </c>
      <c r="CK46">
        <f>IF(covid19_new_cases_global!CK46&lt;0,"",covid19_new_cases_global!CK46)</f>
        <v>15</v>
      </c>
      <c r="CL46">
        <f>IF(covid19_new_cases_global!CL46&lt;0,"",covid19_new_cases_global!CL46)</f>
        <v>11</v>
      </c>
      <c r="CM46">
        <f>IF(covid19_new_cases_global!CM46&lt;0,"",covid19_new_cases_global!CM46)</f>
        <v>6</v>
      </c>
      <c r="CN46">
        <f>IF(covid19_new_cases_global!CN46&lt;0,"",covid19_new_cases_global!CN46)</f>
        <v>5</v>
      </c>
      <c r="CO46">
        <f>IF(covid19_new_cases_global!CO46&lt;0,"",covid19_new_cases_global!CO46)</f>
        <v>12</v>
      </c>
      <c r="CP46">
        <f>IF(covid19_new_cases_global!CP46&lt;0,"",covid19_new_cases_global!CP46)</f>
        <v>6</v>
      </c>
      <c r="CQ46">
        <f>IF(covid19_new_cases_global!CQ46&lt;0,"",covid19_new_cases_global!CQ46)</f>
        <v>5</v>
      </c>
      <c r="CR46">
        <f>IF(covid19_new_cases_global!CR46&lt;0,"",covid19_new_cases_global!CR46)</f>
        <v>9</v>
      </c>
      <c r="CS46">
        <f>IF(covid19_new_cases_global!CS46&lt;0,"",covid19_new_cases_global!CS46)</f>
        <v>6</v>
      </c>
      <c r="CT46">
        <f>IF(covid19_new_cases_global!CT46&lt;0,"",covid19_new_cases_global!CT46)</f>
        <v>7</v>
      </c>
      <c r="CU46">
        <f>IF(covid19_new_cases_global!CU46&lt;0,"",covid19_new_cases_global!CU46)</f>
        <v>5</v>
      </c>
      <c r="CV46">
        <f>IF(covid19_new_cases_global!CV46&lt;0,"",covid19_new_cases_global!CV46)</f>
        <v>15</v>
      </c>
      <c r="CW46">
        <f>IF(covid19_new_cases_global!CW46&lt;0,"",covid19_new_cases_global!CW46)</f>
        <v>6</v>
      </c>
      <c r="CX46">
        <f>IF(covid19_new_cases_global!CX46&lt;0,"",covid19_new_cases_global!CX46)</f>
        <v>7</v>
      </c>
      <c r="CY46">
        <f>IF(covid19_new_cases_global!CY46&lt;0,"",covid19_new_cases_global!CY46)</f>
        <v>7</v>
      </c>
      <c r="CZ46">
        <f>IF(covid19_new_cases_global!CZ46&lt;0,"",covid19_new_cases_global!CZ46)</f>
        <v>7</v>
      </c>
      <c r="DA46">
        <f>IF(covid19_new_cases_global!DA46&lt;0,"",covid19_new_cases_global!DA46)</f>
        <v>8</v>
      </c>
      <c r="DB46">
        <f>IF(covid19_new_cases_global!DB46&lt;0,"",covid19_new_cases_global!DB46)</f>
        <v>2</v>
      </c>
      <c r="DC46">
        <f>IF(covid19_new_cases_global!DC46&lt;0,"",covid19_new_cases_global!DC46)</f>
        <v>4</v>
      </c>
      <c r="DD46">
        <f>IF(covid19_new_cases_global!DD46&lt;0,"",covid19_new_cases_global!DD46)</f>
        <v>5</v>
      </c>
      <c r="DE46">
        <f>IF(covid19_new_cases_global!DE46&lt;0,"",covid19_new_cases_global!DE46)</f>
        <v>6</v>
      </c>
      <c r="DF46">
        <f>IF(covid19_new_cases_global!DF46&lt;0,"",covid19_new_cases_global!DF46)</f>
        <v>2</v>
      </c>
      <c r="DG46">
        <f>IF(covid19_new_cases_global!DG46&lt;0,"",covid19_new_cases_global!DG46)</f>
        <v>1</v>
      </c>
      <c r="DH46">
        <f>IF(covid19_new_cases_global!DH46&lt;0,"",covid19_new_cases_global!DH46)</f>
        <v>6</v>
      </c>
      <c r="DI46">
        <f>IF(covid19_new_cases_global!DI46&lt;0,"",covid19_new_cases_global!DI46)</f>
        <v>3</v>
      </c>
      <c r="DJ46">
        <f>IF(covid19_new_cases_global!DJ46&lt;0,"",covid19_new_cases_global!DJ46)</f>
        <v>2</v>
      </c>
      <c r="DK46">
        <f>IF(covid19_new_cases_global!DK46&lt;0,"",covid19_new_cases_global!DK46)</f>
        <v>2</v>
      </c>
      <c r="DL46">
        <f>IF(covid19_new_cases_global!DL46&lt;0,"",covid19_new_cases_global!DL46)</f>
        <v>2</v>
      </c>
      <c r="DM46">
        <f>IF(covid19_new_cases_global!DM46&lt;0,"",covid19_new_cases_global!DM46)</f>
        <v>3</v>
      </c>
      <c r="DN46">
        <f>IF(covid19_new_cases_global!DN46&lt;0,"",covid19_new_cases_global!DN46)</f>
        <v>4</v>
      </c>
      <c r="DO46">
        <f>IF(covid19_new_cases_global!DO46&lt;0,"",covid19_new_cases_global!DO46)</f>
        <v>2</v>
      </c>
      <c r="DP46">
        <f>IF(covid19_new_cases_global!DP46&lt;0,"",covid19_new_cases_global!DP46)</f>
        <v>1</v>
      </c>
      <c r="DQ46">
        <f>IF(covid19_new_cases_global!DQ46&lt;0,"",covid19_new_cases_global!DQ46)</f>
        <v>1</v>
      </c>
      <c r="DR46">
        <f>IF(covid19_new_cases_global!DR46&lt;0,"",covid19_new_cases_global!DR46)</f>
        <v>4</v>
      </c>
      <c r="DS46">
        <f>IF(covid19_new_cases_global!DS46&lt;0,"",covid19_new_cases_global!DS46)</f>
        <v>1</v>
      </c>
      <c r="DT46">
        <f>IF(covid19_new_cases_global!DT46&lt;0,"",covid19_new_cases_global!DT46)</f>
        <v>4</v>
      </c>
      <c r="DU46">
        <f>IF(covid19_new_cases_global!DU46&lt;0,"",covid19_new_cases_global!DU46)</f>
        <v>0</v>
      </c>
      <c r="DV46">
        <f>IF(covid19_new_cases_global!DV46&lt;0,"",covid19_new_cases_global!DV46)</f>
        <v>8</v>
      </c>
      <c r="DW46">
        <f>IF(covid19_new_cases_global!DW46&lt;0,"",covid19_new_cases_global!DW46)</f>
        <v>2</v>
      </c>
      <c r="DX46">
        <f>IF(covid19_new_cases_global!DX46&lt;0,"",covid19_new_cases_global!DX46)</f>
        <v>2</v>
      </c>
      <c r="DY46">
        <f>IF(covid19_new_cases_global!DY46&lt;0,"",covid19_new_cases_global!DY46)</f>
        <v>0</v>
      </c>
      <c r="DZ46">
        <f>IF(covid19_new_cases_global!DZ46&lt;0,"",covid19_new_cases_global!DZ46)</f>
        <v>2</v>
      </c>
      <c r="EA46">
        <f>IF(covid19_new_cases_global!EA46&lt;0,"",covid19_new_cases_global!EA46)</f>
        <v>1</v>
      </c>
      <c r="EB46">
        <f>IF(covid19_new_cases_global!EB46&lt;0,"",covid19_new_cases_global!EB46)</f>
        <v>2</v>
      </c>
      <c r="EC46">
        <f>IF(covid19_new_cases_global!EC46&lt;0,"",covid19_new_cases_global!EC46)</f>
        <v>0</v>
      </c>
      <c r="ED46">
        <f>IF(covid19_new_cases_global!ED46&lt;0,"",covid19_new_cases_global!ED46)</f>
        <v>5</v>
      </c>
      <c r="EE46">
        <f>IF(covid19_new_cases_global!EE46&lt;0,"",covid19_new_cases_global!EE46)</f>
        <v>3</v>
      </c>
      <c r="EF46">
        <f>IF(covid19_new_cases_global!EF46&lt;0,"",covid19_new_cases_global!EF46)</f>
        <v>6</v>
      </c>
      <c r="EG46">
        <f>IF(covid19_new_cases_global!EG46&lt;0,"",covid19_new_cases_global!EG46)</f>
        <v>0</v>
      </c>
      <c r="EH46">
        <f>IF(covid19_new_cases_global!EH46&lt;0,"",covid19_new_cases_global!EH46)</f>
        <v>2</v>
      </c>
      <c r="EI46">
        <f>IF(covid19_new_cases_global!EI46&lt;0,"",covid19_new_cases_global!EI46)</f>
        <v>0</v>
      </c>
      <c r="EJ46">
        <f>IF(covid19_new_cases_global!EJ46&lt;0,"",covid19_new_cases_global!EJ46)</f>
        <v>4</v>
      </c>
      <c r="EK46">
        <f>IF(covid19_new_cases_global!EK46&lt;0,"",covid19_new_cases_global!EK46)</f>
        <v>6</v>
      </c>
      <c r="EL46">
        <f>IF(covid19_new_cases_global!EL46&lt;0,"",covid19_new_cases_global!EL46)</f>
        <v>2</v>
      </c>
      <c r="EM46">
        <f>IF(covid19_new_cases_global!EM46&lt;0,"",covid19_new_cases_global!EM46)</f>
        <v>2</v>
      </c>
      <c r="EN46">
        <f>IF(covid19_new_cases_global!EN46&lt;0,"",covid19_new_cases_global!EN46)</f>
        <v>1</v>
      </c>
      <c r="EO46">
        <f>IF(covid19_new_cases_global!EO46&lt;0,"",covid19_new_cases_global!EO46)</f>
        <v>5</v>
      </c>
      <c r="EP46">
        <f>IF(covid19_new_cases_global!EP46&lt;0,"",covid19_new_cases_global!EP46)</f>
        <v>0</v>
      </c>
      <c r="EQ46">
        <f>IF(covid19_new_cases_global!EQ46&lt;0,"",covid19_new_cases_global!EQ46)</f>
        <v>3</v>
      </c>
      <c r="ER46">
        <f>IF(covid19_new_cases_global!ER46&lt;0,"",covid19_new_cases_global!ER46)</f>
        <v>2</v>
      </c>
      <c r="ES46">
        <f>IF(covid19_new_cases_global!ES46&lt;0,"",covid19_new_cases_global!ES46)</f>
        <v>0</v>
      </c>
      <c r="ET46">
        <f>IF(covid19_new_cases_global!ET46&lt;0,"",covid19_new_cases_global!ET46)</f>
        <v>0</v>
      </c>
      <c r="EU46">
        <f>IF(covid19_new_cases_global!EU46&lt;0,"",covid19_new_cases_global!EU46)</f>
        <v>0</v>
      </c>
      <c r="EV46">
        <f>IF(covid19_new_cases_global!EV46&lt;0,"",covid19_new_cases_global!EV46)</f>
        <v>0</v>
      </c>
      <c r="EW46">
        <f>IF(covid19_new_cases_global!EW46&lt;0,"",covid19_new_cases_global!EW46)</f>
        <v>0</v>
      </c>
      <c r="EX46">
        <f>IF(covid19_new_cases_global!EX46&lt;0,"",covid19_new_cases_global!EX46)</f>
        <v>1</v>
      </c>
      <c r="EY46">
        <f>IF(covid19_new_cases_global!EY46&lt;0,"",covid19_new_cases_global!EY46)</f>
        <v>2</v>
      </c>
      <c r="EZ46">
        <f>IF(covid19_new_cases_global!EZ46&lt;0,"",covid19_new_cases_global!EZ46)</f>
        <v>2</v>
      </c>
      <c r="FA46">
        <f>IF(covid19_new_cases_global!FA46&lt;0,"",covid19_new_cases_global!FA46)</f>
        <v>1</v>
      </c>
      <c r="FB46">
        <f>IF(covid19_new_cases_global!FB46&lt;0,"",covid19_new_cases_global!FB46)</f>
        <v>1</v>
      </c>
      <c r="FC46">
        <f>IF(covid19_new_cases_global!FC46&lt;0,"",covid19_new_cases_global!FC46)</f>
        <v>0</v>
      </c>
      <c r="FD46">
        <f>IF(covid19_new_cases_global!FD46&lt;0,"",covid19_new_cases_global!FD46)</f>
        <v>2</v>
      </c>
      <c r="FE46">
        <f>MAX(D46:FD46)</f>
        <v>58</v>
      </c>
      <c r="FF46">
        <f t="shared" si="24"/>
        <v>58</v>
      </c>
      <c r="FG46">
        <f t="shared" si="25"/>
        <v>70</v>
      </c>
      <c r="FH46">
        <f t="shared" si="26"/>
        <v>70</v>
      </c>
      <c r="FI46" cm="1">
        <f t="array" ref="FI46">MATCH(INDEX($D46:$FD46,MATCH(TRUE,INDEX($D46:$FD46&lt;&gt;0,),0)),$D46:$FD46,0)</f>
        <v>47</v>
      </c>
      <c r="FJ46">
        <f t="shared" si="27"/>
        <v>994</v>
      </c>
      <c r="FK46">
        <f t="shared" si="28"/>
        <v>5.8350100603621731E-2</v>
      </c>
      <c r="FL46">
        <v>0</v>
      </c>
      <c r="FM46">
        <f t="shared" si="29"/>
        <v>23</v>
      </c>
      <c r="FN46">
        <f t="shared" si="30"/>
        <v>23</v>
      </c>
      <c r="FP46">
        <v>55</v>
      </c>
      <c r="FQ46">
        <v>55</v>
      </c>
      <c r="FR46">
        <v>136</v>
      </c>
      <c r="FS46">
        <v>136</v>
      </c>
      <c r="FT46">
        <v>60</v>
      </c>
      <c r="FU46">
        <v>839</v>
      </c>
      <c r="FV46">
        <v>6.5554231227651971E-2</v>
      </c>
      <c r="FW46" s="6">
        <v>0</v>
      </c>
      <c r="FX46" s="7">
        <v>1</v>
      </c>
      <c r="FY46" s="8">
        <f t="shared" si="9"/>
        <v>1</v>
      </c>
      <c r="FZ46">
        <f t="shared" si="10"/>
        <v>0</v>
      </c>
      <c r="GA46">
        <f t="shared" si="11"/>
        <v>0.11199209452213729</v>
      </c>
      <c r="GB46" s="6">
        <f t="shared" si="12"/>
        <v>0.11199209452213729</v>
      </c>
      <c r="GC46" s="8">
        <f t="shared" si="13"/>
        <v>0.88800790547786268</v>
      </c>
      <c r="GD46" s="6">
        <f t="shared" si="14"/>
        <v>-0.11877463346443391</v>
      </c>
      <c r="GE46" s="8">
        <f t="shared" si="15"/>
        <v>100</v>
      </c>
      <c r="GF46">
        <f t="shared" si="16"/>
        <v>0.12611610080416019</v>
      </c>
      <c r="HC46">
        <v>1.6564927382649297E-3</v>
      </c>
      <c r="HD46">
        <v>1</v>
      </c>
      <c r="HE46">
        <v>0</v>
      </c>
      <c r="HF46">
        <f t="shared" si="21"/>
        <v>41</v>
      </c>
      <c r="HG46">
        <f t="shared" si="22"/>
        <v>0</v>
      </c>
      <c r="HH46">
        <f t="shared" si="18"/>
        <v>0.71527777777777779</v>
      </c>
      <c r="HI46">
        <f t="shared" si="19"/>
        <v>1</v>
      </c>
      <c r="HJ46">
        <f t="shared" si="20"/>
        <v>6.9444444444445308E-3</v>
      </c>
    </row>
    <row r="47" spans="1:218" x14ac:dyDescent="0.3">
      <c r="A47" t="str">
        <f>covid19_new_cases_global!A47</f>
        <v>Czechia</v>
      </c>
      <c r="B47">
        <f>covid19_new_cases_global!B47</f>
        <v>49.817500000000003</v>
      </c>
      <c r="C47">
        <f>covid19_new_cases_global!C47</f>
        <v>15.4729999999999</v>
      </c>
      <c r="D47">
        <f>IF(covid19_new_cases_global!D47&lt;0,"",covid19_new_cases_global!D47)</f>
        <v>0</v>
      </c>
      <c r="E47">
        <f>IF(covid19_new_cases_global!E47&lt;0,"",covid19_new_cases_global!E47)</f>
        <v>0</v>
      </c>
      <c r="F47">
        <f>IF(covid19_new_cases_global!F47&lt;0,"",covid19_new_cases_global!F47)</f>
        <v>0</v>
      </c>
      <c r="G47">
        <f>IF(covid19_new_cases_global!G47&lt;0,"",covid19_new_cases_global!G47)</f>
        <v>0</v>
      </c>
      <c r="H47">
        <f>IF(covid19_new_cases_global!H47&lt;0,"",covid19_new_cases_global!H47)</f>
        <v>0</v>
      </c>
      <c r="I47">
        <f>IF(covid19_new_cases_global!I47&lt;0,"",covid19_new_cases_global!I47)</f>
        <v>0</v>
      </c>
      <c r="J47">
        <f>IF(covid19_new_cases_global!J47&lt;0,"",covid19_new_cases_global!J47)</f>
        <v>0</v>
      </c>
      <c r="K47">
        <f>IF(covid19_new_cases_global!K47&lt;0,"",covid19_new_cases_global!K47)</f>
        <v>0</v>
      </c>
      <c r="L47">
        <f>IF(covid19_new_cases_global!L47&lt;0,"",covid19_new_cases_global!L47)</f>
        <v>0</v>
      </c>
      <c r="M47">
        <f>IF(covid19_new_cases_global!M47&lt;0,"",covid19_new_cases_global!M47)</f>
        <v>0</v>
      </c>
      <c r="N47">
        <f>IF(covid19_new_cases_global!N47&lt;0,"",covid19_new_cases_global!N47)</f>
        <v>0</v>
      </c>
      <c r="O47">
        <f>IF(covid19_new_cases_global!O47&lt;0,"",covid19_new_cases_global!O47)</f>
        <v>0</v>
      </c>
      <c r="P47">
        <f>IF(covid19_new_cases_global!P47&lt;0,"",covid19_new_cases_global!P47)</f>
        <v>0</v>
      </c>
      <c r="Q47">
        <f>IF(covid19_new_cases_global!Q47&lt;0,"",covid19_new_cases_global!Q47)</f>
        <v>0</v>
      </c>
      <c r="R47">
        <f>IF(covid19_new_cases_global!R47&lt;0,"",covid19_new_cases_global!R47)</f>
        <v>0</v>
      </c>
      <c r="S47">
        <f>IF(covid19_new_cases_global!S47&lt;0,"",covid19_new_cases_global!S47)</f>
        <v>0</v>
      </c>
      <c r="T47">
        <f>IF(covid19_new_cases_global!T47&lt;0,"",covid19_new_cases_global!T47)</f>
        <v>0</v>
      </c>
      <c r="U47">
        <f>IF(covid19_new_cases_global!U47&lt;0,"",covid19_new_cases_global!U47)</f>
        <v>0</v>
      </c>
      <c r="V47">
        <f>IF(covid19_new_cases_global!V47&lt;0,"",covid19_new_cases_global!V47)</f>
        <v>0</v>
      </c>
      <c r="W47">
        <f>IF(covid19_new_cases_global!W47&lt;0,"",covid19_new_cases_global!W47)</f>
        <v>0</v>
      </c>
      <c r="X47">
        <f>IF(covid19_new_cases_global!X47&lt;0,"",covid19_new_cases_global!X47)</f>
        <v>0</v>
      </c>
      <c r="Y47">
        <f>IF(covid19_new_cases_global!Y47&lt;0,"",covid19_new_cases_global!Y47)</f>
        <v>0</v>
      </c>
      <c r="Z47">
        <f>IF(covid19_new_cases_global!Z47&lt;0,"",covid19_new_cases_global!Z47)</f>
        <v>0</v>
      </c>
      <c r="AA47">
        <f>IF(covid19_new_cases_global!AA47&lt;0,"",covid19_new_cases_global!AA47)</f>
        <v>0</v>
      </c>
      <c r="AB47">
        <f>IF(covid19_new_cases_global!AB47&lt;0,"",covid19_new_cases_global!AB47)</f>
        <v>0</v>
      </c>
      <c r="AC47">
        <f>IF(covid19_new_cases_global!AC47&lt;0,"",covid19_new_cases_global!AC47)</f>
        <v>0</v>
      </c>
      <c r="AD47">
        <f>IF(covid19_new_cases_global!AD47&lt;0,"",covid19_new_cases_global!AD47)</f>
        <v>0</v>
      </c>
      <c r="AE47">
        <f>IF(covid19_new_cases_global!AE47&lt;0,"",covid19_new_cases_global!AE47)</f>
        <v>0</v>
      </c>
      <c r="AF47">
        <f>IF(covid19_new_cases_global!AF47&lt;0,"",covid19_new_cases_global!AF47)</f>
        <v>0</v>
      </c>
      <c r="AG47">
        <f>IF(covid19_new_cases_global!AG47&lt;0,"",covid19_new_cases_global!AG47)</f>
        <v>0</v>
      </c>
      <c r="AH47">
        <f>IF(covid19_new_cases_global!AH47&lt;0,"",covid19_new_cases_global!AH47)</f>
        <v>0</v>
      </c>
      <c r="AI47">
        <f>IF(covid19_new_cases_global!AI47&lt;0,"",covid19_new_cases_global!AI47)</f>
        <v>0</v>
      </c>
      <c r="AJ47">
        <f>IF(covid19_new_cases_global!AJ47&lt;0,"",covid19_new_cases_global!AJ47)</f>
        <v>0</v>
      </c>
      <c r="AK47">
        <f>IF(covid19_new_cases_global!AK47&lt;0,"",covid19_new_cases_global!AK47)</f>
        <v>0</v>
      </c>
      <c r="AL47">
        <f>IF(covid19_new_cases_global!AL47&lt;0,"",covid19_new_cases_global!AL47)</f>
        <v>0</v>
      </c>
      <c r="AM47">
        <f>IF(covid19_new_cases_global!AM47&lt;0,"",covid19_new_cases_global!AM47)</f>
        <v>0</v>
      </c>
      <c r="AN47">
        <f>IF(covid19_new_cases_global!AN47&lt;0,"",covid19_new_cases_global!AN47)</f>
        <v>0</v>
      </c>
      <c r="AO47">
        <f>IF(covid19_new_cases_global!AO47&lt;0,"",covid19_new_cases_global!AO47)</f>
        <v>0</v>
      </c>
      <c r="AP47">
        <f>IF(covid19_new_cases_global!AP47&lt;0,"",covid19_new_cases_global!AP47)</f>
        <v>3</v>
      </c>
      <c r="AQ47">
        <f>IF(covid19_new_cases_global!AQ47&lt;0,"",covid19_new_cases_global!AQ47)</f>
        <v>0</v>
      </c>
      <c r="AR47">
        <f>IF(covid19_new_cases_global!AR47&lt;0,"",covid19_new_cases_global!AR47)</f>
        <v>2</v>
      </c>
      <c r="AS47">
        <f>IF(covid19_new_cases_global!AS47&lt;0,"",covid19_new_cases_global!AS47)</f>
        <v>3</v>
      </c>
      <c r="AT47">
        <f>IF(covid19_new_cases_global!AT47&lt;0,"",covid19_new_cases_global!AT47)</f>
        <v>4</v>
      </c>
      <c r="AU47">
        <f>IF(covid19_new_cases_global!AU47&lt;0,"",covid19_new_cases_global!AU47)</f>
        <v>6</v>
      </c>
      <c r="AV47">
        <f>IF(covid19_new_cases_global!AV47&lt;0,"",covid19_new_cases_global!AV47)</f>
        <v>1</v>
      </c>
      <c r="AW47">
        <f>IF(covid19_new_cases_global!AW47&lt;0,"",covid19_new_cases_global!AW47)</f>
        <v>12</v>
      </c>
      <c r="AX47">
        <f>IF(covid19_new_cases_global!AX47&lt;0,"",covid19_new_cases_global!AX47)</f>
        <v>0</v>
      </c>
      <c r="AY47">
        <f>IF(covid19_new_cases_global!AY47&lt;0,"",covid19_new_cases_global!AY47)</f>
        <v>10</v>
      </c>
      <c r="AZ47">
        <f>IF(covid19_new_cases_global!AZ47&lt;0,"",covid19_new_cases_global!AZ47)</f>
        <v>50</v>
      </c>
      <c r="BA47">
        <f>IF(covid19_new_cases_global!BA47&lt;0,"",covid19_new_cases_global!BA47)</f>
        <v>3</v>
      </c>
      <c r="BB47">
        <f>IF(covid19_new_cases_global!BB47&lt;0,"",covid19_new_cases_global!BB47)</f>
        <v>47</v>
      </c>
      <c r="BC47">
        <f>IF(covid19_new_cases_global!BC47&lt;0,"",covid19_new_cases_global!BC47)</f>
        <v>48</v>
      </c>
      <c r="BD47">
        <f>IF(covid19_new_cases_global!BD47&lt;0,"",covid19_new_cases_global!BD47)</f>
        <v>64</v>
      </c>
      <c r="BE47">
        <f>IF(covid19_new_cases_global!BE47&lt;0,"",covid19_new_cases_global!BE47)</f>
        <v>45</v>
      </c>
      <c r="BF47">
        <f>IF(covid19_new_cases_global!BF47&lt;0,"",covid19_new_cases_global!BF47)</f>
        <v>98</v>
      </c>
      <c r="BG47">
        <f>IF(covid19_new_cases_global!BG47&lt;0,"",covid19_new_cases_global!BG47)</f>
        <v>68</v>
      </c>
      <c r="BH47">
        <f>IF(covid19_new_cases_global!BH47&lt;0,"",covid19_new_cases_global!BH47)</f>
        <v>230</v>
      </c>
      <c r="BI47">
        <f>IF(covid19_new_cases_global!BI47&lt;0,"",covid19_new_cases_global!BI47)</f>
        <v>139</v>
      </c>
      <c r="BJ47">
        <f>IF(covid19_new_cases_global!BJ47&lt;0,"",covid19_new_cases_global!BJ47)</f>
        <v>162</v>
      </c>
      <c r="BK47">
        <f>IF(covid19_new_cases_global!BK47&lt;0,"",covid19_new_cases_global!BK47)</f>
        <v>125</v>
      </c>
      <c r="BL47">
        <f>IF(covid19_new_cases_global!BL47&lt;0,"",covid19_new_cases_global!BL47)</f>
        <v>116</v>
      </c>
      <c r="BM47">
        <f>IF(covid19_new_cases_global!BM47&lt;0,"",covid19_new_cases_global!BM47)</f>
        <v>158</v>
      </c>
      <c r="BN47">
        <f>IF(covid19_new_cases_global!BN47&lt;0,"",covid19_new_cases_global!BN47)</f>
        <v>260</v>
      </c>
      <c r="BO47">
        <f>IF(covid19_new_cases_global!BO47&lt;0,"",covid19_new_cases_global!BO47)</f>
        <v>271</v>
      </c>
      <c r="BP47">
        <f>IF(covid19_new_cases_global!BP47&lt;0,"",covid19_new_cases_global!BP47)</f>
        <v>354</v>
      </c>
      <c r="BQ47">
        <f>IF(covid19_new_cases_global!BQ47&lt;0,"",covid19_new_cases_global!BQ47)</f>
        <v>352</v>
      </c>
      <c r="BR47">
        <f>IF(covid19_new_cases_global!BR47&lt;0,"",covid19_new_cases_global!BR47)</f>
        <v>186</v>
      </c>
      <c r="BS47">
        <f>IF(covid19_new_cases_global!BS47&lt;0,"",covid19_new_cases_global!BS47)</f>
        <v>184</v>
      </c>
      <c r="BT47">
        <f>IF(covid19_new_cases_global!BT47&lt;0,"",covid19_new_cases_global!BT47)</f>
        <v>307</v>
      </c>
      <c r="BU47">
        <f>IF(covid19_new_cases_global!BU47&lt;0,"",covid19_new_cases_global!BU47)</f>
        <v>200</v>
      </c>
      <c r="BV47">
        <f>IF(covid19_new_cases_global!BV47&lt;0,"",covid19_new_cases_global!BV47)</f>
        <v>350</v>
      </c>
      <c r="BW47">
        <f>IF(covid19_new_cases_global!BW47&lt;0,"",covid19_new_cases_global!BW47)</f>
        <v>233</v>
      </c>
      <c r="BX47">
        <f>IF(covid19_new_cases_global!BX47&lt;0,"",covid19_new_cases_global!BX47)</f>
        <v>381</v>
      </c>
      <c r="BY47">
        <f>IF(covid19_new_cases_global!BY47&lt;0,"",covid19_new_cases_global!BY47)</f>
        <v>115</v>
      </c>
      <c r="BZ47">
        <f>IF(covid19_new_cases_global!BZ47&lt;0,"",covid19_new_cases_global!BZ47)</f>
        <v>235</v>
      </c>
      <c r="CA47">
        <f>IF(covid19_new_cases_global!CA47&lt;0,"",covid19_new_cases_global!CA47)</f>
        <v>195</v>
      </c>
      <c r="CB47">
        <f>IF(covid19_new_cases_global!CB47&lt;0,"",covid19_new_cases_global!CB47)</f>
        <v>295</v>
      </c>
      <c r="CC47">
        <f>IF(covid19_new_cases_global!CC47&lt;0,"",covid19_new_cases_global!CC47)</f>
        <v>257</v>
      </c>
      <c r="CD47">
        <f>IF(covid19_new_cases_global!CD47&lt;0,"",covid19_new_cases_global!CD47)</f>
        <v>163</v>
      </c>
      <c r="CE47">
        <f>IF(covid19_new_cases_global!CE47&lt;0,"",covid19_new_cases_global!CE47)</f>
        <v>99</v>
      </c>
      <c r="CF47">
        <f>IF(covid19_new_cases_global!CF47&lt;0,"",covid19_new_cases_global!CF47)</f>
        <v>160</v>
      </c>
      <c r="CG47">
        <f>IF(covid19_new_cases_global!CG47&lt;0,"",covid19_new_cases_global!CG47)</f>
        <v>68</v>
      </c>
      <c r="CH47">
        <f>IF(covid19_new_cases_global!CH47&lt;0,"",covid19_new_cases_global!CH47)</f>
        <v>52</v>
      </c>
      <c r="CI47">
        <f>IF(covid19_new_cases_global!CI47&lt;0,"",covid19_new_cases_global!CI47)</f>
        <v>105</v>
      </c>
      <c r="CJ47">
        <f>IF(covid19_new_cases_global!CJ47&lt;0,"",covid19_new_cases_global!CJ47)</f>
        <v>217</v>
      </c>
      <c r="CK47">
        <f>IF(covid19_new_cases_global!CK47&lt;0,"",covid19_new_cases_global!CK47)</f>
        <v>116</v>
      </c>
      <c r="CL47">
        <f>IF(covid19_new_cases_global!CL47&lt;0,"",covid19_new_cases_global!CL47)</f>
        <v>57</v>
      </c>
      <c r="CM47">
        <f>IF(covid19_new_cases_global!CM47&lt;0,"",covid19_new_cases_global!CM47)</f>
        <v>140</v>
      </c>
      <c r="CN47">
        <f>IF(covid19_new_cases_global!CN47&lt;0,"",covid19_new_cases_global!CN47)</f>
        <v>154</v>
      </c>
      <c r="CO47">
        <f>IF(covid19_new_cases_global!CO47&lt;0,"",covid19_new_cases_global!CO47)</f>
        <v>133</v>
      </c>
      <c r="CP47">
        <f>IF(covid19_new_cases_global!CP47&lt;0,"",covid19_new_cases_global!CP47)</f>
        <v>99</v>
      </c>
      <c r="CQ47">
        <f>IF(covid19_new_cases_global!CQ47&lt;0,"",covid19_new_cases_global!CQ47)</f>
        <v>55</v>
      </c>
      <c r="CR47">
        <f>IF(covid19_new_cases_global!CR47&lt;0,"",covid19_new_cases_global!CR47)</f>
        <v>86</v>
      </c>
      <c r="CS47">
        <f>IF(covid19_new_cases_global!CS47&lt;0,"",covid19_new_cases_global!CS47)</f>
        <v>79</v>
      </c>
      <c r="CT47">
        <f>IF(covid19_new_cases_global!CT47&lt;0,"",covid19_new_cases_global!CT47)</f>
        <v>52</v>
      </c>
      <c r="CU47">
        <f>IF(covid19_new_cases_global!CU47&lt;0,"",covid19_new_cases_global!CU47)</f>
        <v>41</v>
      </c>
      <c r="CV47">
        <f>IF(covid19_new_cases_global!CV47&lt;0,"",covid19_new_cases_global!CV47)</f>
        <v>59</v>
      </c>
      <c r="CW47">
        <f>IF(covid19_new_cases_global!CW47&lt;0,"",covid19_new_cases_global!CW47)</f>
        <v>75</v>
      </c>
      <c r="CX47">
        <f>IF(covid19_new_cases_global!CX47&lt;0,"",covid19_new_cases_global!CX47)</f>
        <v>103</v>
      </c>
      <c r="CY47">
        <f>IF(covid19_new_cases_global!CY47&lt;0,"",covid19_new_cases_global!CY47)</f>
        <v>55</v>
      </c>
      <c r="CZ47">
        <f>IF(covid19_new_cases_global!CZ47&lt;0,"",covid19_new_cases_global!CZ47)</f>
        <v>18</v>
      </c>
      <c r="DA47">
        <f>IF(covid19_new_cases_global!DA47&lt;0,"",covid19_new_cases_global!DA47)</f>
        <v>26</v>
      </c>
      <c r="DB47">
        <f>IF(covid19_new_cases_global!DB47&lt;0,"",covid19_new_cases_global!DB47)</f>
        <v>38</v>
      </c>
      <c r="DC47">
        <f>IF(covid19_new_cases_global!DC47&lt;0,"",covid19_new_cases_global!DC47)</f>
        <v>77</v>
      </c>
      <c r="DD47">
        <f>IF(covid19_new_cases_global!DD47&lt;0,"",covid19_new_cases_global!DD47)</f>
        <v>78</v>
      </c>
      <c r="DE47">
        <f>IF(covid19_new_cases_global!DE47&lt;0,"",covid19_new_cases_global!DE47)</f>
        <v>57</v>
      </c>
      <c r="DF47">
        <f>IF(covid19_new_cases_global!DF47&lt;0,"",covid19_new_cases_global!DF47)</f>
        <v>46</v>
      </c>
      <c r="DG47">
        <f>IF(covid19_new_cases_global!DG47&lt;0,"",covid19_new_cases_global!DG47)</f>
        <v>18</v>
      </c>
      <c r="DH47">
        <f>IF(covid19_new_cases_global!DH47&lt;0,"",covid19_new_cases_global!DH47)</f>
        <v>28</v>
      </c>
      <c r="DI47">
        <f>IF(covid19_new_cases_global!DI47&lt;0,"",covid19_new_cases_global!DI47)</f>
        <v>53</v>
      </c>
      <c r="DJ47">
        <f>IF(covid19_new_cases_global!DJ47&lt;0,"",covid19_new_cases_global!DJ47)</f>
        <v>45</v>
      </c>
      <c r="DK47">
        <f>IF(covid19_new_cases_global!DK47&lt;0,"",covid19_new_cases_global!DK47)</f>
        <v>48</v>
      </c>
      <c r="DL47">
        <f>IF(covid19_new_cases_global!DL47&lt;0,"",covid19_new_cases_global!DL47)</f>
        <v>82</v>
      </c>
      <c r="DM47">
        <f>IF(covid19_new_cases_global!DM47&lt;0,"",covid19_new_cases_global!DM47)</f>
        <v>55</v>
      </c>
      <c r="DN47">
        <f>IF(covid19_new_cases_global!DN47&lt;0,"",covid19_new_cases_global!DN47)</f>
        <v>49</v>
      </c>
      <c r="DO47">
        <f>IF(covid19_new_cases_global!DO47&lt;0,"",covid19_new_cases_global!DO47)</f>
        <v>20</v>
      </c>
      <c r="DP47">
        <f>IF(covid19_new_cases_global!DP47&lt;0,"",covid19_new_cases_global!DP47)</f>
        <v>111</v>
      </c>
      <c r="DQ47">
        <f>IF(covid19_new_cases_global!DQ47&lt;0,"",covid19_new_cases_global!DQ47)</f>
        <v>61</v>
      </c>
      <c r="DR47">
        <f>IF(covid19_new_cases_global!DR47&lt;0,"",covid19_new_cases_global!DR47)</f>
        <v>74</v>
      </c>
      <c r="DS47">
        <f>IF(covid19_new_cases_global!DS47&lt;0,"",covid19_new_cases_global!DS47)</f>
        <v>33</v>
      </c>
      <c r="DT47">
        <f>IF(covid19_new_cases_global!DT47&lt;0,"",covid19_new_cases_global!DT47)</f>
        <v>59</v>
      </c>
      <c r="DU47">
        <f>IF(covid19_new_cases_global!DU47&lt;0,"",covid19_new_cases_global!DU47)</f>
        <v>77</v>
      </c>
      <c r="DV47">
        <f>IF(covid19_new_cases_global!DV47&lt;0,"",covid19_new_cases_global!DV47)</f>
        <v>65</v>
      </c>
      <c r="DW47">
        <f>IF(covid19_new_cases_global!DW47&lt;0,"",covid19_new_cases_global!DW47)</f>
        <v>47</v>
      </c>
      <c r="DX47">
        <f>IF(covid19_new_cases_global!DX47&lt;0,"",covid19_new_cases_global!DX47)</f>
        <v>48</v>
      </c>
      <c r="DY47">
        <f>IF(covid19_new_cases_global!DY47&lt;0,"",covid19_new_cases_global!DY47)</f>
        <v>36</v>
      </c>
      <c r="DZ47">
        <f>IF(covid19_new_cases_global!DZ47&lt;0,"",covid19_new_cases_global!DZ47)</f>
        <v>54</v>
      </c>
      <c r="EA47">
        <f>IF(covid19_new_cases_global!EA47&lt;0,"",covid19_new_cases_global!EA47)</f>
        <v>56</v>
      </c>
      <c r="EB47">
        <f>IF(covid19_new_cases_global!EB47&lt;0,"",covid19_new_cases_global!EB47)</f>
        <v>34</v>
      </c>
      <c r="EC47">
        <f>IF(covid19_new_cases_global!EC47&lt;0,"",covid19_new_cases_global!EC47)</f>
        <v>38</v>
      </c>
      <c r="ED47">
        <f>IF(covid19_new_cases_global!ED47&lt;0,"",covid19_new_cases_global!ED47)</f>
        <v>34</v>
      </c>
      <c r="EE47">
        <f>IF(covid19_new_cases_global!EE47&lt;0,"",covid19_new_cases_global!EE47)</f>
        <v>62</v>
      </c>
      <c r="EF47">
        <f>IF(covid19_new_cases_global!EF47&lt;0,"",covid19_new_cases_global!EF47)</f>
        <v>74</v>
      </c>
      <c r="EG47">
        <f>IF(covid19_new_cases_global!EG47&lt;0,"",covid19_new_cases_global!EG47)</f>
        <v>56</v>
      </c>
      <c r="EH47">
        <f>IF(covid19_new_cases_global!EH47&lt;0,"",covid19_new_cases_global!EH47)</f>
        <v>35</v>
      </c>
      <c r="EI47">
        <f>IF(covid19_new_cases_global!EI47&lt;0,"",covid19_new_cases_global!EI47)</f>
        <v>38</v>
      </c>
      <c r="EJ47">
        <f>IF(covid19_new_cases_global!EJ47&lt;0,"",covid19_new_cases_global!EJ47)</f>
        <v>61</v>
      </c>
      <c r="EK47">
        <f>IF(covid19_new_cases_global!EK47&lt;0,"",covid19_new_cases_global!EK47)</f>
        <v>69</v>
      </c>
      <c r="EL47">
        <f>IF(covid19_new_cases_global!EL47&lt;0,"",covid19_new_cases_global!EL47)</f>
        <v>54</v>
      </c>
      <c r="EM47">
        <f>IF(covid19_new_cases_global!EM47&lt;0,"",covid19_new_cases_global!EM47)</f>
        <v>73</v>
      </c>
      <c r="EN47">
        <f>IF(covid19_new_cases_global!EN47&lt;0,"",covid19_new_cases_global!EN47)</f>
        <v>31</v>
      </c>
      <c r="EO47">
        <f>IF(covid19_new_cases_global!EO47&lt;0,"",covid19_new_cases_global!EO47)</f>
        <v>83</v>
      </c>
      <c r="EP47">
        <f>IF(covid19_new_cases_global!EP47&lt;0,"",covid19_new_cases_global!EP47)</f>
        <v>53</v>
      </c>
      <c r="EQ47">
        <f>IF(covid19_new_cases_global!EQ47&lt;0,"",covid19_new_cases_global!EQ47)</f>
        <v>33</v>
      </c>
      <c r="ER47">
        <f>IF(covid19_new_cases_global!ER47&lt;0,"",covid19_new_cases_global!ER47)</f>
        <v>40</v>
      </c>
      <c r="ES47">
        <f>IF(covid19_new_cases_global!ES47&lt;0,"",covid19_new_cases_global!ES47)</f>
        <v>47</v>
      </c>
      <c r="ET47">
        <f>IF(covid19_new_cases_global!ET47&lt;0,"",covid19_new_cases_global!ET47)</f>
        <v>51</v>
      </c>
      <c r="EU47">
        <f>IF(covid19_new_cases_global!EU47&lt;0,"",covid19_new_cases_global!EU47)</f>
        <v>118</v>
      </c>
      <c r="EV47">
        <f>IF(covid19_new_cases_global!EV47&lt;0,"",covid19_new_cases_global!EV47)</f>
        <v>126</v>
      </c>
      <c r="EW47">
        <f>IF(covid19_new_cases_global!EW47&lt;0,"",covid19_new_cases_global!EW47)</f>
        <v>42</v>
      </c>
      <c r="EX47">
        <f>IF(covid19_new_cases_global!EX47&lt;0,"",covid19_new_cases_global!EX47)</f>
        <v>50</v>
      </c>
      <c r="EY47">
        <f>IF(covid19_new_cases_global!EY47&lt;0,"",covid19_new_cases_global!EY47)</f>
        <v>25</v>
      </c>
      <c r="EZ47">
        <f>IF(covid19_new_cases_global!EZ47&lt;0,"",covid19_new_cases_global!EZ47)</f>
        <v>127</v>
      </c>
      <c r="FA47">
        <f>IF(covid19_new_cases_global!FA47&lt;0,"",covid19_new_cases_global!FA47)</f>
        <v>127</v>
      </c>
      <c r="FB47">
        <f>IF(covid19_new_cases_global!FB47&lt;0,"",covid19_new_cases_global!FB47)</f>
        <v>93</v>
      </c>
      <c r="FC47">
        <f>IF(covid19_new_cases_global!FC47&lt;0,"",covid19_new_cases_global!FC47)</f>
        <v>168</v>
      </c>
      <c r="FD47">
        <f>IF(covid19_new_cases_global!FD47&lt;0,"",covid19_new_cases_global!FD47)</f>
        <v>260</v>
      </c>
      <c r="FE47">
        <v>381</v>
      </c>
      <c r="FF47">
        <f t="shared" si="24"/>
        <v>381</v>
      </c>
      <c r="FG47">
        <f t="shared" si="25"/>
        <v>73</v>
      </c>
      <c r="FH47">
        <f t="shared" si="26"/>
        <v>73</v>
      </c>
      <c r="FI47" cm="1">
        <f t="array" ref="FI47">MATCH(INDEX($D47:$FD47,MATCH(TRUE,INDEX($D47:$FD47&lt;&gt;0,),0)),$D47:$FD47,0)</f>
        <v>39</v>
      </c>
      <c r="FJ47">
        <f t="shared" si="27"/>
        <v>11298</v>
      </c>
      <c r="FK47">
        <f t="shared" si="28"/>
        <v>3.3722782793414764E-2</v>
      </c>
      <c r="FL47">
        <v>1</v>
      </c>
      <c r="FM47">
        <f t="shared" si="29"/>
        <v>34</v>
      </c>
      <c r="FN47">
        <f t="shared" si="30"/>
        <v>34</v>
      </c>
      <c r="FP47">
        <v>56</v>
      </c>
      <c r="FQ47">
        <v>56</v>
      </c>
      <c r="FR47">
        <v>113</v>
      </c>
      <c r="FS47">
        <v>113</v>
      </c>
      <c r="FT47">
        <v>48</v>
      </c>
      <c r="FU47">
        <v>219</v>
      </c>
      <c r="FV47">
        <v>0.25570776255707761</v>
      </c>
      <c r="FW47" s="6">
        <v>0</v>
      </c>
      <c r="FX47" s="7">
        <v>1</v>
      </c>
      <c r="FY47" s="8">
        <f t="shared" si="9"/>
        <v>1</v>
      </c>
      <c r="FZ47">
        <f t="shared" si="10"/>
        <v>0</v>
      </c>
      <c r="GA47">
        <f t="shared" si="11"/>
        <v>1.0216139344466238E-2</v>
      </c>
      <c r="GB47" s="6">
        <f t="shared" si="12"/>
        <v>1.0216139344466238E-2</v>
      </c>
      <c r="GC47" s="8">
        <f t="shared" si="13"/>
        <v>0.98978386065553381</v>
      </c>
      <c r="GD47" s="6">
        <f t="shared" si="14"/>
        <v>-1.0268682259510964E-2</v>
      </c>
      <c r="GE47" s="8">
        <f t="shared" si="15"/>
        <v>100</v>
      </c>
      <c r="GF47">
        <f t="shared" si="16"/>
        <v>1.0321586106384973E-2</v>
      </c>
      <c r="HC47">
        <v>1.6991880966593896E-3</v>
      </c>
      <c r="HD47">
        <v>1</v>
      </c>
      <c r="HE47">
        <v>0</v>
      </c>
      <c r="HF47">
        <f t="shared" si="21"/>
        <v>42</v>
      </c>
      <c r="HG47">
        <f t="shared" si="22"/>
        <v>0</v>
      </c>
      <c r="HH47">
        <f t="shared" si="18"/>
        <v>0.70833333333333326</v>
      </c>
      <c r="HI47">
        <f t="shared" si="19"/>
        <v>1</v>
      </c>
      <c r="HJ47">
        <f t="shared" si="20"/>
        <v>6.9444444444444198E-3</v>
      </c>
    </row>
    <row r="48" spans="1:218" x14ac:dyDescent="0.3">
      <c r="A48" t="str">
        <f>covid19_new_cases_global!A48</f>
        <v>Denmark</v>
      </c>
      <c r="B48">
        <f>covid19_new_cases_global!B48</f>
        <v>56.2639</v>
      </c>
      <c r="C48">
        <f>covid19_new_cases_global!C48</f>
        <v>9.5017999999999994</v>
      </c>
      <c r="D48">
        <f>IF(covid19_new_cases_global!D48&lt;0,"",covid19_new_cases_global!D48)</f>
        <v>0</v>
      </c>
      <c r="E48">
        <f>IF(covid19_new_cases_global!E48&lt;0,"",covid19_new_cases_global!E48)</f>
        <v>0</v>
      </c>
      <c r="F48">
        <f>IF(covid19_new_cases_global!F48&lt;0,"",covid19_new_cases_global!F48)</f>
        <v>0</v>
      </c>
      <c r="G48">
        <f>IF(covid19_new_cases_global!G48&lt;0,"",covid19_new_cases_global!G48)</f>
        <v>0</v>
      </c>
      <c r="H48">
        <f>IF(covid19_new_cases_global!H48&lt;0,"",covid19_new_cases_global!H48)</f>
        <v>0</v>
      </c>
      <c r="I48">
        <f>IF(covid19_new_cases_global!I48&lt;0,"",covid19_new_cases_global!I48)</f>
        <v>0</v>
      </c>
      <c r="J48">
        <f>IF(covid19_new_cases_global!J48&lt;0,"",covid19_new_cases_global!J48)</f>
        <v>0</v>
      </c>
      <c r="K48">
        <f>IF(covid19_new_cases_global!K48&lt;0,"",covid19_new_cases_global!K48)</f>
        <v>0</v>
      </c>
      <c r="L48">
        <f>IF(covid19_new_cases_global!L48&lt;0,"",covid19_new_cases_global!L48)</f>
        <v>0</v>
      </c>
      <c r="M48">
        <f>IF(covid19_new_cases_global!M48&lt;0,"",covid19_new_cases_global!M48)</f>
        <v>0</v>
      </c>
      <c r="N48">
        <f>IF(covid19_new_cases_global!N48&lt;0,"",covid19_new_cases_global!N48)</f>
        <v>0</v>
      </c>
      <c r="O48">
        <f>IF(covid19_new_cases_global!O48&lt;0,"",covid19_new_cases_global!O48)</f>
        <v>0</v>
      </c>
      <c r="P48">
        <f>IF(covid19_new_cases_global!P48&lt;0,"",covid19_new_cases_global!P48)</f>
        <v>0</v>
      </c>
      <c r="Q48">
        <f>IF(covid19_new_cases_global!Q48&lt;0,"",covid19_new_cases_global!Q48)</f>
        <v>0</v>
      </c>
      <c r="R48">
        <f>IF(covid19_new_cases_global!R48&lt;0,"",covid19_new_cases_global!R48)</f>
        <v>0</v>
      </c>
      <c r="S48">
        <f>IF(covid19_new_cases_global!S48&lt;0,"",covid19_new_cases_global!S48)</f>
        <v>0</v>
      </c>
      <c r="T48">
        <f>IF(covid19_new_cases_global!T48&lt;0,"",covid19_new_cases_global!T48)</f>
        <v>0</v>
      </c>
      <c r="U48">
        <f>IF(covid19_new_cases_global!U48&lt;0,"",covid19_new_cases_global!U48)</f>
        <v>0</v>
      </c>
      <c r="V48">
        <f>IF(covid19_new_cases_global!V48&lt;0,"",covid19_new_cases_global!V48)</f>
        <v>0</v>
      </c>
      <c r="W48">
        <f>IF(covid19_new_cases_global!W48&lt;0,"",covid19_new_cases_global!W48)</f>
        <v>0</v>
      </c>
      <c r="X48">
        <f>IF(covid19_new_cases_global!X48&lt;0,"",covid19_new_cases_global!X48)</f>
        <v>0</v>
      </c>
      <c r="Y48">
        <f>IF(covid19_new_cases_global!Y48&lt;0,"",covid19_new_cases_global!Y48)</f>
        <v>0</v>
      </c>
      <c r="Z48">
        <f>IF(covid19_new_cases_global!Z48&lt;0,"",covid19_new_cases_global!Z48)</f>
        <v>0</v>
      </c>
      <c r="AA48">
        <f>IF(covid19_new_cases_global!AA48&lt;0,"",covid19_new_cases_global!AA48)</f>
        <v>0</v>
      </c>
      <c r="AB48">
        <f>IF(covid19_new_cases_global!AB48&lt;0,"",covid19_new_cases_global!AB48)</f>
        <v>0</v>
      </c>
      <c r="AC48">
        <f>IF(covid19_new_cases_global!AC48&lt;0,"",covid19_new_cases_global!AC48)</f>
        <v>0</v>
      </c>
      <c r="AD48">
        <f>IF(covid19_new_cases_global!AD48&lt;0,"",covid19_new_cases_global!AD48)</f>
        <v>0</v>
      </c>
      <c r="AE48">
        <f>IF(covid19_new_cases_global!AE48&lt;0,"",covid19_new_cases_global!AE48)</f>
        <v>0</v>
      </c>
      <c r="AF48">
        <f>IF(covid19_new_cases_global!AF48&lt;0,"",covid19_new_cases_global!AF48)</f>
        <v>0</v>
      </c>
      <c r="AG48">
        <f>IF(covid19_new_cases_global!AG48&lt;0,"",covid19_new_cases_global!AG48)</f>
        <v>0</v>
      </c>
      <c r="AH48">
        <f>IF(covid19_new_cases_global!AH48&lt;0,"",covid19_new_cases_global!AH48)</f>
        <v>0</v>
      </c>
      <c r="AI48">
        <f>IF(covid19_new_cases_global!AI48&lt;0,"",covid19_new_cases_global!AI48)</f>
        <v>0</v>
      </c>
      <c r="AJ48">
        <f>IF(covid19_new_cases_global!AJ48&lt;0,"",covid19_new_cases_global!AJ48)</f>
        <v>0</v>
      </c>
      <c r="AK48">
        <f>IF(covid19_new_cases_global!AK48&lt;0,"",covid19_new_cases_global!AK48)</f>
        <v>0</v>
      </c>
      <c r="AL48">
        <f>IF(covid19_new_cases_global!AL48&lt;0,"",covid19_new_cases_global!AL48)</f>
        <v>0</v>
      </c>
      <c r="AM48">
        <f>IF(covid19_new_cases_global!AM48&lt;0,"",covid19_new_cases_global!AM48)</f>
        <v>1</v>
      </c>
      <c r="AN48">
        <f>IF(covid19_new_cases_global!AN48&lt;0,"",covid19_new_cases_global!AN48)</f>
        <v>0</v>
      </c>
      <c r="AO48">
        <f>IF(covid19_new_cases_global!AO48&lt;0,"",covid19_new_cases_global!AO48)</f>
        <v>2</v>
      </c>
      <c r="AP48">
        <f>IF(covid19_new_cases_global!AP48&lt;0,"",covid19_new_cases_global!AP48)</f>
        <v>1</v>
      </c>
      <c r="AQ48">
        <f>IF(covid19_new_cases_global!AQ48&lt;0,"",covid19_new_cases_global!AQ48)</f>
        <v>0</v>
      </c>
      <c r="AR48">
        <f>IF(covid19_new_cases_global!AR48&lt;0,"",covid19_new_cases_global!AR48)</f>
        <v>2</v>
      </c>
      <c r="AS48">
        <f>IF(covid19_new_cases_global!AS48&lt;0,"",covid19_new_cases_global!AS48)</f>
        <v>4</v>
      </c>
      <c r="AT48">
        <f>IF(covid19_new_cases_global!AT48&lt;0,"",covid19_new_cases_global!AT48)</f>
        <v>0</v>
      </c>
      <c r="AU48">
        <f>IF(covid19_new_cases_global!AU48&lt;0,"",covid19_new_cases_global!AU48)</f>
        <v>13</v>
      </c>
      <c r="AV48">
        <f>IF(covid19_new_cases_global!AV48&lt;0,"",covid19_new_cases_global!AV48)</f>
        <v>0</v>
      </c>
      <c r="AW48">
        <f>IF(covid19_new_cases_global!AW48&lt;0,"",covid19_new_cases_global!AW48)</f>
        <v>12</v>
      </c>
      <c r="AX48">
        <f>IF(covid19_new_cases_global!AX48&lt;0,"",covid19_new_cases_global!AX48)</f>
        <v>55</v>
      </c>
      <c r="AY48">
        <f>IF(covid19_new_cases_global!AY48&lt;0,"",covid19_new_cases_global!AY48)</f>
        <v>172</v>
      </c>
      <c r="AZ48">
        <f>IF(covid19_new_cases_global!AZ48&lt;0,"",covid19_new_cases_global!AZ48)</f>
        <v>180</v>
      </c>
      <c r="BA48">
        <f>IF(covid19_new_cases_global!BA48&lt;0,"",covid19_new_cases_global!BA48)</f>
        <v>173</v>
      </c>
      <c r="BB48">
        <f>IF(covid19_new_cases_global!BB48&lt;0,"",covid19_new_cases_global!BB48)</f>
        <v>186</v>
      </c>
      <c r="BC48">
        <f>IF(covid19_new_cases_global!BC48&lt;0,"",covid19_new_cases_global!BC48)</f>
        <v>26</v>
      </c>
      <c r="BD48">
        <f>IF(covid19_new_cases_global!BD48&lt;0,"",covid19_new_cases_global!BD48)</f>
        <v>37</v>
      </c>
      <c r="BE48">
        <f>IF(covid19_new_cases_global!BE48&lt;0,"",covid19_new_cases_global!BE48)</f>
        <v>50</v>
      </c>
      <c r="BF48">
        <f>IF(covid19_new_cases_global!BF48&lt;0,"",covid19_new_cases_global!BF48)</f>
        <v>63</v>
      </c>
      <c r="BG48">
        <f>IF(covid19_new_cases_global!BG48&lt;0,"",covid19_new_cases_global!BG48)</f>
        <v>80</v>
      </c>
      <c r="BH48">
        <f>IF(covid19_new_cases_global!BH48&lt;0,"",covid19_new_cases_global!BH48)</f>
        <v>94</v>
      </c>
      <c r="BI48">
        <f>IF(covid19_new_cases_global!BI48&lt;0,"",covid19_new_cases_global!BI48)</f>
        <v>104</v>
      </c>
      <c r="BJ48">
        <f>IF(covid19_new_cases_global!BJ48&lt;0,"",covid19_new_cases_global!BJ48)</f>
        <v>71</v>
      </c>
      <c r="BK48">
        <f>IF(covid19_new_cases_global!BK48&lt;0,"",covid19_new_cases_global!BK48)</f>
        <v>69</v>
      </c>
      <c r="BL48">
        <f>IF(covid19_new_cases_global!BL48&lt;0,"",covid19_new_cases_global!BL48)</f>
        <v>55</v>
      </c>
      <c r="BM48">
        <f>IF(covid19_new_cases_global!BM48&lt;0,"",covid19_new_cases_global!BM48)</f>
        <v>141</v>
      </c>
      <c r="BN48">
        <f>IF(covid19_new_cases_global!BN48&lt;0,"",covid19_new_cases_global!BN48)</f>
        <v>133</v>
      </c>
      <c r="BO48">
        <f>IF(covid19_new_cases_global!BO48&lt;0,"",covid19_new_cases_global!BO48)</f>
        <v>153</v>
      </c>
      <c r="BP48">
        <f>IF(covid19_new_cases_global!BP48&lt;0,"",covid19_new_cases_global!BP48)</f>
        <v>169</v>
      </c>
      <c r="BQ48">
        <f>IF(covid19_new_cases_global!BQ48&lt;0,"",covid19_new_cases_global!BQ48)</f>
        <v>155</v>
      </c>
      <c r="BR48">
        <f>IF(covid19_new_cases_global!BR48&lt;0,"",covid19_new_cases_global!BR48)</f>
        <v>194</v>
      </c>
      <c r="BS48">
        <f>IF(covid19_new_cases_global!BS48&lt;0,"",covid19_new_cases_global!BS48)</f>
        <v>182</v>
      </c>
      <c r="BT48">
        <f>IF(covid19_new_cases_global!BT48&lt;0,"",covid19_new_cases_global!BT48)</f>
        <v>283</v>
      </c>
      <c r="BU48">
        <f>IF(covid19_new_cases_global!BU48&lt;0,"",covid19_new_cases_global!BU48)</f>
        <v>247</v>
      </c>
      <c r="BV48">
        <f>IF(covid19_new_cases_global!BV48&lt;0,"",covid19_new_cases_global!BV48)</f>
        <v>279</v>
      </c>
      <c r="BW48">
        <f>IF(covid19_new_cases_global!BW48&lt;0,"",covid19_new_cases_global!BW48)</f>
        <v>371</v>
      </c>
      <c r="BX48">
        <f>IF(covid19_new_cases_global!BX48&lt;0,"",covid19_new_cases_global!BX48)</f>
        <v>320</v>
      </c>
      <c r="BY48">
        <f>IF(covid19_new_cases_global!BY48&lt;0,"",covid19_new_cases_global!BY48)</f>
        <v>292</v>
      </c>
      <c r="BZ48">
        <f>IF(covid19_new_cases_global!BZ48&lt;0,"",covid19_new_cases_global!BZ48)</f>
        <v>312</v>
      </c>
      <c r="CA48">
        <f>IF(covid19_new_cases_global!CA48&lt;0,"",covid19_new_cases_global!CA48)</f>
        <v>390</v>
      </c>
      <c r="CB48">
        <f>IF(covid19_new_cases_global!CB48&lt;0,"",covid19_new_cases_global!CB48)</f>
        <v>331</v>
      </c>
      <c r="CC48">
        <f>IF(covid19_new_cases_global!CC48&lt;0,"",covid19_new_cases_global!CC48)</f>
        <v>233</v>
      </c>
      <c r="CD48">
        <f>IF(covid19_new_cases_global!CD48&lt;0,"",covid19_new_cases_global!CD48)</f>
        <v>184</v>
      </c>
      <c r="CE48">
        <f>IF(covid19_new_cases_global!CE48&lt;0,"",covid19_new_cases_global!CE48)</f>
        <v>177</v>
      </c>
      <c r="CF48">
        <f>IF(covid19_new_cases_global!CF48&lt;0,"",covid19_new_cases_global!CF48)</f>
        <v>178</v>
      </c>
      <c r="CG48">
        <f>IF(covid19_new_cases_global!CG48&lt;0,"",covid19_new_cases_global!CG48)</f>
        <v>144</v>
      </c>
      <c r="CH48">
        <f>IF(covid19_new_cases_global!CH48&lt;0,"",covid19_new_cases_global!CH48)</f>
        <v>193</v>
      </c>
      <c r="CI48">
        <f>IF(covid19_new_cases_global!CI48&lt;0,"",covid19_new_cases_global!CI48)</f>
        <v>170</v>
      </c>
      <c r="CJ48">
        <f>IF(covid19_new_cases_global!CJ48&lt;0,"",covid19_new_cases_global!CJ48)</f>
        <v>198</v>
      </c>
      <c r="CK48">
        <f>IF(covid19_new_cases_global!CK48&lt;0,"",covid19_new_cases_global!CK48)</f>
        <v>194</v>
      </c>
      <c r="CL48">
        <f>IF(covid19_new_cases_global!CL48&lt;0,"",covid19_new_cases_global!CL48)</f>
        <v>169</v>
      </c>
      <c r="CM48">
        <f>IF(covid19_new_cases_global!CM48&lt;0,"",covid19_new_cases_global!CM48)</f>
        <v>142</v>
      </c>
      <c r="CN48">
        <f>IF(covid19_new_cases_global!CN48&lt;0,"",covid19_new_cases_global!CN48)</f>
        <v>131</v>
      </c>
      <c r="CO48">
        <f>IF(covid19_new_cases_global!CO48&lt;0,"",covid19_new_cases_global!CO48)</f>
        <v>180</v>
      </c>
      <c r="CP48">
        <f>IF(covid19_new_cases_global!CP48&lt;0,"",covid19_new_cases_global!CP48)</f>
        <v>217</v>
      </c>
      <c r="CQ48">
        <f>IF(covid19_new_cases_global!CQ48&lt;0,"",covid19_new_cases_global!CQ48)</f>
        <v>161</v>
      </c>
      <c r="CR48">
        <f>IF(covid19_new_cases_global!CR48&lt;0,"",covid19_new_cases_global!CR48)</f>
        <v>137</v>
      </c>
      <c r="CS48">
        <f>IF(covid19_new_cases_global!CS48&lt;0,"",covid19_new_cases_global!CS48)</f>
        <v>235</v>
      </c>
      <c r="CT48">
        <f>IF(covid19_new_cases_global!CT48&lt;0,"",covid19_new_cases_global!CT48)</f>
        <v>130</v>
      </c>
      <c r="CU48">
        <f>IF(covid19_new_cases_global!CU48&lt;0,"",covid19_new_cases_global!CU48)</f>
        <v>123</v>
      </c>
      <c r="CV48">
        <f>IF(covid19_new_cases_global!CV48&lt;0,"",covid19_new_cases_global!CV48)</f>
        <v>153</v>
      </c>
      <c r="CW48">
        <f>IF(covid19_new_cases_global!CW48&lt;0,"",covid19_new_cases_global!CW48)</f>
        <v>157</v>
      </c>
      <c r="CX48">
        <f>IF(covid19_new_cases_global!CX48&lt;0,"",covid19_new_cases_global!CX48)</f>
        <v>150</v>
      </c>
      <c r="CY48">
        <f>IF(covid19_new_cases_global!CY48&lt;0,"",covid19_new_cases_global!CY48)</f>
        <v>153</v>
      </c>
      <c r="CZ48">
        <f>IF(covid19_new_cases_global!CZ48&lt;0,"",covid19_new_cases_global!CZ48)</f>
        <v>96</v>
      </c>
      <c r="DA48">
        <f>IF(covid19_new_cases_global!DA48&lt;0,"",covid19_new_cases_global!DA48)</f>
        <v>116</v>
      </c>
      <c r="DB48">
        <f>IF(covid19_new_cases_global!DB48&lt;0,"",covid19_new_cases_global!DB48)</f>
        <v>147</v>
      </c>
      <c r="DC48">
        <f>IF(covid19_new_cases_global!DC48&lt;0,"",covid19_new_cases_global!DC48)</f>
        <v>151</v>
      </c>
      <c r="DD48">
        <f>IF(covid19_new_cases_global!DD48&lt;0,"",covid19_new_cases_global!DD48)</f>
        <v>117</v>
      </c>
      <c r="DE48">
        <f>IF(covid19_new_cases_global!DE48&lt;0,"",covid19_new_cases_global!DE48)</f>
        <v>145</v>
      </c>
      <c r="DF48">
        <f>IF(covid19_new_cases_global!DF48&lt;0,"",covid19_new_cases_global!DF48)</f>
        <v>135</v>
      </c>
      <c r="DG48">
        <f>IF(covid19_new_cases_global!DG48&lt;0,"",covid19_new_cases_global!DG48)</f>
        <v>101</v>
      </c>
      <c r="DH48">
        <f>IF(covid19_new_cases_global!DH48&lt;0,"",covid19_new_cases_global!DH48)</f>
        <v>110</v>
      </c>
      <c r="DI48">
        <f>IF(covid19_new_cases_global!DI48&lt;0,"",covid19_new_cases_global!DI48)</f>
        <v>84</v>
      </c>
      <c r="DJ48">
        <f>IF(covid19_new_cases_global!DJ48&lt;0,"",covid19_new_cases_global!DJ48)</f>
        <v>78</v>
      </c>
      <c r="DK48">
        <f>IF(covid19_new_cases_global!DK48&lt;0,"",covid19_new_cases_global!DK48)</f>
        <v>76</v>
      </c>
      <c r="DL48">
        <f>IF(covid19_new_cases_global!DL48&lt;0,"",covid19_new_cases_global!DL48)</f>
        <v>46</v>
      </c>
      <c r="DM48">
        <f>IF(covid19_new_cases_global!DM48&lt;0,"",covid19_new_cases_global!DM48)</f>
        <v>78</v>
      </c>
      <c r="DN48">
        <f>IF(covid19_new_cases_global!DN48&lt;0,"",covid19_new_cases_global!DN48)</f>
        <v>67</v>
      </c>
      <c r="DO48">
        <f>IF(covid19_new_cases_global!DO48&lt;0,"",covid19_new_cases_global!DO48)</f>
        <v>69</v>
      </c>
      <c r="DP48">
        <f>IF(covid19_new_cases_global!DP48&lt;0,"",covid19_new_cases_global!DP48)</f>
        <v>41</v>
      </c>
      <c r="DQ48">
        <f>IF(covid19_new_cases_global!DQ48&lt;0,"",covid19_new_cases_global!DQ48)</f>
        <v>76</v>
      </c>
      <c r="DR48">
        <f>IF(covid19_new_cases_global!DR48&lt;0,"",covid19_new_cases_global!DR48)</f>
        <v>73</v>
      </c>
      <c r="DS48">
        <f>IF(covid19_new_cases_global!DS48&lt;0,"",covid19_new_cases_global!DS48)</f>
        <v>65</v>
      </c>
      <c r="DT48">
        <f>IF(covid19_new_cases_global!DT48&lt;0,"",covid19_new_cases_global!DT48)</f>
        <v>48</v>
      </c>
      <c r="DU48">
        <f>IF(covid19_new_cases_global!DU48&lt;0,"",covid19_new_cases_global!DU48)</f>
        <v>59</v>
      </c>
      <c r="DV48">
        <f>IF(covid19_new_cases_global!DV48&lt;0,"",covid19_new_cases_global!DV48)</f>
        <v>71</v>
      </c>
      <c r="DW48">
        <f>IF(covid19_new_cases_global!DW48&lt;0,"",covid19_new_cases_global!DW48)</f>
        <v>27</v>
      </c>
      <c r="DX48">
        <f>IF(covid19_new_cases_global!DX48&lt;0,"",covid19_new_cases_global!DX48)</f>
        <v>41</v>
      </c>
      <c r="DY48">
        <f>IF(covid19_new_cases_global!DY48&lt;0,"",covid19_new_cases_global!DY48)</f>
        <v>52</v>
      </c>
      <c r="DZ48">
        <f>IF(covid19_new_cases_global!DZ48&lt;0,"",covid19_new_cases_global!DZ48)</f>
        <v>32</v>
      </c>
      <c r="EA48">
        <f>IF(covid19_new_cases_global!EA48&lt;0,"",covid19_new_cases_global!EA48)</f>
        <v>81</v>
      </c>
      <c r="EB48">
        <f>IF(covid19_new_cases_global!EB48&lt;0,"",covid19_new_cases_global!EB48)</f>
        <v>40</v>
      </c>
      <c r="EC48">
        <f>IF(covid19_new_cases_global!EC48&lt;0,"",covid19_new_cases_global!EC48)</f>
        <v>36</v>
      </c>
      <c r="ED48">
        <f>IF(covid19_new_cases_global!ED48&lt;0,"",covid19_new_cases_global!ED48)</f>
        <v>30</v>
      </c>
      <c r="EE48">
        <f>IF(covid19_new_cases_global!EE48&lt;0,"",covid19_new_cases_global!EE48)</f>
        <v>35</v>
      </c>
      <c r="EF48">
        <f>IF(covid19_new_cases_global!EF48&lt;0,"",covid19_new_cases_global!EF48)</f>
        <v>37</v>
      </c>
      <c r="EG48">
        <f>IF(covid19_new_cases_global!EG48&lt;0,"",covid19_new_cases_global!EG48)</f>
        <v>40</v>
      </c>
      <c r="EH48">
        <f>IF(covid19_new_cases_global!EH48&lt;0,"",covid19_new_cases_global!EH48)</f>
        <v>64</v>
      </c>
      <c r="EI48">
        <f>IF(covid19_new_cases_global!EI48&lt;0,"",covid19_new_cases_global!EI48)</f>
        <v>49</v>
      </c>
      <c r="EJ48">
        <f>IF(covid19_new_cases_global!EJ48&lt;0,"",covid19_new_cases_global!EJ48)</f>
        <v>24</v>
      </c>
      <c r="EK48">
        <f>IF(covid19_new_cases_global!EK48&lt;0,"",covid19_new_cases_global!EK48)</f>
        <v>14</v>
      </c>
      <c r="EL48">
        <f>IF(covid19_new_cases_global!EL48&lt;0,"",covid19_new_cases_global!EL48)</f>
        <v>39</v>
      </c>
      <c r="EM48">
        <f>IF(covid19_new_cases_global!EM48&lt;0,"",covid19_new_cases_global!EM48)</f>
        <v>15</v>
      </c>
      <c r="EN48">
        <f>IF(covid19_new_cases_global!EN48&lt;0,"",covid19_new_cases_global!EN48)</f>
        <v>19</v>
      </c>
      <c r="EO48">
        <f>IF(covid19_new_cases_global!EO48&lt;0,"",covid19_new_cases_global!EO48)</f>
        <v>64</v>
      </c>
      <c r="EP48">
        <f>IF(covid19_new_cases_global!EP48&lt;0,"",covid19_new_cases_global!EP48)</f>
        <v>40</v>
      </c>
      <c r="EQ48">
        <f>IF(covid19_new_cases_global!EQ48&lt;0,"",covid19_new_cases_global!EQ48)</f>
        <v>54</v>
      </c>
      <c r="ER48">
        <f>IF(covid19_new_cases_global!ER48&lt;0,"",covid19_new_cases_global!ER48)</f>
        <v>24</v>
      </c>
      <c r="ES48">
        <f>IF(covid19_new_cases_global!ES48&lt;0,"",covid19_new_cases_global!ES48)</f>
        <v>33</v>
      </c>
      <c r="ET48">
        <f>IF(covid19_new_cases_global!ET48&lt;0,"",covid19_new_cases_global!ET48)</f>
        <v>44</v>
      </c>
      <c r="EU48">
        <f>IF(covid19_new_cases_global!EU48&lt;0,"",covid19_new_cases_global!EU48)</f>
        <v>50</v>
      </c>
      <c r="EV48">
        <f>IF(covid19_new_cases_global!EV48&lt;0,"",covid19_new_cases_global!EV48)</f>
        <v>47</v>
      </c>
      <c r="EW48">
        <f>IF(covid19_new_cases_global!EW48&lt;0,"",covid19_new_cases_global!EW48)</f>
        <v>0</v>
      </c>
      <c r="EX48">
        <f>IF(covid19_new_cases_global!EX48&lt;0,"",covid19_new_cases_global!EX48)</f>
        <v>0</v>
      </c>
      <c r="EY48">
        <f>IF(covid19_new_cases_global!EY48&lt;0,"",covid19_new_cases_global!EY48)</f>
        <v>136</v>
      </c>
      <c r="EZ48">
        <f>IF(covid19_new_cases_global!EZ48&lt;0,"",covid19_new_cases_global!EZ48)</f>
        <v>34</v>
      </c>
      <c r="FA48">
        <f>IF(covid19_new_cases_global!FA48&lt;0,"",covid19_new_cases_global!FA48)</f>
        <v>54</v>
      </c>
      <c r="FB48">
        <f>IF(covid19_new_cases_global!FB48&lt;0,"",covid19_new_cases_global!FB48)</f>
        <v>21</v>
      </c>
      <c r="FC48">
        <f>IF(covid19_new_cases_global!FC48&lt;0,"",covid19_new_cases_global!FC48)</f>
        <v>39</v>
      </c>
      <c r="FD48">
        <f>IF(covid19_new_cases_global!FD48&lt;0,"",covid19_new_cases_global!FD48)</f>
        <v>0</v>
      </c>
      <c r="FE48">
        <f>MAX(D48:FD48)</f>
        <v>390</v>
      </c>
      <c r="FF48">
        <f t="shared" si="24"/>
        <v>390</v>
      </c>
      <c r="FG48">
        <f t="shared" si="25"/>
        <v>76</v>
      </c>
      <c r="FH48">
        <f t="shared" si="26"/>
        <v>76</v>
      </c>
      <c r="FI48" cm="1">
        <f t="array" ref="FI48">MATCH(INDEX($D48:$FD48,MATCH(TRUE,INDEX($D48:$FD48&lt;&gt;0,),0)),$D48:$FD48,0)</f>
        <v>36</v>
      </c>
      <c r="FJ48">
        <f t="shared" si="27"/>
        <v>12675</v>
      </c>
      <c r="FK48">
        <f t="shared" si="28"/>
        <v>3.0769230769230771E-2</v>
      </c>
      <c r="FL48">
        <v>0</v>
      </c>
      <c r="FM48">
        <f t="shared" si="29"/>
        <v>40</v>
      </c>
      <c r="FN48">
        <f t="shared" si="30"/>
        <v>40</v>
      </c>
      <c r="FP48">
        <v>58</v>
      </c>
      <c r="FQ48">
        <v>58</v>
      </c>
      <c r="FR48">
        <v>70</v>
      </c>
      <c r="FS48">
        <v>70</v>
      </c>
      <c r="FT48">
        <v>47</v>
      </c>
      <c r="FU48">
        <v>994</v>
      </c>
      <c r="FV48">
        <v>5.8350100603621731E-2</v>
      </c>
      <c r="FW48" s="6">
        <v>0</v>
      </c>
      <c r="FX48" s="7">
        <v>1</v>
      </c>
      <c r="FY48" s="8">
        <f t="shared" si="9"/>
        <v>1</v>
      </c>
      <c r="FZ48">
        <f t="shared" si="10"/>
        <v>0</v>
      </c>
      <c r="GA48">
        <f t="shared" si="11"/>
        <v>0.2518491851802252</v>
      </c>
      <c r="GB48" s="6">
        <f t="shared" si="12"/>
        <v>0.2518491851802252</v>
      </c>
      <c r="GC48" s="8">
        <f t="shared" si="13"/>
        <v>0.74815081481977486</v>
      </c>
      <c r="GD48" s="6">
        <f t="shared" si="14"/>
        <v>-0.29015069724045695</v>
      </c>
      <c r="GE48" s="8">
        <f t="shared" si="15"/>
        <v>100</v>
      </c>
      <c r="GF48">
        <f t="shared" si="16"/>
        <v>0.33662889913565647</v>
      </c>
      <c r="HC48">
        <v>2.0460415256499231E-3</v>
      </c>
      <c r="HD48">
        <v>1</v>
      </c>
      <c r="HE48">
        <v>0</v>
      </c>
      <c r="HF48">
        <f t="shared" si="21"/>
        <v>43</v>
      </c>
      <c r="HG48">
        <f t="shared" si="22"/>
        <v>0</v>
      </c>
      <c r="HH48">
        <f t="shared" si="18"/>
        <v>0.70138888888888884</v>
      </c>
      <c r="HI48">
        <f t="shared" si="19"/>
        <v>1</v>
      </c>
      <c r="HJ48">
        <f t="shared" si="20"/>
        <v>6.9444444444444198E-3</v>
      </c>
    </row>
    <row r="49" spans="1:218" x14ac:dyDescent="0.3">
      <c r="A49" t="str">
        <f>covid19_new_cases_global!A50</f>
        <v>Djibouti</v>
      </c>
      <c r="B49">
        <f>covid19_new_cases_global!B50</f>
        <v>11.825100000000001</v>
      </c>
      <c r="C49">
        <f>covid19_new_cases_global!C50</f>
        <v>42.590299999999999</v>
      </c>
      <c r="D49">
        <f>IF(covid19_new_cases_global!D50&lt;0,"",covid19_new_cases_global!D50)</f>
        <v>0</v>
      </c>
      <c r="E49">
        <f>IF(covid19_new_cases_global!E50&lt;0,"",covid19_new_cases_global!E50)</f>
        <v>0</v>
      </c>
      <c r="F49">
        <f>IF(covid19_new_cases_global!F50&lt;0,"",covid19_new_cases_global!F50)</f>
        <v>0</v>
      </c>
      <c r="G49">
        <f>IF(covid19_new_cases_global!G50&lt;0,"",covid19_new_cases_global!G50)</f>
        <v>0</v>
      </c>
      <c r="H49">
        <f>IF(covid19_new_cases_global!H50&lt;0,"",covid19_new_cases_global!H50)</f>
        <v>0</v>
      </c>
      <c r="I49">
        <f>IF(covid19_new_cases_global!I50&lt;0,"",covid19_new_cases_global!I50)</f>
        <v>0</v>
      </c>
      <c r="J49">
        <f>IF(covid19_new_cases_global!J50&lt;0,"",covid19_new_cases_global!J50)</f>
        <v>0</v>
      </c>
      <c r="K49">
        <f>IF(covid19_new_cases_global!K50&lt;0,"",covid19_new_cases_global!K50)</f>
        <v>0</v>
      </c>
      <c r="L49">
        <f>IF(covid19_new_cases_global!L50&lt;0,"",covid19_new_cases_global!L50)</f>
        <v>0</v>
      </c>
      <c r="M49">
        <f>IF(covid19_new_cases_global!M50&lt;0,"",covid19_new_cases_global!M50)</f>
        <v>0</v>
      </c>
      <c r="N49">
        <f>IF(covid19_new_cases_global!N50&lt;0,"",covid19_new_cases_global!N50)</f>
        <v>0</v>
      </c>
      <c r="O49">
        <f>IF(covid19_new_cases_global!O50&lt;0,"",covid19_new_cases_global!O50)</f>
        <v>0</v>
      </c>
      <c r="P49">
        <f>IF(covid19_new_cases_global!P50&lt;0,"",covid19_new_cases_global!P50)</f>
        <v>0</v>
      </c>
      <c r="Q49">
        <f>IF(covid19_new_cases_global!Q50&lt;0,"",covid19_new_cases_global!Q50)</f>
        <v>0</v>
      </c>
      <c r="R49">
        <f>IF(covid19_new_cases_global!R50&lt;0,"",covid19_new_cases_global!R50)</f>
        <v>0</v>
      </c>
      <c r="S49">
        <f>IF(covid19_new_cases_global!S50&lt;0,"",covid19_new_cases_global!S50)</f>
        <v>0</v>
      </c>
      <c r="T49">
        <f>IF(covid19_new_cases_global!T50&lt;0,"",covid19_new_cases_global!T50)</f>
        <v>0</v>
      </c>
      <c r="U49">
        <f>IF(covid19_new_cases_global!U50&lt;0,"",covid19_new_cases_global!U50)</f>
        <v>0</v>
      </c>
      <c r="V49">
        <f>IF(covid19_new_cases_global!V50&lt;0,"",covid19_new_cases_global!V50)</f>
        <v>0</v>
      </c>
      <c r="W49">
        <f>IF(covid19_new_cases_global!W50&lt;0,"",covid19_new_cases_global!W50)</f>
        <v>0</v>
      </c>
      <c r="X49">
        <f>IF(covid19_new_cases_global!X50&lt;0,"",covid19_new_cases_global!X50)</f>
        <v>0</v>
      </c>
      <c r="Y49">
        <f>IF(covid19_new_cases_global!Y50&lt;0,"",covid19_new_cases_global!Y50)</f>
        <v>0</v>
      </c>
      <c r="Z49">
        <f>IF(covid19_new_cases_global!Z50&lt;0,"",covid19_new_cases_global!Z50)</f>
        <v>0</v>
      </c>
      <c r="AA49">
        <f>IF(covid19_new_cases_global!AA50&lt;0,"",covid19_new_cases_global!AA50)</f>
        <v>0</v>
      </c>
      <c r="AB49">
        <f>IF(covid19_new_cases_global!AB50&lt;0,"",covid19_new_cases_global!AB50)</f>
        <v>0</v>
      </c>
      <c r="AC49">
        <f>IF(covid19_new_cases_global!AC50&lt;0,"",covid19_new_cases_global!AC50)</f>
        <v>0</v>
      </c>
      <c r="AD49">
        <f>IF(covid19_new_cases_global!AD50&lt;0,"",covid19_new_cases_global!AD50)</f>
        <v>0</v>
      </c>
      <c r="AE49">
        <f>IF(covid19_new_cases_global!AE50&lt;0,"",covid19_new_cases_global!AE50)</f>
        <v>0</v>
      </c>
      <c r="AF49">
        <f>IF(covid19_new_cases_global!AF50&lt;0,"",covid19_new_cases_global!AF50)</f>
        <v>0</v>
      </c>
      <c r="AG49">
        <f>IF(covid19_new_cases_global!AG50&lt;0,"",covid19_new_cases_global!AG50)</f>
        <v>0</v>
      </c>
      <c r="AH49">
        <f>IF(covid19_new_cases_global!AH50&lt;0,"",covid19_new_cases_global!AH50)</f>
        <v>0</v>
      </c>
      <c r="AI49">
        <f>IF(covid19_new_cases_global!AI50&lt;0,"",covid19_new_cases_global!AI50)</f>
        <v>0</v>
      </c>
      <c r="AJ49">
        <f>IF(covid19_new_cases_global!AJ50&lt;0,"",covid19_new_cases_global!AJ50)</f>
        <v>0</v>
      </c>
      <c r="AK49">
        <f>IF(covid19_new_cases_global!AK50&lt;0,"",covid19_new_cases_global!AK50)</f>
        <v>0</v>
      </c>
      <c r="AL49">
        <f>IF(covid19_new_cases_global!AL50&lt;0,"",covid19_new_cases_global!AL50)</f>
        <v>0</v>
      </c>
      <c r="AM49">
        <f>IF(covid19_new_cases_global!AM50&lt;0,"",covid19_new_cases_global!AM50)</f>
        <v>0</v>
      </c>
      <c r="AN49">
        <f>IF(covid19_new_cases_global!AN50&lt;0,"",covid19_new_cases_global!AN50)</f>
        <v>0</v>
      </c>
      <c r="AO49">
        <f>IF(covid19_new_cases_global!AO50&lt;0,"",covid19_new_cases_global!AO50)</f>
        <v>0</v>
      </c>
      <c r="AP49">
        <f>IF(covid19_new_cases_global!AP50&lt;0,"",covid19_new_cases_global!AP50)</f>
        <v>0</v>
      </c>
      <c r="AQ49">
        <f>IF(covid19_new_cases_global!AQ50&lt;0,"",covid19_new_cases_global!AQ50)</f>
        <v>0</v>
      </c>
      <c r="AR49">
        <f>IF(covid19_new_cases_global!AR50&lt;0,"",covid19_new_cases_global!AR50)</f>
        <v>0</v>
      </c>
      <c r="AS49">
        <f>IF(covid19_new_cases_global!AS50&lt;0,"",covid19_new_cases_global!AS50)</f>
        <v>0</v>
      </c>
      <c r="AT49">
        <f>IF(covid19_new_cases_global!AT50&lt;0,"",covid19_new_cases_global!AT50)</f>
        <v>0</v>
      </c>
      <c r="AU49">
        <f>IF(covid19_new_cases_global!AU50&lt;0,"",covid19_new_cases_global!AU50)</f>
        <v>0</v>
      </c>
      <c r="AV49">
        <f>IF(covid19_new_cases_global!AV50&lt;0,"",covid19_new_cases_global!AV50)</f>
        <v>0</v>
      </c>
      <c r="AW49">
        <f>IF(covid19_new_cases_global!AW50&lt;0,"",covid19_new_cases_global!AW50)</f>
        <v>0</v>
      </c>
      <c r="AX49">
        <f>IF(covid19_new_cases_global!AX50&lt;0,"",covid19_new_cases_global!AX50)</f>
        <v>0</v>
      </c>
      <c r="AY49">
        <f>IF(covid19_new_cases_global!AY50&lt;0,"",covid19_new_cases_global!AY50)</f>
        <v>0</v>
      </c>
      <c r="AZ49">
        <f>IF(covid19_new_cases_global!AZ50&lt;0,"",covid19_new_cases_global!AZ50)</f>
        <v>0</v>
      </c>
      <c r="BA49">
        <f>IF(covid19_new_cases_global!BA50&lt;0,"",covid19_new_cases_global!BA50)</f>
        <v>0</v>
      </c>
      <c r="BB49">
        <f>IF(covid19_new_cases_global!BB50&lt;0,"",covid19_new_cases_global!BB50)</f>
        <v>0</v>
      </c>
      <c r="BC49">
        <f>IF(covid19_new_cases_global!BC50&lt;0,"",covid19_new_cases_global!BC50)</f>
        <v>0</v>
      </c>
      <c r="BD49">
        <f>IF(covid19_new_cases_global!BD50&lt;0,"",covid19_new_cases_global!BD50)</f>
        <v>0</v>
      </c>
      <c r="BE49">
        <f>IF(covid19_new_cases_global!BE50&lt;0,"",covid19_new_cases_global!BE50)</f>
        <v>0</v>
      </c>
      <c r="BF49">
        <f>IF(covid19_new_cases_global!BF50&lt;0,"",covid19_new_cases_global!BF50)</f>
        <v>0</v>
      </c>
      <c r="BG49">
        <f>IF(covid19_new_cases_global!BG50&lt;0,"",covid19_new_cases_global!BG50)</f>
        <v>1</v>
      </c>
      <c r="BH49">
        <f>IF(covid19_new_cases_global!BH50&lt;0,"",covid19_new_cases_global!BH50)</f>
        <v>0</v>
      </c>
      <c r="BI49">
        <f>IF(covid19_new_cases_global!BI50&lt;0,"",covid19_new_cases_global!BI50)</f>
        <v>0</v>
      </c>
      <c r="BJ49">
        <f>IF(covid19_new_cases_global!BJ50&lt;0,"",covid19_new_cases_global!BJ50)</f>
        <v>0</v>
      </c>
      <c r="BK49">
        <f>IF(covid19_new_cases_global!BK50&lt;0,"",covid19_new_cases_global!BK50)</f>
        <v>0</v>
      </c>
      <c r="BL49">
        <f>IF(covid19_new_cases_global!BL50&lt;0,"",covid19_new_cases_global!BL50)</f>
        <v>2</v>
      </c>
      <c r="BM49">
        <f>IF(covid19_new_cases_global!BM50&lt;0,"",covid19_new_cases_global!BM50)</f>
        <v>0</v>
      </c>
      <c r="BN49">
        <f>IF(covid19_new_cases_global!BN50&lt;0,"",covid19_new_cases_global!BN50)</f>
        <v>8</v>
      </c>
      <c r="BO49">
        <f>IF(covid19_new_cases_global!BO50&lt;0,"",covid19_new_cases_global!BO50)</f>
        <v>0</v>
      </c>
      <c r="BP49">
        <f>IF(covid19_new_cases_global!BP50&lt;0,"",covid19_new_cases_global!BP50)</f>
        <v>1</v>
      </c>
      <c r="BQ49">
        <f>IF(covid19_new_cases_global!BQ50&lt;0,"",covid19_new_cases_global!BQ50)</f>
        <v>2</v>
      </c>
      <c r="BR49">
        <f>IF(covid19_new_cases_global!BR50&lt;0,"",covid19_new_cases_global!BR50)</f>
        <v>4</v>
      </c>
      <c r="BS49">
        <f>IF(covid19_new_cases_global!BS50&lt;0,"",covid19_new_cases_global!BS50)</f>
        <v>0</v>
      </c>
      <c r="BT49">
        <f>IF(covid19_new_cases_global!BT50&lt;0,"",covid19_new_cases_global!BT50)</f>
        <v>12</v>
      </c>
      <c r="BU49">
        <f>IF(covid19_new_cases_global!BU50&lt;0,"",covid19_new_cases_global!BU50)</f>
        <v>3</v>
      </c>
      <c r="BV49">
        <f>IF(covid19_new_cases_global!BV50&lt;0,"",covid19_new_cases_global!BV50)</f>
        <v>7</v>
      </c>
      <c r="BW49">
        <f>IF(covid19_new_cases_global!BW50&lt;0,"",covid19_new_cases_global!BW50)</f>
        <v>9</v>
      </c>
      <c r="BX49">
        <f>IF(covid19_new_cases_global!BX50&lt;0,"",covid19_new_cases_global!BX50)</f>
        <v>1</v>
      </c>
      <c r="BY49">
        <f>IF(covid19_new_cases_global!BY50&lt;0,"",covid19_new_cases_global!BY50)</f>
        <v>9</v>
      </c>
      <c r="BZ49">
        <f>IF(covid19_new_cases_global!BZ50&lt;0,"",covid19_new_cases_global!BZ50)</f>
        <v>31</v>
      </c>
      <c r="CA49">
        <f>IF(covid19_new_cases_global!CA50&lt;0,"",covid19_new_cases_global!CA50)</f>
        <v>0</v>
      </c>
      <c r="CB49">
        <f>IF(covid19_new_cases_global!CB50&lt;0,"",covid19_new_cases_global!CB50)</f>
        <v>45</v>
      </c>
      <c r="CC49">
        <f>IF(covid19_new_cases_global!CC50&lt;0,"",covid19_new_cases_global!CC50)</f>
        <v>0</v>
      </c>
      <c r="CD49">
        <f>IF(covid19_new_cases_global!CD50&lt;0,"",covid19_new_cases_global!CD50)</f>
        <v>15</v>
      </c>
      <c r="CE49">
        <f>IF(covid19_new_cases_global!CE50&lt;0,"",covid19_new_cases_global!CE50)</f>
        <v>37</v>
      </c>
      <c r="CF49">
        <f>IF(covid19_new_cases_global!CF50&lt;0,"",covid19_new_cases_global!CF50)</f>
        <v>27</v>
      </c>
      <c r="CG49">
        <f>IF(covid19_new_cases_global!CG50&lt;0,"",covid19_new_cases_global!CG50)</f>
        <v>84</v>
      </c>
      <c r="CH49">
        <f>IF(covid19_new_cases_global!CH50&lt;0,"",covid19_new_cases_global!CH50)</f>
        <v>65</v>
      </c>
      <c r="CI49">
        <f>IF(covid19_new_cases_global!CI50&lt;0,"",covid19_new_cases_global!CI50)</f>
        <v>72</v>
      </c>
      <c r="CJ49">
        <f>IF(covid19_new_cases_global!CJ50&lt;0,"",covid19_new_cases_global!CJ50)</f>
        <v>156</v>
      </c>
      <c r="CK49">
        <f>IF(covid19_new_cases_global!CK50&lt;0,"",covid19_new_cases_global!CK50)</f>
        <v>141</v>
      </c>
      <c r="CL49">
        <f>IF(covid19_new_cases_global!CL50&lt;0,"",covid19_new_cases_global!CL50)</f>
        <v>0</v>
      </c>
      <c r="CM49">
        <f>IF(covid19_new_cases_global!CM50&lt;0,"",covid19_new_cases_global!CM50)</f>
        <v>114</v>
      </c>
      <c r="CN49">
        <f>IF(covid19_new_cases_global!CN50&lt;0,"",covid19_new_cases_global!CN50)</f>
        <v>0</v>
      </c>
      <c r="CO49">
        <f>IF(covid19_new_cases_global!CO50&lt;0,"",covid19_new_cases_global!CO50)</f>
        <v>99</v>
      </c>
      <c r="CP49">
        <f>IF(covid19_new_cases_global!CP50&lt;0,"",covid19_new_cases_global!CP50)</f>
        <v>29</v>
      </c>
      <c r="CQ49">
        <f>IF(covid19_new_cases_global!CQ50&lt;0,"",covid19_new_cases_global!CQ50)</f>
        <v>12</v>
      </c>
      <c r="CR49">
        <f>IF(covid19_new_cases_global!CR50&lt;0,"",covid19_new_cases_global!CR50)</f>
        <v>13</v>
      </c>
      <c r="CS49">
        <f>IF(covid19_new_cases_global!CS50&lt;0,"",covid19_new_cases_global!CS50)</f>
        <v>9</v>
      </c>
      <c r="CT49">
        <f>IF(covid19_new_cases_global!CT50&lt;0,"",covid19_new_cases_global!CT50)</f>
        <v>15</v>
      </c>
      <c r="CU49">
        <f>IF(covid19_new_cases_global!CU50&lt;0,"",covid19_new_cases_global!CU50)</f>
        <v>12</v>
      </c>
      <c r="CV49">
        <f>IF(covid19_new_cases_global!CV50&lt;0,"",covid19_new_cases_global!CV50)</f>
        <v>37</v>
      </c>
      <c r="CW49">
        <f>IF(covid19_new_cases_global!CW50&lt;0,"",covid19_new_cases_global!CW50)</f>
        <v>5</v>
      </c>
      <c r="CX49">
        <f>IF(covid19_new_cases_global!CX50&lt;0,"",covid19_new_cases_global!CX50)</f>
        <v>12</v>
      </c>
      <c r="CY49">
        <f>IF(covid19_new_cases_global!CY50&lt;0,"",covid19_new_cases_global!CY50)</f>
        <v>8</v>
      </c>
      <c r="CZ49">
        <f>IF(covid19_new_cases_global!CZ50&lt;0,"",covid19_new_cases_global!CZ50)</f>
        <v>15</v>
      </c>
      <c r="DA49">
        <f>IF(covid19_new_cases_global!DA50&lt;0,"",covid19_new_cases_global!DA50)</f>
        <v>0</v>
      </c>
      <c r="DB49">
        <f>IF(covid19_new_cases_global!DB50&lt;0,"",covid19_new_cases_global!DB50)</f>
        <v>4</v>
      </c>
      <c r="DC49">
        <f>IF(covid19_new_cases_global!DC50&lt;0,"",covid19_new_cases_global!DC50)</f>
        <v>4</v>
      </c>
      <c r="DD49">
        <f>IF(covid19_new_cases_global!DD50&lt;0,"",covid19_new_cases_global!DD50)</f>
        <v>4</v>
      </c>
      <c r="DE49">
        <f>IF(covid19_new_cases_global!DE50&lt;0,"",covid19_new_cases_global!DE50)</f>
        <v>9</v>
      </c>
      <c r="DF49">
        <f>IF(covid19_new_cases_global!DF50&lt;0,"",covid19_new_cases_global!DF50)</f>
        <v>2</v>
      </c>
      <c r="DG49">
        <f>IF(covid19_new_cases_global!DG50&lt;0,"",covid19_new_cases_global!DG50)</f>
        <v>54</v>
      </c>
      <c r="DH49">
        <f>IF(covid19_new_cases_global!DH50&lt;0,"",covid19_new_cases_global!DH50)</f>
        <v>21</v>
      </c>
      <c r="DI49">
        <f>IF(covid19_new_cases_global!DI50&lt;0,"",covid19_new_cases_global!DI50)</f>
        <v>17</v>
      </c>
      <c r="DJ49">
        <f>IF(covid19_new_cases_global!DJ50&lt;0,"",covid19_new_cases_global!DJ50)</f>
        <v>29</v>
      </c>
      <c r="DK49">
        <f>IF(covid19_new_cases_global!DK50&lt;0,"",covid19_new_cases_global!DK50)</f>
        <v>12</v>
      </c>
      <c r="DL49">
        <f>IF(covid19_new_cases_global!DL50&lt;0,"",covid19_new_cases_global!DL50)</f>
        <v>16</v>
      </c>
      <c r="DM49">
        <f>IF(covid19_new_cases_global!DM50&lt;0,"",covid19_new_cases_global!DM50)</f>
        <v>25</v>
      </c>
      <c r="DN49">
        <f>IF(covid19_new_cases_global!DN50&lt;0,"",covid19_new_cases_global!DN50)</f>
        <v>22</v>
      </c>
      <c r="DO49">
        <f>IF(covid19_new_cases_global!DO50&lt;0,"",covid19_new_cases_global!DO50)</f>
        <v>70</v>
      </c>
      <c r="DP49">
        <f>IF(covid19_new_cases_global!DP50&lt;0,"",covid19_new_cases_global!DP50)</f>
        <v>117</v>
      </c>
      <c r="DQ49">
        <f>IF(covid19_new_cases_global!DQ50&lt;0,"",covid19_new_cases_global!DQ50)</f>
        <v>100</v>
      </c>
      <c r="DR49">
        <f>IF(covid19_new_cases_global!DR50&lt;0,"",covid19_new_cases_global!DR50)</f>
        <v>210</v>
      </c>
      <c r="DS49">
        <f>IF(covid19_new_cases_global!DS50&lt;0,"",covid19_new_cases_global!DS50)</f>
        <v>219</v>
      </c>
      <c r="DT49">
        <f>IF(covid19_new_cases_global!DT50&lt;0,"",covid19_new_cases_global!DT50)</f>
        <v>223</v>
      </c>
      <c r="DU49">
        <f>IF(covid19_new_cases_global!DU50&lt;0,"",covid19_new_cases_global!DU50)</f>
        <v>0</v>
      </c>
      <c r="DV49">
        <f>IF(covid19_new_cases_global!DV50&lt;0,"",covid19_new_cases_global!DV50)</f>
        <v>0</v>
      </c>
      <c r="DW49">
        <f>IF(covid19_new_cases_global!DW50&lt;0,"",covid19_new_cases_global!DW50)</f>
        <v>198</v>
      </c>
      <c r="DX49">
        <f>IF(covid19_new_cases_global!DX50&lt;0,"",covid19_new_cases_global!DX50)</f>
        <v>0</v>
      </c>
      <c r="DY49">
        <f>IF(covid19_new_cases_global!DY50&lt;0,"",covid19_new_cases_global!DY50)</f>
        <v>229</v>
      </c>
      <c r="DZ49">
        <f>IF(covid19_new_cases_global!DZ50&lt;0,"",covid19_new_cases_global!DZ50)</f>
        <v>217</v>
      </c>
      <c r="EA49">
        <f>IF(covid19_new_cases_global!EA50&lt;0,"",covid19_new_cases_global!EA50)</f>
        <v>0</v>
      </c>
      <c r="EB49">
        <f>IF(covid19_new_cases_global!EB50&lt;0,"",covid19_new_cases_global!EB50)</f>
        <v>280</v>
      </c>
      <c r="EC49">
        <f>IF(covid19_new_cases_global!EC50&lt;0,"",covid19_new_cases_global!EC50)</f>
        <v>160</v>
      </c>
      <c r="ED49">
        <f>IF(covid19_new_cases_global!ED50&lt;0,"",covid19_new_cases_global!ED50)</f>
        <v>215</v>
      </c>
      <c r="EE49">
        <f>IF(covid19_new_cases_global!EE50&lt;0,"",covid19_new_cases_global!EE50)</f>
        <v>210</v>
      </c>
      <c r="EF49">
        <f>IF(covid19_new_cases_global!EF50&lt;0,"",covid19_new_cases_global!EF50)</f>
        <v>156</v>
      </c>
      <c r="EG49">
        <f>IF(covid19_new_cases_global!EG50&lt;0,"",covid19_new_cases_global!EG50)</f>
        <v>119</v>
      </c>
      <c r="EH49">
        <f>IF(covid19_new_cases_global!EH50&lt;0,"",covid19_new_cases_global!EH50)</f>
        <v>69</v>
      </c>
      <c r="EI49">
        <f>IF(covid19_new_cases_global!EI50&lt;0,"",covid19_new_cases_global!EI50)</f>
        <v>46</v>
      </c>
      <c r="EJ49">
        <f>IF(covid19_new_cases_global!EJ50&lt;0,"",covid19_new_cases_global!EJ50)</f>
        <v>38</v>
      </c>
      <c r="EK49">
        <f>IF(covid19_new_cases_global!EK50&lt;0,"",covid19_new_cases_global!EK50)</f>
        <v>71</v>
      </c>
      <c r="EL49">
        <f>IF(covid19_new_cases_global!EL50&lt;0,"",covid19_new_cases_global!EL50)</f>
        <v>53</v>
      </c>
      <c r="EM49">
        <f>IF(covid19_new_cases_global!EM50&lt;0,"",covid19_new_cases_global!EM50)</f>
        <v>42</v>
      </c>
      <c r="EN49">
        <f>IF(covid19_new_cases_global!EN50&lt;0,"",covid19_new_cases_global!EN50)</f>
        <v>25</v>
      </c>
      <c r="EO49">
        <f>IF(covid19_new_cases_global!EO50&lt;0,"",covid19_new_cases_global!EO50)</f>
        <v>43</v>
      </c>
      <c r="EP49">
        <f>IF(covid19_new_cases_global!EP50&lt;0,"",covid19_new_cases_global!EP50)</f>
        <v>8</v>
      </c>
      <c r="EQ49">
        <f>IF(covid19_new_cases_global!EQ50&lt;0,"",covid19_new_cases_global!EQ50)</f>
        <v>16</v>
      </c>
      <c r="ER49">
        <f>IF(covid19_new_cases_global!ER50&lt;0,"",covid19_new_cases_global!ER50)</f>
        <v>36</v>
      </c>
      <c r="ES49">
        <f>IF(covid19_new_cases_global!ES50&lt;0,"",covid19_new_cases_global!ES50)</f>
        <v>38</v>
      </c>
      <c r="ET49">
        <f>IF(covid19_new_cases_global!ET50&lt;0,"",covid19_new_cases_global!ET50)</f>
        <v>6</v>
      </c>
      <c r="EU49">
        <f>IF(covid19_new_cases_global!EU50&lt;0,"",covid19_new_cases_global!EU50)</f>
        <v>12</v>
      </c>
      <c r="EV49">
        <f>IF(covid19_new_cases_global!EV50&lt;0,"",covid19_new_cases_global!EV50)</f>
        <v>8</v>
      </c>
      <c r="EW49">
        <f>IF(covid19_new_cases_global!EW50&lt;0,"",covid19_new_cases_global!EW50)</f>
        <v>0</v>
      </c>
      <c r="EX49">
        <f>IF(covid19_new_cases_global!EX50&lt;0,"",covid19_new_cases_global!EX50)</f>
        <v>17</v>
      </c>
      <c r="EY49">
        <f>IF(covid19_new_cases_global!EY50&lt;0,"",covid19_new_cases_global!EY50)</f>
        <v>17</v>
      </c>
      <c r="EZ49">
        <f>IF(covid19_new_cases_global!EZ50&lt;0,"",covid19_new_cases_global!EZ50)</f>
        <v>18</v>
      </c>
      <c r="FA49">
        <f>IF(covid19_new_cases_global!FA50&lt;0,"",covid19_new_cases_global!FA50)</f>
        <v>13</v>
      </c>
      <c r="FB49">
        <f>IF(covid19_new_cases_global!FB50&lt;0,"",covid19_new_cases_global!FB50)</f>
        <v>5</v>
      </c>
      <c r="FC49">
        <f>IF(covid19_new_cases_global!FC50&lt;0,"",covid19_new_cases_global!FC50)</f>
        <v>8</v>
      </c>
      <c r="FD49">
        <f>IF(covid19_new_cases_global!FD50&lt;0,"",covid19_new_cases_global!FD50)</f>
        <v>0</v>
      </c>
      <c r="FE49">
        <v>156</v>
      </c>
      <c r="FF49">
        <f t="shared" si="24"/>
        <v>280</v>
      </c>
      <c r="FG49">
        <f t="shared" si="25"/>
        <v>85</v>
      </c>
      <c r="FH49">
        <f t="shared" si="26"/>
        <v>129</v>
      </c>
      <c r="FI49" cm="1">
        <f t="array" ref="FI49">MATCH(INDEX($D49:$FD49,MATCH(TRUE,INDEX($D49:$FD49&lt;&gt;0,),0)),$D49:$FD49,0)</f>
        <v>56</v>
      </c>
      <c r="FJ49">
        <f t="shared" si="27"/>
        <v>4643</v>
      </c>
      <c r="FK49">
        <f t="shared" si="28"/>
        <v>6.0305836743484817E-2</v>
      </c>
      <c r="FL49">
        <v>1</v>
      </c>
      <c r="FM49">
        <f t="shared" si="29"/>
        <v>29</v>
      </c>
      <c r="FN49">
        <f t="shared" si="30"/>
        <v>73</v>
      </c>
      <c r="FP49">
        <v>63</v>
      </c>
      <c r="FQ49">
        <v>63</v>
      </c>
      <c r="FR49">
        <v>120</v>
      </c>
      <c r="FS49">
        <v>120</v>
      </c>
      <c r="FT49">
        <v>30</v>
      </c>
      <c r="FU49">
        <v>1719</v>
      </c>
      <c r="FV49">
        <v>3.6649214659685861E-2</v>
      </c>
      <c r="FW49" s="6">
        <v>1</v>
      </c>
      <c r="FX49" s="7">
        <v>0</v>
      </c>
      <c r="FY49" s="8">
        <f t="shared" si="9"/>
        <v>1</v>
      </c>
      <c r="FZ49">
        <f t="shared" si="10"/>
        <v>1</v>
      </c>
      <c r="GA49">
        <f t="shared" si="11"/>
        <v>0.29639937885820888</v>
      </c>
      <c r="GB49" s="6">
        <f t="shared" si="12"/>
        <v>0.29639937885820888</v>
      </c>
      <c r="GC49" s="8">
        <f t="shared" si="13"/>
        <v>0.70360062114179112</v>
      </c>
      <c r="GD49" s="6">
        <f t="shared" si="14"/>
        <v>-1.2160474811824791</v>
      </c>
      <c r="GE49" s="8">
        <f t="shared" si="15"/>
        <v>0</v>
      </c>
      <c r="GF49">
        <f t="shared" si="16"/>
        <v>2.373826233550842</v>
      </c>
      <c r="HC49">
        <v>3.8835706236258947E-3</v>
      </c>
      <c r="HD49">
        <v>1</v>
      </c>
      <c r="HE49">
        <v>0</v>
      </c>
      <c r="HF49">
        <f t="shared" si="21"/>
        <v>44</v>
      </c>
      <c r="HG49">
        <f t="shared" si="22"/>
        <v>0</v>
      </c>
      <c r="HH49">
        <f t="shared" si="18"/>
        <v>0.69444444444444442</v>
      </c>
      <c r="HI49">
        <f t="shared" si="19"/>
        <v>1</v>
      </c>
      <c r="HJ49">
        <f t="shared" si="20"/>
        <v>6.9444444444444198E-3</v>
      </c>
    </row>
    <row r="50" spans="1:218" x14ac:dyDescent="0.3">
      <c r="A50" t="str">
        <f>covid19_new_cases_global!A51</f>
        <v>Dominican Republic</v>
      </c>
      <c r="B50">
        <f>covid19_new_cases_global!B51</f>
        <v>18.735700000000001</v>
      </c>
      <c r="C50">
        <f>covid19_new_cases_global!C51</f>
        <v>-70.162700000000001</v>
      </c>
      <c r="D50">
        <f>IF(covid19_new_cases_global!D51&lt;0,"",covid19_new_cases_global!D51)</f>
        <v>0</v>
      </c>
      <c r="E50">
        <f>IF(covid19_new_cases_global!E51&lt;0,"",covid19_new_cases_global!E51)</f>
        <v>0</v>
      </c>
      <c r="F50">
        <f>IF(covid19_new_cases_global!F51&lt;0,"",covid19_new_cases_global!F51)</f>
        <v>0</v>
      </c>
      <c r="G50">
        <f>IF(covid19_new_cases_global!G51&lt;0,"",covid19_new_cases_global!G51)</f>
        <v>0</v>
      </c>
      <c r="H50">
        <f>IF(covid19_new_cases_global!H51&lt;0,"",covid19_new_cases_global!H51)</f>
        <v>0</v>
      </c>
      <c r="I50">
        <f>IF(covid19_new_cases_global!I51&lt;0,"",covid19_new_cases_global!I51)</f>
        <v>0</v>
      </c>
      <c r="J50">
        <f>IF(covid19_new_cases_global!J51&lt;0,"",covid19_new_cases_global!J51)</f>
        <v>0</v>
      </c>
      <c r="K50">
        <f>IF(covid19_new_cases_global!K51&lt;0,"",covid19_new_cases_global!K51)</f>
        <v>0</v>
      </c>
      <c r="L50">
        <f>IF(covid19_new_cases_global!L51&lt;0,"",covid19_new_cases_global!L51)</f>
        <v>0</v>
      </c>
      <c r="M50">
        <f>IF(covid19_new_cases_global!M51&lt;0,"",covid19_new_cases_global!M51)</f>
        <v>0</v>
      </c>
      <c r="N50">
        <f>IF(covid19_new_cases_global!N51&lt;0,"",covid19_new_cases_global!N51)</f>
        <v>0</v>
      </c>
      <c r="O50">
        <f>IF(covid19_new_cases_global!O51&lt;0,"",covid19_new_cases_global!O51)</f>
        <v>0</v>
      </c>
      <c r="P50">
        <f>IF(covid19_new_cases_global!P51&lt;0,"",covid19_new_cases_global!P51)</f>
        <v>0</v>
      </c>
      <c r="Q50">
        <f>IF(covid19_new_cases_global!Q51&lt;0,"",covid19_new_cases_global!Q51)</f>
        <v>0</v>
      </c>
      <c r="R50">
        <f>IF(covid19_new_cases_global!R51&lt;0,"",covid19_new_cases_global!R51)</f>
        <v>0</v>
      </c>
      <c r="S50">
        <f>IF(covid19_new_cases_global!S51&lt;0,"",covid19_new_cases_global!S51)</f>
        <v>0</v>
      </c>
      <c r="T50">
        <f>IF(covid19_new_cases_global!T51&lt;0,"",covid19_new_cases_global!T51)</f>
        <v>0</v>
      </c>
      <c r="U50">
        <f>IF(covid19_new_cases_global!U51&lt;0,"",covid19_new_cases_global!U51)</f>
        <v>0</v>
      </c>
      <c r="V50">
        <f>IF(covid19_new_cases_global!V51&lt;0,"",covid19_new_cases_global!V51)</f>
        <v>0</v>
      </c>
      <c r="W50">
        <f>IF(covid19_new_cases_global!W51&lt;0,"",covid19_new_cases_global!W51)</f>
        <v>0</v>
      </c>
      <c r="X50">
        <f>IF(covid19_new_cases_global!X51&lt;0,"",covid19_new_cases_global!X51)</f>
        <v>0</v>
      </c>
      <c r="Y50">
        <f>IF(covid19_new_cases_global!Y51&lt;0,"",covid19_new_cases_global!Y51)</f>
        <v>0</v>
      </c>
      <c r="Z50">
        <f>IF(covid19_new_cases_global!Z51&lt;0,"",covid19_new_cases_global!Z51)</f>
        <v>0</v>
      </c>
      <c r="AA50">
        <f>IF(covid19_new_cases_global!AA51&lt;0,"",covid19_new_cases_global!AA51)</f>
        <v>0</v>
      </c>
      <c r="AB50">
        <f>IF(covid19_new_cases_global!AB51&lt;0,"",covid19_new_cases_global!AB51)</f>
        <v>0</v>
      </c>
      <c r="AC50">
        <f>IF(covid19_new_cases_global!AC51&lt;0,"",covid19_new_cases_global!AC51)</f>
        <v>0</v>
      </c>
      <c r="AD50">
        <f>IF(covid19_new_cases_global!AD51&lt;0,"",covid19_new_cases_global!AD51)</f>
        <v>0</v>
      </c>
      <c r="AE50">
        <f>IF(covid19_new_cases_global!AE51&lt;0,"",covid19_new_cases_global!AE51)</f>
        <v>0</v>
      </c>
      <c r="AF50">
        <f>IF(covid19_new_cases_global!AF51&lt;0,"",covid19_new_cases_global!AF51)</f>
        <v>0</v>
      </c>
      <c r="AG50">
        <f>IF(covid19_new_cases_global!AG51&lt;0,"",covid19_new_cases_global!AG51)</f>
        <v>0</v>
      </c>
      <c r="AH50">
        <f>IF(covid19_new_cases_global!AH51&lt;0,"",covid19_new_cases_global!AH51)</f>
        <v>0</v>
      </c>
      <c r="AI50">
        <f>IF(covid19_new_cases_global!AI51&lt;0,"",covid19_new_cases_global!AI51)</f>
        <v>0</v>
      </c>
      <c r="AJ50">
        <f>IF(covid19_new_cases_global!AJ51&lt;0,"",covid19_new_cases_global!AJ51)</f>
        <v>0</v>
      </c>
      <c r="AK50">
        <f>IF(covid19_new_cases_global!AK51&lt;0,"",covid19_new_cases_global!AK51)</f>
        <v>0</v>
      </c>
      <c r="AL50">
        <f>IF(covid19_new_cases_global!AL51&lt;0,"",covid19_new_cases_global!AL51)</f>
        <v>0</v>
      </c>
      <c r="AM50">
        <f>IF(covid19_new_cases_global!AM51&lt;0,"",covid19_new_cases_global!AM51)</f>
        <v>0</v>
      </c>
      <c r="AN50">
        <f>IF(covid19_new_cases_global!AN51&lt;0,"",covid19_new_cases_global!AN51)</f>
        <v>0</v>
      </c>
      <c r="AO50">
        <f>IF(covid19_new_cases_global!AO51&lt;0,"",covid19_new_cases_global!AO51)</f>
        <v>0</v>
      </c>
      <c r="AP50">
        <f>IF(covid19_new_cases_global!AP51&lt;0,"",covid19_new_cases_global!AP51)</f>
        <v>1</v>
      </c>
      <c r="AQ50">
        <f>IF(covid19_new_cases_global!AQ51&lt;0,"",covid19_new_cases_global!AQ51)</f>
        <v>0</v>
      </c>
      <c r="AR50">
        <f>IF(covid19_new_cases_global!AR51&lt;0,"",covid19_new_cases_global!AR51)</f>
        <v>0</v>
      </c>
      <c r="AS50">
        <f>IF(covid19_new_cases_global!AS51&lt;0,"",covid19_new_cases_global!AS51)</f>
        <v>0</v>
      </c>
      <c r="AT50">
        <f>IF(covid19_new_cases_global!AT51&lt;0,"",covid19_new_cases_global!AT51)</f>
        <v>0</v>
      </c>
      <c r="AU50">
        <f>IF(covid19_new_cases_global!AU51&lt;0,"",covid19_new_cases_global!AU51)</f>
        <v>1</v>
      </c>
      <c r="AV50">
        <f>IF(covid19_new_cases_global!AV51&lt;0,"",covid19_new_cases_global!AV51)</f>
        <v>0</v>
      </c>
      <c r="AW50">
        <f>IF(covid19_new_cases_global!AW51&lt;0,"",covid19_new_cases_global!AW51)</f>
        <v>3</v>
      </c>
      <c r="AX50">
        <f>IF(covid19_new_cases_global!AX51&lt;0,"",covid19_new_cases_global!AX51)</f>
        <v>0</v>
      </c>
      <c r="AY50">
        <f>IF(covid19_new_cases_global!AY51&lt;0,"",covid19_new_cases_global!AY51)</f>
        <v>0</v>
      </c>
      <c r="AZ50">
        <f>IF(covid19_new_cases_global!AZ51&lt;0,"",covid19_new_cases_global!AZ51)</f>
        <v>0</v>
      </c>
      <c r="BA50">
        <f>IF(covid19_new_cases_global!BA51&lt;0,"",covid19_new_cases_global!BA51)</f>
        <v>0</v>
      </c>
      <c r="BB50">
        <f>IF(covid19_new_cases_global!BB51&lt;0,"",covid19_new_cases_global!BB51)</f>
        <v>0</v>
      </c>
      <c r="BC50">
        <f>IF(covid19_new_cases_global!BC51&lt;0,"",covid19_new_cases_global!BC51)</f>
        <v>6</v>
      </c>
      <c r="BD50">
        <f>IF(covid19_new_cases_global!BD51&lt;0,"",covid19_new_cases_global!BD51)</f>
        <v>0</v>
      </c>
      <c r="BE50">
        <f>IF(covid19_new_cases_global!BE51&lt;0,"",covid19_new_cases_global!BE51)</f>
        <v>0</v>
      </c>
      <c r="BF50">
        <f>IF(covid19_new_cases_global!BF51&lt;0,"",covid19_new_cases_global!BF51)</f>
        <v>10</v>
      </c>
      <c r="BG50">
        <f>IF(covid19_new_cases_global!BG51&lt;0,"",covid19_new_cases_global!BG51)</f>
        <v>0</v>
      </c>
      <c r="BH50">
        <f>IF(covid19_new_cases_global!BH51&lt;0,"",covid19_new_cases_global!BH51)</f>
        <v>13</v>
      </c>
      <c r="BI50">
        <f>IF(covid19_new_cases_global!BI51&lt;0,"",covid19_new_cases_global!BI51)</f>
        <v>38</v>
      </c>
      <c r="BJ50">
        <f>IF(covid19_new_cases_global!BJ51&lt;0,"",covid19_new_cases_global!BJ51)</f>
        <v>40</v>
      </c>
      <c r="BK50">
        <f>IF(covid19_new_cases_global!BK51&lt;0,"",covid19_new_cases_global!BK51)</f>
        <v>90</v>
      </c>
      <c r="BL50">
        <f>IF(covid19_new_cases_global!BL51&lt;0,"",covid19_new_cases_global!BL51)</f>
        <v>43</v>
      </c>
      <c r="BM50">
        <f>IF(covid19_new_cases_global!BM51&lt;0,"",covid19_new_cases_global!BM51)</f>
        <v>67</v>
      </c>
      <c r="BN50">
        <f>IF(covid19_new_cases_global!BN51&lt;0,"",covid19_new_cases_global!BN51)</f>
        <v>80</v>
      </c>
      <c r="BO50">
        <f>IF(covid19_new_cases_global!BO51&lt;0,"",covid19_new_cases_global!BO51)</f>
        <v>96</v>
      </c>
      <c r="BP50">
        <f>IF(covid19_new_cases_global!BP51&lt;0,"",covid19_new_cases_global!BP51)</f>
        <v>93</v>
      </c>
      <c r="BQ50">
        <f>IF(covid19_new_cases_global!BQ51&lt;0,"",covid19_new_cases_global!BQ51)</f>
        <v>138</v>
      </c>
      <c r="BR50">
        <f>IF(covid19_new_cases_global!BR51&lt;0,"",covid19_new_cases_global!BR51)</f>
        <v>140</v>
      </c>
      <c r="BS50">
        <f>IF(covid19_new_cases_global!BS51&lt;0,"",covid19_new_cases_global!BS51)</f>
        <v>42</v>
      </c>
      <c r="BT50">
        <f>IF(covid19_new_cases_global!BT51&lt;0,"",covid19_new_cases_global!BT51)</f>
        <v>208</v>
      </c>
      <c r="BU50">
        <f>IF(covid19_new_cases_global!BU51&lt;0,"",covid19_new_cases_global!BU51)</f>
        <v>175</v>
      </c>
      <c r="BV50">
        <f>IF(covid19_new_cases_global!BV51&lt;0,"",covid19_new_cases_global!BV51)</f>
        <v>96</v>
      </c>
      <c r="BW50">
        <f>IF(covid19_new_cases_global!BW51&lt;0,"",covid19_new_cases_global!BW51)</f>
        <v>108</v>
      </c>
      <c r="BX50">
        <f>IF(covid19_new_cases_global!BX51&lt;0,"",covid19_new_cases_global!BX51)</f>
        <v>0</v>
      </c>
      <c r="BY50">
        <f>IF(covid19_new_cases_global!BY51&lt;0,"",covid19_new_cases_global!BY51)</f>
        <v>257</v>
      </c>
      <c r="BZ50">
        <f>IF(covid19_new_cases_global!BZ51&lt;0,"",covid19_new_cases_global!BZ51)</f>
        <v>83</v>
      </c>
      <c r="CA50">
        <f>IF(covid19_new_cases_global!CA51&lt;0,"",covid19_new_cases_global!CA51)</f>
        <v>128</v>
      </c>
      <c r="CB50">
        <f>IF(covid19_new_cases_global!CB51&lt;0,"",covid19_new_cases_global!CB51)</f>
        <v>155</v>
      </c>
      <c r="CC50">
        <f>IF(covid19_new_cases_global!CC51&lt;0,"",covid19_new_cases_global!CC51)</f>
        <v>238</v>
      </c>
      <c r="CD50">
        <f>IF(covid19_new_cases_global!CD51&lt;0,"",covid19_new_cases_global!CD51)</f>
        <v>271</v>
      </c>
      <c r="CE50">
        <f>IF(covid19_new_cases_global!CE51&lt;0,"",covid19_new_cases_global!CE51)</f>
        <v>139</v>
      </c>
      <c r="CF50">
        <f>IF(covid19_new_cases_global!CF51&lt;0,"",covid19_new_cases_global!CF51)</f>
        <v>208</v>
      </c>
      <c r="CG50">
        <f>IF(covid19_new_cases_global!CG51&lt;0,"",covid19_new_cases_global!CG51)</f>
        <v>200</v>
      </c>
      <c r="CH50">
        <f>IF(covid19_new_cases_global!CH51&lt;0,"",covid19_new_cases_global!CH51)</f>
        <v>119</v>
      </c>
      <c r="CI50">
        <f>IF(covid19_new_cases_global!CI51&lt;0,"",covid19_new_cases_global!CI51)</f>
        <v>328</v>
      </c>
      <c r="CJ50">
        <f>IF(covid19_new_cases_global!CJ51&lt;0,"",covid19_new_cases_global!CJ51)</f>
        <v>141</v>
      </c>
      <c r="CK50">
        <f>IF(covid19_new_cases_global!CK51&lt;0,"",covid19_new_cases_global!CK51)</f>
        <v>371</v>
      </c>
      <c r="CL50">
        <f>IF(covid19_new_cases_global!CL51&lt;0,"",covid19_new_cases_global!CL51)</f>
        <v>209</v>
      </c>
      <c r="CM50">
        <f>IF(covid19_new_cases_global!CM51&lt;0,"",covid19_new_cases_global!CM51)</f>
        <v>345</v>
      </c>
      <c r="CN50">
        <f>IF(covid19_new_cases_global!CN51&lt;0,"",covid19_new_cases_global!CN51)</f>
        <v>284</v>
      </c>
      <c r="CO50">
        <f>IF(covid19_new_cases_global!CO51&lt;0,"",covid19_new_cases_global!CO51)</f>
        <v>80</v>
      </c>
      <c r="CP50">
        <f>IF(covid19_new_cases_global!CP51&lt;0,"",covid19_new_cases_global!CP51)</f>
        <v>256</v>
      </c>
      <c r="CQ50">
        <f>IF(covid19_new_cases_global!CQ51&lt;0,"",covid19_new_cases_global!CQ51)</f>
        <v>243</v>
      </c>
      <c r="CR50">
        <f>IF(covid19_new_cases_global!CR51&lt;0,"",covid19_new_cases_global!CR51)</f>
        <v>206</v>
      </c>
      <c r="CS50">
        <f>IF(covid19_new_cases_global!CS51&lt;0,"",covid19_new_cases_global!CS51)</f>
        <v>177</v>
      </c>
      <c r="CT50">
        <f>IF(covid19_new_cases_global!CT51&lt;0,"",covid19_new_cases_global!CT51)</f>
        <v>209</v>
      </c>
      <c r="CU50">
        <f>IF(covid19_new_cases_global!CU51&lt;0,"",covid19_new_cases_global!CU51)</f>
        <v>158</v>
      </c>
      <c r="CV50">
        <f>IF(covid19_new_cases_global!CV51&lt;0,"",covid19_new_cases_global!CV51)</f>
        <v>123</v>
      </c>
      <c r="CW50">
        <f>IF(covid19_new_cases_global!CW51&lt;0,"",covid19_new_cases_global!CW51)</f>
        <v>236</v>
      </c>
      <c r="CX50">
        <f>IF(covid19_new_cases_global!CX51&lt;0,"",covid19_new_cases_global!CX51)</f>
        <v>320</v>
      </c>
      <c r="CY50">
        <f>IF(covid19_new_cases_global!CY51&lt;0,"",covid19_new_cases_global!CY51)</f>
        <v>316</v>
      </c>
      <c r="CZ50">
        <f>IF(covid19_new_cases_global!CZ51&lt;0,"",covid19_new_cases_global!CZ51)</f>
        <v>290</v>
      </c>
      <c r="DA50">
        <f>IF(covid19_new_cases_global!DA51&lt;0,"",covid19_new_cases_global!DA51)</f>
        <v>376</v>
      </c>
      <c r="DB50">
        <f>IF(covid19_new_cases_global!DB51&lt;0,"",covid19_new_cases_global!DB51)</f>
        <v>281</v>
      </c>
      <c r="DC50">
        <f>IF(covid19_new_cases_global!DC51&lt;0,"",covid19_new_cases_global!DC51)</f>
        <v>245</v>
      </c>
      <c r="DD50">
        <f>IF(covid19_new_cases_global!DD51&lt;0,"",covid19_new_cases_global!DD51)</f>
        <v>327</v>
      </c>
      <c r="DE50">
        <f>IF(covid19_new_cases_global!DE51&lt;0,"",covid19_new_cases_global!DE51)</f>
        <v>288</v>
      </c>
      <c r="DF50">
        <f>IF(covid19_new_cases_global!DF51&lt;0,"",covid19_new_cases_global!DF51)</f>
        <v>281</v>
      </c>
      <c r="DG50">
        <f>IF(covid19_new_cases_global!DG51&lt;0,"",covid19_new_cases_global!DG51)</f>
        <v>506</v>
      </c>
      <c r="DH50">
        <f>IF(covid19_new_cases_global!DH51&lt;0,"",covid19_new_cases_global!DH51)</f>
        <v>465</v>
      </c>
      <c r="DI50">
        <f>IF(covid19_new_cases_global!DI51&lt;0,"",covid19_new_cases_global!DI51)</f>
        <v>287</v>
      </c>
      <c r="DJ50">
        <f>IF(covid19_new_cases_global!DJ51&lt;0,"",covid19_new_cases_global!DJ51)</f>
        <v>266</v>
      </c>
      <c r="DK50">
        <f>IF(covid19_new_cases_global!DK51&lt;0,"",covid19_new_cases_global!DK51)</f>
        <v>296</v>
      </c>
      <c r="DL50">
        <f>IF(covid19_new_cases_global!DL51&lt;0,"",covid19_new_cases_global!DL51)</f>
        <v>124</v>
      </c>
      <c r="DM50">
        <f>IF(covid19_new_cases_global!DM51&lt;0,"",covid19_new_cases_global!DM51)</f>
        <v>419</v>
      </c>
      <c r="DN50">
        <f>IF(covid19_new_cases_global!DN51&lt;0,"",covid19_new_cases_global!DN51)</f>
        <v>371</v>
      </c>
      <c r="DO50">
        <f>IF(covid19_new_cases_global!DO51&lt;0,"",covid19_new_cases_global!DO51)</f>
        <v>204</v>
      </c>
      <c r="DP50">
        <f>IF(covid19_new_cases_global!DP51&lt;0,"",covid19_new_cases_global!DP51)</f>
        <v>411</v>
      </c>
      <c r="DQ50">
        <f>IF(covid19_new_cases_global!DQ51&lt;0,"",covid19_new_cases_global!DQ51)</f>
        <v>498</v>
      </c>
      <c r="DR50">
        <f>IF(covid19_new_cases_global!DR51&lt;0,"",covid19_new_cases_global!DR51)</f>
        <v>254</v>
      </c>
      <c r="DS50">
        <f>IF(covid19_new_cases_global!DS51&lt;0,"",covid19_new_cases_global!DS51)</f>
        <v>180</v>
      </c>
      <c r="DT50">
        <f>IF(covid19_new_cases_global!DT51&lt;0,"",covid19_new_cases_global!DT51)</f>
        <v>332</v>
      </c>
      <c r="DU50">
        <f>IF(covid19_new_cases_global!DU51&lt;0,"",covid19_new_cases_global!DU51)</f>
        <v>433</v>
      </c>
      <c r="DV50">
        <f>IF(covid19_new_cases_global!DV51&lt;0,"",covid19_new_cases_global!DV51)</f>
        <v>379</v>
      </c>
      <c r="DW50">
        <f>IF(covid19_new_cases_global!DW51&lt;0,"",covid19_new_cases_global!DW51)</f>
        <v>272</v>
      </c>
      <c r="DX50">
        <f>IF(covid19_new_cases_global!DX51&lt;0,"",covid19_new_cases_global!DX51)</f>
        <v>191</v>
      </c>
      <c r="DY50">
        <f>IF(covid19_new_cases_global!DY51&lt;0,"",covid19_new_cases_global!DY51)</f>
        <v>459</v>
      </c>
      <c r="DZ50">
        <f>IF(covid19_new_cases_global!DZ51&lt;0,"",covid19_new_cases_global!DZ51)</f>
        <v>345</v>
      </c>
      <c r="EA50">
        <f>IF(covid19_new_cases_global!EA51&lt;0,"",covid19_new_cases_global!EA51)</f>
        <v>463</v>
      </c>
      <c r="EB50">
        <f>IF(covid19_new_cases_global!EB51&lt;0,"",covid19_new_cases_global!EB51)</f>
        <v>377</v>
      </c>
      <c r="EC50">
        <f>IF(covid19_new_cases_global!EC51&lt;0,"",covid19_new_cases_global!EC51)</f>
        <v>377</v>
      </c>
      <c r="ED50">
        <f>IF(covid19_new_cases_global!ED51&lt;0,"",covid19_new_cases_global!ED51)</f>
        <v>287</v>
      </c>
      <c r="EE50">
        <f>IF(covid19_new_cases_global!EE51&lt;0,"",covid19_new_cases_global!EE51)</f>
        <v>180</v>
      </c>
      <c r="EF50">
        <f>IF(covid19_new_cases_global!EF51&lt;0,"",covid19_new_cases_global!EF51)</f>
        <v>288</v>
      </c>
      <c r="EG50">
        <f>IF(covid19_new_cases_global!EG51&lt;0,"",covid19_new_cases_global!EG51)</f>
        <v>279</v>
      </c>
      <c r="EH50">
        <f>IF(covid19_new_cases_global!EH51&lt;0,"",covid19_new_cases_global!EH51)</f>
        <v>389</v>
      </c>
      <c r="EI50">
        <f>IF(covid19_new_cases_global!EI51&lt;0,"",covid19_new_cases_global!EI51)</f>
        <v>487</v>
      </c>
      <c r="EJ50">
        <f>IF(covid19_new_cases_global!EJ51&lt;0,"",covid19_new_cases_global!EJ51)</f>
        <v>405</v>
      </c>
      <c r="EK50">
        <f>IF(covid19_new_cases_global!EK51&lt;0,"",covid19_new_cases_global!EK51)</f>
        <v>526</v>
      </c>
      <c r="EL50">
        <f>IF(covid19_new_cases_global!EL51&lt;0,"",covid19_new_cases_global!EL51)</f>
        <v>289</v>
      </c>
      <c r="EM50">
        <f>IF(covid19_new_cases_global!EM51&lt;0,"",covid19_new_cases_global!EM51)</f>
        <v>393</v>
      </c>
      <c r="EN50">
        <f>IF(covid19_new_cases_global!EN51&lt;0,"",covid19_new_cases_global!EN51)</f>
        <v>629</v>
      </c>
      <c r="EO50">
        <f>IF(covid19_new_cases_global!EO51&lt;0,"",covid19_new_cases_global!EO51)</f>
        <v>571</v>
      </c>
      <c r="EP50">
        <f>IF(covid19_new_cases_global!EP51&lt;0,"",covid19_new_cases_global!EP51)</f>
        <v>564</v>
      </c>
      <c r="EQ50">
        <f>IF(covid19_new_cases_global!EQ51&lt;0,"",covid19_new_cases_global!EQ51)</f>
        <v>390</v>
      </c>
      <c r="ER50">
        <f>IF(covid19_new_cases_global!ER51&lt;0,"",covid19_new_cases_global!ER51)</f>
        <v>309</v>
      </c>
      <c r="ES50">
        <f>IF(covid19_new_cases_global!ES51&lt;0,"",covid19_new_cases_global!ES51)</f>
        <v>415</v>
      </c>
      <c r="ET50">
        <f>IF(covid19_new_cases_global!ET51&lt;0,"",covid19_new_cases_global!ET51)</f>
        <v>419</v>
      </c>
      <c r="EU50">
        <f>IF(covid19_new_cases_global!EU51&lt;0,"",covid19_new_cases_global!EU51)</f>
        <v>540</v>
      </c>
      <c r="EV50">
        <f>IF(covid19_new_cases_global!EV51&lt;0,"",covid19_new_cases_global!EV51)</f>
        <v>423</v>
      </c>
      <c r="EW50">
        <f>IF(covid19_new_cases_global!EW51&lt;0,"",covid19_new_cases_global!EW51)</f>
        <v>710</v>
      </c>
      <c r="EX50">
        <f>IF(covid19_new_cases_global!EX51&lt;0,"",covid19_new_cases_global!EX51)</f>
        <v>899</v>
      </c>
      <c r="EY50">
        <f>IF(covid19_new_cases_global!EY51&lt;0,"",covid19_new_cases_global!EY51)</f>
        <v>693</v>
      </c>
      <c r="EZ50">
        <f>IF(covid19_new_cases_global!EZ51&lt;0,"",covid19_new_cases_global!EZ51)</f>
        <v>566</v>
      </c>
      <c r="FA50">
        <f>IF(covid19_new_cases_global!FA51&lt;0,"",covid19_new_cases_global!FA51)</f>
        <v>695</v>
      </c>
      <c r="FB50">
        <f>IF(covid19_new_cases_global!FB51&lt;0,"",covid19_new_cases_global!FB51)</f>
        <v>510</v>
      </c>
      <c r="FC50">
        <f>IF(covid19_new_cases_global!FC51&lt;0,"",covid19_new_cases_global!FC51)</f>
        <v>623</v>
      </c>
      <c r="FD50">
        <f>IF(covid19_new_cases_global!FD51&lt;0,"",covid19_new_cases_global!FD51)</f>
        <v>855</v>
      </c>
      <c r="FE50">
        <f>MAX(D50:FD50)</f>
        <v>899</v>
      </c>
      <c r="FF50">
        <f t="shared" si="24"/>
        <v>899</v>
      </c>
      <c r="FG50">
        <f t="shared" si="25"/>
        <v>151</v>
      </c>
      <c r="FH50">
        <f t="shared" si="26"/>
        <v>151</v>
      </c>
      <c r="FI50" cm="1">
        <f t="array" ref="FI50">MATCH(INDEX($D50:$FD50,MATCH(TRUE,INDEX($D50:$FD50&lt;&gt;0,),0)),$D50:$FD50,0)</f>
        <v>39</v>
      </c>
      <c r="FJ50">
        <f t="shared" si="27"/>
        <v>30619</v>
      </c>
      <c r="FK50">
        <f t="shared" si="28"/>
        <v>2.9360854371468695E-2</v>
      </c>
      <c r="FL50">
        <v>0</v>
      </c>
      <c r="FM50">
        <f t="shared" si="29"/>
        <v>112</v>
      </c>
      <c r="FN50">
        <f t="shared" si="30"/>
        <v>112</v>
      </c>
      <c r="FP50">
        <v>64</v>
      </c>
      <c r="FQ50">
        <v>64</v>
      </c>
      <c r="FR50">
        <v>157</v>
      </c>
      <c r="FS50">
        <v>157</v>
      </c>
      <c r="FT50">
        <v>58</v>
      </c>
      <c r="FU50">
        <v>1091</v>
      </c>
      <c r="FV50">
        <v>5.8661778185151239E-2</v>
      </c>
      <c r="FW50" s="6">
        <v>0</v>
      </c>
      <c r="FX50" s="7">
        <v>1</v>
      </c>
      <c r="FY50" s="8">
        <f t="shared" si="9"/>
        <v>1</v>
      </c>
      <c r="FZ50">
        <f t="shared" si="10"/>
        <v>0</v>
      </c>
      <c r="GA50">
        <f t="shared" si="11"/>
        <v>0.1054639401806257</v>
      </c>
      <c r="GB50" s="6">
        <f t="shared" si="12"/>
        <v>0.1054639401806257</v>
      </c>
      <c r="GC50" s="8">
        <f t="shared" si="13"/>
        <v>0.89453605981937434</v>
      </c>
      <c r="GD50" s="6">
        <f t="shared" si="14"/>
        <v>-0.11145006402379659</v>
      </c>
      <c r="GE50" s="8">
        <f t="shared" si="15"/>
        <v>100</v>
      </c>
      <c r="GF50">
        <f t="shared" si="16"/>
        <v>0.11789791928781618</v>
      </c>
      <c r="HC50">
        <v>3.8965834856264331E-3</v>
      </c>
      <c r="HD50">
        <v>1</v>
      </c>
      <c r="HE50">
        <v>0</v>
      </c>
      <c r="HF50">
        <f t="shared" si="21"/>
        <v>45</v>
      </c>
      <c r="HG50">
        <f t="shared" si="22"/>
        <v>0</v>
      </c>
      <c r="HH50">
        <f t="shared" si="18"/>
        <v>0.6875</v>
      </c>
      <c r="HI50">
        <f t="shared" si="19"/>
        <v>1</v>
      </c>
      <c r="HJ50">
        <f t="shared" si="20"/>
        <v>6.9444444444444198E-3</v>
      </c>
    </row>
    <row r="51" spans="1:218" x14ac:dyDescent="0.3">
      <c r="A51" t="str">
        <f>covid19_new_cases_global!A52</f>
        <v>Ecuador</v>
      </c>
      <c r="B51">
        <f>covid19_new_cases_global!B52</f>
        <v>-1.8311999999999999</v>
      </c>
      <c r="C51">
        <f>covid19_new_cases_global!C52</f>
        <v>-78.183400000000006</v>
      </c>
      <c r="D51">
        <f>IF(covid19_new_cases_global!D52&lt;0,"",covid19_new_cases_global!D52)</f>
        <v>0</v>
      </c>
      <c r="E51">
        <f>IF(covid19_new_cases_global!E52&lt;0,"",covid19_new_cases_global!E52)</f>
        <v>0</v>
      </c>
      <c r="F51">
        <f>IF(covid19_new_cases_global!F52&lt;0,"",covid19_new_cases_global!F52)</f>
        <v>0</v>
      </c>
      <c r="G51">
        <f>IF(covid19_new_cases_global!G52&lt;0,"",covid19_new_cases_global!G52)</f>
        <v>0</v>
      </c>
      <c r="H51">
        <f>IF(covid19_new_cases_global!H52&lt;0,"",covid19_new_cases_global!H52)</f>
        <v>0</v>
      </c>
      <c r="I51">
        <f>IF(covid19_new_cases_global!I52&lt;0,"",covid19_new_cases_global!I52)</f>
        <v>0</v>
      </c>
      <c r="J51">
        <f>IF(covid19_new_cases_global!J52&lt;0,"",covid19_new_cases_global!J52)</f>
        <v>0</v>
      </c>
      <c r="K51">
        <f>IF(covid19_new_cases_global!K52&lt;0,"",covid19_new_cases_global!K52)</f>
        <v>0</v>
      </c>
      <c r="L51">
        <f>IF(covid19_new_cases_global!L52&lt;0,"",covid19_new_cases_global!L52)</f>
        <v>0</v>
      </c>
      <c r="M51">
        <f>IF(covid19_new_cases_global!M52&lt;0,"",covid19_new_cases_global!M52)</f>
        <v>0</v>
      </c>
      <c r="N51">
        <f>IF(covid19_new_cases_global!N52&lt;0,"",covid19_new_cases_global!N52)</f>
        <v>0</v>
      </c>
      <c r="O51">
        <f>IF(covid19_new_cases_global!O52&lt;0,"",covid19_new_cases_global!O52)</f>
        <v>0</v>
      </c>
      <c r="P51">
        <f>IF(covid19_new_cases_global!P52&lt;0,"",covid19_new_cases_global!P52)</f>
        <v>0</v>
      </c>
      <c r="Q51">
        <f>IF(covid19_new_cases_global!Q52&lt;0,"",covid19_new_cases_global!Q52)</f>
        <v>0</v>
      </c>
      <c r="R51">
        <f>IF(covid19_new_cases_global!R52&lt;0,"",covid19_new_cases_global!R52)</f>
        <v>0</v>
      </c>
      <c r="S51">
        <f>IF(covid19_new_cases_global!S52&lt;0,"",covid19_new_cases_global!S52)</f>
        <v>0</v>
      </c>
      <c r="T51">
        <f>IF(covid19_new_cases_global!T52&lt;0,"",covid19_new_cases_global!T52)</f>
        <v>0</v>
      </c>
      <c r="U51">
        <f>IF(covid19_new_cases_global!U52&lt;0,"",covid19_new_cases_global!U52)</f>
        <v>0</v>
      </c>
      <c r="V51">
        <f>IF(covid19_new_cases_global!V52&lt;0,"",covid19_new_cases_global!V52)</f>
        <v>0</v>
      </c>
      <c r="W51">
        <f>IF(covid19_new_cases_global!W52&lt;0,"",covid19_new_cases_global!W52)</f>
        <v>0</v>
      </c>
      <c r="X51">
        <f>IF(covid19_new_cases_global!X52&lt;0,"",covid19_new_cases_global!X52)</f>
        <v>0</v>
      </c>
      <c r="Y51">
        <f>IF(covid19_new_cases_global!Y52&lt;0,"",covid19_new_cases_global!Y52)</f>
        <v>0</v>
      </c>
      <c r="Z51">
        <f>IF(covid19_new_cases_global!Z52&lt;0,"",covid19_new_cases_global!Z52)</f>
        <v>0</v>
      </c>
      <c r="AA51">
        <f>IF(covid19_new_cases_global!AA52&lt;0,"",covid19_new_cases_global!AA52)</f>
        <v>0</v>
      </c>
      <c r="AB51">
        <f>IF(covid19_new_cases_global!AB52&lt;0,"",covid19_new_cases_global!AB52)</f>
        <v>0</v>
      </c>
      <c r="AC51">
        <f>IF(covid19_new_cases_global!AC52&lt;0,"",covid19_new_cases_global!AC52)</f>
        <v>0</v>
      </c>
      <c r="AD51">
        <f>IF(covid19_new_cases_global!AD52&lt;0,"",covid19_new_cases_global!AD52)</f>
        <v>0</v>
      </c>
      <c r="AE51">
        <f>IF(covid19_new_cases_global!AE52&lt;0,"",covid19_new_cases_global!AE52)</f>
        <v>0</v>
      </c>
      <c r="AF51">
        <f>IF(covid19_new_cases_global!AF52&lt;0,"",covid19_new_cases_global!AF52)</f>
        <v>0</v>
      </c>
      <c r="AG51">
        <f>IF(covid19_new_cases_global!AG52&lt;0,"",covid19_new_cases_global!AG52)</f>
        <v>0</v>
      </c>
      <c r="AH51">
        <f>IF(covid19_new_cases_global!AH52&lt;0,"",covid19_new_cases_global!AH52)</f>
        <v>0</v>
      </c>
      <c r="AI51">
        <f>IF(covid19_new_cases_global!AI52&lt;0,"",covid19_new_cases_global!AI52)</f>
        <v>0</v>
      </c>
      <c r="AJ51">
        <f>IF(covid19_new_cases_global!AJ52&lt;0,"",covid19_new_cases_global!AJ52)</f>
        <v>0</v>
      </c>
      <c r="AK51">
        <f>IF(covid19_new_cases_global!AK52&lt;0,"",covid19_new_cases_global!AK52)</f>
        <v>0</v>
      </c>
      <c r="AL51">
        <f>IF(covid19_new_cases_global!AL52&lt;0,"",covid19_new_cases_global!AL52)</f>
        <v>0</v>
      </c>
      <c r="AM51">
        <f>IF(covid19_new_cases_global!AM52&lt;0,"",covid19_new_cases_global!AM52)</f>
        <v>0</v>
      </c>
      <c r="AN51">
        <f>IF(covid19_new_cases_global!AN52&lt;0,"",covid19_new_cases_global!AN52)</f>
        <v>0</v>
      </c>
      <c r="AO51">
        <f>IF(covid19_new_cases_global!AO52&lt;0,"",covid19_new_cases_global!AO52)</f>
        <v>0</v>
      </c>
      <c r="AP51">
        <f>IF(covid19_new_cases_global!AP52&lt;0,"",covid19_new_cases_global!AP52)</f>
        <v>6</v>
      </c>
      <c r="AQ51">
        <f>IF(covid19_new_cases_global!AQ52&lt;0,"",covid19_new_cases_global!AQ52)</f>
        <v>0</v>
      </c>
      <c r="AR51">
        <f>IF(covid19_new_cases_global!AR52&lt;0,"",covid19_new_cases_global!AR52)</f>
        <v>1</v>
      </c>
      <c r="AS51">
        <f>IF(covid19_new_cases_global!AS52&lt;0,"",covid19_new_cases_global!AS52)</f>
        <v>3</v>
      </c>
      <c r="AT51">
        <f>IF(covid19_new_cases_global!AT52&lt;0,"",covid19_new_cases_global!AT52)</f>
        <v>3</v>
      </c>
      <c r="AU51">
        <f>IF(covid19_new_cases_global!AU52&lt;0,"",covid19_new_cases_global!AU52)</f>
        <v>0</v>
      </c>
      <c r="AV51">
        <f>IF(covid19_new_cases_global!AV52&lt;0,"",covid19_new_cases_global!AV52)</f>
        <v>0</v>
      </c>
      <c r="AW51">
        <f>IF(covid19_new_cases_global!AW52&lt;0,"",covid19_new_cases_global!AW52)</f>
        <v>1</v>
      </c>
      <c r="AX51">
        <f>IF(covid19_new_cases_global!AX52&lt;0,"",covid19_new_cases_global!AX52)</f>
        <v>1</v>
      </c>
      <c r="AY51">
        <f>IF(covid19_new_cases_global!AY52&lt;0,"",covid19_new_cases_global!AY52)</f>
        <v>0</v>
      </c>
      <c r="AZ51">
        <f>IF(covid19_new_cases_global!AZ52&lt;0,"",covid19_new_cases_global!AZ52)</f>
        <v>2</v>
      </c>
      <c r="BA51">
        <f>IF(covid19_new_cases_global!BA52&lt;0,"",covid19_new_cases_global!BA52)</f>
        <v>0</v>
      </c>
      <c r="BB51">
        <f>IF(covid19_new_cases_global!BB52&lt;0,"",covid19_new_cases_global!BB52)</f>
        <v>0</v>
      </c>
      <c r="BC51">
        <f>IF(covid19_new_cases_global!BC52&lt;0,"",covid19_new_cases_global!BC52)</f>
        <v>11</v>
      </c>
      <c r="BD51">
        <f>IF(covid19_new_cases_global!BD52&lt;0,"",covid19_new_cases_global!BD52)</f>
        <v>0</v>
      </c>
      <c r="BE51">
        <f>IF(covid19_new_cases_global!BE52&lt;0,"",covid19_new_cases_global!BE52)</f>
        <v>9</v>
      </c>
      <c r="BF51">
        <f>IF(covid19_new_cases_global!BF52&lt;0,"",covid19_new_cases_global!BF52)</f>
        <v>21</v>
      </c>
      <c r="BG51">
        <f>IF(covid19_new_cases_global!BG52&lt;0,"",covid19_new_cases_global!BG52)</f>
        <v>53</v>
      </c>
      <c r="BH51">
        <f>IF(covid19_new_cases_global!BH52&lt;0,"",covid19_new_cases_global!BH52)</f>
        <v>88</v>
      </c>
      <c r="BI51">
        <f>IF(covid19_new_cases_global!BI52&lt;0,"",covid19_new_cases_global!BI52)</f>
        <v>168</v>
      </c>
      <c r="BJ51">
        <f>IF(covid19_new_cases_global!BJ52&lt;0,"",covid19_new_cases_global!BJ52)</f>
        <v>139</v>
      </c>
      <c r="BK51">
        <f>IF(covid19_new_cases_global!BK52&lt;0,"",covid19_new_cases_global!BK52)</f>
        <v>283</v>
      </c>
      <c r="BL51">
        <f>IF(covid19_new_cases_global!BL52&lt;0,"",covid19_new_cases_global!BL52)</f>
        <v>192</v>
      </c>
      <c r="BM51">
        <f>IF(covid19_new_cases_global!BM52&lt;0,"",covid19_new_cases_global!BM52)</f>
        <v>101</v>
      </c>
      <c r="BN51">
        <f>IF(covid19_new_cases_global!BN52&lt;0,"",covid19_new_cases_global!BN52)</f>
        <v>91</v>
      </c>
      <c r="BO51">
        <f>IF(covid19_new_cases_global!BO52&lt;0,"",covid19_new_cases_global!BO52)</f>
        <v>230</v>
      </c>
      <c r="BP51">
        <f>IF(covid19_new_cases_global!BP52&lt;0,"",covid19_new_cases_global!BP52)</f>
        <v>192</v>
      </c>
      <c r="BQ51">
        <f>IF(covid19_new_cases_global!BQ52&lt;0,"",covid19_new_cases_global!BQ52)</f>
        <v>228</v>
      </c>
      <c r="BR51">
        <f>IF(covid19_new_cases_global!BR52&lt;0,"",covid19_new_cases_global!BR52)</f>
        <v>101</v>
      </c>
      <c r="BS51">
        <f>IF(covid19_new_cases_global!BS52&lt;0,"",covid19_new_cases_global!BS52)</f>
        <v>38</v>
      </c>
      <c r="BT51">
        <f>IF(covid19_new_cases_global!BT52&lt;0,"",covid19_new_cases_global!BT52)</f>
        <v>278</v>
      </c>
      <c r="BU51">
        <f>IF(covid19_new_cases_global!BU52&lt;0,"",covid19_new_cases_global!BU52)</f>
        <v>508</v>
      </c>
      <c r="BV51">
        <f>IF(covid19_new_cases_global!BV52&lt;0,"",covid19_new_cases_global!BV52)</f>
        <v>415</v>
      </c>
      <c r="BW51">
        <f>IF(covid19_new_cases_global!BW52&lt;0,"",covid19_new_cases_global!BW52)</f>
        <v>205</v>
      </c>
      <c r="BX51">
        <f>IF(covid19_new_cases_global!BX52&lt;0,"",covid19_new_cases_global!BX52)</f>
        <v>97</v>
      </c>
      <c r="BY51">
        <f>IF(covid19_new_cases_global!BY52&lt;0,"",covid19_new_cases_global!BY52)</f>
        <v>181</v>
      </c>
      <c r="BZ51">
        <f>IF(covid19_new_cases_global!BZ52&lt;0,"",covid19_new_cases_global!BZ52)</f>
        <v>101</v>
      </c>
      <c r="CA51">
        <f>IF(covid19_new_cases_global!CA52&lt;0,"",covid19_new_cases_global!CA52)</f>
        <v>0</v>
      </c>
      <c r="CB51">
        <f>IF(covid19_new_cases_global!CB52&lt;0,"",covid19_new_cases_global!CB52)</f>
        <v>703</v>
      </c>
      <c r="CC51">
        <f>IF(covid19_new_cases_global!CC52&lt;0,"",covid19_new_cases_global!CC52)</f>
        <v>515</v>
      </c>
      <c r="CD51">
        <f>IF(covid19_new_cases_global!CD52&lt;0,"",covid19_new_cases_global!CD52)</f>
        <v>2196</v>
      </c>
      <c r="CE51">
        <f>IF(covid19_new_cases_global!CE52&lt;0,"",covid19_new_cases_global!CE52)</f>
        <v>96</v>
      </c>
      <c r="CF51">
        <f>IF(covid19_new_cases_global!CF52&lt;0,"",covid19_new_cases_global!CF52)</f>
        <v>209</v>
      </c>
      <c r="CG51">
        <f>IF(covid19_new_cases_global!CG52&lt;0,"",covid19_new_cases_global!CG52)</f>
        <v>63</v>
      </c>
      <c r="CH51">
        <f>IF(covid19_new_cases_global!CH52&lt;0,"",covid19_new_cases_global!CH52)</f>
        <v>74</v>
      </c>
      <c r="CI51">
        <f>IF(covid19_new_cases_global!CI52&lt;0,"",covid19_new_cases_global!CI52)</f>
        <v>255</v>
      </c>
      <c r="CJ51">
        <f>IF(covid19_new_cases_global!CJ52&lt;0,"",covid19_new_cases_global!CJ52)</f>
        <v>367</v>
      </c>
      <c r="CK51">
        <f>IF(covid19_new_cases_global!CK52&lt;0,"",covid19_new_cases_global!CK52)</f>
        <v>225</v>
      </c>
      <c r="CL51">
        <f>IF(covid19_new_cases_global!CL52&lt;0,"",covid19_new_cases_global!CL52)</f>
        <v>572</v>
      </c>
      <c r="CM51">
        <f>IF(covid19_new_cases_global!CM52&lt;0,"",covid19_new_cases_global!CM52)</f>
        <v>446</v>
      </c>
      <c r="CN51">
        <f>IF(covid19_new_cases_global!CN52&lt;0,"",covid19_new_cases_global!CN52)</f>
        <v>660</v>
      </c>
      <c r="CO51">
        <f>IF(covid19_new_cases_global!CO52&lt;0,"",covid19_new_cases_global!CO52)</f>
        <v>270</v>
      </c>
      <c r="CP51">
        <f>IF(covid19_new_cases_global!CP52&lt;0,"",covid19_new_cases_global!CP52)</f>
        <v>452</v>
      </c>
      <c r="CQ51">
        <f>IF(covid19_new_cases_global!CQ52&lt;0,"",covid19_new_cases_global!CQ52)</f>
        <v>333</v>
      </c>
      <c r="CR51">
        <f>IF(covid19_new_cases_global!CR52&lt;0,"",covid19_new_cases_global!CR52)</f>
        <v>11536</v>
      </c>
      <c r="CS51">
        <f>IF(covid19_new_cases_global!CS52&lt;0,"",covid19_new_cases_global!CS52)</f>
        <v>0</v>
      </c>
      <c r="CT51">
        <f>IF(covid19_new_cases_global!CT52&lt;0,"",covid19_new_cases_global!CT52)</f>
        <v>0</v>
      </c>
      <c r="CU51">
        <f>IF(covid19_new_cases_global!CU52&lt;0,"",covid19_new_cases_global!CU52)</f>
        <v>521</v>
      </c>
      <c r="CV51">
        <f>IF(covid19_new_cases_global!CV52&lt;0,"",covid19_new_cases_global!CV52)</f>
        <v>1018</v>
      </c>
      <c r="CW51">
        <f>IF(covid19_new_cases_global!CW52&lt;0,"",covid19_new_cases_global!CW52)</f>
        <v>417</v>
      </c>
      <c r="CX51">
        <f>IF(covid19_new_cases_global!CX52&lt;0,"",covid19_new_cases_global!CX52)</f>
        <v>259</v>
      </c>
      <c r="CY51">
        <f>IF(covid19_new_cases_global!CY52&lt;0,"",covid19_new_cases_global!CY52)</f>
        <v>1402</v>
      </c>
      <c r="CZ51">
        <f>IF(covid19_new_cases_global!CZ52&lt;0,"",covid19_new_cases_global!CZ52)</f>
        <v>1128</v>
      </c>
      <c r="DA51">
        <f>IF(covid19_new_cases_global!DA52&lt;0,"",covid19_new_cases_global!DA52)</f>
        <v>2074</v>
      </c>
      <c r="DB51">
        <f>IF(covid19_new_cases_global!DB52&lt;0,"",covid19_new_cases_global!DB52)</f>
        <v>2343</v>
      </c>
      <c r="DC51">
        <f>IF(covid19_new_cases_global!DC52&lt;0,"",covid19_new_cases_global!DC52)</f>
        <v>0</v>
      </c>
      <c r="DD51">
        <f>IF(covid19_new_cases_global!DD52&lt;0,"",covid19_new_cases_global!DD52)</f>
        <v>0</v>
      </c>
      <c r="DE51" t="str">
        <f>IF(covid19_new_cases_global!DE52&lt;0,"",covid19_new_cases_global!DE52)</f>
        <v/>
      </c>
      <c r="DF51" t="str">
        <f>IF(covid19_new_cases_global!DF52&lt;0,"",covid19_new_cases_global!DF52)</f>
        <v/>
      </c>
      <c r="DG51">
        <f>IF(covid19_new_cases_global!DG52&lt;0,"",covid19_new_cases_global!DG52)</f>
        <v>253</v>
      </c>
      <c r="DH51">
        <f>IF(covid19_new_cases_global!DH52&lt;0,"",covid19_new_cases_global!DH52)</f>
        <v>488</v>
      </c>
      <c r="DI51" t="str">
        <f>IF(covid19_new_cases_global!DI52&lt;0,"",covid19_new_cases_global!DI52)</f>
        <v/>
      </c>
      <c r="DJ51">
        <f>IF(covid19_new_cases_global!DJ52&lt;0,"",covid19_new_cases_global!DJ52)</f>
        <v>910</v>
      </c>
      <c r="DK51">
        <f>IF(covid19_new_cases_global!DK52&lt;0,"",covid19_new_cases_global!DK52)</f>
        <v>67</v>
      </c>
      <c r="DL51">
        <f>IF(covid19_new_cases_global!DL52&lt;0,"",covid19_new_cases_global!DL52)</f>
        <v>16</v>
      </c>
      <c r="DM51">
        <f>IF(covid19_new_cases_global!DM52&lt;0,"",covid19_new_cases_global!DM52)</f>
        <v>965</v>
      </c>
      <c r="DN51">
        <f>IF(covid19_new_cases_global!DN52&lt;0,"",covid19_new_cases_global!DN52)</f>
        <v>1296</v>
      </c>
      <c r="DO51">
        <f>IF(covid19_new_cases_global!DO52&lt;0,"",covid19_new_cases_global!DO52)</f>
        <v>419</v>
      </c>
      <c r="DP51">
        <f>IF(covid19_new_cases_global!DP52&lt;0,"",covid19_new_cases_global!DP52)</f>
        <v>400</v>
      </c>
      <c r="DQ51">
        <f>IF(covid19_new_cases_global!DQ52&lt;0,"",covid19_new_cases_global!DQ52)</f>
        <v>569</v>
      </c>
      <c r="DR51">
        <f>IF(covid19_new_cases_global!DR52&lt;0,"",covid19_new_cases_global!DR52)</f>
        <v>703</v>
      </c>
      <c r="DS51">
        <f>IF(covid19_new_cases_global!DS52&lt;0,"",covid19_new_cases_global!DS52)</f>
        <v>452</v>
      </c>
      <c r="DT51">
        <f>IF(covid19_new_cases_global!DT52&lt;0,"",covid19_new_cases_global!DT52)</f>
        <v>522</v>
      </c>
      <c r="DU51">
        <f>IF(covid19_new_cases_global!DU52&lt;0,"",covid19_new_cases_global!DU52)</f>
        <v>430</v>
      </c>
      <c r="DV51">
        <f>IF(covid19_new_cases_global!DV52&lt;0,"",covid19_new_cases_global!DV52)</f>
        <v>498</v>
      </c>
      <c r="DW51">
        <f>IF(covid19_new_cases_global!DW52&lt;0,"",covid19_new_cases_global!DW52)</f>
        <v>599</v>
      </c>
      <c r="DX51">
        <f>IF(covid19_new_cases_global!DX52&lt;0,"",covid19_new_cases_global!DX52)</f>
        <v>0</v>
      </c>
      <c r="DY51">
        <f>IF(covid19_new_cases_global!DY52&lt;0,"",covid19_new_cases_global!DY52)</f>
        <v>748</v>
      </c>
      <c r="DZ51">
        <f>IF(covid19_new_cases_global!DZ52&lt;0,"",covid19_new_cases_global!DZ52)</f>
        <v>368</v>
      </c>
      <c r="EA51">
        <f>IF(covid19_new_cases_global!EA52&lt;0,"",covid19_new_cases_global!EA52)</f>
        <v>100</v>
      </c>
      <c r="EB51">
        <f>IF(covid19_new_cases_global!EB52&lt;0,"",covid19_new_cases_global!EB52)</f>
        <v>0</v>
      </c>
      <c r="EC51">
        <f>IF(covid19_new_cases_global!EC52&lt;0,"",covid19_new_cases_global!EC52)</f>
        <v>527</v>
      </c>
      <c r="ED51">
        <f>IF(covid19_new_cases_global!ED52&lt;0,"",covid19_new_cases_global!ED52)</f>
        <v>0</v>
      </c>
      <c r="EE51">
        <f>IF(covid19_new_cases_global!EE52&lt;0,"",covid19_new_cases_global!EE52)</f>
        <v>1316</v>
      </c>
      <c r="EF51">
        <f>IF(covid19_new_cases_global!EF52&lt;0,"",covid19_new_cases_global!EF52)</f>
        <v>552</v>
      </c>
      <c r="EG51">
        <f>IF(covid19_new_cases_global!EG52&lt;0,"",covid19_new_cases_global!EG52)</f>
        <v>0</v>
      </c>
      <c r="EH51">
        <f>IF(covid19_new_cases_global!EH52&lt;0,"",covid19_new_cases_global!EH52)</f>
        <v>609</v>
      </c>
      <c r="EI51">
        <f>IF(covid19_new_cases_global!EI52&lt;0,"",covid19_new_cases_global!EI52)</f>
        <v>1153</v>
      </c>
      <c r="EJ51">
        <f>IF(covid19_new_cases_global!EJ52&lt;0,"",covid19_new_cases_global!EJ52)</f>
        <v>392</v>
      </c>
      <c r="EK51">
        <f>IF(covid19_new_cases_global!EK52&lt;0,"",covid19_new_cases_global!EK52)</f>
        <v>258</v>
      </c>
      <c r="EL51">
        <f>IF(covid19_new_cases_global!EL52&lt;0,"",covid19_new_cases_global!EL52)</f>
        <v>539</v>
      </c>
      <c r="EM51">
        <f>IF(covid19_new_cases_global!EM52&lt;0,"",covid19_new_cases_global!EM52)</f>
        <v>523</v>
      </c>
      <c r="EN51">
        <f>IF(covid19_new_cases_global!EN52&lt;0,"",covid19_new_cases_global!EN52)</f>
        <v>0</v>
      </c>
      <c r="EO51">
        <f>IF(covid19_new_cases_global!EO52&lt;0,"",covid19_new_cases_global!EO52)</f>
        <v>1338</v>
      </c>
      <c r="EP51">
        <f>IF(covid19_new_cases_global!EP52&lt;0,"",covid19_new_cases_global!EP52)</f>
        <v>578</v>
      </c>
      <c r="EQ51">
        <f>IF(covid19_new_cases_global!EQ52&lt;0,"",covid19_new_cases_global!EQ52)</f>
        <v>395</v>
      </c>
      <c r="ER51">
        <f>IF(covid19_new_cases_global!ER52&lt;0,"",covid19_new_cases_global!ER52)</f>
        <v>571</v>
      </c>
      <c r="ES51">
        <f>IF(covid19_new_cases_global!ES52&lt;0,"",covid19_new_cases_global!ES52)</f>
        <v>621</v>
      </c>
      <c r="ET51">
        <f>IF(covid19_new_cases_global!ET52&lt;0,"",covid19_new_cases_global!ET52)</f>
        <v>547</v>
      </c>
      <c r="EU51">
        <f>IF(covid19_new_cases_global!EU52&lt;0,"",covid19_new_cases_global!EU52)</f>
        <v>607</v>
      </c>
      <c r="EV51">
        <f>IF(covid19_new_cases_global!EV52&lt;0,"",covid19_new_cases_global!EV52)</f>
        <v>634</v>
      </c>
      <c r="EW51">
        <f>IF(covid19_new_cases_global!EW52&lt;0,"",covid19_new_cases_global!EW52)</f>
        <v>0</v>
      </c>
      <c r="EX51">
        <f>IF(covid19_new_cases_global!EX52&lt;0,"",covid19_new_cases_global!EX52)</f>
        <v>909</v>
      </c>
      <c r="EY51">
        <f>IF(covid19_new_cases_global!EY52&lt;0,"",covid19_new_cases_global!EY52)</f>
        <v>0</v>
      </c>
      <c r="EZ51">
        <f>IF(covid19_new_cases_global!EZ52&lt;0,"",covid19_new_cases_global!EZ52)</f>
        <v>1003</v>
      </c>
      <c r="FA51">
        <f>IF(covid19_new_cases_global!FA52&lt;0,"",covid19_new_cases_global!FA52)</f>
        <v>0</v>
      </c>
      <c r="FB51">
        <f>IF(covid19_new_cases_global!FB52&lt;0,"",covid19_new_cases_global!FB52)</f>
        <v>1513</v>
      </c>
      <c r="FC51">
        <f>IF(covid19_new_cases_global!FC52&lt;0,"",covid19_new_cases_global!FC52)</f>
        <v>700</v>
      </c>
      <c r="FD51">
        <f>IF(covid19_new_cases_global!FD52&lt;0,"",covid19_new_cases_global!FD52)</f>
        <v>718</v>
      </c>
      <c r="FE51">
        <f>MAX(D51:FD51)</f>
        <v>11536</v>
      </c>
      <c r="FF51">
        <f t="shared" si="24"/>
        <v>11536</v>
      </c>
      <c r="FG51">
        <f t="shared" si="25"/>
        <v>93</v>
      </c>
      <c r="FH51">
        <f t="shared" si="26"/>
        <v>93</v>
      </c>
      <c r="FI51" cm="1">
        <f t="array" ref="FI51">MATCH(INDEX($D51:$FD51,MATCH(TRUE,INDEX($D51:$FD51&lt;&gt;0,),0)),$D51:$FD51,0)</f>
        <v>39</v>
      </c>
      <c r="FJ51">
        <f t="shared" si="27"/>
        <v>57687</v>
      </c>
      <c r="FK51">
        <f t="shared" si="28"/>
        <v>0.19997573110059458</v>
      </c>
      <c r="FL51">
        <v>0</v>
      </c>
      <c r="FM51">
        <f t="shared" si="29"/>
        <v>54</v>
      </c>
      <c r="FN51">
        <f t="shared" si="30"/>
        <v>54</v>
      </c>
      <c r="FP51">
        <v>65</v>
      </c>
      <c r="FQ51">
        <v>150</v>
      </c>
      <c r="FR51">
        <v>96</v>
      </c>
      <c r="FS51">
        <v>126</v>
      </c>
      <c r="FT51">
        <v>5</v>
      </c>
      <c r="FU51">
        <v>2033</v>
      </c>
      <c r="FV51">
        <v>7.3782587309394979E-2</v>
      </c>
      <c r="FW51" s="6">
        <v>1</v>
      </c>
      <c r="FX51" s="7">
        <v>0</v>
      </c>
      <c r="FY51" s="8">
        <f t="shared" si="9"/>
        <v>1</v>
      </c>
      <c r="FZ51">
        <f t="shared" si="10"/>
        <v>1</v>
      </c>
      <c r="GA51">
        <f t="shared" si="11"/>
        <v>0.999740312077816</v>
      </c>
      <c r="GB51" s="6">
        <f t="shared" si="12"/>
        <v>0.999740312077816</v>
      </c>
      <c r="GC51" s="8">
        <f t="shared" si="13"/>
        <v>2.5968792218400427E-4</v>
      </c>
      <c r="GD51" s="6">
        <f t="shared" si="14"/>
        <v>-2.5972164693120113E-4</v>
      </c>
      <c r="GE51" s="8">
        <f t="shared" si="15"/>
        <v>100</v>
      </c>
      <c r="GF51">
        <f t="shared" si="16"/>
        <v>2.5975537751826813E-4</v>
      </c>
      <c r="HC51">
        <v>3.973396649441025E-3</v>
      </c>
      <c r="HD51">
        <v>1</v>
      </c>
      <c r="HE51">
        <v>0</v>
      </c>
      <c r="HF51">
        <f t="shared" si="21"/>
        <v>46</v>
      </c>
      <c r="HG51">
        <f t="shared" si="22"/>
        <v>0</v>
      </c>
      <c r="HH51">
        <f t="shared" si="18"/>
        <v>0.68055555555555558</v>
      </c>
      <c r="HI51">
        <f t="shared" si="19"/>
        <v>1</v>
      </c>
      <c r="HJ51">
        <f t="shared" si="20"/>
        <v>6.9444444444444198E-3</v>
      </c>
    </row>
    <row r="52" spans="1:218" x14ac:dyDescent="0.3">
      <c r="A52" t="str">
        <f>covid19_new_cases_global!A53</f>
        <v>Egypt</v>
      </c>
      <c r="B52">
        <f>covid19_new_cases_global!B53</f>
        <v>26</v>
      </c>
      <c r="C52">
        <f>covid19_new_cases_global!C53</f>
        <v>30</v>
      </c>
      <c r="D52">
        <f>IF(covid19_new_cases_global!D53&lt;0,"",covid19_new_cases_global!D53)</f>
        <v>0</v>
      </c>
      <c r="E52">
        <f>IF(covid19_new_cases_global!E53&lt;0,"",covid19_new_cases_global!E53)</f>
        <v>0</v>
      </c>
      <c r="F52">
        <f>IF(covid19_new_cases_global!F53&lt;0,"",covid19_new_cases_global!F53)</f>
        <v>0</v>
      </c>
      <c r="G52">
        <f>IF(covid19_new_cases_global!G53&lt;0,"",covid19_new_cases_global!G53)</f>
        <v>0</v>
      </c>
      <c r="H52">
        <f>IF(covid19_new_cases_global!H53&lt;0,"",covid19_new_cases_global!H53)</f>
        <v>0</v>
      </c>
      <c r="I52">
        <f>IF(covid19_new_cases_global!I53&lt;0,"",covid19_new_cases_global!I53)</f>
        <v>0</v>
      </c>
      <c r="J52">
        <f>IF(covid19_new_cases_global!J53&lt;0,"",covid19_new_cases_global!J53)</f>
        <v>0</v>
      </c>
      <c r="K52">
        <f>IF(covid19_new_cases_global!K53&lt;0,"",covid19_new_cases_global!K53)</f>
        <v>0</v>
      </c>
      <c r="L52">
        <f>IF(covid19_new_cases_global!L53&lt;0,"",covid19_new_cases_global!L53)</f>
        <v>0</v>
      </c>
      <c r="M52">
        <f>IF(covid19_new_cases_global!M53&lt;0,"",covid19_new_cases_global!M53)</f>
        <v>0</v>
      </c>
      <c r="N52">
        <f>IF(covid19_new_cases_global!N53&lt;0,"",covid19_new_cases_global!N53)</f>
        <v>0</v>
      </c>
      <c r="O52">
        <f>IF(covid19_new_cases_global!O53&lt;0,"",covid19_new_cases_global!O53)</f>
        <v>0</v>
      </c>
      <c r="P52">
        <f>IF(covid19_new_cases_global!P53&lt;0,"",covid19_new_cases_global!P53)</f>
        <v>0</v>
      </c>
      <c r="Q52">
        <f>IF(covid19_new_cases_global!Q53&lt;0,"",covid19_new_cases_global!Q53)</f>
        <v>0</v>
      </c>
      <c r="R52">
        <f>IF(covid19_new_cases_global!R53&lt;0,"",covid19_new_cases_global!R53)</f>
        <v>0</v>
      </c>
      <c r="S52">
        <f>IF(covid19_new_cases_global!S53&lt;0,"",covid19_new_cases_global!S53)</f>
        <v>0</v>
      </c>
      <c r="T52">
        <f>IF(covid19_new_cases_global!T53&lt;0,"",covid19_new_cases_global!T53)</f>
        <v>0</v>
      </c>
      <c r="U52">
        <f>IF(covid19_new_cases_global!U53&lt;0,"",covid19_new_cases_global!U53)</f>
        <v>0</v>
      </c>
      <c r="V52">
        <f>IF(covid19_new_cases_global!V53&lt;0,"",covid19_new_cases_global!V53)</f>
        <v>0</v>
      </c>
      <c r="W52">
        <f>IF(covid19_new_cases_global!W53&lt;0,"",covid19_new_cases_global!W53)</f>
        <v>0</v>
      </c>
      <c r="X52">
        <f>IF(covid19_new_cases_global!X53&lt;0,"",covid19_new_cases_global!X53)</f>
        <v>0</v>
      </c>
      <c r="Y52">
        <f>IF(covid19_new_cases_global!Y53&lt;0,"",covid19_new_cases_global!Y53)</f>
        <v>0</v>
      </c>
      <c r="Z52">
        <f>IF(covid19_new_cases_global!Z53&lt;0,"",covid19_new_cases_global!Z53)</f>
        <v>1</v>
      </c>
      <c r="AA52">
        <f>IF(covid19_new_cases_global!AA53&lt;0,"",covid19_new_cases_global!AA53)</f>
        <v>0</v>
      </c>
      <c r="AB52">
        <f>IF(covid19_new_cases_global!AB53&lt;0,"",covid19_new_cases_global!AB53)</f>
        <v>0</v>
      </c>
      <c r="AC52">
        <f>IF(covid19_new_cases_global!AC53&lt;0,"",covid19_new_cases_global!AC53)</f>
        <v>0</v>
      </c>
      <c r="AD52">
        <f>IF(covid19_new_cases_global!AD53&lt;0,"",covid19_new_cases_global!AD53)</f>
        <v>0</v>
      </c>
      <c r="AE52">
        <f>IF(covid19_new_cases_global!AE53&lt;0,"",covid19_new_cases_global!AE53)</f>
        <v>0</v>
      </c>
      <c r="AF52">
        <f>IF(covid19_new_cases_global!AF53&lt;0,"",covid19_new_cases_global!AF53)</f>
        <v>0</v>
      </c>
      <c r="AG52">
        <f>IF(covid19_new_cases_global!AG53&lt;0,"",covid19_new_cases_global!AG53)</f>
        <v>0</v>
      </c>
      <c r="AH52">
        <f>IF(covid19_new_cases_global!AH53&lt;0,"",covid19_new_cases_global!AH53)</f>
        <v>0</v>
      </c>
      <c r="AI52">
        <f>IF(covid19_new_cases_global!AI53&lt;0,"",covid19_new_cases_global!AI53)</f>
        <v>0</v>
      </c>
      <c r="AJ52">
        <f>IF(covid19_new_cases_global!AJ53&lt;0,"",covid19_new_cases_global!AJ53)</f>
        <v>0</v>
      </c>
      <c r="AK52">
        <f>IF(covid19_new_cases_global!AK53&lt;0,"",covid19_new_cases_global!AK53)</f>
        <v>0</v>
      </c>
      <c r="AL52">
        <f>IF(covid19_new_cases_global!AL53&lt;0,"",covid19_new_cases_global!AL53)</f>
        <v>0</v>
      </c>
      <c r="AM52">
        <f>IF(covid19_new_cases_global!AM53&lt;0,"",covid19_new_cases_global!AM53)</f>
        <v>0</v>
      </c>
      <c r="AN52">
        <f>IF(covid19_new_cases_global!AN53&lt;0,"",covid19_new_cases_global!AN53)</f>
        <v>0</v>
      </c>
      <c r="AO52">
        <f>IF(covid19_new_cases_global!AO53&lt;0,"",covid19_new_cases_global!AO53)</f>
        <v>0</v>
      </c>
      <c r="AP52">
        <f>IF(covid19_new_cases_global!AP53&lt;0,"",covid19_new_cases_global!AP53)</f>
        <v>1</v>
      </c>
      <c r="AQ52">
        <f>IF(covid19_new_cases_global!AQ53&lt;0,"",covid19_new_cases_global!AQ53)</f>
        <v>0</v>
      </c>
      <c r="AR52">
        <f>IF(covid19_new_cases_global!AR53&lt;0,"",covid19_new_cases_global!AR53)</f>
        <v>0</v>
      </c>
      <c r="AS52">
        <f>IF(covid19_new_cases_global!AS53&lt;0,"",covid19_new_cases_global!AS53)</f>
        <v>0</v>
      </c>
      <c r="AT52">
        <f>IF(covid19_new_cases_global!AT53&lt;0,"",covid19_new_cases_global!AT53)</f>
        <v>1</v>
      </c>
      <c r="AU52">
        <f>IF(covid19_new_cases_global!AU53&lt;0,"",covid19_new_cases_global!AU53)</f>
        <v>12</v>
      </c>
      <c r="AV52">
        <f>IF(covid19_new_cases_global!AV53&lt;0,"",covid19_new_cases_global!AV53)</f>
        <v>0</v>
      </c>
      <c r="AW52">
        <f>IF(covid19_new_cases_global!AW53&lt;0,"",covid19_new_cases_global!AW53)</f>
        <v>34</v>
      </c>
      <c r="AX52">
        <f>IF(covid19_new_cases_global!AX53&lt;0,"",covid19_new_cases_global!AX53)</f>
        <v>6</v>
      </c>
      <c r="AY52">
        <f>IF(covid19_new_cases_global!AY53&lt;0,"",covid19_new_cases_global!AY53)</f>
        <v>4</v>
      </c>
      <c r="AZ52">
        <f>IF(covid19_new_cases_global!AZ53&lt;0,"",covid19_new_cases_global!AZ53)</f>
        <v>1</v>
      </c>
      <c r="BA52">
        <f>IF(covid19_new_cases_global!BA53&lt;0,"",covid19_new_cases_global!BA53)</f>
        <v>7</v>
      </c>
      <c r="BB52">
        <f>IF(covid19_new_cases_global!BB53&lt;0,"",covid19_new_cases_global!BB53)</f>
        <v>13</v>
      </c>
      <c r="BC52">
        <f>IF(covid19_new_cases_global!BC53&lt;0,"",covid19_new_cases_global!BC53)</f>
        <v>29</v>
      </c>
      <c r="BD52">
        <f>IF(covid19_new_cases_global!BD53&lt;0,"",covid19_new_cases_global!BD53)</f>
        <v>1</v>
      </c>
      <c r="BE52">
        <f>IF(covid19_new_cases_global!BE53&lt;0,"",covid19_new_cases_global!BE53)</f>
        <v>40</v>
      </c>
      <c r="BF52">
        <f>IF(covid19_new_cases_global!BF53&lt;0,"",covid19_new_cases_global!BF53)</f>
        <v>46</v>
      </c>
      <c r="BG52">
        <f>IF(covid19_new_cases_global!BG53&lt;0,"",covid19_new_cases_global!BG53)</f>
        <v>0</v>
      </c>
      <c r="BH52">
        <f>IF(covid19_new_cases_global!BH53&lt;0,"",covid19_new_cases_global!BH53)</f>
        <v>60</v>
      </c>
      <c r="BI52">
        <f>IF(covid19_new_cases_global!BI53&lt;0,"",covid19_new_cases_global!BI53)</f>
        <v>29</v>
      </c>
      <c r="BJ52">
        <f>IF(covid19_new_cases_global!BJ53&lt;0,"",covid19_new_cases_global!BJ53)</f>
        <v>9</v>
      </c>
      <c r="BK52">
        <f>IF(covid19_new_cases_global!BK53&lt;0,"",covid19_new_cases_global!BK53)</f>
        <v>33</v>
      </c>
      <c r="BL52">
        <f>IF(covid19_new_cases_global!BL53&lt;0,"",covid19_new_cases_global!BL53)</f>
        <v>39</v>
      </c>
      <c r="BM52">
        <f>IF(covid19_new_cases_global!BM53&lt;0,"",covid19_new_cases_global!BM53)</f>
        <v>36</v>
      </c>
      <c r="BN52">
        <f>IF(covid19_new_cases_global!BN53&lt;0,"",covid19_new_cases_global!BN53)</f>
        <v>54</v>
      </c>
      <c r="BO52">
        <f>IF(covid19_new_cases_global!BO53&lt;0,"",covid19_new_cases_global!BO53)</f>
        <v>39</v>
      </c>
      <c r="BP52">
        <f>IF(covid19_new_cases_global!BP53&lt;0,"",covid19_new_cases_global!BP53)</f>
        <v>41</v>
      </c>
      <c r="BQ52">
        <f>IF(covid19_new_cases_global!BQ53&lt;0,"",covid19_new_cases_global!BQ53)</f>
        <v>40</v>
      </c>
      <c r="BR52">
        <f>IF(covid19_new_cases_global!BR53&lt;0,"",covid19_new_cases_global!BR53)</f>
        <v>33</v>
      </c>
      <c r="BS52">
        <f>IF(covid19_new_cases_global!BS53&lt;0,"",covid19_new_cases_global!BS53)</f>
        <v>47</v>
      </c>
      <c r="BT52">
        <f>IF(covid19_new_cases_global!BT53&lt;0,"",covid19_new_cases_global!BT53)</f>
        <v>54</v>
      </c>
      <c r="BU52">
        <f>IF(covid19_new_cases_global!BU53&lt;0,"",covid19_new_cases_global!BU53)</f>
        <v>69</v>
      </c>
      <c r="BV52">
        <f>IF(covid19_new_cases_global!BV53&lt;0,"",covid19_new_cases_global!BV53)</f>
        <v>86</v>
      </c>
      <c r="BW52">
        <f>IF(covid19_new_cases_global!BW53&lt;0,"",covid19_new_cases_global!BW53)</f>
        <v>120</v>
      </c>
      <c r="BX52">
        <f>IF(covid19_new_cases_global!BX53&lt;0,"",covid19_new_cases_global!BX53)</f>
        <v>85</v>
      </c>
      <c r="BY52">
        <f>IF(covid19_new_cases_global!BY53&lt;0,"",covid19_new_cases_global!BY53)</f>
        <v>103</v>
      </c>
      <c r="BZ52">
        <f>IF(covid19_new_cases_global!BZ53&lt;0,"",covid19_new_cases_global!BZ53)</f>
        <v>149</v>
      </c>
      <c r="CA52">
        <f>IF(covid19_new_cases_global!CA53&lt;0,"",covid19_new_cases_global!CA53)</f>
        <v>128</v>
      </c>
      <c r="CB52">
        <f>IF(covid19_new_cases_global!CB53&lt;0,"",covid19_new_cases_global!CB53)</f>
        <v>110</v>
      </c>
      <c r="CC52">
        <f>IF(covid19_new_cases_global!CC53&lt;0,"",covid19_new_cases_global!CC53)</f>
        <v>139</v>
      </c>
      <c r="CD52">
        <f>IF(covid19_new_cases_global!CD53&lt;0,"",covid19_new_cases_global!CD53)</f>
        <v>95</v>
      </c>
      <c r="CE52">
        <f>IF(covid19_new_cases_global!CE53&lt;0,"",covid19_new_cases_global!CE53)</f>
        <v>145</v>
      </c>
      <c r="CF52">
        <f>IF(covid19_new_cases_global!CF53&lt;0,"",covid19_new_cases_global!CF53)</f>
        <v>126</v>
      </c>
      <c r="CG52">
        <f>IF(covid19_new_cases_global!CG53&lt;0,"",covid19_new_cases_global!CG53)</f>
        <v>125</v>
      </c>
      <c r="CH52">
        <f>IF(covid19_new_cases_global!CH53&lt;0,"",covid19_new_cases_global!CH53)</f>
        <v>160</v>
      </c>
      <c r="CI52">
        <f>IF(covid19_new_cases_global!CI53&lt;0,"",covid19_new_cases_global!CI53)</f>
        <v>155</v>
      </c>
      <c r="CJ52">
        <f>IF(covid19_new_cases_global!CJ53&lt;0,"",covid19_new_cases_global!CJ53)</f>
        <v>168</v>
      </c>
      <c r="CK52">
        <f>IF(covid19_new_cases_global!CK53&lt;0,"",covid19_new_cases_global!CK53)</f>
        <v>171</v>
      </c>
      <c r="CL52">
        <f>IF(covid19_new_cases_global!CL53&lt;0,"",covid19_new_cases_global!CL53)</f>
        <v>188</v>
      </c>
      <c r="CM52">
        <f>IF(covid19_new_cases_global!CM53&lt;0,"",covid19_new_cases_global!CM53)</f>
        <v>112</v>
      </c>
      <c r="CN52">
        <f>IF(covid19_new_cases_global!CN53&lt;0,"",covid19_new_cases_global!CN53)</f>
        <v>189</v>
      </c>
      <c r="CO52">
        <f>IF(covid19_new_cases_global!CO53&lt;0,"",covid19_new_cases_global!CO53)</f>
        <v>157</v>
      </c>
      <c r="CP52">
        <f>IF(covid19_new_cases_global!CP53&lt;0,"",covid19_new_cases_global!CP53)</f>
        <v>169</v>
      </c>
      <c r="CQ52">
        <f>IF(covid19_new_cases_global!CQ53&lt;0,"",covid19_new_cases_global!CQ53)</f>
        <v>232</v>
      </c>
      <c r="CR52">
        <f>IF(covid19_new_cases_global!CR53&lt;0,"",covid19_new_cases_global!CR53)</f>
        <v>201</v>
      </c>
      <c r="CS52">
        <f>IF(covid19_new_cases_global!CS53&lt;0,"",covid19_new_cases_global!CS53)</f>
        <v>227</v>
      </c>
      <c r="CT52">
        <f>IF(covid19_new_cases_global!CT53&lt;0,"",covid19_new_cases_global!CT53)</f>
        <v>215</v>
      </c>
      <c r="CU52">
        <f>IF(covid19_new_cases_global!CU53&lt;0,"",covid19_new_cases_global!CU53)</f>
        <v>248</v>
      </c>
      <c r="CV52">
        <f>IF(covid19_new_cases_global!CV53&lt;0,"",covid19_new_cases_global!CV53)</f>
        <v>260</v>
      </c>
      <c r="CW52">
        <f>IF(covid19_new_cases_global!CW53&lt;0,"",covid19_new_cases_global!CW53)</f>
        <v>226</v>
      </c>
      <c r="CX52">
        <f>IF(covid19_new_cases_global!CX53&lt;0,"",covid19_new_cases_global!CX53)</f>
        <v>269</v>
      </c>
      <c r="CY52">
        <f>IF(covid19_new_cases_global!CY53&lt;0,"",covid19_new_cases_global!CY53)</f>
        <v>358</v>
      </c>
      <c r="CZ52">
        <f>IF(covid19_new_cases_global!CZ53&lt;0,"",covid19_new_cases_global!CZ53)</f>
        <v>298</v>
      </c>
      <c r="DA52">
        <f>IF(covid19_new_cases_global!DA53&lt;0,"",covid19_new_cases_global!DA53)</f>
        <v>272</v>
      </c>
      <c r="DB52">
        <f>IF(covid19_new_cases_global!DB53&lt;0,"",covid19_new_cases_global!DB53)</f>
        <v>348</v>
      </c>
      <c r="DC52">
        <f>IF(covid19_new_cases_global!DC53&lt;0,"",covid19_new_cases_global!DC53)</f>
        <v>388</v>
      </c>
      <c r="DD52">
        <f>IF(covid19_new_cases_global!DD53&lt;0,"",covid19_new_cases_global!DD53)</f>
        <v>387</v>
      </c>
      <c r="DE52">
        <f>IF(covid19_new_cases_global!DE53&lt;0,"",covid19_new_cases_global!DE53)</f>
        <v>393</v>
      </c>
      <c r="DF52">
        <f>IF(covid19_new_cases_global!DF53&lt;0,"",covid19_new_cases_global!DF53)</f>
        <v>495</v>
      </c>
      <c r="DG52">
        <f>IF(covid19_new_cases_global!DG53&lt;0,"",covid19_new_cases_global!DG53)</f>
        <v>488</v>
      </c>
      <c r="DH52">
        <f>IF(covid19_new_cases_global!DH53&lt;0,"",covid19_new_cases_global!DH53)</f>
        <v>436</v>
      </c>
      <c r="DI52">
        <f>IF(covid19_new_cases_global!DI53&lt;0,"",covid19_new_cases_global!DI53)</f>
        <v>346</v>
      </c>
      <c r="DJ52">
        <f>IF(covid19_new_cases_global!DJ53&lt;0,"",covid19_new_cases_global!DJ53)</f>
        <v>347</v>
      </c>
      <c r="DK52">
        <f>IF(covid19_new_cases_global!DK53&lt;0,"",covid19_new_cases_global!DK53)</f>
        <v>338</v>
      </c>
      <c r="DL52">
        <f>IF(covid19_new_cases_global!DL53&lt;0,"",covid19_new_cases_global!DL53)</f>
        <v>398</v>
      </c>
      <c r="DM52">
        <f>IF(covid19_new_cases_global!DM53&lt;0,"",covid19_new_cases_global!DM53)</f>
        <v>399</v>
      </c>
      <c r="DN52">
        <f>IF(covid19_new_cases_global!DN53&lt;0,"",covid19_new_cases_global!DN53)</f>
        <v>491</v>
      </c>
      <c r="DO52">
        <f>IF(covid19_new_cases_global!DO53&lt;0,"",covid19_new_cases_global!DO53)</f>
        <v>510</v>
      </c>
      <c r="DP52">
        <f>IF(covid19_new_cases_global!DP53&lt;0,"",covid19_new_cases_global!DP53)</f>
        <v>535</v>
      </c>
      <c r="DQ52">
        <f>IF(covid19_new_cases_global!DQ53&lt;0,"",covid19_new_cases_global!DQ53)</f>
        <v>720</v>
      </c>
      <c r="DR52">
        <f>IF(covid19_new_cases_global!DR53&lt;0,"",covid19_new_cases_global!DR53)</f>
        <v>745</v>
      </c>
      <c r="DS52">
        <f>IF(covid19_new_cases_global!DS53&lt;0,"",covid19_new_cases_global!DS53)</f>
        <v>774</v>
      </c>
      <c r="DT52">
        <f>IF(covid19_new_cases_global!DT53&lt;0,"",covid19_new_cases_global!DT53)</f>
        <v>783</v>
      </c>
      <c r="DU52">
        <f>IF(covid19_new_cases_global!DU53&lt;0,"",covid19_new_cases_global!DU53)</f>
        <v>727</v>
      </c>
      <c r="DV52">
        <f>IF(covid19_new_cases_global!DV53&lt;0,"",covid19_new_cases_global!DV53)</f>
        <v>752</v>
      </c>
      <c r="DW52">
        <f>IF(covid19_new_cases_global!DW53&lt;0,"",covid19_new_cases_global!DW53)</f>
        <v>702</v>
      </c>
      <c r="DX52">
        <f>IF(covid19_new_cases_global!DX53&lt;0,"",covid19_new_cases_global!DX53)</f>
        <v>789</v>
      </c>
      <c r="DY52">
        <f>IF(covid19_new_cases_global!DY53&lt;0,"",covid19_new_cases_global!DY53)</f>
        <v>910</v>
      </c>
      <c r="DZ52">
        <f>IF(covid19_new_cases_global!DZ53&lt;0,"",covid19_new_cases_global!DZ53)</f>
        <v>1127</v>
      </c>
      <c r="EA52">
        <f>IF(covid19_new_cases_global!EA53&lt;0,"",covid19_new_cases_global!EA53)</f>
        <v>1289</v>
      </c>
      <c r="EB52">
        <f>IF(covid19_new_cases_global!EB53&lt;0,"",covid19_new_cases_global!EB53)</f>
        <v>1367</v>
      </c>
      <c r="EC52">
        <f>IF(covid19_new_cases_global!EC53&lt;0,"",covid19_new_cases_global!EC53)</f>
        <v>1536</v>
      </c>
      <c r="ED52">
        <f>IF(covid19_new_cases_global!ED53&lt;0,"",covid19_new_cases_global!ED53)</f>
        <v>1399</v>
      </c>
      <c r="EE52">
        <f>IF(covid19_new_cases_global!EE53&lt;0,"",covid19_new_cases_global!EE53)</f>
        <v>1152</v>
      </c>
      <c r="EF52">
        <f>IF(covid19_new_cases_global!EF53&lt;0,"",covid19_new_cases_global!EF53)</f>
        <v>1079</v>
      </c>
      <c r="EG52">
        <f>IF(covid19_new_cases_global!EG53&lt;0,"",covid19_new_cases_global!EG53)</f>
        <v>1152</v>
      </c>
      <c r="EH52">
        <f>IF(covid19_new_cases_global!EH53&lt;0,"",covid19_new_cases_global!EH53)</f>
        <v>1348</v>
      </c>
      <c r="EI52">
        <f>IF(covid19_new_cases_global!EI53&lt;0,"",covid19_new_cases_global!EI53)</f>
        <v>1497</v>
      </c>
      <c r="EJ52">
        <f>IF(covid19_new_cases_global!EJ53&lt;0,"",covid19_new_cases_global!EJ53)</f>
        <v>1467</v>
      </c>
      <c r="EK52">
        <f>IF(covid19_new_cases_global!EK53&lt;0,"",covid19_new_cases_global!EK53)</f>
        <v>1365</v>
      </c>
      <c r="EL52">
        <f>IF(covid19_new_cases_global!EL53&lt;0,"",covid19_new_cases_global!EL53)</f>
        <v>1385</v>
      </c>
      <c r="EM52">
        <f>IF(covid19_new_cases_global!EM53&lt;0,"",covid19_new_cases_global!EM53)</f>
        <v>1455</v>
      </c>
      <c r="EN52">
        <f>IF(covid19_new_cases_global!EN53&lt;0,"",covid19_new_cases_global!EN53)</f>
        <v>1442</v>
      </c>
      <c r="EO52">
        <f>IF(covid19_new_cases_global!EO53&lt;0,"",covid19_new_cases_global!EO53)</f>
        <v>1577</v>
      </c>
      <c r="EP52">
        <f>IF(covid19_new_cases_global!EP53&lt;0,"",covid19_new_cases_global!EP53)</f>
        <v>1677</v>
      </c>
      <c r="EQ52">
        <f>IF(covid19_new_cases_global!EQ53&lt;0,"",covid19_new_cases_global!EQ53)</f>
        <v>1618</v>
      </c>
      <c r="ER52">
        <f>IF(covid19_new_cases_global!ER53&lt;0,"",covid19_new_cases_global!ER53)</f>
        <v>1691</v>
      </c>
      <c r="ES52">
        <f>IF(covid19_new_cases_global!ES53&lt;0,"",covid19_new_cases_global!ES53)</f>
        <v>1567</v>
      </c>
      <c r="ET52">
        <f>IF(covid19_new_cases_global!ET53&lt;0,"",covid19_new_cases_global!ET53)</f>
        <v>1363</v>
      </c>
      <c r="EU52">
        <f>IF(covid19_new_cases_global!EU53&lt;0,"",covid19_new_cases_global!EU53)</f>
        <v>1218</v>
      </c>
      <c r="EV52">
        <f>IF(covid19_new_cases_global!EV53&lt;0,"",covid19_new_cases_global!EV53)</f>
        <v>1774</v>
      </c>
      <c r="EW52">
        <f>IF(covid19_new_cases_global!EW53&lt;0,"",covid19_new_cases_global!EW53)</f>
        <v>1547</v>
      </c>
      <c r="EX52">
        <f>IF(covid19_new_cases_global!EX53&lt;0,"",covid19_new_cases_global!EX53)</f>
        <v>1475</v>
      </c>
      <c r="EY52">
        <f>IF(covid19_new_cases_global!EY53&lt;0,"",covid19_new_cases_global!EY53)</f>
        <v>1576</v>
      </c>
      <c r="EZ52">
        <f>IF(covid19_new_cases_global!EZ53&lt;0,"",covid19_new_cases_global!EZ53)</f>
        <v>1332</v>
      </c>
      <c r="FA52">
        <f>IF(covid19_new_cases_global!FA53&lt;0,"",covid19_new_cases_global!FA53)</f>
        <v>1420</v>
      </c>
      <c r="FB52">
        <f>IF(covid19_new_cases_global!FB53&lt;0,"",covid19_new_cases_global!FB53)</f>
        <v>1569</v>
      </c>
      <c r="FC52">
        <f>IF(covid19_new_cases_global!FC53&lt;0,"",covid19_new_cases_global!FC53)</f>
        <v>1625</v>
      </c>
      <c r="FD52">
        <f>IF(covid19_new_cases_global!FD53&lt;0,"",covid19_new_cases_global!FD53)</f>
        <v>1168</v>
      </c>
      <c r="FE52">
        <f>MAX(D52:FD52)</f>
        <v>1774</v>
      </c>
      <c r="FF52">
        <f t="shared" si="24"/>
        <v>1774</v>
      </c>
      <c r="FG52">
        <f t="shared" si="25"/>
        <v>149</v>
      </c>
      <c r="FH52">
        <f t="shared" si="26"/>
        <v>149</v>
      </c>
      <c r="FI52" cm="1">
        <f t="array" ref="FI52">MATCH(INDEX($D52:$FD52,MATCH(TRUE,INDEX($D52:$FD52&lt;&gt;0,),0)),$D52:$FD52,0)</f>
        <v>23</v>
      </c>
      <c r="FJ52">
        <f t="shared" si="27"/>
        <v>63923</v>
      </c>
      <c r="FK52">
        <f t="shared" si="28"/>
        <v>2.7752139292586395E-2</v>
      </c>
      <c r="FL52">
        <v>0</v>
      </c>
      <c r="FM52">
        <f t="shared" si="29"/>
        <v>126</v>
      </c>
      <c r="FN52">
        <f t="shared" si="30"/>
        <v>126</v>
      </c>
      <c r="FP52">
        <v>69</v>
      </c>
      <c r="FQ52">
        <v>69</v>
      </c>
      <c r="FR52">
        <v>75</v>
      </c>
      <c r="FS52">
        <v>75</v>
      </c>
      <c r="FT52">
        <v>58</v>
      </c>
      <c r="FU52">
        <v>1062</v>
      </c>
      <c r="FV52">
        <v>6.4971751412429377E-2</v>
      </c>
      <c r="FW52" s="6">
        <v>0</v>
      </c>
      <c r="FX52" s="7">
        <v>1</v>
      </c>
      <c r="FY52" s="8">
        <f t="shared" si="9"/>
        <v>1</v>
      </c>
      <c r="FZ52">
        <f t="shared" si="10"/>
        <v>0</v>
      </c>
      <c r="GA52">
        <f t="shared" si="11"/>
        <v>0.1773621298160768</v>
      </c>
      <c r="GB52" s="6">
        <f t="shared" si="12"/>
        <v>0.1773621298160768</v>
      </c>
      <c r="GC52" s="8">
        <f t="shared" si="13"/>
        <v>0.8226378701839232</v>
      </c>
      <c r="GD52" s="6">
        <f t="shared" si="14"/>
        <v>-0.19523918706591092</v>
      </c>
      <c r="GE52" s="8">
        <f t="shared" si="15"/>
        <v>100</v>
      </c>
      <c r="GF52">
        <f t="shared" si="16"/>
        <v>0.21560170792577621</v>
      </c>
      <c r="HC52">
        <v>4.0155539087655245E-3</v>
      </c>
      <c r="HD52">
        <v>1</v>
      </c>
      <c r="HE52">
        <v>0</v>
      </c>
      <c r="HF52">
        <f t="shared" si="21"/>
        <v>47</v>
      </c>
      <c r="HG52">
        <f t="shared" si="22"/>
        <v>0</v>
      </c>
      <c r="HH52">
        <f t="shared" si="18"/>
        <v>0.67361111111111116</v>
      </c>
      <c r="HI52">
        <f t="shared" si="19"/>
        <v>1</v>
      </c>
      <c r="HJ52">
        <f t="shared" si="20"/>
        <v>6.9444444444444198E-3</v>
      </c>
    </row>
    <row r="53" spans="1:218" x14ac:dyDescent="0.3">
      <c r="A53" t="str">
        <f>covid19_new_cases_global!A54</f>
        <v>El Salvador</v>
      </c>
      <c r="B53">
        <f>covid19_new_cases_global!B54</f>
        <v>13.7942</v>
      </c>
      <c r="C53">
        <f>covid19_new_cases_global!C54</f>
        <v>-88.896500000000003</v>
      </c>
      <c r="D53">
        <f>IF(covid19_new_cases_global!D54&lt;0,"",covid19_new_cases_global!D54)</f>
        <v>0</v>
      </c>
      <c r="E53">
        <f>IF(covid19_new_cases_global!E54&lt;0,"",covid19_new_cases_global!E54)</f>
        <v>0</v>
      </c>
      <c r="F53">
        <f>IF(covid19_new_cases_global!F54&lt;0,"",covid19_new_cases_global!F54)</f>
        <v>0</v>
      </c>
      <c r="G53">
        <f>IF(covid19_new_cases_global!G54&lt;0,"",covid19_new_cases_global!G54)</f>
        <v>0</v>
      </c>
      <c r="H53">
        <f>IF(covid19_new_cases_global!H54&lt;0,"",covid19_new_cases_global!H54)</f>
        <v>0</v>
      </c>
      <c r="I53">
        <f>IF(covid19_new_cases_global!I54&lt;0,"",covid19_new_cases_global!I54)</f>
        <v>0</v>
      </c>
      <c r="J53">
        <f>IF(covid19_new_cases_global!J54&lt;0,"",covid19_new_cases_global!J54)</f>
        <v>0</v>
      </c>
      <c r="K53">
        <f>IF(covid19_new_cases_global!K54&lt;0,"",covid19_new_cases_global!K54)</f>
        <v>0</v>
      </c>
      <c r="L53">
        <f>IF(covid19_new_cases_global!L54&lt;0,"",covid19_new_cases_global!L54)</f>
        <v>0</v>
      </c>
      <c r="M53">
        <f>IF(covid19_new_cases_global!M54&lt;0,"",covid19_new_cases_global!M54)</f>
        <v>0</v>
      </c>
      <c r="N53">
        <f>IF(covid19_new_cases_global!N54&lt;0,"",covid19_new_cases_global!N54)</f>
        <v>0</v>
      </c>
      <c r="O53">
        <f>IF(covid19_new_cases_global!O54&lt;0,"",covid19_new_cases_global!O54)</f>
        <v>0</v>
      </c>
      <c r="P53">
        <f>IF(covid19_new_cases_global!P54&lt;0,"",covid19_new_cases_global!P54)</f>
        <v>0</v>
      </c>
      <c r="Q53">
        <f>IF(covid19_new_cases_global!Q54&lt;0,"",covid19_new_cases_global!Q54)</f>
        <v>0</v>
      </c>
      <c r="R53">
        <f>IF(covid19_new_cases_global!R54&lt;0,"",covid19_new_cases_global!R54)</f>
        <v>0</v>
      </c>
      <c r="S53">
        <f>IF(covid19_new_cases_global!S54&lt;0,"",covid19_new_cases_global!S54)</f>
        <v>0</v>
      </c>
      <c r="T53">
        <f>IF(covid19_new_cases_global!T54&lt;0,"",covid19_new_cases_global!T54)</f>
        <v>0</v>
      </c>
      <c r="U53">
        <f>IF(covid19_new_cases_global!U54&lt;0,"",covid19_new_cases_global!U54)</f>
        <v>0</v>
      </c>
      <c r="V53">
        <f>IF(covid19_new_cases_global!V54&lt;0,"",covid19_new_cases_global!V54)</f>
        <v>0</v>
      </c>
      <c r="W53">
        <f>IF(covid19_new_cases_global!W54&lt;0,"",covid19_new_cases_global!W54)</f>
        <v>0</v>
      </c>
      <c r="X53">
        <f>IF(covid19_new_cases_global!X54&lt;0,"",covid19_new_cases_global!X54)</f>
        <v>0</v>
      </c>
      <c r="Y53">
        <f>IF(covid19_new_cases_global!Y54&lt;0,"",covid19_new_cases_global!Y54)</f>
        <v>0</v>
      </c>
      <c r="Z53">
        <f>IF(covid19_new_cases_global!Z54&lt;0,"",covid19_new_cases_global!Z54)</f>
        <v>0</v>
      </c>
      <c r="AA53">
        <f>IF(covid19_new_cases_global!AA54&lt;0,"",covid19_new_cases_global!AA54)</f>
        <v>0</v>
      </c>
      <c r="AB53">
        <f>IF(covid19_new_cases_global!AB54&lt;0,"",covid19_new_cases_global!AB54)</f>
        <v>0</v>
      </c>
      <c r="AC53">
        <f>IF(covid19_new_cases_global!AC54&lt;0,"",covid19_new_cases_global!AC54)</f>
        <v>0</v>
      </c>
      <c r="AD53">
        <f>IF(covid19_new_cases_global!AD54&lt;0,"",covid19_new_cases_global!AD54)</f>
        <v>0</v>
      </c>
      <c r="AE53">
        <f>IF(covid19_new_cases_global!AE54&lt;0,"",covid19_new_cases_global!AE54)</f>
        <v>0</v>
      </c>
      <c r="AF53">
        <f>IF(covid19_new_cases_global!AF54&lt;0,"",covid19_new_cases_global!AF54)</f>
        <v>0</v>
      </c>
      <c r="AG53">
        <f>IF(covid19_new_cases_global!AG54&lt;0,"",covid19_new_cases_global!AG54)</f>
        <v>0</v>
      </c>
      <c r="AH53">
        <f>IF(covid19_new_cases_global!AH54&lt;0,"",covid19_new_cases_global!AH54)</f>
        <v>0</v>
      </c>
      <c r="AI53">
        <f>IF(covid19_new_cases_global!AI54&lt;0,"",covid19_new_cases_global!AI54)</f>
        <v>0</v>
      </c>
      <c r="AJ53">
        <f>IF(covid19_new_cases_global!AJ54&lt;0,"",covid19_new_cases_global!AJ54)</f>
        <v>0</v>
      </c>
      <c r="AK53">
        <f>IF(covid19_new_cases_global!AK54&lt;0,"",covid19_new_cases_global!AK54)</f>
        <v>0</v>
      </c>
      <c r="AL53">
        <f>IF(covid19_new_cases_global!AL54&lt;0,"",covid19_new_cases_global!AL54)</f>
        <v>0</v>
      </c>
      <c r="AM53">
        <f>IF(covid19_new_cases_global!AM54&lt;0,"",covid19_new_cases_global!AM54)</f>
        <v>0</v>
      </c>
      <c r="AN53">
        <f>IF(covid19_new_cases_global!AN54&lt;0,"",covid19_new_cases_global!AN54)</f>
        <v>0</v>
      </c>
      <c r="AO53">
        <f>IF(covid19_new_cases_global!AO54&lt;0,"",covid19_new_cases_global!AO54)</f>
        <v>0</v>
      </c>
      <c r="AP53">
        <f>IF(covid19_new_cases_global!AP54&lt;0,"",covid19_new_cases_global!AP54)</f>
        <v>0</v>
      </c>
      <c r="AQ53">
        <f>IF(covid19_new_cases_global!AQ54&lt;0,"",covid19_new_cases_global!AQ54)</f>
        <v>0</v>
      </c>
      <c r="AR53">
        <f>IF(covid19_new_cases_global!AR54&lt;0,"",covid19_new_cases_global!AR54)</f>
        <v>0</v>
      </c>
      <c r="AS53">
        <f>IF(covid19_new_cases_global!AS54&lt;0,"",covid19_new_cases_global!AS54)</f>
        <v>0</v>
      </c>
      <c r="AT53">
        <f>IF(covid19_new_cases_global!AT54&lt;0,"",covid19_new_cases_global!AT54)</f>
        <v>0</v>
      </c>
      <c r="AU53">
        <f>IF(covid19_new_cases_global!AU54&lt;0,"",covid19_new_cases_global!AU54)</f>
        <v>0</v>
      </c>
      <c r="AV53">
        <f>IF(covid19_new_cases_global!AV54&lt;0,"",covid19_new_cases_global!AV54)</f>
        <v>0</v>
      </c>
      <c r="AW53">
        <f>IF(covid19_new_cases_global!AW54&lt;0,"",covid19_new_cases_global!AW54)</f>
        <v>0</v>
      </c>
      <c r="AX53">
        <f>IF(covid19_new_cases_global!AX54&lt;0,"",covid19_new_cases_global!AX54)</f>
        <v>0</v>
      </c>
      <c r="AY53">
        <f>IF(covid19_new_cases_global!AY54&lt;0,"",covid19_new_cases_global!AY54)</f>
        <v>0</v>
      </c>
      <c r="AZ53">
        <f>IF(covid19_new_cases_global!AZ54&lt;0,"",covid19_new_cases_global!AZ54)</f>
        <v>0</v>
      </c>
      <c r="BA53">
        <f>IF(covid19_new_cases_global!BA54&lt;0,"",covid19_new_cases_global!BA54)</f>
        <v>0</v>
      </c>
      <c r="BB53">
        <f>IF(covid19_new_cases_global!BB54&lt;0,"",covid19_new_cases_global!BB54)</f>
        <v>0</v>
      </c>
      <c r="BC53">
        <f>IF(covid19_new_cases_global!BC54&lt;0,"",covid19_new_cases_global!BC54)</f>
        <v>0</v>
      </c>
      <c r="BD53">
        <f>IF(covid19_new_cases_global!BD54&lt;0,"",covid19_new_cases_global!BD54)</f>
        <v>0</v>
      </c>
      <c r="BE53">
        <f>IF(covid19_new_cases_global!BE54&lt;0,"",covid19_new_cases_global!BE54)</f>
        <v>0</v>
      </c>
      <c r="BF53">
        <f>IF(covid19_new_cases_global!BF54&lt;0,"",covid19_new_cases_global!BF54)</f>
        <v>0</v>
      </c>
      <c r="BG53">
        <f>IF(covid19_new_cases_global!BG54&lt;0,"",covid19_new_cases_global!BG54)</f>
        <v>0</v>
      </c>
      <c r="BH53">
        <f>IF(covid19_new_cases_global!BH54&lt;0,"",covid19_new_cases_global!BH54)</f>
        <v>1</v>
      </c>
      <c r="BI53">
        <f>IF(covid19_new_cases_global!BI54&lt;0,"",covid19_new_cases_global!BI54)</f>
        <v>0</v>
      </c>
      <c r="BJ53">
        <f>IF(covid19_new_cases_global!BJ54&lt;0,"",covid19_new_cases_global!BJ54)</f>
        <v>2</v>
      </c>
      <c r="BK53">
        <f>IF(covid19_new_cases_global!BK54&lt;0,"",covid19_new_cases_global!BK54)</f>
        <v>0</v>
      </c>
      <c r="BL53">
        <f>IF(covid19_new_cases_global!BL54&lt;0,"",covid19_new_cases_global!BL54)</f>
        <v>0</v>
      </c>
      <c r="BM53">
        <f>IF(covid19_new_cases_global!BM54&lt;0,"",covid19_new_cases_global!BM54)</f>
        <v>2</v>
      </c>
      <c r="BN53">
        <f>IF(covid19_new_cases_global!BN54&lt;0,"",covid19_new_cases_global!BN54)</f>
        <v>4</v>
      </c>
      <c r="BO53">
        <f>IF(covid19_new_cases_global!BO54&lt;0,"",covid19_new_cases_global!BO54)</f>
        <v>4</v>
      </c>
      <c r="BP53">
        <f>IF(covid19_new_cases_global!BP54&lt;0,"",covid19_new_cases_global!BP54)</f>
        <v>0</v>
      </c>
      <c r="BQ53">
        <f>IF(covid19_new_cases_global!BQ54&lt;0,"",covid19_new_cases_global!BQ54)</f>
        <v>6</v>
      </c>
      <c r="BR53">
        <f>IF(covid19_new_cases_global!BR54&lt;0,"",covid19_new_cases_global!BR54)</f>
        <v>5</v>
      </c>
      <c r="BS53">
        <f>IF(covid19_new_cases_global!BS54&lt;0,"",covid19_new_cases_global!BS54)</f>
        <v>6</v>
      </c>
      <c r="BT53">
        <f>IF(covid19_new_cases_global!BT54&lt;0,"",covid19_new_cases_global!BT54)</f>
        <v>2</v>
      </c>
      <c r="BU53">
        <f>IF(covid19_new_cases_global!BU54&lt;0,"",covid19_new_cases_global!BU54)</f>
        <v>0</v>
      </c>
      <c r="BV53">
        <f>IF(covid19_new_cases_global!BV54&lt;0,"",covid19_new_cases_global!BV54)</f>
        <v>9</v>
      </c>
      <c r="BW53">
        <f>IF(covid19_new_cases_global!BW54&lt;0,"",covid19_new_cases_global!BW54)</f>
        <v>5</v>
      </c>
      <c r="BX53">
        <f>IF(covid19_new_cases_global!BX54&lt;0,"",covid19_new_cases_global!BX54)</f>
        <v>10</v>
      </c>
      <c r="BY53">
        <f>IF(covid19_new_cases_global!BY54&lt;0,"",covid19_new_cases_global!BY54)</f>
        <v>6</v>
      </c>
      <c r="BZ53">
        <f>IF(covid19_new_cases_global!BZ54&lt;0,"",covid19_new_cases_global!BZ54)</f>
        <v>7</v>
      </c>
      <c r="CA53">
        <f>IF(covid19_new_cases_global!CA54&lt;0,"",covid19_new_cases_global!CA54)</f>
        <v>9</v>
      </c>
      <c r="CB53">
        <f>IF(covid19_new_cases_global!CB54&lt;0,"",covid19_new_cases_global!CB54)</f>
        <v>15</v>
      </c>
      <c r="CC53">
        <f>IF(covid19_new_cases_global!CC54&lt;0,"",covid19_new_cases_global!CC54)</f>
        <v>10</v>
      </c>
      <c r="CD53">
        <f>IF(covid19_new_cases_global!CD54&lt;0,"",covid19_new_cases_global!CD54)</f>
        <v>14</v>
      </c>
      <c r="CE53">
        <f>IF(covid19_new_cases_global!CE54&lt;0,"",covid19_new_cases_global!CE54)</f>
        <v>1</v>
      </c>
      <c r="CF53">
        <f>IF(covid19_new_cases_global!CF54&lt;0,"",covid19_new_cases_global!CF54)</f>
        <v>7</v>
      </c>
      <c r="CG53">
        <f>IF(covid19_new_cases_global!CG54&lt;0,"",covid19_new_cases_global!CG54)</f>
        <v>12</v>
      </c>
      <c r="CH53">
        <f>IF(covid19_new_cases_global!CH54&lt;0,"",covid19_new_cases_global!CH54)</f>
        <v>12</v>
      </c>
      <c r="CI53">
        <f>IF(covid19_new_cases_global!CI54&lt;0,"",covid19_new_cases_global!CI54)</f>
        <v>10</v>
      </c>
      <c r="CJ53">
        <f>IF(covid19_new_cases_global!CJ54&lt;0,"",covid19_new_cases_global!CJ54)</f>
        <v>5</v>
      </c>
      <c r="CK53">
        <f>IF(covid19_new_cases_global!CK54&lt;0,"",covid19_new_cases_global!CK54)</f>
        <v>13</v>
      </c>
      <c r="CL53">
        <f>IF(covid19_new_cases_global!CL54&lt;0,"",covid19_new_cases_global!CL54)</f>
        <v>13</v>
      </c>
      <c r="CM53">
        <f>IF(covid19_new_cases_global!CM54&lt;0,"",covid19_new_cases_global!CM54)</f>
        <v>11</v>
      </c>
      <c r="CN53">
        <f>IF(covid19_new_cases_global!CN54&lt;0,"",covid19_new_cases_global!CN54)</f>
        <v>17</v>
      </c>
      <c r="CO53">
        <f>IF(covid19_new_cases_global!CO54&lt;0,"",covid19_new_cases_global!CO54)</f>
        <v>7</v>
      </c>
      <c r="CP53">
        <f>IF(covid19_new_cases_global!CP54&lt;0,"",covid19_new_cases_global!CP54)</f>
        <v>12</v>
      </c>
      <c r="CQ53">
        <f>IF(covid19_new_cases_global!CQ54&lt;0,"",covid19_new_cases_global!CQ54)</f>
        <v>13</v>
      </c>
      <c r="CR53">
        <f>IF(covid19_new_cases_global!CR54&lt;0,"",covid19_new_cases_global!CR54)</f>
        <v>24</v>
      </c>
      <c r="CS53">
        <f>IF(covid19_new_cases_global!CS54&lt;0,"",covid19_new_cases_global!CS54)</f>
        <v>0</v>
      </c>
      <c r="CT53">
        <f>IF(covid19_new_cases_global!CT54&lt;0,"",covid19_new_cases_global!CT54)</f>
        <v>24</v>
      </c>
      <c r="CU53">
        <f>IF(covid19_new_cases_global!CU54&lt;0,"",covid19_new_cases_global!CU54)</f>
        <v>25</v>
      </c>
      <c r="CV53">
        <f>IF(covid19_new_cases_global!CV54&lt;0,"",covid19_new_cases_global!CV54)</f>
        <v>22</v>
      </c>
      <c r="CW53">
        <f>IF(covid19_new_cases_global!CW54&lt;0,"",covid19_new_cases_global!CW54)</f>
        <v>32</v>
      </c>
      <c r="CX53">
        <f>IF(covid19_new_cases_global!CX54&lt;0,"",covid19_new_cases_global!CX54)</f>
        <v>18</v>
      </c>
      <c r="CY53">
        <f>IF(covid19_new_cases_global!CY54&lt;0,"",covid19_new_cases_global!CY54)</f>
        <v>29</v>
      </c>
      <c r="CZ53">
        <f>IF(covid19_new_cases_global!CZ54&lt;0,"",covid19_new_cases_global!CZ54)</f>
        <v>22</v>
      </c>
      <c r="DA53">
        <f>IF(covid19_new_cases_global!DA54&lt;0,"",covid19_new_cases_global!DA54)</f>
        <v>44</v>
      </c>
      <c r="DB53">
        <f>IF(covid19_new_cases_global!DB54&lt;0,"",covid19_new_cases_global!DB54)</f>
        <v>65</v>
      </c>
      <c r="DC53">
        <f>IF(covid19_new_cases_global!DC54&lt;0,"",covid19_new_cases_global!DC54)</f>
        <v>32</v>
      </c>
      <c r="DD53">
        <f>IF(covid19_new_cases_global!DD54&lt;0,"",covid19_new_cases_global!DD54)</f>
        <v>46</v>
      </c>
      <c r="DE53">
        <f>IF(covid19_new_cases_global!DE54&lt;0,"",covid19_new_cases_global!DE54)</f>
        <v>62</v>
      </c>
      <c r="DF53">
        <f>IF(covid19_new_cases_global!DF54&lt;0,"",covid19_new_cases_global!DF54)</f>
        <v>47</v>
      </c>
      <c r="DG53">
        <f>IF(covid19_new_cases_global!DG54&lt;0,"",covid19_new_cases_global!DG54)</f>
        <v>42</v>
      </c>
      <c r="DH53">
        <f>IF(covid19_new_cases_global!DH54&lt;0,"",covid19_new_cases_global!DH54)</f>
        <v>105</v>
      </c>
      <c r="DI53">
        <f>IF(covid19_new_cases_global!DI54&lt;0,"",covid19_new_cases_global!DI54)</f>
        <v>69</v>
      </c>
      <c r="DJ53">
        <f>IF(covid19_new_cases_global!DJ54&lt;0,"",covid19_new_cases_global!DJ54)</f>
        <v>40</v>
      </c>
      <c r="DK53">
        <f>IF(covid19_new_cases_global!DK54&lt;0,"",covid19_new_cases_global!DK54)</f>
        <v>39</v>
      </c>
      <c r="DL53">
        <f>IF(covid19_new_cases_global!DL54&lt;0,"",covid19_new_cases_global!DL54)</f>
        <v>75</v>
      </c>
      <c r="DM53">
        <f>IF(covid19_new_cases_global!DM54&lt;0,"",covid19_new_cases_global!DM54)</f>
        <v>98</v>
      </c>
      <c r="DN53">
        <f>IF(covid19_new_cases_global!DN54&lt;0,"",covid19_new_cases_global!DN54)</f>
        <v>55</v>
      </c>
      <c r="DO53">
        <f>IF(covid19_new_cases_global!DO54&lt;0,"",covid19_new_cases_global!DO54)</f>
        <v>73</v>
      </c>
      <c r="DP53">
        <f>IF(covid19_new_cases_global!DP54&lt;0,"",covid19_new_cases_global!DP54)</f>
        <v>75</v>
      </c>
      <c r="DQ53">
        <f>IF(covid19_new_cases_global!DQ54&lt;0,"",covid19_new_cases_global!DQ54)</f>
        <v>85</v>
      </c>
      <c r="DR53">
        <f>IF(covid19_new_cases_global!DR54&lt;0,"",covid19_new_cases_global!DR54)</f>
        <v>73</v>
      </c>
      <c r="DS53">
        <f>IF(covid19_new_cases_global!DS54&lt;0,"",covid19_new_cases_global!DS54)</f>
        <v>69</v>
      </c>
      <c r="DT53">
        <f>IF(covid19_new_cases_global!DT54&lt;0,"",covid19_new_cases_global!DT54)</f>
        <v>85</v>
      </c>
      <c r="DU53">
        <f>IF(covid19_new_cases_global!DU54&lt;0,"",covid19_new_cases_global!DU54)</f>
        <v>94</v>
      </c>
      <c r="DV53">
        <f>IF(covid19_new_cases_global!DV54&lt;0,"",covid19_new_cases_global!DV54)</f>
        <v>96</v>
      </c>
      <c r="DW53">
        <f>IF(covid19_new_cases_global!DW54&lt;0,"",covid19_new_cases_global!DW54)</f>
        <v>68</v>
      </c>
      <c r="DX53">
        <f>IF(covid19_new_cases_global!DX54&lt;0,"",covid19_new_cases_global!DX54)</f>
        <v>59</v>
      </c>
      <c r="DY53">
        <f>IF(covid19_new_cases_global!DY54&lt;0,"",covid19_new_cases_global!DY54)</f>
        <v>67</v>
      </c>
      <c r="DZ53">
        <f>IF(covid19_new_cases_global!DZ54&lt;0,"",covid19_new_cases_global!DZ54)</f>
        <v>85</v>
      </c>
      <c r="EA53">
        <f>IF(covid19_new_cases_global!EA54&lt;0,"",covid19_new_cases_global!EA54)</f>
        <v>84</v>
      </c>
      <c r="EB53">
        <f>IF(covid19_new_cases_global!EB54&lt;0,"",covid19_new_cases_global!EB54)</f>
        <v>117</v>
      </c>
      <c r="EC53">
        <f>IF(covid19_new_cases_global!EC54&lt;0,"",covid19_new_cases_global!EC54)</f>
        <v>122</v>
      </c>
      <c r="ED53">
        <f>IF(covid19_new_cases_global!ED54&lt;0,"",covid19_new_cases_global!ED54)</f>
        <v>65</v>
      </c>
      <c r="EE53">
        <f>IF(covid19_new_cases_global!EE54&lt;0,"",covid19_new_cases_global!EE54)</f>
        <v>71</v>
      </c>
      <c r="EF53">
        <f>IF(covid19_new_cases_global!EF54&lt;0,"",covid19_new_cases_global!EF54)</f>
        <v>52</v>
      </c>
      <c r="EG53">
        <f>IF(covid19_new_cases_global!EG54&lt;0,"",covid19_new_cases_global!EG54)</f>
        <v>76</v>
      </c>
      <c r="EH53">
        <f>IF(covid19_new_cases_global!EH54&lt;0,"",covid19_new_cases_global!EH54)</f>
        <v>68</v>
      </c>
      <c r="EI53">
        <f>IF(covid19_new_cases_global!EI54&lt;0,"",covid19_new_cases_global!EI54)</f>
        <v>85</v>
      </c>
      <c r="EJ53">
        <f>IF(covid19_new_cases_global!EJ54&lt;0,"",covid19_new_cases_global!EJ54)</f>
        <v>81</v>
      </c>
      <c r="EK53">
        <f>IF(covid19_new_cases_global!EK54&lt;0,"",covid19_new_cases_global!EK54)</f>
        <v>89</v>
      </c>
      <c r="EL53">
        <f>IF(covid19_new_cases_global!EL54&lt;0,"",covid19_new_cases_global!EL54)</f>
        <v>87</v>
      </c>
      <c r="EM53">
        <f>IF(covid19_new_cases_global!EM54&lt;0,"",covid19_new_cases_global!EM54)</f>
        <v>83</v>
      </c>
      <c r="EN53">
        <f>IF(covid19_new_cases_global!EN54&lt;0,"",covid19_new_cases_global!EN54)</f>
        <v>99</v>
      </c>
      <c r="EO53">
        <f>IF(covid19_new_cases_global!EO54&lt;0,"",covid19_new_cases_global!EO54)</f>
        <v>108</v>
      </c>
      <c r="EP53">
        <f>IF(covid19_new_cases_global!EP54&lt;0,"",covid19_new_cases_global!EP54)</f>
        <v>122</v>
      </c>
      <c r="EQ53">
        <f>IF(covid19_new_cases_global!EQ54&lt;0,"",covid19_new_cases_global!EQ54)</f>
        <v>117</v>
      </c>
      <c r="ER53">
        <f>IF(covid19_new_cases_global!ER54&lt;0,"",covid19_new_cases_global!ER54)</f>
        <v>106</v>
      </c>
      <c r="ES53">
        <f>IF(covid19_new_cases_global!ES54&lt;0,"",covid19_new_cases_global!ES54)</f>
        <v>115</v>
      </c>
      <c r="ET53">
        <f>IF(covid19_new_cases_global!ET54&lt;0,"",covid19_new_cases_global!ET54)</f>
        <v>125</v>
      </c>
      <c r="EU53">
        <f>IF(covid19_new_cases_global!EU54&lt;0,"",covid19_new_cases_global!EU54)</f>
        <v>134</v>
      </c>
      <c r="EV53">
        <f>IF(covid19_new_cases_global!EV54&lt;0,"",covid19_new_cases_global!EV54)</f>
        <v>129</v>
      </c>
      <c r="EW53">
        <f>IF(covid19_new_cases_global!EW54&lt;0,"",covid19_new_cases_global!EW54)</f>
        <v>146</v>
      </c>
      <c r="EX53">
        <f>IF(covid19_new_cases_global!EX54&lt;0,"",covid19_new_cases_global!EX54)</f>
        <v>151</v>
      </c>
      <c r="EY53">
        <f>IF(covid19_new_cases_global!EY54&lt;0,"",covid19_new_cases_global!EY54)</f>
        <v>182</v>
      </c>
      <c r="EZ53">
        <f>IF(covid19_new_cases_global!EZ54&lt;0,"",covid19_new_cases_global!EZ54)</f>
        <v>165</v>
      </c>
      <c r="FA53">
        <f>IF(covid19_new_cases_global!FA54&lt;0,"",covid19_new_cases_global!FA54)</f>
        <v>177</v>
      </c>
      <c r="FB53">
        <f>IF(covid19_new_cases_global!FB54&lt;0,"",covid19_new_cases_global!FB54)</f>
        <v>186</v>
      </c>
      <c r="FC53">
        <f>IF(covid19_new_cases_global!FC54&lt;0,"",covid19_new_cases_global!FC54)</f>
        <v>181</v>
      </c>
      <c r="FD53">
        <f>IF(covid19_new_cases_global!FD54&lt;0,"",covid19_new_cases_global!FD54)</f>
        <v>210</v>
      </c>
      <c r="FE53">
        <f>MAX(D53:FD53)</f>
        <v>210</v>
      </c>
      <c r="FF53">
        <f t="shared" si="24"/>
        <v>210</v>
      </c>
      <c r="FG53">
        <f t="shared" si="25"/>
        <v>157</v>
      </c>
      <c r="FH53">
        <f t="shared" si="26"/>
        <v>157</v>
      </c>
      <c r="FI53" cm="1">
        <f t="array" ref="FI53">MATCH(INDEX($D53:$FD53,MATCH(TRUE,INDEX($D53:$FD53&lt;&gt;0,),0)),$D53:$FD53,0)</f>
        <v>57</v>
      </c>
      <c r="FJ53">
        <f t="shared" si="27"/>
        <v>5727</v>
      </c>
      <c r="FK53">
        <f t="shared" si="28"/>
        <v>3.6668412781561029E-2</v>
      </c>
      <c r="FL53">
        <v>0</v>
      </c>
      <c r="FM53">
        <f t="shared" si="29"/>
        <v>100</v>
      </c>
      <c r="FN53">
        <f t="shared" si="30"/>
        <v>100</v>
      </c>
      <c r="FP53">
        <v>70</v>
      </c>
      <c r="FQ53">
        <v>70</v>
      </c>
      <c r="FR53">
        <v>65</v>
      </c>
      <c r="FS53">
        <v>65</v>
      </c>
      <c r="FT53">
        <v>43</v>
      </c>
      <c r="FU53">
        <v>1572</v>
      </c>
      <c r="FV53">
        <v>4.4529262086513997E-2</v>
      </c>
      <c r="FW53" s="6">
        <v>1</v>
      </c>
      <c r="FX53" s="7">
        <v>0</v>
      </c>
      <c r="FY53" s="8">
        <f t="shared" si="9"/>
        <v>1</v>
      </c>
      <c r="FZ53">
        <f t="shared" si="10"/>
        <v>1</v>
      </c>
      <c r="GA53">
        <f t="shared" si="11"/>
        <v>0.30463829218073984</v>
      </c>
      <c r="GB53" s="6">
        <f t="shared" si="12"/>
        <v>0.30463829218073984</v>
      </c>
      <c r="GC53" s="8">
        <f t="shared" si="13"/>
        <v>0.69536170781926021</v>
      </c>
      <c r="GD53" s="6">
        <f t="shared" si="14"/>
        <v>-1.1886301334192075</v>
      </c>
      <c r="GE53" s="8">
        <f t="shared" si="15"/>
        <v>0</v>
      </c>
      <c r="GF53">
        <f t="shared" si="16"/>
        <v>2.2825814274415208</v>
      </c>
      <c r="HC53">
        <v>4.7829636210470075E-3</v>
      </c>
      <c r="HD53">
        <v>1</v>
      </c>
      <c r="HE53">
        <v>0</v>
      </c>
      <c r="HF53">
        <f t="shared" si="21"/>
        <v>48</v>
      </c>
      <c r="HG53">
        <f t="shared" si="22"/>
        <v>0</v>
      </c>
      <c r="HH53">
        <f t="shared" si="18"/>
        <v>0.66666666666666674</v>
      </c>
      <c r="HI53">
        <f t="shared" si="19"/>
        <v>1</v>
      </c>
      <c r="HJ53">
        <f t="shared" si="20"/>
        <v>6.9444444444445308E-3</v>
      </c>
    </row>
    <row r="54" spans="1:218" x14ac:dyDescent="0.3">
      <c r="A54" t="str">
        <f>covid19_new_cases_global!A55</f>
        <v>Equatorial Guinea</v>
      </c>
      <c r="B54">
        <f>covid19_new_cases_global!B55</f>
        <v>1.5</v>
      </c>
      <c r="C54">
        <f>covid19_new_cases_global!C55</f>
        <v>10</v>
      </c>
      <c r="D54">
        <f>IF(covid19_new_cases_global!D55&lt;0,"",covid19_new_cases_global!D55)</f>
        <v>0</v>
      </c>
      <c r="E54">
        <f>IF(covid19_new_cases_global!E55&lt;0,"",covid19_new_cases_global!E55)</f>
        <v>0</v>
      </c>
      <c r="F54">
        <f>IF(covid19_new_cases_global!F55&lt;0,"",covid19_new_cases_global!F55)</f>
        <v>0</v>
      </c>
      <c r="G54">
        <f>IF(covid19_new_cases_global!G55&lt;0,"",covid19_new_cases_global!G55)</f>
        <v>0</v>
      </c>
      <c r="H54">
        <f>IF(covid19_new_cases_global!H55&lt;0,"",covid19_new_cases_global!H55)</f>
        <v>0</v>
      </c>
      <c r="I54">
        <f>IF(covid19_new_cases_global!I55&lt;0,"",covid19_new_cases_global!I55)</f>
        <v>0</v>
      </c>
      <c r="J54">
        <f>IF(covid19_new_cases_global!J55&lt;0,"",covid19_new_cases_global!J55)</f>
        <v>0</v>
      </c>
      <c r="K54">
        <f>IF(covid19_new_cases_global!K55&lt;0,"",covid19_new_cases_global!K55)</f>
        <v>0</v>
      </c>
      <c r="L54">
        <f>IF(covid19_new_cases_global!L55&lt;0,"",covid19_new_cases_global!L55)</f>
        <v>0</v>
      </c>
      <c r="M54">
        <f>IF(covid19_new_cases_global!M55&lt;0,"",covid19_new_cases_global!M55)</f>
        <v>0</v>
      </c>
      <c r="N54">
        <f>IF(covid19_new_cases_global!N55&lt;0,"",covid19_new_cases_global!N55)</f>
        <v>0</v>
      </c>
      <c r="O54">
        <f>IF(covid19_new_cases_global!O55&lt;0,"",covid19_new_cases_global!O55)</f>
        <v>0</v>
      </c>
      <c r="P54">
        <f>IF(covid19_new_cases_global!P55&lt;0,"",covid19_new_cases_global!P55)</f>
        <v>0</v>
      </c>
      <c r="Q54">
        <f>IF(covid19_new_cases_global!Q55&lt;0,"",covid19_new_cases_global!Q55)</f>
        <v>0</v>
      </c>
      <c r="R54">
        <f>IF(covid19_new_cases_global!R55&lt;0,"",covid19_new_cases_global!R55)</f>
        <v>0</v>
      </c>
      <c r="S54">
        <f>IF(covid19_new_cases_global!S55&lt;0,"",covid19_new_cases_global!S55)</f>
        <v>0</v>
      </c>
      <c r="T54">
        <f>IF(covid19_new_cases_global!T55&lt;0,"",covid19_new_cases_global!T55)</f>
        <v>0</v>
      </c>
      <c r="U54">
        <f>IF(covid19_new_cases_global!U55&lt;0,"",covid19_new_cases_global!U55)</f>
        <v>0</v>
      </c>
      <c r="V54">
        <f>IF(covid19_new_cases_global!V55&lt;0,"",covid19_new_cases_global!V55)</f>
        <v>0</v>
      </c>
      <c r="W54">
        <f>IF(covid19_new_cases_global!W55&lt;0,"",covid19_new_cases_global!W55)</f>
        <v>0</v>
      </c>
      <c r="X54">
        <f>IF(covid19_new_cases_global!X55&lt;0,"",covid19_new_cases_global!X55)</f>
        <v>0</v>
      </c>
      <c r="Y54">
        <f>IF(covid19_new_cases_global!Y55&lt;0,"",covid19_new_cases_global!Y55)</f>
        <v>0</v>
      </c>
      <c r="Z54">
        <f>IF(covid19_new_cases_global!Z55&lt;0,"",covid19_new_cases_global!Z55)</f>
        <v>0</v>
      </c>
      <c r="AA54">
        <f>IF(covid19_new_cases_global!AA55&lt;0,"",covid19_new_cases_global!AA55)</f>
        <v>0</v>
      </c>
      <c r="AB54">
        <f>IF(covid19_new_cases_global!AB55&lt;0,"",covid19_new_cases_global!AB55)</f>
        <v>0</v>
      </c>
      <c r="AC54">
        <f>IF(covid19_new_cases_global!AC55&lt;0,"",covid19_new_cases_global!AC55)</f>
        <v>0</v>
      </c>
      <c r="AD54">
        <f>IF(covid19_new_cases_global!AD55&lt;0,"",covid19_new_cases_global!AD55)</f>
        <v>0</v>
      </c>
      <c r="AE54">
        <f>IF(covid19_new_cases_global!AE55&lt;0,"",covid19_new_cases_global!AE55)</f>
        <v>0</v>
      </c>
      <c r="AF54">
        <f>IF(covid19_new_cases_global!AF55&lt;0,"",covid19_new_cases_global!AF55)</f>
        <v>0</v>
      </c>
      <c r="AG54">
        <f>IF(covid19_new_cases_global!AG55&lt;0,"",covid19_new_cases_global!AG55)</f>
        <v>0</v>
      </c>
      <c r="AH54">
        <f>IF(covid19_new_cases_global!AH55&lt;0,"",covid19_new_cases_global!AH55)</f>
        <v>0</v>
      </c>
      <c r="AI54">
        <f>IF(covid19_new_cases_global!AI55&lt;0,"",covid19_new_cases_global!AI55)</f>
        <v>0</v>
      </c>
      <c r="AJ54">
        <f>IF(covid19_new_cases_global!AJ55&lt;0,"",covid19_new_cases_global!AJ55)</f>
        <v>0</v>
      </c>
      <c r="AK54">
        <f>IF(covid19_new_cases_global!AK55&lt;0,"",covid19_new_cases_global!AK55)</f>
        <v>0</v>
      </c>
      <c r="AL54">
        <f>IF(covid19_new_cases_global!AL55&lt;0,"",covid19_new_cases_global!AL55)</f>
        <v>0</v>
      </c>
      <c r="AM54">
        <f>IF(covid19_new_cases_global!AM55&lt;0,"",covid19_new_cases_global!AM55)</f>
        <v>0</v>
      </c>
      <c r="AN54">
        <f>IF(covid19_new_cases_global!AN55&lt;0,"",covid19_new_cases_global!AN55)</f>
        <v>0</v>
      </c>
      <c r="AO54">
        <f>IF(covid19_new_cases_global!AO55&lt;0,"",covid19_new_cases_global!AO55)</f>
        <v>0</v>
      </c>
      <c r="AP54">
        <f>IF(covid19_new_cases_global!AP55&lt;0,"",covid19_new_cases_global!AP55)</f>
        <v>0</v>
      </c>
      <c r="AQ54">
        <f>IF(covid19_new_cases_global!AQ55&lt;0,"",covid19_new_cases_global!AQ55)</f>
        <v>0</v>
      </c>
      <c r="AR54">
        <f>IF(covid19_new_cases_global!AR55&lt;0,"",covid19_new_cases_global!AR55)</f>
        <v>0</v>
      </c>
      <c r="AS54">
        <f>IF(covid19_new_cases_global!AS55&lt;0,"",covid19_new_cases_global!AS55)</f>
        <v>0</v>
      </c>
      <c r="AT54">
        <f>IF(covid19_new_cases_global!AT55&lt;0,"",covid19_new_cases_global!AT55)</f>
        <v>0</v>
      </c>
      <c r="AU54">
        <f>IF(covid19_new_cases_global!AU55&lt;0,"",covid19_new_cases_global!AU55)</f>
        <v>0</v>
      </c>
      <c r="AV54">
        <f>IF(covid19_new_cases_global!AV55&lt;0,"",covid19_new_cases_global!AV55)</f>
        <v>0</v>
      </c>
      <c r="AW54">
        <f>IF(covid19_new_cases_global!AW55&lt;0,"",covid19_new_cases_global!AW55)</f>
        <v>0</v>
      </c>
      <c r="AX54">
        <f>IF(covid19_new_cases_global!AX55&lt;0,"",covid19_new_cases_global!AX55)</f>
        <v>0</v>
      </c>
      <c r="AY54">
        <f>IF(covid19_new_cases_global!AY55&lt;0,"",covid19_new_cases_global!AY55)</f>
        <v>0</v>
      </c>
      <c r="AZ54">
        <f>IF(covid19_new_cases_global!AZ55&lt;0,"",covid19_new_cases_global!AZ55)</f>
        <v>0</v>
      </c>
      <c r="BA54">
        <f>IF(covid19_new_cases_global!BA55&lt;0,"",covid19_new_cases_global!BA55)</f>
        <v>0</v>
      </c>
      <c r="BB54">
        <f>IF(covid19_new_cases_global!BB55&lt;0,"",covid19_new_cases_global!BB55)</f>
        <v>0</v>
      </c>
      <c r="BC54">
        <f>IF(covid19_new_cases_global!BC55&lt;0,"",covid19_new_cases_global!BC55)</f>
        <v>0</v>
      </c>
      <c r="BD54">
        <f>IF(covid19_new_cases_global!BD55&lt;0,"",covid19_new_cases_global!BD55)</f>
        <v>1</v>
      </c>
      <c r="BE54">
        <f>IF(covid19_new_cases_global!BE55&lt;0,"",covid19_new_cases_global!BE55)</f>
        <v>0</v>
      </c>
      <c r="BF54">
        <f>IF(covid19_new_cases_global!BF55&lt;0,"",covid19_new_cases_global!BF55)</f>
        <v>0</v>
      </c>
      <c r="BG54">
        <f>IF(covid19_new_cases_global!BG55&lt;0,"",covid19_new_cases_global!BG55)</f>
        <v>3</v>
      </c>
      <c r="BH54">
        <f>IF(covid19_new_cases_global!BH55&lt;0,"",covid19_new_cases_global!BH55)</f>
        <v>2</v>
      </c>
      <c r="BI54">
        <f>IF(covid19_new_cases_global!BI55&lt;0,"",covid19_new_cases_global!BI55)</f>
        <v>0</v>
      </c>
      <c r="BJ54">
        <f>IF(covid19_new_cases_global!BJ55&lt;0,"",covid19_new_cases_global!BJ55)</f>
        <v>0</v>
      </c>
      <c r="BK54">
        <f>IF(covid19_new_cases_global!BK55&lt;0,"",covid19_new_cases_global!BK55)</f>
        <v>0</v>
      </c>
      <c r="BL54">
        <f>IF(covid19_new_cases_global!BL55&lt;0,"",covid19_new_cases_global!BL55)</f>
        <v>3</v>
      </c>
      <c r="BM54">
        <f>IF(covid19_new_cases_global!BM55&lt;0,"",covid19_new_cases_global!BM55)</f>
        <v>0</v>
      </c>
      <c r="BN54">
        <f>IF(covid19_new_cases_global!BN55&lt;0,"",covid19_new_cases_global!BN55)</f>
        <v>0</v>
      </c>
      <c r="BO54">
        <f>IF(covid19_new_cases_global!BO55&lt;0,"",covid19_new_cases_global!BO55)</f>
        <v>3</v>
      </c>
      <c r="BP54">
        <f>IF(covid19_new_cases_global!BP55&lt;0,"",covid19_new_cases_global!BP55)</f>
        <v>0</v>
      </c>
      <c r="BQ54">
        <f>IF(covid19_new_cases_global!BQ55&lt;0,"",covid19_new_cases_global!BQ55)</f>
        <v>0</v>
      </c>
      <c r="BR54">
        <f>IF(covid19_new_cases_global!BR55&lt;0,"",covid19_new_cases_global!BR55)</f>
        <v>0</v>
      </c>
      <c r="BS54">
        <f>IF(covid19_new_cases_global!BS55&lt;0,"",covid19_new_cases_global!BS55)</f>
        <v>0</v>
      </c>
      <c r="BT54">
        <f>IF(covid19_new_cases_global!BT55&lt;0,"",covid19_new_cases_global!BT55)</f>
        <v>0</v>
      </c>
      <c r="BU54">
        <f>IF(covid19_new_cases_global!BU55&lt;0,"",covid19_new_cases_global!BU55)</f>
        <v>3</v>
      </c>
      <c r="BV54">
        <f>IF(covid19_new_cases_global!BV55&lt;0,"",covid19_new_cases_global!BV55)</f>
        <v>0</v>
      </c>
      <c r="BW54">
        <f>IF(covid19_new_cases_global!BW55&lt;0,"",covid19_new_cases_global!BW55)</f>
        <v>1</v>
      </c>
      <c r="BX54">
        <f>IF(covid19_new_cases_global!BX55&lt;0,"",covid19_new_cases_global!BX55)</f>
        <v>0</v>
      </c>
      <c r="BY54">
        <f>IF(covid19_new_cases_global!BY55&lt;0,"",covid19_new_cases_global!BY55)</f>
        <v>0</v>
      </c>
      <c r="BZ54">
        <f>IF(covid19_new_cases_global!BZ55&lt;0,"",covid19_new_cases_global!BZ55)</f>
        <v>0</v>
      </c>
      <c r="CA54">
        <f>IF(covid19_new_cases_global!CA55&lt;0,"",covid19_new_cases_global!CA55)</f>
        <v>0</v>
      </c>
      <c r="CB54">
        <f>IF(covid19_new_cases_global!CB55&lt;0,"",covid19_new_cases_global!CB55)</f>
        <v>2</v>
      </c>
      <c r="CC54">
        <f>IF(covid19_new_cases_global!CC55&lt;0,"",covid19_new_cases_global!CC55)</f>
        <v>0</v>
      </c>
      <c r="CD54">
        <f>IF(covid19_new_cases_global!CD55&lt;0,"",covid19_new_cases_global!CD55)</f>
        <v>0</v>
      </c>
      <c r="CE54">
        <f>IF(covid19_new_cases_global!CE55&lt;0,"",covid19_new_cases_global!CE55)</f>
        <v>0</v>
      </c>
      <c r="CF54">
        <f>IF(covid19_new_cases_global!CF55&lt;0,"",covid19_new_cases_global!CF55)</f>
        <v>3</v>
      </c>
      <c r="CG54">
        <f>IF(covid19_new_cases_global!CG55&lt;0,"",covid19_new_cases_global!CG55)</f>
        <v>0</v>
      </c>
      <c r="CH54">
        <f>IF(covid19_new_cases_global!CH55&lt;0,"",covid19_new_cases_global!CH55)</f>
        <v>20</v>
      </c>
      <c r="CI54">
        <f>IF(covid19_new_cases_global!CI55&lt;0,"",covid19_new_cases_global!CI55)</f>
        <v>10</v>
      </c>
      <c r="CJ54">
        <f>IF(covid19_new_cases_global!CJ55&lt;0,"",covid19_new_cases_global!CJ55)</f>
        <v>0</v>
      </c>
      <c r="CK54">
        <f>IF(covid19_new_cases_global!CK55&lt;0,"",covid19_new_cases_global!CK55)</f>
        <v>28</v>
      </c>
      <c r="CL54">
        <f>IF(covid19_new_cases_global!CL55&lt;0,"",covid19_new_cases_global!CL55)</f>
        <v>0</v>
      </c>
      <c r="CM54">
        <f>IF(covid19_new_cases_global!CM55&lt;0,"",covid19_new_cases_global!CM55)</f>
        <v>0</v>
      </c>
      <c r="CN54">
        <f>IF(covid19_new_cases_global!CN55&lt;0,"",covid19_new_cases_global!CN55)</f>
        <v>0</v>
      </c>
      <c r="CO54">
        <f>IF(covid19_new_cases_global!CO55&lt;0,"",covid19_new_cases_global!CO55)</f>
        <v>4</v>
      </c>
      <c r="CP54">
        <f>IF(covid19_new_cases_global!CP55&lt;0,"",covid19_new_cases_global!CP55)</f>
        <v>1</v>
      </c>
      <c r="CQ54">
        <f>IF(covid19_new_cases_global!CQ55&lt;0,"",covid19_new_cases_global!CQ55)</f>
        <v>0</v>
      </c>
      <c r="CR54">
        <f>IF(covid19_new_cases_global!CR55&lt;0,"",covid19_new_cases_global!CR55)</f>
        <v>130</v>
      </c>
      <c r="CS54">
        <f>IF(covid19_new_cases_global!CS55&lt;0,"",covid19_new_cases_global!CS55)</f>
        <v>44</v>
      </c>
      <c r="CT54">
        <f>IF(covid19_new_cases_global!CT55&lt;0,"",covid19_new_cases_global!CT55)</f>
        <v>0</v>
      </c>
      <c r="CU54">
        <f>IF(covid19_new_cases_global!CU55&lt;0,"",covid19_new_cases_global!CU55)</f>
        <v>0</v>
      </c>
      <c r="CV54">
        <f>IF(covid19_new_cases_global!CV55&lt;0,"",covid19_new_cases_global!CV55)</f>
        <v>57</v>
      </c>
      <c r="CW54">
        <f>IF(covid19_new_cases_global!CW55&lt;0,"",covid19_new_cases_global!CW55)</f>
        <v>0</v>
      </c>
      <c r="CX54">
        <f>IF(covid19_new_cases_global!CX55&lt;0,"",covid19_new_cases_global!CX55)</f>
        <v>0</v>
      </c>
      <c r="CY54">
        <f>IF(covid19_new_cases_global!CY55&lt;0,"",covid19_new_cases_global!CY55)</f>
        <v>0</v>
      </c>
      <c r="CZ54">
        <f>IF(covid19_new_cases_global!CZ55&lt;0,"",covid19_new_cases_global!CZ55)</f>
        <v>0</v>
      </c>
      <c r="DA54">
        <f>IF(covid19_new_cases_global!DA55&lt;0,"",covid19_new_cases_global!DA55)</f>
        <v>0</v>
      </c>
      <c r="DB54">
        <f>IF(covid19_new_cases_global!DB55&lt;0,"",covid19_new_cases_global!DB55)</f>
        <v>0</v>
      </c>
      <c r="DC54">
        <f>IF(covid19_new_cases_global!DC55&lt;0,"",covid19_new_cases_global!DC55)</f>
        <v>0</v>
      </c>
      <c r="DD54">
        <f>IF(covid19_new_cases_global!DD55&lt;0,"",covid19_new_cases_global!DD55)</f>
        <v>124</v>
      </c>
      <c r="DE54">
        <f>IF(covid19_new_cases_global!DE55&lt;0,"",covid19_new_cases_global!DE55)</f>
        <v>0</v>
      </c>
      <c r="DF54">
        <f>IF(covid19_new_cases_global!DF55&lt;0,"",covid19_new_cases_global!DF55)</f>
        <v>0</v>
      </c>
      <c r="DG54">
        <f>IF(covid19_new_cases_global!DG55&lt;0,"",covid19_new_cases_global!DG55)</f>
        <v>0</v>
      </c>
      <c r="DH54">
        <f>IF(covid19_new_cases_global!DH55&lt;0,"",covid19_new_cases_global!DH55)</f>
        <v>0</v>
      </c>
      <c r="DI54">
        <f>IF(covid19_new_cases_global!DI55&lt;0,"",covid19_new_cases_global!DI55)</f>
        <v>0</v>
      </c>
      <c r="DJ54">
        <f>IF(covid19_new_cases_global!DJ55&lt;0,"",covid19_new_cases_global!DJ55)</f>
        <v>0</v>
      </c>
      <c r="DK54">
        <f>IF(covid19_new_cases_global!DK55&lt;0,"",covid19_new_cases_global!DK55)</f>
        <v>83</v>
      </c>
      <c r="DL54">
        <f>IF(covid19_new_cases_global!DL55&lt;0,"",covid19_new_cases_global!DL55)</f>
        <v>61</v>
      </c>
      <c r="DM54">
        <f>IF(covid19_new_cases_global!DM55&lt;0,"",covid19_new_cases_global!DM55)</f>
        <v>11</v>
      </c>
      <c r="DN54">
        <f>IF(covid19_new_cases_global!DN55&lt;0,"",covid19_new_cases_global!DN55)</f>
        <v>0</v>
      </c>
      <c r="DO54">
        <f>IF(covid19_new_cases_global!DO55&lt;0,"",covid19_new_cases_global!DO55)</f>
        <v>0</v>
      </c>
      <c r="DP54">
        <f>IF(covid19_new_cases_global!DP55&lt;0,"",covid19_new_cases_global!DP55)</f>
        <v>125</v>
      </c>
      <c r="DQ54">
        <f>IF(covid19_new_cases_global!DQ55&lt;0,"",covid19_new_cases_global!DQ55)</f>
        <v>106</v>
      </c>
      <c r="DR54">
        <f>IF(covid19_new_cases_global!DR55&lt;0,"",covid19_new_cases_global!DR55)</f>
        <v>65</v>
      </c>
      <c r="DS54">
        <f>IF(covid19_new_cases_global!DS55&lt;0,"",covid19_new_cases_global!DS55)</f>
        <v>13</v>
      </c>
      <c r="DT54">
        <f>IF(covid19_new_cases_global!DT55&lt;0,"",covid19_new_cases_global!DT55)</f>
        <v>57</v>
      </c>
      <c r="DU54">
        <f>IF(covid19_new_cases_global!DU55&lt;0,"",covid19_new_cases_global!DU55)</f>
        <v>0</v>
      </c>
      <c r="DV54">
        <f>IF(covid19_new_cases_global!DV55&lt;0,"",covid19_new_cases_global!DV55)</f>
        <v>0</v>
      </c>
      <c r="DW54">
        <f>IF(covid19_new_cases_global!DW55&lt;0,"",covid19_new_cases_global!DW55)</f>
        <v>83</v>
      </c>
      <c r="DX54">
        <f>IF(covid19_new_cases_global!DX55&lt;0,"",covid19_new_cases_global!DX55)</f>
        <v>0</v>
      </c>
      <c r="DY54">
        <f>IF(covid19_new_cases_global!DY55&lt;0,"",covid19_new_cases_global!DY55)</f>
        <v>0</v>
      </c>
      <c r="DZ54">
        <f>IF(covid19_new_cases_global!DZ55&lt;0,"",covid19_new_cases_global!DZ55)</f>
        <v>0</v>
      </c>
      <c r="EA54">
        <f>IF(covid19_new_cases_global!EA55&lt;0,"",covid19_new_cases_global!EA55)</f>
        <v>263</v>
      </c>
      <c r="EB54">
        <f>IF(covid19_new_cases_global!EB55&lt;0,"",covid19_new_cases_global!EB55)</f>
        <v>0</v>
      </c>
      <c r="EC54">
        <f>IF(covid19_new_cases_global!EC55&lt;0,"",covid19_new_cases_global!EC55)</f>
        <v>0</v>
      </c>
      <c r="ED54">
        <f>IF(covid19_new_cases_global!ED55&lt;0,"",covid19_new_cases_global!ED55)</f>
        <v>0</v>
      </c>
      <c r="EE54">
        <f>IF(covid19_new_cases_global!EE55&lt;0,"",covid19_new_cases_global!EE55)</f>
        <v>0</v>
      </c>
      <c r="EF54">
        <f>IF(covid19_new_cases_global!EF55&lt;0,"",covid19_new_cases_global!EF55)</f>
        <v>0</v>
      </c>
      <c r="EG54">
        <f>IF(covid19_new_cases_global!EG55&lt;0,"",covid19_new_cases_global!EG55)</f>
        <v>0</v>
      </c>
      <c r="EH54">
        <f>IF(covid19_new_cases_global!EH55&lt;0,"",covid19_new_cases_global!EH55)</f>
        <v>0</v>
      </c>
      <c r="EI54">
        <f>IF(covid19_new_cases_global!EI55&lt;0,"",covid19_new_cases_global!EI55)</f>
        <v>0</v>
      </c>
      <c r="EJ54">
        <f>IF(covid19_new_cases_global!EJ55&lt;0,"",covid19_new_cases_global!EJ55)</f>
        <v>0</v>
      </c>
      <c r="EK54">
        <f>IF(covid19_new_cases_global!EK55&lt;0,"",covid19_new_cases_global!EK55)</f>
        <v>0</v>
      </c>
      <c r="EL54">
        <f>IF(covid19_new_cases_global!EL55&lt;0,"",covid19_new_cases_global!EL55)</f>
        <v>0</v>
      </c>
      <c r="EM54">
        <f>IF(covid19_new_cases_global!EM55&lt;0,"",covid19_new_cases_global!EM55)</f>
        <v>0</v>
      </c>
      <c r="EN54">
        <f>IF(covid19_new_cases_global!EN55&lt;0,"",covid19_new_cases_global!EN55)</f>
        <v>0</v>
      </c>
      <c r="EO54">
        <f>IF(covid19_new_cases_global!EO55&lt;0,"",covid19_new_cases_global!EO55)</f>
        <v>0</v>
      </c>
      <c r="EP54">
        <f>IF(covid19_new_cases_global!EP55&lt;0,"",covid19_new_cases_global!EP55)</f>
        <v>0</v>
      </c>
      <c r="EQ54">
        <f>IF(covid19_new_cases_global!EQ55&lt;0,"",covid19_new_cases_global!EQ55)</f>
        <v>0</v>
      </c>
      <c r="ER54">
        <f>IF(covid19_new_cases_global!ER55&lt;0,"",covid19_new_cases_global!ER55)</f>
        <v>0</v>
      </c>
      <c r="ES54">
        <f>IF(covid19_new_cases_global!ES55&lt;0,"",covid19_new_cases_global!ES55)</f>
        <v>358</v>
      </c>
      <c r="ET54">
        <f>IF(covid19_new_cases_global!ET55&lt;0,"",covid19_new_cases_global!ET55)</f>
        <v>0</v>
      </c>
      <c r="EU54">
        <f>IF(covid19_new_cases_global!EU55&lt;0,"",covid19_new_cases_global!EU55)</f>
        <v>0</v>
      </c>
      <c r="EV54">
        <f>IF(covid19_new_cases_global!EV55&lt;0,"",covid19_new_cases_global!EV55)</f>
        <v>0</v>
      </c>
      <c r="EW54">
        <f>IF(covid19_new_cases_global!EW55&lt;0,"",covid19_new_cases_global!EW55)</f>
        <v>0</v>
      </c>
      <c r="EX54">
        <f>IF(covid19_new_cases_global!EX55&lt;0,"",covid19_new_cases_global!EX55)</f>
        <v>0</v>
      </c>
      <c r="EY54">
        <f>IF(covid19_new_cases_global!EY55&lt;0,"",covid19_new_cases_global!EY55)</f>
        <v>0</v>
      </c>
      <c r="EZ54">
        <f>IF(covid19_new_cases_global!EZ55&lt;0,"",covid19_new_cases_global!EZ55)</f>
        <v>0</v>
      </c>
      <c r="FA54">
        <f>IF(covid19_new_cases_global!FA55&lt;0,"",covid19_new_cases_global!FA55)</f>
        <v>0</v>
      </c>
      <c r="FB54">
        <f>IF(covid19_new_cases_global!FB55&lt;0,"",covid19_new_cases_global!FB55)</f>
        <v>337</v>
      </c>
      <c r="FC54">
        <f>IF(covid19_new_cases_global!FC55&lt;0,"",covid19_new_cases_global!FC55)</f>
        <v>0</v>
      </c>
      <c r="FD54">
        <f>IF(covid19_new_cases_global!FD55&lt;0,"",covid19_new_cases_global!FD55)</f>
        <v>0</v>
      </c>
      <c r="FE54">
        <f>MAX(D54:FD54)</f>
        <v>358</v>
      </c>
      <c r="FF54">
        <f t="shared" si="24"/>
        <v>358</v>
      </c>
      <c r="FG54">
        <f t="shared" si="25"/>
        <v>146</v>
      </c>
      <c r="FH54">
        <f t="shared" si="26"/>
        <v>146</v>
      </c>
      <c r="FI54" cm="1">
        <f t="array" ref="FI54">MATCH(INDEX($D54:$FD54,MATCH(TRUE,INDEX($D54:$FD54&lt;&gt;0,),0)),$D54:$FD54,0)</f>
        <v>53</v>
      </c>
      <c r="FJ54">
        <f t="shared" si="27"/>
        <v>2001</v>
      </c>
      <c r="FK54">
        <f t="shared" si="28"/>
        <v>0.17891054472763618</v>
      </c>
      <c r="FL54">
        <v>0</v>
      </c>
      <c r="FM54">
        <f t="shared" si="29"/>
        <v>93</v>
      </c>
      <c r="FN54">
        <f t="shared" si="30"/>
        <v>93</v>
      </c>
      <c r="FP54">
        <v>74</v>
      </c>
      <c r="FQ54">
        <v>74</v>
      </c>
      <c r="FR54">
        <v>101</v>
      </c>
      <c r="FS54">
        <v>101</v>
      </c>
      <c r="FT54">
        <v>50</v>
      </c>
      <c r="FU54">
        <v>2330</v>
      </c>
      <c r="FV54">
        <v>3.1759656652360517E-2</v>
      </c>
      <c r="FW54" s="6">
        <v>1</v>
      </c>
      <c r="FX54" s="7">
        <v>0</v>
      </c>
      <c r="FY54" s="8">
        <f t="shared" si="9"/>
        <v>1</v>
      </c>
      <c r="FZ54">
        <f t="shared" si="10"/>
        <v>1</v>
      </c>
      <c r="GA54">
        <f t="shared" si="11"/>
        <v>0.22640658129358684</v>
      </c>
      <c r="GB54" s="6">
        <f t="shared" si="12"/>
        <v>0.22640658129358684</v>
      </c>
      <c r="GC54" s="8">
        <f t="shared" si="13"/>
        <v>0.77359341870641318</v>
      </c>
      <c r="GD54" s="6">
        <f t="shared" si="14"/>
        <v>-1.4854228637576505</v>
      </c>
      <c r="GE54" s="8">
        <f t="shared" si="15"/>
        <v>0</v>
      </c>
      <c r="GF54">
        <f t="shared" si="16"/>
        <v>3.4168327364268447</v>
      </c>
      <c r="HC54">
        <v>5.5610257968600951E-3</v>
      </c>
      <c r="HD54">
        <v>1</v>
      </c>
      <c r="HE54">
        <v>0</v>
      </c>
      <c r="HF54">
        <f t="shared" si="21"/>
        <v>49</v>
      </c>
      <c r="HG54">
        <f t="shared" si="22"/>
        <v>0</v>
      </c>
      <c r="HH54">
        <f t="shared" si="18"/>
        <v>0.65972222222222221</v>
      </c>
      <c r="HI54">
        <f t="shared" si="19"/>
        <v>1</v>
      </c>
      <c r="HJ54">
        <f t="shared" si="20"/>
        <v>6.9444444444444198E-3</v>
      </c>
    </row>
    <row r="55" spans="1:218" x14ac:dyDescent="0.3">
      <c r="A55" t="str">
        <f>covid19_new_cases_global!A56</f>
        <v>Eritrea</v>
      </c>
      <c r="B55">
        <f>covid19_new_cases_global!B56</f>
        <v>15.179399999999999</v>
      </c>
      <c r="C55">
        <f>covid19_new_cases_global!C56</f>
        <v>39.782299999999999</v>
      </c>
      <c r="D55">
        <f>IF(covid19_new_cases_global!D56&lt;0,"",covid19_new_cases_global!D56)</f>
        <v>0</v>
      </c>
      <c r="E55">
        <f>IF(covid19_new_cases_global!E56&lt;0,"",covid19_new_cases_global!E56)</f>
        <v>0</v>
      </c>
      <c r="F55">
        <f>IF(covid19_new_cases_global!F56&lt;0,"",covid19_new_cases_global!F56)</f>
        <v>0</v>
      </c>
      <c r="G55">
        <f>IF(covid19_new_cases_global!G56&lt;0,"",covid19_new_cases_global!G56)</f>
        <v>0</v>
      </c>
      <c r="H55">
        <f>IF(covid19_new_cases_global!H56&lt;0,"",covid19_new_cases_global!H56)</f>
        <v>0</v>
      </c>
      <c r="I55">
        <f>IF(covid19_new_cases_global!I56&lt;0,"",covid19_new_cases_global!I56)</f>
        <v>0</v>
      </c>
      <c r="J55">
        <f>IF(covid19_new_cases_global!J56&lt;0,"",covid19_new_cases_global!J56)</f>
        <v>0</v>
      </c>
      <c r="K55">
        <f>IF(covid19_new_cases_global!K56&lt;0,"",covid19_new_cases_global!K56)</f>
        <v>0</v>
      </c>
      <c r="L55">
        <f>IF(covid19_new_cases_global!L56&lt;0,"",covid19_new_cases_global!L56)</f>
        <v>0</v>
      </c>
      <c r="M55">
        <f>IF(covid19_new_cases_global!M56&lt;0,"",covid19_new_cases_global!M56)</f>
        <v>0</v>
      </c>
      <c r="N55">
        <f>IF(covid19_new_cases_global!N56&lt;0,"",covid19_new_cases_global!N56)</f>
        <v>0</v>
      </c>
      <c r="O55">
        <f>IF(covid19_new_cases_global!O56&lt;0,"",covid19_new_cases_global!O56)</f>
        <v>0</v>
      </c>
      <c r="P55">
        <f>IF(covid19_new_cases_global!P56&lt;0,"",covid19_new_cases_global!P56)</f>
        <v>0</v>
      </c>
      <c r="Q55">
        <f>IF(covid19_new_cases_global!Q56&lt;0,"",covid19_new_cases_global!Q56)</f>
        <v>0</v>
      </c>
      <c r="R55">
        <f>IF(covid19_new_cases_global!R56&lt;0,"",covid19_new_cases_global!R56)</f>
        <v>0</v>
      </c>
      <c r="S55">
        <f>IF(covid19_new_cases_global!S56&lt;0,"",covid19_new_cases_global!S56)</f>
        <v>0</v>
      </c>
      <c r="T55">
        <f>IF(covid19_new_cases_global!T56&lt;0,"",covid19_new_cases_global!T56)</f>
        <v>0</v>
      </c>
      <c r="U55">
        <f>IF(covid19_new_cases_global!U56&lt;0,"",covid19_new_cases_global!U56)</f>
        <v>0</v>
      </c>
      <c r="V55">
        <f>IF(covid19_new_cases_global!V56&lt;0,"",covid19_new_cases_global!V56)</f>
        <v>0</v>
      </c>
      <c r="W55">
        <f>IF(covid19_new_cases_global!W56&lt;0,"",covid19_new_cases_global!W56)</f>
        <v>0</v>
      </c>
      <c r="X55">
        <f>IF(covid19_new_cases_global!X56&lt;0,"",covid19_new_cases_global!X56)</f>
        <v>0</v>
      </c>
      <c r="Y55">
        <f>IF(covid19_new_cases_global!Y56&lt;0,"",covid19_new_cases_global!Y56)</f>
        <v>0</v>
      </c>
      <c r="Z55">
        <f>IF(covid19_new_cases_global!Z56&lt;0,"",covid19_new_cases_global!Z56)</f>
        <v>0</v>
      </c>
      <c r="AA55">
        <f>IF(covid19_new_cases_global!AA56&lt;0,"",covid19_new_cases_global!AA56)</f>
        <v>0</v>
      </c>
      <c r="AB55">
        <f>IF(covid19_new_cases_global!AB56&lt;0,"",covid19_new_cases_global!AB56)</f>
        <v>0</v>
      </c>
      <c r="AC55">
        <f>IF(covid19_new_cases_global!AC56&lt;0,"",covid19_new_cases_global!AC56)</f>
        <v>0</v>
      </c>
      <c r="AD55">
        <f>IF(covid19_new_cases_global!AD56&lt;0,"",covid19_new_cases_global!AD56)</f>
        <v>0</v>
      </c>
      <c r="AE55">
        <f>IF(covid19_new_cases_global!AE56&lt;0,"",covid19_new_cases_global!AE56)</f>
        <v>0</v>
      </c>
      <c r="AF55">
        <f>IF(covid19_new_cases_global!AF56&lt;0,"",covid19_new_cases_global!AF56)</f>
        <v>0</v>
      </c>
      <c r="AG55">
        <f>IF(covid19_new_cases_global!AG56&lt;0,"",covid19_new_cases_global!AG56)</f>
        <v>0</v>
      </c>
      <c r="AH55">
        <f>IF(covid19_new_cases_global!AH56&lt;0,"",covid19_new_cases_global!AH56)</f>
        <v>0</v>
      </c>
      <c r="AI55">
        <f>IF(covid19_new_cases_global!AI56&lt;0,"",covid19_new_cases_global!AI56)</f>
        <v>0</v>
      </c>
      <c r="AJ55">
        <f>IF(covid19_new_cases_global!AJ56&lt;0,"",covid19_new_cases_global!AJ56)</f>
        <v>0</v>
      </c>
      <c r="AK55">
        <f>IF(covid19_new_cases_global!AK56&lt;0,"",covid19_new_cases_global!AK56)</f>
        <v>0</v>
      </c>
      <c r="AL55">
        <f>IF(covid19_new_cases_global!AL56&lt;0,"",covid19_new_cases_global!AL56)</f>
        <v>0</v>
      </c>
      <c r="AM55">
        <f>IF(covid19_new_cases_global!AM56&lt;0,"",covid19_new_cases_global!AM56)</f>
        <v>0</v>
      </c>
      <c r="AN55">
        <f>IF(covid19_new_cases_global!AN56&lt;0,"",covid19_new_cases_global!AN56)</f>
        <v>0</v>
      </c>
      <c r="AO55">
        <f>IF(covid19_new_cases_global!AO56&lt;0,"",covid19_new_cases_global!AO56)</f>
        <v>0</v>
      </c>
      <c r="AP55">
        <f>IF(covid19_new_cases_global!AP56&lt;0,"",covid19_new_cases_global!AP56)</f>
        <v>0</v>
      </c>
      <c r="AQ55">
        <f>IF(covid19_new_cases_global!AQ56&lt;0,"",covid19_new_cases_global!AQ56)</f>
        <v>0</v>
      </c>
      <c r="AR55">
        <f>IF(covid19_new_cases_global!AR56&lt;0,"",covid19_new_cases_global!AR56)</f>
        <v>0</v>
      </c>
      <c r="AS55">
        <f>IF(covid19_new_cases_global!AS56&lt;0,"",covid19_new_cases_global!AS56)</f>
        <v>0</v>
      </c>
      <c r="AT55">
        <f>IF(covid19_new_cases_global!AT56&lt;0,"",covid19_new_cases_global!AT56)</f>
        <v>0</v>
      </c>
      <c r="AU55">
        <f>IF(covid19_new_cases_global!AU56&lt;0,"",covid19_new_cases_global!AU56)</f>
        <v>0</v>
      </c>
      <c r="AV55">
        <f>IF(covid19_new_cases_global!AV56&lt;0,"",covid19_new_cases_global!AV56)</f>
        <v>0</v>
      </c>
      <c r="AW55">
        <f>IF(covid19_new_cases_global!AW56&lt;0,"",covid19_new_cases_global!AW56)</f>
        <v>0</v>
      </c>
      <c r="AX55">
        <f>IF(covid19_new_cases_global!AX56&lt;0,"",covid19_new_cases_global!AX56)</f>
        <v>0</v>
      </c>
      <c r="AY55">
        <f>IF(covid19_new_cases_global!AY56&lt;0,"",covid19_new_cases_global!AY56)</f>
        <v>0</v>
      </c>
      <c r="AZ55">
        <f>IF(covid19_new_cases_global!AZ56&lt;0,"",covid19_new_cases_global!AZ56)</f>
        <v>0</v>
      </c>
      <c r="BA55">
        <f>IF(covid19_new_cases_global!BA56&lt;0,"",covid19_new_cases_global!BA56)</f>
        <v>0</v>
      </c>
      <c r="BB55">
        <f>IF(covid19_new_cases_global!BB56&lt;0,"",covid19_new_cases_global!BB56)</f>
        <v>0</v>
      </c>
      <c r="BC55">
        <f>IF(covid19_new_cases_global!BC56&lt;0,"",covid19_new_cases_global!BC56)</f>
        <v>0</v>
      </c>
      <c r="BD55">
        <f>IF(covid19_new_cases_global!BD56&lt;0,"",covid19_new_cases_global!BD56)</f>
        <v>0</v>
      </c>
      <c r="BE55">
        <f>IF(covid19_new_cases_global!BE56&lt;0,"",covid19_new_cases_global!BE56)</f>
        <v>0</v>
      </c>
      <c r="BF55">
        <f>IF(covid19_new_cases_global!BF56&lt;0,"",covid19_new_cases_global!BF56)</f>
        <v>0</v>
      </c>
      <c r="BG55">
        <f>IF(covid19_new_cases_global!BG56&lt;0,"",covid19_new_cases_global!BG56)</f>
        <v>0</v>
      </c>
      <c r="BH55">
        <f>IF(covid19_new_cases_global!BH56&lt;0,"",covid19_new_cases_global!BH56)</f>
        <v>0</v>
      </c>
      <c r="BI55">
        <f>IF(covid19_new_cases_global!BI56&lt;0,"",covid19_new_cases_global!BI56)</f>
        <v>0</v>
      </c>
      <c r="BJ55">
        <f>IF(covid19_new_cases_global!BJ56&lt;0,"",covid19_new_cases_global!BJ56)</f>
        <v>1</v>
      </c>
      <c r="BK55">
        <f>IF(covid19_new_cases_global!BK56&lt;0,"",covid19_new_cases_global!BK56)</f>
        <v>0</v>
      </c>
      <c r="BL55">
        <f>IF(covid19_new_cases_global!BL56&lt;0,"",covid19_new_cases_global!BL56)</f>
        <v>0</v>
      </c>
      <c r="BM55">
        <f>IF(covid19_new_cases_global!BM56&lt;0,"",covid19_new_cases_global!BM56)</f>
        <v>0</v>
      </c>
      <c r="BN55">
        <f>IF(covid19_new_cases_global!BN56&lt;0,"",covid19_new_cases_global!BN56)</f>
        <v>3</v>
      </c>
      <c r="BO55">
        <f>IF(covid19_new_cases_global!BO56&lt;0,"",covid19_new_cases_global!BO56)</f>
        <v>2</v>
      </c>
      <c r="BP55">
        <f>IF(covid19_new_cases_global!BP56&lt;0,"",covid19_new_cases_global!BP56)</f>
        <v>0</v>
      </c>
      <c r="BQ55">
        <f>IF(covid19_new_cases_global!BQ56&lt;0,"",covid19_new_cases_global!BQ56)</f>
        <v>0</v>
      </c>
      <c r="BR55">
        <f>IF(covid19_new_cases_global!BR56&lt;0,"",covid19_new_cases_global!BR56)</f>
        <v>6</v>
      </c>
      <c r="BS55">
        <f>IF(covid19_new_cases_global!BS56&lt;0,"",covid19_new_cases_global!BS56)</f>
        <v>0</v>
      </c>
      <c r="BT55">
        <f>IF(covid19_new_cases_global!BT56&lt;0,"",covid19_new_cases_global!BT56)</f>
        <v>3</v>
      </c>
      <c r="BU55">
        <f>IF(covid19_new_cases_global!BU56&lt;0,"",covid19_new_cases_global!BU56)</f>
        <v>0</v>
      </c>
      <c r="BV55">
        <f>IF(covid19_new_cases_global!BV56&lt;0,"",covid19_new_cases_global!BV56)</f>
        <v>7</v>
      </c>
      <c r="BW55">
        <f>IF(covid19_new_cases_global!BW56&lt;0,"",covid19_new_cases_global!BW56)</f>
        <v>0</v>
      </c>
      <c r="BX55">
        <f>IF(covid19_new_cases_global!BX56&lt;0,"",covid19_new_cases_global!BX56)</f>
        <v>7</v>
      </c>
      <c r="BY55">
        <f>IF(covid19_new_cases_global!BY56&lt;0,"",covid19_new_cases_global!BY56)</f>
        <v>0</v>
      </c>
      <c r="BZ55">
        <f>IF(covid19_new_cases_global!BZ56&lt;0,"",covid19_new_cases_global!BZ56)</f>
        <v>2</v>
      </c>
      <c r="CA55">
        <f>IF(covid19_new_cases_global!CA56&lt;0,"",covid19_new_cases_global!CA56)</f>
        <v>0</v>
      </c>
      <c r="CB55">
        <f>IF(covid19_new_cases_global!CB56&lt;0,"",covid19_new_cases_global!CB56)</f>
        <v>2</v>
      </c>
      <c r="CC55">
        <f>IF(covid19_new_cases_global!CC56&lt;0,"",covid19_new_cases_global!CC56)</f>
        <v>0</v>
      </c>
      <c r="CD55">
        <f>IF(covid19_new_cases_global!CD56&lt;0,"",covid19_new_cases_global!CD56)</f>
        <v>1</v>
      </c>
      <c r="CE55">
        <f>IF(covid19_new_cases_global!CE56&lt;0,"",covid19_new_cases_global!CE56)</f>
        <v>0</v>
      </c>
      <c r="CF55">
        <f>IF(covid19_new_cases_global!CF56&lt;0,"",covid19_new_cases_global!CF56)</f>
        <v>0</v>
      </c>
      <c r="CG55">
        <f>IF(covid19_new_cases_global!CG56&lt;0,"",covid19_new_cases_global!CG56)</f>
        <v>0</v>
      </c>
      <c r="CH55">
        <f>IF(covid19_new_cases_global!CH56&lt;0,"",covid19_new_cases_global!CH56)</f>
        <v>0</v>
      </c>
      <c r="CI55">
        <f>IF(covid19_new_cases_global!CI56&lt;0,"",covid19_new_cases_global!CI56)</f>
        <v>1</v>
      </c>
      <c r="CJ55">
        <f>IF(covid19_new_cases_global!CJ56&lt;0,"",covid19_new_cases_global!CJ56)</f>
        <v>0</v>
      </c>
      <c r="CK55">
        <f>IF(covid19_new_cases_global!CK56&lt;0,"",covid19_new_cases_global!CK56)</f>
        <v>0</v>
      </c>
      <c r="CL55">
        <f>IF(covid19_new_cases_global!CL56&lt;0,"",covid19_new_cases_global!CL56)</f>
        <v>4</v>
      </c>
      <c r="CM55">
        <f>IF(covid19_new_cases_global!CM56&lt;0,"",covid19_new_cases_global!CM56)</f>
        <v>0</v>
      </c>
      <c r="CN55">
        <f>IF(covid19_new_cases_global!CN56&lt;0,"",covid19_new_cases_global!CN56)</f>
        <v>0</v>
      </c>
      <c r="CO55">
        <f>IF(covid19_new_cases_global!CO56&lt;0,"",covid19_new_cases_global!CO56)</f>
        <v>0</v>
      </c>
      <c r="CP55">
        <f>IF(covid19_new_cases_global!CP56&lt;0,"",covid19_new_cases_global!CP56)</f>
        <v>0</v>
      </c>
      <c r="CQ55">
        <f>IF(covid19_new_cases_global!CQ56&lt;0,"",covid19_new_cases_global!CQ56)</f>
        <v>0</v>
      </c>
      <c r="CR55">
        <f>IF(covid19_new_cases_global!CR56&lt;0,"",covid19_new_cases_global!CR56)</f>
        <v>0</v>
      </c>
      <c r="CS55">
        <f>IF(covid19_new_cases_global!CS56&lt;0,"",covid19_new_cases_global!CS56)</f>
        <v>0</v>
      </c>
      <c r="CT55">
        <f>IF(covid19_new_cases_global!CT56&lt;0,"",covid19_new_cases_global!CT56)</f>
        <v>0</v>
      </c>
      <c r="CU55">
        <f>IF(covid19_new_cases_global!CU56&lt;0,"",covid19_new_cases_global!CU56)</f>
        <v>0</v>
      </c>
      <c r="CV55">
        <f>IF(covid19_new_cases_global!CV56&lt;0,"",covid19_new_cases_global!CV56)</f>
        <v>0</v>
      </c>
      <c r="CW55">
        <f>IF(covid19_new_cases_global!CW56&lt;0,"",covid19_new_cases_global!CW56)</f>
        <v>0</v>
      </c>
      <c r="CX55">
        <f>IF(covid19_new_cases_global!CX56&lt;0,"",covid19_new_cases_global!CX56)</f>
        <v>0</v>
      </c>
      <c r="CY55">
        <f>IF(covid19_new_cases_global!CY56&lt;0,"",covid19_new_cases_global!CY56)</f>
        <v>0</v>
      </c>
      <c r="CZ55">
        <f>IF(covid19_new_cases_global!CZ56&lt;0,"",covid19_new_cases_global!CZ56)</f>
        <v>0</v>
      </c>
      <c r="DA55">
        <f>IF(covid19_new_cases_global!DA56&lt;0,"",covid19_new_cases_global!DA56)</f>
        <v>0</v>
      </c>
      <c r="DB55">
        <f>IF(covid19_new_cases_global!DB56&lt;0,"",covid19_new_cases_global!DB56)</f>
        <v>0</v>
      </c>
      <c r="DC55">
        <f>IF(covid19_new_cases_global!DC56&lt;0,"",covid19_new_cases_global!DC56)</f>
        <v>0</v>
      </c>
      <c r="DD55">
        <f>IF(covid19_new_cases_global!DD56&lt;0,"",covid19_new_cases_global!DD56)</f>
        <v>0</v>
      </c>
      <c r="DE55">
        <f>IF(covid19_new_cases_global!DE56&lt;0,"",covid19_new_cases_global!DE56)</f>
        <v>0</v>
      </c>
      <c r="DF55">
        <f>IF(covid19_new_cases_global!DF56&lt;0,"",covid19_new_cases_global!DF56)</f>
        <v>0</v>
      </c>
      <c r="DG55">
        <f>IF(covid19_new_cases_global!DG56&lt;0,"",covid19_new_cases_global!DG56)</f>
        <v>0</v>
      </c>
      <c r="DH55">
        <f>IF(covid19_new_cases_global!DH56&lt;0,"",covid19_new_cases_global!DH56)</f>
        <v>0</v>
      </c>
      <c r="DI55">
        <f>IF(covid19_new_cases_global!DI56&lt;0,"",covid19_new_cases_global!DI56)</f>
        <v>0</v>
      </c>
      <c r="DJ55">
        <f>IF(covid19_new_cases_global!DJ56&lt;0,"",covid19_new_cases_global!DJ56)</f>
        <v>0</v>
      </c>
      <c r="DK55">
        <f>IF(covid19_new_cases_global!DK56&lt;0,"",covid19_new_cases_global!DK56)</f>
        <v>0</v>
      </c>
      <c r="DL55">
        <f>IF(covid19_new_cases_global!DL56&lt;0,"",covid19_new_cases_global!DL56)</f>
        <v>0</v>
      </c>
      <c r="DM55">
        <f>IF(covid19_new_cases_global!DM56&lt;0,"",covid19_new_cases_global!DM56)</f>
        <v>0</v>
      </c>
      <c r="DN55">
        <f>IF(covid19_new_cases_global!DN56&lt;0,"",covid19_new_cases_global!DN56)</f>
        <v>0</v>
      </c>
      <c r="DO55">
        <f>IF(covid19_new_cases_global!DO56&lt;0,"",covid19_new_cases_global!DO56)</f>
        <v>0</v>
      </c>
      <c r="DP55">
        <f>IF(covid19_new_cases_global!DP56&lt;0,"",covid19_new_cases_global!DP56)</f>
        <v>0</v>
      </c>
      <c r="DQ55">
        <f>IF(covid19_new_cases_global!DQ56&lt;0,"",covid19_new_cases_global!DQ56)</f>
        <v>0</v>
      </c>
      <c r="DR55">
        <f>IF(covid19_new_cases_global!DR56&lt;0,"",covid19_new_cases_global!DR56)</f>
        <v>0</v>
      </c>
      <c r="DS55">
        <f>IF(covid19_new_cases_global!DS56&lt;0,"",covid19_new_cases_global!DS56)</f>
        <v>0</v>
      </c>
      <c r="DT55">
        <f>IF(covid19_new_cases_global!DT56&lt;0,"",covid19_new_cases_global!DT56)</f>
        <v>0</v>
      </c>
      <c r="DU55">
        <f>IF(covid19_new_cases_global!DU56&lt;0,"",covid19_new_cases_global!DU56)</f>
        <v>0</v>
      </c>
      <c r="DV55">
        <f>IF(covid19_new_cases_global!DV56&lt;0,"",covid19_new_cases_global!DV56)</f>
        <v>0</v>
      </c>
      <c r="DW55">
        <f>IF(covid19_new_cases_global!DW56&lt;0,"",covid19_new_cases_global!DW56)</f>
        <v>0</v>
      </c>
      <c r="DX55">
        <f>IF(covid19_new_cases_global!DX56&lt;0,"",covid19_new_cases_global!DX56)</f>
        <v>0</v>
      </c>
      <c r="DY55">
        <f>IF(covid19_new_cases_global!DY56&lt;0,"",covid19_new_cases_global!DY56)</f>
        <v>0</v>
      </c>
      <c r="DZ55">
        <f>IF(covid19_new_cases_global!DZ56&lt;0,"",covid19_new_cases_global!DZ56)</f>
        <v>0</v>
      </c>
      <c r="EA55">
        <f>IF(covid19_new_cases_global!EA56&lt;0,"",covid19_new_cases_global!EA56)</f>
        <v>0</v>
      </c>
      <c r="EB55">
        <f>IF(covid19_new_cases_global!EB56&lt;0,"",covid19_new_cases_global!EB56)</f>
        <v>0</v>
      </c>
      <c r="EC55">
        <f>IF(covid19_new_cases_global!EC56&lt;0,"",covid19_new_cases_global!EC56)</f>
        <v>0</v>
      </c>
      <c r="ED55">
        <f>IF(covid19_new_cases_global!ED56&lt;0,"",covid19_new_cases_global!ED56)</f>
        <v>0</v>
      </c>
      <c r="EE55">
        <f>IF(covid19_new_cases_global!EE56&lt;0,"",covid19_new_cases_global!EE56)</f>
        <v>0</v>
      </c>
      <c r="EF55">
        <f>IF(covid19_new_cases_global!EF56&lt;0,"",covid19_new_cases_global!EF56)</f>
        <v>0</v>
      </c>
      <c r="EG55">
        <f>IF(covid19_new_cases_global!EG56&lt;0,"",covid19_new_cases_global!EG56)</f>
        <v>0</v>
      </c>
      <c r="EH55">
        <f>IF(covid19_new_cases_global!EH56&lt;0,"",covid19_new_cases_global!EH56)</f>
        <v>0</v>
      </c>
      <c r="EI55">
        <f>IF(covid19_new_cases_global!EI56&lt;0,"",covid19_new_cases_global!EI56)</f>
        <v>0</v>
      </c>
      <c r="EJ55">
        <f>IF(covid19_new_cases_global!EJ56&lt;0,"",covid19_new_cases_global!EJ56)</f>
        <v>0</v>
      </c>
      <c r="EK55">
        <f>IF(covid19_new_cases_global!EK56&lt;0,"",covid19_new_cases_global!EK56)</f>
        <v>0</v>
      </c>
      <c r="EL55">
        <f>IF(covid19_new_cases_global!EL56&lt;0,"",covid19_new_cases_global!EL56)</f>
        <v>0</v>
      </c>
      <c r="EM55">
        <f>IF(covid19_new_cases_global!EM56&lt;0,"",covid19_new_cases_global!EM56)</f>
        <v>2</v>
      </c>
      <c r="EN55">
        <f>IF(covid19_new_cases_global!EN56&lt;0,"",covid19_new_cases_global!EN56)</f>
        <v>0</v>
      </c>
      <c r="EO55">
        <f>IF(covid19_new_cases_global!EO56&lt;0,"",covid19_new_cases_global!EO56)</f>
        <v>0</v>
      </c>
      <c r="EP55">
        <f>IF(covid19_new_cases_global!EP56&lt;0,"",covid19_new_cases_global!EP56)</f>
        <v>24</v>
      </c>
      <c r="EQ55">
        <f>IF(covid19_new_cases_global!EQ56&lt;0,"",covid19_new_cases_global!EQ56)</f>
        <v>31</v>
      </c>
      <c r="ER55">
        <f>IF(covid19_new_cases_global!ER56&lt;0,"",covid19_new_cases_global!ER56)</f>
        <v>13</v>
      </c>
      <c r="ES55">
        <f>IF(covid19_new_cases_global!ES56&lt;0,"",covid19_new_cases_global!ES56)</f>
        <v>12</v>
      </c>
      <c r="ET55">
        <f>IF(covid19_new_cases_global!ET56&lt;0,"",covid19_new_cases_global!ET56)</f>
        <v>10</v>
      </c>
      <c r="EU55">
        <f>IF(covid19_new_cases_global!EU56&lt;0,"",covid19_new_cases_global!EU56)</f>
        <v>11</v>
      </c>
      <c r="EV55">
        <f>IF(covid19_new_cases_global!EV56&lt;0,"",covid19_new_cases_global!EV56)</f>
        <v>0</v>
      </c>
      <c r="EW55">
        <f>IF(covid19_new_cases_global!EW56&lt;0,"",covid19_new_cases_global!EW56)</f>
        <v>1</v>
      </c>
      <c r="EX55">
        <f>IF(covid19_new_cases_global!EX56&lt;0,"",covid19_new_cases_global!EX56)</f>
        <v>0</v>
      </c>
      <c r="EY55">
        <f>IF(covid19_new_cases_global!EY56&lt;0,"",covid19_new_cases_global!EY56)</f>
        <v>0</v>
      </c>
      <c r="EZ55">
        <f>IF(covid19_new_cases_global!EZ56&lt;0,"",covid19_new_cases_global!EZ56)</f>
        <v>0</v>
      </c>
      <c r="FA55">
        <f>IF(covid19_new_cases_global!FA56&lt;0,"",covid19_new_cases_global!FA56)</f>
        <v>1</v>
      </c>
      <c r="FB55">
        <f>IF(covid19_new_cases_global!FB56&lt;0,"",covid19_new_cases_global!FB56)</f>
        <v>0</v>
      </c>
      <c r="FC55">
        <f>IF(covid19_new_cases_global!FC56&lt;0,"",covid19_new_cases_global!FC56)</f>
        <v>23</v>
      </c>
      <c r="FD55">
        <f>IF(covid19_new_cases_global!FD56&lt;0,"",covid19_new_cases_global!FD56)</f>
        <v>24</v>
      </c>
      <c r="FE55">
        <v>7</v>
      </c>
      <c r="FF55">
        <f t="shared" si="24"/>
        <v>31</v>
      </c>
      <c r="FG55">
        <f t="shared" si="25"/>
        <v>71</v>
      </c>
      <c r="FH55">
        <f t="shared" si="26"/>
        <v>144</v>
      </c>
      <c r="FI55" cm="1">
        <f t="array" ref="FI55">MATCH(INDEX($D55:$FD55,MATCH(TRUE,INDEX($D55:$FD55&lt;&gt;0,),0)),$D55:$FD55,0)</f>
        <v>59</v>
      </c>
      <c r="FJ55">
        <f t="shared" si="27"/>
        <v>191</v>
      </c>
      <c r="FK55">
        <f t="shared" si="28"/>
        <v>0.16230366492146597</v>
      </c>
      <c r="FL55">
        <v>1</v>
      </c>
      <c r="FM55">
        <f t="shared" si="29"/>
        <v>12</v>
      </c>
      <c r="FN55">
        <f t="shared" si="30"/>
        <v>85</v>
      </c>
      <c r="FP55">
        <v>76</v>
      </c>
      <c r="FQ55">
        <v>76</v>
      </c>
      <c r="FR55">
        <v>126</v>
      </c>
      <c r="FS55">
        <v>126</v>
      </c>
      <c r="FT55">
        <v>58</v>
      </c>
      <c r="FU55">
        <v>573</v>
      </c>
      <c r="FV55">
        <v>0.13263525305410123</v>
      </c>
      <c r="FW55" s="6">
        <v>0</v>
      </c>
      <c r="FX55" s="7">
        <v>1</v>
      </c>
      <c r="FY55" s="8">
        <f t="shared" si="9"/>
        <v>1</v>
      </c>
      <c r="FZ55">
        <f t="shared" si="10"/>
        <v>0</v>
      </c>
      <c r="GA55">
        <f t="shared" si="11"/>
        <v>4.7303660371927687E-2</v>
      </c>
      <c r="GB55" s="6">
        <f t="shared" si="12"/>
        <v>4.7303660371927687E-2</v>
      </c>
      <c r="GC55" s="8">
        <f t="shared" si="13"/>
        <v>0.95269633962807232</v>
      </c>
      <c r="GD55" s="6">
        <f t="shared" si="14"/>
        <v>-4.8459062380203678E-2</v>
      </c>
      <c r="GE55" s="8">
        <f t="shared" si="15"/>
        <v>100</v>
      </c>
      <c r="GF55">
        <f t="shared" si="16"/>
        <v>4.9652400669865898E-2</v>
      </c>
      <c r="HC55">
        <v>6.1308118798522743E-3</v>
      </c>
      <c r="HD55">
        <v>1</v>
      </c>
      <c r="HE55">
        <v>0</v>
      </c>
      <c r="HF55">
        <f t="shared" si="21"/>
        <v>50</v>
      </c>
      <c r="HG55">
        <f t="shared" si="22"/>
        <v>0</v>
      </c>
      <c r="HH55">
        <f t="shared" si="18"/>
        <v>0.65277777777777779</v>
      </c>
      <c r="HI55">
        <f t="shared" si="19"/>
        <v>1</v>
      </c>
      <c r="HJ55">
        <f t="shared" si="20"/>
        <v>6.9444444444445308E-3</v>
      </c>
    </row>
    <row r="56" spans="1:218" x14ac:dyDescent="0.3">
      <c r="A56" t="str">
        <f>covid19_new_cases_global!A57</f>
        <v>Estonia</v>
      </c>
      <c r="B56">
        <f>covid19_new_cases_global!B57</f>
        <v>58.595300000000002</v>
      </c>
      <c r="C56">
        <f>covid19_new_cases_global!C57</f>
        <v>25.0136</v>
      </c>
      <c r="D56">
        <f>IF(covid19_new_cases_global!D57&lt;0,"",covid19_new_cases_global!D57)</f>
        <v>0</v>
      </c>
      <c r="E56">
        <f>IF(covid19_new_cases_global!E57&lt;0,"",covid19_new_cases_global!E57)</f>
        <v>0</v>
      </c>
      <c r="F56">
        <f>IF(covid19_new_cases_global!F57&lt;0,"",covid19_new_cases_global!F57)</f>
        <v>0</v>
      </c>
      <c r="G56">
        <f>IF(covid19_new_cases_global!G57&lt;0,"",covid19_new_cases_global!G57)</f>
        <v>0</v>
      </c>
      <c r="H56">
        <f>IF(covid19_new_cases_global!H57&lt;0,"",covid19_new_cases_global!H57)</f>
        <v>0</v>
      </c>
      <c r="I56">
        <f>IF(covid19_new_cases_global!I57&lt;0,"",covid19_new_cases_global!I57)</f>
        <v>0</v>
      </c>
      <c r="J56">
        <f>IF(covid19_new_cases_global!J57&lt;0,"",covid19_new_cases_global!J57)</f>
        <v>0</v>
      </c>
      <c r="K56">
        <f>IF(covid19_new_cases_global!K57&lt;0,"",covid19_new_cases_global!K57)</f>
        <v>0</v>
      </c>
      <c r="L56">
        <f>IF(covid19_new_cases_global!L57&lt;0,"",covid19_new_cases_global!L57)</f>
        <v>0</v>
      </c>
      <c r="M56">
        <f>IF(covid19_new_cases_global!M57&lt;0,"",covid19_new_cases_global!M57)</f>
        <v>0</v>
      </c>
      <c r="N56">
        <f>IF(covid19_new_cases_global!N57&lt;0,"",covid19_new_cases_global!N57)</f>
        <v>0</v>
      </c>
      <c r="O56">
        <f>IF(covid19_new_cases_global!O57&lt;0,"",covid19_new_cases_global!O57)</f>
        <v>0</v>
      </c>
      <c r="P56">
        <f>IF(covid19_new_cases_global!P57&lt;0,"",covid19_new_cases_global!P57)</f>
        <v>0</v>
      </c>
      <c r="Q56">
        <f>IF(covid19_new_cases_global!Q57&lt;0,"",covid19_new_cases_global!Q57)</f>
        <v>0</v>
      </c>
      <c r="R56">
        <f>IF(covid19_new_cases_global!R57&lt;0,"",covid19_new_cases_global!R57)</f>
        <v>0</v>
      </c>
      <c r="S56">
        <f>IF(covid19_new_cases_global!S57&lt;0,"",covid19_new_cases_global!S57)</f>
        <v>0</v>
      </c>
      <c r="T56">
        <f>IF(covid19_new_cases_global!T57&lt;0,"",covid19_new_cases_global!T57)</f>
        <v>0</v>
      </c>
      <c r="U56">
        <f>IF(covid19_new_cases_global!U57&lt;0,"",covid19_new_cases_global!U57)</f>
        <v>0</v>
      </c>
      <c r="V56">
        <f>IF(covid19_new_cases_global!V57&lt;0,"",covid19_new_cases_global!V57)</f>
        <v>0</v>
      </c>
      <c r="W56">
        <f>IF(covid19_new_cases_global!W57&lt;0,"",covid19_new_cases_global!W57)</f>
        <v>0</v>
      </c>
      <c r="X56">
        <f>IF(covid19_new_cases_global!X57&lt;0,"",covid19_new_cases_global!X57)</f>
        <v>0</v>
      </c>
      <c r="Y56">
        <f>IF(covid19_new_cases_global!Y57&lt;0,"",covid19_new_cases_global!Y57)</f>
        <v>0</v>
      </c>
      <c r="Z56">
        <f>IF(covid19_new_cases_global!Z57&lt;0,"",covid19_new_cases_global!Z57)</f>
        <v>0</v>
      </c>
      <c r="AA56">
        <f>IF(covid19_new_cases_global!AA57&lt;0,"",covid19_new_cases_global!AA57)</f>
        <v>0</v>
      </c>
      <c r="AB56">
        <f>IF(covid19_new_cases_global!AB57&lt;0,"",covid19_new_cases_global!AB57)</f>
        <v>0</v>
      </c>
      <c r="AC56">
        <f>IF(covid19_new_cases_global!AC57&lt;0,"",covid19_new_cases_global!AC57)</f>
        <v>0</v>
      </c>
      <c r="AD56">
        <f>IF(covid19_new_cases_global!AD57&lt;0,"",covid19_new_cases_global!AD57)</f>
        <v>0</v>
      </c>
      <c r="AE56">
        <f>IF(covid19_new_cases_global!AE57&lt;0,"",covid19_new_cases_global!AE57)</f>
        <v>0</v>
      </c>
      <c r="AF56">
        <f>IF(covid19_new_cases_global!AF57&lt;0,"",covid19_new_cases_global!AF57)</f>
        <v>0</v>
      </c>
      <c r="AG56">
        <f>IF(covid19_new_cases_global!AG57&lt;0,"",covid19_new_cases_global!AG57)</f>
        <v>0</v>
      </c>
      <c r="AH56">
        <f>IF(covid19_new_cases_global!AH57&lt;0,"",covid19_new_cases_global!AH57)</f>
        <v>0</v>
      </c>
      <c r="AI56">
        <f>IF(covid19_new_cases_global!AI57&lt;0,"",covid19_new_cases_global!AI57)</f>
        <v>0</v>
      </c>
      <c r="AJ56">
        <f>IF(covid19_new_cases_global!AJ57&lt;0,"",covid19_new_cases_global!AJ57)</f>
        <v>0</v>
      </c>
      <c r="AK56">
        <f>IF(covid19_new_cases_global!AK57&lt;0,"",covid19_new_cases_global!AK57)</f>
        <v>0</v>
      </c>
      <c r="AL56">
        <f>IF(covid19_new_cases_global!AL57&lt;0,"",covid19_new_cases_global!AL57)</f>
        <v>0</v>
      </c>
      <c r="AM56">
        <f>IF(covid19_new_cases_global!AM57&lt;0,"",covid19_new_cases_global!AM57)</f>
        <v>1</v>
      </c>
      <c r="AN56">
        <f>IF(covid19_new_cases_global!AN57&lt;0,"",covid19_new_cases_global!AN57)</f>
        <v>0</v>
      </c>
      <c r="AO56">
        <f>IF(covid19_new_cases_global!AO57&lt;0,"",covid19_new_cases_global!AO57)</f>
        <v>0</v>
      </c>
      <c r="AP56">
        <f>IF(covid19_new_cases_global!AP57&lt;0,"",covid19_new_cases_global!AP57)</f>
        <v>0</v>
      </c>
      <c r="AQ56">
        <f>IF(covid19_new_cases_global!AQ57&lt;0,"",covid19_new_cases_global!AQ57)</f>
        <v>0</v>
      </c>
      <c r="AR56">
        <f>IF(covid19_new_cases_global!AR57&lt;0,"",covid19_new_cases_global!AR57)</f>
        <v>1</v>
      </c>
      <c r="AS56">
        <f>IF(covid19_new_cases_global!AS57&lt;0,"",covid19_new_cases_global!AS57)</f>
        <v>0</v>
      </c>
      <c r="AT56">
        <f>IF(covid19_new_cases_global!AT57&lt;0,"",covid19_new_cases_global!AT57)</f>
        <v>1</v>
      </c>
      <c r="AU56">
        <f>IF(covid19_new_cases_global!AU57&lt;0,"",covid19_new_cases_global!AU57)</f>
        <v>7</v>
      </c>
      <c r="AV56">
        <f>IF(covid19_new_cases_global!AV57&lt;0,"",covid19_new_cases_global!AV57)</f>
        <v>0</v>
      </c>
      <c r="AW56">
        <f>IF(covid19_new_cases_global!AW57&lt;0,"",covid19_new_cases_global!AW57)</f>
        <v>0</v>
      </c>
      <c r="AX56">
        <f>IF(covid19_new_cases_global!AX57&lt;0,"",covid19_new_cases_global!AX57)</f>
        <v>0</v>
      </c>
      <c r="AY56">
        <f>IF(covid19_new_cases_global!AY57&lt;0,"",covid19_new_cases_global!AY57)</f>
        <v>2</v>
      </c>
      <c r="AZ56">
        <f>IF(covid19_new_cases_global!AZ57&lt;0,"",covid19_new_cases_global!AZ57)</f>
        <v>4</v>
      </c>
      <c r="BA56">
        <f>IF(covid19_new_cases_global!BA57&lt;0,"",covid19_new_cases_global!BA57)</f>
        <v>0</v>
      </c>
      <c r="BB56">
        <f>IF(covid19_new_cases_global!BB57&lt;0,"",covid19_new_cases_global!BB57)</f>
        <v>63</v>
      </c>
      <c r="BC56">
        <f>IF(covid19_new_cases_global!BC57&lt;0,"",covid19_new_cases_global!BC57)</f>
        <v>36</v>
      </c>
      <c r="BD56">
        <f>IF(covid19_new_cases_global!BD57&lt;0,"",covid19_new_cases_global!BD57)</f>
        <v>56</v>
      </c>
      <c r="BE56">
        <f>IF(covid19_new_cases_global!BE57&lt;0,"",covid19_new_cases_global!BE57)</f>
        <v>34</v>
      </c>
      <c r="BF56">
        <f>IF(covid19_new_cases_global!BF57&lt;0,"",covid19_new_cases_global!BF57)</f>
        <v>20</v>
      </c>
      <c r="BG56">
        <f>IF(covid19_new_cases_global!BG57&lt;0,"",covid19_new_cases_global!BG57)</f>
        <v>33</v>
      </c>
      <c r="BH56">
        <f>IF(covid19_new_cases_global!BH57&lt;0,"",covid19_new_cases_global!BH57)</f>
        <v>9</v>
      </c>
      <c r="BI56">
        <f>IF(covid19_new_cases_global!BI57&lt;0,"",covid19_new_cases_global!BI57)</f>
        <v>16</v>
      </c>
      <c r="BJ56">
        <f>IF(covid19_new_cases_global!BJ57&lt;0,"",covid19_new_cases_global!BJ57)</f>
        <v>23</v>
      </c>
      <c r="BK56">
        <f>IF(covid19_new_cases_global!BK57&lt;0,"",covid19_new_cases_global!BK57)</f>
        <v>20</v>
      </c>
      <c r="BL56">
        <f>IF(covid19_new_cases_global!BL57&lt;0,"",covid19_new_cases_global!BL57)</f>
        <v>26</v>
      </c>
      <c r="BM56">
        <f>IF(covid19_new_cases_global!BM57&lt;0,"",covid19_new_cases_global!BM57)</f>
        <v>17</v>
      </c>
      <c r="BN56">
        <f>IF(covid19_new_cases_global!BN57&lt;0,"",covid19_new_cases_global!BN57)</f>
        <v>35</v>
      </c>
      <c r="BO56">
        <f>IF(covid19_new_cases_global!BO57&lt;0,"",covid19_new_cases_global!BO57)</f>
        <v>134</v>
      </c>
      <c r="BP56">
        <f>IF(covid19_new_cases_global!BP57&lt;0,"",covid19_new_cases_global!BP57)</f>
        <v>37</v>
      </c>
      <c r="BQ56">
        <f>IF(covid19_new_cases_global!BQ57&lt;0,"",covid19_new_cases_global!BQ57)</f>
        <v>70</v>
      </c>
      <c r="BR56">
        <f>IF(covid19_new_cases_global!BR57&lt;0,"",covid19_new_cases_global!BR57)</f>
        <v>34</v>
      </c>
      <c r="BS56">
        <f>IF(covid19_new_cases_global!BS57&lt;0,"",covid19_new_cases_global!BS57)</f>
        <v>36</v>
      </c>
      <c r="BT56">
        <f>IF(covid19_new_cases_global!BT57&lt;0,"",covid19_new_cases_global!BT57)</f>
        <v>30</v>
      </c>
      <c r="BU56">
        <f>IF(covid19_new_cases_global!BU57&lt;0,"",covid19_new_cases_global!BU57)</f>
        <v>34</v>
      </c>
      <c r="BV56">
        <f>IF(covid19_new_cases_global!BV57&lt;0,"",covid19_new_cases_global!BV57)</f>
        <v>79</v>
      </c>
      <c r="BW56">
        <f>IF(covid19_new_cases_global!BW57&lt;0,"",covid19_new_cases_global!BW57)</f>
        <v>103</v>
      </c>
      <c r="BX56">
        <f>IF(covid19_new_cases_global!BX57&lt;0,"",covid19_new_cases_global!BX57)</f>
        <v>78</v>
      </c>
      <c r="BY56">
        <f>IF(covid19_new_cases_global!BY57&lt;0,"",covid19_new_cases_global!BY57)</f>
        <v>58</v>
      </c>
      <c r="BZ56">
        <f>IF(covid19_new_cases_global!BZ57&lt;0,"",covid19_new_cases_global!BZ57)</f>
        <v>11</v>
      </c>
      <c r="CA56">
        <f>IF(covid19_new_cases_global!CA57&lt;0,"",covid19_new_cases_global!CA57)</f>
        <v>41</v>
      </c>
      <c r="CB56">
        <f>IF(covid19_new_cases_global!CB57&lt;0,"",covid19_new_cases_global!CB57)</f>
        <v>36</v>
      </c>
      <c r="CC56">
        <f>IF(covid19_new_cases_global!CC57&lt;0,"",covid19_new_cases_global!CC57)</f>
        <v>22</v>
      </c>
      <c r="CD56">
        <f>IF(covid19_new_cases_global!CD57&lt;0,"",covid19_new_cases_global!CD57)</f>
        <v>51</v>
      </c>
      <c r="CE56">
        <f>IF(covid19_new_cases_global!CE57&lt;0,"",covid19_new_cases_global!CE57)</f>
        <v>46</v>
      </c>
      <c r="CF56">
        <f>IF(covid19_new_cases_global!CF57&lt;0,"",covid19_new_cases_global!CF57)</f>
        <v>5</v>
      </c>
      <c r="CG56">
        <f>IF(covid19_new_cases_global!CG57&lt;0,"",covid19_new_cases_global!CG57)</f>
        <v>23</v>
      </c>
      <c r="CH56">
        <f>IF(covid19_new_cases_global!CH57&lt;0,"",covid19_new_cases_global!CH57)</f>
        <v>41</v>
      </c>
      <c r="CI56">
        <f>IF(covid19_new_cases_global!CI57&lt;0,"",covid19_new_cases_global!CI57)</f>
        <v>27</v>
      </c>
      <c r="CJ56">
        <f>IF(covid19_new_cases_global!CJ57&lt;0,"",covid19_new_cases_global!CJ57)</f>
        <v>34</v>
      </c>
      <c r="CK56">
        <f>IF(covid19_new_cases_global!CK57&lt;0,"",covid19_new_cases_global!CK57)</f>
        <v>25</v>
      </c>
      <c r="CL56">
        <f>IF(covid19_new_cases_global!CL57&lt;0,"",covid19_new_cases_global!CL57)</f>
        <v>53</v>
      </c>
      <c r="CM56">
        <f>IF(covid19_new_cases_global!CM57&lt;0,"",covid19_new_cases_global!CM57)</f>
        <v>16</v>
      </c>
      <c r="CN56">
        <f>IF(covid19_new_cases_global!CN57&lt;0,"",covid19_new_cases_global!CN57)</f>
        <v>7</v>
      </c>
      <c r="CO56">
        <f>IF(covid19_new_cases_global!CO57&lt;0,"",covid19_new_cases_global!CO57)</f>
        <v>17</v>
      </c>
      <c r="CP56">
        <f>IF(covid19_new_cases_global!CP57&lt;0,"",covid19_new_cases_global!CP57)</f>
        <v>7</v>
      </c>
      <c r="CQ56">
        <f>IF(covid19_new_cases_global!CQ57&lt;0,"",covid19_new_cases_global!CQ57)</f>
        <v>33</v>
      </c>
      <c r="CR56">
        <f>IF(covid19_new_cases_global!CR57&lt;0,"",covid19_new_cases_global!CR57)</f>
        <v>13</v>
      </c>
      <c r="CS56">
        <f>IF(covid19_new_cases_global!CS57&lt;0,"",covid19_new_cases_global!CS57)</f>
        <v>30</v>
      </c>
      <c r="CT56">
        <f>IF(covid19_new_cases_global!CT57&lt;0,"",covid19_new_cases_global!CT57)</f>
        <v>8</v>
      </c>
      <c r="CU56">
        <f>IF(covid19_new_cases_global!CU57&lt;0,"",covid19_new_cases_global!CU57)</f>
        <v>4</v>
      </c>
      <c r="CV56">
        <f>IF(covid19_new_cases_global!CV57&lt;0,"",covid19_new_cases_global!CV57)</f>
        <v>13</v>
      </c>
      <c r="CW56">
        <f>IF(covid19_new_cases_global!CW57&lt;0,"",covid19_new_cases_global!CW57)</f>
        <v>6</v>
      </c>
      <c r="CX56">
        <f>IF(covid19_new_cases_global!CX57&lt;0,"",covid19_new_cases_global!CX57)</f>
        <v>23</v>
      </c>
      <c r="CY56">
        <f>IF(covid19_new_cases_global!CY57&lt;0,"",covid19_new_cases_global!CY57)</f>
        <v>5</v>
      </c>
      <c r="CZ56">
        <f>IF(covid19_new_cases_global!CZ57&lt;0,"",covid19_new_cases_global!CZ57)</f>
        <v>5</v>
      </c>
      <c r="DA56">
        <f>IF(covid19_new_cases_global!DA57&lt;0,"",covid19_new_cases_global!DA57)</f>
        <v>1</v>
      </c>
      <c r="DB56">
        <f>IF(covid19_new_cases_global!DB57&lt;0,"",covid19_new_cases_global!DB57)</f>
        <v>3</v>
      </c>
      <c r="DC56">
        <f>IF(covid19_new_cases_global!DC57&lt;0,"",covid19_new_cases_global!DC57)</f>
        <v>8</v>
      </c>
      <c r="DD56">
        <f>IF(covid19_new_cases_global!DD57&lt;0,"",covid19_new_cases_global!DD57)</f>
        <v>2</v>
      </c>
      <c r="DE56">
        <f>IF(covid19_new_cases_global!DE57&lt;0,"",covid19_new_cases_global!DE57)</f>
        <v>7</v>
      </c>
      <c r="DF56">
        <f>IF(covid19_new_cases_global!DF57&lt;0,"",covid19_new_cases_global!DF57)</f>
        <v>5</v>
      </c>
      <c r="DG56">
        <f>IF(covid19_new_cases_global!DG57&lt;0,"",covid19_new_cases_global!DG57)</f>
        <v>8</v>
      </c>
      <c r="DH56">
        <f>IF(covid19_new_cases_global!DH57&lt;0,"",covid19_new_cases_global!DH57)</f>
        <v>6</v>
      </c>
      <c r="DI56">
        <f>IF(covid19_new_cases_global!DI57&lt;0,"",covid19_new_cases_global!DI57)</f>
        <v>2</v>
      </c>
      <c r="DJ56">
        <f>IF(covid19_new_cases_global!DJ57&lt;0,"",covid19_new_cases_global!DJ57)</f>
        <v>5</v>
      </c>
      <c r="DK56">
        <f>IF(covid19_new_cases_global!DK57&lt;0,"",covid19_new_cases_global!DK57)</f>
        <v>5</v>
      </c>
      <c r="DL56">
        <f>IF(covid19_new_cases_global!DL57&lt;0,"",covid19_new_cases_global!DL57)</f>
        <v>7</v>
      </c>
      <c r="DM56">
        <f>IF(covid19_new_cases_global!DM57&lt;0,"",covid19_new_cases_global!DM57)</f>
        <v>8</v>
      </c>
      <c r="DN56">
        <f>IF(covid19_new_cases_global!DN57&lt;0,"",covid19_new_cases_global!DN57)</f>
        <v>4</v>
      </c>
      <c r="DO56">
        <f>IF(covid19_new_cases_global!DO57&lt;0,"",covid19_new_cases_global!DO57)</f>
        <v>4</v>
      </c>
      <c r="DP56">
        <f>IF(covid19_new_cases_global!DP57&lt;0,"",covid19_new_cases_global!DP57)</f>
        <v>10</v>
      </c>
      <c r="DQ56">
        <f>IF(covid19_new_cases_global!DQ57&lt;0,"",covid19_new_cases_global!DQ57)</f>
        <v>7</v>
      </c>
      <c r="DR56">
        <f>IF(covid19_new_cases_global!DR57&lt;0,"",covid19_new_cases_global!DR57)</f>
        <v>3</v>
      </c>
      <c r="DS56">
        <f>IF(covid19_new_cases_global!DS57&lt;0,"",covid19_new_cases_global!DS57)</f>
        <v>6</v>
      </c>
      <c r="DT56">
        <f>IF(covid19_new_cases_global!DT57&lt;0,"",covid19_new_cases_global!DT57)</f>
        <v>7</v>
      </c>
      <c r="DU56">
        <f>IF(covid19_new_cases_global!DU57&lt;0,"",covid19_new_cases_global!DU57)</f>
        <v>14</v>
      </c>
      <c r="DV56">
        <f>IF(covid19_new_cases_global!DV57&lt;0,"",covid19_new_cases_global!DV57)</f>
        <v>2</v>
      </c>
      <c r="DW56">
        <f>IF(covid19_new_cases_global!DW57&lt;0,"",covid19_new_cases_global!DW57)</f>
        <v>1</v>
      </c>
      <c r="DX56">
        <f>IF(covid19_new_cases_global!DX57&lt;0,"",covid19_new_cases_global!DX57)</f>
        <v>10</v>
      </c>
      <c r="DY56">
        <f>IF(covid19_new_cases_global!DY57&lt;0,"",covid19_new_cases_global!DY57)</f>
        <v>6</v>
      </c>
      <c r="DZ56">
        <f>IF(covid19_new_cases_global!DZ57&lt;0,"",covid19_new_cases_global!DZ57)</f>
        <v>11</v>
      </c>
      <c r="EA56">
        <f>IF(covid19_new_cases_global!EA57&lt;0,"",covid19_new_cases_global!EA57)</f>
        <v>8</v>
      </c>
      <c r="EB56">
        <f>IF(covid19_new_cases_global!EB57&lt;0,"",covid19_new_cases_global!EB57)</f>
        <v>6</v>
      </c>
      <c r="EC56">
        <f>IF(covid19_new_cases_global!EC57&lt;0,"",covid19_new_cases_global!EC57)</f>
        <v>4</v>
      </c>
      <c r="ED56">
        <f>IF(covid19_new_cases_global!ED57&lt;0,"",covid19_new_cases_global!ED57)</f>
        <v>1</v>
      </c>
      <c r="EE56">
        <f>IF(covid19_new_cases_global!EE57&lt;0,"",covid19_new_cases_global!EE57)</f>
        <v>0</v>
      </c>
      <c r="EF56">
        <f>IF(covid19_new_cases_global!EF57&lt;0,"",covid19_new_cases_global!EF57)</f>
        <v>10</v>
      </c>
      <c r="EG56">
        <f>IF(covid19_new_cases_global!EG57&lt;0,"",covid19_new_cases_global!EG57)</f>
        <v>10</v>
      </c>
      <c r="EH56">
        <f>IF(covid19_new_cases_global!EH57&lt;0,"",covid19_new_cases_global!EH57)</f>
        <v>20</v>
      </c>
      <c r="EI56">
        <f>IF(covid19_new_cases_global!EI57&lt;0,"",covid19_new_cases_global!EI57)</f>
        <v>21</v>
      </c>
      <c r="EJ56">
        <f>IF(covid19_new_cases_global!EJ57&lt;0,"",covid19_new_cases_global!EJ57)</f>
        <v>8</v>
      </c>
      <c r="EK56">
        <f>IF(covid19_new_cases_global!EK57&lt;0,"",covid19_new_cases_global!EK57)</f>
        <v>1</v>
      </c>
      <c r="EL56">
        <f>IF(covid19_new_cases_global!EL57&lt;0,"",covid19_new_cases_global!EL57)</f>
        <v>7</v>
      </c>
      <c r="EM56">
        <f>IF(covid19_new_cases_global!EM57&lt;0,"",covid19_new_cases_global!EM57)</f>
        <v>11</v>
      </c>
      <c r="EN56">
        <f>IF(covid19_new_cases_global!EN57&lt;0,"",covid19_new_cases_global!EN57)</f>
        <v>7</v>
      </c>
      <c r="EO56">
        <f>IF(covid19_new_cases_global!EO57&lt;0,"",covid19_new_cases_global!EO57)</f>
        <v>5</v>
      </c>
      <c r="EP56">
        <f>IF(covid19_new_cases_global!EP57&lt;0,"",covid19_new_cases_global!EP57)</f>
        <v>3</v>
      </c>
      <c r="EQ56">
        <f>IF(covid19_new_cases_global!EQ57&lt;0,"",covid19_new_cases_global!EQ57)</f>
        <v>0</v>
      </c>
      <c r="ER56">
        <f>IF(covid19_new_cases_global!ER57&lt;0,"",covid19_new_cases_global!ER57)</f>
        <v>1</v>
      </c>
      <c r="ES56">
        <f>IF(covid19_new_cases_global!ES57&lt;0,"",covid19_new_cases_global!ES57)</f>
        <v>1</v>
      </c>
      <c r="ET56">
        <f>IF(covid19_new_cases_global!ET57&lt;0,"",covid19_new_cases_global!ET57)</f>
        <v>2</v>
      </c>
      <c r="EU56">
        <f>IF(covid19_new_cases_global!EU57&lt;0,"",covid19_new_cases_global!EU57)</f>
        <v>0</v>
      </c>
      <c r="EV56">
        <f>IF(covid19_new_cases_global!EV57&lt;0,"",covid19_new_cases_global!EV57)</f>
        <v>2</v>
      </c>
      <c r="EW56">
        <f>IF(covid19_new_cases_global!EW57&lt;0,"",covid19_new_cases_global!EW57)</f>
        <v>2</v>
      </c>
      <c r="EX56">
        <f>IF(covid19_new_cases_global!EX57&lt;0,"",covid19_new_cases_global!EX57)</f>
        <v>0</v>
      </c>
      <c r="EY56">
        <f>IF(covid19_new_cases_global!EY57&lt;0,"",covid19_new_cases_global!EY57)</f>
        <v>0</v>
      </c>
      <c r="EZ56">
        <f>IF(covid19_new_cases_global!EZ57&lt;0,"",covid19_new_cases_global!EZ57)</f>
        <v>1</v>
      </c>
      <c r="FA56">
        <f>IF(covid19_new_cases_global!FA57&lt;0,"",covid19_new_cases_global!FA57)</f>
        <v>1</v>
      </c>
      <c r="FB56">
        <f>IF(covid19_new_cases_global!FB57&lt;0,"",covid19_new_cases_global!FB57)</f>
        <v>1</v>
      </c>
      <c r="FC56">
        <f>IF(covid19_new_cases_global!FC57&lt;0,"",covid19_new_cases_global!FC57)</f>
        <v>2</v>
      </c>
      <c r="FD56">
        <f>IF(covid19_new_cases_global!FD57&lt;0,"",covid19_new_cases_global!FD57)</f>
        <v>0</v>
      </c>
      <c r="FE56">
        <f>MAX(D56:FD56)</f>
        <v>134</v>
      </c>
      <c r="FF56">
        <f t="shared" si="24"/>
        <v>134</v>
      </c>
      <c r="FG56">
        <f t="shared" si="25"/>
        <v>64</v>
      </c>
      <c r="FH56">
        <f t="shared" si="26"/>
        <v>64</v>
      </c>
      <c r="FI56" cm="1">
        <f t="array" ref="FI56">MATCH(INDEX($D56:$FD56,MATCH(TRUE,INDEX($D56:$FD56&lt;&gt;0,),0)),$D56:$FD56,0)</f>
        <v>36</v>
      </c>
      <c r="FJ56">
        <f t="shared" si="27"/>
        <v>1986</v>
      </c>
      <c r="FK56">
        <f t="shared" si="28"/>
        <v>6.747230614300101E-2</v>
      </c>
      <c r="FL56">
        <v>0</v>
      </c>
      <c r="FM56">
        <f t="shared" si="29"/>
        <v>28</v>
      </c>
      <c r="FN56">
        <f t="shared" si="30"/>
        <v>28</v>
      </c>
      <c r="FP56">
        <v>76</v>
      </c>
      <c r="FQ56">
        <v>76</v>
      </c>
      <c r="FR56">
        <v>138</v>
      </c>
      <c r="FS56">
        <v>138</v>
      </c>
      <c r="FT56">
        <v>62</v>
      </c>
      <c r="FU56">
        <v>727</v>
      </c>
      <c r="FV56">
        <v>0.10453920220082531</v>
      </c>
      <c r="FW56" s="6">
        <v>0</v>
      </c>
      <c r="FX56" s="7">
        <v>1</v>
      </c>
      <c r="FY56" s="8">
        <f t="shared" si="9"/>
        <v>1</v>
      </c>
      <c r="FZ56">
        <f t="shared" si="10"/>
        <v>0</v>
      </c>
      <c r="GA56">
        <f t="shared" si="11"/>
        <v>5.8814428849754713E-2</v>
      </c>
      <c r="GB56" s="6">
        <f t="shared" si="12"/>
        <v>5.8814428849754713E-2</v>
      </c>
      <c r="GC56" s="8">
        <f t="shared" si="13"/>
        <v>0.94118557115024526</v>
      </c>
      <c r="GD56" s="6">
        <f t="shared" si="14"/>
        <v>-6.0614952516047094E-2</v>
      </c>
      <c r="GE56" s="8">
        <f t="shared" si="15"/>
        <v>100</v>
      </c>
      <c r="GF56">
        <f t="shared" si="16"/>
        <v>6.2489726418007242E-2</v>
      </c>
      <c r="HC56">
        <v>6.2458768935561076E-3</v>
      </c>
      <c r="HD56">
        <v>1</v>
      </c>
      <c r="HE56">
        <v>0</v>
      </c>
      <c r="HF56">
        <f t="shared" si="21"/>
        <v>51</v>
      </c>
      <c r="HG56">
        <f t="shared" si="22"/>
        <v>0</v>
      </c>
      <c r="HH56">
        <f t="shared" si="18"/>
        <v>0.64583333333333326</v>
      </c>
      <c r="HI56">
        <f t="shared" si="19"/>
        <v>1</v>
      </c>
      <c r="HJ56">
        <f t="shared" si="20"/>
        <v>6.9444444444444198E-3</v>
      </c>
    </row>
    <row r="57" spans="1:218" x14ac:dyDescent="0.3">
      <c r="A57" t="str">
        <f>covid19_new_cases_global!A58</f>
        <v>Eswatini</v>
      </c>
      <c r="B57">
        <f>covid19_new_cases_global!B58</f>
        <v>-26.522500000000001</v>
      </c>
      <c r="C57">
        <f>covid19_new_cases_global!C58</f>
        <v>31.465900000000001</v>
      </c>
      <c r="D57">
        <f>IF(covid19_new_cases_global!D58&lt;0,"",covid19_new_cases_global!D58)</f>
        <v>0</v>
      </c>
      <c r="E57">
        <f>IF(covid19_new_cases_global!E58&lt;0,"",covid19_new_cases_global!E58)</f>
        <v>0</v>
      </c>
      <c r="F57">
        <f>IF(covid19_new_cases_global!F58&lt;0,"",covid19_new_cases_global!F58)</f>
        <v>0</v>
      </c>
      <c r="G57">
        <f>IF(covid19_new_cases_global!G58&lt;0,"",covid19_new_cases_global!G58)</f>
        <v>0</v>
      </c>
      <c r="H57">
        <f>IF(covid19_new_cases_global!H58&lt;0,"",covid19_new_cases_global!H58)</f>
        <v>0</v>
      </c>
      <c r="I57">
        <f>IF(covid19_new_cases_global!I58&lt;0,"",covid19_new_cases_global!I58)</f>
        <v>0</v>
      </c>
      <c r="J57">
        <f>IF(covid19_new_cases_global!J58&lt;0,"",covid19_new_cases_global!J58)</f>
        <v>0</v>
      </c>
      <c r="K57">
        <f>IF(covid19_new_cases_global!K58&lt;0,"",covid19_new_cases_global!K58)</f>
        <v>0</v>
      </c>
      <c r="L57">
        <f>IF(covid19_new_cases_global!L58&lt;0,"",covid19_new_cases_global!L58)</f>
        <v>0</v>
      </c>
      <c r="M57">
        <f>IF(covid19_new_cases_global!M58&lt;0,"",covid19_new_cases_global!M58)</f>
        <v>0</v>
      </c>
      <c r="N57">
        <f>IF(covid19_new_cases_global!N58&lt;0,"",covid19_new_cases_global!N58)</f>
        <v>0</v>
      </c>
      <c r="O57">
        <f>IF(covid19_new_cases_global!O58&lt;0,"",covid19_new_cases_global!O58)</f>
        <v>0</v>
      </c>
      <c r="P57">
        <f>IF(covid19_new_cases_global!P58&lt;0,"",covid19_new_cases_global!P58)</f>
        <v>0</v>
      </c>
      <c r="Q57">
        <f>IF(covid19_new_cases_global!Q58&lt;0,"",covid19_new_cases_global!Q58)</f>
        <v>0</v>
      </c>
      <c r="R57">
        <f>IF(covid19_new_cases_global!R58&lt;0,"",covid19_new_cases_global!R58)</f>
        <v>0</v>
      </c>
      <c r="S57">
        <f>IF(covid19_new_cases_global!S58&lt;0,"",covid19_new_cases_global!S58)</f>
        <v>0</v>
      </c>
      <c r="T57">
        <f>IF(covid19_new_cases_global!T58&lt;0,"",covid19_new_cases_global!T58)</f>
        <v>0</v>
      </c>
      <c r="U57">
        <f>IF(covid19_new_cases_global!U58&lt;0,"",covid19_new_cases_global!U58)</f>
        <v>0</v>
      </c>
      <c r="V57">
        <f>IF(covid19_new_cases_global!V58&lt;0,"",covid19_new_cases_global!V58)</f>
        <v>0</v>
      </c>
      <c r="W57">
        <f>IF(covid19_new_cases_global!W58&lt;0,"",covid19_new_cases_global!W58)</f>
        <v>0</v>
      </c>
      <c r="X57">
        <f>IF(covid19_new_cases_global!X58&lt;0,"",covid19_new_cases_global!X58)</f>
        <v>0</v>
      </c>
      <c r="Y57">
        <f>IF(covid19_new_cases_global!Y58&lt;0,"",covid19_new_cases_global!Y58)</f>
        <v>0</v>
      </c>
      <c r="Z57">
        <f>IF(covid19_new_cases_global!Z58&lt;0,"",covid19_new_cases_global!Z58)</f>
        <v>0</v>
      </c>
      <c r="AA57">
        <f>IF(covid19_new_cases_global!AA58&lt;0,"",covid19_new_cases_global!AA58)</f>
        <v>0</v>
      </c>
      <c r="AB57">
        <f>IF(covid19_new_cases_global!AB58&lt;0,"",covid19_new_cases_global!AB58)</f>
        <v>0</v>
      </c>
      <c r="AC57">
        <f>IF(covid19_new_cases_global!AC58&lt;0,"",covid19_new_cases_global!AC58)</f>
        <v>0</v>
      </c>
      <c r="AD57">
        <f>IF(covid19_new_cases_global!AD58&lt;0,"",covid19_new_cases_global!AD58)</f>
        <v>0</v>
      </c>
      <c r="AE57">
        <f>IF(covid19_new_cases_global!AE58&lt;0,"",covid19_new_cases_global!AE58)</f>
        <v>0</v>
      </c>
      <c r="AF57">
        <f>IF(covid19_new_cases_global!AF58&lt;0,"",covid19_new_cases_global!AF58)</f>
        <v>0</v>
      </c>
      <c r="AG57">
        <f>IF(covid19_new_cases_global!AG58&lt;0,"",covid19_new_cases_global!AG58)</f>
        <v>0</v>
      </c>
      <c r="AH57">
        <f>IF(covid19_new_cases_global!AH58&lt;0,"",covid19_new_cases_global!AH58)</f>
        <v>0</v>
      </c>
      <c r="AI57">
        <f>IF(covid19_new_cases_global!AI58&lt;0,"",covid19_new_cases_global!AI58)</f>
        <v>0</v>
      </c>
      <c r="AJ57">
        <f>IF(covid19_new_cases_global!AJ58&lt;0,"",covid19_new_cases_global!AJ58)</f>
        <v>0</v>
      </c>
      <c r="AK57">
        <f>IF(covid19_new_cases_global!AK58&lt;0,"",covid19_new_cases_global!AK58)</f>
        <v>0</v>
      </c>
      <c r="AL57">
        <f>IF(covid19_new_cases_global!AL58&lt;0,"",covid19_new_cases_global!AL58)</f>
        <v>0</v>
      </c>
      <c r="AM57">
        <f>IF(covid19_new_cases_global!AM58&lt;0,"",covid19_new_cases_global!AM58)</f>
        <v>0</v>
      </c>
      <c r="AN57">
        <f>IF(covid19_new_cases_global!AN58&lt;0,"",covid19_new_cases_global!AN58)</f>
        <v>0</v>
      </c>
      <c r="AO57">
        <f>IF(covid19_new_cases_global!AO58&lt;0,"",covid19_new_cases_global!AO58)</f>
        <v>0</v>
      </c>
      <c r="AP57">
        <f>IF(covid19_new_cases_global!AP58&lt;0,"",covid19_new_cases_global!AP58)</f>
        <v>0</v>
      </c>
      <c r="AQ57">
        <f>IF(covid19_new_cases_global!AQ58&lt;0,"",covid19_new_cases_global!AQ58)</f>
        <v>0</v>
      </c>
      <c r="AR57">
        <f>IF(covid19_new_cases_global!AR58&lt;0,"",covid19_new_cases_global!AR58)</f>
        <v>0</v>
      </c>
      <c r="AS57">
        <f>IF(covid19_new_cases_global!AS58&lt;0,"",covid19_new_cases_global!AS58)</f>
        <v>0</v>
      </c>
      <c r="AT57">
        <f>IF(covid19_new_cases_global!AT58&lt;0,"",covid19_new_cases_global!AT58)</f>
        <v>0</v>
      </c>
      <c r="AU57">
        <f>IF(covid19_new_cases_global!AU58&lt;0,"",covid19_new_cases_global!AU58)</f>
        <v>0</v>
      </c>
      <c r="AV57">
        <f>IF(covid19_new_cases_global!AV58&lt;0,"",covid19_new_cases_global!AV58)</f>
        <v>0</v>
      </c>
      <c r="AW57">
        <f>IF(covid19_new_cases_global!AW58&lt;0,"",covid19_new_cases_global!AW58)</f>
        <v>0</v>
      </c>
      <c r="AX57">
        <f>IF(covid19_new_cases_global!AX58&lt;0,"",covid19_new_cases_global!AX58)</f>
        <v>0</v>
      </c>
      <c r="AY57">
        <f>IF(covid19_new_cases_global!AY58&lt;0,"",covid19_new_cases_global!AY58)</f>
        <v>0</v>
      </c>
      <c r="AZ57">
        <f>IF(covid19_new_cases_global!AZ58&lt;0,"",covid19_new_cases_global!AZ58)</f>
        <v>0</v>
      </c>
      <c r="BA57">
        <f>IF(covid19_new_cases_global!BA58&lt;0,"",covid19_new_cases_global!BA58)</f>
        <v>0</v>
      </c>
      <c r="BB57">
        <f>IF(covid19_new_cases_global!BB58&lt;0,"",covid19_new_cases_global!BB58)</f>
        <v>0</v>
      </c>
      <c r="BC57">
        <f>IF(covid19_new_cases_global!BC58&lt;0,"",covid19_new_cases_global!BC58)</f>
        <v>1</v>
      </c>
      <c r="BD57">
        <f>IF(covid19_new_cases_global!BD58&lt;0,"",covid19_new_cases_global!BD58)</f>
        <v>0</v>
      </c>
      <c r="BE57">
        <f>IF(covid19_new_cases_global!BE58&lt;0,"",covid19_new_cases_global!BE58)</f>
        <v>0</v>
      </c>
      <c r="BF57">
        <f>IF(covid19_new_cases_global!BF58&lt;0,"",covid19_new_cases_global!BF58)</f>
        <v>0</v>
      </c>
      <c r="BG57">
        <f>IF(covid19_new_cases_global!BG58&lt;0,"",covid19_new_cases_global!BG58)</f>
        <v>0</v>
      </c>
      <c r="BH57">
        <f>IF(covid19_new_cases_global!BH58&lt;0,"",covid19_new_cases_global!BH58)</f>
        <v>0</v>
      </c>
      <c r="BI57">
        <f>IF(covid19_new_cases_global!BI58&lt;0,"",covid19_new_cases_global!BI58)</f>
        <v>0</v>
      </c>
      <c r="BJ57">
        <f>IF(covid19_new_cases_global!BJ58&lt;0,"",covid19_new_cases_global!BJ58)</f>
        <v>0</v>
      </c>
      <c r="BK57">
        <f>IF(covid19_new_cases_global!BK58&lt;0,"",covid19_new_cases_global!BK58)</f>
        <v>3</v>
      </c>
      <c r="BL57">
        <f>IF(covid19_new_cases_global!BL58&lt;0,"",covid19_new_cases_global!BL58)</f>
        <v>0</v>
      </c>
      <c r="BM57">
        <f>IF(covid19_new_cases_global!BM58&lt;0,"",covid19_new_cases_global!BM58)</f>
        <v>0</v>
      </c>
      <c r="BN57">
        <f>IF(covid19_new_cases_global!BN58&lt;0,"",covid19_new_cases_global!BN58)</f>
        <v>0</v>
      </c>
      <c r="BO57">
        <f>IF(covid19_new_cases_global!BO58&lt;0,"",covid19_new_cases_global!BO58)</f>
        <v>2</v>
      </c>
      <c r="BP57">
        <f>IF(covid19_new_cases_global!BP58&lt;0,"",covid19_new_cases_global!BP58)</f>
        <v>3</v>
      </c>
      <c r="BQ57">
        <f>IF(covid19_new_cases_global!BQ58&lt;0,"",covid19_new_cases_global!BQ58)</f>
        <v>0</v>
      </c>
      <c r="BR57">
        <f>IF(covid19_new_cases_global!BR58&lt;0,"",covid19_new_cases_global!BR58)</f>
        <v>0</v>
      </c>
      <c r="BS57">
        <f>IF(covid19_new_cases_global!BS58&lt;0,"",covid19_new_cases_global!BS58)</f>
        <v>0</v>
      </c>
      <c r="BT57">
        <f>IF(covid19_new_cases_global!BT58&lt;0,"",covid19_new_cases_global!BT58)</f>
        <v>0</v>
      </c>
      <c r="BU57">
        <f>IF(covid19_new_cases_global!BU58&lt;0,"",covid19_new_cases_global!BU58)</f>
        <v>0</v>
      </c>
      <c r="BV57">
        <f>IF(covid19_new_cases_global!BV58&lt;0,"",covid19_new_cases_global!BV58)</f>
        <v>0</v>
      </c>
      <c r="BW57">
        <f>IF(covid19_new_cases_global!BW58&lt;0,"",covid19_new_cases_global!BW58)</f>
        <v>0</v>
      </c>
      <c r="BX57">
        <f>IF(covid19_new_cases_global!BX58&lt;0,"",covid19_new_cases_global!BX58)</f>
        <v>0</v>
      </c>
      <c r="BY57">
        <f>IF(covid19_new_cases_global!BY58&lt;0,"",covid19_new_cases_global!BY58)</f>
        <v>0</v>
      </c>
      <c r="BZ57">
        <f>IF(covid19_new_cases_global!BZ58&lt;0,"",covid19_new_cases_global!BZ58)</f>
        <v>1</v>
      </c>
      <c r="CA57">
        <f>IF(covid19_new_cases_global!CA58&lt;0,"",covid19_new_cases_global!CA58)</f>
        <v>0</v>
      </c>
      <c r="CB57">
        <f>IF(covid19_new_cases_global!CB58&lt;0,"",covid19_new_cases_global!CB58)</f>
        <v>2</v>
      </c>
      <c r="CC57">
        <f>IF(covid19_new_cases_global!CC58&lt;0,"",covid19_new_cases_global!CC58)</f>
        <v>0</v>
      </c>
      <c r="CD57">
        <f>IF(covid19_new_cases_global!CD58&lt;0,"",covid19_new_cases_global!CD58)</f>
        <v>0</v>
      </c>
      <c r="CE57">
        <f>IF(covid19_new_cases_global!CE58&lt;0,"",covid19_new_cases_global!CE58)</f>
        <v>0</v>
      </c>
      <c r="CF57">
        <f>IF(covid19_new_cases_global!CF58&lt;0,"",covid19_new_cases_global!CF58)</f>
        <v>2</v>
      </c>
      <c r="CG57">
        <f>IF(covid19_new_cases_global!CG58&lt;0,"",covid19_new_cases_global!CG58)</f>
        <v>1</v>
      </c>
      <c r="CH57">
        <f>IF(covid19_new_cases_global!CH58&lt;0,"",covid19_new_cases_global!CH58)</f>
        <v>0</v>
      </c>
      <c r="CI57">
        <f>IF(covid19_new_cases_global!CI58&lt;0,"",covid19_new_cases_global!CI58)</f>
        <v>0</v>
      </c>
      <c r="CJ57">
        <f>IF(covid19_new_cases_global!CJ58&lt;0,"",covid19_new_cases_global!CJ58)</f>
        <v>1</v>
      </c>
      <c r="CK57">
        <f>IF(covid19_new_cases_global!CK58&lt;0,"",covid19_new_cases_global!CK58)</f>
        <v>0</v>
      </c>
      <c r="CL57">
        <f>IF(covid19_new_cases_global!CL58&lt;0,"",covid19_new_cases_global!CL58)</f>
        <v>6</v>
      </c>
      <c r="CM57">
        <f>IF(covid19_new_cases_global!CM58&lt;0,"",covid19_new_cases_global!CM58)</f>
        <v>0</v>
      </c>
      <c r="CN57">
        <f>IF(covid19_new_cases_global!CN58&lt;0,"",covid19_new_cases_global!CN58)</f>
        <v>2</v>
      </c>
      <c r="CO57">
        <f>IF(covid19_new_cases_global!CO58&lt;0,"",covid19_new_cases_global!CO58)</f>
        <v>7</v>
      </c>
      <c r="CP57">
        <f>IF(covid19_new_cases_global!CP58&lt;0,"",covid19_new_cases_global!CP58)</f>
        <v>0</v>
      </c>
      <c r="CQ57">
        <f>IF(covid19_new_cases_global!CQ58&lt;0,"",covid19_new_cases_global!CQ58)</f>
        <v>0</v>
      </c>
      <c r="CR57">
        <f>IF(covid19_new_cases_global!CR58&lt;0,"",covid19_new_cases_global!CR58)</f>
        <v>5</v>
      </c>
      <c r="CS57">
        <f>IF(covid19_new_cases_global!CS58&lt;0,"",covid19_new_cases_global!CS58)</f>
        <v>20</v>
      </c>
      <c r="CT57">
        <f>IF(covid19_new_cases_global!CT58&lt;0,"",covid19_new_cases_global!CT58)</f>
        <v>3</v>
      </c>
      <c r="CU57">
        <f>IF(covid19_new_cases_global!CU58&lt;0,"",covid19_new_cases_global!CU58)</f>
        <v>6</v>
      </c>
      <c r="CV57">
        <f>IF(covid19_new_cases_global!CV58&lt;0,"",covid19_new_cases_global!CV58)</f>
        <v>6</v>
      </c>
      <c r="CW57">
        <f>IF(covid19_new_cases_global!CW58&lt;0,"",covid19_new_cases_global!CW58)</f>
        <v>20</v>
      </c>
      <c r="CX57">
        <f>IF(covid19_new_cases_global!CX58&lt;0,"",covid19_new_cases_global!CX58)</f>
        <v>9</v>
      </c>
      <c r="CY57">
        <f>IF(covid19_new_cases_global!CY58&lt;0,"",covid19_new_cases_global!CY58)</f>
        <v>6</v>
      </c>
      <c r="CZ57">
        <f>IF(covid19_new_cases_global!CZ58&lt;0,"",covid19_new_cases_global!CZ58)</f>
        <v>2</v>
      </c>
      <c r="DA57">
        <f>IF(covid19_new_cases_global!DA58&lt;0,"",covid19_new_cases_global!DA58)</f>
        <v>4</v>
      </c>
      <c r="DB57">
        <f>IF(covid19_new_cases_global!DB58&lt;0,"",covid19_new_cases_global!DB58)</f>
        <v>4</v>
      </c>
      <c r="DC57">
        <f>IF(covid19_new_cases_global!DC58&lt;0,"",covid19_new_cases_global!DC58)</f>
        <v>3</v>
      </c>
      <c r="DD57">
        <f>IF(covid19_new_cases_global!DD58&lt;0,"",covid19_new_cases_global!DD58)</f>
        <v>4</v>
      </c>
      <c r="DE57">
        <f>IF(covid19_new_cases_global!DE58&lt;0,"",covid19_new_cases_global!DE58)</f>
        <v>30</v>
      </c>
      <c r="DF57">
        <f>IF(covid19_new_cases_global!DF58&lt;0,"",covid19_new_cases_global!DF58)</f>
        <v>6</v>
      </c>
      <c r="DG57">
        <f>IF(covid19_new_cases_global!DG58&lt;0,"",covid19_new_cases_global!DG58)</f>
        <v>4</v>
      </c>
      <c r="DH57">
        <f>IF(covid19_new_cases_global!DH58&lt;0,"",covid19_new_cases_global!DH58)</f>
        <v>9</v>
      </c>
      <c r="DI57">
        <f>IF(covid19_new_cases_global!DI58&lt;0,"",covid19_new_cases_global!DI58)</f>
        <v>3</v>
      </c>
      <c r="DJ57">
        <f>IF(covid19_new_cases_global!DJ58&lt;0,"",covid19_new_cases_global!DJ58)</f>
        <v>9</v>
      </c>
      <c r="DK57">
        <f>IF(covid19_new_cases_global!DK58&lt;0,"",covid19_new_cases_global!DK58)</f>
        <v>3</v>
      </c>
      <c r="DL57">
        <f>IF(covid19_new_cases_global!DL58&lt;0,"",covid19_new_cases_global!DL58)</f>
        <v>0</v>
      </c>
      <c r="DM57">
        <f>IF(covid19_new_cases_global!DM58&lt;0,"",covid19_new_cases_global!DM58)</f>
        <v>3</v>
      </c>
      <c r="DN57">
        <f>IF(covid19_new_cases_global!DN58&lt;0,"",covid19_new_cases_global!DN58)</f>
        <v>12</v>
      </c>
      <c r="DO57">
        <f>IF(covid19_new_cases_global!DO58&lt;0,"",covid19_new_cases_global!DO58)</f>
        <v>1</v>
      </c>
      <c r="DP57">
        <f>IF(covid19_new_cases_global!DP58&lt;0,"",covid19_new_cases_global!DP58)</f>
        <v>2</v>
      </c>
      <c r="DQ57">
        <f>IF(covid19_new_cases_global!DQ58&lt;0,"",covid19_new_cases_global!DQ58)</f>
        <v>3</v>
      </c>
      <c r="DR57">
        <f>IF(covid19_new_cases_global!DR58&lt;0,"",covid19_new_cases_global!DR58)</f>
        <v>9</v>
      </c>
      <c r="DS57">
        <f>IF(covid19_new_cases_global!DS58&lt;0,"",covid19_new_cases_global!DS58)</f>
        <v>3</v>
      </c>
      <c r="DT57">
        <f>IF(covid19_new_cases_global!DT58&lt;0,"",covid19_new_cases_global!DT58)</f>
        <v>5</v>
      </c>
      <c r="DU57">
        <f>IF(covid19_new_cases_global!DU58&lt;0,"",covid19_new_cases_global!DU58)</f>
        <v>13</v>
      </c>
      <c r="DV57">
        <f>IF(covid19_new_cases_global!DV58&lt;0,"",covid19_new_cases_global!DV58)</f>
        <v>12</v>
      </c>
      <c r="DW57">
        <f>IF(covid19_new_cases_global!DW58&lt;0,"",covid19_new_cases_global!DW58)</f>
        <v>6</v>
      </c>
      <c r="DX57">
        <f>IF(covid19_new_cases_global!DX58&lt;0,"",covid19_new_cases_global!DX58)</f>
        <v>5</v>
      </c>
      <c r="DY57">
        <f>IF(covid19_new_cases_global!DY58&lt;0,"",covid19_new_cases_global!DY58)</f>
        <v>11</v>
      </c>
      <c r="DZ57">
        <f>IF(covid19_new_cases_global!DZ58&lt;0,"",covid19_new_cases_global!DZ58)</f>
        <v>7</v>
      </c>
      <c r="EA57">
        <f>IF(covid19_new_cases_global!EA58&lt;0,"",covid19_new_cases_global!EA58)</f>
        <v>0</v>
      </c>
      <c r="EB57">
        <f>IF(covid19_new_cases_global!EB58&lt;0,"",covid19_new_cases_global!EB58)</f>
        <v>4</v>
      </c>
      <c r="EC57">
        <f>IF(covid19_new_cases_global!EC58&lt;0,"",covid19_new_cases_global!EC58)</f>
        <v>2</v>
      </c>
      <c r="ED57">
        <f>IF(covid19_new_cases_global!ED58&lt;0,"",covid19_new_cases_global!ED58)</f>
        <v>8</v>
      </c>
      <c r="EE57">
        <f>IF(covid19_new_cases_global!EE58&lt;0,"",covid19_new_cases_global!EE58)</f>
        <v>1</v>
      </c>
      <c r="EF57">
        <f>IF(covid19_new_cases_global!EF58&lt;0,"",covid19_new_cases_global!EF58)</f>
        <v>1</v>
      </c>
      <c r="EG57">
        <f>IF(covid19_new_cases_global!EG58&lt;0,"",covid19_new_cases_global!EG58)</f>
        <v>5</v>
      </c>
      <c r="EH57">
        <f>IF(covid19_new_cases_global!EH58&lt;0,"",covid19_new_cases_global!EH58)</f>
        <v>5</v>
      </c>
      <c r="EI57">
        <f>IF(covid19_new_cases_global!EI58&lt;0,"",covid19_new_cases_global!EI58)</f>
        <v>17</v>
      </c>
      <c r="EJ57">
        <f>IF(covid19_new_cases_global!EJ58&lt;0,"",covid19_new_cases_global!EJ58)</f>
        <v>11</v>
      </c>
      <c r="EK57">
        <f>IF(covid19_new_cases_global!EK58&lt;0,"",covid19_new_cases_global!EK58)</f>
        <v>7</v>
      </c>
      <c r="EL57">
        <f>IF(covid19_new_cases_global!EL58&lt;0,"",covid19_new_cases_global!EL58)</f>
        <v>31</v>
      </c>
      <c r="EM57">
        <f>IF(covid19_new_cases_global!EM58&lt;0,"",covid19_new_cases_global!EM58)</f>
        <v>27</v>
      </c>
      <c r="EN57">
        <f>IF(covid19_new_cases_global!EN58&lt;0,"",covid19_new_cases_global!EN58)</f>
        <v>51</v>
      </c>
      <c r="EO57">
        <f>IF(covid19_new_cases_global!EO58&lt;0,"",covid19_new_cases_global!EO58)</f>
        <v>23</v>
      </c>
      <c r="EP57">
        <f>IF(covid19_new_cases_global!EP58&lt;0,"",covid19_new_cases_global!EP58)</f>
        <v>14</v>
      </c>
      <c r="EQ57">
        <f>IF(covid19_new_cases_global!EQ58&lt;0,"",covid19_new_cases_global!EQ58)</f>
        <v>4</v>
      </c>
      <c r="ER57">
        <f>IF(covid19_new_cases_global!ER58&lt;0,"",covid19_new_cases_global!ER58)</f>
        <v>16</v>
      </c>
      <c r="ES57">
        <f>IF(covid19_new_cases_global!ES58&lt;0,"",covid19_new_cases_global!ES58)</f>
        <v>14</v>
      </c>
      <c r="ET57">
        <f>IF(covid19_new_cases_global!ET58&lt;0,"",covid19_new_cases_global!ET58)</f>
        <v>43</v>
      </c>
      <c r="EU57">
        <f>IF(covid19_new_cases_global!EU58&lt;0,"",covid19_new_cases_global!EU58)</f>
        <v>23</v>
      </c>
      <c r="EV57">
        <f>IF(covid19_new_cases_global!EV58&lt;0,"",covid19_new_cases_global!EV58)</f>
        <v>37</v>
      </c>
      <c r="EW57">
        <f>IF(covid19_new_cases_global!EW58&lt;0,"",covid19_new_cases_global!EW58)</f>
        <v>4</v>
      </c>
      <c r="EX57">
        <f>IF(covid19_new_cases_global!EX58&lt;0,"",covid19_new_cases_global!EX58)</f>
        <v>8</v>
      </c>
      <c r="EY57">
        <f>IF(covid19_new_cases_global!EY58&lt;0,"",covid19_new_cases_global!EY58)</f>
        <v>8</v>
      </c>
      <c r="EZ57">
        <f>IF(covid19_new_cases_global!EZ58&lt;0,"",covid19_new_cases_global!EZ58)</f>
        <v>31</v>
      </c>
      <c r="FA57">
        <f>IF(covid19_new_cases_global!FA58&lt;0,"",covid19_new_cases_global!FA58)</f>
        <v>16</v>
      </c>
      <c r="FB57">
        <f>IF(covid19_new_cases_global!FB58&lt;0,"",covid19_new_cases_global!FB58)</f>
        <v>16</v>
      </c>
      <c r="FC57">
        <f>IF(covid19_new_cases_global!FC58&lt;0,"",covid19_new_cases_global!FC58)</f>
        <v>22</v>
      </c>
      <c r="FD57">
        <f>IF(covid19_new_cases_global!FD58&lt;0,"",covid19_new_cases_global!FD58)</f>
        <v>17</v>
      </c>
      <c r="FE57">
        <v>30</v>
      </c>
      <c r="FF57">
        <f t="shared" si="24"/>
        <v>51</v>
      </c>
      <c r="FG57">
        <f t="shared" si="25"/>
        <v>106</v>
      </c>
      <c r="FH57">
        <f t="shared" si="26"/>
        <v>141</v>
      </c>
      <c r="FI57" cm="1">
        <f t="array" ref="FI57">MATCH(INDEX($D57:$FD57,MATCH(TRUE,INDEX($D57:$FD57&lt;&gt;0,),0)),$D57:$FD57,0)</f>
        <v>52</v>
      </c>
      <c r="FJ57">
        <f t="shared" si="27"/>
        <v>745</v>
      </c>
      <c r="FK57">
        <f t="shared" si="28"/>
        <v>6.8456375838926178E-2</v>
      </c>
      <c r="FL57">
        <v>1</v>
      </c>
      <c r="FM57">
        <f t="shared" si="29"/>
        <v>54</v>
      </c>
      <c r="FN57">
        <f t="shared" si="30"/>
        <v>89</v>
      </c>
      <c r="FP57">
        <v>78</v>
      </c>
      <c r="FQ57">
        <v>78</v>
      </c>
      <c r="FR57">
        <v>157</v>
      </c>
      <c r="FS57">
        <v>157</v>
      </c>
      <c r="FT57">
        <v>52</v>
      </c>
      <c r="FU57">
        <v>467</v>
      </c>
      <c r="FV57">
        <v>0.1670235546038544</v>
      </c>
      <c r="FW57" s="6">
        <v>0</v>
      </c>
      <c r="FX57" s="7">
        <v>1</v>
      </c>
      <c r="FY57" s="8">
        <f t="shared" si="9"/>
        <v>1</v>
      </c>
      <c r="FZ57">
        <f t="shared" si="10"/>
        <v>0</v>
      </c>
      <c r="GA57">
        <f t="shared" si="11"/>
        <v>2.4960658611062593E-2</v>
      </c>
      <c r="GB57" s="6">
        <f t="shared" si="12"/>
        <v>2.4960658611062593E-2</v>
      </c>
      <c r="GC57" s="8">
        <f t="shared" si="13"/>
        <v>0.97503934138893744</v>
      </c>
      <c r="GD57" s="6">
        <f t="shared" si="14"/>
        <v>-2.5277458655835038E-2</v>
      </c>
      <c r="GE57" s="8">
        <f t="shared" si="15"/>
        <v>100</v>
      </c>
      <c r="GF57">
        <f t="shared" si="16"/>
        <v>2.559964254930092E-2</v>
      </c>
      <c r="HC57">
        <v>6.5846297698104253E-3</v>
      </c>
      <c r="HD57">
        <v>1</v>
      </c>
      <c r="HE57">
        <v>0</v>
      </c>
      <c r="HF57">
        <f t="shared" si="21"/>
        <v>52</v>
      </c>
      <c r="HG57">
        <f t="shared" si="22"/>
        <v>0</v>
      </c>
      <c r="HH57">
        <f t="shared" si="18"/>
        <v>0.63888888888888884</v>
      </c>
      <c r="HI57">
        <f t="shared" si="19"/>
        <v>1</v>
      </c>
      <c r="HJ57">
        <f t="shared" si="20"/>
        <v>0</v>
      </c>
    </row>
    <row r="58" spans="1:218" x14ac:dyDescent="0.3">
      <c r="A58" t="str">
        <f>covid19_new_cases_global!A59</f>
        <v>Ethiopia</v>
      </c>
      <c r="B58">
        <f>covid19_new_cases_global!B59</f>
        <v>9.1449999999999996</v>
      </c>
      <c r="C58">
        <f>covid19_new_cases_global!C59</f>
        <v>40.489699999999999</v>
      </c>
      <c r="D58">
        <f>IF(covid19_new_cases_global!D59&lt;0,"",covid19_new_cases_global!D59)</f>
        <v>0</v>
      </c>
      <c r="E58">
        <f>IF(covid19_new_cases_global!E59&lt;0,"",covid19_new_cases_global!E59)</f>
        <v>0</v>
      </c>
      <c r="F58">
        <f>IF(covid19_new_cases_global!F59&lt;0,"",covid19_new_cases_global!F59)</f>
        <v>0</v>
      </c>
      <c r="G58">
        <f>IF(covid19_new_cases_global!G59&lt;0,"",covid19_new_cases_global!G59)</f>
        <v>0</v>
      </c>
      <c r="H58">
        <f>IF(covid19_new_cases_global!H59&lt;0,"",covid19_new_cases_global!H59)</f>
        <v>0</v>
      </c>
      <c r="I58">
        <f>IF(covid19_new_cases_global!I59&lt;0,"",covid19_new_cases_global!I59)</f>
        <v>0</v>
      </c>
      <c r="J58">
        <f>IF(covid19_new_cases_global!J59&lt;0,"",covid19_new_cases_global!J59)</f>
        <v>0</v>
      </c>
      <c r="K58">
        <f>IF(covid19_new_cases_global!K59&lt;0,"",covid19_new_cases_global!K59)</f>
        <v>0</v>
      </c>
      <c r="L58">
        <f>IF(covid19_new_cases_global!L59&lt;0,"",covid19_new_cases_global!L59)</f>
        <v>0</v>
      </c>
      <c r="M58">
        <f>IF(covid19_new_cases_global!M59&lt;0,"",covid19_new_cases_global!M59)</f>
        <v>0</v>
      </c>
      <c r="N58">
        <f>IF(covid19_new_cases_global!N59&lt;0,"",covid19_new_cases_global!N59)</f>
        <v>0</v>
      </c>
      <c r="O58">
        <f>IF(covid19_new_cases_global!O59&lt;0,"",covid19_new_cases_global!O59)</f>
        <v>0</v>
      </c>
      <c r="P58">
        <f>IF(covid19_new_cases_global!P59&lt;0,"",covid19_new_cases_global!P59)</f>
        <v>0</v>
      </c>
      <c r="Q58">
        <f>IF(covid19_new_cases_global!Q59&lt;0,"",covid19_new_cases_global!Q59)</f>
        <v>0</v>
      </c>
      <c r="R58">
        <f>IF(covid19_new_cases_global!R59&lt;0,"",covid19_new_cases_global!R59)</f>
        <v>0</v>
      </c>
      <c r="S58">
        <f>IF(covid19_new_cases_global!S59&lt;0,"",covid19_new_cases_global!S59)</f>
        <v>0</v>
      </c>
      <c r="T58">
        <f>IF(covid19_new_cases_global!T59&lt;0,"",covid19_new_cases_global!T59)</f>
        <v>0</v>
      </c>
      <c r="U58">
        <f>IF(covid19_new_cases_global!U59&lt;0,"",covid19_new_cases_global!U59)</f>
        <v>0</v>
      </c>
      <c r="V58">
        <f>IF(covid19_new_cases_global!V59&lt;0,"",covid19_new_cases_global!V59)</f>
        <v>0</v>
      </c>
      <c r="W58">
        <f>IF(covid19_new_cases_global!W59&lt;0,"",covid19_new_cases_global!W59)</f>
        <v>0</v>
      </c>
      <c r="X58">
        <f>IF(covid19_new_cases_global!X59&lt;0,"",covid19_new_cases_global!X59)</f>
        <v>0</v>
      </c>
      <c r="Y58">
        <f>IF(covid19_new_cases_global!Y59&lt;0,"",covid19_new_cases_global!Y59)</f>
        <v>0</v>
      </c>
      <c r="Z58">
        <f>IF(covid19_new_cases_global!Z59&lt;0,"",covid19_new_cases_global!Z59)</f>
        <v>0</v>
      </c>
      <c r="AA58">
        <f>IF(covid19_new_cases_global!AA59&lt;0,"",covid19_new_cases_global!AA59)</f>
        <v>0</v>
      </c>
      <c r="AB58">
        <f>IF(covid19_new_cases_global!AB59&lt;0,"",covid19_new_cases_global!AB59)</f>
        <v>0</v>
      </c>
      <c r="AC58">
        <f>IF(covid19_new_cases_global!AC59&lt;0,"",covid19_new_cases_global!AC59)</f>
        <v>0</v>
      </c>
      <c r="AD58">
        <f>IF(covid19_new_cases_global!AD59&lt;0,"",covid19_new_cases_global!AD59)</f>
        <v>0</v>
      </c>
      <c r="AE58">
        <f>IF(covid19_new_cases_global!AE59&lt;0,"",covid19_new_cases_global!AE59)</f>
        <v>0</v>
      </c>
      <c r="AF58">
        <f>IF(covid19_new_cases_global!AF59&lt;0,"",covid19_new_cases_global!AF59)</f>
        <v>0</v>
      </c>
      <c r="AG58">
        <f>IF(covid19_new_cases_global!AG59&lt;0,"",covid19_new_cases_global!AG59)</f>
        <v>0</v>
      </c>
      <c r="AH58">
        <f>IF(covid19_new_cases_global!AH59&lt;0,"",covid19_new_cases_global!AH59)</f>
        <v>0</v>
      </c>
      <c r="AI58">
        <f>IF(covid19_new_cases_global!AI59&lt;0,"",covid19_new_cases_global!AI59)</f>
        <v>0</v>
      </c>
      <c r="AJ58">
        <f>IF(covid19_new_cases_global!AJ59&lt;0,"",covid19_new_cases_global!AJ59)</f>
        <v>0</v>
      </c>
      <c r="AK58">
        <f>IF(covid19_new_cases_global!AK59&lt;0,"",covid19_new_cases_global!AK59)</f>
        <v>0</v>
      </c>
      <c r="AL58">
        <f>IF(covid19_new_cases_global!AL59&lt;0,"",covid19_new_cases_global!AL59)</f>
        <v>0</v>
      </c>
      <c r="AM58">
        <f>IF(covid19_new_cases_global!AM59&lt;0,"",covid19_new_cases_global!AM59)</f>
        <v>0</v>
      </c>
      <c r="AN58">
        <f>IF(covid19_new_cases_global!AN59&lt;0,"",covid19_new_cases_global!AN59)</f>
        <v>0</v>
      </c>
      <c r="AO58">
        <f>IF(covid19_new_cases_global!AO59&lt;0,"",covid19_new_cases_global!AO59)</f>
        <v>0</v>
      </c>
      <c r="AP58">
        <f>IF(covid19_new_cases_global!AP59&lt;0,"",covid19_new_cases_global!AP59)</f>
        <v>0</v>
      </c>
      <c r="AQ58">
        <f>IF(covid19_new_cases_global!AQ59&lt;0,"",covid19_new_cases_global!AQ59)</f>
        <v>0</v>
      </c>
      <c r="AR58">
        <f>IF(covid19_new_cases_global!AR59&lt;0,"",covid19_new_cases_global!AR59)</f>
        <v>0</v>
      </c>
      <c r="AS58">
        <f>IF(covid19_new_cases_global!AS59&lt;0,"",covid19_new_cases_global!AS59)</f>
        <v>0</v>
      </c>
      <c r="AT58">
        <f>IF(covid19_new_cases_global!AT59&lt;0,"",covid19_new_cases_global!AT59)</f>
        <v>0</v>
      </c>
      <c r="AU58">
        <f>IF(covid19_new_cases_global!AU59&lt;0,"",covid19_new_cases_global!AU59)</f>
        <v>0</v>
      </c>
      <c r="AV58">
        <f>IF(covid19_new_cases_global!AV59&lt;0,"",covid19_new_cases_global!AV59)</f>
        <v>0</v>
      </c>
      <c r="AW58">
        <f>IF(covid19_new_cases_global!AW59&lt;0,"",covid19_new_cases_global!AW59)</f>
        <v>0</v>
      </c>
      <c r="AX58">
        <f>IF(covid19_new_cases_global!AX59&lt;0,"",covid19_new_cases_global!AX59)</f>
        <v>0</v>
      </c>
      <c r="AY58">
        <f>IF(covid19_new_cases_global!AY59&lt;0,"",covid19_new_cases_global!AY59)</f>
        <v>0</v>
      </c>
      <c r="AZ58">
        <f>IF(covid19_new_cases_global!AZ59&lt;0,"",covid19_new_cases_global!AZ59)</f>
        <v>0</v>
      </c>
      <c r="BA58">
        <f>IF(covid19_new_cases_global!BA59&lt;0,"",covid19_new_cases_global!BA59)</f>
        <v>0</v>
      </c>
      <c r="BB58">
        <f>IF(covid19_new_cases_global!BB59&lt;0,"",covid19_new_cases_global!BB59)</f>
        <v>1</v>
      </c>
      <c r="BC58">
        <f>IF(covid19_new_cases_global!BC59&lt;0,"",covid19_new_cases_global!BC59)</f>
        <v>0</v>
      </c>
      <c r="BD58">
        <f>IF(covid19_new_cases_global!BD59&lt;0,"",covid19_new_cases_global!BD59)</f>
        <v>0</v>
      </c>
      <c r="BE58">
        <f>IF(covid19_new_cases_global!BE59&lt;0,"",covid19_new_cases_global!BE59)</f>
        <v>4</v>
      </c>
      <c r="BF58">
        <f>IF(covid19_new_cases_global!BF59&lt;0,"",covid19_new_cases_global!BF59)</f>
        <v>0</v>
      </c>
      <c r="BG58">
        <f>IF(covid19_new_cases_global!BG59&lt;0,"",covid19_new_cases_global!BG59)</f>
        <v>1</v>
      </c>
      <c r="BH58">
        <f>IF(covid19_new_cases_global!BH59&lt;0,"",covid19_new_cases_global!BH59)</f>
        <v>0</v>
      </c>
      <c r="BI58">
        <f>IF(covid19_new_cases_global!BI59&lt;0,"",covid19_new_cases_global!BI59)</f>
        <v>3</v>
      </c>
      <c r="BJ58">
        <f>IF(covid19_new_cases_global!BJ59&lt;0,"",covid19_new_cases_global!BJ59)</f>
        <v>0</v>
      </c>
      <c r="BK58">
        <f>IF(covid19_new_cases_global!BK59&lt;0,"",covid19_new_cases_global!BK59)</f>
        <v>2</v>
      </c>
      <c r="BL58">
        <f>IF(covid19_new_cases_global!BL59&lt;0,"",covid19_new_cases_global!BL59)</f>
        <v>0</v>
      </c>
      <c r="BM58">
        <f>IF(covid19_new_cases_global!BM59&lt;0,"",covid19_new_cases_global!BM59)</f>
        <v>1</v>
      </c>
      <c r="BN58">
        <f>IF(covid19_new_cases_global!BN59&lt;0,"",covid19_new_cases_global!BN59)</f>
        <v>0</v>
      </c>
      <c r="BO58">
        <f>IF(covid19_new_cases_global!BO59&lt;0,"",covid19_new_cases_global!BO59)</f>
        <v>0</v>
      </c>
      <c r="BP58">
        <f>IF(covid19_new_cases_global!BP59&lt;0,"",covid19_new_cases_global!BP59)</f>
        <v>4</v>
      </c>
      <c r="BQ58">
        <f>IF(covid19_new_cases_global!BQ59&lt;0,"",covid19_new_cases_global!BQ59)</f>
        <v>0</v>
      </c>
      <c r="BR58">
        <f>IF(covid19_new_cases_global!BR59&lt;0,"",covid19_new_cases_global!BR59)</f>
        <v>5</v>
      </c>
      <c r="BS58">
        <f>IF(covid19_new_cases_global!BS59&lt;0,"",covid19_new_cases_global!BS59)</f>
        <v>2</v>
      </c>
      <c r="BT58">
        <f>IF(covid19_new_cases_global!BT59&lt;0,"",covid19_new_cases_global!BT59)</f>
        <v>3</v>
      </c>
      <c r="BU58">
        <f>IF(covid19_new_cases_global!BU59&lt;0,"",covid19_new_cases_global!BU59)</f>
        <v>3</v>
      </c>
      <c r="BV58">
        <f>IF(covid19_new_cases_global!BV59&lt;0,"",covid19_new_cases_global!BV59)</f>
        <v>0</v>
      </c>
      <c r="BW58">
        <f>IF(covid19_new_cases_global!BW59&lt;0,"",covid19_new_cases_global!BW59)</f>
        <v>6</v>
      </c>
      <c r="BX58">
        <f>IF(covid19_new_cases_global!BX59&lt;0,"",covid19_new_cases_global!BX59)</f>
        <v>3</v>
      </c>
      <c r="BY58">
        <f>IF(covid19_new_cases_global!BY59&lt;0,"",covid19_new_cases_global!BY59)</f>
        <v>5</v>
      </c>
      <c r="BZ58">
        <f>IF(covid19_new_cases_global!BZ59&lt;0,"",covid19_new_cases_global!BZ59)</f>
        <v>1</v>
      </c>
      <c r="CA58">
        <f>IF(covid19_new_cases_global!CA59&lt;0,"",covid19_new_cases_global!CA59)</f>
        <v>8</v>
      </c>
      <c r="CB58">
        <f>IF(covid19_new_cases_global!CB59&lt;0,"",covid19_new_cases_global!CB59)</f>
        <v>3</v>
      </c>
      <c r="CC58">
        <f>IF(covid19_new_cases_global!CC59&lt;0,"",covid19_new_cases_global!CC59)</f>
        <v>1</v>
      </c>
      <c r="CD58">
        <f>IF(covid19_new_cases_global!CD59&lt;0,"",covid19_new_cases_global!CD59)</f>
        <v>9</v>
      </c>
      <c r="CE58">
        <f>IF(covid19_new_cases_global!CE59&lt;0,"",covid19_new_cases_global!CE59)</f>
        <v>4</v>
      </c>
      <c r="CF58">
        <f>IF(covid19_new_cases_global!CF59&lt;0,"",covid19_new_cases_global!CF59)</f>
        <v>2</v>
      </c>
      <c r="CG58">
        <f>IF(covid19_new_cases_global!CG59&lt;0,"",covid19_new_cases_global!CG59)</f>
        <v>3</v>
      </c>
      <c r="CH58">
        <f>IF(covid19_new_cases_global!CH59&lt;0,"",covid19_new_cases_global!CH59)</f>
        <v>8</v>
      </c>
      <c r="CI58">
        <f>IF(covid19_new_cases_global!CI59&lt;0,"",covid19_new_cases_global!CI59)</f>
        <v>3</v>
      </c>
      <c r="CJ58">
        <f>IF(covid19_new_cases_global!CJ59&lt;0,"",covid19_new_cases_global!CJ59)</f>
        <v>7</v>
      </c>
      <c r="CK58">
        <f>IF(covid19_new_cases_global!CK59&lt;0,"",covid19_new_cases_global!CK59)</f>
        <v>4</v>
      </c>
      <c r="CL58">
        <f>IF(covid19_new_cases_global!CL59&lt;0,"",covid19_new_cases_global!CL59)</f>
        <v>9</v>
      </c>
      <c r="CM58">
        <f>IF(covid19_new_cases_global!CM59&lt;0,"",covid19_new_cases_global!CM59)</f>
        <v>3</v>
      </c>
      <c r="CN58">
        <f>IF(covid19_new_cases_global!CN59&lt;0,"",covid19_new_cases_global!CN59)</f>
        <v>3</v>
      </c>
      <c r="CO58">
        <f>IF(covid19_new_cases_global!CO59&lt;0,"",covid19_new_cases_global!CO59)</f>
        <v>3</v>
      </c>
      <c r="CP58">
        <f>IF(covid19_new_cases_global!CP59&lt;0,"",covid19_new_cases_global!CP59)</f>
        <v>2</v>
      </c>
      <c r="CQ58">
        <f>IF(covid19_new_cases_global!CQ59&lt;0,"",covid19_new_cases_global!CQ59)</f>
        <v>0</v>
      </c>
      <c r="CR58">
        <f>IF(covid19_new_cases_global!CR59&lt;0,"",covid19_new_cases_global!CR59)</f>
        <v>1</v>
      </c>
      <c r="CS58">
        <f>IF(covid19_new_cases_global!CS59&lt;0,"",covid19_new_cases_global!CS59)</f>
        <v>5</v>
      </c>
      <c r="CT58">
        <f>IF(covid19_new_cases_global!CT59&lt;0,"",covid19_new_cases_global!CT59)</f>
        <v>1</v>
      </c>
      <c r="CU58">
        <f>IF(covid19_new_cases_global!CU59&lt;0,"",covid19_new_cases_global!CU59)</f>
        <v>1</v>
      </c>
      <c r="CV58">
        <f>IF(covid19_new_cases_global!CV59&lt;0,"",covid19_new_cases_global!CV59)</f>
        <v>2</v>
      </c>
      <c r="CW58">
        <f>IF(covid19_new_cases_global!CW59&lt;0,"",covid19_new_cases_global!CW59)</f>
        <v>4</v>
      </c>
      <c r="CX58">
        <f>IF(covid19_new_cases_global!CX59&lt;0,"",covid19_new_cases_global!CX59)</f>
        <v>1</v>
      </c>
      <c r="CY58">
        <f>IF(covid19_new_cases_global!CY59&lt;0,"",covid19_new_cases_global!CY59)</f>
        <v>2</v>
      </c>
      <c r="CZ58">
        <f>IF(covid19_new_cases_global!CZ59&lt;0,"",covid19_new_cases_global!CZ59)</f>
        <v>0</v>
      </c>
      <c r="DA58">
        <f>IF(covid19_new_cases_global!DA59&lt;0,"",covid19_new_cases_global!DA59)</f>
        <v>2</v>
      </c>
      <c r="DB58">
        <f>IF(covid19_new_cases_global!DB59&lt;0,"",covid19_new_cases_global!DB59)</f>
        <v>5</v>
      </c>
      <c r="DC58">
        <f>IF(covid19_new_cases_global!DC59&lt;0,"",covid19_new_cases_global!DC59)</f>
        <v>5</v>
      </c>
      <c r="DD58">
        <f>IF(covid19_new_cases_global!DD59&lt;0,"",covid19_new_cases_global!DD59)</f>
        <v>17</v>
      </c>
      <c r="DE58">
        <f>IF(covid19_new_cases_global!DE59&lt;0,"",covid19_new_cases_global!DE59)</f>
        <v>29</v>
      </c>
      <c r="DF58">
        <f>IF(covid19_new_cases_global!DF59&lt;0,"",covid19_new_cases_global!DF59)</f>
        <v>3</v>
      </c>
      <c r="DG58">
        <f>IF(covid19_new_cases_global!DG59&lt;0,"",covid19_new_cases_global!DG59)</f>
        <v>16</v>
      </c>
      <c r="DH58">
        <f>IF(covid19_new_cases_global!DH59&lt;0,"",covid19_new_cases_global!DH59)</f>
        <v>29</v>
      </c>
      <c r="DI58">
        <f>IF(covid19_new_cases_global!DI59&lt;0,"",covid19_new_cases_global!DI59)</f>
        <v>11</v>
      </c>
      <c r="DJ58">
        <f>IF(covid19_new_cases_global!DJ59&lt;0,"",covid19_new_cases_global!DJ59)</f>
        <v>11</v>
      </c>
      <c r="DK58">
        <f>IF(covid19_new_cases_global!DK59&lt;0,"",covid19_new_cases_global!DK59)</f>
        <v>2</v>
      </c>
      <c r="DL58">
        <f>IF(covid19_new_cases_global!DL59&lt;0,"",covid19_new_cases_global!DL59)</f>
        <v>9</v>
      </c>
      <c r="DM58">
        <f>IF(covid19_new_cases_global!DM59&lt;0,"",covid19_new_cases_global!DM59)</f>
        <v>15</v>
      </c>
      <c r="DN58">
        <f>IF(covid19_new_cases_global!DN59&lt;0,"",covid19_new_cases_global!DN59)</f>
        <v>19</v>
      </c>
      <c r="DO58">
        <f>IF(covid19_new_cases_global!DO59&lt;0,"",covid19_new_cases_global!DO59)</f>
        <v>11</v>
      </c>
      <c r="DP58">
        <f>IF(covid19_new_cases_global!DP59&lt;0,"",covid19_new_cases_global!DP59)</f>
        <v>35</v>
      </c>
      <c r="DQ58">
        <f>IF(covid19_new_cases_global!DQ59&lt;0,"",covid19_new_cases_global!DQ59)</f>
        <v>13</v>
      </c>
      <c r="DR58">
        <f>IF(covid19_new_cases_global!DR59&lt;0,"",covid19_new_cases_global!DR59)</f>
        <v>24</v>
      </c>
      <c r="DS58">
        <f>IF(covid19_new_cases_global!DS59&lt;0,"",covid19_new_cases_global!DS59)</f>
        <v>10</v>
      </c>
      <c r="DT58">
        <f>IF(covid19_new_cases_global!DT59&lt;0,"",covid19_new_cases_global!DT59)</f>
        <v>34</v>
      </c>
      <c r="DU58">
        <f>IF(covid19_new_cases_global!DU59&lt;0,"",covid19_new_cases_global!DU59)</f>
        <v>61</v>
      </c>
      <c r="DV58">
        <f>IF(covid19_new_cases_global!DV59&lt;0,"",covid19_new_cases_global!DV59)</f>
        <v>88</v>
      </c>
      <c r="DW58">
        <f>IF(covid19_new_cases_global!DW59&lt;0,"",covid19_new_cases_global!DW59)</f>
        <v>73</v>
      </c>
      <c r="DX58">
        <f>IF(covid19_new_cases_global!DX59&lt;0,"",covid19_new_cases_global!DX59)</f>
        <v>46</v>
      </c>
      <c r="DY58">
        <f>IF(covid19_new_cases_global!DY59&lt;0,"",covid19_new_cases_global!DY59)</f>
        <v>30</v>
      </c>
      <c r="DZ58">
        <f>IF(covid19_new_cases_global!DZ59&lt;0,"",covid19_new_cases_global!DZ59)</f>
        <v>100</v>
      </c>
      <c r="EA58">
        <f>IF(covid19_new_cases_global!EA59&lt;0,"",covid19_new_cases_global!EA59)</f>
        <v>137</v>
      </c>
      <c r="EB58">
        <f>IF(covid19_new_cases_global!EB59&lt;0,"",covid19_new_cases_global!EB59)</f>
        <v>95</v>
      </c>
      <c r="EC58">
        <f>IF(covid19_new_cases_global!EC59&lt;0,"",covid19_new_cases_global!EC59)</f>
        <v>109</v>
      </c>
      <c r="ED58">
        <f>IF(covid19_new_cases_global!ED59&lt;0,"",covid19_new_cases_global!ED59)</f>
        <v>85</v>
      </c>
      <c r="EE58">
        <f>IF(covid19_new_cases_global!EE59&lt;0,"",covid19_new_cases_global!EE59)</f>
        <v>87</v>
      </c>
      <c r="EF58">
        <f>IF(covid19_new_cases_global!EF59&lt;0,"",covid19_new_cases_global!EF59)</f>
        <v>142</v>
      </c>
      <c r="EG58">
        <f>IF(covid19_new_cases_global!EG59&lt;0,"",covid19_new_cases_global!EG59)</f>
        <v>150</v>
      </c>
      <c r="EH58">
        <f>IF(covid19_new_cases_global!EH59&lt;0,"",covid19_new_cases_global!EH59)</f>
        <v>169</v>
      </c>
      <c r="EI58">
        <f>IF(covid19_new_cases_global!EI59&lt;0,"",covid19_new_cases_global!EI59)</f>
        <v>129</v>
      </c>
      <c r="EJ58">
        <f>IF(covid19_new_cases_global!EJ59&lt;0,"",covid19_new_cases_global!EJ59)</f>
        <v>86</v>
      </c>
      <c r="EK58">
        <f>IF(covid19_new_cases_global!EK59&lt;0,"",covid19_new_cases_global!EK59)</f>
        <v>136</v>
      </c>
      <c r="EL58">
        <f>IF(covid19_new_cases_global!EL59&lt;0,"",covid19_new_cases_global!EL59)</f>
        <v>180</v>
      </c>
      <c r="EM58">
        <f>IF(covid19_new_cases_global!EM59&lt;0,"",covid19_new_cases_global!EM59)</f>
        <v>170</v>
      </c>
      <c r="EN58">
        <f>IF(covid19_new_cases_global!EN59&lt;0,"",covid19_new_cases_global!EN59)</f>
        <v>164</v>
      </c>
      <c r="EO58">
        <f>IF(covid19_new_cases_global!EO59&lt;0,"",covid19_new_cases_global!EO59)</f>
        <v>245</v>
      </c>
      <c r="EP58">
        <f>IF(covid19_new_cases_global!EP59&lt;0,"",covid19_new_cases_global!EP59)</f>
        <v>251</v>
      </c>
      <c r="EQ58">
        <f>IF(covid19_new_cases_global!EQ59&lt;0,"",covid19_new_cases_global!EQ59)</f>
        <v>179</v>
      </c>
      <c r="ER58">
        <f>IF(covid19_new_cases_global!ER59&lt;0,"",covid19_new_cases_global!ER59)</f>
        <v>176</v>
      </c>
      <c r="ES58">
        <f>IF(covid19_new_cases_global!ES59&lt;0,"",covid19_new_cases_global!ES59)</f>
        <v>109</v>
      </c>
      <c r="ET58">
        <f>IF(covid19_new_cases_global!ET59&lt;0,"",covid19_new_cases_global!ET59)</f>
        <v>129</v>
      </c>
      <c r="EU58">
        <f>IF(covid19_new_cases_global!EU59&lt;0,"",covid19_new_cases_global!EU59)</f>
        <v>195</v>
      </c>
      <c r="EV58">
        <f>IF(covid19_new_cases_global!EV59&lt;0,"",covid19_new_cases_global!EV59)</f>
        <v>116</v>
      </c>
      <c r="EW58">
        <f>IF(covid19_new_cases_global!EW59&lt;0,"",covid19_new_cases_global!EW59)</f>
        <v>399</v>
      </c>
      <c r="EX58">
        <f>IF(covid19_new_cases_global!EX59&lt;0,"",covid19_new_cases_global!EX59)</f>
        <v>63</v>
      </c>
      <c r="EY58">
        <f>IF(covid19_new_cases_global!EY59&lt;0,"",covid19_new_cases_global!EY59)</f>
        <v>131</v>
      </c>
      <c r="EZ58">
        <f>IF(covid19_new_cases_global!EZ59&lt;0,"",covid19_new_cases_global!EZ59)</f>
        <v>185</v>
      </c>
      <c r="FA58">
        <f>IF(covid19_new_cases_global!FA59&lt;0,"",covid19_new_cases_global!FA59)</f>
        <v>186</v>
      </c>
      <c r="FB58">
        <f>IF(covid19_new_cases_global!FB59&lt;0,"",covid19_new_cases_global!FB59)</f>
        <v>141</v>
      </c>
      <c r="FC58">
        <f>IF(covid19_new_cases_global!FC59&lt;0,"",covid19_new_cases_global!FC59)</f>
        <v>250</v>
      </c>
      <c r="FD58">
        <f>IF(covid19_new_cases_global!FD59&lt;0,"",covid19_new_cases_global!FD59)</f>
        <v>145</v>
      </c>
      <c r="FE58">
        <f t="shared" ref="FE58:FE79" si="31">MAX(D58:FD58)</f>
        <v>399</v>
      </c>
      <c r="FF58">
        <f t="shared" si="24"/>
        <v>399</v>
      </c>
      <c r="FG58">
        <f t="shared" si="25"/>
        <v>150</v>
      </c>
      <c r="FH58">
        <f t="shared" si="26"/>
        <v>150</v>
      </c>
      <c r="FI58" cm="1">
        <f t="array" ref="FI58">MATCH(INDEX($D58:$FD58,MATCH(TRUE,INDEX($D58:$FD58&lt;&gt;0,),0)),$D58:$FD58,0)</f>
        <v>51</v>
      </c>
      <c r="FJ58">
        <f t="shared" si="27"/>
        <v>5570</v>
      </c>
      <c r="FK58">
        <f t="shared" si="28"/>
        <v>7.1633752244165169E-2</v>
      </c>
      <c r="FL58">
        <v>0</v>
      </c>
      <c r="FM58">
        <f t="shared" si="29"/>
        <v>99</v>
      </c>
      <c r="FN58">
        <f t="shared" si="30"/>
        <v>99</v>
      </c>
      <c r="FP58">
        <v>79</v>
      </c>
      <c r="FQ58">
        <v>79</v>
      </c>
      <c r="FR58">
        <v>132</v>
      </c>
      <c r="FS58">
        <v>132</v>
      </c>
      <c r="FT58">
        <v>40</v>
      </c>
      <c r="FU58">
        <v>855</v>
      </c>
      <c r="FV58">
        <v>9.2397660818713451E-2</v>
      </c>
      <c r="FW58" s="6">
        <v>1</v>
      </c>
      <c r="FX58" s="7">
        <v>0</v>
      </c>
      <c r="FY58" s="8">
        <f t="shared" si="9"/>
        <v>1</v>
      </c>
      <c r="FZ58">
        <f t="shared" si="10"/>
        <v>1</v>
      </c>
      <c r="GA58">
        <f t="shared" si="11"/>
        <v>0.1193737047210104</v>
      </c>
      <c r="GB58" s="6">
        <f t="shared" si="12"/>
        <v>0.1193737047210104</v>
      </c>
      <c r="GC58" s="8">
        <f t="shared" si="13"/>
        <v>0.88062629527898961</v>
      </c>
      <c r="GD58" s="6">
        <f t="shared" si="14"/>
        <v>-2.1254963307447348</v>
      </c>
      <c r="GE58" s="8">
        <f t="shared" si="15"/>
        <v>0</v>
      </c>
      <c r="GF58">
        <f t="shared" si="16"/>
        <v>7.3770542460511805</v>
      </c>
      <c r="HC58">
        <v>6.5988838383144281E-3</v>
      </c>
      <c r="HD58">
        <v>0</v>
      </c>
      <c r="HE58">
        <v>1</v>
      </c>
      <c r="HF58">
        <f t="shared" si="21"/>
        <v>52</v>
      </c>
      <c r="HG58">
        <f t="shared" si="22"/>
        <v>1</v>
      </c>
      <c r="HH58">
        <f t="shared" si="18"/>
        <v>0.63888888888888884</v>
      </c>
      <c r="HI58">
        <f t="shared" si="19"/>
        <v>0.97058823529411764</v>
      </c>
      <c r="HJ58">
        <f t="shared" si="20"/>
        <v>6.7401960784313486E-3</v>
      </c>
    </row>
    <row r="59" spans="1:218" x14ac:dyDescent="0.3">
      <c r="A59" t="str">
        <f>covid19_new_cases_global!A60</f>
        <v>Faroe Islands</v>
      </c>
      <c r="B59">
        <f>covid19_new_cases_global!B60</f>
        <v>61.892600000000002</v>
      </c>
      <c r="C59">
        <f>covid19_new_cases_global!C60</f>
        <v>-6.9118000000000004</v>
      </c>
      <c r="D59">
        <f>IF(covid19_new_cases_global!D60&lt;0,"",covid19_new_cases_global!D60)</f>
        <v>0</v>
      </c>
      <c r="E59">
        <f>IF(covid19_new_cases_global!E60&lt;0,"",covid19_new_cases_global!E60)</f>
        <v>0</v>
      </c>
      <c r="F59">
        <f>IF(covid19_new_cases_global!F60&lt;0,"",covid19_new_cases_global!F60)</f>
        <v>0</v>
      </c>
      <c r="G59">
        <f>IF(covid19_new_cases_global!G60&lt;0,"",covid19_new_cases_global!G60)</f>
        <v>0</v>
      </c>
      <c r="H59">
        <f>IF(covid19_new_cases_global!H60&lt;0,"",covid19_new_cases_global!H60)</f>
        <v>0</v>
      </c>
      <c r="I59">
        <f>IF(covid19_new_cases_global!I60&lt;0,"",covid19_new_cases_global!I60)</f>
        <v>0</v>
      </c>
      <c r="J59">
        <f>IF(covid19_new_cases_global!J60&lt;0,"",covid19_new_cases_global!J60)</f>
        <v>0</v>
      </c>
      <c r="K59">
        <f>IF(covid19_new_cases_global!K60&lt;0,"",covid19_new_cases_global!K60)</f>
        <v>0</v>
      </c>
      <c r="L59">
        <f>IF(covid19_new_cases_global!L60&lt;0,"",covid19_new_cases_global!L60)</f>
        <v>0</v>
      </c>
      <c r="M59">
        <f>IF(covid19_new_cases_global!M60&lt;0,"",covid19_new_cases_global!M60)</f>
        <v>0</v>
      </c>
      <c r="N59">
        <f>IF(covid19_new_cases_global!N60&lt;0,"",covid19_new_cases_global!N60)</f>
        <v>0</v>
      </c>
      <c r="O59">
        <f>IF(covid19_new_cases_global!O60&lt;0,"",covid19_new_cases_global!O60)</f>
        <v>0</v>
      </c>
      <c r="P59">
        <f>IF(covid19_new_cases_global!P60&lt;0,"",covid19_new_cases_global!P60)</f>
        <v>0</v>
      </c>
      <c r="Q59">
        <f>IF(covid19_new_cases_global!Q60&lt;0,"",covid19_new_cases_global!Q60)</f>
        <v>0</v>
      </c>
      <c r="R59">
        <f>IF(covid19_new_cases_global!R60&lt;0,"",covid19_new_cases_global!R60)</f>
        <v>0</v>
      </c>
      <c r="S59">
        <f>IF(covid19_new_cases_global!S60&lt;0,"",covid19_new_cases_global!S60)</f>
        <v>0</v>
      </c>
      <c r="T59">
        <f>IF(covid19_new_cases_global!T60&lt;0,"",covid19_new_cases_global!T60)</f>
        <v>0</v>
      </c>
      <c r="U59">
        <f>IF(covid19_new_cases_global!U60&lt;0,"",covid19_new_cases_global!U60)</f>
        <v>0</v>
      </c>
      <c r="V59">
        <f>IF(covid19_new_cases_global!V60&lt;0,"",covid19_new_cases_global!V60)</f>
        <v>0</v>
      </c>
      <c r="W59">
        <f>IF(covid19_new_cases_global!W60&lt;0,"",covid19_new_cases_global!W60)</f>
        <v>0</v>
      </c>
      <c r="X59">
        <f>IF(covid19_new_cases_global!X60&lt;0,"",covid19_new_cases_global!X60)</f>
        <v>0</v>
      </c>
      <c r="Y59">
        <f>IF(covid19_new_cases_global!Y60&lt;0,"",covid19_new_cases_global!Y60)</f>
        <v>0</v>
      </c>
      <c r="Z59">
        <f>IF(covid19_new_cases_global!Z60&lt;0,"",covid19_new_cases_global!Z60)</f>
        <v>0</v>
      </c>
      <c r="AA59">
        <f>IF(covid19_new_cases_global!AA60&lt;0,"",covid19_new_cases_global!AA60)</f>
        <v>0</v>
      </c>
      <c r="AB59">
        <f>IF(covid19_new_cases_global!AB60&lt;0,"",covid19_new_cases_global!AB60)</f>
        <v>0</v>
      </c>
      <c r="AC59">
        <f>IF(covid19_new_cases_global!AC60&lt;0,"",covid19_new_cases_global!AC60)</f>
        <v>0</v>
      </c>
      <c r="AD59">
        <f>IF(covid19_new_cases_global!AD60&lt;0,"",covid19_new_cases_global!AD60)</f>
        <v>0</v>
      </c>
      <c r="AE59">
        <f>IF(covid19_new_cases_global!AE60&lt;0,"",covid19_new_cases_global!AE60)</f>
        <v>0</v>
      </c>
      <c r="AF59">
        <f>IF(covid19_new_cases_global!AF60&lt;0,"",covid19_new_cases_global!AF60)</f>
        <v>0</v>
      </c>
      <c r="AG59">
        <f>IF(covid19_new_cases_global!AG60&lt;0,"",covid19_new_cases_global!AG60)</f>
        <v>0</v>
      </c>
      <c r="AH59">
        <f>IF(covid19_new_cases_global!AH60&lt;0,"",covid19_new_cases_global!AH60)</f>
        <v>0</v>
      </c>
      <c r="AI59">
        <f>IF(covid19_new_cases_global!AI60&lt;0,"",covid19_new_cases_global!AI60)</f>
        <v>0</v>
      </c>
      <c r="AJ59">
        <f>IF(covid19_new_cases_global!AJ60&lt;0,"",covid19_new_cases_global!AJ60)</f>
        <v>0</v>
      </c>
      <c r="AK59">
        <f>IF(covid19_new_cases_global!AK60&lt;0,"",covid19_new_cases_global!AK60)</f>
        <v>0</v>
      </c>
      <c r="AL59">
        <f>IF(covid19_new_cases_global!AL60&lt;0,"",covid19_new_cases_global!AL60)</f>
        <v>0</v>
      </c>
      <c r="AM59">
        <f>IF(covid19_new_cases_global!AM60&lt;0,"",covid19_new_cases_global!AM60)</f>
        <v>0</v>
      </c>
      <c r="AN59">
        <f>IF(covid19_new_cases_global!AN60&lt;0,"",covid19_new_cases_global!AN60)</f>
        <v>0</v>
      </c>
      <c r="AO59">
        <f>IF(covid19_new_cases_global!AO60&lt;0,"",covid19_new_cases_global!AO60)</f>
        <v>0</v>
      </c>
      <c r="AP59">
        <f>IF(covid19_new_cases_global!AP60&lt;0,"",covid19_new_cases_global!AP60)</f>
        <v>0</v>
      </c>
      <c r="AQ59">
        <f>IF(covid19_new_cases_global!AQ60&lt;0,"",covid19_new_cases_global!AQ60)</f>
        <v>0</v>
      </c>
      <c r="AR59">
        <f>IF(covid19_new_cases_global!AR60&lt;0,"",covid19_new_cases_global!AR60)</f>
        <v>0</v>
      </c>
      <c r="AS59">
        <f>IF(covid19_new_cases_global!AS60&lt;0,"",covid19_new_cases_global!AS60)</f>
        <v>1</v>
      </c>
      <c r="AT59">
        <f>IF(covid19_new_cases_global!AT60&lt;0,"",covid19_new_cases_global!AT60)</f>
        <v>0</v>
      </c>
      <c r="AU59">
        <f>IF(covid19_new_cases_global!AU60&lt;0,"",covid19_new_cases_global!AU60)</f>
        <v>0</v>
      </c>
      <c r="AV59">
        <f>IF(covid19_new_cases_global!AV60&lt;0,"",covid19_new_cases_global!AV60)</f>
        <v>0</v>
      </c>
      <c r="AW59">
        <f>IF(covid19_new_cases_global!AW60&lt;0,"",covid19_new_cases_global!AW60)</f>
        <v>1</v>
      </c>
      <c r="AX59">
        <f>IF(covid19_new_cases_global!AX60&lt;0,"",covid19_new_cases_global!AX60)</f>
        <v>0</v>
      </c>
      <c r="AY59">
        <f>IF(covid19_new_cases_global!AY60&lt;0,"",covid19_new_cases_global!AY60)</f>
        <v>0</v>
      </c>
      <c r="AZ59">
        <f>IF(covid19_new_cases_global!AZ60&lt;0,"",covid19_new_cases_global!AZ60)</f>
        <v>0</v>
      </c>
      <c r="BA59">
        <f>IF(covid19_new_cases_global!BA60&lt;0,"",covid19_new_cases_global!BA60)</f>
        <v>0</v>
      </c>
      <c r="BB59">
        <f>IF(covid19_new_cases_global!BB60&lt;0,"",covid19_new_cases_global!BB60)</f>
        <v>1</v>
      </c>
      <c r="BC59">
        <f>IF(covid19_new_cases_global!BC60&lt;0,"",covid19_new_cases_global!BC60)</f>
        <v>6</v>
      </c>
      <c r="BD59">
        <f>IF(covid19_new_cases_global!BD60&lt;0,"",covid19_new_cases_global!BD60)</f>
        <v>2</v>
      </c>
      <c r="BE59">
        <f>IF(covid19_new_cases_global!BE60&lt;0,"",covid19_new_cases_global!BE60)</f>
        <v>7</v>
      </c>
      <c r="BF59">
        <f>IF(covid19_new_cases_global!BF60&lt;0,"",covid19_new_cases_global!BF60)</f>
        <v>29</v>
      </c>
      <c r="BG59">
        <f>IF(covid19_new_cases_global!BG60&lt;0,"",covid19_new_cases_global!BG60)</f>
        <v>11</v>
      </c>
      <c r="BH59">
        <f>IF(covid19_new_cases_global!BH60&lt;0,"",covid19_new_cases_global!BH60)</f>
        <v>14</v>
      </c>
      <c r="BI59">
        <f>IF(covid19_new_cases_global!BI60&lt;0,"",covid19_new_cases_global!BI60)</f>
        <v>8</v>
      </c>
      <c r="BJ59">
        <f>IF(covid19_new_cases_global!BJ60&lt;0,"",covid19_new_cases_global!BJ60)</f>
        <v>12</v>
      </c>
      <c r="BK59">
        <f>IF(covid19_new_cases_global!BK60&lt;0,"",covid19_new_cases_global!BK60)</f>
        <v>23</v>
      </c>
      <c r="BL59">
        <f>IF(covid19_new_cases_global!BL60&lt;0,"",covid19_new_cases_global!BL60)</f>
        <v>3</v>
      </c>
      <c r="BM59">
        <f>IF(covid19_new_cases_global!BM60&lt;0,"",covid19_new_cases_global!BM60)</f>
        <v>4</v>
      </c>
      <c r="BN59">
        <f>IF(covid19_new_cases_global!BN60&lt;0,"",covid19_new_cases_global!BN60)</f>
        <v>10</v>
      </c>
      <c r="BO59">
        <f>IF(covid19_new_cases_global!BO60&lt;0,"",covid19_new_cases_global!BO60)</f>
        <v>8</v>
      </c>
      <c r="BP59">
        <f>IF(covid19_new_cases_global!BP60&lt;0,"",covid19_new_cases_global!BP60)</f>
        <v>4</v>
      </c>
      <c r="BQ59">
        <f>IF(covid19_new_cases_global!BQ60&lt;0,"",covid19_new_cases_global!BQ60)</f>
        <v>11</v>
      </c>
      <c r="BR59">
        <f>IF(covid19_new_cases_global!BR60&lt;0,"",covid19_new_cases_global!BR60)</f>
        <v>4</v>
      </c>
      <c r="BS59">
        <f>IF(covid19_new_cases_global!BS60&lt;0,"",covid19_new_cases_global!BS60)</f>
        <v>9</v>
      </c>
      <c r="BT59">
        <f>IF(covid19_new_cases_global!BT60&lt;0,"",covid19_new_cases_global!BT60)</f>
        <v>1</v>
      </c>
      <c r="BU59">
        <f>IF(covid19_new_cases_global!BU60&lt;0,"",covid19_new_cases_global!BU60)</f>
        <v>4</v>
      </c>
      <c r="BV59">
        <f>IF(covid19_new_cases_global!BV60&lt;0,"",covid19_new_cases_global!BV60)</f>
        <v>4</v>
      </c>
      <c r="BW59">
        <f>IF(covid19_new_cases_global!BW60&lt;0,"",covid19_new_cases_global!BW60)</f>
        <v>2</v>
      </c>
      <c r="BX59">
        <f>IF(covid19_new_cases_global!BX60&lt;0,"",covid19_new_cases_global!BX60)</f>
        <v>2</v>
      </c>
      <c r="BY59">
        <f>IF(covid19_new_cases_global!BY60&lt;0,"",covid19_new_cases_global!BY60)</f>
        <v>0</v>
      </c>
      <c r="BZ59">
        <f>IF(covid19_new_cases_global!BZ60&lt;0,"",covid19_new_cases_global!BZ60)</f>
        <v>2</v>
      </c>
      <c r="CA59">
        <f>IF(covid19_new_cases_global!CA60&lt;0,"",covid19_new_cases_global!CA60)</f>
        <v>1</v>
      </c>
      <c r="CB59">
        <f>IF(covid19_new_cases_global!CB60&lt;0,"",covid19_new_cases_global!CB60)</f>
        <v>0</v>
      </c>
      <c r="CC59">
        <f>IF(covid19_new_cases_global!CC60&lt;0,"",covid19_new_cases_global!CC60)</f>
        <v>0</v>
      </c>
      <c r="CD59">
        <f>IF(covid19_new_cases_global!CD60&lt;0,"",covid19_new_cases_global!CD60)</f>
        <v>0</v>
      </c>
      <c r="CE59">
        <f>IF(covid19_new_cases_global!CE60&lt;0,"",covid19_new_cases_global!CE60)</f>
        <v>0</v>
      </c>
      <c r="CF59">
        <f>IF(covid19_new_cases_global!CF60&lt;0,"",covid19_new_cases_global!CF60)</f>
        <v>0</v>
      </c>
      <c r="CG59">
        <f>IF(covid19_new_cases_global!CG60&lt;0,"",covid19_new_cases_global!CG60)</f>
        <v>0</v>
      </c>
      <c r="CH59">
        <f>IF(covid19_new_cases_global!CH60&lt;0,"",covid19_new_cases_global!CH60)</f>
        <v>0</v>
      </c>
      <c r="CI59">
        <f>IF(covid19_new_cases_global!CI60&lt;0,"",covid19_new_cases_global!CI60)</f>
        <v>0</v>
      </c>
      <c r="CJ59">
        <f>IF(covid19_new_cases_global!CJ60&lt;0,"",covid19_new_cases_global!CJ60)</f>
        <v>0</v>
      </c>
      <c r="CK59">
        <f>IF(covid19_new_cases_global!CK60&lt;0,"",covid19_new_cases_global!CK60)</f>
        <v>0</v>
      </c>
      <c r="CL59">
        <f>IF(covid19_new_cases_global!CL60&lt;0,"",covid19_new_cases_global!CL60)</f>
        <v>0</v>
      </c>
      <c r="CM59">
        <f>IF(covid19_new_cases_global!CM60&lt;0,"",covid19_new_cases_global!CM60)</f>
        <v>1</v>
      </c>
      <c r="CN59">
        <f>IF(covid19_new_cases_global!CN60&lt;0,"",covid19_new_cases_global!CN60)</f>
        <v>0</v>
      </c>
      <c r="CO59">
        <f>IF(covid19_new_cases_global!CO60&lt;0,"",covid19_new_cases_global!CO60)</f>
        <v>0</v>
      </c>
      <c r="CP59">
        <f>IF(covid19_new_cases_global!CP60&lt;0,"",covid19_new_cases_global!CP60)</f>
        <v>0</v>
      </c>
      <c r="CQ59">
        <f>IF(covid19_new_cases_global!CQ60&lt;0,"",covid19_new_cases_global!CQ60)</f>
        <v>2</v>
      </c>
      <c r="CR59">
        <f>IF(covid19_new_cases_global!CR60&lt;0,"",covid19_new_cases_global!CR60)</f>
        <v>0</v>
      </c>
      <c r="CS59">
        <f>IF(covid19_new_cases_global!CS60&lt;0,"",covid19_new_cases_global!CS60)</f>
        <v>0</v>
      </c>
      <c r="CT59">
        <f>IF(covid19_new_cases_global!CT60&lt;0,"",covid19_new_cases_global!CT60)</f>
        <v>0</v>
      </c>
      <c r="CU59">
        <f>IF(covid19_new_cases_global!CU60&lt;0,"",covid19_new_cases_global!CU60)</f>
        <v>0</v>
      </c>
      <c r="CV59">
        <f>IF(covid19_new_cases_global!CV60&lt;0,"",covid19_new_cases_global!CV60)</f>
        <v>0</v>
      </c>
      <c r="CW59">
        <f>IF(covid19_new_cases_global!CW60&lt;0,"",covid19_new_cases_global!CW60)</f>
        <v>0</v>
      </c>
      <c r="CX59">
        <f>IF(covid19_new_cases_global!CX60&lt;0,"",covid19_new_cases_global!CX60)</f>
        <v>0</v>
      </c>
      <c r="CY59">
        <f>IF(covid19_new_cases_global!CY60&lt;0,"",covid19_new_cases_global!CY60)</f>
        <v>0</v>
      </c>
      <c r="CZ59">
        <f>IF(covid19_new_cases_global!CZ60&lt;0,"",covid19_new_cases_global!CZ60)</f>
        <v>0</v>
      </c>
      <c r="DA59">
        <f>IF(covid19_new_cases_global!DA60&lt;0,"",covid19_new_cases_global!DA60)</f>
        <v>0</v>
      </c>
      <c r="DB59">
        <f>IF(covid19_new_cases_global!DB60&lt;0,"",covid19_new_cases_global!DB60)</f>
        <v>0</v>
      </c>
      <c r="DC59">
        <f>IF(covid19_new_cases_global!DC60&lt;0,"",covid19_new_cases_global!DC60)</f>
        <v>0</v>
      </c>
      <c r="DD59">
        <f>IF(covid19_new_cases_global!DD60&lt;0,"",covid19_new_cases_global!DD60)</f>
        <v>0</v>
      </c>
      <c r="DE59">
        <f>IF(covid19_new_cases_global!DE60&lt;0,"",covid19_new_cases_global!DE60)</f>
        <v>0</v>
      </c>
      <c r="DF59">
        <f>IF(covid19_new_cases_global!DF60&lt;0,"",covid19_new_cases_global!DF60)</f>
        <v>0</v>
      </c>
      <c r="DG59">
        <f>IF(covid19_new_cases_global!DG60&lt;0,"",covid19_new_cases_global!DG60)</f>
        <v>0</v>
      </c>
      <c r="DH59">
        <f>IF(covid19_new_cases_global!DH60&lt;0,"",covid19_new_cases_global!DH60)</f>
        <v>0</v>
      </c>
      <c r="DI59">
        <f>IF(covid19_new_cases_global!DI60&lt;0,"",covid19_new_cases_global!DI60)</f>
        <v>0</v>
      </c>
      <c r="DJ59">
        <f>IF(covid19_new_cases_global!DJ60&lt;0,"",covid19_new_cases_global!DJ60)</f>
        <v>0</v>
      </c>
      <c r="DK59">
        <f>IF(covid19_new_cases_global!DK60&lt;0,"",covid19_new_cases_global!DK60)</f>
        <v>0</v>
      </c>
      <c r="DL59">
        <f>IF(covid19_new_cases_global!DL60&lt;0,"",covid19_new_cases_global!DL60)</f>
        <v>0</v>
      </c>
      <c r="DM59">
        <f>IF(covid19_new_cases_global!DM60&lt;0,"",covid19_new_cases_global!DM60)</f>
        <v>0</v>
      </c>
      <c r="DN59">
        <f>IF(covid19_new_cases_global!DN60&lt;0,"",covid19_new_cases_global!DN60)</f>
        <v>0</v>
      </c>
      <c r="DO59">
        <f>IF(covid19_new_cases_global!DO60&lt;0,"",covid19_new_cases_global!DO60)</f>
        <v>0</v>
      </c>
      <c r="DP59">
        <f>IF(covid19_new_cases_global!DP60&lt;0,"",covid19_new_cases_global!DP60)</f>
        <v>0</v>
      </c>
      <c r="DQ59">
        <f>IF(covid19_new_cases_global!DQ60&lt;0,"",covid19_new_cases_global!DQ60)</f>
        <v>0</v>
      </c>
      <c r="DR59">
        <f>IF(covid19_new_cases_global!DR60&lt;0,"",covid19_new_cases_global!DR60)</f>
        <v>0</v>
      </c>
      <c r="DS59">
        <f>IF(covid19_new_cases_global!DS60&lt;0,"",covid19_new_cases_global!DS60)</f>
        <v>0</v>
      </c>
      <c r="DT59">
        <f>IF(covid19_new_cases_global!DT60&lt;0,"",covid19_new_cases_global!DT60)</f>
        <v>0</v>
      </c>
      <c r="DU59">
        <f>IF(covid19_new_cases_global!DU60&lt;0,"",covid19_new_cases_global!DU60)</f>
        <v>0</v>
      </c>
      <c r="DV59">
        <f>IF(covid19_new_cases_global!DV60&lt;0,"",covid19_new_cases_global!DV60)</f>
        <v>0</v>
      </c>
      <c r="DW59">
        <f>IF(covid19_new_cases_global!DW60&lt;0,"",covid19_new_cases_global!DW60)</f>
        <v>0</v>
      </c>
      <c r="DX59">
        <f>IF(covid19_new_cases_global!DX60&lt;0,"",covid19_new_cases_global!DX60)</f>
        <v>0</v>
      </c>
      <c r="DY59">
        <f>IF(covid19_new_cases_global!DY60&lt;0,"",covid19_new_cases_global!DY60)</f>
        <v>0</v>
      </c>
      <c r="DZ59">
        <f>IF(covid19_new_cases_global!DZ60&lt;0,"",covid19_new_cases_global!DZ60)</f>
        <v>0</v>
      </c>
      <c r="EA59">
        <f>IF(covid19_new_cases_global!EA60&lt;0,"",covid19_new_cases_global!EA60)</f>
        <v>0</v>
      </c>
      <c r="EB59">
        <f>IF(covid19_new_cases_global!EB60&lt;0,"",covid19_new_cases_global!EB60)</f>
        <v>0</v>
      </c>
      <c r="EC59">
        <f>IF(covid19_new_cases_global!EC60&lt;0,"",covid19_new_cases_global!EC60)</f>
        <v>0</v>
      </c>
      <c r="ED59">
        <f>IF(covid19_new_cases_global!ED60&lt;0,"",covid19_new_cases_global!ED60)</f>
        <v>0</v>
      </c>
      <c r="EE59">
        <f>IF(covid19_new_cases_global!EE60&lt;0,"",covid19_new_cases_global!EE60)</f>
        <v>0</v>
      </c>
      <c r="EF59">
        <f>IF(covid19_new_cases_global!EF60&lt;0,"",covid19_new_cases_global!EF60)</f>
        <v>0</v>
      </c>
      <c r="EG59">
        <f>IF(covid19_new_cases_global!EG60&lt;0,"",covid19_new_cases_global!EG60)</f>
        <v>0</v>
      </c>
      <c r="EH59">
        <f>IF(covid19_new_cases_global!EH60&lt;0,"",covid19_new_cases_global!EH60)</f>
        <v>0</v>
      </c>
      <c r="EI59">
        <f>IF(covid19_new_cases_global!EI60&lt;0,"",covid19_new_cases_global!EI60)</f>
        <v>0</v>
      </c>
      <c r="EJ59">
        <f>IF(covid19_new_cases_global!EJ60&lt;0,"",covid19_new_cases_global!EJ60)</f>
        <v>0</v>
      </c>
      <c r="EK59">
        <f>IF(covid19_new_cases_global!EK60&lt;0,"",covid19_new_cases_global!EK60)</f>
        <v>0</v>
      </c>
      <c r="EL59">
        <f>IF(covid19_new_cases_global!EL60&lt;0,"",covid19_new_cases_global!EL60)</f>
        <v>0</v>
      </c>
      <c r="EM59">
        <f>IF(covid19_new_cases_global!EM60&lt;0,"",covid19_new_cases_global!EM60)</f>
        <v>0</v>
      </c>
      <c r="EN59">
        <f>IF(covid19_new_cases_global!EN60&lt;0,"",covid19_new_cases_global!EN60)</f>
        <v>0</v>
      </c>
      <c r="EO59">
        <f>IF(covid19_new_cases_global!EO60&lt;0,"",covid19_new_cases_global!EO60)</f>
        <v>0</v>
      </c>
      <c r="EP59">
        <f>IF(covid19_new_cases_global!EP60&lt;0,"",covid19_new_cases_global!EP60)</f>
        <v>0</v>
      </c>
      <c r="EQ59">
        <f>IF(covid19_new_cases_global!EQ60&lt;0,"",covid19_new_cases_global!EQ60)</f>
        <v>0</v>
      </c>
      <c r="ER59">
        <f>IF(covid19_new_cases_global!ER60&lt;0,"",covid19_new_cases_global!ER60)</f>
        <v>0</v>
      </c>
      <c r="ES59">
        <f>IF(covid19_new_cases_global!ES60&lt;0,"",covid19_new_cases_global!ES60)</f>
        <v>0</v>
      </c>
      <c r="ET59">
        <f>IF(covid19_new_cases_global!ET60&lt;0,"",covid19_new_cases_global!ET60)</f>
        <v>0</v>
      </c>
      <c r="EU59">
        <f>IF(covid19_new_cases_global!EU60&lt;0,"",covid19_new_cases_global!EU60)</f>
        <v>0</v>
      </c>
      <c r="EV59">
        <f>IF(covid19_new_cases_global!EV60&lt;0,"",covid19_new_cases_global!EV60)</f>
        <v>0</v>
      </c>
      <c r="EW59">
        <f>IF(covid19_new_cases_global!EW60&lt;0,"",covid19_new_cases_global!EW60)</f>
        <v>0</v>
      </c>
      <c r="EX59">
        <f>IF(covid19_new_cases_global!EX60&lt;0,"",covid19_new_cases_global!EX60)</f>
        <v>0</v>
      </c>
      <c r="EY59">
        <f>IF(covid19_new_cases_global!EY60&lt;0,"",covid19_new_cases_global!EY60)</f>
        <v>0</v>
      </c>
      <c r="EZ59">
        <f>IF(covid19_new_cases_global!EZ60&lt;0,"",covid19_new_cases_global!EZ60)</f>
        <v>0</v>
      </c>
      <c r="FA59">
        <f>IF(covid19_new_cases_global!FA60&lt;0,"",covid19_new_cases_global!FA60)</f>
        <v>0</v>
      </c>
      <c r="FB59">
        <f>IF(covid19_new_cases_global!FB60&lt;0,"",covid19_new_cases_global!FB60)</f>
        <v>0</v>
      </c>
      <c r="FC59">
        <f>IF(covid19_new_cases_global!FC60&lt;0,"",covid19_new_cases_global!FC60)</f>
        <v>0</v>
      </c>
      <c r="FD59">
        <f>IF(covid19_new_cases_global!FD60&lt;0,"",covid19_new_cases_global!FD60)</f>
        <v>0</v>
      </c>
      <c r="FE59">
        <f t="shared" si="31"/>
        <v>29</v>
      </c>
      <c r="FF59">
        <f t="shared" si="24"/>
        <v>29</v>
      </c>
      <c r="FG59">
        <f t="shared" si="25"/>
        <v>55</v>
      </c>
      <c r="FH59">
        <f t="shared" si="26"/>
        <v>55</v>
      </c>
      <c r="FI59" cm="1">
        <f t="array" ref="FI59">MATCH(INDEX($D59:$FD59,MATCH(TRUE,INDEX($D59:$FD59&lt;&gt;0,),0)),$D59:$FD59,0)</f>
        <v>42</v>
      </c>
      <c r="FJ59">
        <f t="shared" si="27"/>
        <v>187</v>
      </c>
      <c r="FK59">
        <f t="shared" si="28"/>
        <v>0.15508021390374332</v>
      </c>
      <c r="FL59">
        <v>0</v>
      </c>
      <c r="FM59">
        <f t="shared" si="29"/>
        <v>13</v>
      </c>
      <c r="FN59">
        <f t="shared" si="30"/>
        <v>13</v>
      </c>
      <c r="FP59">
        <v>81</v>
      </c>
      <c r="FQ59">
        <v>81</v>
      </c>
      <c r="FR59">
        <v>140</v>
      </c>
      <c r="FS59">
        <v>140</v>
      </c>
      <c r="FT59">
        <v>63</v>
      </c>
      <c r="FU59">
        <v>2118</v>
      </c>
      <c r="FV59">
        <v>3.8243626062322948E-2</v>
      </c>
      <c r="FW59" s="6">
        <v>0</v>
      </c>
      <c r="FX59" s="7">
        <v>1</v>
      </c>
      <c r="FY59" s="8">
        <f t="shared" si="9"/>
        <v>1</v>
      </c>
      <c r="FZ59">
        <f t="shared" si="10"/>
        <v>0</v>
      </c>
      <c r="GA59">
        <f t="shared" si="11"/>
        <v>0.12287877052746349</v>
      </c>
      <c r="GB59" s="6">
        <f t="shared" si="12"/>
        <v>0.12287877052746349</v>
      </c>
      <c r="GC59" s="8">
        <f t="shared" si="13"/>
        <v>0.87712122947253657</v>
      </c>
      <c r="GD59" s="6">
        <f t="shared" si="14"/>
        <v>-0.13111006415338408</v>
      </c>
      <c r="GE59" s="8">
        <f t="shared" si="15"/>
        <v>100</v>
      </c>
      <c r="GF59">
        <f t="shared" si="16"/>
        <v>0.14009325780583096</v>
      </c>
      <c r="HC59">
        <v>7.141898749251095E-3</v>
      </c>
      <c r="HD59">
        <v>1</v>
      </c>
      <c r="HE59">
        <v>0</v>
      </c>
      <c r="HF59">
        <f t="shared" si="21"/>
        <v>53</v>
      </c>
      <c r="HG59">
        <f t="shared" si="22"/>
        <v>1</v>
      </c>
      <c r="HH59">
        <f t="shared" si="18"/>
        <v>0.63194444444444442</v>
      </c>
      <c r="HI59">
        <f t="shared" si="19"/>
        <v>0.97058823529411764</v>
      </c>
      <c r="HJ59">
        <f t="shared" si="20"/>
        <v>6.7401960784313486E-3</v>
      </c>
    </row>
    <row r="60" spans="1:218" x14ac:dyDescent="0.3">
      <c r="A60" t="str">
        <f>covid19_new_cases_global!A61</f>
        <v>Finland</v>
      </c>
      <c r="B60">
        <f>covid19_new_cases_global!B61</f>
        <v>64</v>
      </c>
      <c r="C60">
        <f>covid19_new_cases_global!C61</f>
        <v>26</v>
      </c>
      <c r="D60">
        <f>IF(covid19_new_cases_global!D61&lt;0,"",covid19_new_cases_global!D61)</f>
        <v>0</v>
      </c>
      <c r="E60">
        <f>IF(covid19_new_cases_global!E61&lt;0,"",covid19_new_cases_global!E61)</f>
        <v>0</v>
      </c>
      <c r="F60">
        <f>IF(covid19_new_cases_global!F61&lt;0,"",covid19_new_cases_global!F61)</f>
        <v>0</v>
      </c>
      <c r="G60">
        <f>IF(covid19_new_cases_global!G61&lt;0,"",covid19_new_cases_global!G61)</f>
        <v>0</v>
      </c>
      <c r="H60">
        <f>IF(covid19_new_cases_global!H61&lt;0,"",covid19_new_cases_global!H61)</f>
        <v>0</v>
      </c>
      <c r="I60">
        <f>IF(covid19_new_cases_global!I61&lt;0,"",covid19_new_cases_global!I61)</f>
        <v>0</v>
      </c>
      <c r="J60">
        <f>IF(covid19_new_cases_global!J61&lt;0,"",covid19_new_cases_global!J61)</f>
        <v>1</v>
      </c>
      <c r="K60">
        <f>IF(covid19_new_cases_global!K61&lt;0,"",covid19_new_cases_global!K61)</f>
        <v>0</v>
      </c>
      <c r="L60">
        <f>IF(covid19_new_cases_global!L61&lt;0,"",covid19_new_cases_global!L61)</f>
        <v>0</v>
      </c>
      <c r="M60">
        <f>IF(covid19_new_cases_global!M61&lt;0,"",covid19_new_cases_global!M61)</f>
        <v>0</v>
      </c>
      <c r="N60">
        <f>IF(covid19_new_cases_global!N61&lt;0,"",covid19_new_cases_global!N61)</f>
        <v>0</v>
      </c>
      <c r="O60">
        <f>IF(covid19_new_cases_global!O61&lt;0,"",covid19_new_cases_global!O61)</f>
        <v>0</v>
      </c>
      <c r="P60">
        <f>IF(covid19_new_cases_global!P61&lt;0,"",covid19_new_cases_global!P61)</f>
        <v>0</v>
      </c>
      <c r="Q60">
        <f>IF(covid19_new_cases_global!Q61&lt;0,"",covid19_new_cases_global!Q61)</f>
        <v>0</v>
      </c>
      <c r="R60">
        <f>IF(covid19_new_cases_global!R61&lt;0,"",covid19_new_cases_global!R61)</f>
        <v>0</v>
      </c>
      <c r="S60">
        <f>IF(covid19_new_cases_global!S61&lt;0,"",covid19_new_cases_global!S61)</f>
        <v>0</v>
      </c>
      <c r="T60">
        <f>IF(covid19_new_cases_global!T61&lt;0,"",covid19_new_cases_global!T61)</f>
        <v>0</v>
      </c>
      <c r="U60">
        <f>IF(covid19_new_cases_global!U61&lt;0,"",covid19_new_cases_global!U61)</f>
        <v>0</v>
      </c>
      <c r="V60">
        <f>IF(covid19_new_cases_global!V61&lt;0,"",covid19_new_cases_global!V61)</f>
        <v>0</v>
      </c>
      <c r="W60">
        <f>IF(covid19_new_cases_global!W61&lt;0,"",covid19_new_cases_global!W61)</f>
        <v>0</v>
      </c>
      <c r="X60">
        <f>IF(covid19_new_cases_global!X61&lt;0,"",covid19_new_cases_global!X61)</f>
        <v>0</v>
      </c>
      <c r="Y60">
        <f>IF(covid19_new_cases_global!Y61&lt;0,"",covid19_new_cases_global!Y61)</f>
        <v>0</v>
      </c>
      <c r="Z60">
        <f>IF(covid19_new_cases_global!Z61&lt;0,"",covid19_new_cases_global!Z61)</f>
        <v>0</v>
      </c>
      <c r="AA60">
        <f>IF(covid19_new_cases_global!AA61&lt;0,"",covid19_new_cases_global!AA61)</f>
        <v>0</v>
      </c>
      <c r="AB60">
        <f>IF(covid19_new_cases_global!AB61&lt;0,"",covid19_new_cases_global!AB61)</f>
        <v>0</v>
      </c>
      <c r="AC60">
        <f>IF(covid19_new_cases_global!AC61&lt;0,"",covid19_new_cases_global!AC61)</f>
        <v>0</v>
      </c>
      <c r="AD60">
        <f>IF(covid19_new_cases_global!AD61&lt;0,"",covid19_new_cases_global!AD61)</f>
        <v>0</v>
      </c>
      <c r="AE60">
        <f>IF(covid19_new_cases_global!AE61&lt;0,"",covid19_new_cases_global!AE61)</f>
        <v>0</v>
      </c>
      <c r="AF60">
        <f>IF(covid19_new_cases_global!AF61&lt;0,"",covid19_new_cases_global!AF61)</f>
        <v>0</v>
      </c>
      <c r="AG60">
        <f>IF(covid19_new_cases_global!AG61&lt;0,"",covid19_new_cases_global!AG61)</f>
        <v>0</v>
      </c>
      <c r="AH60">
        <f>IF(covid19_new_cases_global!AH61&lt;0,"",covid19_new_cases_global!AH61)</f>
        <v>0</v>
      </c>
      <c r="AI60">
        <f>IF(covid19_new_cases_global!AI61&lt;0,"",covid19_new_cases_global!AI61)</f>
        <v>0</v>
      </c>
      <c r="AJ60">
        <f>IF(covid19_new_cases_global!AJ61&lt;0,"",covid19_new_cases_global!AJ61)</f>
        <v>0</v>
      </c>
      <c r="AK60">
        <f>IF(covid19_new_cases_global!AK61&lt;0,"",covid19_new_cases_global!AK61)</f>
        <v>0</v>
      </c>
      <c r="AL60">
        <f>IF(covid19_new_cases_global!AL61&lt;0,"",covid19_new_cases_global!AL61)</f>
        <v>1</v>
      </c>
      <c r="AM60">
        <f>IF(covid19_new_cases_global!AM61&lt;0,"",covid19_new_cases_global!AM61)</f>
        <v>0</v>
      </c>
      <c r="AN60">
        <f>IF(covid19_new_cases_global!AN61&lt;0,"",covid19_new_cases_global!AN61)</f>
        <v>0</v>
      </c>
      <c r="AO60">
        <f>IF(covid19_new_cases_global!AO61&lt;0,"",covid19_new_cases_global!AO61)</f>
        <v>1</v>
      </c>
      <c r="AP60">
        <f>IF(covid19_new_cases_global!AP61&lt;0,"",covid19_new_cases_global!AP61)</f>
        <v>3</v>
      </c>
      <c r="AQ60">
        <f>IF(covid19_new_cases_global!AQ61&lt;0,"",covid19_new_cases_global!AQ61)</f>
        <v>0</v>
      </c>
      <c r="AR60">
        <f>IF(covid19_new_cases_global!AR61&lt;0,"",covid19_new_cases_global!AR61)</f>
        <v>0</v>
      </c>
      <c r="AS60">
        <f>IF(covid19_new_cases_global!AS61&lt;0,"",covid19_new_cases_global!AS61)</f>
        <v>0</v>
      </c>
      <c r="AT60">
        <f>IF(covid19_new_cases_global!AT61&lt;0,"",covid19_new_cases_global!AT61)</f>
        <v>6</v>
      </c>
      <c r="AU60">
        <f>IF(covid19_new_cases_global!AU61&lt;0,"",covid19_new_cases_global!AU61)</f>
        <v>3</v>
      </c>
      <c r="AV60">
        <f>IF(covid19_new_cases_global!AV61&lt;0,"",covid19_new_cases_global!AV61)</f>
        <v>0</v>
      </c>
      <c r="AW60">
        <f>IF(covid19_new_cases_global!AW61&lt;0,"",covid19_new_cases_global!AW61)</f>
        <v>8</v>
      </c>
      <c r="AX60">
        <f>IF(covid19_new_cases_global!AX61&lt;0,"",covid19_new_cases_global!AX61)</f>
        <v>7</v>
      </c>
      <c r="AY60">
        <f>IF(covid19_new_cases_global!AY61&lt;0,"",covid19_new_cases_global!AY61)</f>
        <v>10</v>
      </c>
      <c r="AZ60">
        <f>IF(covid19_new_cases_global!AZ61&lt;0,"",covid19_new_cases_global!AZ61)</f>
        <v>19</v>
      </c>
      <c r="BA60">
        <f>IF(covid19_new_cases_global!BA61&lt;0,"",covid19_new_cases_global!BA61)</f>
        <v>0</v>
      </c>
      <c r="BB60">
        <f>IF(covid19_new_cases_global!BB61&lt;0,"",covid19_new_cases_global!BB61)</f>
        <v>96</v>
      </c>
      <c r="BC60">
        <f>IF(covid19_new_cases_global!BC61&lt;0,"",covid19_new_cases_global!BC61)</f>
        <v>70</v>
      </c>
      <c r="BD60">
        <f>IF(covid19_new_cases_global!BD61&lt;0,"",covid19_new_cases_global!BD61)</f>
        <v>19</v>
      </c>
      <c r="BE60">
        <f>IF(covid19_new_cases_global!BE61&lt;0,"",covid19_new_cases_global!BE61)</f>
        <v>33</v>
      </c>
      <c r="BF60">
        <f>IF(covid19_new_cases_global!BF61&lt;0,"",covid19_new_cases_global!BF61)</f>
        <v>44</v>
      </c>
      <c r="BG60">
        <f>IF(covid19_new_cases_global!BG61&lt;0,"",covid19_new_cases_global!BG61)</f>
        <v>15</v>
      </c>
      <c r="BH60">
        <f>IF(covid19_new_cases_global!BH61&lt;0,"",covid19_new_cases_global!BH61)</f>
        <v>64</v>
      </c>
      <c r="BI60">
        <f>IF(covid19_new_cases_global!BI61&lt;0,"",covid19_new_cases_global!BI61)</f>
        <v>50</v>
      </c>
      <c r="BJ60">
        <f>IF(covid19_new_cases_global!BJ61&lt;0,"",covid19_new_cases_global!BJ61)</f>
        <v>73</v>
      </c>
      <c r="BK60">
        <f>IF(covid19_new_cases_global!BK61&lt;0,"",covid19_new_cases_global!BK61)</f>
        <v>103</v>
      </c>
      <c r="BL60">
        <f>IF(covid19_new_cases_global!BL61&lt;0,"",covid19_new_cases_global!BL61)</f>
        <v>74</v>
      </c>
      <c r="BM60">
        <f>IF(covid19_new_cases_global!BM61&lt;0,"",covid19_new_cases_global!BM61)</f>
        <v>92</v>
      </c>
      <c r="BN60">
        <f>IF(covid19_new_cases_global!BN61&lt;0,"",covid19_new_cases_global!BN61)</f>
        <v>88</v>
      </c>
      <c r="BO60">
        <f>IF(covid19_new_cases_global!BO61&lt;0,"",covid19_new_cases_global!BO61)</f>
        <v>78</v>
      </c>
      <c r="BP60">
        <f>IF(covid19_new_cases_global!BP61&lt;0,"",covid19_new_cases_global!BP61)</f>
        <v>83</v>
      </c>
      <c r="BQ60">
        <f>IF(covid19_new_cases_global!BQ61&lt;0,"",covid19_new_cases_global!BQ61)</f>
        <v>126</v>
      </c>
      <c r="BR60">
        <f>IF(covid19_new_cases_global!BR61&lt;0,"",covid19_new_cases_global!BR61)</f>
        <v>73</v>
      </c>
      <c r="BS60">
        <f>IF(covid19_new_cases_global!BS61&lt;0,"",covid19_new_cases_global!BS61)</f>
        <v>112</v>
      </c>
      <c r="BT60">
        <f>IF(covid19_new_cases_global!BT61&lt;0,"",covid19_new_cases_global!BT61)</f>
        <v>66</v>
      </c>
      <c r="BU60">
        <f>IF(covid19_new_cases_global!BU61&lt;0,"",covid19_new_cases_global!BU61)</f>
        <v>28</v>
      </c>
      <c r="BV60">
        <f>IF(covid19_new_cases_global!BV61&lt;0,"",covid19_new_cases_global!BV61)</f>
        <v>72</v>
      </c>
      <c r="BW60">
        <f>IF(covid19_new_cases_global!BW61&lt;0,"",covid19_new_cases_global!BW61)</f>
        <v>97</v>
      </c>
      <c r="BX60">
        <f>IF(covid19_new_cases_global!BX61&lt;0,"",covid19_new_cases_global!BX61)</f>
        <v>267</v>
      </c>
      <c r="BY60">
        <f>IF(covid19_new_cases_global!BY61&lt;0,"",covid19_new_cases_global!BY61)</f>
        <v>45</v>
      </c>
      <c r="BZ60">
        <f>IF(covid19_new_cases_global!BZ61&lt;0,"",covid19_new_cases_global!BZ61)</f>
        <v>249</v>
      </c>
      <c r="CA60">
        <f>IF(covid19_new_cases_global!CA61&lt;0,"",covid19_new_cases_global!CA61)</f>
        <v>132</v>
      </c>
      <c r="CB60">
        <f>IF(covid19_new_cases_global!CB61&lt;0,"",covid19_new_cases_global!CB61)</f>
        <v>179</v>
      </c>
      <c r="CC60">
        <f>IF(covid19_new_cases_global!CC61&lt;0,"",covid19_new_cases_global!CC61)</f>
        <v>118</v>
      </c>
      <c r="CD60">
        <f>IF(covid19_new_cases_global!CD61&lt;0,"",covid19_new_cases_global!CD61)</f>
        <v>164</v>
      </c>
      <c r="CE60">
        <f>IF(covid19_new_cases_global!CE61&lt;0,"",covid19_new_cases_global!CE61)</f>
        <v>136</v>
      </c>
      <c r="CF60">
        <f>IF(covid19_new_cases_global!CF61&lt;0,"",covid19_new_cases_global!CF61)</f>
        <v>69</v>
      </c>
      <c r="CG60">
        <f>IF(covid19_new_cases_global!CG61&lt;0,"",covid19_new_cases_global!CG61)</f>
        <v>90</v>
      </c>
      <c r="CH60">
        <f>IF(covid19_new_cases_global!CH61&lt;0,"",covid19_new_cases_global!CH61)</f>
        <v>97</v>
      </c>
      <c r="CI60">
        <f>IF(covid19_new_cases_global!CI61&lt;0,"",covid19_new_cases_global!CI61)</f>
        <v>76</v>
      </c>
      <c r="CJ60">
        <f>IF(covid19_new_cases_global!CJ61&lt;0,"",covid19_new_cases_global!CJ61)</f>
        <v>132</v>
      </c>
      <c r="CK60">
        <f>IF(covid19_new_cases_global!CK61&lt;0,"",covid19_new_cases_global!CK61)</f>
        <v>120</v>
      </c>
      <c r="CL60">
        <f>IF(covid19_new_cases_global!CL61&lt;0,"",covid19_new_cases_global!CL61)</f>
        <v>192</v>
      </c>
      <c r="CM60">
        <f>IF(covid19_new_cases_global!CM61&lt;0,"",covid19_new_cases_global!CM61)</f>
        <v>102</v>
      </c>
      <c r="CN60">
        <f>IF(covid19_new_cases_global!CN61&lt;0,"",covid19_new_cases_global!CN61)</f>
        <v>85</v>
      </c>
      <c r="CO60">
        <f>IF(covid19_new_cases_global!CO61&lt;0,"",covid19_new_cases_global!CO61)</f>
        <v>146</v>
      </c>
      <c r="CP60">
        <f>IF(covid19_new_cases_global!CP61&lt;0,"",covid19_new_cases_global!CP61)</f>
        <v>115</v>
      </c>
      <c r="CQ60">
        <f>IF(covid19_new_cases_global!CQ61&lt;0,"",covid19_new_cases_global!CQ61)</f>
        <v>155</v>
      </c>
      <c r="CR60">
        <f>IF(covid19_new_cases_global!CR61&lt;0,"",covid19_new_cases_global!CR61)</f>
        <v>111</v>
      </c>
      <c r="CS60">
        <f>IF(covid19_new_cases_global!CS61&lt;0,"",covid19_new_cases_global!CS61)</f>
        <v>80</v>
      </c>
      <c r="CT60">
        <f>IF(covid19_new_cases_global!CT61&lt;0,"",covid19_new_cases_global!CT61)</f>
        <v>101</v>
      </c>
      <c r="CU60">
        <f>IF(covid19_new_cases_global!CU61&lt;0,"",covid19_new_cases_global!CU61)</f>
        <v>119</v>
      </c>
      <c r="CV60">
        <f>IF(covid19_new_cases_global!CV61&lt;0,"",covid19_new_cases_global!CV61)</f>
        <v>45</v>
      </c>
      <c r="CW60">
        <f>IF(covid19_new_cases_global!CW61&lt;0,"",covid19_new_cases_global!CW61)</f>
        <v>166</v>
      </c>
      <c r="CX60">
        <f>IF(covid19_new_cases_global!CX61&lt;0,"",covid19_new_cases_global!CX61)</f>
        <v>89</v>
      </c>
      <c r="CY60">
        <f>IF(covid19_new_cases_global!CY61&lt;0,"",covid19_new_cases_global!CY61)</f>
        <v>56</v>
      </c>
      <c r="CZ60">
        <f>IF(covid19_new_cases_global!CZ61&lt;0,"",covid19_new_cases_global!CZ61)</f>
        <v>125</v>
      </c>
      <c r="DA60">
        <f>IF(covid19_new_cases_global!DA61&lt;0,"",covid19_new_cases_global!DA61)</f>
        <v>78</v>
      </c>
      <c r="DB60">
        <f>IF(covid19_new_cases_global!DB61&lt;0,"",covid19_new_cases_global!DB61)</f>
        <v>73</v>
      </c>
      <c r="DC60">
        <f>IF(covid19_new_cases_global!DC61&lt;0,"",covid19_new_cases_global!DC61)</f>
        <v>85</v>
      </c>
      <c r="DD60">
        <f>IF(covid19_new_cases_global!DD61&lt;0,"",covid19_new_cases_global!DD61)</f>
        <v>161</v>
      </c>
      <c r="DE60">
        <f>IF(covid19_new_cases_global!DE61&lt;0,"",covid19_new_cases_global!DE61)</f>
        <v>100</v>
      </c>
      <c r="DF60">
        <f>IF(covid19_new_cases_global!DF61&lt;0,"",covid19_new_cases_global!DF61)</f>
        <v>65</v>
      </c>
      <c r="DG60">
        <f>IF(covid19_new_cases_global!DG61&lt;0,"",covid19_new_cases_global!DG61)</f>
        <v>142</v>
      </c>
      <c r="DH60">
        <f>IF(covid19_new_cases_global!DH61&lt;0,"",covid19_new_cases_global!DH61)</f>
        <v>82</v>
      </c>
      <c r="DI60">
        <f>IF(covid19_new_cases_global!DI61&lt;0,"",covid19_new_cases_global!DI61)</f>
        <v>22</v>
      </c>
      <c r="DJ60">
        <f>IF(covid19_new_cases_global!DJ61&lt;0,"",covid19_new_cases_global!DJ61)</f>
        <v>19</v>
      </c>
      <c r="DK60">
        <f>IF(covid19_new_cases_global!DK61&lt;0,"",covid19_new_cases_global!DK61)</f>
        <v>51</v>
      </c>
      <c r="DL60">
        <f>IF(covid19_new_cases_global!DL61&lt;0,"",covid19_new_cases_global!DL61)</f>
        <v>91</v>
      </c>
      <c r="DM60">
        <f>IF(covid19_new_cases_global!DM61&lt;0,"",covid19_new_cases_global!DM61)</f>
        <v>83</v>
      </c>
      <c r="DN60">
        <f>IF(covid19_new_cases_global!DN61&lt;0,"",covid19_new_cases_global!DN61)</f>
        <v>58</v>
      </c>
      <c r="DO60">
        <f>IF(covid19_new_cases_global!DO61&lt;0,"",covid19_new_cases_global!DO61)</f>
        <v>61</v>
      </c>
      <c r="DP60">
        <f>IF(covid19_new_cases_global!DP61&lt;0,"",covid19_new_cases_global!DP61)</f>
        <v>33</v>
      </c>
      <c r="DQ60">
        <f>IF(covid19_new_cases_global!DQ61&lt;0,"",covid19_new_cases_global!DQ61)</f>
        <v>19</v>
      </c>
      <c r="DR60">
        <f>IF(covid19_new_cases_global!DR61&lt;0,"",covid19_new_cases_global!DR61)</f>
        <v>44</v>
      </c>
      <c r="DS60">
        <f>IF(covid19_new_cases_global!DS61&lt;0,"",covid19_new_cases_global!DS61)</f>
        <v>50</v>
      </c>
      <c r="DT60">
        <f>IF(covid19_new_cases_global!DT61&lt;0,"",covid19_new_cases_global!DT61)</f>
        <v>44</v>
      </c>
      <c r="DU60">
        <f>IF(covid19_new_cases_global!DU61&lt;0,"",covid19_new_cases_global!DU61)</f>
        <v>31</v>
      </c>
      <c r="DV60">
        <f>IF(covid19_new_cases_global!DV61&lt;0,"",covid19_new_cases_global!DV61)</f>
        <v>11</v>
      </c>
      <c r="DW60">
        <f>IF(covid19_new_cases_global!DW61&lt;0,"",covid19_new_cases_global!DW61)</f>
        <v>20</v>
      </c>
      <c r="DX60">
        <f>IF(covid19_new_cases_global!DX61&lt;0,"",covid19_new_cases_global!DX61)</f>
        <v>29</v>
      </c>
      <c r="DY60">
        <f>IF(covid19_new_cases_global!DY61&lt;0,"",covid19_new_cases_global!DY61)</f>
        <v>64</v>
      </c>
      <c r="DZ60">
        <f>IF(covid19_new_cases_global!DZ61&lt;0,"",covid19_new_cases_global!DZ61)</f>
        <v>51</v>
      </c>
      <c r="EA60">
        <f>IF(covid19_new_cases_global!EA61&lt;0,"",covid19_new_cases_global!EA61)</f>
        <v>33</v>
      </c>
      <c r="EB60">
        <f>IF(covid19_new_cases_global!EB61&lt;0,"",covid19_new_cases_global!EB61)</f>
        <v>50</v>
      </c>
      <c r="EC60">
        <f>IF(covid19_new_cases_global!EC61&lt;0,"",covid19_new_cases_global!EC61)</f>
        <v>33</v>
      </c>
      <c r="ED60">
        <f>IF(covid19_new_cases_global!ED61&lt;0,"",covid19_new_cases_global!ED61)</f>
        <v>26</v>
      </c>
      <c r="EE60">
        <f>IF(covid19_new_cases_global!EE61&lt;0,"",covid19_new_cases_global!EE61)</f>
        <v>2</v>
      </c>
      <c r="EF60">
        <f>IF(covid19_new_cases_global!EF61&lt;0,"",covid19_new_cases_global!EF61)</f>
        <v>24</v>
      </c>
      <c r="EG60">
        <f>IF(covid19_new_cases_global!EG61&lt;0,"",covid19_new_cases_global!EG61)</f>
        <v>0</v>
      </c>
      <c r="EH60">
        <f>IF(covid19_new_cases_global!EH61&lt;0,"",covid19_new_cases_global!EH61)</f>
        <v>30</v>
      </c>
      <c r="EI60">
        <f>IF(covid19_new_cases_global!EI61&lt;0,"",covid19_new_cases_global!EI61)</f>
        <v>23</v>
      </c>
      <c r="EJ60">
        <f>IF(covid19_new_cases_global!EJ61&lt;0,"",covid19_new_cases_global!EJ61)</f>
        <v>17</v>
      </c>
      <c r="EK60">
        <f>IF(covid19_new_cases_global!EK61&lt;0,"",covid19_new_cases_global!EK61)</f>
        <v>20</v>
      </c>
      <c r="EL60">
        <f>IF(covid19_new_cases_global!EL61&lt;0,"",covid19_new_cases_global!EL61)</f>
        <v>24</v>
      </c>
      <c r="EM60">
        <f>IF(covid19_new_cases_global!EM61&lt;0,"",covid19_new_cases_global!EM61)</f>
        <v>15</v>
      </c>
      <c r="EN60">
        <f>IF(covid19_new_cases_global!EN61&lt;0,"",covid19_new_cases_global!EN61)</f>
        <v>24</v>
      </c>
      <c r="EO60">
        <f>IF(covid19_new_cases_global!EO61&lt;0,"",covid19_new_cases_global!EO61)</f>
        <v>9</v>
      </c>
      <c r="EP60">
        <f>IF(covid19_new_cases_global!EP61&lt;0,"",covid19_new_cases_global!EP61)</f>
        <v>14</v>
      </c>
      <c r="EQ60">
        <f>IF(covid19_new_cases_global!EQ61&lt;0,"",covid19_new_cases_global!EQ61)</f>
        <v>17</v>
      </c>
      <c r="ER60">
        <f>IF(covid19_new_cases_global!ER61&lt;0,"",covid19_new_cases_global!ER61)</f>
        <v>4</v>
      </c>
      <c r="ES60">
        <f>IF(covid19_new_cases_global!ES61&lt;0,"",covid19_new_cases_global!ES61)</f>
        <v>4</v>
      </c>
      <c r="ET60">
        <f>IF(covid19_new_cases_global!ET61&lt;0,"",covid19_new_cases_global!ET61)</f>
        <v>5</v>
      </c>
      <c r="EU60">
        <f>IF(covid19_new_cases_global!EU61&lt;0,"",covid19_new_cases_global!EU61)</f>
        <v>2</v>
      </c>
      <c r="EV60">
        <f>IF(covid19_new_cases_global!EV61&lt;0,"",covid19_new_cases_global!EV61)</f>
        <v>14</v>
      </c>
      <c r="EW60">
        <f>IF(covid19_new_cases_global!EW61&lt;0,"",covid19_new_cases_global!EW61)</f>
        <v>9</v>
      </c>
      <c r="EX60">
        <f>IF(covid19_new_cases_global!EX61&lt;0,"",covid19_new_cases_global!EX61)</f>
        <v>1</v>
      </c>
      <c r="EY60">
        <f>IF(covid19_new_cases_global!EY61&lt;0,"",covid19_new_cases_global!EY61)</f>
        <v>1</v>
      </c>
      <c r="EZ60">
        <f>IF(covid19_new_cases_global!EZ61&lt;0,"",covid19_new_cases_global!EZ61)</f>
        <v>11</v>
      </c>
      <c r="FA60">
        <f>IF(covid19_new_cases_global!FA61&lt;0,"",covid19_new_cases_global!FA61)</f>
        <v>12</v>
      </c>
      <c r="FB60">
        <f>IF(covid19_new_cases_global!FB61&lt;0,"",covid19_new_cases_global!FB61)</f>
        <v>5</v>
      </c>
      <c r="FC60">
        <f>IF(covid19_new_cases_global!FC61&lt;0,"",covid19_new_cases_global!FC61)</f>
        <v>19</v>
      </c>
      <c r="FD60">
        <f>IF(covid19_new_cases_global!FD61&lt;0,"",covid19_new_cases_global!FD61)</f>
        <v>7</v>
      </c>
      <c r="FE60">
        <f t="shared" si="31"/>
        <v>267</v>
      </c>
      <c r="FF60">
        <f t="shared" si="24"/>
        <v>267</v>
      </c>
      <c r="FG60">
        <f t="shared" si="25"/>
        <v>73</v>
      </c>
      <c r="FH60">
        <f t="shared" si="26"/>
        <v>73</v>
      </c>
      <c r="FI60" cm="1">
        <f t="array" ref="FI60">MATCH(INDEX($D60:$FD60,MATCH(TRUE,INDEX($D60:$FD60&lt;&gt;0,),0)),$D60:$FD60,0)</f>
        <v>7</v>
      </c>
      <c r="FJ60">
        <f t="shared" si="27"/>
        <v>7198</v>
      </c>
      <c r="FK60">
        <f t="shared" si="28"/>
        <v>3.7093637121422621E-2</v>
      </c>
      <c r="FL60">
        <v>0</v>
      </c>
      <c r="FM60">
        <f t="shared" si="29"/>
        <v>66</v>
      </c>
      <c r="FN60">
        <f t="shared" si="30"/>
        <v>66</v>
      </c>
      <c r="FP60">
        <v>82</v>
      </c>
      <c r="FQ60">
        <v>82</v>
      </c>
      <c r="FR60">
        <v>69</v>
      </c>
      <c r="FS60">
        <v>69</v>
      </c>
      <c r="FT60">
        <v>42</v>
      </c>
      <c r="FU60">
        <v>1168</v>
      </c>
      <c r="FV60">
        <v>7.0205479452054798E-2</v>
      </c>
      <c r="FW60" s="6">
        <v>1</v>
      </c>
      <c r="FX60" s="7">
        <v>0</v>
      </c>
      <c r="FY60" s="8">
        <f t="shared" si="9"/>
        <v>1</v>
      </c>
      <c r="FZ60">
        <f t="shared" si="10"/>
        <v>1</v>
      </c>
      <c r="GA60">
        <f t="shared" si="11"/>
        <v>0.23189579355183754</v>
      </c>
      <c r="GB60" s="6">
        <f t="shared" si="12"/>
        <v>0.23189579355183754</v>
      </c>
      <c r="GC60" s="8">
        <f t="shared" si="13"/>
        <v>0.76810420644816246</v>
      </c>
      <c r="GD60" s="6">
        <f t="shared" si="14"/>
        <v>-1.4614671739458061</v>
      </c>
      <c r="GE60" s="8">
        <f t="shared" si="15"/>
        <v>0</v>
      </c>
      <c r="GF60">
        <f t="shared" si="16"/>
        <v>3.3122817567471823</v>
      </c>
      <c r="HC60">
        <v>8.4344095613153383E-3</v>
      </c>
      <c r="HD60">
        <v>1</v>
      </c>
      <c r="HE60">
        <v>0</v>
      </c>
      <c r="HF60">
        <f t="shared" si="21"/>
        <v>54</v>
      </c>
      <c r="HG60">
        <f t="shared" si="22"/>
        <v>1</v>
      </c>
      <c r="HH60">
        <f t="shared" si="18"/>
        <v>0.625</v>
      </c>
      <c r="HI60">
        <f t="shared" si="19"/>
        <v>0.97058823529411764</v>
      </c>
      <c r="HJ60">
        <f t="shared" si="20"/>
        <v>6.7401960784313486E-3</v>
      </c>
    </row>
    <row r="61" spans="1:218" x14ac:dyDescent="0.3">
      <c r="A61" t="str">
        <f>covid19_new_cases_global!A62</f>
        <v>France</v>
      </c>
      <c r="B61">
        <f>covid19_new_cases_global!B62</f>
        <v>46.227600000000002</v>
      </c>
      <c r="C61">
        <f>covid19_new_cases_global!C62</f>
        <v>2.2136999999999998</v>
      </c>
      <c r="D61">
        <f>IF(covid19_new_cases_global!D62&lt;0,"",covid19_new_cases_global!D62)</f>
        <v>0</v>
      </c>
      <c r="E61">
        <f>IF(covid19_new_cases_global!E62&lt;0,"",covid19_new_cases_global!E62)</f>
        <v>2</v>
      </c>
      <c r="F61">
        <f>IF(covid19_new_cases_global!F62&lt;0,"",covid19_new_cases_global!F62)</f>
        <v>1</v>
      </c>
      <c r="G61">
        <f>IF(covid19_new_cases_global!G62&lt;0,"",covid19_new_cases_global!G62)</f>
        <v>0</v>
      </c>
      <c r="H61">
        <f>IF(covid19_new_cases_global!H62&lt;0,"",covid19_new_cases_global!H62)</f>
        <v>0</v>
      </c>
      <c r="I61">
        <f>IF(covid19_new_cases_global!I62&lt;0,"",covid19_new_cases_global!I62)</f>
        <v>1</v>
      </c>
      <c r="J61">
        <f>IF(covid19_new_cases_global!J62&lt;0,"",covid19_new_cases_global!J62)</f>
        <v>1</v>
      </c>
      <c r="K61">
        <f>IF(covid19_new_cases_global!K62&lt;0,"",covid19_new_cases_global!K62)</f>
        <v>0</v>
      </c>
      <c r="L61">
        <f>IF(covid19_new_cases_global!L62&lt;0,"",covid19_new_cases_global!L62)</f>
        <v>0</v>
      </c>
      <c r="M61">
        <f>IF(covid19_new_cases_global!M62&lt;0,"",covid19_new_cases_global!M62)</f>
        <v>1</v>
      </c>
      <c r="N61">
        <f>IF(covid19_new_cases_global!N62&lt;0,"",covid19_new_cases_global!N62)</f>
        <v>0</v>
      </c>
      <c r="O61">
        <f>IF(covid19_new_cases_global!O62&lt;0,"",covid19_new_cases_global!O62)</f>
        <v>0</v>
      </c>
      <c r="P61">
        <f>IF(covid19_new_cases_global!P62&lt;0,"",covid19_new_cases_global!P62)</f>
        <v>0</v>
      </c>
      <c r="Q61">
        <f>IF(covid19_new_cases_global!Q62&lt;0,"",covid19_new_cases_global!Q62)</f>
        <v>0</v>
      </c>
      <c r="R61">
        <f>IF(covid19_new_cases_global!R62&lt;0,"",covid19_new_cases_global!R62)</f>
        <v>0</v>
      </c>
      <c r="S61">
        <f>IF(covid19_new_cases_global!S62&lt;0,"",covid19_new_cases_global!S62)</f>
        <v>0</v>
      </c>
      <c r="T61">
        <f>IF(covid19_new_cases_global!T62&lt;0,"",covid19_new_cases_global!T62)</f>
        <v>5</v>
      </c>
      <c r="U61">
        <f>IF(covid19_new_cases_global!U62&lt;0,"",covid19_new_cases_global!U62)</f>
        <v>0</v>
      </c>
      <c r="V61">
        <f>IF(covid19_new_cases_global!V62&lt;0,"",covid19_new_cases_global!V62)</f>
        <v>0</v>
      </c>
      <c r="W61">
        <f>IF(covid19_new_cases_global!W62&lt;0,"",covid19_new_cases_global!W62)</f>
        <v>0</v>
      </c>
      <c r="X61">
        <f>IF(covid19_new_cases_global!X62&lt;0,"",covid19_new_cases_global!X62)</f>
        <v>0</v>
      </c>
      <c r="Y61">
        <f>IF(covid19_new_cases_global!Y62&lt;0,"",covid19_new_cases_global!Y62)</f>
        <v>0</v>
      </c>
      <c r="Z61">
        <f>IF(covid19_new_cases_global!Z62&lt;0,"",covid19_new_cases_global!Z62)</f>
        <v>0</v>
      </c>
      <c r="AA61">
        <f>IF(covid19_new_cases_global!AA62&lt;0,"",covid19_new_cases_global!AA62)</f>
        <v>1</v>
      </c>
      <c r="AB61">
        <f>IF(covid19_new_cases_global!AB62&lt;0,"",covid19_new_cases_global!AB62)</f>
        <v>0</v>
      </c>
      <c r="AC61">
        <f>IF(covid19_new_cases_global!AC62&lt;0,"",covid19_new_cases_global!AC62)</f>
        <v>0</v>
      </c>
      <c r="AD61">
        <f>IF(covid19_new_cases_global!AD62&lt;0,"",covid19_new_cases_global!AD62)</f>
        <v>0</v>
      </c>
      <c r="AE61">
        <f>IF(covid19_new_cases_global!AE62&lt;0,"",covid19_new_cases_global!AE62)</f>
        <v>0</v>
      </c>
      <c r="AF61">
        <f>IF(covid19_new_cases_global!AF62&lt;0,"",covid19_new_cases_global!AF62)</f>
        <v>0</v>
      </c>
      <c r="AG61">
        <f>IF(covid19_new_cases_global!AG62&lt;0,"",covid19_new_cases_global!AG62)</f>
        <v>0</v>
      </c>
      <c r="AH61">
        <f>IF(covid19_new_cases_global!AH62&lt;0,"",covid19_new_cases_global!AH62)</f>
        <v>0</v>
      </c>
      <c r="AI61">
        <f>IF(covid19_new_cases_global!AI62&lt;0,"",covid19_new_cases_global!AI62)</f>
        <v>0</v>
      </c>
      <c r="AJ61">
        <f>IF(covid19_new_cases_global!AJ62&lt;0,"",covid19_new_cases_global!AJ62)</f>
        <v>0</v>
      </c>
      <c r="AK61">
        <f>IF(covid19_new_cases_global!AK62&lt;0,"",covid19_new_cases_global!AK62)</f>
        <v>2</v>
      </c>
      <c r="AL61">
        <f>IF(covid19_new_cases_global!AL62&lt;0,"",covid19_new_cases_global!AL62)</f>
        <v>4</v>
      </c>
      <c r="AM61">
        <f>IF(covid19_new_cases_global!AM62&lt;0,"",covid19_new_cases_global!AM62)</f>
        <v>20</v>
      </c>
      <c r="AN61">
        <f>IF(covid19_new_cases_global!AN62&lt;0,"",covid19_new_cases_global!AN62)</f>
        <v>19</v>
      </c>
      <c r="AO61">
        <f>IF(covid19_new_cases_global!AO62&lt;0,"",covid19_new_cases_global!AO62)</f>
        <v>43</v>
      </c>
      <c r="AP61">
        <f>IF(covid19_new_cases_global!AP62&lt;0,"",covid19_new_cases_global!AP62)</f>
        <v>30</v>
      </c>
      <c r="AQ61">
        <f>IF(covid19_new_cases_global!AQ62&lt;0,"",covid19_new_cases_global!AQ62)</f>
        <v>61</v>
      </c>
      <c r="AR61">
        <f>IF(covid19_new_cases_global!AR62&lt;0,"",covid19_new_cases_global!AR62)</f>
        <v>13</v>
      </c>
      <c r="AS61">
        <f>IF(covid19_new_cases_global!AS62&lt;0,"",covid19_new_cases_global!AS62)</f>
        <v>81</v>
      </c>
      <c r="AT61">
        <f>IF(covid19_new_cases_global!AT62&lt;0,"",covid19_new_cases_global!AT62)</f>
        <v>92</v>
      </c>
      <c r="AU61">
        <f>IF(covid19_new_cases_global!AU62&lt;0,"",covid19_new_cases_global!AU62)</f>
        <v>276</v>
      </c>
      <c r="AV61">
        <f>IF(covid19_new_cases_global!AV62&lt;0,"",covid19_new_cases_global!AV62)</f>
        <v>296</v>
      </c>
      <c r="AW61">
        <f>IF(covid19_new_cases_global!AW62&lt;0,"",covid19_new_cases_global!AW62)</f>
        <v>177</v>
      </c>
      <c r="AX61">
        <f>IF(covid19_new_cases_global!AX62&lt;0,"",covid19_new_cases_global!AX62)</f>
        <v>83</v>
      </c>
      <c r="AY61">
        <f>IF(covid19_new_cases_global!AY62&lt;0,"",covid19_new_cases_global!AY62)</f>
        <v>575</v>
      </c>
      <c r="AZ61">
        <f>IF(covid19_new_cases_global!AZ62&lt;0,"",covid19_new_cases_global!AZ62)</f>
        <v>497</v>
      </c>
      <c r="BA61">
        <f>IF(covid19_new_cases_global!BA62&lt;0,"",covid19_new_cases_global!BA62)</f>
        <v>0</v>
      </c>
      <c r="BB61">
        <f>IF(covid19_new_cases_global!BB62&lt;0,"",covid19_new_cases_global!BB62)</f>
        <v>1380</v>
      </c>
      <c r="BC61">
        <f>IF(covid19_new_cases_global!BC62&lt;0,"",covid19_new_cases_global!BC62)</f>
        <v>808</v>
      </c>
      <c r="BD61">
        <f>IF(covid19_new_cases_global!BD62&lt;0,"",covid19_new_cases_global!BD62)</f>
        <v>30</v>
      </c>
      <c r="BE61">
        <f>IF(covid19_new_cases_global!BE62&lt;0,"",covid19_new_cases_global!BE62)</f>
        <v>2134</v>
      </c>
      <c r="BF61">
        <f>IF(covid19_new_cases_global!BF62&lt;0,"",covid19_new_cases_global!BF62)</f>
        <v>1019</v>
      </c>
      <c r="BG61">
        <f>IF(covid19_new_cases_global!BG62&lt;0,"",covid19_new_cases_global!BG62)</f>
        <v>1391</v>
      </c>
      <c r="BH61">
        <f>IF(covid19_new_cases_global!BH62&lt;0,"",covid19_new_cases_global!BH62)</f>
        <v>1828</v>
      </c>
      <c r="BI61">
        <f>IF(covid19_new_cases_global!BI62&lt;0,"",covid19_new_cases_global!BI62)</f>
        <v>1741</v>
      </c>
      <c r="BJ61">
        <f>IF(covid19_new_cases_global!BJ62&lt;0,"",covid19_new_cases_global!BJ62)</f>
        <v>1670</v>
      </c>
      <c r="BK61">
        <f>IF(covid19_new_cases_global!BK62&lt;0,"",covid19_new_cases_global!BK62)</f>
        <v>1736</v>
      </c>
      <c r="BL61">
        <f>IF(covid19_new_cases_global!BL62&lt;0,"",covid19_new_cases_global!BL62)</f>
        <v>3838</v>
      </c>
      <c r="BM61">
        <f>IF(covid19_new_cases_global!BM62&lt;0,"",covid19_new_cases_global!BM62)</f>
        <v>2448</v>
      </c>
      <c r="BN61">
        <f>IF(covid19_new_cases_global!BN62&lt;0,"",covid19_new_cases_global!BN62)</f>
        <v>2929</v>
      </c>
      <c r="BO61">
        <f>IF(covid19_new_cases_global!BO62&lt;0,"",covid19_new_cases_global!BO62)</f>
        <v>3922</v>
      </c>
      <c r="BP61">
        <f>IF(covid19_new_cases_global!BP62&lt;0,"",covid19_new_cases_global!BP62)</f>
        <v>3809</v>
      </c>
      <c r="BQ61">
        <f>IF(covid19_new_cases_global!BQ62&lt;0,"",covid19_new_cases_global!BQ62)</f>
        <v>4611</v>
      </c>
      <c r="BR61">
        <f>IF(covid19_new_cases_global!BR62&lt;0,"",covid19_new_cases_global!BR62)</f>
        <v>2599</v>
      </c>
      <c r="BS61">
        <f>IF(covid19_new_cases_global!BS62&lt;0,"",covid19_new_cases_global!BS62)</f>
        <v>4376</v>
      </c>
      <c r="BT61">
        <f>IF(covid19_new_cases_global!BT62&lt;0,"",covid19_new_cases_global!BT62)</f>
        <v>7578</v>
      </c>
      <c r="BU61">
        <f>IF(covid19_new_cases_global!BU62&lt;0,"",covid19_new_cases_global!BU62)</f>
        <v>4861</v>
      </c>
      <c r="BV61">
        <f>IF(covid19_new_cases_global!BV62&lt;0,"",covid19_new_cases_global!BV62)</f>
        <v>2116</v>
      </c>
      <c r="BW61">
        <f>IF(covid19_new_cases_global!BW62&lt;0,"",covid19_new_cases_global!BW62)</f>
        <v>5233</v>
      </c>
      <c r="BX61">
        <f>IF(covid19_new_cases_global!BX62&lt;0,"",covid19_new_cases_global!BX62)</f>
        <v>4267</v>
      </c>
      <c r="BY61">
        <f>IF(covid19_new_cases_global!BY62&lt;0,"",covid19_new_cases_global!BY62)</f>
        <v>1873</v>
      </c>
      <c r="BZ61">
        <f>IF(covid19_new_cases_global!BZ62&lt;0,"",covid19_new_cases_global!BZ62)</f>
        <v>3912</v>
      </c>
      <c r="CA61">
        <f>IF(covid19_new_cases_global!CA62&lt;0,"",covid19_new_cases_global!CA62)</f>
        <v>3777</v>
      </c>
      <c r="CB61">
        <f>IF(covid19_new_cases_global!CB62&lt;0,"",covid19_new_cases_global!CB62)</f>
        <v>3881</v>
      </c>
      <c r="CC61">
        <f>IF(covid19_new_cases_global!CC62&lt;0,"",covid19_new_cases_global!CC62)</f>
        <v>4286</v>
      </c>
      <c r="CD61">
        <f>IF(covid19_new_cases_global!CD62&lt;0,"",covid19_new_cases_global!CD62)</f>
        <v>4342</v>
      </c>
      <c r="CE61">
        <f>IF(covid19_new_cases_global!CE62&lt;0,"",covid19_new_cases_global!CE62)</f>
        <v>3114</v>
      </c>
      <c r="CF61">
        <f>IF(covid19_new_cases_global!CF62&lt;0,"",covid19_new_cases_global!CF62)</f>
        <v>26843</v>
      </c>
      <c r="CG61">
        <f>IF(covid19_new_cases_global!CG62&lt;0,"",covid19_new_cases_global!CG62)</f>
        <v>3665</v>
      </c>
      <c r="CH61">
        <f>IF(covid19_new_cases_global!CH62&lt;0,"",covid19_new_cases_global!CH62)</f>
        <v>4959</v>
      </c>
      <c r="CI61">
        <f>IF(covid19_new_cases_global!CI62&lt;0,"",covid19_new_cases_global!CI62)</f>
        <v>3216</v>
      </c>
      <c r="CJ61">
        <f>IF(covid19_new_cases_global!CJ62&lt;0,"",covid19_new_cases_global!CJ62)</f>
        <v>12471</v>
      </c>
      <c r="CK61">
        <f>IF(covid19_new_cases_global!CK62&lt;0,"",covid19_new_cases_global!CK62)</f>
        <v>1979</v>
      </c>
      <c r="CL61" t="str">
        <f>IF(covid19_new_cases_global!CL62&lt;0,"",covid19_new_cases_global!CL62)</f>
        <v/>
      </c>
      <c r="CM61">
        <f>IF(covid19_new_cases_global!CM62&lt;0,"",covid19_new_cases_global!CM62)</f>
        <v>4902</v>
      </c>
      <c r="CN61">
        <f>IF(covid19_new_cases_global!CN62&lt;0,"",covid19_new_cases_global!CN62)</f>
        <v>2380</v>
      </c>
      <c r="CO61">
        <f>IF(covid19_new_cases_global!CO62&lt;0,"",covid19_new_cases_global!CO62)</f>
        <v>2733</v>
      </c>
      <c r="CP61" t="str">
        <f>IF(covid19_new_cases_global!CP62&lt;0,"",covid19_new_cases_global!CP62)</f>
        <v/>
      </c>
      <c r="CQ61">
        <f>IF(covid19_new_cases_global!CQ62&lt;0,"",covid19_new_cases_global!CQ62)</f>
        <v>2311</v>
      </c>
      <c r="CR61">
        <f>IF(covid19_new_cases_global!CR62&lt;0,"",covid19_new_cases_global!CR62)</f>
        <v>1610</v>
      </c>
      <c r="CS61">
        <f>IF(covid19_new_cases_global!CS62&lt;0,"",covid19_new_cases_global!CS62)</f>
        <v>1656</v>
      </c>
      <c r="CT61">
        <f>IF(covid19_new_cases_global!CT62&lt;0,"",covid19_new_cases_global!CT62)</f>
        <v>555</v>
      </c>
      <c r="CU61">
        <f>IF(covid19_new_cases_global!CU62&lt;0,"",covid19_new_cases_global!CU62)</f>
        <v>3742</v>
      </c>
      <c r="CV61">
        <f>IF(covid19_new_cases_global!CV62&lt;0,"",covid19_new_cases_global!CV62)</f>
        <v>3016</v>
      </c>
      <c r="CW61" t="str">
        <f>IF(covid19_new_cases_global!CW62&lt;0,"",covid19_new_cases_global!CW62)</f>
        <v/>
      </c>
      <c r="CX61">
        <f>IF(covid19_new_cases_global!CX62&lt;0,"",covid19_new_cases_global!CX62)</f>
        <v>671</v>
      </c>
      <c r="CY61">
        <f>IF(covid19_new_cases_global!CY62&lt;0,"",covid19_new_cases_global!CY62)</f>
        <v>0</v>
      </c>
      <c r="CZ61">
        <f>IF(covid19_new_cases_global!CZ62&lt;0,"",covid19_new_cases_global!CZ62)</f>
        <v>1212</v>
      </c>
      <c r="DA61">
        <f>IF(covid19_new_cases_global!DA62&lt;0,"",covid19_new_cases_global!DA62)</f>
        <v>296</v>
      </c>
      <c r="DB61">
        <f>IF(covid19_new_cases_global!DB62&lt;0,"",covid19_new_cases_global!DB62)</f>
        <v>614</v>
      </c>
      <c r="DC61">
        <f>IF(covid19_new_cases_global!DC62&lt;0,"",covid19_new_cases_global!DC62)</f>
        <v>1049</v>
      </c>
      <c r="DD61">
        <f>IF(covid19_new_cases_global!DD62&lt;0,"",covid19_new_cases_global!DD62)</f>
        <v>3530</v>
      </c>
      <c r="DE61">
        <f>IF(covid19_new_cases_global!DE62&lt;0,"",covid19_new_cases_global!DE62)</f>
        <v>575</v>
      </c>
      <c r="DF61">
        <f>IF(covid19_new_cases_global!DF62&lt;0,"",covid19_new_cases_global!DF62)</f>
        <v>1278</v>
      </c>
      <c r="DG61">
        <f>IF(covid19_new_cases_global!DG62&lt;0,"",covid19_new_cases_global!DG62)</f>
        <v>440</v>
      </c>
      <c r="DH61">
        <f>IF(covid19_new_cases_global!DH62&lt;0,"",covid19_new_cases_global!DH62)</f>
        <v>269</v>
      </c>
      <c r="DI61">
        <f>IF(covid19_new_cases_global!DI62&lt;0,"",covid19_new_cases_global!DI62)</f>
        <v>452</v>
      </c>
      <c r="DJ61">
        <f>IF(covid19_new_cases_global!DJ62&lt;0,"",covid19_new_cases_global!DJ62)</f>
        <v>728</v>
      </c>
      <c r="DK61" t="str">
        <f>IF(covid19_new_cases_global!DK62&lt;0,"",covid19_new_cases_global!DK62)</f>
        <v/>
      </c>
      <c r="DL61">
        <f>IF(covid19_new_cases_global!DL62&lt;0,"",covid19_new_cases_global!DL62)</f>
        <v>731</v>
      </c>
      <c r="DM61">
        <f>IF(covid19_new_cases_global!DM62&lt;0,"",covid19_new_cases_global!DM62)</f>
        <v>607</v>
      </c>
      <c r="DN61" t="str">
        <f>IF(covid19_new_cases_global!DN62&lt;0,"",covid19_new_cases_global!DN62)</f>
        <v/>
      </c>
      <c r="DO61">
        <f>IF(covid19_new_cases_global!DO62&lt;0,"",covid19_new_cases_global!DO62)</f>
        <v>33</v>
      </c>
      <c r="DP61">
        <f>IF(covid19_new_cases_global!DP62&lt;0,"",covid19_new_cases_global!DP62)</f>
        <v>314</v>
      </c>
      <c r="DQ61">
        <f>IF(covid19_new_cases_global!DQ62&lt;0,"",covid19_new_cases_global!DQ62)</f>
        <v>874</v>
      </c>
      <c r="DR61">
        <f>IF(covid19_new_cases_global!DR62&lt;0,"",covid19_new_cases_global!DR62)</f>
        <v>641</v>
      </c>
      <c r="DS61">
        <f>IF(covid19_new_cases_global!DS62&lt;0,"",covid19_new_cases_global!DS62)</f>
        <v>237</v>
      </c>
      <c r="DT61">
        <f>IF(covid19_new_cases_global!DT62&lt;0,"",covid19_new_cases_global!DT62)</f>
        <v>339</v>
      </c>
      <c r="DU61">
        <f>IF(covid19_new_cases_global!DU62&lt;0,"",covid19_new_cases_global!DU62)</f>
        <v>319</v>
      </c>
      <c r="DV61" t="str">
        <f>IF(covid19_new_cases_global!DV62&lt;0,"",covid19_new_cases_global!DV62)</f>
        <v/>
      </c>
      <c r="DW61">
        <f>IF(covid19_new_cases_global!DW62&lt;0,"",covid19_new_cases_global!DW62)</f>
        <v>307</v>
      </c>
      <c r="DX61" t="str">
        <f>IF(covid19_new_cases_global!DX62&lt;0,"",covid19_new_cases_global!DX62)</f>
        <v/>
      </c>
      <c r="DY61">
        <f>IF(covid19_new_cases_global!DY62&lt;0,"",covid19_new_cases_global!DY62)</f>
        <v>157</v>
      </c>
      <c r="DZ61">
        <f>IF(covid19_new_cases_global!DZ62&lt;0,"",covid19_new_cases_global!DZ62)</f>
        <v>3265</v>
      </c>
      <c r="EA61">
        <f>IF(covid19_new_cases_global!EA62&lt;0,"",covid19_new_cases_global!EA62)</f>
        <v>507</v>
      </c>
      <c r="EB61">
        <f>IF(covid19_new_cases_global!EB62&lt;0,"",covid19_new_cases_global!EB62)</f>
        <v>1800</v>
      </c>
      <c r="EC61">
        <f>IF(covid19_new_cases_global!EC62&lt;0,"",covid19_new_cases_global!EC62)</f>
        <v>235</v>
      </c>
      <c r="ED61">
        <f>IF(covid19_new_cases_global!ED62&lt;0,"",covid19_new_cases_global!ED62)</f>
        <v>101</v>
      </c>
      <c r="EE61" t="str">
        <f>IF(covid19_new_cases_global!EE62&lt;0,"",covid19_new_cases_global!EE62)</f>
        <v/>
      </c>
      <c r="EF61">
        <f>IF(covid19_new_cases_global!EF62&lt;0,"",covid19_new_cases_global!EF62)</f>
        <v>328</v>
      </c>
      <c r="EG61">
        <f>IF(covid19_new_cases_global!EG62&lt;0,"",covid19_new_cases_global!EG62)</f>
        <v>678</v>
      </c>
      <c r="EH61">
        <f>IF(covid19_new_cases_global!EH62&lt;0,"",covid19_new_cases_global!EH62)</f>
        <v>552</v>
      </c>
      <c r="EI61">
        <f>IF(covid19_new_cases_global!EI62&lt;0,"",covid19_new_cases_global!EI62)</f>
        <v>529</v>
      </c>
      <c r="EJ61">
        <f>IF(covid19_new_cases_global!EJ62&lt;0,"",covid19_new_cases_global!EJ62)</f>
        <v>293</v>
      </c>
      <c r="EK61">
        <f>IF(covid19_new_cases_global!EK62&lt;0,"",covid19_new_cases_global!EK62)</f>
        <v>98</v>
      </c>
      <c r="EL61">
        <f>IF(covid19_new_cases_global!EL62&lt;0,"",covid19_new_cases_global!EL62)</f>
        <v>335</v>
      </c>
      <c r="EM61">
        <f>IF(covid19_new_cases_global!EM62&lt;0,"",covid19_new_cases_global!EM62)</f>
        <v>397</v>
      </c>
      <c r="EN61">
        <f>IF(covid19_new_cases_global!EN62&lt;0,"",covid19_new_cases_global!EN62)</f>
        <v>358</v>
      </c>
      <c r="EO61">
        <f>IF(covid19_new_cases_global!EO62&lt;0,"",covid19_new_cases_global!EO62)</f>
        <v>564</v>
      </c>
      <c r="EP61">
        <f>IF(covid19_new_cases_global!EP62&lt;0,"",covid19_new_cases_global!EP62)</f>
        <v>393</v>
      </c>
      <c r="EQ61">
        <f>IF(covid19_new_cases_global!EQ62&lt;0,"",covid19_new_cases_global!EQ62)</f>
        <v>291</v>
      </c>
      <c r="ER61">
        <f>IF(covid19_new_cases_global!ER62&lt;0,"",covid19_new_cases_global!ER62)</f>
        <v>68</v>
      </c>
      <c r="ES61">
        <f>IF(covid19_new_cases_global!ES62&lt;0,"",covid19_new_cases_global!ES62)</f>
        <v>227</v>
      </c>
      <c r="ET61">
        <f>IF(covid19_new_cases_global!ET62&lt;0,"",covid19_new_cases_global!ET62)</f>
        <v>311</v>
      </c>
      <c r="EU61">
        <f>IF(covid19_new_cases_global!EU62&lt;0,"",covid19_new_cases_global!EU62)</f>
        <v>201</v>
      </c>
      <c r="EV61">
        <f>IF(covid19_new_cases_global!EV62&lt;0,"",covid19_new_cases_global!EV62)</f>
        <v>569</v>
      </c>
      <c r="EW61">
        <f>IF(covid19_new_cases_global!EW62&lt;0,"",covid19_new_cases_global!EW62)</f>
        <v>436</v>
      </c>
      <c r="EX61">
        <f>IF(covid19_new_cases_global!EX62&lt;0,"",covid19_new_cases_global!EX62)</f>
        <v>5</v>
      </c>
      <c r="EY61">
        <f>IF(covid19_new_cases_global!EY62&lt;0,"",covid19_new_cases_global!EY62)</f>
        <v>325</v>
      </c>
      <c r="EZ61">
        <f>IF(covid19_new_cases_global!EZ62&lt;0,"",covid19_new_cases_global!EZ62)</f>
        <v>382</v>
      </c>
      <c r="FB61" t="str">
        <f>IF(covid19_new_cases_global!FB62&lt;0,"",covid19_new_cases_global!FB62)</f>
        <v/>
      </c>
      <c r="FC61">
        <f>IF(covid19_new_cases_global!FC62&lt;0,"",covid19_new_cases_global!FC62)</f>
        <v>1336</v>
      </c>
      <c r="FD61" t="str">
        <f>IF(covid19_new_cases_global!FD62&lt;0,"",covid19_new_cases_global!FD62)</f>
        <v/>
      </c>
      <c r="FE61">
        <f t="shared" si="31"/>
        <v>26843</v>
      </c>
      <c r="FF61">
        <f t="shared" si="24"/>
        <v>26843</v>
      </c>
      <c r="FG61">
        <f t="shared" si="25"/>
        <v>81</v>
      </c>
      <c r="FH61">
        <f t="shared" si="26"/>
        <v>81</v>
      </c>
      <c r="FI61" cm="1">
        <f t="array" ref="FI61">MATCH(INDEX($D61:$FD61,MATCH(TRUE,INDEX($D61:$FD61&lt;&gt;0,),0)),$D61:$FD61,0)</f>
        <v>2</v>
      </c>
      <c r="FJ61">
        <f t="shared" si="27"/>
        <v>200085</v>
      </c>
      <c r="FK61">
        <f t="shared" si="28"/>
        <v>0.13415798285728564</v>
      </c>
      <c r="FL61">
        <v>0</v>
      </c>
      <c r="FM61">
        <f t="shared" si="29"/>
        <v>79</v>
      </c>
      <c r="FN61">
        <f t="shared" si="30"/>
        <v>79</v>
      </c>
      <c r="FP61">
        <v>83</v>
      </c>
      <c r="FQ61">
        <v>83</v>
      </c>
      <c r="FR61">
        <v>106</v>
      </c>
      <c r="FS61">
        <v>106</v>
      </c>
      <c r="FT61">
        <v>57</v>
      </c>
      <c r="FU61">
        <v>865</v>
      </c>
      <c r="FV61">
        <v>9.595375722543352E-2</v>
      </c>
      <c r="FW61" s="6">
        <v>0</v>
      </c>
      <c r="FX61" s="7">
        <v>1</v>
      </c>
      <c r="FY61" s="8">
        <f t="shared" si="9"/>
        <v>1</v>
      </c>
      <c r="FZ61">
        <f t="shared" si="10"/>
        <v>0</v>
      </c>
      <c r="GA61">
        <f t="shared" si="11"/>
        <v>9.4392713216229093E-2</v>
      </c>
      <c r="GB61" s="6">
        <f t="shared" si="12"/>
        <v>9.4392713216229093E-2</v>
      </c>
      <c r="GC61" s="8">
        <f t="shared" si="13"/>
        <v>0.90560728678377089</v>
      </c>
      <c r="GD61" s="6">
        <f t="shared" si="14"/>
        <v>-9.9149525205419309E-2</v>
      </c>
      <c r="GE61" s="8">
        <f t="shared" si="15"/>
        <v>100</v>
      </c>
      <c r="GF61">
        <f t="shared" si="16"/>
        <v>0.10423139764197475</v>
      </c>
      <c r="HC61">
        <v>8.5958886736531934E-3</v>
      </c>
      <c r="HD61">
        <v>1</v>
      </c>
      <c r="HE61">
        <v>0</v>
      </c>
      <c r="HF61">
        <f t="shared" si="21"/>
        <v>55</v>
      </c>
      <c r="HG61">
        <f t="shared" si="22"/>
        <v>1</v>
      </c>
      <c r="HH61">
        <f t="shared" si="18"/>
        <v>0.61805555555555558</v>
      </c>
      <c r="HI61">
        <f t="shared" si="19"/>
        <v>0.97058823529411764</v>
      </c>
      <c r="HJ61">
        <f t="shared" si="20"/>
        <v>6.7401960784313486E-3</v>
      </c>
    </row>
    <row r="62" spans="1:218" x14ac:dyDescent="0.3">
      <c r="A62" t="str">
        <f>covid19_new_cases_global!A63</f>
        <v>French Guiana</v>
      </c>
      <c r="B62">
        <f>covid19_new_cases_global!B63</f>
        <v>3.9339</v>
      </c>
      <c r="C62">
        <f>covid19_new_cases_global!C63</f>
        <v>-53.125799999999998</v>
      </c>
      <c r="D62">
        <f>IF(covid19_new_cases_global!D63&lt;0,"",covid19_new_cases_global!D63)</f>
        <v>0</v>
      </c>
      <c r="E62">
        <f>IF(covid19_new_cases_global!E63&lt;0,"",covid19_new_cases_global!E63)</f>
        <v>0</v>
      </c>
      <c r="F62">
        <f>IF(covid19_new_cases_global!F63&lt;0,"",covid19_new_cases_global!F63)</f>
        <v>0</v>
      </c>
      <c r="G62">
        <f>IF(covid19_new_cases_global!G63&lt;0,"",covid19_new_cases_global!G63)</f>
        <v>0</v>
      </c>
      <c r="H62">
        <f>IF(covid19_new_cases_global!H63&lt;0,"",covid19_new_cases_global!H63)</f>
        <v>0</v>
      </c>
      <c r="I62">
        <f>IF(covid19_new_cases_global!I63&lt;0,"",covid19_new_cases_global!I63)</f>
        <v>0</v>
      </c>
      <c r="J62">
        <f>IF(covid19_new_cases_global!J63&lt;0,"",covid19_new_cases_global!J63)</f>
        <v>0</v>
      </c>
      <c r="K62">
        <f>IF(covid19_new_cases_global!K63&lt;0,"",covid19_new_cases_global!K63)</f>
        <v>0</v>
      </c>
      <c r="L62">
        <f>IF(covid19_new_cases_global!L63&lt;0,"",covid19_new_cases_global!L63)</f>
        <v>0</v>
      </c>
      <c r="M62">
        <f>IF(covid19_new_cases_global!M63&lt;0,"",covid19_new_cases_global!M63)</f>
        <v>0</v>
      </c>
      <c r="N62">
        <f>IF(covid19_new_cases_global!N63&lt;0,"",covid19_new_cases_global!N63)</f>
        <v>0</v>
      </c>
      <c r="O62">
        <f>IF(covid19_new_cases_global!O63&lt;0,"",covid19_new_cases_global!O63)</f>
        <v>0</v>
      </c>
      <c r="P62">
        <f>IF(covid19_new_cases_global!P63&lt;0,"",covid19_new_cases_global!P63)</f>
        <v>0</v>
      </c>
      <c r="Q62">
        <f>IF(covid19_new_cases_global!Q63&lt;0,"",covid19_new_cases_global!Q63)</f>
        <v>0</v>
      </c>
      <c r="R62">
        <f>IF(covid19_new_cases_global!R63&lt;0,"",covid19_new_cases_global!R63)</f>
        <v>0</v>
      </c>
      <c r="S62">
        <f>IF(covid19_new_cases_global!S63&lt;0,"",covid19_new_cases_global!S63)</f>
        <v>0</v>
      </c>
      <c r="T62">
        <f>IF(covid19_new_cases_global!T63&lt;0,"",covid19_new_cases_global!T63)</f>
        <v>0</v>
      </c>
      <c r="U62">
        <f>IF(covid19_new_cases_global!U63&lt;0,"",covid19_new_cases_global!U63)</f>
        <v>0</v>
      </c>
      <c r="V62">
        <f>IF(covid19_new_cases_global!V63&lt;0,"",covid19_new_cases_global!V63)</f>
        <v>0</v>
      </c>
      <c r="W62">
        <f>IF(covid19_new_cases_global!W63&lt;0,"",covid19_new_cases_global!W63)</f>
        <v>0</v>
      </c>
      <c r="X62">
        <f>IF(covid19_new_cases_global!X63&lt;0,"",covid19_new_cases_global!X63)</f>
        <v>0</v>
      </c>
      <c r="Y62">
        <f>IF(covid19_new_cases_global!Y63&lt;0,"",covid19_new_cases_global!Y63)</f>
        <v>0</v>
      </c>
      <c r="Z62">
        <f>IF(covid19_new_cases_global!Z63&lt;0,"",covid19_new_cases_global!Z63)</f>
        <v>0</v>
      </c>
      <c r="AA62">
        <f>IF(covid19_new_cases_global!AA63&lt;0,"",covid19_new_cases_global!AA63)</f>
        <v>0</v>
      </c>
      <c r="AB62">
        <f>IF(covid19_new_cases_global!AB63&lt;0,"",covid19_new_cases_global!AB63)</f>
        <v>0</v>
      </c>
      <c r="AC62">
        <f>IF(covid19_new_cases_global!AC63&lt;0,"",covid19_new_cases_global!AC63)</f>
        <v>0</v>
      </c>
      <c r="AD62">
        <f>IF(covid19_new_cases_global!AD63&lt;0,"",covid19_new_cases_global!AD63)</f>
        <v>0</v>
      </c>
      <c r="AE62">
        <f>IF(covid19_new_cases_global!AE63&lt;0,"",covid19_new_cases_global!AE63)</f>
        <v>0</v>
      </c>
      <c r="AF62">
        <f>IF(covid19_new_cases_global!AF63&lt;0,"",covid19_new_cases_global!AF63)</f>
        <v>0</v>
      </c>
      <c r="AG62">
        <f>IF(covid19_new_cases_global!AG63&lt;0,"",covid19_new_cases_global!AG63)</f>
        <v>0</v>
      </c>
      <c r="AH62">
        <f>IF(covid19_new_cases_global!AH63&lt;0,"",covid19_new_cases_global!AH63)</f>
        <v>0</v>
      </c>
      <c r="AI62">
        <f>IF(covid19_new_cases_global!AI63&lt;0,"",covid19_new_cases_global!AI63)</f>
        <v>0</v>
      </c>
      <c r="AJ62">
        <f>IF(covid19_new_cases_global!AJ63&lt;0,"",covid19_new_cases_global!AJ63)</f>
        <v>0</v>
      </c>
      <c r="AK62">
        <f>IF(covid19_new_cases_global!AK63&lt;0,"",covid19_new_cases_global!AK63)</f>
        <v>0</v>
      </c>
      <c r="AL62">
        <f>IF(covid19_new_cases_global!AL63&lt;0,"",covid19_new_cases_global!AL63)</f>
        <v>0</v>
      </c>
      <c r="AM62">
        <f>IF(covid19_new_cases_global!AM63&lt;0,"",covid19_new_cases_global!AM63)</f>
        <v>0</v>
      </c>
      <c r="AN62">
        <f>IF(covid19_new_cases_global!AN63&lt;0,"",covid19_new_cases_global!AN63)</f>
        <v>0</v>
      </c>
      <c r="AO62">
        <f>IF(covid19_new_cases_global!AO63&lt;0,"",covid19_new_cases_global!AO63)</f>
        <v>0</v>
      </c>
      <c r="AP62">
        <f>IF(covid19_new_cases_global!AP63&lt;0,"",covid19_new_cases_global!AP63)</f>
        <v>0</v>
      </c>
      <c r="AQ62">
        <f>IF(covid19_new_cases_global!AQ63&lt;0,"",covid19_new_cases_global!AQ63)</f>
        <v>0</v>
      </c>
      <c r="AR62">
        <f>IF(covid19_new_cases_global!AR63&lt;0,"",covid19_new_cases_global!AR63)</f>
        <v>0</v>
      </c>
      <c r="AS62">
        <f>IF(covid19_new_cases_global!AS63&lt;0,"",covid19_new_cases_global!AS63)</f>
        <v>0</v>
      </c>
      <c r="AT62">
        <f>IF(covid19_new_cases_global!AT63&lt;0,"",covid19_new_cases_global!AT63)</f>
        <v>0</v>
      </c>
      <c r="AU62">
        <f>IF(covid19_new_cases_global!AU63&lt;0,"",covid19_new_cases_global!AU63)</f>
        <v>0</v>
      </c>
      <c r="AV62">
        <f>IF(covid19_new_cases_global!AV63&lt;0,"",covid19_new_cases_global!AV63)</f>
        <v>5</v>
      </c>
      <c r="AW62">
        <f>IF(covid19_new_cases_global!AW63&lt;0,"",covid19_new_cases_global!AW63)</f>
        <v>0</v>
      </c>
      <c r="AX62">
        <f>IF(covid19_new_cases_global!AX63&lt;0,"",covid19_new_cases_global!AX63)</f>
        <v>0</v>
      </c>
      <c r="AY62">
        <f>IF(covid19_new_cases_global!AY63&lt;0,"",covid19_new_cases_global!AY63)</f>
        <v>0</v>
      </c>
      <c r="AZ62">
        <f>IF(covid19_new_cases_global!AZ63&lt;0,"",covid19_new_cases_global!AZ63)</f>
        <v>0</v>
      </c>
      <c r="BA62">
        <f>IF(covid19_new_cases_global!BA63&lt;0,"",covid19_new_cases_global!BA63)</f>
        <v>0</v>
      </c>
      <c r="BB62">
        <f>IF(covid19_new_cases_global!BB63&lt;0,"",covid19_new_cases_global!BB63)</f>
        <v>0</v>
      </c>
      <c r="BC62">
        <f>IF(covid19_new_cases_global!BC63&lt;0,"",covid19_new_cases_global!BC63)</f>
        <v>0</v>
      </c>
      <c r="BD62">
        <f>IF(covid19_new_cases_global!BD63&lt;0,"",covid19_new_cases_global!BD63)</f>
        <v>2</v>
      </c>
      <c r="BE62">
        <f>IF(covid19_new_cases_global!BE63&lt;0,"",covid19_new_cases_global!BE63)</f>
        <v>4</v>
      </c>
      <c r="BF62">
        <f>IF(covid19_new_cases_global!BF63&lt;0,"",covid19_new_cases_global!BF63)</f>
        <v>0</v>
      </c>
      <c r="BG62">
        <f>IF(covid19_new_cases_global!BG63&lt;0,"",covid19_new_cases_global!BG63)</f>
        <v>0</v>
      </c>
      <c r="BH62">
        <f>IF(covid19_new_cases_global!BH63&lt;0,"",covid19_new_cases_global!BH63)</f>
        <v>0</v>
      </c>
      <c r="BI62">
        <f>IF(covid19_new_cases_global!BI63&lt;0,"",covid19_new_cases_global!BI63)</f>
        <v>4</v>
      </c>
      <c r="BJ62">
        <f>IF(covid19_new_cases_global!BJ63&lt;0,"",covid19_new_cases_global!BJ63)</f>
        <v>3</v>
      </c>
      <c r="BK62">
        <f>IF(covid19_new_cases_global!BK63&lt;0,"",covid19_new_cases_global!BK63)</f>
        <v>0</v>
      </c>
      <c r="BL62">
        <f>IF(covid19_new_cases_global!BL63&lt;0,"",covid19_new_cases_global!BL63)</f>
        <v>2</v>
      </c>
      <c r="BM62">
        <f>IF(covid19_new_cases_global!BM63&lt;0,"",covid19_new_cases_global!BM63)</f>
        <v>3</v>
      </c>
      <c r="BN62">
        <f>IF(covid19_new_cases_global!BN63&lt;0,"",covid19_new_cases_global!BN63)</f>
        <v>5</v>
      </c>
      <c r="BO62">
        <f>IF(covid19_new_cases_global!BO63&lt;0,"",covid19_new_cases_global!BO63)</f>
        <v>0</v>
      </c>
      <c r="BP62">
        <f>IF(covid19_new_cases_global!BP63&lt;0,"",covid19_new_cases_global!BP63)</f>
        <v>0</v>
      </c>
      <c r="BQ62">
        <f>IF(covid19_new_cases_global!BQ63&lt;0,"",covid19_new_cases_global!BQ63)</f>
        <v>0</v>
      </c>
      <c r="BR62">
        <f>IF(covid19_new_cases_global!BR63&lt;0,"",covid19_new_cases_global!BR63)</f>
        <v>0</v>
      </c>
      <c r="BS62">
        <f>IF(covid19_new_cases_global!BS63&lt;0,"",covid19_new_cases_global!BS63)</f>
        <v>15</v>
      </c>
      <c r="BT62">
        <f>IF(covid19_new_cases_global!BT63&lt;0,"",covid19_new_cases_global!BT63)</f>
        <v>0</v>
      </c>
      <c r="BU62">
        <f>IF(covid19_new_cases_global!BU63&lt;0,"",covid19_new_cases_global!BU63)</f>
        <v>8</v>
      </c>
      <c r="BV62">
        <f>IF(covid19_new_cases_global!BV63&lt;0,"",covid19_new_cases_global!BV63)</f>
        <v>0</v>
      </c>
      <c r="BW62">
        <f>IF(covid19_new_cases_global!BW63&lt;0,"",covid19_new_cases_global!BW63)</f>
        <v>6</v>
      </c>
      <c r="BX62">
        <f>IF(covid19_new_cases_global!BX63&lt;0,"",covid19_new_cases_global!BX63)</f>
        <v>4</v>
      </c>
      <c r="BY62">
        <f>IF(covid19_new_cases_global!BY63&lt;0,"",covid19_new_cases_global!BY63)</f>
        <v>0</v>
      </c>
      <c r="BZ62">
        <f>IF(covid19_new_cases_global!BZ63&lt;0,"",covid19_new_cases_global!BZ63)</f>
        <v>11</v>
      </c>
      <c r="CA62">
        <f>IF(covid19_new_cases_global!CA63&lt;0,"",covid19_new_cases_global!CA63)</f>
        <v>0</v>
      </c>
      <c r="CB62">
        <f>IF(covid19_new_cases_global!CB63&lt;0,"",covid19_new_cases_global!CB63)</f>
        <v>5</v>
      </c>
      <c r="CC62">
        <f>IF(covid19_new_cases_global!CC63&lt;0,"",covid19_new_cases_global!CC63)</f>
        <v>6</v>
      </c>
      <c r="CD62">
        <f>IF(covid19_new_cases_global!CD63&lt;0,"",covid19_new_cases_global!CD63)</f>
        <v>0</v>
      </c>
      <c r="CE62">
        <f>IF(covid19_new_cases_global!CE63&lt;0,"",covid19_new_cases_global!CE63)</f>
        <v>0</v>
      </c>
      <c r="CF62">
        <f>IF(covid19_new_cases_global!CF63&lt;0,"",covid19_new_cases_global!CF63)</f>
        <v>3</v>
      </c>
      <c r="CG62">
        <f>IF(covid19_new_cases_global!CG63&lt;0,"",covid19_new_cases_global!CG63)</f>
        <v>0</v>
      </c>
      <c r="CH62">
        <f>IF(covid19_new_cases_global!CH63&lt;0,"",covid19_new_cases_global!CH63)</f>
        <v>0</v>
      </c>
      <c r="CI62">
        <f>IF(covid19_new_cases_global!CI63&lt;0,"",covid19_new_cases_global!CI63)</f>
        <v>0</v>
      </c>
      <c r="CJ62">
        <f>IF(covid19_new_cases_global!CJ63&lt;0,"",covid19_new_cases_global!CJ63)</f>
        <v>0</v>
      </c>
      <c r="CK62">
        <f>IF(covid19_new_cases_global!CK63&lt;0,"",covid19_new_cases_global!CK63)</f>
        <v>10</v>
      </c>
      <c r="CL62">
        <f>IF(covid19_new_cases_global!CL63&lt;0,"",covid19_new_cases_global!CL63)</f>
        <v>0</v>
      </c>
      <c r="CM62">
        <f>IF(covid19_new_cases_global!CM63&lt;0,"",covid19_new_cases_global!CM63)</f>
        <v>0</v>
      </c>
      <c r="CN62">
        <f>IF(covid19_new_cases_global!CN63&lt;0,"",covid19_new_cases_global!CN63)</f>
        <v>1</v>
      </c>
      <c r="CO62">
        <f>IF(covid19_new_cases_global!CO63&lt;0,"",covid19_new_cases_global!CO63)</f>
        <v>0</v>
      </c>
      <c r="CP62">
        <f>IF(covid19_new_cases_global!CP63&lt;0,"",covid19_new_cases_global!CP63)</f>
        <v>0</v>
      </c>
      <c r="CQ62">
        <f>IF(covid19_new_cases_global!CQ63&lt;0,"",covid19_new_cases_global!CQ63)</f>
        <v>10</v>
      </c>
      <c r="CR62">
        <f>IF(covid19_new_cases_global!CR63&lt;0,"",covid19_new_cases_global!CR63)</f>
        <v>4</v>
      </c>
      <c r="CS62">
        <f>IF(covid19_new_cases_global!CS63&lt;0,"",covid19_new_cases_global!CS63)</f>
        <v>0</v>
      </c>
      <c r="CT62">
        <f>IF(covid19_new_cases_global!CT63&lt;0,"",covid19_new_cases_global!CT63)</f>
        <v>0</v>
      </c>
      <c r="CU62">
        <f>IF(covid19_new_cases_global!CU63&lt;0,"",covid19_new_cases_global!CU63)</f>
        <v>0</v>
      </c>
      <c r="CV62">
        <f>IF(covid19_new_cases_global!CV63&lt;0,"",covid19_new_cases_global!CV63)</f>
        <v>14</v>
      </c>
      <c r="CW62">
        <f>IF(covid19_new_cases_global!CW63&lt;0,"",covid19_new_cases_global!CW63)</f>
        <v>0</v>
      </c>
      <c r="CX62">
        <f>IF(covid19_new_cases_global!CX63&lt;0,"",covid19_new_cases_global!CX63)</f>
        <v>1</v>
      </c>
      <c r="CY62">
        <f>IF(covid19_new_cases_global!CY63&lt;0,"",covid19_new_cases_global!CY63)</f>
        <v>2</v>
      </c>
      <c r="CZ62">
        <f>IF(covid19_new_cases_global!CZ63&lt;0,"",covid19_new_cases_global!CZ63)</f>
        <v>0</v>
      </c>
      <c r="DA62">
        <f>IF(covid19_new_cases_global!DA63&lt;0,"",covid19_new_cases_global!DA63)</f>
        <v>0</v>
      </c>
      <c r="DB62">
        <f>IF(covid19_new_cases_global!DB63&lt;0,"",covid19_new_cases_global!DB63)</f>
        <v>5</v>
      </c>
      <c r="DC62">
        <f>IF(covid19_new_cases_global!DC63&lt;0,"",covid19_new_cases_global!DC63)</f>
        <v>0</v>
      </c>
      <c r="DD62">
        <f>IF(covid19_new_cases_global!DD63&lt;0,"",covid19_new_cases_global!DD63)</f>
        <v>5</v>
      </c>
      <c r="DE62">
        <f>IF(covid19_new_cases_global!DE63&lt;0,"",covid19_new_cases_global!DE63)</f>
        <v>0</v>
      </c>
      <c r="DF62">
        <f>IF(covid19_new_cases_global!DF63&lt;0,"",covid19_new_cases_global!DF63)</f>
        <v>3</v>
      </c>
      <c r="DG62">
        <f>IF(covid19_new_cases_global!DG63&lt;0,"",covid19_new_cases_global!DG63)</f>
        <v>0</v>
      </c>
      <c r="DH62">
        <f>IF(covid19_new_cases_global!DH63&lt;0,"",covid19_new_cases_global!DH63)</f>
        <v>3</v>
      </c>
      <c r="DI62">
        <f>IF(covid19_new_cases_global!DI63&lt;0,"",covid19_new_cases_global!DI63)</f>
        <v>0</v>
      </c>
      <c r="DJ62">
        <f>IF(covid19_new_cases_global!DJ63&lt;0,"",covid19_new_cases_global!DJ63)</f>
        <v>0</v>
      </c>
      <c r="DK62">
        <f>IF(covid19_new_cases_global!DK63&lt;0,"",covid19_new_cases_global!DK63)</f>
        <v>9</v>
      </c>
      <c r="DL62">
        <f>IF(covid19_new_cases_global!DL63&lt;0,"",covid19_new_cases_global!DL63)</f>
        <v>11</v>
      </c>
      <c r="DM62">
        <f>IF(covid19_new_cases_global!DM63&lt;0,"",covid19_new_cases_global!DM63)</f>
        <v>25</v>
      </c>
      <c r="DN62">
        <f>IF(covid19_new_cases_global!DN63&lt;0,"",covid19_new_cases_global!DN63)</f>
        <v>8</v>
      </c>
      <c r="DO62">
        <f>IF(covid19_new_cases_global!DO63&lt;0,"",covid19_new_cases_global!DO63)</f>
        <v>0</v>
      </c>
      <c r="DP62">
        <f>IF(covid19_new_cases_global!DP63&lt;0,"",covid19_new_cases_global!DP63)</f>
        <v>13</v>
      </c>
      <c r="DQ62">
        <f>IF(covid19_new_cases_global!DQ63&lt;0,"",covid19_new_cases_global!DQ63)</f>
        <v>8</v>
      </c>
      <c r="DR62">
        <f>IF(covid19_new_cases_global!DR63&lt;0,"",covid19_new_cases_global!DR63)</f>
        <v>19</v>
      </c>
      <c r="DS62">
        <f>IF(covid19_new_cases_global!DS63&lt;0,"",covid19_new_cases_global!DS63)</f>
        <v>12</v>
      </c>
      <c r="DT62">
        <f>IF(covid19_new_cases_global!DT63&lt;0,"",covid19_new_cases_global!DT63)</f>
        <v>12</v>
      </c>
      <c r="DU62">
        <f>IF(covid19_new_cases_global!DU63&lt;0,"",covid19_new_cases_global!DU63)</f>
        <v>18</v>
      </c>
      <c r="DV62">
        <f>IF(covid19_new_cases_global!DV63&lt;0,"",covid19_new_cases_global!DV63)</f>
        <v>49</v>
      </c>
      <c r="DW62">
        <f>IF(covid19_new_cases_global!DW63&lt;0,"",covid19_new_cases_global!DW63)</f>
        <v>25</v>
      </c>
      <c r="DX62">
        <f>IF(covid19_new_cases_global!DX63&lt;0,"",covid19_new_cases_global!DX63)</f>
        <v>31</v>
      </c>
      <c r="DY62">
        <f>IF(covid19_new_cases_global!DY63&lt;0,"",covid19_new_cases_global!DY63)</f>
        <v>22</v>
      </c>
      <c r="DZ62">
        <f>IF(covid19_new_cases_global!DZ63&lt;0,"",covid19_new_cases_global!DZ63)</f>
        <v>30</v>
      </c>
      <c r="EA62">
        <f>IF(covid19_new_cases_global!EA63&lt;0,"",covid19_new_cases_global!EA63)</f>
        <v>14</v>
      </c>
      <c r="EB62">
        <f>IF(covid19_new_cases_global!EB63&lt;0,"",covid19_new_cases_global!EB63)</f>
        <v>27</v>
      </c>
      <c r="EC62">
        <f>IF(covid19_new_cases_global!EC63&lt;0,"",covid19_new_cases_global!EC63)</f>
        <v>22</v>
      </c>
      <c r="ED62">
        <f>IF(covid19_new_cases_global!ED63&lt;0,"",covid19_new_cases_global!ED63)</f>
        <v>0</v>
      </c>
      <c r="EE62">
        <f>IF(covid19_new_cases_global!EE63&lt;0,"",covid19_new_cases_global!EE63)</f>
        <v>18</v>
      </c>
      <c r="EF62">
        <f>IF(covid19_new_cases_global!EF63&lt;0,"",covid19_new_cases_global!EF63)</f>
        <v>16</v>
      </c>
      <c r="EG62">
        <f>IF(covid19_new_cases_global!EG63&lt;0,"",covid19_new_cases_global!EG63)</f>
        <v>23</v>
      </c>
      <c r="EH62">
        <f>IF(covid19_new_cases_global!EH63&lt;0,"",covid19_new_cases_global!EH63)</f>
        <v>33</v>
      </c>
      <c r="EI62">
        <f>IF(covid19_new_cases_global!EI63&lt;0,"",covid19_new_cases_global!EI63)</f>
        <v>50</v>
      </c>
      <c r="EJ62">
        <f>IF(covid19_new_cases_global!EJ63&lt;0,"",covid19_new_cases_global!EJ63)</f>
        <v>50</v>
      </c>
      <c r="EK62">
        <f>IF(covid19_new_cases_global!EK63&lt;0,"",covid19_new_cases_global!EK63)</f>
        <v>40</v>
      </c>
      <c r="EL62">
        <f>IF(covid19_new_cases_global!EL63&lt;0,"",covid19_new_cases_global!EL63)</f>
        <v>44</v>
      </c>
      <c r="EM62">
        <f>IF(covid19_new_cases_global!EM63&lt;0,"",covid19_new_cases_global!EM63)</f>
        <v>92</v>
      </c>
      <c r="EN62">
        <f>IF(covid19_new_cases_global!EN63&lt;0,"",covid19_new_cases_global!EN63)</f>
        <v>52</v>
      </c>
      <c r="EO62">
        <f>IF(covid19_new_cases_global!EO63&lt;0,"",covid19_new_cases_global!EO63)</f>
        <v>126</v>
      </c>
      <c r="EP62">
        <f>IF(covid19_new_cases_global!EP63&lt;0,"",covid19_new_cases_global!EP63)</f>
        <v>118</v>
      </c>
      <c r="EQ62">
        <f>IF(covid19_new_cases_global!EQ63&lt;0,"",covid19_new_cases_global!EQ63)</f>
        <v>94</v>
      </c>
      <c r="ER62">
        <f>IF(covid19_new_cases_global!ER63&lt;0,"",covid19_new_cases_global!ER63)</f>
        <v>71</v>
      </c>
      <c r="ES62">
        <f>IF(covid19_new_cases_global!ES63&lt;0,"",covid19_new_cases_global!ES63)</f>
        <v>95</v>
      </c>
      <c r="ET62">
        <f>IF(covid19_new_cases_global!ET63&lt;0,"",covid19_new_cases_global!ET63)</f>
        <v>133</v>
      </c>
      <c r="EU62">
        <f>IF(covid19_new_cases_global!EU63&lt;0,"",covid19_new_cases_global!EU63)</f>
        <v>204</v>
      </c>
      <c r="EV62">
        <f>IF(covid19_new_cases_global!EV63&lt;0,"",covid19_new_cases_global!EV63)</f>
        <v>211</v>
      </c>
      <c r="EW62">
        <f>IF(covid19_new_cases_global!EW63&lt;0,"",covid19_new_cases_global!EW63)</f>
        <v>194</v>
      </c>
      <c r="EX62">
        <f>IF(covid19_new_cases_global!EX63&lt;0,"",covid19_new_cases_global!EX63)</f>
        <v>278</v>
      </c>
      <c r="EY62">
        <f>IF(covid19_new_cases_global!EY63&lt;0,"",covid19_new_cases_global!EY63)</f>
        <v>17</v>
      </c>
      <c r="EZ62">
        <f>IF(covid19_new_cases_global!EZ63&lt;0,"",covid19_new_cases_global!EZ63)</f>
        <v>135</v>
      </c>
      <c r="FA62">
        <f>IF(covid19_new_cases_global!FA63&lt;0,"",covid19_new_cases_global!FA63)</f>
        <v>234</v>
      </c>
      <c r="FB62">
        <f>IF(covid19_new_cases_global!FB63&lt;0,"",covid19_new_cases_global!FB63)</f>
        <v>206</v>
      </c>
      <c r="FC62">
        <f>IF(covid19_new_cases_global!FC63&lt;0,"",covid19_new_cases_global!FC63)</f>
        <v>237</v>
      </c>
      <c r="FD62">
        <f>IF(covid19_new_cases_global!FD63&lt;0,"",covid19_new_cases_global!FD63)</f>
        <v>191</v>
      </c>
      <c r="FE62">
        <f t="shared" si="31"/>
        <v>278</v>
      </c>
      <c r="FF62">
        <f t="shared" si="24"/>
        <v>278</v>
      </c>
      <c r="FG62">
        <f t="shared" si="25"/>
        <v>151</v>
      </c>
      <c r="FH62">
        <f t="shared" si="26"/>
        <v>151</v>
      </c>
      <c r="FI62" cm="1">
        <f t="array" ref="FI62">MATCH(INDEX($D62:$FD62,MATCH(TRUE,INDEX($D62:$FD62&lt;&gt;0,),0)),$D62:$FD62,0)</f>
        <v>45</v>
      </c>
      <c r="FJ62">
        <f t="shared" si="27"/>
        <v>3461</v>
      </c>
      <c r="FK62">
        <f t="shared" si="28"/>
        <v>8.0323605894250222E-2</v>
      </c>
      <c r="FL62">
        <v>0</v>
      </c>
      <c r="FM62">
        <f t="shared" si="29"/>
        <v>106</v>
      </c>
      <c r="FN62">
        <f t="shared" si="30"/>
        <v>106</v>
      </c>
      <c r="FP62">
        <v>84</v>
      </c>
      <c r="FQ62">
        <v>84</v>
      </c>
      <c r="FR62">
        <v>129</v>
      </c>
      <c r="FS62">
        <v>129</v>
      </c>
      <c r="FT62">
        <v>59</v>
      </c>
      <c r="FU62">
        <v>953</v>
      </c>
      <c r="FV62">
        <v>8.8142707240293813E-2</v>
      </c>
      <c r="FW62" s="6">
        <v>0</v>
      </c>
      <c r="FX62" s="7">
        <v>1</v>
      </c>
      <c r="FY62" s="8">
        <f t="shared" si="9"/>
        <v>1</v>
      </c>
      <c r="FZ62">
        <f t="shared" si="10"/>
        <v>0</v>
      </c>
      <c r="GA62">
        <f t="shared" si="11"/>
        <v>8.3411846537729276E-2</v>
      </c>
      <c r="GB62" s="6">
        <f t="shared" si="12"/>
        <v>8.3411846537729276E-2</v>
      </c>
      <c r="GC62" s="8">
        <f t="shared" si="13"/>
        <v>0.91658815346227074</v>
      </c>
      <c r="GD62" s="6">
        <f t="shared" si="14"/>
        <v>-8.709703142629821E-2</v>
      </c>
      <c r="GE62" s="8">
        <f t="shared" si="15"/>
        <v>100</v>
      </c>
      <c r="GF62">
        <f t="shared" si="16"/>
        <v>9.1002536114670324E-2</v>
      </c>
      <c r="HC62">
        <v>8.7026258757295066E-3</v>
      </c>
      <c r="HD62">
        <v>1</v>
      </c>
      <c r="HE62">
        <v>0</v>
      </c>
      <c r="HF62">
        <f t="shared" si="21"/>
        <v>56</v>
      </c>
      <c r="HG62">
        <f t="shared" si="22"/>
        <v>1</v>
      </c>
      <c r="HH62">
        <f t="shared" si="18"/>
        <v>0.61111111111111116</v>
      </c>
      <c r="HI62">
        <f t="shared" si="19"/>
        <v>0.97058823529411764</v>
      </c>
      <c r="HJ62">
        <f t="shared" si="20"/>
        <v>6.7401960784313486E-3</v>
      </c>
    </row>
    <row r="63" spans="1:218" x14ac:dyDescent="0.3">
      <c r="A63" t="str">
        <f>covid19_new_cases_global!A64</f>
        <v>Gabon</v>
      </c>
      <c r="B63">
        <f>covid19_new_cases_global!B64</f>
        <v>-0.80369999999999997</v>
      </c>
      <c r="C63">
        <f>covid19_new_cases_global!C64</f>
        <v>11.609400000000001</v>
      </c>
      <c r="D63">
        <f>IF(covid19_new_cases_global!D64&lt;0,"",covid19_new_cases_global!D64)</f>
        <v>0</v>
      </c>
      <c r="E63">
        <f>IF(covid19_new_cases_global!E64&lt;0,"",covid19_new_cases_global!E64)</f>
        <v>0</v>
      </c>
      <c r="F63">
        <f>IF(covid19_new_cases_global!F64&lt;0,"",covid19_new_cases_global!F64)</f>
        <v>0</v>
      </c>
      <c r="G63">
        <f>IF(covid19_new_cases_global!G64&lt;0,"",covid19_new_cases_global!G64)</f>
        <v>0</v>
      </c>
      <c r="H63">
        <f>IF(covid19_new_cases_global!H64&lt;0,"",covid19_new_cases_global!H64)</f>
        <v>0</v>
      </c>
      <c r="I63">
        <f>IF(covid19_new_cases_global!I64&lt;0,"",covid19_new_cases_global!I64)</f>
        <v>0</v>
      </c>
      <c r="J63">
        <f>IF(covid19_new_cases_global!J64&lt;0,"",covid19_new_cases_global!J64)</f>
        <v>0</v>
      </c>
      <c r="K63">
        <f>IF(covid19_new_cases_global!K64&lt;0,"",covid19_new_cases_global!K64)</f>
        <v>0</v>
      </c>
      <c r="L63">
        <f>IF(covid19_new_cases_global!L64&lt;0,"",covid19_new_cases_global!L64)</f>
        <v>0</v>
      </c>
      <c r="M63">
        <f>IF(covid19_new_cases_global!M64&lt;0,"",covid19_new_cases_global!M64)</f>
        <v>0</v>
      </c>
      <c r="N63">
        <f>IF(covid19_new_cases_global!N64&lt;0,"",covid19_new_cases_global!N64)</f>
        <v>0</v>
      </c>
      <c r="O63">
        <f>IF(covid19_new_cases_global!O64&lt;0,"",covid19_new_cases_global!O64)</f>
        <v>0</v>
      </c>
      <c r="P63">
        <f>IF(covid19_new_cases_global!P64&lt;0,"",covid19_new_cases_global!P64)</f>
        <v>0</v>
      </c>
      <c r="Q63">
        <f>IF(covid19_new_cases_global!Q64&lt;0,"",covid19_new_cases_global!Q64)</f>
        <v>0</v>
      </c>
      <c r="R63">
        <f>IF(covid19_new_cases_global!R64&lt;0,"",covid19_new_cases_global!R64)</f>
        <v>0</v>
      </c>
      <c r="S63">
        <f>IF(covid19_new_cases_global!S64&lt;0,"",covid19_new_cases_global!S64)</f>
        <v>0</v>
      </c>
      <c r="T63">
        <f>IF(covid19_new_cases_global!T64&lt;0,"",covid19_new_cases_global!T64)</f>
        <v>0</v>
      </c>
      <c r="U63">
        <f>IF(covid19_new_cases_global!U64&lt;0,"",covid19_new_cases_global!U64)</f>
        <v>0</v>
      </c>
      <c r="V63">
        <f>IF(covid19_new_cases_global!V64&lt;0,"",covid19_new_cases_global!V64)</f>
        <v>0</v>
      </c>
      <c r="W63">
        <f>IF(covid19_new_cases_global!W64&lt;0,"",covid19_new_cases_global!W64)</f>
        <v>0</v>
      </c>
      <c r="X63">
        <f>IF(covid19_new_cases_global!X64&lt;0,"",covid19_new_cases_global!X64)</f>
        <v>0</v>
      </c>
      <c r="Y63">
        <f>IF(covid19_new_cases_global!Y64&lt;0,"",covid19_new_cases_global!Y64)</f>
        <v>0</v>
      </c>
      <c r="Z63">
        <f>IF(covid19_new_cases_global!Z64&lt;0,"",covid19_new_cases_global!Z64)</f>
        <v>0</v>
      </c>
      <c r="AA63">
        <f>IF(covid19_new_cases_global!AA64&lt;0,"",covid19_new_cases_global!AA64)</f>
        <v>0</v>
      </c>
      <c r="AB63">
        <f>IF(covid19_new_cases_global!AB64&lt;0,"",covid19_new_cases_global!AB64)</f>
        <v>0</v>
      </c>
      <c r="AC63">
        <f>IF(covid19_new_cases_global!AC64&lt;0,"",covid19_new_cases_global!AC64)</f>
        <v>0</v>
      </c>
      <c r="AD63">
        <f>IF(covid19_new_cases_global!AD64&lt;0,"",covid19_new_cases_global!AD64)</f>
        <v>0</v>
      </c>
      <c r="AE63">
        <f>IF(covid19_new_cases_global!AE64&lt;0,"",covid19_new_cases_global!AE64)</f>
        <v>0</v>
      </c>
      <c r="AF63">
        <f>IF(covid19_new_cases_global!AF64&lt;0,"",covid19_new_cases_global!AF64)</f>
        <v>0</v>
      </c>
      <c r="AG63">
        <f>IF(covid19_new_cases_global!AG64&lt;0,"",covid19_new_cases_global!AG64)</f>
        <v>0</v>
      </c>
      <c r="AH63">
        <f>IF(covid19_new_cases_global!AH64&lt;0,"",covid19_new_cases_global!AH64)</f>
        <v>0</v>
      </c>
      <c r="AI63">
        <f>IF(covid19_new_cases_global!AI64&lt;0,"",covid19_new_cases_global!AI64)</f>
        <v>0</v>
      </c>
      <c r="AJ63">
        <f>IF(covid19_new_cases_global!AJ64&lt;0,"",covid19_new_cases_global!AJ64)</f>
        <v>0</v>
      </c>
      <c r="AK63">
        <f>IF(covid19_new_cases_global!AK64&lt;0,"",covid19_new_cases_global!AK64)</f>
        <v>0</v>
      </c>
      <c r="AL63">
        <f>IF(covid19_new_cases_global!AL64&lt;0,"",covid19_new_cases_global!AL64)</f>
        <v>0</v>
      </c>
      <c r="AM63">
        <f>IF(covid19_new_cases_global!AM64&lt;0,"",covid19_new_cases_global!AM64)</f>
        <v>0</v>
      </c>
      <c r="AN63">
        <f>IF(covid19_new_cases_global!AN64&lt;0,"",covid19_new_cases_global!AN64)</f>
        <v>0</v>
      </c>
      <c r="AO63">
        <f>IF(covid19_new_cases_global!AO64&lt;0,"",covid19_new_cases_global!AO64)</f>
        <v>0</v>
      </c>
      <c r="AP63">
        <f>IF(covid19_new_cases_global!AP64&lt;0,"",covid19_new_cases_global!AP64)</f>
        <v>0</v>
      </c>
      <c r="AQ63">
        <f>IF(covid19_new_cases_global!AQ64&lt;0,"",covid19_new_cases_global!AQ64)</f>
        <v>0</v>
      </c>
      <c r="AR63">
        <f>IF(covid19_new_cases_global!AR64&lt;0,"",covid19_new_cases_global!AR64)</f>
        <v>0</v>
      </c>
      <c r="AS63">
        <f>IF(covid19_new_cases_global!AS64&lt;0,"",covid19_new_cases_global!AS64)</f>
        <v>0</v>
      </c>
      <c r="AT63">
        <f>IF(covid19_new_cases_global!AT64&lt;0,"",covid19_new_cases_global!AT64)</f>
        <v>0</v>
      </c>
      <c r="AU63">
        <f>IF(covid19_new_cases_global!AU64&lt;0,"",covid19_new_cases_global!AU64)</f>
        <v>0</v>
      </c>
      <c r="AV63">
        <f>IF(covid19_new_cases_global!AV64&lt;0,"",covid19_new_cases_global!AV64)</f>
        <v>0</v>
      </c>
      <c r="AW63">
        <f>IF(covid19_new_cases_global!AW64&lt;0,"",covid19_new_cases_global!AW64)</f>
        <v>0</v>
      </c>
      <c r="AX63">
        <f>IF(covid19_new_cases_global!AX64&lt;0,"",covid19_new_cases_global!AX64)</f>
        <v>0</v>
      </c>
      <c r="AY63">
        <f>IF(covid19_new_cases_global!AY64&lt;0,"",covid19_new_cases_global!AY64)</f>
        <v>0</v>
      </c>
      <c r="AZ63">
        <f>IF(covid19_new_cases_global!AZ64&lt;0,"",covid19_new_cases_global!AZ64)</f>
        <v>0</v>
      </c>
      <c r="BA63">
        <f>IF(covid19_new_cases_global!BA64&lt;0,"",covid19_new_cases_global!BA64)</f>
        <v>0</v>
      </c>
      <c r="BB63">
        <f>IF(covid19_new_cases_global!BB64&lt;0,"",covid19_new_cases_global!BB64)</f>
        <v>0</v>
      </c>
      <c r="BC63">
        <f>IF(covid19_new_cases_global!BC64&lt;0,"",covid19_new_cases_global!BC64)</f>
        <v>1</v>
      </c>
      <c r="BD63">
        <f>IF(covid19_new_cases_global!BD64&lt;0,"",covid19_new_cases_global!BD64)</f>
        <v>0</v>
      </c>
      <c r="BE63">
        <f>IF(covid19_new_cases_global!BE64&lt;0,"",covid19_new_cases_global!BE64)</f>
        <v>0</v>
      </c>
      <c r="BF63">
        <f>IF(covid19_new_cases_global!BF64&lt;0,"",covid19_new_cases_global!BF64)</f>
        <v>0</v>
      </c>
      <c r="BG63">
        <f>IF(covid19_new_cases_global!BG64&lt;0,"",covid19_new_cases_global!BG64)</f>
        <v>0</v>
      </c>
      <c r="BH63">
        <f>IF(covid19_new_cases_global!BH64&lt;0,"",covid19_new_cases_global!BH64)</f>
        <v>0</v>
      </c>
      <c r="BI63">
        <f>IF(covid19_new_cases_global!BI64&lt;0,"",covid19_new_cases_global!BI64)</f>
        <v>2</v>
      </c>
      <c r="BJ63">
        <f>IF(covid19_new_cases_global!BJ64&lt;0,"",covid19_new_cases_global!BJ64)</f>
        <v>1</v>
      </c>
      <c r="BK63">
        <f>IF(covid19_new_cases_global!BK64&lt;0,"",covid19_new_cases_global!BK64)</f>
        <v>1</v>
      </c>
      <c r="BL63">
        <f>IF(covid19_new_cases_global!BL64&lt;0,"",covid19_new_cases_global!BL64)</f>
        <v>0</v>
      </c>
      <c r="BM63">
        <f>IF(covid19_new_cases_global!BM64&lt;0,"",covid19_new_cases_global!BM64)</f>
        <v>1</v>
      </c>
      <c r="BN63">
        <f>IF(covid19_new_cases_global!BN64&lt;0,"",covid19_new_cases_global!BN64)</f>
        <v>0</v>
      </c>
      <c r="BO63">
        <f>IF(covid19_new_cases_global!BO64&lt;0,"",covid19_new_cases_global!BO64)</f>
        <v>1</v>
      </c>
      <c r="BP63">
        <f>IF(covid19_new_cases_global!BP64&lt;0,"",covid19_new_cases_global!BP64)</f>
        <v>0</v>
      </c>
      <c r="BQ63">
        <f>IF(covid19_new_cases_global!BQ64&lt;0,"",covid19_new_cases_global!BQ64)</f>
        <v>0</v>
      </c>
      <c r="BR63">
        <f>IF(covid19_new_cases_global!BR64&lt;0,"",covid19_new_cases_global!BR64)</f>
        <v>0</v>
      </c>
      <c r="BS63">
        <f>IF(covid19_new_cases_global!BS64&lt;0,"",covid19_new_cases_global!BS64)</f>
        <v>0</v>
      </c>
      <c r="BT63">
        <f>IF(covid19_new_cases_global!BT64&lt;0,"",covid19_new_cases_global!BT64)</f>
        <v>9</v>
      </c>
      <c r="BU63">
        <f>IF(covid19_new_cases_global!BU64&lt;0,"",covid19_new_cases_global!BU64)</f>
        <v>2</v>
      </c>
      <c r="BV63">
        <f>IF(covid19_new_cases_global!BV64&lt;0,"",covid19_new_cases_global!BV64)</f>
        <v>3</v>
      </c>
      <c r="BW63">
        <f>IF(covid19_new_cases_global!BW64&lt;0,"",covid19_new_cases_global!BW64)</f>
        <v>0</v>
      </c>
      <c r="BX63">
        <f>IF(covid19_new_cases_global!BX64&lt;0,"",covid19_new_cases_global!BX64)</f>
        <v>0</v>
      </c>
      <c r="BY63">
        <f>IF(covid19_new_cases_global!BY64&lt;0,"",covid19_new_cases_global!BY64)</f>
        <v>0</v>
      </c>
      <c r="BZ63">
        <f>IF(covid19_new_cases_global!BZ64&lt;0,"",covid19_new_cases_global!BZ64)</f>
        <v>3</v>
      </c>
      <c r="CA63">
        <f>IF(covid19_new_cases_global!CA64&lt;0,"",covid19_new_cases_global!CA64)</f>
        <v>6</v>
      </c>
      <c r="CB63">
        <f>IF(covid19_new_cases_global!CB64&lt;0,"",covid19_new_cases_global!CB64)</f>
        <v>4</v>
      </c>
      <c r="CC63">
        <f>IF(covid19_new_cases_global!CC64&lt;0,"",covid19_new_cases_global!CC64)</f>
        <v>10</v>
      </c>
      <c r="CD63">
        <f>IF(covid19_new_cases_global!CD64&lt;0,"",covid19_new_cases_global!CD64)</f>
        <v>0</v>
      </c>
      <c r="CE63">
        <f>IF(covid19_new_cases_global!CE64&lt;0,"",covid19_new_cases_global!CE64)</f>
        <v>2</v>
      </c>
      <c r="CF63">
        <f>IF(covid19_new_cases_global!CF64&lt;0,"",covid19_new_cases_global!CF64)</f>
        <v>3</v>
      </c>
      <c r="CG63">
        <f>IF(covid19_new_cases_global!CG64&lt;0,"",covid19_new_cases_global!CG64)</f>
        <v>8</v>
      </c>
      <c r="CH63">
        <f>IF(covid19_new_cases_global!CH64&lt;0,"",covid19_new_cases_global!CH64)</f>
        <v>0</v>
      </c>
      <c r="CI63">
        <f>IF(covid19_new_cases_global!CI64&lt;0,"",covid19_new_cases_global!CI64)</f>
        <v>23</v>
      </c>
      <c r="CJ63">
        <f>IF(covid19_new_cases_global!CJ64&lt;0,"",covid19_new_cases_global!CJ64)</f>
        <v>0</v>
      </c>
      <c r="CK63">
        <f>IF(covid19_new_cases_global!CK64&lt;0,"",covid19_new_cases_global!CK64)</f>
        <v>28</v>
      </c>
      <c r="CL63">
        <f>IF(covid19_new_cases_global!CL64&lt;0,"",covid19_new_cases_global!CL64)</f>
        <v>0</v>
      </c>
      <c r="CM63">
        <f>IF(covid19_new_cases_global!CM64&lt;0,"",covid19_new_cases_global!CM64)</f>
        <v>1</v>
      </c>
      <c r="CN63">
        <f>IF(covid19_new_cases_global!CN64&lt;0,"",covid19_new_cases_global!CN64)</f>
        <v>11</v>
      </c>
      <c r="CO63">
        <f>IF(covid19_new_cases_global!CO64&lt;0,"",covid19_new_cases_global!CO64)</f>
        <v>36</v>
      </c>
      <c r="CP63">
        <f>IF(covid19_new_cases_global!CP64&lt;0,"",covid19_new_cases_global!CP64)</f>
        <v>10</v>
      </c>
      <c r="CQ63">
        <f>IF(covid19_new_cases_global!CQ64&lt;0,"",covid19_new_cases_global!CQ64)</f>
        <v>1</v>
      </c>
      <c r="CR63">
        <f>IF(covid19_new_cases_global!CR64&lt;0,"",covid19_new_cases_global!CR64)</f>
        <v>5</v>
      </c>
      <c r="CS63">
        <f>IF(covid19_new_cases_global!CS64&lt;0,"",covid19_new_cases_global!CS64)</f>
        <v>4</v>
      </c>
      <c r="CT63">
        <f>IF(covid19_new_cases_global!CT64&lt;0,"",covid19_new_cases_global!CT64)</f>
        <v>0</v>
      </c>
      <c r="CU63">
        <f>IF(covid19_new_cases_global!CU64&lt;0,"",covid19_new_cases_global!CU64)</f>
        <v>35</v>
      </c>
      <c r="CV63">
        <f>IF(covid19_new_cases_global!CV64&lt;0,"",covid19_new_cases_global!CV64)</f>
        <v>27</v>
      </c>
      <c r="CW63">
        <f>IF(covid19_new_cases_global!CW64&lt;0,"",covid19_new_cases_global!CW64)</f>
        <v>38</v>
      </c>
      <c r="CX63">
        <f>IF(covid19_new_cases_global!CX64&lt;0,"",covid19_new_cases_global!CX64)</f>
        <v>0</v>
      </c>
      <c r="CY63">
        <f>IF(covid19_new_cases_global!CY64&lt;0,"",covid19_new_cases_global!CY64)</f>
        <v>0</v>
      </c>
      <c r="CZ63">
        <f>IF(covid19_new_cases_global!CZ64&lt;0,"",covid19_new_cases_global!CZ64)</f>
        <v>59</v>
      </c>
      <c r="DA63">
        <f>IF(covid19_new_cases_global!DA64&lt;0,"",covid19_new_cases_global!DA64)</f>
        <v>0</v>
      </c>
      <c r="DB63">
        <f>IF(covid19_new_cases_global!DB64&lt;0,"",covid19_new_cases_global!DB64)</f>
        <v>32</v>
      </c>
      <c r="DC63">
        <f>IF(covid19_new_cases_global!DC64&lt;0,"",covid19_new_cases_global!DC64)</f>
        <v>30</v>
      </c>
      <c r="DD63">
        <f>IF(covid19_new_cases_global!DD64&lt;0,"",covid19_new_cases_global!DD64)</f>
        <v>0</v>
      </c>
      <c r="DE63">
        <f>IF(covid19_new_cases_global!DE64&lt;0,"",covid19_new_cases_global!DE64)</f>
        <v>107</v>
      </c>
      <c r="DF63">
        <f>IF(covid19_new_cases_global!DF64&lt;0,"",covid19_new_cases_global!DF64)</f>
        <v>116</v>
      </c>
      <c r="DG63">
        <f>IF(covid19_new_cases_global!DG64&lt;0,"",covid19_new_cases_global!DG64)</f>
        <v>41</v>
      </c>
      <c r="DH63">
        <f>IF(covid19_new_cases_global!DH64&lt;0,"",covid19_new_cases_global!DH64)</f>
        <v>0</v>
      </c>
      <c r="DI63">
        <f>IF(covid19_new_cases_global!DI64&lt;0,"",covid19_new_cases_global!DI64)</f>
        <v>141</v>
      </c>
      <c r="DJ63">
        <f>IF(covid19_new_cases_global!DJ64&lt;0,"",covid19_new_cases_global!DJ64)</f>
        <v>61</v>
      </c>
      <c r="DK63">
        <f>IF(covid19_new_cases_global!DK64&lt;0,"",covid19_new_cases_global!DK64)</f>
        <v>141</v>
      </c>
      <c r="DL63">
        <f>IF(covid19_new_cases_global!DL64&lt;0,"",covid19_new_cases_global!DL64)</f>
        <v>100</v>
      </c>
      <c r="DM63">
        <f>IF(covid19_new_cases_global!DM64&lt;0,"",covid19_new_cases_global!DM64)</f>
        <v>105</v>
      </c>
      <c r="DN63">
        <f>IF(covid19_new_cases_global!DN64&lt;0,"",covid19_new_cases_global!DN64)</f>
        <v>111</v>
      </c>
      <c r="DO63">
        <f>IF(covid19_new_cases_global!DO64&lt;0,"",covid19_new_cases_global!DO64)</f>
        <v>0</v>
      </c>
      <c r="DP63">
        <f>IF(covid19_new_cases_global!DP64&lt;0,"",covid19_new_cases_global!DP64)</f>
        <v>112</v>
      </c>
      <c r="DQ63">
        <f>IF(covid19_new_cases_global!DQ64&lt;0,"",covid19_new_cases_global!DQ64)</f>
        <v>70</v>
      </c>
      <c r="DR63">
        <f>IF(covid19_new_cases_global!DR64&lt;0,"",covid19_new_cases_global!DR64)</f>
        <v>65</v>
      </c>
      <c r="DS63">
        <f>IF(covid19_new_cases_global!DS64&lt;0,"",covid19_new_cases_global!DS64)</f>
        <v>0</v>
      </c>
      <c r="DT63">
        <f>IF(covid19_new_cases_global!DT64&lt;0,"",covid19_new_cases_global!DT64)</f>
        <v>161</v>
      </c>
      <c r="DU63">
        <f>IF(covid19_new_cases_global!DU64&lt;0,"",covid19_new_cases_global!DU64)</f>
        <v>206</v>
      </c>
      <c r="DV63">
        <f>IF(covid19_new_cases_global!DV64&lt;0,"",covid19_new_cases_global!DV64)</f>
        <v>0</v>
      </c>
      <c r="DW63">
        <f>IF(covid19_new_cases_global!DW64&lt;0,"",covid19_new_cases_global!DW64)</f>
        <v>201</v>
      </c>
      <c r="DX63">
        <f>IF(covid19_new_cases_global!DX64&lt;0,"",covid19_new_cases_global!DX64)</f>
        <v>103</v>
      </c>
      <c r="DY63">
        <f>IF(covid19_new_cases_global!DY64&lt;0,"",covid19_new_cases_global!DY64)</f>
        <v>81</v>
      </c>
      <c r="DZ63">
        <f>IF(covid19_new_cases_global!DZ64&lt;0,"",covid19_new_cases_global!DZ64)</f>
        <v>112</v>
      </c>
      <c r="EA63">
        <f>IF(covid19_new_cases_global!EA64&lt;0,"",covid19_new_cases_global!EA64)</f>
        <v>182</v>
      </c>
      <c r="EB63">
        <f>IF(covid19_new_cases_global!EB64&lt;0,"",covid19_new_cases_global!EB64)</f>
        <v>42</v>
      </c>
      <c r="EC63">
        <f>IF(covid19_new_cases_global!EC64&lt;0,"",covid19_new_cases_global!EC64)</f>
        <v>0</v>
      </c>
      <c r="ED63">
        <f>IF(covid19_new_cases_global!ED64&lt;0,"",covid19_new_cases_global!ED64)</f>
        <v>0</v>
      </c>
      <c r="EE63">
        <f>IF(covid19_new_cases_global!EE64&lt;0,"",covid19_new_cases_global!EE64)</f>
        <v>148</v>
      </c>
      <c r="EF63">
        <f>IF(covid19_new_cases_global!EF64&lt;0,"",covid19_new_cases_global!EF64)</f>
        <v>99</v>
      </c>
      <c r="EG63">
        <f>IF(covid19_new_cases_global!EG64&lt;0,"",covid19_new_cases_global!EG64)</f>
        <v>53</v>
      </c>
      <c r="EH63">
        <f>IF(covid19_new_cases_global!EH64&lt;0,"",covid19_new_cases_global!EH64)</f>
        <v>146</v>
      </c>
      <c r="EI63">
        <f>IF(covid19_new_cases_global!EI64&lt;0,"",covid19_new_cases_global!EI64)</f>
        <v>0</v>
      </c>
      <c r="EJ63">
        <f>IF(covid19_new_cases_global!EJ64&lt;0,"",covid19_new_cases_global!EJ64)</f>
        <v>0</v>
      </c>
      <c r="EK63">
        <f>IF(covid19_new_cases_global!EK64&lt;0,"",covid19_new_cases_global!EK64)</f>
        <v>0</v>
      </c>
      <c r="EL63">
        <f>IF(covid19_new_cases_global!EL64&lt;0,"",covid19_new_cases_global!EL64)</f>
        <v>146</v>
      </c>
      <c r="EM63">
        <f>IF(covid19_new_cases_global!EM64&lt;0,"",covid19_new_cases_global!EM64)</f>
        <v>128</v>
      </c>
      <c r="EN63">
        <f>IF(covid19_new_cases_global!EN64&lt;0,"",covid19_new_cases_global!EN64)</f>
        <v>88</v>
      </c>
      <c r="EO63">
        <f>IF(covid19_new_cases_global!EO64&lt;0,"",covid19_new_cases_global!EO64)</f>
        <v>0</v>
      </c>
      <c r="EP63">
        <f>IF(covid19_new_cases_global!EP64&lt;0,"",covid19_new_cases_global!EP64)</f>
        <v>0</v>
      </c>
      <c r="EQ63">
        <f>IF(covid19_new_cases_global!EQ64&lt;0,"",covid19_new_cases_global!EQ64)</f>
        <v>0</v>
      </c>
      <c r="ER63">
        <f>IF(covid19_new_cases_global!ER64&lt;0,"",covid19_new_cases_global!ER64)</f>
        <v>570</v>
      </c>
      <c r="ES63">
        <f>IF(covid19_new_cases_global!ES64&lt;0,"",covid19_new_cases_global!ES64)</f>
        <v>81</v>
      </c>
      <c r="ET63">
        <f>IF(covid19_new_cases_global!ET64&lt;0,"",covid19_new_cases_global!ET64)</f>
        <v>115</v>
      </c>
      <c r="EU63">
        <f>IF(covid19_new_cases_global!EU64&lt;0,"",covid19_new_cases_global!EU64)</f>
        <v>111</v>
      </c>
      <c r="EV63">
        <f>IF(covid19_new_cases_global!EV64&lt;0,"",covid19_new_cases_global!EV64)</f>
        <v>88</v>
      </c>
      <c r="EW63">
        <f>IF(covid19_new_cases_global!EW64&lt;0,"",covid19_new_cases_global!EW64)</f>
        <v>0</v>
      </c>
      <c r="EX63">
        <f>IF(covid19_new_cases_global!EX64&lt;0,"",covid19_new_cases_global!EX64)</f>
        <v>0</v>
      </c>
      <c r="EY63">
        <f>IF(covid19_new_cases_global!EY64&lt;0,"",covid19_new_cases_global!EY64)</f>
        <v>311</v>
      </c>
      <c r="EZ63">
        <f>IF(covid19_new_cases_global!EZ64&lt;0,"",covid19_new_cases_global!EZ64)</f>
        <v>110</v>
      </c>
      <c r="FA63">
        <f>IF(covid19_new_cases_global!FA64&lt;0,"",covid19_new_cases_global!FA64)</f>
        <v>107</v>
      </c>
      <c r="FB63">
        <f>IF(covid19_new_cases_global!FB64&lt;0,"",covid19_new_cases_global!FB64)</f>
        <v>131</v>
      </c>
      <c r="FC63">
        <f>IF(covid19_new_cases_global!FC64&lt;0,"",covid19_new_cases_global!FC64)</f>
        <v>122</v>
      </c>
      <c r="FD63">
        <f>IF(covid19_new_cases_global!FD64&lt;0,"",covid19_new_cases_global!FD64)</f>
        <v>0</v>
      </c>
      <c r="FE63">
        <f t="shared" si="31"/>
        <v>570</v>
      </c>
      <c r="FF63">
        <f t="shared" si="24"/>
        <v>570</v>
      </c>
      <c r="FG63">
        <f t="shared" si="25"/>
        <v>145</v>
      </c>
      <c r="FH63">
        <f t="shared" si="26"/>
        <v>145</v>
      </c>
      <c r="FI63" cm="1">
        <f t="array" ref="FI63">MATCH(INDEX($D63:$FD63,MATCH(TRUE,INDEX($D63:$FD63&lt;&gt;0,),0)),$D63:$FD63,0)</f>
        <v>52</v>
      </c>
      <c r="FJ63">
        <f t="shared" si="27"/>
        <v>5209</v>
      </c>
      <c r="FK63">
        <f t="shared" si="28"/>
        <v>0.10942599347283548</v>
      </c>
      <c r="FL63">
        <v>0</v>
      </c>
      <c r="FM63">
        <f t="shared" si="29"/>
        <v>93</v>
      </c>
      <c r="FN63">
        <f t="shared" si="30"/>
        <v>93</v>
      </c>
      <c r="FP63">
        <v>86</v>
      </c>
      <c r="FQ63">
        <v>86</v>
      </c>
      <c r="FR63">
        <v>123</v>
      </c>
      <c r="FS63">
        <v>123</v>
      </c>
      <c r="FT63">
        <v>69</v>
      </c>
      <c r="FU63">
        <v>1410</v>
      </c>
      <c r="FV63">
        <v>6.0992907801418438E-2</v>
      </c>
      <c r="FW63" s="6">
        <v>0</v>
      </c>
      <c r="FX63" s="7">
        <v>1</v>
      </c>
      <c r="FY63" s="8">
        <f t="shared" si="9"/>
        <v>1</v>
      </c>
      <c r="FZ63">
        <f t="shared" si="10"/>
        <v>0</v>
      </c>
      <c r="GA63">
        <f t="shared" si="11"/>
        <v>9.725720607631029E-2</v>
      </c>
      <c r="GB63" s="6">
        <f t="shared" si="12"/>
        <v>9.725720607631029E-2</v>
      </c>
      <c r="GC63" s="8">
        <f t="shared" si="13"/>
        <v>0.90274279392368972</v>
      </c>
      <c r="GD63" s="6">
        <f t="shared" si="14"/>
        <v>-0.10231760121733778</v>
      </c>
      <c r="GE63" s="8">
        <f t="shared" si="15"/>
        <v>100</v>
      </c>
      <c r="GF63">
        <f t="shared" si="16"/>
        <v>0.10773523392370783</v>
      </c>
      <c r="HC63">
        <v>9.8167025879034014E-3</v>
      </c>
      <c r="HD63">
        <v>1</v>
      </c>
      <c r="HE63">
        <v>0</v>
      </c>
      <c r="HF63">
        <f t="shared" si="21"/>
        <v>57</v>
      </c>
      <c r="HG63">
        <f t="shared" si="22"/>
        <v>1</v>
      </c>
      <c r="HH63">
        <f t="shared" si="18"/>
        <v>0.60416666666666674</v>
      </c>
      <c r="HI63">
        <f t="shared" si="19"/>
        <v>0.97058823529411764</v>
      </c>
      <c r="HJ63">
        <f t="shared" si="20"/>
        <v>6.7401960784314562E-3</v>
      </c>
    </row>
    <row r="64" spans="1:218" x14ac:dyDescent="0.3">
      <c r="A64" t="str">
        <f>covid19_new_cases_global!A65</f>
        <v>Georgia</v>
      </c>
      <c r="B64">
        <f>covid19_new_cases_global!B65</f>
        <v>42.315399999999997</v>
      </c>
      <c r="C64">
        <f>covid19_new_cases_global!C65</f>
        <v>43.356900000000003</v>
      </c>
      <c r="D64">
        <f>IF(covid19_new_cases_global!D65&lt;0,"",covid19_new_cases_global!D65)</f>
        <v>0</v>
      </c>
      <c r="E64">
        <f>IF(covid19_new_cases_global!E65&lt;0,"",covid19_new_cases_global!E65)</f>
        <v>0</v>
      </c>
      <c r="F64">
        <f>IF(covid19_new_cases_global!F65&lt;0,"",covid19_new_cases_global!F65)</f>
        <v>0</v>
      </c>
      <c r="G64">
        <f>IF(covid19_new_cases_global!G65&lt;0,"",covid19_new_cases_global!G65)</f>
        <v>0</v>
      </c>
      <c r="H64">
        <f>IF(covid19_new_cases_global!H65&lt;0,"",covid19_new_cases_global!H65)</f>
        <v>0</v>
      </c>
      <c r="I64">
        <f>IF(covid19_new_cases_global!I65&lt;0,"",covid19_new_cases_global!I65)</f>
        <v>0</v>
      </c>
      <c r="J64">
        <f>IF(covid19_new_cases_global!J65&lt;0,"",covid19_new_cases_global!J65)</f>
        <v>0</v>
      </c>
      <c r="K64">
        <f>IF(covid19_new_cases_global!K65&lt;0,"",covid19_new_cases_global!K65)</f>
        <v>0</v>
      </c>
      <c r="L64">
        <f>IF(covid19_new_cases_global!L65&lt;0,"",covid19_new_cases_global!L65)</f>
        <v>0</v>
      </c>
      <c r="M64">
        <f>IF(covid19_new_cases_global!M65&lt;0,"",covid19_new_cases_global!M65)</f>
        <v>0</v>
      </c>
      <c r="N64">
        <f>IF(covid19_new_cases_global!N65&lt;0,"",covid19_new_cases_global!N65)</f>
        <v>0</v>
      </c>
      <c r="O64">
        <f>IF(covid19_new_cases_global!O65&lt;0,"",covid19_new_cases_global!O65)</f>
        <v>0</v>
      </c>
      <c r="P64">
        <f>IF(covid19_new_cases_global!P65&lt;0,"",covid19_new_cases_global!P65)</f>
        <v>0</v>
      </c>
      <c r="Q64">
        <f>IF(covid19_new_cases_global!Q65&lt;0,"",covid19_new_cases_global!Q65)</f>
        <v>0</v>
      </c>
      <c r="R64">
        <f>IF(covid19_new_cases_global!R65&lt;0,"",covid19_new_cases_global!R65)</f>
        <v>0</v>
      </c>
      <c r="S64">
        <f>IF(covid19_new_cases_global!S65&lt;0,"",covid19_new_cases_global!S65)</f>
        <v>0</v>
      </c>
      <c r="T64">
        <f>IF(covid19_new_cases_global!T65&lt;0,"",covid19_new_cases_global!T65)</f>
        <v>0</v>
      </c>
      <c r="U64">
        <f>IF(covid19_new_cases_global!U65&lt;0,"",covid19_new_cases_global!U65)</f>
        <v>0</v>
      </c>
      <c r="V64">
        <f>IF(covid19_new_cases_global!V65&lt;0,"",covid19_new_cases_global!V65)</f>
        <v>0</v>
      </c>
      <c r="W64">
        <f>IF(covid19_new_cases_global!W65&lt;0,"",covid19_new_cases_global!W65)</f>
        <v>0</v>
      </c>
      <c r="X64">
        <f>IF(covid19_new_cases_global!X65&lt;0,"",covid19_new_cases_global!X65)</f>
        <v>0</v>
      </c>
      <c r="Y64">
        <f>IF(covid19_new_cases_global!Y65&lt;0,"",covid19_new_cases_global!Y65)</f>
        <v>0</v>
      </c>
      <c r="Z64">
        <f>IF(covid19_new_cases_global!Z65&lt;0,"",covid19_new_cases_global!Z65)</f>
        <v>0</v>
      </c>
      <c r="AA64">
        <f>IF(covid19_new_cases_global!AA65&lt;0,"",covid19_new_cases_global!AA65)</f>
        <v>0</v>
      </c>
      <c r="AB64">
        <f>IF(covid19_new_cases_global!AB65&lt;0,"",covid19_new_cases_global!AB65)</f>
        <v>0</v>
      </c>
      <c r="AC64">
        <f>IF(covid19_new_cases_global!AC65&lt;0,"",covid19_new_cases_global!AC65)</f>
        <v>0</v>
      </c>
      <c r="AD64">
        <f>IF(covid19_new_cases_global!AD65&lt;0,"",covid19_new_cases_global!AD65)</f>
        <v>0</v>
      </c>
      <c r="AE64">
        <f>IF(covid19_new_cases_global!AE65&lt;0,"",covid19_new_cases_global!AE65)</f>
        <v>0</v>
      </c>
      <c r="AF64">
        <f>IF(covid19_new_cases_global!AF65&lt;0,"",covid19_new_cases_global!AF65)</f>
        <v>0</v>
      </c>
      <c r="AG64">
        <f>IF(covid19_new_cases_global!AG65&lt;0,"",covid19_new_cases_global!AG65)</f>
        <v>0</v>
      </c>
      <c r="AH64">
        <f>IF(covid19_new_cases_global!AH65&lt;0,"",covid19_new_cases_global!AH65)</f>
        <v>0</v>
      </c>
      <c r="AI64">
        <f>IF(covid19_new_cases_global!AI65&lt;0,"",covid19_new_cases_global!AI65)</f>
        <v>0</v>
      </c>
      <c r="AJ64">
        <f>IF(covid19_new_cases_global!AJ65&lt;0,"",covid19_new_cases_global!AJ65)</f>
        <v>0</v>
      </c>
      <c r="AK64">
        <f>IF(covid19_new_cases_global!AK65&lt;0,"",covid19_new_cases_global!AK65)</f>
        <v>0</v>
      </c>
      <c r="AL64">
        <f>IF(covid19_new_cases_global!AL65&lt;0,"",covid19_new_cases_global!AL65)</f>
        <v>1</v>
      </c>
      <c r="AM64">
        <f>IF(covid19_new_cases_global!AM65&lt;0,"",covid19_new_cases_global!AM65)</f>
        <v>0</v>
      </c>
      <c r="AN64">
        <f>IF(covid19_new_cases_global!AN65&lt;0,"",covid19_new_cases_global!AN65)</f>
        <v>0</v>
      </c>
      <c r="AO64">
        <f>IF(covid19_new_cases_global!AO65&lt;0,"",covid19_new_cases_global!AO65)</f>
        <v>0</v>
      </c>
      <c r="AP64">
        <f>IF(covid19_new_cases_global!AP65&lt;0,"",covid19_new_cases_global!AP65)</f>
        <v>2</v>
      </c>
      <c r="AQ64">
        <f>IF(covid19_new_cases_global!AQ65&lt;0,"",covid19_new_cases_global!AQ65)</f>
        <v>0</v>
      </c>
      <c r="AR64">
        <f>IF(covid19_new_cases_global!AR65&lt;0,"",covid19_new_cases_global!AR65)</f>
        <v>0</v>
      </c>
      <c r="AS64">
        <f>IF(covid19_new_cases_global!AS65&lt;0,"",covid19_new_cases_global!AS65)</f>
        <v>0</v>
      </c>
      <c r="AT64">
        <f>IF(covid19_new_cases_global!AT65&lt;0,"",covid19_new_cases_global!AT65)</f>
        <v>1</v>
      </c>
      <c r="AU64">
        <f>IF(covid19_new_cases_global!AU65&lt;0,"",covid19_new_cases_global!AU65)</f>
        <v>0</v>
      </c>
      <c r="AV64">
        <f>IF(covid19_new_cases_global!AV65&lt;0,"",covid19_new_cases_global!AV65)</f>
        <v>0</v>
      </c>
      <c r="AW64">
        <f>IF(covid19_new_cases_global!AW65&lt;0,"",covid19_new_cases_global!AW65)</f>
        <v>9</v>
      </c>
      <c r="AX64">
        <f>IF(covid19_new_cases_global!AX65&lt;0,"",covid19_new_cases_global!AX65)</f>
        <v>2</v>
      </c>
      <c r="AY64">
        <f>IF(covid19_new_cases_global!AY65&lt;0,"",covid19_new_cases_global!AY65)</f>
        <v>0</v>
      </c>
      <c r="AZ64">
        <f>IF(covid19_new_cases_global!AZ65&lt;0,"",covid19_new_cases_global!AZ65)</f>
        <v>9</v>
      </c>
      <c r="BA64">
        <f>IF(covid19_new_cases_global!BA65&lt;0,"",covid19_new_cases_global!BA65)</f>
        <v>0</v>
      </c>
      <c r="BB64">
        <f>IF(covid19_new_cases_global!BB65&lt;0,"",covid19_new_cases_global!BB65)</f>
        <v>1</v>
      </c>
      <c r="BC64">
        <f>IF(covid19_new_cases_global!BC65&lt;0,"",covid19_new_cases_global!BC65)</f>
        <v>5</v>
      </c>
      <c r="BD64">
        <f>IF(covid19_new_cases_global!BD65&lt;0,"",covid19_new_cases_global!BD65)</f>
        <v>3</v>
      </c>
      <c r="BE64">
        <f>IF(covid19_new_cases_global!BE65&lt;0,"",covid19_new_cases_global!BE65)</f>
        <v>0</v>
      </c>
      <c r="BF64">
        <f>IF(covid19_new_cases_global!BF65&lt;0,"",covid19_new_cases_global!BF65)</f>
        <v>1</v>
      </c>
      <c r="BG64">
        <f>IF(covid19_new_cases_global!BG65&lt;0,"",covid19_new_cases_global!BG65)</f>
        <v>4</v>
      </c>
      <c r="BH64">
        <f>IF(covid19_new_cases_global!BH65&lt;0,"",covid19_new_cases_global!BH65)</f>
        <v>2</v>
      </c>
      <c r="BI64">
        <f>IF(covid19_new_cases_global!BI65&lt;0,"",covid19_new_cases_global!BI65)</f>
        <v>3</v>
      </c>
      <c r="BJ64">
        <f>IF(covid19_new_cases_global!BJ65&lt;0,"",covid19_new_cases_global!BJ65)</f>
        <v>6</v>
      </c>
      <c r="BK64">
        <f>IF(covid19_new_cases_global!BK65&lt;0,"",covid19_new_cases_global!BK65)</f>
        <v>5</v>
      </c>
      <c r="BL64">
        <f>IF(covid19_new_cases_global!BL65&lt;0,"",covid19_new_cases_global!BL65)</f>
        <v>7</v>
      </c>
      <c r="BM64">
        <f>IF(covid19_new_cases_global!BM65&lt;0,"",covid19_new_cases_global!BM65)</f>
        <v>9</v>
      </c>
      <c r="BN64">
        <f>IF(covid19_new_cases_global!BN65&lt;0,"",covid19_new_cases_global!BN65)</f>
        <v>5</v>
      </c>
      <c r="BO64">
        <f>IF(covid19_new_cases_global!BO65&lt;0,"",covid19_new_cases_global!BO65)</f>
        <v>4</v>
      </c>
      <c r="BP64">
        <f>IF(covid19_new_cases_global!BP65&lt;0,"",covid19_new_cases_global!BP65)</f>
        <v>4</v>
      </c>
      <c r="BQ64">
        <f>IF(covid19_new_cases_global!BQ65&lt;0,"",covid19_new_cases_global!BQ65)</f>
        <v>7</v>
      </c>
      <c r="BR64">
        <f>IF(covid19_new_cases_global!BR65&lt;0,"",covid19_new_cases_global!BR65)</f>
        <v>1</v>
      </c>
      <c r="BS64">
        <f>IF(covid19_new_cases_global!BS65&lt;0,"",covid19_new_cases_global!BS65)</f>
        <v>12</v>
      </c>
      <c r="BT64">
        <f>IF(covid19_new_cases_global!BT65&lt;0,"",covid19_new_cases_global!BT65)</f>
        <v>7</v>
      </c>
      <c r="BU64">
        <f>IF(covid19_new_cases_global!BU65&lt;0,"",covid19_new_cases_global!BU65)</f>
        <v>7</v>
      </c>
      <c r="BV64">
        <f>IF(covid19_new_cases_global!BV65&lt;0,"",covid19_new_cases_global!BV65)</f>
        <v>17</v>
      </c>
      <c r="BW64">
        <f>IF(covid19_new_cases_global!BW65&lt;0,"",covid19_new_cases_global!BW65)</f>
        <v>21</v>
      </c>
      <c r="BX64">
        <f>IF(covid19_new_cases_global!BX65&lt;0,"",covid19_new_cases_global!BX65)</f>
        <v>7</v>
      </c>
      <c r="BY64">
        <f>IF(covid19_new_cases_global!BY65&lt;0,"",covid19_new_cases_global!BY65)</f>
        <v>12</v>
      </c>
      <c r="BZ64">
        <f>IF(covid19_new_cases_global!BZ65&lt;0,"",covid19_new_cases_global!BZ65)</f>
        <v>14</v>
      </c>
      <c r="CA64">
        <f>IF(covid19_new_cases_global!CA65&lt;0,"",covid19_new_cases_global!CA65)</f>
        <v>8</v>
      </c>
      <c r="CB64">
        <f>IF(covid19_new_cases_global!CB65&lt;0,"",covid19_new_cases_global!CB65)</f>
        <v>15</v>
      </c>
      <c r="CC64">
        <f>IF(covid19_new_cases_global!CC65&lt;0,"",covid19_new_cases_global!CC65)</f>
        <v>7</v>
      </c>
      <c r="CD64">
        <f>IF(covid19_new_cases_global!CD65&lt;0,"",covid19_new_cases_global!CD65)</f>
        <v>16</v>
      </c>
      <c r="CE64">
        <f>IF(covid19_new_cases_global!CE65&lt;0,"",covid19_new_cases_global!CE65)</f>
        <v>8</v>
      </c>
      <c r="CF64">
        <f>IF(covid19_new_cases_global!CF65&lt;0,"",covid19_new_cases_global!CF65)</f>
        <v>15</v>
      </c>
      <c r="CG64">
        <f>IF(covid19_new_cases_global!CG65&lt;0,"",covid19_new_cases_global!CG65)</f>
        <v>15</v>
      </c>
      <c r="CH64">
        <f>IF(covid19_new_cases_global!CH65&lt;0,"",covid19_new_cases_global!CH65)</f>
        <v>28</v>
      </c>
      <c r="CI64">
        <f>IF(covid19_new_cases_global!CI65&lt;0,"",covid19_new_cases_global!CI65)</f>
        <v>6</v>
      </c>
      <c r="CJ64">
        <f>IF(covid19_new_cases_global!CJ65&lt;0,"",covid19_new_cases_global!CJ65)</f>
        <v>42</v>
      </c>
      <c r="CK64">
        <f>IF(covid19_new_cases_global!CK65&lt;0,"",covid19_new_cases_global!CK65)</f>
        <v>22</v>
      </c>
      <c r="CL64">
        <f>IF(covid19_new_cases_global!CL65&lt;0,"",covid19_new_cases_global!CL65)</f>
        <v>18</v>
      </c>
      <c r="CM64">
        <f>IF(covid19_new_cases_global!CM65&lt;0,"",covid19_new_cases_global!CM65)</f>
        <v>6</v>
      </c>
      <c r="CN64">
        <f>IF(covid19_new_cases_global!CN65&lt;0,"",covid19_new_cases_global!CN65)</f>
        <v>8</v>
      </c>
      <c r="CO64">
        <f>IF(covid19_new_cases_global!CO65&lt;0,"",covid19_new_cases_global!CO65)</f>
        <v>6</v>
      </c>
      <c r="CP64">
        <f>IF(covid19_new_cases_global!CP65&lt;0,"",covid19_new_cases_global!CP65)</f>
        <v>8</v>
      </c>
      <c r="CQ64">
        <f>IF(covid19_new_cases_global!CQ65&lt;0,"",covid19_new_cases_global!CQ65)</f>
        <v>9</v>
      </c>
      <c r="CR64">
        <f>IF(covid19_new_cases_global!CR65&lt;0,"",covid19_new_cases_global!CR65)</f>
        <v>19</v>
      </c>
      <c r="CS64">
        <f>IF(covid19_new_cases_global!CS65&lt;0,"",covid19_new_cases_global!CS65)</f>
        <v>12</v>
      </c>
      <c r="CT64">
        <f>IF(covid19_new_cases_global!CT65&lt;0,"",covid19_new_cases_global!CT65)</f>
        <v>30</v>
      </c>
      <c r="CU64">
        <f>IF(covid19_new_cases_global!CU65&lt;0,"",covid19_new_cases_global!CU65)</f>
        <v>11</v>
      </c>
      <c r="CV64">
        <f>IF(covid19_new_cases_global!CV65&lt;0,"",covid19_new_cases_global!CV65)</f>
        <v>14</v>
      </c>
      <c r="CW64">
        <f>IF(covid19_new_cases_global!CW65&lt;0,"",covid19_new_cases_global!CW65)</f>
        <v>6</v>
      </c>
      <c r="CX64">
        <f>IF(covid19_new_cases_global!CX65&lt;0,"",covid19_new_cases_global!CX65)</f>
        <v>22</v>
      </c>
      <c r="CY64">
        <f>IF(covid19_new_cases_global!CY65&lt;0,"",covid19_new_cases_global!CY65)</f>
        <v>27</v>
      </c>
      <c r="CZ64">
        <f>IF(covid19_new_cases_global!CZ65&lt;0,"",covid19_new_cases_global!CZ65)</f>
        <v>16</v>
      </c>
      <c r="DA64">
        <f>IF(covid19_new_cases_global!DA65&lt;0,"",covid19_new_cases_global!DA65)</f>
        <v>7</v>
      </c>
      <c r="DB64">
        <f>IF(covid19_new_cases_global!DB65&lt;0,"",covid19_new_cases_global!DB65)</f>
        <v>4</v>
      </c>
      <c r="DC64">
        <f>IF(covid19_new_cases_global!DC65&lt;0,"",covid19_new_cases_global!DC65)</f>
        <v>11</v>
      </c>
      <c r="DD64">
        <f>IF(covid19_new_cases_global!DD65&lt;0,"",covid19_new_cases_global!DD65)</f>
        <v>6</v>
      </c>
      <c r="DE64">
        <f>IF(covid19_new_cases_global!DE65&lt;0,"",covid19_new_cases_global!DE65)</f>
        <v>5</v>
      </c>
      <c r="DF64">
        <f>IF(covid19_new_cases_global!DF65&lt;0,"",covid19_new_cases_global!DF65)</f>
        <v>8</v>
      </c>
      <c r="DG64">
        <f>IF(covid19_new_cases_global!DG65&lt;0,"",covid19_new_cases_global!DG65)</f>
        <v>3</v>
      </c>
      <c r="DH64">
        <f>IF(covid19_new_cases_global!DH65&lt;0,"",covid19_new_cases_global!DH65)</f>
        <v>9</v>
      </c>
      <c r="DI64">
        <f>IF(covid19_new_cases_global!DI65&lt;0,"",covid19_new_cases_global!DI65)</f>
        <v>3</v>
      </c>
      <c r="DJ64">
        <f>IF(covid19_new_cases_global!DJ65&lt;0,"",covid19_new_cases_global!DJ65)</f>
        <v>4</v>
      </c>
      <c r="DK64">
        <f>IF(covid19_new_cases_global!DK65&lt;0,"",covid19_new_cases_global!DK65)</f>
        <v>5</v>
      </c>
      <c r="DL64">
        <f>IF(covid19_new_cases_global!DL65&lt;0,"",covid19_new_cases_global!DL65)</f>
        <v>20</v>
      </c>
      <c r="DM64">
        <f>IF(covid19_new_cases_global!DM65&lt;0,"",covid19_new_cases_global!DM65)</f>
        <v>4</v>
      </c>
      <c r="DN64">
        <f>IF(covid19_new_cases_global!DN65&lt;0,"",covid19_new_cases_global!DN65)</f>
        <v>12</v>
      </c>
      <c r="DO64">
        <f>IF(covid19_new_cases_global!DO65&lt;0,"",covid19_new_cases_global!DO65)</f>
        <v>12</v>
      </c>
      <c r="DP64">
        <f>IF(covid19_new_cases_global!DP65&lt;0,"",covid19_new_cases_global!DP65)</f>
        <v>6</v>
      </c>
      <c r="DQ64">
        <f>IF(covid19_new_cases_global!DQ65&lt;0,"",covid19_new_cases_global!DQ65)</f>
        <v>6</v>
      </c>
      <c r="DR64">
        <f>IF(covid19_new_cases_global!DR65&lt;0,"",covid19_new_cases_global!DR65)</f>
        <v>6</v>
      </c>
      <c r="DS64">
        <f>IF(covid19_new_cases_global!DS65&lt;0,"",covid19_new_cases_global!DS65)</f>
        <v>8</v>
      </c>
      <c r="DT64">
        <f>IF(covid19_new_cases_global!DT65&lt;0,"",covid19_new_cases_global!DT65)</f>
        <v>2</v>
      </c>
      <c r="DU64">
        <f>IF(covid19_new_cases_global!DU65&lt;0,"",covid19_new_cases_global!DU65)</f>
        <v>5</v>
      </c>
      <c r="DV64">
        <f>IF(covid19_new_cases_global!DV65&lt;0,"",covid19_new_cases_global!DV65)</f>
        <v>2</v>
      </c>
      <c r="DW64">
        <f>IF(covid19_new_cases_global!DW65&lt;0,"",covid19_new_cases_global!DW65)</f>
        <v>1</v>
      </c>
      <c r="DX64">
        <f>IF(covid19_new_cases_global!DX65&lt;0,"",covid19_new_cases_global!DX65)</f>
        <v>1</v>
      </c>
      <c r="DY64">
        <f>IF(covid19_new_cases_global!DY65&lt;0,"",covid19_new_cases_global!DY65)</f>
        <v>3</v>
      </c>
      <c r="DZ64">
        <f>IF(covid19_new_cases_global!DZ65&lt;0,"",covid19_new_cases_global!DZ65)</f>
        <v>3</v>
      </c>
      <c r="EA64">
        <f>IF(covid19_new_cases_global!EA65&lt;0,"",covid19_new_cases_global!EA65)</f>
        <v>8</v>
      </c>
      <c r="EB64">
        <f>IF(covid19_new_cases_global!EB65&lt;0,"",covid19_new_cases_global!EB65)</f>
        <v>11</v>
      </c>
      <c r="EC64">
        <f>IF(covid19_new_cases_global!EC65&lt;0,"",covid19_new_cases_global!EC65)</f>
        <v>26</v>
      </c>
      <c r="ED64">
        <f>IF(covid19_new_cases_global!ED65&lt;0,"",covid19_new_cases_global!ED65)</f>
        <v>11</v>
      </c>
      <c r="EE64">
        <f>IF(covid19_new_cases_global!EE65&lt;0,"",covid19_new_cases_global!EE65)</f>
        <v>2</v>
      </c>
      <c r="EF64">
        <f>IF(covid19_new_cases_global!EF65&lt;0,"",covid19_new_cases_global!EF65)</f>
        <v>4</v>
      </c>
      <c r="EG64">
        <f>IF(covid19_new_cases_global!EG65&lt;0,"",covid19_new_cases_global!EG65)</f>
        <v>1</v>
      </c>
      <c r="EH64">
        <f>IF(covid19_new_cases_global!EH65&lt;0,"",covid19_new_cases_global!EH65)</f>
        <v>4</v>
      </c>
      <c r="EI64">
        <f>IF(covid19_new_cases_global!EI65&lt;0,"",covid19_new_cases_global!EI65)</f>
        <v>3</v>
      </c>
      <c r="EJ64">
        <f>IF(covid19_new_cases_global!EJ65&lt;0,"",covid19_new_cases_global!EJ65)</f>
        <v>1</v>
      </c>
      <c r="EK64">
        <f>IF(covid19_new_cases_global!EK65&lt;0,"",covid19_new_cases_global!EK65)</f>
        <v>3</v>
      </c>
      <c r="EL64">
        <f>IF(covid19_new_cases_global!EL65&lt;0,"",covid19_new_cases_global!EL65)</f>
        <v>6</v>
      </c>
      <c r="EM64">
        <f>IF(covid19_new_cases_global!EM65&lt;0,"",covid19_new_cases_global!EM65)</f>
        <v>9</v>
      </c>
      <c r="EN64">
        <f>IF(covid19_new_cases_global!EN65&lt;0,"",covid19_new_cases_global!EN65)</f>
        <v>4</v>
      </c>
      <c r="EO64">
        <f>IF(covid19_new_cases_global!EO65&lt;0,"",covid19_new_cases_global!EO65)</f>
        <v>12</v>
      </c>
      <c r="EP64">
        <f>IF(covid19_new_cases_global!EP65&lt;0,"",covid19_new_cases_global!EP65)</f>
        <v>8</v>
      </c>
      <c r="EQ64">
        <f>IF(covid19_new_cases_global!EQ65&lt;0,"",covid19_new_cases_global!EQ65)</f>
        <v>13</v>
      </c>
      <c r="ER64">
        <f>IF(covid19_new_cases_global!ER65&lt;0,"",covid19_new_cases_global!ER65)</f>
        <v>15</v>
      </c>
      <c r="ES64">
        <f>IF(covid19_new_cases_global!ES65&lt;0,"",covid19_new_cases_global!ES65)</f>
        <v>0</v>
      </c>
      <c r="ET64">
        <f>IF(covid19_new_cases_global!ET65&lt;0,"",covid19_new_cases_global!ET65)</f>
        <v>9</v>
      </c>
      <c r="EU64">
        <f>IF(covid19_new_cases_global!EU65&lt;0,"",covid19_new_cases_global!EU65)</f>
        <v>5</v>
      </c>
      <c r="EV64">
        <f>IF(covid19_new_cases_global!EV65&lt;0,"",covid19_new_cases_global!EV65)</f>
        <v>3</v>
      </c>
      <c r="EW64">
        <f>IF(covid19_new_cases_global!EW65&lt;0,"",covid19_new_cases_global!EW65)</f>
        <v>2</v>
      </c>
      <c r="EX64">
        <f>IF(covid19_new_cases_global!EX65&lt;0,"",covid19_new_cases_global!EX65)</f>
        <v>8</v>
      </c>
      <c r="EY64">
        <f>IF(covid19_new_cases_global!EY65&lt;0,"",covid19_new_cases_global!EY65)</f>
        <v>2</v>
      </c>
      <c r="EZ64">
        <f>IF(covid19_new_cases_global!EZ65&lt;0,"",covid19_new_cases_global!EZ65)</f>
        <v>3</v>
      </c>
      <c r="FA64">
        <f>IF(covid19_new_cases_global!FA65&lt;0,"",covid19_new_cases_global!FA65)</f>
        <v>3</v>
      </c>
      <c r="FB64">
        <f>IF(covid19_new_cases_global!FB65&lt;0,"",covid19_new_cases_global!FB65)</f>
        <v>3</v>
      </c>
      <c r="FC64">
        <f>IF(covid19_new_cases_global!FC65&lt;0,"",covid19_new_cases_global!FC65)</f>
        <v>2</v>
      </c>
      <c r="FD64">
        <f>IF(covid19_new_cases_global!FD65&lt;0,"",covid19_new_cases_global!FD65)</f>
        <v>2</v>
      </c>
      <c r="FE64">
        <f t="shared" si="31"/>
        <v>42</v>
      </c>
      <c r="FF64">
        <f t="shared" si="24"/>
        <v>42</v>
      </c>
      <c r="FG64">
        <f t="shared" si="25"/>
        <v>85</v>
      </c>
      <c r="FH64">
        <f t="shared" si="26"/>
        <v>85</v>
      </c>
      <c r="FI64" cm="1">
        <f t="array" ref="FI64">MATCH(INDEX($D64:$FD64,MATCH(TRUE,INDEX($D64:$FD64&lt;&gt;0,),0)),$D64:$FD64,0)</f>
        <v>35</v>
      </c>
      <c r="FJ64">
        <f t="shared" si="27"/>
        <v>921</v>
      </c>
      <c r="FK64">
        <f t="shared" si="28"/>
        <v>4.5602605863192182E-2</v>
      </c>
      <c r="FL64">
        <v>0</v>
      </c>
      <c r="FM64">
        <f t="shared" si="29"/>
        <v>50</v>
      </c>
      <c r="FN64">
        <f t="shared" si="30"/>
        <v>50</v>
      </c>
      <c r="FP64">
        <v>89</v>
      </c>
      <c r="FQ64">
        <v>89</v>
      </c>
      <c r="FR64">
        <v>71</v>
      </c>
      <c r="FS64">
        <v>71</v>
      </c>
      <c r="FT64">
        <v>37</v>
      </c>
      <c r="FU64">
        <v>1528</v>
      </c>
      <c r="FV64">
        <v>5.8246073298429318E-2</v>
      </c>
      <c r="FW64" s="6">
        <v>0</v>
      </c>
      <c r="FX64" s="7">
        <v>1</v>
      </c>
      <c r="FY64" s="8">
        <f t="shared" si="9"/>
        <v>1</v>
      </c>
      <c r="FZ64">
        <f t="shared" si="10"/>
        <v>0</v>
      </c>
      <c r="GA64">
        <f t="shared" si="11"/>
        <v>0.27687506468730344</v>
      </c>
      <c r="GB64" s="6">
        <f t="shared" si="12"/>
        <v>0.27687506468730344</v>
      </c>
      <c r="GC64" s="8">
        <f t="shared" si="13"/>
        <v>0.7231249353126965</v>
      </c>
      <c r="GD64" s="6">
        <f t="shared" si="14"/>
        <v>-0.32417327048941663</v>
      </c>
      <c r="GE64" s="8">
        <f t="shared" si="15"/>
        <v>100</v>
      </c>
      <c r="GF64">
        <f t="shared" si="16"/>
        <v>0.3828868998516502</v>
      </c>
      <c r="HC64">
        <v>1.0216139344466238E-2</v>
      </c>
      <c r="HD64">
        <v>1</v>
      </c>
      <c r="HE64">
        <v>0</v>
      </c>
      <c r="HF64">
        <f t="shared" si="21"/>
        <v>58</v>
      </c>
      <c r="HG64">
        <f t="shared" si="22"/>
        <v>1</v>
      </c>
      <c r="HH64">
        <f t="shared" si="18"/>
        <v>0.59722222222222221</v>
      </c>
      <c r="HI64">
        <f t="shared" si="19"/>
        <v>0.97058823529411764</v>
      </c>
      <c r="HJ64">
        <f t="shared" si="20"/>
        <v>6.7401960784313486E-3</v>
      </c>
    </row>
    <row r="65" spans="1:218" x14ac:dyDescent="0.3">
      <c r="A65" t="str">
        <f>covid19_new_cases_global!A66</f>
        <v>Germany</v>
      </c>
      <c r="B65">
        <f>covid19_new_cases_global!B66</f>
        <v>51</v>
      </c>
      <c r="C65">
        <f>covid19_new_cases_global!C66</f>
        <v>9</v>
      </c>
      <c r="D65">
        <f>IF(covid19_new_cases_global!D66&lt;0,"",covid19_new_cases_global!D66)</f>
        <v>0</v>
      </c>
      <c r="E65">
        <f>IF(covid19_new_cases_global!E66&lt;0,"",covid19_new_cases_global!E66)</f>
        <v>0</v>
      </c>
      <c r="F65">
        <f>IF(covid19_new_cases_global!F66&lt;0,"",covid19_new_cases_global!F66)</f>
        <v>0</v>
      </c>
      <c r="G65">
        <f>IF(covid19_new_cases_global!G66&lt;0,"",covid19_new_cases_global!G66)</f>
        <v>0</v>
      </c>
      <c r="H65">
        <f>IF(covid19_new_cases_global!H66&lt;0,"",covid19_new_cases_global!H66)</f>
        <v>1</v>
      </c>
      <c r="I65">
        <f>IF(covid19_new_cases_global!I66&lt;0,"",covid19_new_cases_global!I66)</f>
        <v>3</v>
      </c>
      <c r="J65">
        <f>IF(covid19_new_cases_global!J66&lt;0,"",covid19_new_cases_global!J66)</f>
        <v>0</v>
      </c>
      <c r="K65">
        <f>IF(covid19_new_cases_global!K66&lt;0,"",covid19_new_cases_global!K66)</f>
        <v>0</v>
      </c>
      <c r="L65">
        <f>IF(covid19_new_cases_global!L66&lt;0,"",covid19_new_cases_global!L66)</f>
        <v>1</v>
      </c>
      <c r="M65">
        <f>IF(covid19_new_cases_global!M66&lt;0,"",covid19_new_cases_global!M66)</f>
        <v>3</v>
      </c>
      <c r="N65">
        <f>IF(covid19_new_cases_global!N66&lt;0,"",covid19_new_cases_global!N66)</f>
        <v>2</v>
      </c>
      <c r="O65">
        <f>IF(covid19_new_cases_global!O66&lt;0,"",covid19_new_cases_global!O66)</f>
        <v>2</v>
      </c>
      <c r="P65">
        <f>IF(covid19_new_cases_global!P66&lt;0,"",covid19_new_cases_global!P66)</f>
        <v>0</v>
      </c>
      <c r="Q65">
        <f>IF(covid19_new_cases_global!Q66&lt;0,"",covid19_new_cases_global!Q66)</f>
        <v>0</v>
      </c>
      <c r="R65">
        <f>IF(covid19_new_cases_global!R66&lt;0,"",covid19_new_cases_global!R66)</f>
        <v>0</v>
      </c>
      <c r="S65">
        <f>IF(covid19_new_cases_global!S66&lt;0,"",covid19_new_cases_global!S66)</f>
        <v>1</v>
      </c>
      <c r="T65">
        <f>IF(covid19_new_cases_global!T66&lt;0,"",covid19_new_cases_global!T66)</f>
        <v>0</v>
      </c>
      <c r="U65">
        <f>IF(covid19_new_cases_global!U66&lt;0,"",covid19_new_cases_global!U66)</f>
        <v>1</v>
      </c>
      <c r="V65">
        <f>IF(covid19_new_cases_global!V66&lt;0,"",covid19_new_cases_global!V66)</f>
        <v>0</v>
      </c>
      <c r="W65">
        <f>IF(covid19_new_cases_global!W66&lt;0,"",covid19_new_cases_global!W66)</f>
        <v>2</v>
      </c>
      <c r="X65">
        <f>IF(covid19_new_cases_global!X66&lt;0,"",covid19_new_cases_global!X66)</f>
        <v>0</v>
      </c>
      <c r="Y65">
        <f>IF(covid19_new_cases_global!Y66&lt;0,"",covid19_new_cases_global!Y66)</f>
        <v>0</v>
      </c>
      <c r="Z65">
        <f>IF(covid19_new_cases_global!Z66&lt;0,"",covid19_new_cases_global!Z66)</f>
        <v>0</v>
      </c>
      <c r="AA65">
        <f>IF(covid19_new_cases_global!AA66&lt;0,"",covid19_new_cases_global!AA66)</f>
        <v>0</v>
      </c>
      <c r="AB65">
        <f>IF(covid19_new_cases_global!AB66&lt;0,"",covid19_new_cases_global!AB66)</f>
        <v>0</v>
      </c>
      <c r="AC65">
        <f>IF(covid19_new_cases_global!AC66&lt;0,"",covid19_new_cases_global!AC66)</f>
        <v>0</v>
      </c>
      <c r="AD65">
        <f>IF(covid19_new_cases_global!AD66&lt;0,"",covid19_new_cases_global!AD66)</f>
        <v>0</v>
      </c>
      <c r="AE65">
        <f>IF(covid19_new_cases_global!AE66&lt;0,"",covid19_new_cases_global!AE66)</f>
        <v>0</v>
      </c>
      <c r="AF65">
        <f>IF(covid19_new_cases_global!AF66&lt;0,"",covid19_new_cases_global!AF66)</f>
        <v>0</v>
      </c>
      <c r="AG65">
        <f>IF(covid19_new_cases_global!AG66&lt;0,"",covid19_new_cases_global!AG66)</f>
        <v>0</v>
      </c>
      <c r="AH65">
        <f>IF(covid19_new_cases_global!AH66&lt;0,"",covid19_new_cases_global!AH66)</f>
        <v>0</v>
      </c>
      <c r="AI65">
        <f>IF(covid19_new_cases_global!AI66&lt;0,"",covid19_new_cases_global!AI66)</f>
        <v>0</v>
      </c>
      <c r="AJ65">
        <f>IF(covid19_new_cases_global!AJ66&lt;0,"",covid19_new_cases_global!AJ66)</f>
        <v>0</v>
      </c>
      <c r="AK65">
        <f>IF(covid19_new_cases_global!AK66&lt;0,"",covid19_new_cases_global!AK66)</f>
        <v>1</v>
      </c>
      <c r="AL65">
        <f>IF(covid19_new_cases_global!AL66&lt;0,"",covid19_new_cases_global!AL66)</f>
        <v>10</v>
      </c>
      <c r="AM65">
        <f>IF(covid19_new_cases_global!AM66&lt;0,"",covid19_new_cases_global!AM66)</f>
        <v>19</v>
      </c>
      <c r="AN65">
        <f>IF(covid19_new_cases_global!AN66&lt;0,"",covid19_new_cases_global!AN66)</f>
        <v>2</v>
      </c>
      <c r="AO65">
        <f>IF(covid19_new_cases_global!AO66&lt;0,"",covid19_new_cases_global!AO66)</f>
        <v>31</v>
      </c>
      <c r="AP65">
        <f>IF(covid19_new_cases_global!AP66&lt;0,"",covid19_new_cases_global!AP66)</f>
        <v>51</v>
      </c>
      <c r="AQ65">
        <f>IF(covid19_new_cases_global!AQ66&lt;0,"",covid19_new_cases_global!AQ66)</f>
        <v>29</v>
      </c>
      <c r="AR65">
        <f>IF(covid19_new_cases_global!AR66&lt;0,"",covid19_new_cases_global!AR66)</f>
        <v>37</v>
      </c>
      <c r="AS65">
        <f>IF(covid19_new_cases_global!AS66&lt;0,"",covid19_new_cases_global!AS66)</f>
        <v>66</v>
      </c>
      <c r="AT65">
        <f>IF(covid19_new_cases_global!AT66&lt;0,"",covid19_new_cases_global!AT66)</f>
        <v>220</v>
      </c>
      <c r="AU65">
        <f>IF(covid19_new_cases_global!AU66&lt;0,"",covid19_new_cases_global!AU66)</f>
        <v>188</v>
      </c>
      <c r="AV65">
        <f>IF(covid19_new_cases_global!AV66&lt;0,"",covid19_new_cases_global!AV66)</f>
        <v>129</v>
      </c>
      <c r="AW65">
        <f>IF(covid19_new_cases_global!AW66&lt;0,"",covid19_new_cases_global!AW66)</f>
        <v>241</v>
      </c>
      <c r="AX65">
        <f>IF(covid19_new_cases_global!AX66&lt;0,"",covid19_new_cases_global!AX66)</f>
        <v>136</v>
      </c>
      <c r="AY65">
        <f>IF(covid19_new_cases_global!AY66&lt;0,"",covid19_new_cases_global!AY66)</f>
        <v>281</v>
      </c>
      <c r="AZ65">
        <f>IF(covid19_new_cases_global!AZ66&lt;0,"",covid19_new_cases_global!AZ66)</f>
        <v>451</v>
      </c>
      <c r="BA65">
        <f>IF(covid19_new_cases_global!BA66&lt;0,"",covid19_new_cases_global!BA66)</f>
        <v>170</v>
      </c>
      <c r="BB65">
        <f>IF(covid19_new_cases_global!BB66&lt;0,"",covid19_new_cases_global!BB66)</f>
        <v>1597</v>
      </c>
      <c r="BC65">
        <f>IF(covid19_new_cases_global!BC66&lt;0,"",covid19_new_cases_global!BC66)</f>
        <v>910</v>
      </c>
      <c r="BD65">
        <f>IF(covid19_new_cases_global!BD66&lt;0,"",covid19_new_cases_global!BD66)</f>
        <v>1210</v>
      </c>
      <c r="BE65">
        <f>IF(covid19_new_cases_global!BE66&lt;0,"",covid19_new_cases_global!BE66)</f>
        <v>1477</v>
      </c>
      <c r="BF65">
        <f>IF(covid19_new_cases_global!BF66&lt;0,"",covid19_new_cases_global!BF66)</f>
        <v>1985</v>
      </c>
      <c r="BG65">
        <f>IF(covid19_new_cases_global!BG66&lt;0,"",covid19_new_cases_global!BG66)</f>
        <v>3070</v>
      </c>
      <c r="BH65">
        <f>IF(covid19_new_cases_global!BH66&lt;0,"",covid19_new_cases_global!BH66)</f>
        <v>2993</v>
      </c>
      <c r="BI65">
        <f>IF(covid19_new_cases_global!BI66&lt;0,"",covid19_new_cases_global!BI66)</f>
        <v>4528</v>
      </c>
      <c r="BJ65">
        <f>IF(covid19_new_cases_global!BJ66&lt;0,"",covid19_new_cases_global!BJ66)</f>
        <v>2365</v>
      </c>
      <c r="BK65">
        <f>IF(covid19_new_cases_global!BK66&lt;0,"",covid19_new_cases_global!BK66)</f>
        <v>2660</v>
      </c>
      <c r="BL65">
        <f>IF(covid19_new_cases_global!BL66&lt;0,"",covid19_new_cases_global!BL66)</f>
        <v>4183</v>
      </c>
      <c r="BM65">
        <f>IF(covid19_new_cases_global!BM66&lt;0,"",covid19_new_cases_global!BM66)</f>
        <v>3930</v>
      </c>
      <c r="BN65">
        <f>IF(covid19_new_cases_global!BN66&lt;0,"",covid19_new_cases_global!BN66)</f>
        <v>4337</v>
      </c>
      <c r="BO65">
        <f>IF(covid19_new_cases_global!BO66&lt;0,"",covid19_new_cases_global!BO66)</f>
        <v>6615</v>
      </c>
      <c r="BP65">
        <f>IF(covid19_new_cases_global!BP66&lt;0,"",covid19_new_cases_global!BP66)</f>
        <v>6933</v>
      </c>
      <c r="BQ65">
        <f>IF(covid19_new_cases_global!BQ66&lt;0,"",covid19_new_cases_global!BQ66)</f>
        <v>6824</v>
      </c>
      <c r="BR65">
        <f>IF(covid19_new_cases_global!BR66&lt;0,"",covid19_new_cases_global!BR66)</f>
        <v>4400</v>
      </c>
      <c r="BS65">
        <f>IF(covid19_new_cases_global!BS66&lt;0,"",covid19_new_cases_global!BS66)</f>
        <v>4790</v>
      </c>
      <c r="BT65">
        <f>IF(covid19_new_cases_global!BT66&lt;0,"",covid19_new_cases_global!BT66)</f>
        <v>4923</v>
      </c>
      <c r="BU65">
        <f>IF(covid19_new_cases_global!BU66&lt;0,"",covid19_new_cases_global!BU66)</f>
        <v>6064</v>
      </c>
      <c r="BV65">
        <f>IF(covid19_new_cases_global!BV66&lt;0,"",covid19_new_cases_global!BV66)</f>
        <v>6922</v>
      </c>
      <c r="BW65">
        <f>IF(covid19_new_cases_global!BW66&lt;0,"",covid19_new_cases_global!BW66)</f>
        <v>6365</v>
      </c>
      <c r="BX65">
        <f>IF(covid19_new_cases_global!BX66&lt;0,"",covid19_new_cases_global!BX66)</f>
        <v>4933</v>
      </c>
      <c r="BY65">
        <f>IF(covid19_new_cases_global!BY66&lt;0,"",covid19_new_cases_global!BY66)</f>
        <v>4031</v>
      </c>
      <c r="BZ65">
        <f>IF(covid19_new_cases_global!BZ66&lt;0,"",covid19_new_cases_global!BZ66)</f>
        <v>3251</v>
      </c>
      <c r="CA65">
        <f>IF(covid19_new_cases_global!CA66&lt;0,"",covid19_new_cases_global!CA66)</f>
        <v>4289</v>
      </c>
      <c r="CB65">
        <f>IF(covid19_new_cases_global!CB66&lt;0,"",covid19_new_cases_global!CB66)</f>
        <v>5633</v>
      </c>
      <c r="CC65">
        <f>IF(covid19_new_cases_global!CC66&lt;0,"",covid19_new_cases_global!CC66)</f>
        <v>4885</v>
      </c>
      <c r="CD65">
        <f>IF(covid19_new_cases_global!CD66&lt;0,"",covid19_new_cases_global!CD66)</f>
        <v>3990</v>
      </c>
      <c r="CE65">
        <f>IF(covid19_new_cases_global!CE66&lt;0,"",covid19_new_cases_global!CE66)</f>
        <v>2737</v>
      </c>
      <c r="CF65">
        <f>IF(covid19_new_cases_global!CF66&lt;0,"",covid19_new_cases_global!CF66)</f>
        <v>2946</v>
      </c>
      <c r="CG65">
        <f>IF(covid19_new_cases_global!CG66&lt;0,"",covid19_new_cases_global!CG66)</f>
        <v>2218</v>
      </c>
      <c r="CH65">
        <f>IF(covid19_new_cases_global!CH66&lt;0,"",covid19_new_cases_global!CH66)</f>
        <v>1287</v>
      </c>
      <c r="CI65">
        <f>IF(covid19_new_cases_global!CI66&lt;0,"",covid19_new_cases_global!CI66)</f>
        <v>3394</v>
      </c>
      <c r="CJ65">
        <f>IF(covid19_new_cases_global!CJ66&lt;0,"",covid19_new_cases_global!CJ66)</f>
        <v>2945</v>
      </c>
      <c r="CK65">
        <f>IF(covid19_new_cases_global!CK66&lt;0,"",covid19_new_cases_global!CK66)</f>
        <v>3699</v>
      </c>
      <c r="CL65">
        <f>IF(covid19_new_cases_global!CL66&lt;0,"",covid19_new_cases_global!CL66)</f>
        <v>1945</v>
      </c>
      <c r="CM65">
        <f>IF(covid19_new_cases_global!CM66&lt;0,"",covid19_new_cases_global!CM66)</f>
        <v>1842</v>
      </c>
      <c r="CN65">
        <f>IF(covid19_new_cases_global!CN66&lt;0,"",covid19_new_cases_global!CN66)</f>
        <v>1881</v>
      </c>
      <c r="CO65">
        <f>IF(covid19_new_cases_global!CO66&lt;0,"",covid19_new_cases_global!CO66)</f>
        <v>1226</v>
      </c>
      <c r="CP65">
        <f>IF(covid19_new_cases_global!CP66&lt;0,"",covid19_new_cases_global!CP66)</f>
        <v>2357</v>
      </c>
      <c r="CQ65">
        <f>IF(covid19_new_cases_global!CQ66&lt;0,"",covid19_new_cases_global!CQ66)</f>
        <v>2481</v>
      </c>
      <c r="CR65">
        <f>IF(covid19_new_cases_global!CR66&lt;0,"",covid19_new_cases_global!CR66)</f>
        <v>1870</v>
      </c>
      <c r="CS65">
        <f>IF(covid19_new_cases_global!CS66&lt;0,"",covid19_new_cases_global!CS66)</f>
        <v>1514</v>
      </c>
      <c r="CT65">
        <f>IF(covid19_new_cases_global!CT66&lt;0,"",covid19_new_cases_global!CT66)</f>
        <v>1257</v>
      </c>
      <c r="CU65">
        <f>IF(covid19_new_cases_global!CU66&lt;0,"",covid19_new_cases_global!CU66)</f>
        <v>988</v>
      </c>
      <c r="CV65">
        <f>IF(covid19_new_cases_global!CV66&lt;0,"",covid19_new_cases_global!CV66)</f>
        <v>1154</v>
      </c>
      <c r="CW65">
        <f>IF(covid19_new_cases_global!CW66&lt;0,"",covid19_new_cases_global!CW66)</f>
        <v>1627</v>
      </c>
      <c r="CX65">
        <f>IF(covid19_new_cases_global!CX66&lt;0,"",covid19_new_cases_global!CX66)</f>
        <v>1470</v>
      </c>
      <c r="CY65">
        <f>IF(covid19_new_cases_global!CY66&lt;0,"",covid19_new_cases_global!CY66)</f>
        <v>1068</v>
      </c>
      <c r="CZ65">
        <f>IF(covid19_new_cases_global!CZ66&lt;0,"",covid19_new_cases_global!CZ66)</f>
        <v>890</v>
      </c>
      <c r="DA65">
        <f>IF(covid19_new_cases_global!DA66&lt;0,"",covid19_new_cases_global!DA66)</f>
        <v>697</v>
      </c>
      <c r="DB65">
        <f>IF(covid19_new_cases_global!DB66&lt;0,"",covid19_new_cases_global!DB66)</f>
        <v>488</v>
      </c>
      <c r="DC65">
        <f>IF(covid19_new_cases_global!DC66&lt;0,"",covid19_new_cases_global!DC66)</f>
        <v>855</v>
      </c>
      <c r="DD65">
        <f>IF(covid19_new_cases_global!DD66&lt;0,"",covid19_new_cases_global!DD66)</f>
        <v>1155</v>
      </c>
      <c r="DE65">
        <f>IF(covid19_new_cases_global!DE66&lt;0,"",covid19_new_cases_global!DE66)</f>
        <v>1268</v>
      </c>
      <c r="DF65">
        <f>IF(covid19_new_cases_global!DF66&lt;0,"",covid19_new_cases_global!DF66)</f>
        <v>1158</v>
      </c>
      <c r="DG65">
        <f>IF(covid19_new_cases_global!DG66&lt;0,"",covid19_new_cases_global!DG66)</f>
        <v>736</v>
      </c>
      <c r="DH65">
        <f>IF(covid19_new_cases_global!DH66&lt;0,"",covid19_new_cases_global!DH66)</f>
        <v>555</v>
      </c>
      <c r="DI65">
        <f>IF(covid19_new_cases_global!DI66&lt;0,"",covid19_new_cases_global!DI66)</f>
        <v>697</v>
      </c>
      <c r="DJ65">
        <f>IF(covid19_new_cases_global!DJ66&lt;0,"",covid19_new_cases_global!DJ66)</f>
        <v>595</v>
      </c>
      <c r="DK65">
        <f>IF(covid19_new_cases_global!DK66&lt;0,"",covid19_new_cases_global!DK66)</f>
        <v>927</v>
      </c>
      <c r="DL65">
        <f>IF(covid19_new_cases_global!DL66&lt;0,"",covid19_new_cases_global!DL66)</f>
        <v>380</v>
      </c>
      <c r="DM65">
        <f>IF(covid19_new_cases_global!DM66&lt;0,"",covid19_new_cases_global!DM66)</f>
        <v>755</v>
      </c>
      <c r="DN65">
        <f>IF(covid19_new_cases_global!DN66&lt;0,"",covid19_new_cases_global!DN66)</f>
        <v>519</v>
      </c>
      <c r="DO65">
        <f>IF(covid19_new_cases_global!DO66&lt;0,"",covid19_new_cases_global!DO66)</f>
        <v>617</v>
      </c>
      <c r="DP65">
        <f>IF(covid19_new_cases_global!DP66&lt;0,"",covid19_new_cases_global!DP66)</f>
        <v>182</v>
      </c>
      <c r="DQ65">
        <f>IF(covid19_new_cases_global!DQ66&lt;0,"",covid19_new_cases_global!DQ66)</f>
        <v>1227</v>
      </c>
      <c r="DR65">
        <f>IF(covid19_new_cases_global!DR66&lt;0,"",covid19_new_cases_global!DR66)</f>
        <v>695</v>
      </c>
      <c r="DS65">
        <f>IF(covid19_new_cases_global!DS66&lt;0,"",covid19_new_cases_global!DS66)</f>
        <v>548</v>
      </c>
      <c r="DT65">
        <f>IF(covid19_new_cases_global!DT66&lt;0,"",covid19_new_cases_global!DT66)</f>
        <v>689</v>
      </c>
      <c r="DU65">
        <f>IF(covid19_new_cases_global!DU66&lt;0,"",covid19_new_cases_global!DU66)</f>
        <v>276</v>
      </c>
      <c r="DV65">
        <f>IF(covid19_new_cases_global!DV66&lt;0,"",covid19_new_cases_global!DV66)</f>
        <v>342</v>
      </c>
      <c r="DW65">
        <f>IF(covid19_new_cases_global!DW66&lt;0,"",covid19_new_cases_global!DW66)</f>
        <v>272</v>
      </c>
      <c r="DX65">
        <f>IF(covid19_new_cases_global!DX66&lt;0,"",covid19_new_cases_global!DX66)</f>
        <v>600</v>
      </c>
      <c r="DY65">
        <f>IF(covid19_new_cases_global!DY66&lt;0,"",covid19_new_cases_global!DY66)</f>
        <v>324</v>
      </c>
      <c r="DZ65">
        <f>IF(covid19_new_cases_global!DZ66&lt;0,"",covid19_new_cases_global!DZ66)</f>
        <v>672</v>
      </c>
      <c r="EA65">
        <f>IF(covid19_new_cases_global!EA66&lt;0,"",covid19_new_cases_global!EA66)</f>
        <v>726</v>
      </c>
      <c r="EB65">
        <f>IF(covid19_new_cases_global!EB66&lt;0,"",covid19_new_cases_global!EB66)</f>
        <v>267</v>
      </c>
      <c r="EC65">
        <f>IF(covid19_new_cases_global!EC66&lt;0,"",covid19_new_cases_global!EC66)</f>
        <v>221</v>
      </c>
      <c r="ED65">
        <f>IF(covid19_new_cases_global!ED66&lt;0,"",covid19_new_cases_global!ED66)</f>
        <v>184</v>
      </c>
      <c r="EE65">
        <f>IF(covid19_new_cases_global!EE66&lt;0,"",covid19_new_cases_global!EE66)</f>
        <v>285</v>
      </c>
      <c r="EF65">
        <f>IF(covid19_new_cases_global!EF66&lt;0,"",covid19_new_cases_global!EF66)</f>
        <v>242</v>
      </c>
      <c r="EG65">
        <f>IF(covid19_new_cases_global!EG66&lt;0,"",covid19_new_cases_global!EG66)</f>
        <v>351</v>
      </c>
      <c r="EH65">
        <f>IF(covid19_new_cases_global!EH66&lt;0,"",covid19_new_cases_global!EH66)</f>
        <v>452</v>
      </c>
      <c r="EI65">
        <f>IF(covid19_new_cases_global!EI66&lt;0,"",covid19_new_cases_global!EI66)</f>
        <v>526</v>
      </c>
      <c r="EJ65">
        <f>IF(covid19_new_cases_global!EJ66&lt;0,"",covid19_new_cases_global!EJ66)</f>
        <v>300</v>
      </c>
      <c r="EK65">
        <f>IF(covid19_new_cases_global!EK66&lt;0,"",covid19_new_cases_global!EK66)</f>
        <v>359</v>
      </c>
      <c r="EL65">
        <f>IF(covid19_new_cases_global!EL66&lt;0,"",covid19_new_cases_global!EL66)</f>
        <v>397</v>
      </c>
      <c r="EM65">
        <f>IF(covid19_new_cases_global!EM66&lt;0,"",covid19_new_cases_global!EM66)</f>
        <v>16</v>
      </c>
      <c r="EN65">
        <f>IF(covid19_new_cases_global!EN66&lt;0,"",covid19_new_cases_global!EN66)</f>
        <v>169</v>
      </c>
      <c r="EO65">
        <f>IF(covid19_new_cases_global!EO66&lt;0,"",covid19_new_cases_global!EO66)</f>
        <v>535</v>
      </c>
      <c r="EP65">
        <f>IF(covid19_new_cases_global!EP66&lt;0,"",covid19_new_cases_global!EP66)</f>
        <v>41</v>
      </c>
      <c r="EQ65">
        <f>IF(covid19_new_cases_global!EQ66&lt;0,"",covid19_new_cases_global!EQ66)</f>
        <v>251</v>
      </c>
      <c r="ER65">
        <f>IF(covid19_new_cases_global!ER66&lt;0,"",covid19_new_cases_global!ER66)</f>
        <v>164</v>
      </c>
      <c r="ES65">
        <f>IF(covid19_new_cases_global!ES66&lt;0,"",covid19_new_cases_global!ES66)</f>
        <v>570</v>
      </c>
      <c r="ET65">
        <f>IF(covid19_new_cases_global!ET66&lt;0,"",covid19_new_cases_global!ET66)</f>
        <v>352</v>
      </c>
      <c r="EU65">
        <f>IF(covid19_new_cases_global!EU66&lt;0,"",covid19_new_cases_global!EU66)</f>
        <v>1213</v>
      </c>
      <c r="EV65">
        <f>IF(covid19_new_cases_global!EV66&lt;0,"",covid19_new_cases_global!EV66)</f>
        <v>482</v>
      </c>
      <c r="EW65">
        <f>IF(covid19_new_cases_global!EW66&lt;0,"",covid19_new_cases_global!EW66)</f>
        <v>371</v>
      </c>
      <c r="EX65">
        <f>IF(covid19_new_cases_global!EX66&lt;0,"",covid19_new_cases_global!EX66)</f>
        <v>602</v>
      </c>
      <c r="EY65">
        <f>IF(covid19_new_cases_global!EY66&lt;0,"",covid19_new_cases_global!EY66)</f>
        <v>496</v>
      </c>
      <c r="EZ65">
        <f>IF(covid19_new_cases_global!EZ66&lt;0,"",covid19_new_cases_global!EZ66)</f>
        <v>712</v>
      </c>
      <c r="FA65">
        <f>IF(covid19_new_cases_global!FA66&lt;0,"",covid19_new_cases_global!FA66)</f>
        <v>391</v>
      </c>
      <c r="FB65">
        <f>IF(covid19_new_cases_global!FB66&lt;0,"",covid19_new_cases_global!FB66)</f>
        <v>500</v>
      </c>
      <c r="FC65">
        <f>IF(covid19_new_cases_global!FC66&lt;0,"",covid19_new_cases_global!FC66)</f>
        <v>665</v>
      </c>
      <c r="FD65">
        <f>IF(covid19_new_cases_global!FD66&lt;0,"",covid19_new_cases_global!FD66)</f>
        <v>422</v>
      </c>
      <c r="FE65">
        <f t="shared" si="31"/>
        <v>6933</v>
      </c>
      <c r="FF65">
        <f t="shared" si="24"/>
        <v>6933</v>
      </c>
      <c r="FG65">
        <f t="shared" si="25"/>
        <v>65</v>
      </c>
      <c r="FH65">
        <f t="shared" si="26"/>
        <v>65</v>
      </c>
      <c r="FI65" cm="1">
        <f t="array" ref="FI65">MATCH(INDEX($D65:$FD65,MATCH(TRUE,INDEX($D65:$FD65&lt;&gt;0,),0)),$D65:$FD65,0)</f>
        <v>5</v>
      </c>
      <c r="FJ65">
        <f t="shared" si="27"/>
        <v>194458</v>
      </c>
      <c r="FK65">
        <f t="shared" si="28"/>
        <v>3.5652943051970094E-2</v>
      </c>
      <c r="FL65">
        <v>0</v>
      </c>
      <c r="FM65">
        <f t="shared" si="29"/>
        <v>60</v>
      </c>
      <c r="FN65">
        <f t="shared" si="30"/>
        <v>60</v>
      </c>
      <c r="FP65">
        <v>90</v>
      </c>
      <c r="FQ65">
        <v>90</v>
      </c>
      <c r="FR65">
        <v>87</v>
      </c>
      <c r="FS65">
        <v>87</v>
      </c>
      <c r="FT65">
        <v>37</v>
      </c>
      <c r="FU65">
        <v>1918</v>
      </c>
      <c r="FV65">
        <v>4.692387904066736E-2</v>
      </c>
      <c r="FW65" s="6">
        <v>0</v>
      </c>
      <c r="FX65" s="7">
        <v>1</v>
      </c>
      <c r="FY65" s="8">
        <f t="shared" si="9"/>
        <v>1</v>
      </c>
      <c r="FZ65">
        <f t="shared" si="10"/>
        <v>0</v>
      </c>
      <c r="GA65">
        <f t="shared" si="11"/>
        <v>0.27334232804929565</v>
      </c>
      <c r="GB65" s="6">
        <f t="shared" si="12"/>
        <v>0.27334232804929565</v>
      </c>
      <c r="GC65" s="8">
        <f t="shared" si="13"/>
        <v>0.7266576719507043</v>
      </c>
      <c r="GD65" s="6">
        <f t="shared" si="14"/>
        <v>-0.31929978999321024</v>
      </c>
      <c r="GE65" s="8">
        <f t="shared" si="15"/>
        <v>100</v>
      </c>
      <c r="GF65">
        <f t="shared" si="16"/>
        <v>0.37616382321473507</v>
      </c>
      <c r="HC65">
        <v>1.1224818388008572E-2</v>
      </c>
      <c r="HD65">
        <v>1</v>
      </c>
      <c r="HE65">
        <v>0</v>
      </c>
      <c r="HF65">
        <f t="shared" si="21"/>
        <v>59</v>
      </c>
      <c r="HG65">
        <f t="shared" si="22"/>
        <v>1</v>
      </c>
      <c r="HH65">
        <f t="shared" si="18"/>
        <v>0.59027777777777779</v>
      </c>
      <c r="HI65">
        <f t="shared" si="19"/>
        <v>0.97058823529411764</v>
      </c>
      <c r="HJ65">
        <f t="shared" si="20"/>
        <v>6.7401960784314562E-3</v>
      </c>
    </row>
    <row r="66" spans="1:218" x14ac:dyDescent="0.3">
      <c r="A66" t="str">
        <f>covid19_new_cases_global!A67</f>
        <v>Ghana</v>
      </c>
      <c r="B66">
        <f>covid19_new_cases_global!B67</f>
        <v>7.9465000000000003</v>
      </c>
      <c r="C66">
        <f>covid19_new_cases_global!C67</f>
        <v>-1.0232000000000001</v>
      </c>
      <c r="D66">
        <f>IF(covid19_new_cases_global!D67&lt;0,"",covid19_new_cases_global!D67)</f>
        <v>0</v>
      </c>
      <c r="E66">
        <f>IF(covid19_new_cases_global!E67&lt;0,"",covid19_new_cases_global!E67)</f>
        <v>0</v>
      </c>
      <c r="F66">
        <f>IF(covid19_new_cases_global!F67&lt;0,"",covid19_new_cases_global!F67)</f>
        <v>0</v>
      </c>
      <c r="G66">
        <f>IF(covid19_new_cases_global!G67&lt;0,"",covid19_new_cases_global!G67)</f>
        <v>0</v>
      </c>
      <c r="H66">
        <f>IF(covid19_new_cases_global!H67&lt;0,"",covid19_new_cases_global!H67)</f>
        <v>0</v>
      </c>
      <c r="I66">
        <f>IF(covid19_new_cases_global!I67&lt;0,"",covid19_new_cases_global!I67)</f>
        <v>0</v>
      </c>
      <c r="J66">
        <f>IF(covid19_new_cases_global!J67&lt;0,"",covid19_new_cases_global!J67)</f>
        <v>0</v>
      </c>
      <c r="K66">
        <f>IF(covid19_new_cases_global!K67&lt;0,"",covid19_new_cases_global!K67)</f>
        <v>0</v>
      </c>
      <c r="L66">
        <f>IF(covid19_new_cases_global!L67&lt;0,"",covid19_new_cases_global!L67)</f>
        <v>0</v>
      </c>
      <c r="M66">
        <f>IF(covid19_new_cases_global!M67&lt;0,"",covid19_new_cases_global!M67)</f>
        <v>0</v>
      </c>
      <c r="N66">
        <f>IF(covid19_new_cases_global!N67&lt;0,"",covid19_new_cases_global!N67)</f>
        <v>0</v>
      </c>
      <c r="O66">
        <f>IF(covid19_new_cases_global!O67&lt;0,"",covid19_new_cases_global!O67)</f>
        <v>0</v>
      </c>
      <c r="P66">
        <f>IF(covid19_new_cases_global!P67&lt;0,"",covid19_new_cases_global!P67)</f>
        <v>0</v>
      </c>
      <c r="Q66">
        <f>IF(covid19_new_cases_global!Q67&lt;0,"",covid19_new_cases_global!Q67)</f>
        <v>0</v>
      </c>
      <c r="R66">
        <f>IF(covid19_new_cases_global!R67&lt;0,"",covid19_new_cases_global!R67)</f>
        <v>0</v>
      </c>
      <c r="S66">
        <f>IF(covid19_new_cases_global!S67&lt;0,"",covid19_new_cases_global!S67)</f>
        <v>0</v>
      </c>
      <c r="T66">
        <f>IF(covid19_new_cases_global!T67&lt;0,"",covid19_new_cases_global!T67)</f>
        <v>0</v>
      </c>
      <c r="U66">
        <f>IF(covid19_new_cases_global!U67&lt;0,"",covid19_new_cases_global!U67)</f>
        <v>0</v>
      </c>
      <c r="V66">
        <f>IF(covid19_new_cases_global!V67&lt;0,"",covid19_new_cases_global!V67)</f>
        <v>0</v>
      </c>
      <c r="W66">
        <f>IF(covid19_new_cases_global!W67&lt;0,"",covid19_new_cases_global!W67)</f>
        <v>0</v>
      </c>
      <c r="X66">
        <f>IF(covid19_new_cases_global!X67&lt;0,"",covid19_new_cases_global!X67)</f>
        <v>0</v>
      </c>
      <c r="Y66">
        <f>IF(covid19_new_cases_global!Y67&lt;0,"",covid19_new_cases_global!Y67)</f>
        <v>0</v>
      </c>
      <c r="Z66">
        <f>IF(covid19_new_cases_global!Z67&lt;0,"",covid19_new_cases_global!Z67)</f>
        <v>0</v>
      </c>
      <c r="AA66">
        <f>IF(covid19_new_cases_global!AA67&lt;0,"",covid19_new_cases_global!AA67)</f>
        <v>0</v>
      </c>
      <c r="AB66">
        <f>IF(covid19_new_cases_global!AB67&lt;0,"",covid19_new_cases_global!AB67)</f>
        <v>0</v>
      </c>
      <c r="AC66">
        <f>IF(covid19_new_cases_global!AC67&lt;0,"",covid19_new_cases_global!AC67)</f>
        <v>0</v>
      </c>
      <c r="AD66">
        <f>IF(covid19_new_cases_global!AD67&lt;0,"",covid19_new_cases_global!AD67)</f>
        <v>0</v>
      </c>
      <c r="AE66">
        <f>IF(covid19_new_cases_global!AE67&lt;0,"",covid19_new_cases_global!AE67)</f>
        <v>0</v>
      </c>
      <c r="AF66">
        <f>IF(covid19_new_cases_global!AF67&lt;0,"",covid19_new_cases_global!AF67)</f>
        <v>0</v>
      </c>
      <c r="AG66">
        <f>IF(covid19_new_cases_global!AG67&lt;0,"",covid19_new_cases_global!AG67)</f>
        <v>0</v>
      </c>
      <c r="AH66">
        <f>IF(covid19_new_cases_global!AH67&lt;0,"",covid19_new_cases_global!AH67)</f>
        <v>0</v>
      </c>
      <c r="AI66">
        <f>IF(covid19_new_cases_global!AI67&lt;0,"",covid19_new_cases_global!AI67)</f>
        <v>0</v>
      </c>
      <c r="AJ66">
        <f>IF(covid19_new_cases_global!AJ67&lt;0,"",covid19_new_cases_global!AJ67)</f>
        <v>0</v>
      </c>
      <c r="AK66">
        <f>IF(covid19_new_cases_global!AK67&lt;0,"",covid19_new_cases_global!AK67)</f>
        <v>0</v>
      </c>
      <c r="AL66">
        <f>IF(covid19_new_cases_global!AL67&lt;0,"",covid19_new_cases_global!AL67)</f>
        <v>0</v>
      </c>
      <c r="AM66">
        <f>IF(covid19_new_cases_global!AM67&lt;0,"",covid19_new_cases_global!AM67)</f>
        <v>0</v>
      </c>
      <c r="AN66">
        <f>IF(covid19_new_cases_global!AN67&lt;0,"",covid19_new_cases_global!AN67)</f>
        <v>0</v>
      </c>
      <c r="AO66">
        <f>IF(covid19_new_cases_global!AO67&lt;0,"",covid19_new_cases_global!AO67)</f>
        <v>0</v>
      </c>
      <c r="AP66">
        <f>IF(covid19_new_cases_global!AP67&lt;0,"",covid19_new_cases_global!AP67)</f>
        <v>0</v>
      </c>
      <c r="AQ66">
        <f>IF(covid19_new_cases_global!AQ67&lt;0,"",covid19_new_cases_global!AQ67)</f>
        <v>0</v>
      </c>
      <c r="AR66">
        <f>IF(covid19_new_cases_global!AR67&lt;0,"",covid19_new_cases_global!AR67)</f>
        <v>0</v>
      </c>
      <c r="AS66">
        <f>IF(covid19_new_cases_global!AS67&lt;0,"",covid19_new_cases_global!AS67)</f>
        <v>0</v>
      </c>
      <c r="AT66">
        <f>IF(covid19_new_cases_global!AT67&lt;0,"",covid19_new_cases_global!AT67)</f>
        <v>0</v>
      </c>
      <c r="AU66">
        <f>IF(covid19_new_cases_global!AU67&lt;0,"",covid19_new_cases_global!AU67)</f>
        <v>0</v>
      </c>
      <c r="AV66">
        <f>IF(covid19_new_cases_global!AV67&lt;0,"",covid19_new_cases_global!AV67)</f>
        <v>0</v>
      </c>
      <c r="AW66">
        <f>IF(covid19_new_cases_global!AW67&lt;0,"",covid19_new_cases_global!AW67)</f>
        <v>0</v>
      </c>
      <c r="AX66">
        <f>IF(covid19_new_cases_global!AX67&lt;0,"",covid19_new_cases_global!AX67)</f>
        <v>0</v>
      </c>
      <c r="AY66">
        <f>IF(covid19_new_cases_global!AY67&lt;0,"",covid19_new_cases_global!AY67)</f>
        <v>0</v>
      </c>
      <c r="AZ66">
        <f>IF(covid19_new_cases_global!AZ67&lt;0,"",covid19_new_cases_global!AZ67)</f>
        <v>0</v>
      </c>
      <c r="BA66">
        <f>IF(covid19_new_cases_global!BA67&lt;0,"",covid19_new_cases_global!BA67)</f>
        <v>0</v>
      </c>
      <c r="BB66">
        <f>IF(covid19_new_cases_global!BB67&lt;0,"",covid19_new_cases_global!BB67)</f>
        <v>0</v>
      </c>
      <c r="BC66">
        <f>IF(covid19_new_cases_global!BC67&lt;0,"",covid19_new_cases_global!BC67)</f>
        <v>3</v>
      </c>
      <c r="BD66">
        <f>IF(covid19_new_cases_global!BD67&lt;0,"",covid19_new_cases_global!BD67)</f>
        <v>3</v>
      </c>
      <c r="BE66">
        <f>IF(covid19_new_cases_global!BE67&lt;0,"",covid19_new_cases_global!BE67)</f>
        <v>0</v>
      </c>
      <c r="BF66">
        <f>IF(covid19_new_cases_global!BF67&lt;0,"",covid19_new_cases_global!BF67)</f>
        <v>1</v>
      </c>
      <c r="BG66">
        <f>IF(covid19_new_cases_global!BG67&lt;0,"",covid19_new_cases_global!BG67)</f>
        <v>0</v>
      </c>
      <c r="BH66">
        <f>IF(covid19_new_cases_global!BH67&lt;0,"",covid19_new_cases_global!BH67)</f>
        <v>4</v>
      </c>
      <c r="BI66">
        <f>IF(covid19_new_cases_global!BI67&lt;0,"",covid19_new_cases_global!BI67)</f>
        <v>5</v>
      </c>
      <c r="BJ66">
        <f>IF(covid19_new_cases_global!BJ67&lt;0,"",covid19_new_cases_global!BJ67)</f>
        <v>3</v>
      </c>
      <c r="BK66">
        <f>IF(covid19_new_cases_global!BK67&lt;0,"",covid19_new_cases_global!BK67)</f>
        <v>4</v>
      </c>
      <c r="BL66">
        <f>IF(covid19_new_cases_global!BL67&lt;0,"",covid19_new_cases_global!BL67)</f>
        <v>4</v>
      </c>
      <c r="BM66">
        <f>IF(covid19_new_cases_global!BM67&lt;0,"",covid19_new_cases_global!BM67)</f>
        <v>26</v>
      </c>
      <c r="BN66">
        <f>IF(covid19_new_cases_global!BN67&lt;0,"",covid19_new_cases_global!BN67)</f>
        <v>40</v>
      </c>
      <c r="BO66">
        <f>IF(covid19_new_cases_global!BO67&lt;0,"",covid19_new_cases_global!BO67)</f>
        <v>39</v>
      </c>
      <c r="BP66">
        <f>IF(covid19_new_cases_global!BP67&lt;0,"",covid19_new_cases_global!BP67)</f>
        <v>5</v>
      </c>
      <c r="BQ66">
        <f>IF(covid19_new_cases_global!BQ67&lt;0,"",covid19_new_cases_global!BQ67)</f>
        <v>4</v>
      </c>
      <c r="BR66">
        <f>IF(covid19_new_cases_global!BR67&lt;0,"",covid19_new_cases_global!BR67)</f>
        <v>11</v>
      </c>
      <c r="BS66">
        <f>IF(covid19_new_cases_global!BS67&lt;0,"",covid19_new_cases_global!BS67)</f>
        <v>0</v>
      </c>
      <c r="BT66">
        <f>IF(covid19_new_cases_global!BT67&lt;0,"",covid19_new_cases_global!BT67)</f>
        <v>9</v>
      </c>
      <c r="BU66">
        <f>IF(covid19_new_cases_global!BU67&lt;0,"",covid19_new_cases_global!BU67)</f>
        <v>34</v>
      </c>
      <c r="BV66">
        <f>IF(covid19_new_cases_global!BV67&lt;0,"",covid19_new_cases_global!BV67)</f>
        <v>9</v>
      </c>
      <c r="BW66">
        <f>IF(covid19_new_cases_global!BW67&lt;0,"",covid19_new_cases_global!BW67)</f>
        <v>1</v>
      </c>
      <c r="BX66">
        <f>IF(covid19_new_cases_global!BX67&lt;0,"",covid19_new_cases_global!BX67)</f>
        <v>0</v>
      </c>
      <c r="BY66">
        <f>IF(covid19_new_cases_global!BY67&lt;0,"",covid19_new_cases_global!BY67)</f>
        <v>9</v>
      </c>
      <c r="BZ66">
        <f>IF(covid19_new_cases_global!BZ67&lt;0,"",covid19_new_cases_global!BZ67)</f>
        <v>0</v>
      </c>
      <c r="CA66">
        <f>IF(covid19_new_cases_global!CA67&lt;0,"",covid19_new_cases_global!CA67)</f>
        <v>73</v>
      </c>
      <c r="CB66">
        <f>IF(covid19_new_cases_global!CB67&lt;0,"",covid19_new_cases_global!CB67)</f>
        <v>26</v>
      </c>
      <c r="CC66">
        <f>IF(covid19_new_cases_global!CC67&lt;0,"",covid19_new_cases_global!CC67)</f>
        <v>65</v>
      </c>
      <c r="CD66">
        <f>IF(covid19_new_cases_global!CD67&lt;0,"",covid19_new_cases_global!CD67)</f>
        <v>0</v>
      </c>
      <c r="CE66">
        <f>IF(covid19_new_cases_global!CE67&lt;0,"",covid19_new_cases_global!CE67)</f>
        <v>30</v>
      </c>
      <c r="CF66">
        <f>IF(covid19_new_cases_global!CF67&lt;0,"",covid19_new_cases_global!CF67)</f>
        <v>158</v>
      </c>
      <c r="CG66">
        <f>IF(covid19_new_cases_global!CG67&lt;0,"",covid19_new_cases_global!CG67)</f>
        <v>0</v>
      </c>
      <c r="CH66">
        <f>IF(covid19_new_cases_global!CH67&lt;0,"",covid19_new_cases_global!CH67)</f>
        <v>70</v>
      </c>
      <c r="CI66">
        <f>IF(covid19_new_cases_global!CI67&lt;0,"",covid19_new_cases_global!CI67)</f>
        <v>0</v>
      </c>
      <c r="CJ66">
        <f>IF(covid19_new_cases_global!CJ67&lt;0,"",covid19_new_cases_global!CJ67)</f>
        <v>5</v>
      </c>
      <c r="CK66">
        <f>IF(covid19_new_cases_global!CK67&lt;0,"",covid19_new_cases_global!CK67)</f>
        <v>0</v>
      </c>
      <c r="CL66">
        <f>IF(covid19_new_cases_global!CL67&lt;0,"",covid19_new_cases_global!CL67)</f>
        <v>193</v>
      </c>
      <c r="CM66">
        <f>IF(covid19_new_cases_global!CM67&lt;0,"",covid19_new_cases_global!CM67)</f>
        <v>208</v>
      </c>
      <c r="CN66">
        <f>IF(covid19_new_cases_global!CN67&lt;0,"",covid19_new_cases_global!CN67)</f>
        <v>0</v>
      </c>
      <c r="CO66">
        <f>IF(covid19_new_cases_global!CO67&lt;0,"",covid19_new_cases_global!CO67)</f>
        <v>0</v>
      </c>
      <c r="CP66">
        <f>IF(covid19_new_cases_global!CP67&lt;0,"",covid19_new_cases_global!CP67)</f>
        <v>112</v>
      </c>
      <c r="CQ66">
        <f>IF(covid19_new_cases_global!CQ67&lt;0,"",covid19_new_cases_global!CQ67)</f>
        <v>0</v>
      </c>
      <c r="CR66">
        <f>IF(covid19_new_cases_global!CR67&lt;0,"",covid19_new_cases_global!CR67)</f>
        <v>125</v>
      </c>
      <c r="CS66">
        <f>IF(covid19_new_cases_global!CS67&lt;0,"",covid19_new_cases_global!CS67)</f>
        <v>0</v>
      </c>
      <c r="CT66">
        <f>IF(covid19_new_cases_global!CT67&lt;0,"",covid19_new_cases_global!CT67)</f>
        <v>271</v>
      </c>
      <c r="CU66">
        <f>IF(covid19_new_cases_global!CU67&lt;0,"",covid19_new_cases_global!CU67)</f>
        <v>0</v>
      </c>
      <c r="CV66">
        <f>IF(covid19_new_cases_global!CV67&lt;0,"",covid19_new_cases_global!CV67)</f>
        <v>121</v>
      </c>
      <c r="CW66">
        <f>IF(covid19_new_cases_global!CW67&lt;0,"",covid19_new_cases_global!CW67)</f>
        <v>0</v>
      </c>
      <c r="CX66">
        <f>IF(covid19_new_cases_global!CX67&lt;0,"",covid19_new_cases_global!CX67)</f>
        <v>403</v>
      </c>
      <c r="CY66">
        <f>IF(covid19_new_cases_global!CY67&lt;0,"",covid19_new_cases_global!CY67)</f>
        <v>0</v>
      </c>
      <c r="CZ66">
        <f>IF(covid19_new_cases_global!CZ67&lt;0,"",covid19_new_cases_global!CZ67)</f>
        <v>95</v>
      </c>
      <c r="DA66">
        <f>IF(covid19_new_cases_global!DA67&lt;0,"",covid19_new_cases_global!DA67)</f>
        <v>0</v>
      </c>
      <c r="DB66">
        <f>IF(covid19_new_cases_global!DB67&lt;0,"",covid19_new_cases_global!DB67)</f>
        <v>550</v>
      </c>
      <c r="DC66">
        <f>IF(covid19_new_cases_global!DC67&lt;0,"",covid19_new_cases_global!DC67)</f>
        <v>0</v>
      </c>
      <c r="DD66">
        <f>IF(covid19_new_cases_global!DD67&lt;0,"",covid19_new_cases_global!DD67)</f>
        <v>372</v>
      </c>
      <c r="DE66">
        <f>IF(covid19_new_cases_global!DE67&lt;0,"",covid19_new_cases_global!DE67)</f>
        <v>0</v>
      </c>
      <c r="DF66">
        <f>IF(covid19_new_cases_global!DF67&lt;0,"",covid19_new_cases_global!DF67)</f>
        <v>921</v>
      </c>
      <c r="DG66">
        <f>IF(covid19_new_cases_global!DG67&lt;0,"",covid19_new_cases_global!DG67)</f>
        <v>251</v>
      </c>
      <c r="DH66">
        <f>IF(covid19_new_cases_global!DH67&lt;0,"",covid19_new_cases_global!DH67)</f>
        <v>0</v>
      </c>
      <c r="DI66">
        <f>IF(covid19_new_cases_global!DI67&lt;0,"",covid19_new_cases_global!DI67)</f>
        <v>437</v>
      </c>
      <c r="DJ66">
        <f>IF(covid19_new_cases_global!DJ67&lt;0,"",covid19_new_cases_global!DJ67)</f>
        <v>427</v>
      </c>
      <c r="DK66">
        <f>IF(covid19_new_cases_global!DK67&lt;0,"",covid19_new_cases_global!DK67)</f>
        <v>281</v>
      </c>
      <c r="DL66">
        <f>IF(covid19_new_cases_global!DL67&lt;0,"",covid19_new_cases_global!DL67)</f>
        <v>122</v>
      </c>
      <c r="DM66">
        <f>IF(covid19_new_cases_global!DM67&lt;0,"",covid19_new_cases_global!DM67)</f>
        <v>108</v>
      </c>
      <c r="DN66">
        <f>IF(covid19_new_cases_global!DN67&lt;0,"",covid19_new_cases_global!DN67)</f>
        <v>97</v>
      </c>
      <c r="DO66">
        <f>IF(covid19_new_cases_global!DO67&lt;0,"",covid19_new_cases_global!DO67)</f>
        <v>0</v>
      </c>
      <c r="DP66">
        <f>IF(covid19_new_cases_global!DP67&lt;0,"",covid19_new_cases_global!DP67)</f>
        <v>0</v>
      </c>
      <c r="DQ66">
        <f>IF(covid19_new_cases_global!DQ67&lt;0,"",covid19_new_cases_global!DQ67)</f>
        <v>361</v>
      </c>
      <c r="DR66">
        <f>IF(covid19_new_cases_global!DR67&lt;0,"",covid19_new_cases_global!DR67)</f>
        <v>173</v>
      </c>
      <c r="DS66">
        <f>IF(covid19_new_cases_global!DS67&lt;0,"",covid19_new_cases_global!DS67)</f>
        <v>0</v>
      </c>
      <c r="DT66">
        <f>IF(covid19_new_cases_global!DT67&lt;0,"",covid19_new_cases_global!DT67)</f>
        <v>217</v>
      </c>
      <c r="DU66">
        <f>IF(covid19_new_cases_global!DU67&lt;0,"",covid19_new_cases_global!DU67)</f>
        <v>131</v>
      </c>
      <c r="DV66">
        <f>IF(covid19_new_cases_global!DV67&lt;0,"",covid19_new_cases_global!DV67)</f>
        <v>66</v>
      </c>
      <c r="DW66">
        <f>IF(covid19_new_cases_global!DW67&lt;0,"",covid19_new_cases_global!DW67)</f>
        <v>125</v>
      </c>
      <c r="DX66">
        <f>IF(covid19_new_cases_global!DX67&lt;0,"",covid19_new_cases_global!DX67)</f>
        <v>309</v>
      </c>
      <c r="DY66">
        <f>IF(covid19_new_cases_global!DY67&lt;0,"",covid19_new_cases_global!DY67)</f>
        <v>186</v>
      </c>
      <c r="DZ66">
        <f>IF(covid19_new_cases_global!DZ67&lt;0,"",covid19_new_cases_global!DZ67)</f>
        <v>0</v>
      </c>
      <c r="EA66">
        <f>IF(covid19_new_cases_global!EA67&lt;0,"",covid19_new_cases_global!EA67)</f>
        <v>313</v>
      </c>
      <c r="EB66">
        <f>IF(covid19_new_cases_global!EB67&lt;0,"",covid19_new_cases_global!EB67)</f>
        <v>152</v>
      </c>
      <c r="EC66">
        <f>IF(covid19_new_cases_global!EC67&lt;0,"",covid19_new_cases_global!EC67)</f>
        <v>302</v>
      </c>
      <c r="ED66">
        <f>IF(covid19_new_cases_global!ED67&lt;0,"",covid19_new_cases_global!ED67)</f>
        <v>0</v>
      </c>
      <c r="EE66">
        <f>IF(covid19_new_cases_global!EE67&lt;0,"",covid19_new_cases_global!EE67)</f>
        <v>227</v>
      </c>
      <c r="EF66">
        <f>IF(covid19_new_cases_global!EF67&lt;0,"",covid19_new_cases_global!EF67)</f>
        <v>251</v>
      </c>
      <c r="EG66">
        <f>IF(covid19_new_cases_global!EG67&lt;0,"",covid19_new_cases_global!EG67)</f>
        <v>337</v>
      </c>
      <c r="EH66">
        <f>IF(covid19_new_cases_global!EH67&lt;0,"",covid19_new_cases_global!EH67)</f>
        <v>283</v>
      </c>
      <c r="EI66">
        <f>IF(covid19_new_cases_global!EI67&lt;0,"",covid19_new_cases_global!EI67)</f>
        <v>294</v>
      </c>
      <c r="EJ66">
        <f>IF(covid19_new_cases_global!EJ67&lt;0,"",covid19_new_cases_global!EJ67)</f>
        <v>176</v>
      </c>
      <c r="EK66">
        <f>IF(covid19_new_cases_global!EK67&lt;0,"",covid19_new_cases_global!EK67)</f>
        <v>272</v>
      </c>
      <c r="EL66">
        <f>IF(covid19_new_cases_global!EL67&lt;0,"",covid19_new_cases_global!EL67)</f>
        <v>291</v>
      </c>
      <c r="EM66">
        <f>IF(covid19_new_cases_global!EM67&lt;0,"",covid19_new_cases_global!EM67)</f>
        <v>0</v>
      </c>
      <c r="EN66">
        <f>IF(covid19_new_cases_global!EN67&lt;0,"",covid19_new_cases_global!EN67)</f>
        <v>157</v>
      </c>
      <c r="EO66">
        <f>IF(covid19_new_cases_global!EO67&lt;0,"",covid19_new_cases_global!EO67)</f>
        <v>498</v>
      </c>
      <c r="EP66">
        <f>IF(covid19_new_cases_global!EP67&lt;0,"",covid19_new_cases_global!EP67)</f>
        <v>262</v>
      </c>
      <c r="EQ66">
        <f>IF(covid19_new_cases_global!EQ67&lt;0,"",covid19_new_cases_global!EQ67)</f>
        <v>846</v>
      </c>
      <c r="ER66">
        <f>IF(covid19_new_cases_global!ER67&lt;0,"",covid19_new_cases_global!ER67)</f>
        <v>0</v>
      </c>
      <c r="ES66">
        <f>IF(covid19_new_cases_global!ES67&lt;0,"",covid19_new_cases_global!ES67)</f>
        <v>229</v>
      </c>
      <c r="ET66">
        <f>IF(covid19_new_cases_global!ET67&lt;0,"",covid19_new_cases_global!ET67)</f>
        <v>397</v>
      </c>
      <c r="EU66">
        <f>IF(covid19_new_cases_global!EU67&lt;0,"",covid19_new_cases_global!EU67)</f>
        <v>339</v>
      </c>
      <c r="EV66">
        <f>IF(covid19_new_cases_global!EV67&lt;0,"",covid19_new_cases_global!EV67)</f>
        <v>274</v>
      </c>
      <c r="EW66">
        <f>IF(covid19_new_cases_global!EW67&lt;0,"",covid19_new_cases_global!EW67)</f>
        <v>514</v>
      </c>
      <c r="EX66">
        <f>IF(covid19_new_cases_global!EX67&lt;0,"",covid19_new_cases_global!EX67)</f>
        <v>437</v>
      </c>
      <c r="EY66">
        <f>IF(covid19_new_cases_global!EY67&lt;0,"",covid19_new_cases_global!EY67)</f>
        <v>0</v>
      </c>
      <c r="EZ66">
        <f>IF(covid19_new_cases_global!EZ67&lt;0,"",covid19_new_cases_global!EZ67)</f>
        <v>414</v>
      </c>
      <c r="FA66">
        <f>IF(covid19_new_cases_global!FA67&lt;0,"",covid19_new_cases_global!FA67)</f>
        <v>445</v>
      </c>
      <c r="FB66">
        <f>IF(covid19_new_cases_global!FB67&lt;0,"",covid19_new_cases_global!FB67)</f>
        <v>460</v>
      </c>
      <c r="FC66">
        <f>IF(covid19_new_cases_global!FC67&lt;0,"",covid19_new_cases_global!FC67)</f>
        <v>361</v>
      </c>
      <c r="FD66">
        <f>IF(covid19_new_cases_global!FD67&lt;0,"",covid19_new_cases_global!FD67)</f>
        <v>597</v>
      </c>
      <c r="FE66">
        <f t="shared" si="31"/>
        <v>921</v>
      </c>
      <c r="FF66">
        <f t="shared" ref="FF66:FF97" si="32">MAX(D66:FD66)</f>
        <v>921</v>
      </c>
      <c r="FG66">
        <f t="shared" ref="FG66:FG129" si="33">MATCH(FE66,$D66:$FD66,0)</f>
        <v>107</v>
      </c>
      <c r="FH66">
        <f t="shared" ref="FH66:FH129" si="34">MATCH(FF66,$D66:$FD66,0)</f>
        <v>107</v>
      </c>
      <c r="FI66" cm="1">
        <f t="array" ref="FI66">MATCH(INDEX($D66:$FD66,MATCH(TRUE,INDEX($D66:$FD66&lt;&gt;0,),0)),$D66:$FD66,0)</f>
        <v>52</v>
      </c>
      <c r="FJ66">
        <f t="shared" ref="FJ66:FJ97" si="35">SUM(D66:FD66)</f>
        <v>16431</v>
      </c>
      <c r="FK66">
        <f t="shared" ref="FK66:FK97" si="36">FF66/FJ66</f>
        <v>5.6052583531130178E-2</v>
      </c>
      <c r="FL66">
        <v>0</v>
      </c>
      <c r="FM66">
        <f t="shared" ref="FM66:FM97" si="37">FG66-FI66</f>
        <v>55</v>
      </c>
      <c r="FN66">
        <f t="shared" ref="FN66:FN97" si="38">FH66-FI66</f>
        <v>55</v>
      </c>
      <c r="FP66">
        <v>92</v>
      </c>
      <c r="FQ66">
        <v>252</v>
      </c>
      <c r="FR66">
        <v>98</v>
      </c>
      <c r="FS66">
        <v>152</v>
      </c>
      <c r="FT66">
        <v>43</v>
      </c>
      <c r="FU66">
        <v>3935</v>
      </c>
      <c r="FV66">
        <v>6.4040660736975855E-2</v>
      </c>
      <c r="FW66" s="6">
        <v>1</v>
      </c>
      <c r="FX66" s="7">
        <v>0</v>
      </c>
      <c r="FY66" s="8">
        <f t="shared" si="9"/>
        <v>1</v>
      </c>
      <c r="FZ66">
        <f t="shared" si="10"/>
        <v>1</v>
      </c>
      <c r="GA66">
        <f t="shared" si="11"/>
        <v>0.99999968807128869</v>
      </c>
      <c r="GB66" s="6">
        <f t="shared" si="12"/>
        <v>0.99999968807128869</v>
      </c>
      <c r="GC66" s="8">
        <f t="shared" si="13"/>
        <v>3.1192871130514277E-7</v>
      </c>
      <c r="GD66" s="6">
        <f t="shared" si="14"/>
        <v>-3.1192875995491335E-7</v>
      </c>
      <c r="GE66" s="8">
        <f t="shared" si="15"/>
        <v>100</v>
      </c>
      <c r="GF66">
        <f t="shared" si="16"/>
        <v>3.1192880860469405E-7</v>
      </c>
      <c r="HC66">
        <v>1.2370590548551308E-2</v>
      </c>
      <c r="HD66">
        <v>1</v>
      </c>
      <c r="HE66">
        <v>0</v>
      </c>
      <c r="HF66">
        <f t="shared" si="21"/>
        <v>60</v>
      </c>
      <c r="HG66">
        <f t="shared" si="22"/>
        <v>1</v>
      </c>
      <c r="HH66">
        <f t="shared" si="18"/>
        <v>0.58333333333333326</v>
      </c>
      <c r="HI66">
        <f t="shared" si="19"/>
        <v>0.97058823529411764</v>
      </c>
      <c r="HJ66">
        <f t="shared" si="20"/>
        <v>6.7401960784313486E-3</v>
      </c>
    </row>
    <row r="67" spans="1:218" x14ac:dyDescent="0.3">
      <c r="A67" t="str">
        <f>covid19_new_cases_global!A68</f>
        <v>Gibraltar</v>
      </c>
      <c r="B67">
        <f>covid19_new_cases_global!B68</f>
        <v>36.140799999999999</v>
      </c>
      <c r="C67">
        <f>covid19_new_cases_global!C68</f>
        <v>-5.3536000000000001</v>
      </c>
      <c r="D67">
        <f>IF(covid19_new_cases_global!D68&lt;0,"",covid19_new_cases_global!D68)</f>
        <v>0</v>
      </c>
      <c r="E67">
        <f>IF(covid19_new_cases_global!E68&lt;0,"",covid19_new_cases_global!E68)</f>
        <v>0</v>
      </c>
      <c r="F67">
        <f>IF(covid19_new_cases_global!F68&lt;0,"",covid19_new_cases_global!F68)</f>
        <v>0</v>
      </c>
      <c r="G67">
        <f>IF(covid19_new_cases_global!G68&lt;0,"",covid19_new_cases_global!G68)</f>
        <v>0</v>
      </c>
      <c r="H67">
        <f>IF(covid19_new_cases_global!H68&lt;0,"",covid19_new_cases_global!H68)</f>
        <v>0</v>
      </c>
      <c r="I67">
        <f>IF(covid19_new_cases_global!I68&lt;0,"",covid19_new_cases_global!I68)</f>
        <v>0</v>
      </c>
      <c r="J67">
        <f>IF(covid19_new_cases_global!J68&lt;0,"",covid19_new_cases_global!J68)</f>
        <v>0</v>
      </c>
      <c r="K67">
        <f>IF(covid19_new_cases_global!K68&lt;0,"",covid19_new_cases_global!K68)</f>
        <v>0</v>
      </c>
      <c r="L67">
        <f>IF(covid19_new_cases_global!L68&lt;0,"",covid19_new_cases_global!L68)</f>
        <v>0</v>
      </c>
      <c r="M67">
        <f>IF(covid19_new_cases_global!M68&lt;0,"",covid19_new_cases_global!M68)</f>
        <v>0</v>
      </c>
      <c r="N67">
        <f>IF(covid19_new_cases_global!N68&lt;0,"",covid19_new_cases_global!N68)</f>
        <v>0</v>
      </c>
      <c r="O67">
        <f>IF(covid19_new_cases_global!O68&lt;0,"",covid19_new_cases_global!O68)</f>
        <v>0</v>
      </c>
      <c r="P67">
        <f>IF(covid19_new_cases_global!P68&lt;0,"",covid19_new_cases_global!P68)</f>
        <v>0</v>
      </c>
      <c r="Q67">
        <f>IF(covid19_new_cases_global!Q68&lt;0,"",covid19_new_cases_global!Q68)</f>
        <v>0</v>
      </c>
      <c r="R67">
        <f>IF(covid19_new_cases_global!R68&lt;0,"",covid19_new_cases_global!R68)</f>
        <v>0</v>
      </c>
      <c r="S67">
        <f>IF(covid19_new_cases_global!S68&lt;0,"",covid19_new_cases_global!S68)</f>
        <v>0</v>
      </c>
      <c r="T67">
        <f>IF(covid19_new_cases_global!T68&lt;0,"",covid19_new_cases_global!T68)</f>
        <v>0</v>
      </c>
      <c r="U67">
        <f>IF(covid19_new_cases_global!U68&lt;0,"",covid19_new_cases_global!U68)</f>
        <v>0</v>
      </c>
      <c r="V67">
        <f>IF(covid19_new_cases_global!V68&lt;0,"",covid19_new_cases_global!V68)</f>
        <v>0</v>
      </c>
      <c r="W67">
        <f>IF(covid19_new_cases_global!W68&lt;0,"",covid19_new_cases_global!W68)</f>
        <v>0</v>
      </c>
      <c r="X67">
        <f>IF(covid19_new_cases_global!X68&lt;0,"",covid19_new_cases_global!X68)</f>
        <v>0</v>
      </c>
      <c r="Y67">
        <f>IF(covid19_new_cases_global!Y68&lt;0,"",covid19_new_cases_global!Y68)</f>
        <v>0</v>
      </c>
      <c r="Z67">
        <f>IF(covid19_new_cases_global!Z68&lt;0,"",covid19_new_cases_global!Z68)</f>
        <v>0</v>
      </c>
      <c r="AA67">
        <f>IF(covid19_new_cases_global!AA68&lt;0,"",covid19_new_cases_global!AA68)</f>
        <v>0</v>
      </c>
      <c r="AB67">
        <f>IF(covid19_new_cases_global!AB68&lt;0,"",covid19_new_cases_global!AB68)</f>
        <v>0</v>
      </c>
      <c r="AC67">
        <f>IF(covid19_new_cases_global!AC68&lt;0,"",covid19_new_cases_global!AC68)</f>
        <v>0</v>
      </c>
      <c r="AD67">
        <f>IF(covid19_new_cases_global!AD68&lt;0,"",covid19_new_cases_global!AD68)</f>
        <v>0</v>
      </c>
      <c r="AE67">
        <f>IF(covid19_new_cases_global!AE68&lt;0,"",covid19_new_cases_global!AE68)</f>
        <v>0</v>
      </c>
      <c r="AF67">
        <f>IF(covid19_new_cases_global!AF68&lt;0,"",covid19_new_cases_global!AF68)</f>
        <v>0</v>
      </c>
      <c r="AG67">
        <f>IF(covid19_new_cases_global!AG68&lt;0,"",covid19_new_cases_global!AG68)</f>
        <v>0</v>
      </c>
      <c r="AH67">
        <f>IF(covid19_new_cases_global!AH68&lt;0,"",covid19_new_cases_global!AH68)</f>
        <v>0</v>
      </c>
      <c r="AI67">
        <f>IF(covid19_new_cases_global!AI68&lt;0,"",covid19_new_cases_global!AI68)</f>
        <v>0</v>
      </c>
      <c r="AJ67">
        <f>IF(covid19_new_cases_global!AJ68&lt;0,"",covid19_new_cases_global!AJ68)</f>
        <v>0</v>
      </c>
      <c r="AK67">
        <f>IF(covid19_new_cases_global!AK68&lt;0,"",covid19_new_cases_global!AK68)</f>
        <v>0</v>
      </c>
      <c r="AL67">
        <f>IF(covid19_new_cases_global!AL68&lt;0,"",covid19_new_cases_global!AL68)</f>
        <v>0</v>
      </c>
      <c r="AM67">
        <f>IF(covid19_new_cases_global!AM68&lt;0,"",covid19_new_cases_global!AM68)</f>
        <v>0</v>
      </c>
      <c r="AN67">
        <f>IF(covid19_new_cases_global!AN68&lt;0,"",covid19_new_cases_global!AN68)</f>
        <v>0</v>
      </c>
      <c r="AO67">
        <f>IF(covid19_new_cases_global!AO68&lt;0,"",covid19_new_cases_global!AO68)</f>
        <v>0</v>
      </c>
      <c r="AP67">
        <f>IF(covid19_new_cases_global!AP68&lt;0,"",covid19_new_cases_global!AP68)</f>
        <v>0</v>
      </c>
      <c r="AQ67">
        <f>IF(covid19_new_cases_global!AQ68&lt;0,"",covid19_new_cases_global!AQ68)</f>
        <v>0</v>
      </c>
      <c r="AR67">
        <f>IF(covid19_new_cases_global!AR68&lt;0,"",covid19_new_cases_global!AR68)</f>
        <v>0</v>
      </c>
      <c r="AS67">
        <f>IF(covid19_new_cases_global!AS68&lt;0,"",covid19_new_cases_global!AS68)</f>
        <v>1</v>
      </c>
      <c r="AT67">
        <f>IF(covid19_new_cases_global!AT68&lt;0,"",covid19_new_cases_global!AT68)</f>
        <v>0</v>
      </c>
      <c r="AU67">
        <f>IF(covid19_new_cases_global!AU68&lt;0,"",covid19_new_cases_global!AU68)</f>
        <v>0</v>
      </c>
      <c r="AV67">
        <f>IF(covid19_new_cases_global!AV68&lt;0,"",covid19_new_cases_global!AV68)</f>
        <v>0</v>
      </c>
      <c r="AW67">
        <f>IF(covid19_new_cases_global!AW68&lt;0,"",covid19_new_cases_global!AW68)</f>
        <v>0</v>
      </c>
      <c r="AX67">
        <f>IF(covid19_new_cases_global!AX68&lt;0,"",covid19_new_cases_global!AX68)</f>
        <v>0</v>
      </c>
      <c r="AY67">
        <f>IF(covid19_new_cases_global!AY68&lt;0,"",covid19_new_cases_global!AY68)</f>
        <v>0</v>
      </c>
      <c r="AZ67">
        <f>IF(covid19_new_cases_global!AZ68&lt;0,"",covid19_new_cases_global!AZ68)</f>
        <v>0</v>
      </c>
      <c r="BA67">
        <f>IF(covid19_new_cases_global!BA68&lt;0,"",covid19_new_cases_global!BA68)</f>
        <v>0</v>
      </c>
      <c r="BB67">
        <f>IF(covid19_new_cases_global!BB68&lt;0,"",covid19_new_cases_global!BB68)</f>
        <v>0</v>
      </c>
      <c r="BC67">
        <f>IF(covid19_new_cases_global!BC68&lt;0,"",covid19_new_cases_global!BC68)</f>
        <v>0</v>
      </c>
      <c r="BD67">
        <f>IF(covid19_new_cases_global!BD68&lt;0,"",covid19_new_cases_global!BD68)</f>
        <v>0</v>
      </c>
      <c r="BE67">
        <f>IF(covid19_new_cases_global!BE68&lt;0,"",covid19_new_cases_global!BE68)</f>
        <v>0</v>
      </c>
      <c r="BF67">
        <f>IF(covid19_new_cases_global!BF68&lt;0,"",covid19_new_cases_global!BF68)</f>
        <v>2</v>
      </c>
      <c r="BG67">
        <f>IF(covid19_new_cases_global!BG68&lt;0,"",covid19_new_cases_global!BG68)</f>
        <v>5</v>
      </c>
      <c r="BH67">
        <f>IF(covid19_new_cases_global!BH68&lt;0,"",covid19_new_cases_global!BH68)</f>
        <v>2</v>
      </c>
      <c r="BI67">
        <f>IF(covid19_new_cases_global!BI68&lt;0,"",covid19_new_cases_global!BI68)</f>
        <v>0</v>
      </c>
      <c r="BJ67">
        <f>IF(covid19_new_cases_global!BJ68&lt;0,"",covid19_new_cases_global!BJ68)</f>
        <v>0</v>
      </c>
      <c r="BK67">
        <f>IF(covid19_new_cases_global!BK68&lt;0,"",covid19_new_cases_global!BK68)</f>
        <v>5</v>
      </c>
      <c r="BL67">
        <f>IF(covid19_new_cases_global!BL68&lt;0,"",covid19_new_cases_global!BL68)</f>
        <v>0</v>
      </c>
      <c r="BM67">
        <f>IF(covid19_new_cases_global!BM68&lt;0,"",covid19_new_cases_global!BM68)</f>
        <v>0</v>
      </c>
      <c r="BN67">
        <f>IF(covid19_new_cases_global!BN68&lt;0,"",covid19_new_cases_global!BN68)</f>
        <v>11</v>
      </c>
      <c r="BO67">
        <f>IF(covid19_new_cases_global!BO68&lt;0,"",covid19_new_cases_global!BO68)</f>
        <v>9</v>
      </c>
      <c r="BP67">
        <f>IF(covid19_new_cases_global!BP68&lt;0,"",covid19_new_cases_global!BP68)</f>
        <v>20</v>
      </c>
      <c r="BQ67">
        <f>IF(covid19_new_cases_global!BQ68&lt;0,"",covid19_new_cases_global!BQ68)</f>
        <v>1</v>
      </c>
      <c r="BR67">
        <f>IF(covid19_new_cases_global!BR68&lt;0,"",covid19_new_cases_global!BR68)</f>
        <v>9</v>
      </c>
      <c r="BS67">
        <f>IF(covid19_new_cases_global!BS68&lt;0,"",covid19_new_cases_global!BS68)</f>
        <v>4</v>
      </c>
      <c r="BT67">
        <f>IF(covid19_new_cases_global!BT68&lt;0,"",covid19_new_cases_global!BT68)</f>
        <v>0</v>
      </c>
      <c r="BU67">
        <f>IF(covid19_new_cases_global!BU68&lt;0,"",covid19_new_cases_global!BU68)</f>
        <v>12</v>
      </c>
      <c r="BV67">
        <f>IF(covid19_new_cases_global!BV68&lt;0,"",covid19_new_cases_global!BV68)</f>
        <v>7</v>
      </c>
      <c r="BW67">
        <f>IF(covid19_new_cases_global!BW68&lt;0,"",covid19_new_cases_global!BW68)</f>
        <v>7</v>
      </c>
      <c r="BX67">
        <f>IF(covid19_new_cases_global!BX68&lt;0,"",covid19_new_cases_global!BX68)</f>
        <v>3</v>
      </c>
      <c r="BY67">
        <f>IF(covid19_new_cases_global!BY68&lt;0,"",covid19_new_cases_global!BY68)</f>
        <v>5</v>
      </c>
      <c r="BZ67">
        <f>IF(covid19_new_cases_global!BZ68&lt;0,"",covid19_new_cases_global!BZ68)</f>
        <v>6</v>
      </c>
      <c r="CA67">
        <f>IF(covid19_new_cases_global!CA68&lt;0,"",covid19_new_cases_global!CA68)</f>
        <v>4</v>
      </c>
      <c r="CB67">
        <f>IF(covid19_new_cases_global!CB68&lt;0,"",covid19_new_cases_global!CB68)</f>
        <v>7</v>
      </c>
      <c r="CC67">
        <f>IF(covid19_new_cases_global!CC68&lt;0,"",covid19_new_cases_global!CC68)</f>
        <v>3</v>
      </c>
      <c r="CD67">
        <f>IF(covid19_new_cases_global!CD68&lt;0,"",covid19_new_cases_global!CD68)</f>
        <v>4</v>
      </c>
      <c r="CE67">
        <f>IF(covid19_new_cases_global!CE68&lt;0,"",covid19_new_cases_global!CE68)</f>
        <v>2</v>
      </c>
      <c r="CF67">
        <f>IF(covid19_new_cases_global!CF68&lt;0,"",covid19_new_cases_global!CF68)</f>
        <v>0</v>
      </c>
      <c r="CG67">
        <f>IF(covid19_new_cases_global!CG68&lt;0,"",covid19_new_cases_global!CG68)</f>
        <v>0</v>
      </c>
      <c r="CH67">
        <f>IF(covid19_new_cases_global!CH68&lt;0,"",covid19_new_cases_global!CH68)</f>
        <v>0</v>
      </c>
      <c r="CI67">
        <f>IF(covid19_new_cases_global!CI68&lt;0,"",covid19_new_cases_global!CI68)</f>
        <v>2</v>
      </c>
      <c r="CJ67">
        <f>IF(covid19_new_cases_global!CJ68&lt;0,"",covid19_new_cases_global!CJ68)</f>
        <v>0</v>
      </c>
      <c r="CK67">
        <f>IF(covid19_new_cases_global!CK68&lt;0,"",covid19_new_cases_global!CK68)</f>
        <v>1</v>
      </c>
      <c r="CL67">
        <f>IF(covid19_new_cases_global!CL68&lt;0,"",covid19_new_cases_global!CL68)</f>
        <v>0</v>
      </c>
      <c r="CM67">
        <f>IF(covid19_new_cases_global!CM68&lt;0,"",covid19_new_cases_global!CM68)</f>
        <v>0</v>
      </c>
      <c r="CN67">
        <f>IF(covid19_new_cases_global!CN68&lt;0,"",covid19_new_cases_global!CN68)</f>
        <v>0</v>
      </c>
      <c r="CO67">
        <f>IF(covid19_new_cases_global!CO68&lt;0,"",covid19_new_cases_global!CO68)</f>
        <v>0</v>
      </c>
      <c r="CP67">
        <f>IF(covid19_new_cases_global!CP68&lt;0,"",covid19_new_cases_global!CP68)</f>
        <v>0</v>
      </c>
      <c r="CQ67">
        <f>IF(covid19_new_cases_global!CQ68&lt;0,"",covid19_new_cases_global!CQ68)</f>
        <v>1</v>
      </c>
      <c r="CR67">
        <f>IF(covid19_new_cases_global!CR68&lt;0,"",covid19_new_cases_global!CR68)</f>
        <v>0</v>
      </c>
      <c r="CS67">
        <f>IF(covid19_new_cases_global!CS68&lt;0,"",covid19_new_cases_global!CS68)</f>
        <v>3</v>
      </c>
      <c r="CT67">
        <f>IF(covid19_new_cases_global!CT68&lt;0,"",covid19_new_cases_global!CT68)</f>
        <v>5</v>
      </c>
      <c r="CU67">
        <f>IF(covid19_new_cases_global!CU68&lt;0,"",covid19_new_cases_global!CU68)</f>
        <v>0</v>
      </c>
      <c r="CV67">
        <f>IF(covid19_new_cases_global!CV68&lt;0,"",covid19_new_cases_global!CV68)</f>
        <v>0</v>
      </c>
      <c r="CW67">
        <f>IF(covid19_new_cases_global!CW68&lt;0,"",covid19_new_cases_global!CW68)</f>
        <v>0</v>
      </c>
      <c r="CX67">
        <f>IF(covid19_new_cases_global!CX68&lt;0,"",covid19_new_cases_global!CX68)</f>
        <v>3</v>
      </c>
      <c r="CY67">
        <f>IF(covid19_new_cases_global!CY68&lt;0,"",covid19_new_cases_global!CY68)</f>
        <v>0</v>
      </c>
      <c r="CZ67">
        <f>IF(covid19_new_cases_global!CZ68&lt;0,"",covid19_new_cases_global!CZ68)</f>
        <v>0</v>
      </c>
      <c r="DA67">
        <f>IF(covid19_new_cases_global!DA68&lt;0,"",covid19_new_cases_global!DA68)</f>
        <v>0</v>
      </c>
      <c r="DB67">
        <f>IF(covid19_new_cases_global!DB68&lt;0,"",covid19_new_cases_global!DB68)</f>
        <v>0</v>
      </c>
      <c r="DC67">
        <f>IF(covid19_new_cases_global!DC68&lt;0,"",covid19_new_cases_global!DC68)</f>
        <v>0</v>
      </c>
      <c r="DD67">
        <f>IF(covid19_new_cases_global!DD68&lt;0,"",covid19_new_cases_global!DD68)</f>
        <v>0</v>
      </c>
      <c r="DE67">
        <f>IF(covid19_new_cases_global!DE68&lt;0,"",covid19_new_cases_global!DE68)</f>
        <v>0</v>
      </c>
      <c r="DF67">
        <f>IF(covid19_new_cases_global!DF68&lt;0,"",covid19_new_cases_global!DF68)</f>
        <v>2</v>
      </c>
      <c r="DG67">
        <f>IF(covid19_new_cases_global!DG68&lt;0,"",covid19_new_cases_global!DG68)</f>
        <v>0</v>
      </c>
      <c r="DH67">
        <f>IF(covid19_new_cases_global!DH68&lt;0,"",covid19_new_cases_global!DH68)</f>
        <v>0</v>
      </c>
      <c r="DI67">
        <f>IF(covid19_new_cases_global!DI68&lt;0,"",covid19_new_cases_global!DI68)</f>
        <v>1</v>
      </c>
      <c r="DJ67">
        <f>IF(covid19_new_cases_global!DJ68&lt;0,"",covid19_new_cases_global!DJ68)</f>
        <v>1</v>
      </c>
      <c r="DK67" t="str">
        <f>IF(covid19_new_cases_global!DK68&lt;0,"",covid19_new_cases_global!DK68)</f>
        <v/>
      </c>
      <c r="DL67">
        <f>IF(covid19_new_cases_global!DL68&lt;0,"",covid19_new_cases_global!DL68)</f>
        <v>0</v>
      </c>
      <c r="DM67">
        <f>IF(covid19_new_cases_global!DM68&lt;0,"",covid19_new_cases_global!DM68)</f>
        <v>0</v>
      </c>
      <c r="DN67">
        <f>IF(covid19_new_cases_global!DN68&lt;0,"",covid19_new_cases_global!DN68)</f>
        <v>0</v>
      </c>
      <c r="DO67">
        <f>IF(covid19_new_cases_global!DO68&lt;0,"",covid19_new_cases_global!DO68)</f>
        <v>0</v>
      </c>
      <c r="DP67">
        <f>IF(covid19_new_cases_global!DP68&lt;0,"",covid19_new_cases_global!DP68)</f>
        <v>0</v>
      </c>
      <c r="DQ67">
        <f>IF(covid19_new_cases_global!DQ68&lt;0,"",covid19_new_cases_global!DQ68)</f>
        <v>0</v>
      </c>
      <c r="DR67">
        <f>IF(covid19_new_cases_global!DR68&lt;0,"",covid19_new_cases_global!DR68)</f>
        <v>2</v>
      </c>
      <c r="DS67">
        <f>IF(covid19_new_cases_global!DS68&lt;0,"",covid19_new_cases_global!DS68)</f>
        <v>2</v>
      </c>
      <c r="DT67">
        <f>IF(covid19_new_cases_global!DT68&lt;0,"",covid19_new_cases_global!DT68)</f>
        <v>0</v>
      </c>
      <c r="DU67">
        <f>IF(covid19_new_cases_global!DU68&lt;0,"",covid19_new_cases_global!DU68)</f>
        <v>1</v>
      </c>
      <c r="DV67">
        <f>IF(covid19_new_cases_global!DV68&lt;0,"",covid19_new_cases_global!DV68)</f>
        <v>2</v>
      </c>
      <c r="DW67">
        <f>IF(covid19_new_cases_global!DW68&lt;0,"",covid19_new_cases_global!DW68)</f>
        <v>0</v>
      </c>
      <c r="DX67">
        <f>IF(covid19_new_cases_global!DX68&lt;0,"",covid19_new_cases_global!DX68)</f>
        <v>0</v>
      </c>
      <c r="DY67">
        <f>IF(covid19_new_cases_global!DY68&lt;0,"",covid19_new_cases_global!DY68)</f>
        <v>3</v>
      </c>
      <c r="DZ67">
        <f>IF(covid19_new_cases_global!DZ68&lt;0,"",covid19_new_cases_global!DZ68)</f>
        <v>1</v>
      </c>
      <c r="EA67">
        <f>IF(covid19_new_cases_global!EA68&lt;0,"",covid19_new_cases_global!EA68)</f>
        <v>3</v>
      </c>
      <c r="EB67">
        <f>IF(covid19_new_cases_global!EB68&lt;0,"",covid19_new_cases_global!EB68)</f>
        <v>8</v>
      </c>
      <c r="EC67">
        <f>IF(covid19_new_cases_global!EC68&lt;0,"",covid19_new_cases_global!EC68)</f>
        <v>1</v>
      </c>
      <c r="ED67">
        <f>IF(covid19_new_cases_global!ED68&lt;0,"",covid19_new_cases_global!ED68)</f>
        <v>0</v>
      </c>
      <c r="EE67">
        <f>IF(covid19_new_cases_global!EE68&lt;0,"",covid19_new_cases_global!EE68)</f>
        <v>2</v>
      </c>
      <c r="EF67">
        <f>IF(covid19_new_cases_global!EF68&lt;0,"",covid19_new_cases_global!EF68)</f>
        <v>1</v>
      </c>
      <c r="EG67">
        <f>IF(covid19_new_cases_global!EG68&lt;0,"",covid19_new_cases_global!EG68)</f>
        <v>0</v>
      </c>
      <c r="EH67">
        <f>IF(covid19_new_cases_global!EH68&lt;0,"",covid19_new_cases_global!EH68)</f>
        <v>1</v>
      </c>
      <c r="EI67">
        <f>IF(covid19_new_cases_global!EI68&lt;0,"",covid19_new_cases_global!EI68)</f>
        <v>1</v>
      </c>
      <c r="EJ67">
        <f>IF(covid19_new_cases_global!EJ68&lt;0,"",covid19_new_cases_global!EJ68)</f>
        <v>1</v>
      </c>
      <c r="EK67">
        <f>IF(covid19_new_cases_global!EK68&lt;0,"",covid19_new_cases_global!EK68)</f>
        <v>0</v>
      </c>
      <c r="EL67">
        <f>IF(covid19_new_cases_global!EL68&lt;0,"",covid19_new_cases_global!EL68)</f>
        <v>0</v>
      </c>
      <c r="EM67">
        <f>IF(covid19_new_cases_global!EM68&lt;0,"",covid19_new_cases_global!EM68)</f>
        <v>0</v>
      </c>
      <c r="EN67">
        <f>IF(covid19_new_cases_global!EN68&lt;0,"",covid19_new_cases_global!EN68)</f>
        <v>0</v>
      </c>
      <c r="EO67">
        <f>IF(covid19_new_cases_global!EO68&lt;0,"",covid19_new_cases_global!EO68)</f>
        <v>0</v>
      </c>
      <c r="EP67">
        <f>IF(covid19_new_cases_global!EP68&lt;0,"",covid19_new_cases_global!EP68)</f>
        <v>0</v>
      </c>
      <c r="EQ67">
        <f>IF(covid19_new_cases_global!EQ68&lt;0,"",covid19_new_cases_global!EQ68)</f>
        <v>0</v>
      </c>
      <c r="ER67">
        <f>IF(covid19_new_cases_global!ER68&lt;0,"",covid19_new_cases_global!ER68)</f>
        <v>0</v>
      </c>
      <c r="ES67">
        <f>IF(covid19_new_cases_global!ES68&lt;0,"",covid19_new_cases_global!ES68)</f>
        <v>0</v>
      </c>
      <c r="ET67">
        <f>IF(covid19_new_cases_global!ET68&lt;0,"",covid19_new_cases_global!ET68)</f>
        <v>0</v>
      </c>
      <c r="EU67">
        <f>IF(covid19_new_cases_global!EU68&lt;0,"",covid19_new_cases_global!EU68)</f>
        <v>0</v>
      </c>
      <c r="EV67">
        <f>IF(covid19_new_cases_global!EV68&lt;0,"",covid19_new_cases_global!EV68)</f>
        <v>0</v>
      </c>
      <c r="EW67">
        <f>IF(covid19_new_cases_global!EW68&lt;0,"",covid19_new_cases_global!EW68)</f>
        <v>0</v>
      </c>
      <c r="EX67">
        <f>IF(covid19_new_cases_global!EX68&lt;0,"",covid19_new_cases_global!EX68)</f>
        <v>0</v>
      </c>
      <c r="EY67">
        <f>IF(covid19_new_cases_global!EY68&lt;0,"",covid19_new_cases_global!EY68)</f>
        <v>0</v>
      </c>
      <c r="EZ67">
        <f>IF(covid19_new_cases_global!EZ68&lt;0,"",covid19_new_cases_global!EZ68)</f>
        <v>0</v>
      </c>
      <c r="FA67">
        <f>IF(covid19_new_cases_global!FA68&lt;0,"",covid19_new_cases_global!FA68)</f>
        <v>0</v>
      </c>
      <c r="FB67">
        <f>IF(covid19_new_cases_global!FB68&lt;0,"",covid19_new_cases_global!FB68)</f>
        <v>0</v>
      </c>
      <c r="FC67">
        <f>IF(covid19_new_cases_global!FC68&lt;0,"",covid19_new_cases_global!FC68)</f>
        <v>0</v>
      </c>
      <c r="FD67">
        <f>IF(covid19_new_cases_global!FD68&lt;0,"",covid19_new_cases_global!FD68)</f>
        <v>1</v>
      </c>
      <c r="FE67">
        <f t="shared" si="31"/>
        <v>20</v>
      </c>
      <c r="FF67">
        <f t="shared" si="32"/>
        <v>20</v>
      </c>
      <c r="FG67">
        <f t="shared" si="33"/>
        <v>65</v>
      </c>
      <c r="FH67">
        <f t="shared" si="34"/>
        <v>65</v>
      </c>
      <c r="FI67" cm="1">
        <f t="array" ref="FI67">MATCH(INDEX($D67:$FD67,MATCH(TRUE,INDEX($D67:$FD67&lt;&gt;0,),0)),$D67:$FD67,0)</f>
        <v>42</v>
      </c>
      <c r="FJ67">
        <f t="shared" si="35"/>
        <v>178</v>
      </c>
      <c r="FK67">
        <f t="shared" si="36"/>
        <v>0.11235955056179775</v>
      </c>
      <c r="FL67">
        <v>0</v>
      </c>
      <c r="FM67">
        <f t="shared" si="37"/>
        <v>23</v>
      </c>
      <c r="FN67">
        <f t="shared" si="38"/>
        <v>23</v>
      </c>
      <c r="FP67">
        <v>93</v>
      </c>
      <c r="FQ67">
        <v>93</v>
      </c>
      <c r="FR67">
        <v>151</v>
      </c>
      <c r="FS67">
        <v>151</v>
      </c>
      <c r="FT67">
        <v>58</v>
      </c>
      <c r="FU67">
        <v>2012</v>
      </c>
      <c r="FV67">
        <v>4.6222664015904573E-2</v>
      </c>
      <c r="FW67" s="6">
        <v>0</v>
      </c>
      <c r="FX67" s="7">
        <v>1</v>
      </c>
      <c r="FY67" s="8">
        <f t="shared" si="9"/>
        <v>1</v>
      </c>
      <c r="FZ67">
        <f t="shared" si="10"/>
        <v>0</v>
      </c>
      <c r="GA67">
        <f t="shared" si="11"/>
        <v>0.11319558454154587</v>
      </c>
      <c r="GB67" s="6">
        <f t="shared" si="12"/>
        <v>0.11319558454154587</v>
      </c>
      <c r="GC67" s="8">
        <f t="shared" si="13"/>
        <v>0.88680441545845412</v>
      </c>
      <c r="GD67" s="6">
        <f t="shared" si="14"/>
        <v>-0.12013082216075008</v>
      </c>
      <c r="GE67" s="8">
        <f t="shared" si="15"/>
        <v>100</v>
      </c>
      <c r="GF67">
        <f t="shared" si="16"/>
        <v>0.12764436280239627</v>
      </c>
      <c r="HC67">
        <v>1.3693237228309162E-2</v>
      </c>
      <c r="HD67">
        <v>1</v>
      </c>
      <c r="HE67">
        <v>0</v>
      </c>
      <c r="HF67">
        <f t="shared" si="21"/>
        <v>61</v>
      </c>
      <c r="HG67">
        <f t="shared" si="22"/>
        <v>1</v>
      </c>
      <c r="HH67">
        <f t="shared" si="18"/>
        <v>0.57638888888888884</v>
      </c>
      <c r="HI67">
        <f t="shared" si="19"/>
        <v>0.97058823529411764</v>
      </c>
      <c r="HJ67">
        <f t="shared" si="20"/>
        <v>6.7401960784313486E-3</v>
      </c>
    </row>
    <row r="68" spans="1:218" x14ac:dyDescent="0.3">
      <c r="A68" t="str">
        <f>covid19_new_cases_global!A69</f>
        <v>Greece</v>
      </c>
      <c r="B68">
        <f>covid19_new_cases_global!B69</f>
        <v>39.074199999999998</v>
      </c>
      <c r="C68">
        <f>covid19_new_cases_global!C69</f>
        <v>21.824300000000001</v>
      </c>
      <c r="D68">
        <f>IF(covid19_new_cases_global!D69&lt;0,"",covid19_new_cases_global!D69)</f>
        <v>0</v>
      </c>
      <c r="E68">
        <f>IF(covid19_new_cases_global!E69&lt;0,"",covid19_new_cases_global!E69)</f>
        <v>0</v>
      </c>
      <c r="F68">
        <f>IF(covid19_new_cases_global!F69&lt;0,"",covid19_new_cases_global!F69)</f>
        <v>0</v>
      </c>
      <c r="G68">
        <f>IF(covid19_new_cases_global!G69&lt;0,"",covid19_new_cases_global!G69)</f>
        <v>0</v>
      </c>
      <c r="H68">
        <f>IF(covid19_new_cases_global!H69&lt;0,"",covid19_new_cases_global!H69)</f>
        <v>0</v>
      </c>
      <c r="I68">
        <f>IF(covid19_new_cases_global!I69&lt;0,"",covid19_new_cases_global!I69)</f>
        <v>0</v>
      </c>
      <c r="J68">
        <f>IF(covid19_new_cases_global!J69&lt;0,"",covid19_new_cases_global!J69)</f>
        <v>0</v>
      </c>
      <c r="K68">
        <f>IF(covid19_new_cases_global!K69&lt;0,"",covid19_new_cases_global!K69)</f>
        <v>0</v>
      </c>
      <c r="L68">
        <f>IF(covid19_new_cases_global!L69&lt;0,"",covid19_new_cases_global!L69)</f>
        <v>0</v>
      </c>
      <c r="M68">
        <f>IF(covid19_new_cases_global!M69&lt;0,"",covid19_new_cases_global!M69)</f>
        <v>0</v>
      </c>
      <c r="N68">
        <f>IF(covid19_new_cases_global!N69&lt;0,"",covid19_new_cases_global!N69)</f>
        <v>0</v>
      </c>
      <c r="O68">
        <f>IF(covid19_new_cases_global!O69&lt;0,"",covid19_new_cases_global!O69)</f>
        <v>0</v>
      </c>
      <c r="P68">
        <f>IF(covid19_new_cases_global!P69&lt;0,"",covid19_new_cases_global!P69)</f>
        <v>0</v>
      </c>
      <c r="Q68">
        <f>IF(covid19_new_cases_global!Q69&lt;0,"",covid19_new_cases_global!Q69)</f>
        <v>0</v>
      </c>
      <c r="R68">
        <f>IF(covid19_new_cases_global!R69&lt;0,"",covid19_new_cases_global!R69)</f>
        <v>0</v>
      </c>
      <c r="S68">
        <f>IF(covid19_new_cases_global!S69&lt;0,"",covid19_new_cases_global!S69)</f>
        <v>0</v>
      </c>
      <c r="T68">
        <f>IF(covid19_new_cases_global!T69&lt;0,"",covid19_new_cases_global!T69)</f>
        <v>0</v>
      </c>
      <c r="U68">
        <f>IF(covid19_new_cases_global!U69&lt;0,"",covid19_new_cases_global!U69)</f>
        <v>0</v>
      </c>
      <c r="V68">
        <f>IF(covid19_new_cases_global!V69&lt;0,"",covid19_new_cases_global!V69)</f>
        <v>0</v>
      </c>
      <c r="W68">
        <f>IF(covid19_new_cases_global!W69&lt;0,"",covid19_new_cases_global!W69)</f>
        <v>0</v>
      </c>
      <c r="X68">
        <f>IF(covid19_new_cases_global!X69&lt;0,"",covid19_new_cases_global!X69)</f>
        <v>0</v>
      </c>
      <c r="Y68">
        <f>IF(covid19_new_cases_global!Y69&lt;0,"",covid19_new_cases_global!Y69)</f>
        <v>0</v>
      </c>
      <c r="Z68">
        <f>IF(covid19_new_cases_global!Z69&lt;0,"",covid19_new_cases_global!Z69)</f>
        <v>0</v>
      </c>
      <c r="AA68">
        <f>IF(covid19_new_cases_global!AA69&lt;0,"",covid19_new_cases_global!AA69)</f>
        <v>0</v>
      </c>
      <c r="AB68">
        <f>IF(covid19_new_cases_global!AB69&lt;0,"",covid19_new_cases_global!AB69)</f>
        <v>0</v>
      </c>
      <c r="AC68">
        <f>IF(covid19_new_cases_global!AC69&lt;0,"",covid19_new_cases_global!AC69)</f>
        <v>0</v>
      </c>
      <c r="AD68">
        <f>IF(covid19_new_cases_global!AD69&lt;0,"",covid19_new_cases_global!AD69)</f>
        <v>0</v>
      </c>
      <c r="AE68">
        <f>IF(covid19_new_cases_global!AE69&lt;0,"",covid19_new_cases_global!AE69)</f>
        <v>0</v>
      </c>
      <c r="AF68">
        <f>IF(covid19_new_cases_global!AF69&lt;0,"",covid19_new_cases_global!AF69)</f>
        <v>0</v>
      </c>
      <c r="AG68">
        <f>IF(covid19_new_cases_global!AG69&lt;0,"",covid19_new_cases_global!AG69)</f>
        <v>0</v>
      </c>
      <c r="AH68">
        <f>IF(covid19_new_cases_global!AH69&lt;0,"",covid19_new_cases_global!AH69)</f>
        <v>0</v>
      </c>
      <c r="AI68">
        <f>IF(covid19_new_cases_global!AI69&lt;0,"",covid19_new_cases_global!AI69)</f>
        <v>0</v>
      </c>
      <c r="AJ68">
        <f>IF(covid19_new_cases_global!AJ69&lt;0,"",covid19_new_cases_global!AJ69)</f>
        <v>0</v>
      </c>
      <c r="AK68">
        <f>IF(covid19_new_cases_global!AK69&lt;0,"",covid19_new_cases_global!AK69)</f>
        <v>0</v>
      </c>
      <c r="AL68">
        <f>IF(covid19_new_cases_global!AL69&lt;0,"",covid19_new_cases_global!AL69)</f>
        <v>1</v>
      </c>
      <c r="AM68">
        <f>IF(covid19_new_cases_global!AM69&lt;0,"",covid19_new_cases_global!AM69)</f>
        <v>2</v>
      </c>
      <c r="AN68">
        <f>IF(covid19_new_cases_global!AN69&lt;0,"",covid19_new_cases_global!AN69)</f>
        <v>1</v>
      </c>
      <c r="AO68">
        <f>IF(covid19_new_cases_global!AO69&lt;0,"",covid19_new_cases_global!AO69)</f>
        <v>0</v>
      </c>
      <c r="AP68">
        <f>IF(covid19_new_cases_global!AP69&lt;0,"",covid19_new_cases_global!AP69)</f>
        <v>3</v>
      </c>
      <c r="AQ68">
        <f>IF(covid19_new_cases_global!AQ69&lt;0,"",covid19_new_cases_global!AQ69)</f>
        <v>0</v>
      </c>
      <c r="AR68">
        <f>IF(covid19_new_cases_global!AR69&lt;0,"",covid19_new_cases_global!AR69)</f>
        <v>0</v>
      </c>
      <c r="AS68">
        <f>IF(covid19_new_cases_global!AS69&lt;0,"",covid19_new_cases_global!AS69)</f>
        <v>2</v>
      </c>
      <c r="AT68">
        <f>IF(covid19_new_cases_global!AT69&lt;0,"",covid19_new_cases_global!AT69)</f>
        <v>22</v>
      </c>
      <c r="AU68">
        <f>IF(covid19_new_cases_global!AU69&lt;0,"",covid19_new_cases_global!AU69)</f>
        <v>14</v>
      </c>
      <c r="AV68">
        <f>IF(covid19_new_cases_global!AV69&lt;0,"",covid19_new_cases_global!AV69)</f>
        <v>1</v>
      </c>
      <c r="AW68">
        <f>IF(covid19_new_cases_global!AW69&lt;0,"",covid19_new_cases_global!AW69)</f>
        <v>27</v>
      </c>
      <c r="AX68">
        <f>IF(covid19_new_cases_global!AX69&lt;0,"",covid19_new_cases_global!AX69)</f>
        <v>0</v>
      </c>
      <c r="AY68">
        <f>IF(covid19_new_cases_global!AY69&lt;0,"",covid19_new_cases_global!AY69)</f>
        <v>16</v>
      </c>
      <c r="AZ68">
        <f>IF(covid19_new_cases_global!AZ69&lt;0,"",covid19_new_cases_global!AZ69)</f>
        <v>10</v>
      </c>
      <c r="BA68">
        <f>IF(covid19_new_cases_global!BA69&lt;0,"",covid19_new_cases_global!BA69)</f>
        <v>0</v>
      </c>
      <c r="BB68">
        <f>IF(covid19_new_cases_global!BB69&lt;0,"",covid19_new_cases_global!BB69)</f>
        <v>91</v>
      </c>
      <c r="BC68">
        <f>IF(covid19_new_cases_global!BC69&lt;0,"",covid19_new_cases_global!BC69)</f>
        <v>38</v>
      </c>
      <c r="BD68">
        <f>IF(covid19_new_cases_global!BD69&lt;0,"",covid19_new_cases_global!BD69)</f>
        <v>103</v>
      </c>
      <c r="BE68">
        <f>IF(covid19_new_cases_global!BE69&lt;0,"",covid19_new_cases_global!BE69)</f>
        <v>0</v>
      </c>
      <c r="BF68">
        <f>IF(covid19_new_cases_global!BF69&lt;0,"",covid19_new_cases_global!BF69)</f>
        <v>56</v>
      </c>
      <c r="BG68">
        <f>IF(covid19_new_cases_global!BG69&lt;0,"",covid19_new_cases_global!BG69)</f>
        <v>31</v>
      </c>
      <c r="BH68">
        <f>IF(covid19_new_cases_global!BH69&lt;0,"",covid19_new_cases_global!BH69)</f>
        <v>0</v>
      </c>
      <c r="BI68">
        <f>IF(covid19_new_cases_global!BI69&lt;0,"",covid19_new_cases_global!BI69)</f>
        <v>77</v>
      </c>
      <c r="BJ68">
        <f>IF(covid19_new_cases_global!BJ69&lt;0,"",covid19_new_cases_global!BJ69)</f>
        <v>35</v>
      </c>
      <c r="BK68">
        <f>IF(covid19_new_cases_global!BK69&lt;0,"",covid19_new_cases_global!BK69)</f>
        <v>94</v>
      </c>
      <c r="BL68">
        <f>IF(covid19_new_cases_global!BL69&lt;0,"",covid19_new_cases_global!BL69)</f>
        <v>71</v>
      </c>
      <c r="BM68">
        <f>IF(covid19_new_cases_global!BM69&lt;0,"",covid19_new_cases_global!BM69)</f>
        <v>48</v>
      </c>
      <c r="BN68">
        <f>IF(covid19_new_cases_global!BN69&lt;0,"",covid19_new_cases_global!BN69)</f>
        <v>78</v>
      </c>
      <c r="BO68">
        <f>IF(covid19_new_cases_global!BO69&lt;0,"",covid19_new_cases_global!BO69)</f>
        <v>71</v>
      </c>
      <c r="BP68">
        <f>IF(covid19_new_cases_global!BP69&lt;0,"",covid19_new_cases_global!BP69)</f>
        <v>74</v>
      </c>
      <c r="BQ68">
        <f>IF(covid19_new_cases_global!BQ69&lt;0,"",covid19_new_cases_global!BQ69)</f>
        <v>95</v>
      </c>
      <c r="BR68">
        <f>IF(covid19_new_cases_global!BR69&lt;0,"",covid19_new_cases_global!BR69)</f>
        <v>95</v>
      </c>
      <c r="BS68">
        <f>IF(covid19_new_cases_global!BS69&lt;0,"",covid19_new_cases_global!BS69)</f>
        <v>56</v>
      </c>
      <c r="BT68">
        <f>IF(covid19_new_cases_global!BT69&lt;0,"",covid19_new_cases_global!BT69)</f>
        <v>102</v>
      </c>
      <c r="BU68">
        <f>IF(covid19_new_cases_global!BU69&lt;0,"",covid19_new_cases_global!BU69)</f>
        <v>101</v>
      </c>
      <c r="BV68">
        <f>IF(covid19_new_cases_global!BV69&lt;0,"",covid19_new_cases_global!BV69)</f>
        <v>129</v>
      </c>
      <c r="BW68">
        <f>IF(covid19_new_cases_global!BW69&lt;0,"",covid19_new_cases_global!BW69)</f>
        <v>69</v>
      </c>
      <c r="BX68">
        <f>IF(covid19_new_cases_global!BX69&lt;0,"",covid19_new_cases_global!BX69)</f>
        <v>60</v>
      </c>
      <c r="BY68">
        <f>IF(covid19_new_cases_global!BY69&lt;0,"",covid19_new_cases_global!BY69)</f>
        <v>62</v>
      </c>
      <c r="BZ68">
        <f>IF(covid19_new_cases_global!BZ69&lt;0,"",covid19_new_cases_global!BZ69)</f>
        <v>20</v>
      </c>
      <c r="CA68">
        <f>IF(covid19_new_cases_global!CA69&lt;0,"",covid19_new_cases_global!CA69)</f>
        <v>77</v>
      </c>
      <c r="CB68">
        <f>IF(covid19_new_cases_global!CB69&lt;0,"",covid19_new_cases_global!CB69)</f>
        <v>52</v>
      </c>
      <c r="CC68">
        <f>IF(covid19_new_cases_global!CC69&lt;0,"",covid19_new_cases_global!CC69)</f>
        <v>71</v>
      </c>
      <c r="CD68">
        <f>IF(covid19_new_cases_global!CD69&lt;0,"",covid19_new_cases_global!CD69)</f>
        <v>56</v>
      </c>
      <c r="CE68">
        <f>IF(covid19_new_cases_global!CE69&lt;0,"",covid19_new_cases_global!CE69)</f>
        <v>70</v>
      </c>
      <c r="CF68">
        <f>IF(covid19_new_cases_global!CF69&lt;0,"",covid19_new_cases_global!CF69)</f>
        <v>33</v>
      </c>
      <c r="CG68">
        <f>IF(covid19_new_cases_global!CG69&lt;0,"",covid19_new_cases_global!CG69)</f>
        <v>31</v>
      </c>
      <c r="CH68">
        <f>IF(covid19_new_cases_global!CH69&lt;0,"",covid19_new_cases_global!CH69)</f>
        <v>25</v>
      </c>
      <c r="CI68">
        <f>IF(covid19_new_cases_global!CI69&lt;0,"",covid19_new_cases_global!CI69)</f>
        <v>22</v>
      </c>
      <c r="CJ68">
        <f>IF(covid19_new_cases_global!CJ69&lt;0,"",covid19_new_cases_global!CJ69)</f>
        <v>15</v>
      </c>
      <c r="CK68">
        <f>IF(covid19_new_cases_global!CK69&lt;0,"",covid19_new_cases_global!CK69)</f>
        <v>17</v>
      </c>
      <c r="CL68">
        <f>IF(covid19_new_cases_global!CL69&lt;0,"",covid19_new_cases_global!CL69)</f>
        <v>11</v>
      </c>
      <c r="CM68">
        <f>IF(covid19_new_cases_global!CM69&lt;0,"",covid19_new_cases_global!CM69)</f>
        <v>0</v>
      </c>
      <c r="CN68">
        <f>IF(covid19_new_cases_global!CN69&lt;0,"",covid19_new_cases_global!CN69)</f>
        <v>10</v>
      </c>
      <c r="CO68">
        <f>IF(covid19_new_cases_global!CO69&lt;0,"",covid19_new_cases_global!CO69)</f>
        <v>156</v>
      </c>
      <c r="CP68">
        <f>IF(covid19_new_cases_global!CP69&lt;0,"",covid19_new_cases_global!CP69)</f>
        <v>7</v>
      </c>
      <c r="CQ68">
        <f>IF(covid19_new_cases_global!CQ69&lt;0,"",covid19_new_cases_global!CQ69)</f>
        <v>55</v>
      </c>
      <c r="CR68">
        <f>IF(covid19_new_cases_global!CR69&lt;0,"",covid19_new_cases_global!CR69)</f>
        <v>27</v>
      </c>
      <c r="CS68">
        <f>IF(covid19_new_cases_global!CS69&lt;0,"",covid19_new_cases_global!CS69)</f>
        <v>16</v>
      </c>
      <c r="CT68">
        <f>IF(covid19_new_cases_global!CT69&lt;0,"",covid19_new_cases_global!CT69)</f>
        <v>11</v>
      </c>
      <c r="CU68">
        <f>IF(covid19_new_cases_global!CU69&lt;0,"",covid19_new_cases_global!CU69)</f>
        <v>17</v>
      </c>
      <c r="CV68">
        <f>IF(covid19_new_cases_global!CV69&lt;0,"",covid19_new_cases_global!CV69)</f>
        <v>32</v>
      </c>
      <c r="CW68">
        <f>IF(covid19_new_cases_global!CW69&lt;0,"",covid19_new_cases_global!CW69)</f>
        <v>10</v>
      </c>
      <c r="CX68">
        <f>IF(covid19_new_cases_global!CX69&lt;0,"",covid19_new_cases_global!CX69)</f>
        <v>15</v>
      </c>
      <c r="CY68">
        <f>IF(covid19_new_cases_global!CY69&lt;0,"",covid19_new_cases_global!CY69)</f>
        <v>21</v>
      </c>
      <c r="CZ68">
        <f>IF(covid19_new_cases_global!CZ69&lt;0,"",covid19_new_cases_global!CZ69)</f>
        <v>8</v>
      </c>
      <c r="DA68">
        <f>IF(covid19_new_cases_global!DA69&lt;0,"",covid19_new_cases_global!DA69)</f>
        <v>6</v>
      </c>
      <c r="DB68">
        <f>IF(covid19_new_cases_global!DB69&lt;0,"",covid19_new_cases_global!DB69)</f>
        <v>6</v>
      </c>
      <c r="DC68">
        <f>IF(covid19_new_cases_global!DC69&lt;0,"",covid19_new_cases_global!DC69)</f>
        <v>10</v>
      </c>
      <c r="DD68">
        <f>IF(covid19_new_cases_global!DD69&lt;0,"",covid19_new_cases_global!DD69)</f>
        <v>21</v>
      </c>
      <c r="DE68">
        <f>IF(covid19_new_cases_global!DE69&lt;0,"",covid19_new_cases_global!DE69)</f>
        <v>15</v>
      </c>
      <c r="DF68">
        <f>IF(covid19_new_cases_global!DF69&lt;0,"",covid19_new_cases_global!DF69)</f>
        <v>13</v>
      </c>
      <c r="DG68">
        <f>IF(covid19_new_cases_global!DG69&lt;0,"",covid19_new_cases_global!DG69)</f>
        <v>19</v>
      </c>
      <c r="DH68">
        <f>IF(covid19_new_cases_global!DH69&lt;0,"",covid19_new_cases_global!DH69)</f>
        <v>6</v>
      </c>
      <c r="DI68">
        <f>IF(covid19_new_cases_global!DI69&lt;0,"",covid19_new_cases_global!DI69)</f>
        <v>10</v>
      </c>
      <c r="DJ68">
        <f>IF(covid19_new_cases_global!DJ69&lt;0,"",covid19_new_cases_global!DJ69)</f>
        <v>18</v>
      </c>
      <c r="DK68">
        <f>IF(covid19_new_cases_global!DK69&lt;0,"",covid19_new_cases_global!DK69)</f>
        <v>16</v>
      </c>
      <c r="DL68">
        <f>IF(covid19_new_cases_global!DL69&lt;0,"",covid19_new_cases_global!DL69)</f>
        <v>10</v>
      </c>
      <c r="DM68">
        <f>IF(covid19_new_cases_global!DM69&lt;0,"",covid19_new_cases_global!DM69)</f>
        <v>40</v>
      </c>
      <c r="DN68">
        <f>IF(covid19_new_cases_global!DN69&lt;0,"",covid19_new_cases_global!DN69)</f>
        <v>9</v>
      </c>
      <c r="DO68">
        <f>IF(covid19_new_cases_global!DO69&lt;0,"",covid19_new_cases_global!DO69)</f>
        <v>15</v>
      </c>
      <c r="DP68">
        <f>IF(covid19_new_cases_global!DP69&lt;0,"",covid19_new_cases_global!DP69)</f>
        <v>2</v>
      </c>
      <c r="DQ68">
        <f>IF(covid19_new_cases_global!DQ69&lt;0,"",covid19_new_cases_global!DQ69)</f>
        <v>4</v>
      </c>
      <c r="DR68">
        <f>IF(covid19_new_cases_global!DR69&lt;0,"",covid19_new_cases_global!DR69)</f>
        <v>10</v>
      </c>
      <c r="DS68">
        <f>IF(covid19_new_cases_global!DS69&lt;0,"",covid19_new_cases_global!DS69)</f>
        <v>3</v>
      </c>
      <c r="DT68">
        <f>IF(covid19_new_cases_global!DT69&lt;0,"",covid19_new_cases_global!DT69)</f>
        <v>21</v>
      </c>
      <c r="DU68">
        <f>IF(covid19_new_cases_global!DU69&lt;0,"",covid19_new_cases_global!DU69)</f>
        <v>2</v>
      </c>
      <c r="DV68">
        <f>IF(covid19_new_cases_global!DV69&lt;0,"",covid19_new_cases_global!DV69)</f>
        <v>2</v>
      </c>
      <c r="DW68">
        <f>IF(covid19_new_cases_global!DW69&lt;0,"",covid19_new_cases_global!DW69)</f>
        <v>4</v>
      </c>
      <c r="DX68">
        <f>IF(covid19_new_cases_global!DX69&lt;0,"",covid19_new_cases_global!DX69)</f>
        <v>10</v>
      </c>
      <c r="DY68">
        <f>IF(covid19_new_cases_global!DY69&lt;0,"",covid19_new_cases_global!DY69)</f>
        <v>11</v>
      </c>
      <c r="DZ68">
        <f>IF(covid19_new_cases_global!DZ69&lt;0,"",covid19_new_cases_global!DZ69)</f>
        <v>3</v>
      </c>
      <c r="EA68">
        <f>IF(covid19_new_cases_global!EA69&lt;0,"",covid19_new_cases_global!EA69)</f>
        <v>3</v>
      </c>
      <c r="EB68">
        <f>IF(covid19_new_cases_global!EB69&lt;0,"",covid19_new_cases_global!EB69)</f>
        <v>6</v>
      </c>
      <c r="EC68">
        <f>IF(covid19_new_cases_global!EC69&lt;0,"",covid19_new_cases_global!EC69)</f>
        <v>2</v>
      </c>
      <c r="ED68">
        <f>IF(covid19_new_cases_global!ED69&lt;0,"",covid19_new_cases_global!ED69)</f>
        <v>1</v>
      </c>
      <c r="EE68">
        <f>IF(covid19_new_cases_global!EE69&lt;0,"",covid19_new_cases_global!EE69)</f>
        <v>19</v>
      </c>
      <c r="EF68">
        <f>IF(covid19_new_cases_global!EF69&lt;0,"",covid19_new_cases_global!EF69)</f>
        <v>0</v>
      </c>
      <c r="EG68">
        <f>IF(covid19_new_cases_global!EG69&lt;0,"",covid19_new_cases_global!EG69)</f>
        <v>15</v>
      </c>
      <c r="EH68">
        <f>IF(covid19_new_cases_global!EH69&lt;0,"",covid19_new_cases_global!EH69)</f>
        <v>15</v>
      </c>
      <c r="EI68">
        <f>IF(covid19_new_cases_global!EI69&lt;0,"",covid19_new_cases_global!EI69)</f>
        <v>13</v>
      </c>
      <c r="EJ68">
        <f>IF(covid19_new_cases_global!EJ69&lt;0,"",covid19_new_cases_global!EJ69)</f>
        <v>17</v>
      </c>
      <c r="EK68">
        <f>IF(covid19_new_cases_global!EK69&lt;0,"",covid19_new_cases_global!EK69)</f>
        <v>52</v>
      </c>
      <c r="EL68">
        <f>IF(covid19_new_cases_global!EL69&lt;0,"",covid19_new_cases_global!EL69)</f>
        <v>9</v>
      </c>
      <c r="EM68">
        <f>IF(covid19_new_cases_global!EM69&lt;0,"",covid19_new_cases_global!EM69)</f>
        <v>10</v>
      </c>
      <c r="EN68">
        <f>IF(covid19_new_cases_global!EN69&lt;0,"",covid19_new_cases_global!EN69)</f>
        <v>20</v>
      </c>
      <c r="EO68">
        <f>IF(covid19_new_cases_global!EO69&lt;0,"",covid19_new_cases_global!EO69)</f>
        <v>20</v>
      </c>
      <c r="EP68">
        <f>IF(covid19_new_cases_global!EP69&lt;0,"",covid19_new_cases_global!EP69)</f>
        <v>4</v>
      </c>
      <c r="EQ68">
        <f>IF(covid19_new_cases_global!EQ69&lt;0,"",covid19_new_cases_global!EQ69)</f>
        <v>9</v>
      </c>
      <c r="ER68">
        <f>IF(covid19_new_cases_global!ER69&lt;0,"",covid19_new_cases_global!ER69)</f>
        <v>13</v>
      </c>
      <c r="ES68">
        <f>IF(covid19_new_cases_global!ES69&lt;0,"",covid19_new_cases_global!ES69)</f>
        <v>14</v>
      </c>
      <c r="ET68">
        <f>IF(covid19_new_cases_global!ET69&lt;0,"",covid19_new_cases_global!ET69)</f>
        <v>55</v>
      </c>
      <c r="EU68">
        <f>IF(covid19_new_cases_global!EU69&lt;0,"",covid19_new_cases_global!EU69)</f>
        <v>24</v>
      </c>
      <c r="EV68">
        <f>IF(covid19_new_cases_global!EV69&lt;0,"",covid19_new_cases_global!EV69)</f>
        <v>10</v>
      </c>
      <c r="EW68">
        <f>IF(covid19_new_cases_global!EW69&lt;0,"",covid19_new_cases_global!EW69)</f>
        <v>19</v>
      </c>
      <c r="EX68">
        <f>IF(covid19_new_cases_global!EX69&lt;0,"",covid19_new_cases_global!EX69)</f>
        <v>10</v>
      </c>
      <c r="EY68">
        <f>IF(covid19_new_cases_global!EY69&lt;0,"",covid19_new_cases_global!EY69)</f>
        <v>21</v>
      </c>
      <c r="EZ68">
        <f>IF(covid19_new_cases_global!EZ69&lt;0,"",covid19_new_cases_global!EZ69)</f>
        <v>15</v>
      </c>
      <c r="FA68">
        <f>IF(covid19_new_cases_global!FA69&lt;0,"",covid19_new_cases_global!FA69)</f>
        <v>8</v>
      </c>
      <c r="FB68">
        <f>IF(covid19_new_cases_global!FB69&lt;0,"",covid19_new_cases_global!FB69)</f>
        <v>11</v>
      </c>
      <c r="FC68">
        <f>IF(covid19_new_cases_global!FC69&lt;0,"",covid19_new_cases_global!FC69)</f>
        <v>22</v>
      </c>
      <c r="FD68">
        <f>IF(covid19_new_cases_global!FD69&lt;0,"",covid19_new_cases_global!FD69)</f>
        <v>23</v>
      </c>
      <c r="FE68">
        <f t="shared" si="31"/>
        <v>156</v>
      </c>
      <c r="FF68">
        <f t="shared" si="32"/>
        <v>156</v>
      </c>
      <c r="FG68">
        <f t="shared" si="33"/>
        <v>90</v>
      </c>
      <c r="FH68">
        <f t="shared" si="34"/>
        <v>90</v>
      </c>
      <c r="FI68" cm="1">
        <f t="array" ref="FI68">MATCH(INDEX($D68:$FD68,MATCH(TRUE,INDEX($D68:$FD68&lt;&gt;0,),0)),$D68:$FD68,0)</f>
        <v>35</v>
      </c>
      <c r="FJ68">
        <f t="shared" si="35"/>
        <v>3366</v>
      </c>
      <c r="FK68">
        <f t="shared" si="36"/>
        <v>4.6345811051693407E-2</v>
      </c>
      <c r="FL68">
        <v>0</v>
      </c>
      <c r="FM68">
        <f t="shared" si="37"/>
        <v>55</v>
      </c>
      <c r="FN68">
        <f t="shared" si="38"/>
        <v>55</v>
      </c>
      <c r="FP68">
        <v>96</v>
      </c>
      <c r="FQ68">
        <v>96</v>
      </c>
      <c r="FR68">
        <v>70</v>
      </c>
      <c r="FS68">
        <v>70</v>
      </c>
      <c r="FT68">
        <v>34</v>
      </c>
      <c r="FU68">
        <v>2624</v>
      </c>
      <c r="FV68">
        <v>3.6585365853658534E-2</v>
      </c>
      <c r="FW68" s="6">
        <v>1</v>
      </c>
      <c r="FX68" s="7">
        <v>0</v>
      </c>
      <c r="FY68" s="8">
        <f t="shared" si="9"/>
        <v>1</v>
      </c>
      <c r="FZ68">
        <f t="shared" si="10"/>
        <v>1</v>
      </c>
      <c r="GA68">
        <f t="shared" si="11"/>
        <v>0.32993582342677746</v>
      </c>
      <c r="GB68" s="6">
        <f t="shared" si="12"/>
        <v>0.32993582342677746</v>
      </c>
      <c r="GC68" s="8">
        <f t="shared" si="13"/>
        <v>0.67006417657322248</v>
      </c>
      <c r="GD68" s="6">
        <f t="shared" si="14"/>
        <v>-1.1088571178985325</v>
      </c>
      <c r="GE68" s="8">
        <f t="shared" si="15"/>
        <v>0</v>
      </c>
      <c r="GF68">
        <f t="shared" si="16"/>
        <v>2.0308924614908621</v>
      </c>
      <c r="HC68">
        <v>1.4894170066814616E-2</v>
      </c>
      <c r="HD68">
        <v>1</v>
      </c>
      <c r="HE68">
        <v>0</v>
      </c>
      <c r="HF68">
        <f t="shared" si="21"/>
        <v>62</v>
      </c>
      <c r="HG68">
        <f t="shared" si="22"/>
        <v>1</v>
      </c>
      <c r="HH68">
        <f t="shared" si="18"/>
        <v>0.56944444444444442</v>
      </c>
      <c r="HI68">
        <f t="shared" si="19"/>
        <v>0.97058823529411764</v>
      </c>
      <c r="HJ68">
        <f t="shared" si="20"/>
        <v>6.7401960784313486E-3</v>
      </c>
    </row>
    <row r="69" spans="1:218" x14ac:dyDescent="0.3">
      <c r="A69" t="str">
        <f>covid19_new_cases_global!A70</f>
        <v>Guadeloupe</v>
      </c>
      <c r="B69">
        <f>covid19_new_cases_global!B70</f>
        <v>16.25</v>
      </c>
      <c r="C69">
        <f>covid19_new_cases_global!C70</f>
        <v>-61.583300000000001</v>
      </c>
      <c r="D69">
        <f>IF(covid19_new_cases_global!D70&lt;0,"",covid19_new_cases_global!D70)</f>
        <v>0</v>
      </c>
      <c r="E69">
        <f>IF(covid19_new_cases_global!E70&lt;0,"",covid19_new_cases_global!E70)</f>
        <v>0</v>
      </c>
      <c r="F69">
        <f>IF(covid19_new_cases_global!F70&lt;0,"",covid19_new_cases_global!F70)</f>
        <v>0</v>
      </c>
      <c r="G69">
        <f>IF(covid19_new_cases_global!G70&lt;0,"",covid19_new_cases_global!G70)</f>
        <v>0</v>
      </c>
      <c r="H69">
        <f>IF(covid19_new_cases_global!H70&lt;0,"",covid19_new_cases_global!H70)</f>
        <v>0</v>
      </c>
      <c r="I69">
        <f>IF(covid19_new_cases_global!I70&lt;0,"",covid19_new_cases_global!I70)</f>
        <v>0</v>
      </c>
      <c r="J69">
        <f>IF(covid19_new_cases_global!J70&lt;0,"",covid19_new_cases_global!J70)</f>
        <v>0</v>
      </c>
      <c r="K69">
        <f>IF(covid19_new_cases_global!K70&lt;0,"",covid19_new_cases_global!K70)</f>
        <v>0</v>
      </c>
      <c r="L69">
        <f>IF(covid19_new_cases_global!L70&lt;0,"",covid19_new_cases_global!L70)</f>
        <v>0</v>
      </c>
      <c r="M69">
        <f>IF(covid19_new_cases_global!M70&lt;0,"",covid19_new_cases_global!M70)</f>
        <v>0</v>
      </c>
      <c r="N69">
        <f>IF(covid19_new_cases_global!N70&lt;0,"",covid19_new_cases_global!N70)</f>
        <v>0</v>
      </c>
      <c r="O69">
        <f>IF(covid19_new_cases_global!O70&lt;0,"",covid19_new_cases_global!O70)</f>
        <v>0</v>
      </c>
      <c r="P69">
        <f>IF(covid19_new_cases_global!P70&lt;0,"",covid19_new_cases_global!P70)</f>
        <v>0</v>
      </c>
      <c r="Q69">
        <f>IF(covid19_new_cases_global!Q70&lt;0,"",covid19_new_cases_global!Q70)</f>
        <v>0</v>
      </c>
      <c r="R69">
        <f>IF(covid19_new_cases_global!R70&lt;0,"",covid19_new_cases_global!R70)</f>
        <v>0</v>
      </c>
      <c r="S69">
        <f>IF(covid19_new_cases_global!S70&lt;0,"",covid19_new_cases_global!S70)</f>
        <v>0</v>
      </c>
      <c r="T69">
        <f>IF(covid19_new_cases_global!T70&lt;0,"",covid19_new_cases_global!T70)</f>
        <v>0</v>
      </c>
      <c r="U69">
        <f>IF(covid19_new_cases_global!U70&lt;0,"",covid19_new_cases_global!U70)</f>
        <v>0</v>
      </c>
      <c r="V69">
        <f>IF(covid19_new_cases_global!V70&lt;0,"",covid19_new_cases_global!V70)</f>
        <v>0</v>
      </c>
      <c r="W69">
        <f>IF(covid19_new_cases_global!W70&lt;0,"",covid19_new_cases_global!W70)</f>
        <v>0</v>
      </c>
      <c r="X69">
        <f>IF(covid19_new_cases_global!X70&lt;0,"",covid19_new_cases_global!X70)</f>
        <v>0</v>
      </c>
      <c r="Y69">
        <f>IF(covid19_new_cases_global!Y70&lt;0,"",covid19_new_cases_global!Y70)</f>
        <v>0</v>
      </c>
      <c r="Z69">
        <f>IF(covid19_new_cases_global!Z70&lt;0,"",covid19_new_cases_global!Z70)</f>
        <v>0</v>
      </c>
      <c r="AA69">
        <f>IF(covid19_new_cases_global!AA70&lt;0,"",covid19_new_cases_global!AA70)</f>
        <v>0</v>
      </c>
      <c r="AB69">
        <f>IF(covid19_new_cases_global!AB70&lt;0,"",covid19_new_cases_global!AB70)</f>
        <v>0</v>
      </c>
      <c r="AC69">
        <f>IF(covid19_new_cases_global!AC70&lt;0,"",covid19_new_cases_global!AC70)</f>
        <v>0</v>
      </c>
      <c r="AD69">
        <f>IF(covid19_new_cases_global!AD70&lt;0,"",covid19_new_cases_global!AD70)</f>
        <v>0</v>
      </c>
      <c r="AE69">
        <f>IF(covid19_new_cases_global!AE70&lt;0,"",covid19_new_cases_global!AE70)</f>
        <v>0</v>
      </c>
      <c r="AF69">
        <f>IF(covid19_new_cases_global!AF70&lt;0,"",covid19_new_cases_global!AF70)</f>
        <v>0</v>
      </c>
      <c r="AG69">
        <f>IF(covid19_new_cases_global!AG70&lt;0,"",covid19_new_cases_global!AG70)</f>
        <v>0</v>
      </c>
      <c r="AH69">
        <f>IF(covid19_new_cases_global!AH70&lt;0,"",covid19_new_cases_global!AH70)</f>
        <v>0</v>
      </c>
      <c r="AI69">
        <f>IF(covid19_new_cases_global!AI70&lt;0,"",covid19_new_cases_global!AI70)</f>
        <v>0</v>
      </c>
      <c r="AJ69">
        <f>IF(covid19_new_cases_global!AJ70&lt;0,"",covid19_new_cases_global!AJ70)</f>
        <v>0</v>
      </c>
      <c r="AK69">
        <f>IF(covid19_new_cases_global!AK70&lt;0,"",covid19_new_cases_global!AK70)</f>
        <v>0</v>
      </c>
      <c r="AL69">
        <f>IF(covid19_new_cases_global!AL70&lt;0,"",covid19_new_cases_global!AL70)</f>
        <v>0</v>
      </c>
      <c r="AM69">
        <f>IF(covid19_new_cases_global!AM70&lt;0,"",covid19_new_cases_global!AM70)</f>
        <v>0</v>
      </c>
      <c r="AN69">
        <f>IF(covid19_new_cases_global!AN70&lt;0,"",covid19_new_cases_global!AN70)</f>
        <v>0</v>
      </c>
      <c r="AO69">
        <f>IF(covid19_new_cases_global!AO70&lt;0,"",covid19_new_cases_global!AO70)</f>
        <v>0</v>
      </c>
      <c r="AP69">
        <f>IF(covid19_new_cases_global!AP70&lt;0,"",covid19_new_cases_global!AP70)</f>
        <v>0</v>
      </c>
      <c r="AQ69">
        <f>IF(covid19_new_cases_global!AQ70&lt;0,"",covid19_new_cases_global!AQ70)</f>
        <v>0</v>
      </c>
      <c r="AR69">
        <f>IF(covid19_new_cases_global!AR70&lt;0,"",covid19_new_cases_global!AR70)</f>
        <v>0</v>
      </c>
      <c r="AS69">
        <f>IF(covid19_new_cases_global!AS70&lt;0,"",covid19_new_cases_global!AS70)</f>
        <v>0</v>
      </c>
      <c r="AT69">
        <f>IF(covid19_new_cases_global!AT70&lt;0,"",covid19_new_cases_global!AT70)</f>
        <v>0</v>
      </c>
      <c r="AU69">
        <f>IF(covid19_new_cases_global!AU70&lt;0,"",covid19_new_cases_global!AU70)</f>
        <v>0</v>
      </c>
      <c r="AV69">
        <f>IF(covid19_new_cases_global!AV70&lt;0,"",covid19_new_cases_global!AV70)</f>
        <v>0</v>
      </c>
      <c r="AW69">
        <f>IF(covid19_new_cases_global!AW70&lt;0,"",covid19_new_cases_global!AW70)</f>
        <v>0</v>
      </c>
      <c r="AX69">
        <f>IF(covid19_new_cases_global!AX70&lt;0,"",covid19_new_cases_global!AX70)</f>
        <v>0</v>
      </c>
      <c r="AY69">
        <f>IF(covid19_new_cases_global!AY70&lt;0,"",covid19_new_cases_global!AY70)</f>
        <v>0</v>
      </c>
      <c r="AZ69">
        <f>IF(covid19_new_cases_global!AZ70&lt;0,"",covid19_new_cases_global!AZ70)</f>
        <v>0</v>
      </c>
      <c r="BA69">
        <f>IF(covid19_new_cases_global!BA70&lt;0,"",covid19_new_cases_global!BA70)</f>
        <v>0</v>
      </c>
      <c r="BB69">
        <f>IF(covid19_new_cases_global!BB70&lt;0,"",covid19_new_cases_global!BB70)</f>
        <v>1</v>
      </c>
      <c r="BC69">
        <f>IF(covid19_new_cases_global!BC70&lt;0,"",covid19_new_cases_global!BC70)</f>
        <v>0</v>
      </c>
      <c r="BD69">
        <f>IF(covid19_new_cases_global!BD70&lt;0,"",covid19_new_cases_global!BD70)</f>
        <v>2</v>
      </c>
      <c r="BE69">
        <f>IF(covid19_new_cases_global!BE70&lt;0,"",covid19_new_cases_global!BE70)</f>
        <v>3</v>
      </c>
      <c r="BF69">
        <f>IF(covid19_new_cases_global!BF70&lt;0,"",covid19_new_cases_global!BF70)</f>
        <v>12</v>
      </c>
      <c r="BG69">
        <f>IF(covid19_new_cases_global!BG70&lt;0,"",covid19_new_cases_global!BG70)</f>
        <v>9</v>
      </c>
      <c r="BH69">
        <f>IF(covid19_new_cases_global!BH70&lt;0,"",covid19_new_cases_global!BH70)</f>
        <v>6</v>
      </c>
      <c r="BI69">
        <f>IF(covid19_new_cases_global!BI70&lt;0,"",covid19_new_cases_global!BI70)</f>
        <v>12</v>
      </c>
      <c r="BJ69">
        <f>IF(covid19_new_cases_global!BJ70&lt;0,"",covid19_new_cases_global!BJ70)</f>
        <v>8</v>
      </c>
      <c r="BK69">
        <f>IF(covid19_new_cases_global!BK70&lt;0,"",covid19_new_cases_global!BK70)</f>
        <v>5</v>
      </c>
      <c r="BL69">
        <f>IF(covid19_new_cases_global!BL70&lt;0,"",covid19_new_cases_global!BL70)</f>
        <v>4</v>
      </c>
      <c r="BM69">
        <f>IF(covid19_new_cases_global!BM70&lt;0,"",covid19_new_cases_global!BM70)</f>
        <v>0</v>
      </c>
      <c r="BN69">
        <f>IF(covid19_new_cases_global!BN70&lt;0,"",covid19_new_cases_global!BN70)</f>
        <v>11</v>
      </c>
      <c r="BO69">
        <f>IF(covid19_new_cases_global!BO70&lt;0,"",covid19_new_cases_global!BO70)</f>
        <v>0</v>
      </c>
      <c r="BP69">
        <f>IF(covid19_new_cases_global!BP70&lt;0,"",covid19_new_cases_global!BP70)</f>
        <v>0</v>
      </c>
      <c r="BQ69">
        <f>IF(covid19_new_cases_global!BQ70&lt;0,"",covid19_new_cases_global!BQ70)</f>
        <v>29</v>
      </c>
      <c r="BR69">
        <f>IF(covid19_new_cases_global!BR70&lt;0,"",covid19_new_cases_global!BR70)</f>
        <v>4</v>
      </c>
      <c r="BS69">
        <f>IF(covid19_new_cases_global!BS70&lt;0,"",covid19_new_cases_global!BS70)</f>
        <v>0</v>
      </c>
      <c r="BT69">
        <f>IF(covid19_new_cases_global!BT70&lt;0,"",covid19_new_cases_global!BT70)</f>
        <v>8</v>
      </c>
      <c r="BU69">
        <f>IF(covid19_new_cases_global!BU70&lt;0,"",covid19_new_cases_global!BU70)</f>
        <v>11</v>
      </c>
      <c r="BV69">
        <f>IF(covid19_new_cases_global!BV70&lt;0,"",covid19_new_cases_global!BV70)</f>
        <v>3</v>
      </c>
      <c r="BW69">
        <f>IF(covid19_new_cases_global!BW70&lt;0,"",covid19_new_cases_global!BW70)</f>
        <v>2</v>
      </c>
      <c r="BX69">
        <f>IF(covid19_new_cases_global!BX70&lt;0,"",covid19_new_cases_global!BX70)</f>
        <v>4</v>
      </c>
      <c r="BY69">
        <f>IF(covid19_new_cases_global!BY70&lt;0,"",covid19_new_cases_global!BY70)</f>
        <v>1</v>
      </c>
      <c r="BZ69">
        <f>IF(covid19_new_cases_global!BZ70&lt;0,"",covid19_new_cases_global!BZ70)</f>
        <v>0</v>
      </c>
      <c r="CA69">
        <f>IF(covid19_new_cases_global!CA70&lt;0,"",covid19_new_cases_global!CA70)</f>
        <v>4</v>
      </c>
      <c r="CB69">
        <f>IF(covid19_new_cases_global!CB70&lt;0,"",covid19_new_cases_global!CB70)</f>
        <v>2</v>
      </c>
      <c r="CC69">
        <f>IF(covid19_new_cases_global!CC70&lt;0,"",covid19_new_cases_global!CC70)</f>
        <v>0</v>
      </c>
      <c r="CD69">
        <f>IF(covid19_new_cases_global!CD70&lt;0,"",covid19_new_cases_global!CD70)</f>
        <v>2</v>
      </c>
      <c r="CE69">
        <f>IF(covid19_new_cases_global!CE70&lt;0,"",covid19_new_cases_global!CE70)</f>
        <v>0</v>
      </c>
      <c r="CF69">
        <f>IF(covid19_new_cases_global!CF70&lt;0,"",covid19_new_cases_global!CF70)</f>
        <v>0</v>
      </c>
      <c r="CG69">
        <f>IF(covid19_new_cases_global!CG70&lt;0,"",covid19_new_cases_global!CG70)</f>
        <v>0</v>
      </c>
      <c r="CH69">
        <f>IF(covid19_new_cases_global!CH70&lt;0,"",covid19_new_cases_global!CH70)</f>
        <v>2</v>
      </c>
      <c r="CI69">
        <f>IF(covid19_new_cases_global!CI70&lt;0,"",covid19_new_cases_global!CI70)</f>
        <v>0</v>
      </c>
      <c r="CJ69">
        <f>IF(covid19_new_cases_global!CJ70&lt;0,"",covid19_new_cases_global!CJ70)</f>
        <v>0</v>
      </c>
      <c r="CK69">
        <f>IF(covid19_new_cases_global!CK70&lt;0,"",covid19_new_cases_global!CK70)</f>
        <v>0</v>
      </c>
      <c r="CL69">
        <f>IF(covid19_new_cases_global!CL70&lt;0,"",covid19_new_cases_global!CL70)</f>
        <v>3</v>
      </c>
      <c r="CM69">
        <f>IF(covid19_new_cases_global!CM70&lt;0,"",covid19_new_cases_global!CM70)</f>
        <v>0</v>
      </c>
      <c r="CN69">
        <f>IF(covid19_new_cases_global!CN70&lt;0,"",covid19_new_cases_global!CN70)</f>
        <v>0</v>
      </c>
      <c r="CO69">
        <f>IF(covid19_new_cases_global!CO70&lt;0,"",covid19_new_cases_global!CO70)</f>
        <v>0</v>
      </c>
      <c r="CP69">
        <f>IF(covid19_new_cases_global!CP70&lt;0,"",covid19_new_cases_global!CP70)</f>
        <v>0</v>
      </c>
      <c r="CQ69">
        <f>IF(covid19_new_cases_global!CQ70&lt;0,"",covid19_new_cases_global!CQ70)</f>
        <v>0</v>
      </c>
      <c r="CR69">
        <f>IF(covid19_new_cases_global!CR70&lt;0,"",covid19_new_cases_global!CR70)</f>
        <v>1</v>
      </c>
      <c r="CS69">
        <f>IF(covid19_new_cases_global!CS70&lt;0,"",covid19_new_cases_global!CS70)</f>
        <v>0</v>
      </c>
      <c r="CT69">
        <f>IF(covid19_new_cases_global!CT70&lt;0,"",covid19_new_cases_global!CT70)</f>
        <v>0</v>
      </c>
      <c r="CU69">
        <f>IF(covid19_new_cases_global!CU70&lt;0,"",covid19_new_cases_global!CU70)</f>
        <v>0</v>
      </c>
      <c r="CV69">
        <f>IF(covid19_new_cases_global!CV70&lt;0,"",covid19_new_cases_global!CV70)</f>
        <v>0</v>
      </c>
      <c r="CW69">
        <f>IF(covid19_new_cases_global!CW70&lt;0,"",covid19_new_cases_global!CW70)</f>
        <v>0</v>
      </c>
      <c r="CX69">
        <f>IF(covid19_new_cases_global!CX70&lt;0,"",covid19_new_cases_global!CX70)</f>
        <v>2</v>
      </c>
      <c r="CY69">
        <f>IF(covid19_new_cases_global!CY70&lt;0,"",covid19_new_cases_global!CY70)</f>
        <v>1</v>
      </c>
      <c r="CZ69">
        <f>IF(covid19_new_cases_global!CZ70&lt;0,"",covid19_new_cases_global!CZ70)</f>
        <v>0</v>
      </c>
      <c r="DA69">
        <f>IF(covid19_new_cases_global!DA70&lt;0,"",covid19_new_cases_global!DA70)</f>
        <v>0</v>
      </c>
      <c r="DB69">
        <f>IF(covid19_new_cases_global!DB70&lt;0,"",covid19_new_cases_global!DB70)</f>
        <v>0</v>
      </c>
      <c r="DC69">
        <f>IF(covid19_new_cases_global!DC70&lt;0,"",covid19_new_cases_global!DC70)</f>
        <v>0</v>
      </c>
      <c r="DD69">
        <f>IF(covid19_new_cases_global!DD70&lt;0,"",covid19_new_cases_global!DD70)</f>
        <v>0</v>
      </c>
      <c r="DE69">
        <f>IF(covid19_new_cases_global!DE70&lt;0,"",covid19_new_cases_global!DE70)</f>
        <v>1</v>
      </c>
      <c r="DF69">
        <f>IF(covid19_new_cases_global!DF70&lt;0,"",covid19_new_cases_global!DF70)</f>
        <v>1</v>
      </c>
      <c r="DG69">
        <f>IF(covid19_new_cases_global!DG70&lt;0,"",covid19_new_cases_global!DG70)</f>
        <v>0</v>
      </c>
      <c r="DH69">
        <f>IF(covid19_new_cases_global!DH70&lt;0,"",covid19_new_cases_global!DH70)</f>
        <v>0</v>
      </c>
      <c r="DI69">
        <f>IF(covid19_new_cases_global!DI70&lt;0,"",covid19_new_cases_global!DI70)</f>
        <v>0</v>
      </c>
      <c r="DJ69">
        <f>IF(covid19_new_cases_global!DJ70&lt;0,"",covid19_new_cases_global!DJ70)</f>
        <v>1</v>
      </c>
      <c r="DK69">
        <f>IF(covid19_new_cases_global!DK70&lt;0,"",covid19_new_cases_global!DK70)</f>
        <v>0</v>
      </c>
      <c r="DL69">
        <f>IF(covid19_new_cases_global!DL70&lt;0,"",covid19_new_cases_global!DL70)</f>
        <v>0</v>
      </c>
      <c r="DM69">
        <f>IF(covid19_new_cases_global!DM70&lt;0,"",covid19_new_cases_global!DM70)</f>
        <v>0</v>
      </c>
      <c r="DN69">
        <f>IF(covid19_new_cases_global!DN70&lt;0,"",covid19_new_cases_global!DN70)</f>
        <v>0</v>
      </c>
      <c r="DO69">
        <f>IF(covid19_new_cases_global!DO70&lt;0,"",covid19_new_cases_global!DO70)</f>
        <v>0</v>
      </c>
      <c r="DP69">
        <f>IF(covid19_new_cases_global!DP70&lt;0,"",covid19_new_cases_global!DP70)</f>
        <v>0</v>
      </c>
      <c r="DQ69">
        <f>IF(covid19_new_cases_global!DQ70&lt;0,"",covid19_new_cases_global!DQ70)</f>
        <v>0</v>
      </c>
      <c r="DR69">
        <f>IF(covid19_new_cases_global!DR70&lt;0,"",covid19_new_cases_global!DR70)</f>
        <v>0</v>
      </c>
      <c r="DS69">
        <f>IF(covid19_new_cases_global!DS70&lt;0,"",covid19_new_cases_global!DS70)</f>
        <v>0</v>
      </c>
      <c r="DT69">
        <f>IF(covid19_new_cases_global!DT70&lt;0,"",covid19_new_cases_global!DT70)</f>
        <v>1</v>
      </c>
      <c r="DU69">
        <f>IF(covid19_new_cases_global!DU70&lt;0,"",covid19_new_cases_global!DU70)</f>
        <v>0</v>
      </c>
      <c r="DV69">
        <f>IF(covid19_new_cases_global!DV70&lt;0,"",covid19_new_cases_global!DV70)</f>
        <v>5</v>
      </c>
      <c r="DW69">
        <f>IF(covid19_new_cases_global!DW70&lt;0,"",covid19_new_cases_global!DW70)</f>
        <v>0</v>
      </c>
      <c r="DX69">
        <f>IF(covid19_new_cases_global!DX70&lt;0,"",covid19_new_cases_global!DX70)</f>
        <v>0</v>
      </c>
      <c r="DY69">
        <f>IF(covid19_new_cases_global!DY70&lt;0,"",covid19_new_cases_global!DY70)</f>
        <v>0</v>
      </c>
      <c r="DZ69">
        <f>IF(covid19_new_cases_global!DZ70&lt;0,"",covid19_new_cases_global!DZ70)</f>
        <v>0</v>
      </c>
      <c r="EA69">
        <f>IF(covid19_new_cases_global!EA70&lt;0,"",covid19_new_cases_global!EA70)</f>
        <v>1</v>
      </c>
      <c r="EB69">
        <f>IF(covid19_new_cases_global!EB70&lt;0,"",covid19_new_cases_global!EB70)</f>
        <v>0</v>
      </c>
      <c r="EC69">
        <f>IF(covid19_new_cases_global!EC70&lt;0,"",covid19_new_cases_global!EC70)</f>
        <v>0</v>
      </c>
      <c r="ED69">
        <f>IF(covid19_new_cases_global!ED70&lt;0,"",covid19_new_cases_global!ED70)</f>
        <v>0</v>
      </c>
      <c r="EE69">
        <f>IF(covid19_new_cases_global!EE70&lt;0,"",covid19_new_cases_global!EE70)</f>
        <v>0</v>
      </c>
      <c r="EF69">
        <f>IF(covid19_new_cases_global!EF70&lt;0,"",covid19_new_cases_global!EF70)</f>
        <v>0</v>
      </c>
      <c r="EG69">
        <f>IF(covid19_new_cases_global!EG70&lt;0,"",covid19_new_cases_global!EG70)</f>
        <v>0</v>
      </c>
      <c r="EH69">
        <f>IF(covid19_new_cases_global!EH70&lt;0,"",covid19_new_cases_global!EH70)</f>
        <v>2</v>
      </c>
      <c r="EI69">
        <f>IF(covid19_new_cases_global!EI70&lt;0,"",covid19_new_cases_global!EI70)</f>
        <v>0</v>
      </c>
      <c r="EJ69">
        <f>IF(covid19_new_cases_global!EJ70&lt;0,"",covid19_new_cases_global!EJ70)</f>
        <v>0</v>
      </c>
      <c r="EK69">
        <f>IF(covid19_new_cases_global!EK70&lt;0,"",covid19_new_cases_global!EK70)</f>
        <v>0</v>
      </c>
      <c r="EL69">
        <f>IF(covid19_new_cases_global!EL70&lt;0,"",covid19_new_cases_global!EL70)</f>
        <v>0</v>
      </c>
      <c r="EM69">
        <f>IF(covid19_new_cases_global!EM70&lt;0,"",covid19_new_cases_global!EM70)</f>
        <v>0</v>
      </c>
      <c r="EN69">
        <f>IF(covid19_new_cases_global!EN70&lt;0,"",covid19_new_cases_global!EN70)</f>
        <v>0</v>
      </c>
      <c r="EO69">
        <f>IF(covid19_new_cases_global!EO70&lt;0,"",covid19_new_cases_global!EO70)</f>
        <v>7</v>
      </c>
      <c r="EP69">
        <f>IF(covid19_new_cases_global!EP70&lt;0,"",covid19_new_cases_global!EP70)</f>
        <v>0</v>
      </c>
      <c r="EQ69">
        <f>IF(covid19_new_cases_global!EQ70&lt;0,"",covid19_new_cases_global!EQ70)</f>
        <v>0</v>
      </c>
      <c r="ER69">
        <f>IF(covid19_new_cases_global!ER70&lt;0,"",covid19_new_cases_global!ER70)</f>
        <v>0</v>
      </c>
      <c r="ES69">
        <f>IF(covid19_new_cases_global!ES70&lt;0,"",covid19_new_cases_global!ES70)</f>
        <v>0</v>
      </c>
      <c r="ET69">
        <f>IF(covid19_new_cases_global!ET70&lt;0,"",covid19_new_cases_global!ET70)</f>
        <v>0</v>
      </c>
      <c r="EU69">
        <f>IF(covid19_new_cases_global!EU70&lt;0,"",covid19_new_cases_global!EU70)</f>
        <v>0</v>
      </c>
      <c r="EV69">
        <f>IF(covid19_new_cases_global!EV70&lt;0,"",covid19_new_cases_global!EV70)</f>
        <v>3</v>
      </c>
      <c r="EW69">
        <f>IF(covid19_new_cases_global!EW70&lt;0,"",covid19_new_cases_global!EW70)</f>
        <v>0</v>
      </c>
      <c r="EX69">
        <f>IF(covid19_new_cases_global!EX70&lt;0,"",covid19_new_cases_global!EX70)</f>
        <v>0</v>
      </c>
      <c r="EY69">
        <f>IF(covid19_new_cases_global!EY70&lt;0,"",covid19_new_cases_global!EY70)</f>
        <v>0</v>
      </c>
      <c r="EZ69">
        <f>IF(covid19_new_cases_global!EZ70&lt;0,"",covid19_new_cases_global!EZ70)</f>
        <v>0</v>
      </c>
      <c r="FA69">
        <f>IF(covid19_new_cases_global!FA70&lt;0,"",covid19_new_cases_global!FA70)</f>
        <v>0</v>
      </c>
      <c r="FB69">
        <f>IF(covid19_new_cases_global!FB70&lt;0,"",covid19_new_cases_global!FB70)</f>
        <v>0</v>
      </c>
      <c r="FC69">
        <f>IF(covid19_new_cases_global!FC70&lt;0,"",covid19_new_cases_global!FC70)</f>
        <v>8</v>
      </c>
      <c r="FD69">
        <f>IF(covid19_new_cases_global!FD70&lt;0,"",covid19_new_cases_global!FD70)</f>
        <v>0</v>
      </c>
      <c r="FE69">
        <f t="shared" si="31"/>
        <v>29</v>
      </c>
      <c r="FF69">
        <f t="shared" si="32"/>
        <v>29</v>
      </c>
      <c r="FG69">
        <f t="shared" si="33"/>
        <v>66</v>
      </c>
      <c r="FH69">
        <f t="shared" si="34"/>
        <v>66</v>
      </c>
      <c r="FI69" cm="1">
        <f t="array" ref="FI69">MATCH(INDEX($D69:$FD69,MATCH(TRUE,INDEX($D69:$FD69&lt;&gt;0,),0)),$D69:$FD69,0)</f>
        <v>51</v>
      </c>
      <c r="FJ69">
        <f t="shared" si="35"/>
        <v>182</v>
      </c>
      <c r="FK69">
        <f t="shared" si="36"/>
        <v>0.15934065934065933</v>
      </c>
      <c r="FL69">
        <v>0</v>
      </c>
      <c r="FM69">
        <f t="shared" si="37"/>
        <v>15</v>
      </c>
      <c r="FN69">
        <f t="shared" si="38"/>
        <v>15</v>
      </c>
      <c r="FP69">
        <v>97</v>
      </c>
      <c r="FQ69">
        <v>97</v>
      </c>
      <c r="FR69">
        <v>127</v>
      </c>
      <c r="FS69">
        <v>127</v>
      </c>
      <c r="FT69">
        <v>54</v>
      </c>
      <c r="FU69">
        <v>2878</v>
      </c>
      <c r="FV69">
        <v>3.3703961084086173E-2</v>
      </c>
      <c r="FW69" s="6">
        <v>0</v>
      </c>
      <c r="FX69" s="7">
        <v>1</v>
      </c>
      <c r="FY69" s="8">
        <f t="shared" si="9"/>
        <v>1</v>
      </c>
      <c r="FZ69">
        <f t="shared" si="10"/>
        <v>0</v>
      </c>
      <c r="GA69">
        <f t="shared" si="11"/>
        <v>0.15538628479579969</v>
      </c>
      <c r="GB69" s="6">
        <f t="shared" si="12"/>
        <v>0.15538628479579969</v>
      </c>
      <c r="GC69" s="8">
        <f t="shared" si="13"/>
        <v>0.84461371520420037</v>
      </c>
      <c r="GD69" s="6">
        <f t="shared" si="14"/>
        <v>-0.16887589791629451</v>
      </c>
      <c r="GE69" s="8">
        <f t="shared" si="15"/>
        <v>100</v>
      </c>
      <c r="GF69">
        <f t="shared" si="16"/>
        <v>0.18397319626550498</v>
      </c>
      <c r="HC69">
        <v>1.661331422254508E-2</v>
      </c>
      <c r="HD69">
        <v>1</v>
      </c>
      <c r="HE69">
        <v>0</v>
      </c>
      <c r="HF69">
        <f t="shared" si="21"/>
        <v>63</v>
      </c>
      <c r="HG69">
        <f t="shared" si="22"/>
        <v>1</v>
      </c>
      <c r="HH69">
        <f t="shared" si="18"/>
        <v>0.5625</v>
      </c>
      <c r="HI69">
        <f t="shared" si="19"/>
        <v>0.97058823529411764</v>
      </c>
      <c r="HJ69">
        <f t="shared" si="20"/>
        <v>6.7401960784313486E-3</v>
      </c>
    </row>
    <row r="70" spans="1:218" x14ac:dyDescent="0.3">
      <c r="A70" t="str">
        <f>covid19_new_cases_global!A71</f>
        <v>Guatemala</v>
      </c>
      <c r="B70">
        <f>covid19_new_cases_global!B71</f>
        <v>15.7835</v>
      </c>
      <c r="C70">
        <f>covid19_new_cases_global!C71</f>
        <v>-90.230800000000002</v>
      </c>
      <c r="D70">
        <f>IF(covid19_new_cases_global!D71&lt;0,"",covid19_new_cases_global!D71)</f>
        <v>0</v>
      </c>
      <c r="E70">
        <f>IF(covid19_new_cases_global!E71&lt;0,"",covid19_new_cases_global!E71)</f>
        <v>0</v>
      </c>
      <c r="F70">
        <f>IF(covid19_new_cases_global!F71&lt;0,"",covid19_new_cases_global!F71)</f>
        <v>0</v>
      </c>
      <c r="G70">
        <f>IF(covid19_new_cases_global!G71&lt;0,"",covid19_new_cases_global!G71)</f>
        <v>0</v>
      </c>
      <c r="H70">
        <f>IF(covid19_new_cases_global!H71&lt;0,"",covid19_new_cases_global!H71)</f>
        <v>0</v>
      </c>
      <c r="I70">
        <f>IF(covid19_new_cases_global!I71&lt;0,"",covid19_new_cases_global!I71)</f>
        <v>0</v>
      </c>
      <c r="J70">
        <f>IF(covid19_new_cases_global!J71&lt;0,"",covid19_new_cases_global!J71)</f>
        <v>0</v>
      </c>
      <c r="K70">
        <f>IF(covid19_new_cases_global!K71&lt;0,"",covid19_new_cases_global!K71)</f>
        <v>0</v>
      </c>
      <c r="L70">
        <f>IF(covid19_new_cases_global!L71&lt;0,"",covid19_new_cases_global!L71)</f>
        <v>0</v>
      </c>
      <c r="M70">
        <f>IF(covid19_new_cases_global!M71&lt;0,"",covid19_new_cases_global!M71)</f>
        <v>0</v>
      </c>
      <c r="N70">
        <f>IF(covid19_new_cases_global!N71&lt;0,"",covid19_new_cases_global!N71)</f>
        <v>0</v>
      </c>
      <c r="O70">
        <f>IF(covid19_new_cases_global!O71&lt;0,"",covid19_new_cases_global!O71)</f>
        <v>0</v>
      </c>
      <c r="P70">
        <f>IF(covid19_new_cases_global!P71&lt;0,"",covid19_new_cases_global!P71)</f>
        <v>0</v>
      </c>
      <c r="Q70">
        <f>IF(covid19_new_cases_global!Q71&lt;0,"",covid19_new_cases_global!Q71)</f>
        <v>0</v>
      </c>
      <c r="R70">
        <f>IF(covid19_new_cases_global!R71&lt;0,"",covid19_new_cases_global!R71)</f>
        <v>0</v>
      </c>
      <c r="S70">
        <f>IF(covid19_new_cases_global!S71&lt;0,"",covid19_new_cases_global!S71)</f>
        <v>0</v>
      </c>
      <c r="T70">
        <f>IF(covid19_new_cases_global!T71&lt;0,"",covid19_new_cases_global!T71)</f>
        <v>0</v>
      </c>
      <c r="U70">
        <f>IF(covid19_new_cases_global!U71&lt;0,"",covid19_new_cases_global!U71)</f>
        <v>0</v>
      </c>
      <c r="V70">
        <f>IF(covid19_new_cases_global!V71&lt;0,"",covid19_new_cases_global!V71)</f>
        <v>0</v>
      </c>
      <c r="W70">
        <f>IF(covid19_new_cases_global!W71&lt;0,"",covid19_new_cases_global!W71)</f>
        <v>0</v>
      </c>
      <c r="X70">
        <f>IF(covid19_new_cases_global!X71&lt;0,"",covid19_new_cases_global!X71)</f>
        <v>0</v>
      </c>
      <c r="Y70">
        <f>IF(covid19_new_cases_global!Y71&lt;0,"",covid19_new_cases_global!Y71)</f>
        <v>0</v>
      </c>
      <c r="Z70">
        <f>IF(covid19_new_cases_global!Z71&lt;0,"",covid19_new_cases_global!Z71)</f>
        <v>0</v>
      </c>
      <c r="AA70">
        <f>IF(covid19_new_cases_global!AA71&lt;0,"",covid19_new_cases_global!AA71)</f>
        <v>0</v>
      </c>
      <c r="AB70">
        <f>IF(covid19_new_cases_global!AB71&lt;0,"",covid19_new_cases_global!AB71)</f>
        <v>0</v>
      </c>
      <c r="AC70">
        <f>IF(covid19_new_cases_global!AC71&lt;0,"",covid19_new_cases_global!AC71)</f>
        <v>0</v>
      </c>
      <c r="AD70">
        <f>IF(covid19_new_cases_global!AD71&lt;0,"",covid19_new_cases_global!AD71)</f>
        <v>0</v>
      </c>
      <c r="AE70">
        <f>IF(covid19_new_cases_global!AE71&lt;0,"",covid19_new_cases_global!AE71)</f>
        <v>0</v>
      </c>
      <c r="AF70">
        <f>IF(covid19_new_cases_global!AF71&lt;0,"",covid19_new_cases_global!AF71)</f>
        <v>0</v>
      </c>
      <c r="AG70">
        <f>IF(covid19_new_cases_global!AG71&lt;0,"",covid19_new_cases_global!AG71)</f>
        <v>0</v>
      </c>
      <c r="AH70">
        <f>IF(covid19_new_cases_global!AH71&lt;0,"",covid19_new_cases_global!AH71)</f>
        <v>0</v>
      </c>
      <c r="AI70">
        <f>IF(covid19_new_cases_global!AI71&lt;0,"",covid19_new_cases_global!AI71)</f>
        <v>0</v>
      </c>
      <c r="AJ70">
        <f>IF(covid19_new_cases_global!AJ71&lt;0,"",covid19_new_cases_global!AJ71)</f>
        <v>0</v>
      </c>
      <c r="AK70">
        <f>IF(covid19_new_cases_global!AK71&lt;0,"",covid19_new_cases_global!AK71)</f>
        <v>0</v>
      </c>
      <c r="AL70">
        <f>IF(covid19_new_cases_global!AL71&lt;0,"",covid19_new_cases_global!AL71)</f>
        <v>0</v>
      </c>
      <c r="AM70">
        <f>IF(covid19_new_cases_global!AM71&lt;0,"",covid19_new_cases_global!AM71)</f>
        <v>0</v>
      </c>
      <c r="AN70">
        <f>IF(covid19_new_cases_global!AN71&lt;0,"",covid19_new_cases_global!AN71)</f>
        <v>0</v>
      </c>
      <c r="AO70">
        <f>IF(covid19_new_cases_global!AO71&lt;0,"",covid19_new_cases_global!AO71)</f>
        <v>0</v>
      </c>
      <c r="AP70">
        <f>IF(covid19_new_cases_global!AP71&lt;0,"",covid19_new_cases_global!AP71)</f>
        <v>0</v>
      </c>
      <c r="AQ70">
        <f>IF(covid19_new_cases_global!AQ71&lt;0,"",covid19_new_cases_global!AQ71)</f>
        <v>0</v>
      </c>
      <c r="AR70">
        <f>IF(covid19_new_cases_global!AR71&lt;0,"",covid19_new_cases_global!AR71)</f>
        <v>0</v>
      </c>
      <c r="AS70">
        <f>IF(covid19_new_cases_global!AS71&lt;0,"",covid19_new_cases_global!AS71)</f>
        <v>0</v>
      </c>
      <c r="AT70">
        <f>IF(covid19_new_cases_global!AT71&lt;0,"",covid19_new_cases_global!AT71)</f>
        <v>0</v>
      </c>
      <c r="AU70">
        <f>IF(covid19_new_cases_global!AU71&lt;0,"",covid19_new_cases_global!AU71)</f>
        <v>0</v>
      </c>
      <c r="AV70">
        <f>IF(covid19_new_cases_global!AV71&lt;0,"",covid19_new_cases_global!AV71)</f>
        <v>0</v>
      </c>
      <c r="AW70">
        <f>IF(covid19_new_cases_global!AW71&lt;0,"",covid19_new_cases_global!AW71)</f>
        <v>0</v>
      </c>
      <c r="AX70">
        <f>IF(covid19_new_cases_global!AX71&lt;0,"",covid19_new_cases_global!AX71)</f>
        <v>0</v>
      </c>
      <c r="AY70">
        <f>IF(covid19_new_cases_global!AY71&lt;0,"",covid19_new_cases_global!AY71)</f>
        <v>0</v>
      </c>
      <c r="AZ70">
        <f>IF(covid19_new_cases_global!AZ71&lt;0,"",covid19_new_cases_global!AZ71)</f>
        <v>0</v>
      </c>
      <c r="BA70">
        <f>IF(covid19_new_cases_global!BA71&lt;0,"",covid19_new_cases_global!BA71)</f>
        <v>0</v>
      </c>
      <c r="BB70">
        <f>IF(covid19_new_cases_global!BB71&lt;0,"",covid19_new_cases_global!BB71)</f>
        <v>0</v>
      </c>
      <c r="BC70">
        <f>IF(covid19_new_cases_global!BC71&lt;0,"",covid19_new_cases_global!BC71)</f>
        <v>1</v>
      </c>
      <c r="BD70">
        <f>IF(covid19_new_cases_global!BD71&lt;0,"",covid19_new_cases_global!BD71)</f>
        <v>0</v>
      </c>
      <c r="BE70">
        <f>IF(covid19_new_cases_global!BE71&lt;0,"",covid19_new_cases_global!BE71)</f>
        <v>1</v>
      </c>
      <c r="BF70">
        <f>IF(covid19_new_cases_global!BF71&lt;0,"",covid19_new_cases_global!BF71)</f>
        <v>4</v>
      </c>
      <c r="BG70">
        <f>IF(covid19_new_cases_global!BG71&lt;0,"",covid19_new_cases_global!BG71)</f>
        <v>0</v>
      </c>
      <c r="BH70">
        <f>IF(covid19_new_cases_global!BH71&lt;0,"",covid19_new_cases_global!BH71)</f>
        <v>3</v>
      </c>
      <c r="BI70">
        <f>IF(covid19_new_cases_global!BI71&lt;0,"",covid19_new_cases_global!BI71)</f>
        <v>3</v>
      </c>
      <c r="BJ70">
        <f>IF(covid19_new_cases_global!BJ71&lt;0,"",covid19_new_cases_global!BJ71)</f>
        <v>5</v>
      </c>
      <c r="BK70">
        <f>IF(covid19_new_cases_global!BK71&lt;0,"",covid19_new_cases_global!BK71)</f>
        <v>2</v>
      </c>
      <c r="BL70">
        <f>IF(covid19_new_cases_global!BL71&lt;0,"",covid19_new_cases_global!BL71)</f>
        <v>1</v>
      </c>
      <c r="BM70">
        <f>IF(covid19_new_cases_global!BM71&lt;0,"",covid19_new_cases_global!BM71)</f>
        <v>1</v>
      </c>
      <c r="BN70">
        <f>IF(covid19_new_cases_global!BN71&lt;0,"",covid19_new_cases_global!BN71)</f>
        <v>3</v>
      </c>
      <c r="BO70">
        <f>IF(covid19_new_cases_global!BO71&lt;0,"",covid19_new_cases_global!BO71)</f>
        <v>1</v>
      </c>
      <c r="BP70">
        <f>IF(covid19_new_cases_global!BP71&lt;0,"",covid19_new_cases_global!BP71)</f>
        <v>3</v>
      </c>
      <c r="BQ70">
        <f>IF(covid19_new_cases_global!BQ71&lt;0,"",covid19_new_cases_global!BQ71)</f>
        <v>6</v>
      </c>
      <c r="BR70">
        <f>IF(covid19_new_cases_global!BR71&lt;0,"",covid19_new_cases_global!BR71)</f>
        <v>0</v>
      </c>
      <c r="BS70">
        <f>IF(covid19_new_cases_global!BS71&lt;0,"",covid19_new_cases_global!BS71)</f>
        <v>2</v>
      </c>
      <c r="BT70">
        <f>IF(covid19_new_cases_global!BT71&lt;0,"",covid19_new_cases_global!BT71)</f>
        <v>2</v>
      </c>
      <c r="BU70">
        <f>IF(covid19_new_cases_global!BU71&lt;0,"",covid19_new_cases_global!BU71)</f>
        <v>1</v>
      </c>
      <c r="BV70">
        <f>IF(covid19_new_cases_global!BV71&lt;0,"",covid19_new_cases_global!BV71)</f>
        <v>8</v>
      </c>
      <c r="BW70">
        <f>IF(covid19_new_cases_global!BW71&lt;0,"",covid19_new_cases_global!BW71)</f>
        <v>3</v>
      </c>
      <c r="BX70">
        <f>IF(covid19_new_cases_global!BX71&lt;0,"",covid19_new_cases_global!BX71)</f>
        <v>11</v>
      </c>
      <c r="BY70">
        <f>IF(covid19_new_cases_global!BY71&lt;0,"",covid19_new_cases_global!BY71)</f>
        <v>0</v>
      </c>
      <c r="BZ70">
        <f>IF(covid19_new_cases_global!BZ71&lt;0,"",covid19_new_cases_global!BZ71)</f>
        <v>9</v>
      </c>
      <c r="CA70">
        <f>IF(covid19_new_cases_global!CA71&lt;0,"",covid19_new_cases_global!CA71)</f>
        <v>7</v>
      </c>
      <c r="CB70">
        <f>IF(covid19_new_cases_global!CB71&lt;0,"",covid19_new_cases_global!CB71)</f>
        <v>10</v>
      </c>
      <c r="CC70">
        <f>IF(covid19_new_cases_global!CC71&lt;0,"",covid19_new_cases_global!CC71)</f>
        <v>8</v>
      </c>
      <c r="CD70">
        <f>IF(covid19_new_cases_global!CD71&lt;0,"",covid19_new_cases_global!CD71)</f>
        <v>31</v>
      </c>
      <c r="CE70">
        <f>IF(covid19_new_cases_global!CE71&lt;0,"",covid19_new_cases_global!CE71)</f>
        <v>11</v>
      </c>
      <c r="CF70">
        <f>IF(covid19_new_cases_global!CF71&lt;0,"",covid19_new_cases_global!CF71)</f>
        <v>18</v>
      </c>
      <c r="CG70">
        <f>IF(covid19_new_cases_global!CG71&lt;0,"",covid19_new_cases_global!CG71)</f>
        <v>1</v>
      </c>
      <c r="CH70">
        <f>IF(covid19_new_cases_global!CH71&lt;0,"",covid19_new_cases_global!CH71)</f>
        <v>11</v>
      </c>
      <c r="CI70">
        <f>IF(covid19_new_cases_global!CI71&lt;0,"",covid19_new_cases_global!CI71)</f>
        <v>13</v>
      </c>
      <c r="CJ70">
        <f>IF(covid19_new_cases_global!CJ71&lt;0,"",covid19_new_cases_global!CJ71)</f>
        <v>16</v>
      </c>
      <c r="CK70">
        <f>IF(covid19_new_cases_global!CK71&lt;0,"",covid19_new_cases_global!CK71)</f>
        <v>18</v>
      </c>
      <c r="CL70">
        <f>IF(covid19_new_cases_global!CL71&lt;0,"",covid19_new_cases_global!CL71)</f>
        <v>21</v>
      </c>
      <c r="CM70">
        <f>IF(covid19_new_cases_global!CM71&lt;0,"",covid19_new_cases_global!CM71)</f>
        <v>22</v>
      </c>
      <c r="CN70">
        <f>IF(covid19_new_cases_global!CN71&lt;0,"",covid19_new_cases_global!CN71)</f>
        <v>32</v>
      </c>
      <c r="CO70">
        <f>IF(covid19_new_cases_global!CO71&lt;0,"",covid19_new_cases_global!CO71)</f>
        <v>5</v>
      </c>
      <c r="CP70">
        <f>IF(covid19_new_cases_global!CP71&lt;0,"",covid19_new_cases_global!CP71)</f>
        <v>22</v>
      </c>
      <c r="CQ70">
        <f>IF(covid19_new_cases_global!CQ71&lt;0,"",covid19_new_cases_global!CQ71)</f>
        <v>68</v>
      </c>
      <c r="CR70">
        <f>IF(covid19_new_cases_global!CR71&lt;0,"",covid19_new_cases_global!CR71)</f>
        <v>46</v>
      </c>
      <c r="CS70">
        <f>IF(covid19_new_cases_global!CS71&lt;0,"",covid19_new_cases_global!CS71)</f>
        <v>43</v>
      </c>
      <c r="CT70">
        <f>IF(covid19_new_cases_global!CT71&lt;0,"",covid19_new_cases_global!CT71)</f>
        <v>27</v>
      </c>
      <c r="CU70">
        <f>IF(covid19_new_cases_global!CU71&lt;0,"",covid19_new_cases_global!CU71)</f>
        <v>30</v>
      </c>
      <c r="CV70">
        <f>IF(covid19_new_cases_global!CV71&lt;0,"",covid19_new_cases_global!CV71)</f>
        <v>0</v>
      </c>
      <c r="CW70">
        <f>IF(covid19_new_cases_global!CW71&lt;0,"",covid19_new_cases_global!CW71)</f>
        <v>27</v>
      </c>
      <c r="CX70">
        <f>IF(covid19_new_cases_global!CX71&lt;0,"",covid19_new_cases_global!CX71)</f>
        <v>42</v>
      </c>
      <c r="CY70">
        <f>IF(covid19_new_cases_global!CY71&lt;0,"",covid19_new_cases_global!CY71)</f>
        <v>45</v>
      </c>
      <c r="CZ70">
        <f>IF(covid19_new_cases_global!CZ71&lt;0,"",covid19_new_cases_global!CZ71)</f>
        <v>44</v>
      </c>
      <c r="DA70">
        <f>IF(covid19_new_cases_global!DA71&lt;0,"",covid19_new_cases_global!DA71)</f>
        <v>15</v>
      </c>
      <c r="DB70">
        <f>IF(covid19_new_cases_global!DB71&lt;0,"",covid19_new_cases_global!DB71)</f>
        <v>27</v>
      </c>
      <c r="DC70">
        <f>IF(covid19_new_cases_global!DC71&lt;0,"",covid19_new_cases_global!DC71)</f>
        <v>33</v>
      </c>
      <c r="DD70">
        <f>IF(covid19_new_cases_global!DD71&lt;0,"",covid19_new_cases_global!DD71)</f>
        <v>35</v>
      </c>
      <c r="DE70">
        <f>IF(covid19_new_cases_global!DE71&lt;0,"",covid19_new_cases_global!DE71)</f>
        <v>34</v>
      </c>
      <c r="DF70">
        <f>IF(covid19_new_cases_global!DF71&lt;0,"",covid19_new_cases_global!DF71)</f>
        <v>68</v>
      </c>
      <c r="DG70">
        <f>IF(covid19_new_cases_global!DG71&lt;0,"",covid19_new_cases_global!DG71)</f>
        <v>67</v>
      </c>
      <c r="DH70">
        <f>IF(covid19_new_cases_global!DH71&lt;0,"",covid19_new_cases_global!DH71)</f>
        <v>85</v>
      </c>
      <c r="DI70">
        <f>IF(covid19_new_cases_global!DI71&lt;0,"",covid19_new_cases_global!DI71)</f>
        <v>62</v>
      </c>
      <c r="DJ70">
        <f>IF(covid19_new_cases_global!DJ71&lt;0,"",covid19_new_cases_global!DJ71)</f>
        <v>85</v>
      </c>
      <c r="DK70">
        <f>IF(covid19_new_cases_global!DK71&lt;0,"",covid19_new_cases_global!DK71)</f>
        <v>143</v>
      </c>
      <c r="DL70">
        <f>IF(covid19_new_cases_global!DL71&lt;0,"",covid19_new_cases_global!DL71)</f>
        <v>176</v>
      </c>
      <c r="DM70">
        <f>IF(covid19_new_cases_global!DM71&lt;0,"",covid19_new_cases_global!DM71)</f>
        <v>125</v>
      </c>
      <c r="DN70">
        <f>IF(covid19_new_cases_global!DN71&lt;0,"",covid19_new_cases_global!DN71)</f>
        <v>120</v>
      </c>
      <c r="DO70">
        <f>IF(covid19_new_cases_global!DO71&lt;0,"",covid19_new_cases_global!DO71)</f>
        <v>0</v>
      </c>
      <c r="DP70">
        <f>IF(covid19_new_cases_global!DP71&lt;0,"",covid19_new_cases_global!DP71)</f>
        <v>149</v>
      </c>
      <c r="DQ70">
        <f>IF(covid19_new_cases_global!DQ71&lt;0,"",covid19_new_cases_global!DQ71)</f>
        <v>221</v>
      </c>
      <c r="DR70">
        <f>IF(covid19_new_cases_global!DR71&lt;0,"",covid19_new_cases_global!DR71)</f>
        <v>132</v>
      </c>
      <c r="DS70">
        <f>IF(covid19_new_cases_global!DS71&lt;0,"",covid19_new_cases_global!DS71)</f>
        <v>247</v>
      </c>
      <c r="DT70">
        <f>IF(covid19_new_cases_global!DT71&lt;0,"",covid19_new_cases_global!DT71)</f>
        <v>231</v>
      </c>
      <c r="DU70">
        <f>IF(covid19_new_cases_global!DU71&lt;0,"",covid19_new_cases_global!DU71)</f>
        <v>311</v>
      </c>
      <c r="DV70">
        <f>IF(covid19_new_cases_global!DV71&lt;0,"",covid19_new_cases_global!DV71)</f>
        <v>370</v>
      </c>
      <c r="DW70">
        <f>IF(covid19_new_cases_global!DW71&lt;0,"",covid19_new_cases_global!DW71)</f>
        <v>336</v>
      </c>
      <c r="DX70">
        <f>IF(covid19_new_cases_global!DX71&lt;0,"",covid19_new_cases_global!DX71)</f>
        <v>194</v>
      </c>
      <c r="DY70">
        <f>IF(covid19_new_cases_global!DY71&lt;0,"",covid19_new_cases_global!DY71)</f>
        <v>191</v>
      </c>
      <c r="DZ70">
        <f>IF(covid19_new_cases_global!DZ71&lt;0,"",covid19_new_cases_global!DZ71)</f>
        <v>203</v>
      </c>
      <c r="EA70">
        <f>IF(covid19_new_cases_global!EA71&lt;0,"",covid19_new_cases_global!EA71)</f>
        <v>259</v>
      </c>
      <c r="EB70">
        <f>IF(covid19_new_cases_global!EB71&lt;0,"",covid19_new_cases_global!EB71)</f>
        <v>132</v>
      </c>
      <c r="EC70">
        <f>IF(covid19_new_cases_global!EC71&lt;0,"",covid19_new_cases_global!EC71)</f>
        <v>348</v>
      </c>
      <c r="ED70">
        <f>IF(covid19_new_cases_global!ED71&lt;0,"",covid19_new_cases_global!ED71)</f>
        <v>249</v>
      </c>
      <c r="EE70">
        <f>IF(covid19_new_cases_global!EE71&lt;0,"",covid19_new_cases_global!EE71)</f>
        <v>250</v>
      </c>
      <c r="EF70">
        <f>IF(covid19_new_cases_global!EF71&lt;0,"",covid19_new_cases_global!EF71)</f>
        <v>174</v>
      </c>
      <c r="EG70">
        <f>IF(covid19_new_cases_global!EG71&lt;0,"",covid19_new_cases_global!EG71)</f>
        <v>394</v>
      </c>
      <c r="EH70">
        <f>IF(covid19_new_cases_global!EH71&lt;0,"",covid19_new_cases_global!EH71)</f>
        <v>331</v>
      </c>
      <c r="EI70">
        <f>IF(covid19_new_cases_global!EI71&lt;0,"",covid19_new_cases_global!EI71)</f>
        <v>307</v>
      </c>
      <c r="EJ70">
        <f>IF(covid19_new_cases_global!EJ71&lt;0,"",covid19_new_cases_global!EJ71)</f>
        <v>263</v>
      </c>
      <c r="EK70">
        <f>IF(covid19_new_cases_global!EK71&lt;0,"",covid19_new_cases_global!EK71)</f>
        <v>447</v>
      </c>
      <c r="EL70">
        <f>IF(covid19_new_cases_global!EL71&lt;0,"",covid19_new_cases_global!EL71)</f>
        <v>364</v>
      </c>
      <c r="EM70">
        <f>IF(covid19_new_cases_global!EM71&lt;0,"",covid19_new_cases_global!EM71)</f>
        <v>355</v>
      </c>
      <c r="EN70">
        <f>IF(covid19_new_cases_global!EN71&lt;0,"",covid19_new_cases_global!EN71)</f>
        <v>340</v>
      </c>
      <c r="EO70">
        <f>IF(covid19_new_cases_global!EO71&lt;0,"",covid19_new_cases_global!EO71)</f>
        <v>421</v>
      </c>
      <c r="EP70">
        <f>IF(covid19_new_cases_global!EP71&lt;0,"",covid19_new_cases_global!EP71)</f>
        <v>509</v>
      </c>
      <c r="EQ70">
        <f>IF(covid19_new_cases_global!EQ71&lt;0,"",covid19_new_cases_global!EQ71)</f>
        <v>354</v>
      </c>
      <c r="ER70">
        <f>IF(covid19_new_cases_global!ER71&lt;0,"",covid19_new_cases_global!ER71)</f>
        <v>427</v>
      </c>
      <c r="ES70">
        <f>IF(covid19_new_cases_global!ES71&lt;0,"",covid19_new_cases_global!ES71)</f>
        <v>434</v>
      </c>
      <c r="ET70">
        <f>IF(covid19_new_cases_global!ET71&lt;0,"",covid19_new_cases_global!ET71)</f>
        <v>545</v>
      </c>
      <c r="EU70">
        <f>IF(covid19_new_cases_global!EU71&lt;0,"",covid19_new_cases_global!EU71)</f>
        <v>617</v>
      </c>
      <c r="EV70">
        <f>IF(covid19_new_cases_global!EV71&lt;0,"",covid19_new_cases_global!EV71)</f>
        <v>641</v>
      </c>
      <c r="EW70">
        <f>IF(covid19_new_cases_global!EW71&lt;0,"",covid19_new_cases_global!EW71)</f>
        <v>246</v>
      </c>
      <c r="EX70">
        <f>IF(covid19_new_cases_global!EX71&lt;0,"",covid19_new_cases_global!EX71)</f>
        <v>390</v>
      </c>
      <c r="EY70">
        <f>IF(covid19_new_cases_global!EY71&lt;0,"",covid19_new_cases_global!EY71)</f>
        <v>624</v>
      </c>
      <c r="EZ70">
        <f>IF(covid19_new_cases_global!EZ71&lt;0,"",covid19_new_cases_global!EZ71)</f>
        <v>771</v>
      </c>
      <c r="FA70">
        <f>IF(covid19_new_cases_global!FA71&lt;0,"",covid19_new_cases_global!FA71)</f>
        <v>279</v>
      </c>
      <c r="FB70">
        <f>IF(covid19_new_cases_global!FB71&lt;0,"",covid19_new_cases_global!FB71)</f>
        <v>800</v>
      </c>
      <c r="FC70">
        <f>IF(covid19_new_cases_global!FC71&lt;0,"",covid19_new_cases_global!FC71)</f>
        <v>209</v>
      </c>
      <c r="FD70">
        <f>IF(covid19_new_cases_global!FD71&lt;0,"",covid19_new_cases_global!FD71)</f>
        <v>569</v>
      </c>
      <c r="FE70">
        <f t="shared" si="31"/>
        <v>800</v>
      </c>
      <c r="FF70">
        <f t="shared" si="32"/>
        <v>800</v>
      </c>
      <c r="FG70">
        <f t="shared" si="33"/>
        <v>155</v>
      </c>
      <c r="FH70">
        <f t="shared" si="34"/>
        <v>155</v>
      </c>
      <c r="FI70" cm="1">
        <f t="array" ref="FI70">MATCH(INDEX($D70:$FD70,MATCH(TRUE,INDEX($D70:$FD70&lt;&gt;0,),0)),$D70:$FD70,0)</f>
        <v>52</v>
      </c>
      <c r="FJ70">
        <f t="shared" si="35"/>
        <v>16397</v>
      </c>
      <c r="FK70">
        <f t="shared" si="36"/>
        <v>4.8789412697444655E-2</v>
      </c>
      <c r="FL70">
        <v>0</v>
      </c>
      <c r="FM70">
        <f t="shared" si="37"/>
        <v>103</v>
      </c>
      <c r="FN70">
        <f t="shared" si="38"/>
        <v>103</v>
      </c>
      <c r="FP70">
        <v>99</v>
      </c>
      <c r="FQ70">
        <v>99</v>
      </c>
      <c r="FR70">
        <v>71</v>
      </c>
      <c r="FS70">
        <v>71</v>
      </c>
      <c r="FT70">
        <v>37</v>
      </c>
      <c r="FU70">
        <v>1836</v>
      </c>
      <c r="FV70">
        <v>5.3921568627450983E-2</v>
      </c>
      <c r="FW70" s="6">
        <v>0</v>
      </c>
      <c r="FX70" s="7">
        <v>1</v>
      </c>
      <c r="FY70" s="8">
        <f t="shared" ref="FY70:FY133" si="39">FW70+FX70</f>
        <v>1</v>
      </c>
      <c r="FZ70">
        <f t="shared" ref="FZ70:FZ133" si="40">IF(FY70=0,"",FW70/FY70)</f>
        <v>0</v>
      </c>
      <c r="GA70">
        <f t="shared" ref="GA70:GA133" si="41">1/(1+EXP(-$GH$6-MMULT(FP70:FV70,$GH$7:$GH$13)))</f>
        <v>0.27922681539827593</v>
      </c>
      <c r="GB70" s="6">
        <f t="shared" ref="GB70:GB133" si="42">FY70*GA70</f>
        <v>0.27922681539827593</v>
      </c>
      <c r="GC70" s="8">
        <f t="shared" ref="GC70:GC133" si="43">FY70-GB70</f>
        <v>0.72077318460172402</v>
      </c>
      <c r="GD70" s="6">
        <f t="shared" ref="GD70:GD133" si="44">IFERROR(FY70*(FZ70*LN(GA70)+(1-FZ70)*LN(1-GA70)),0)</f>
        <v>-0.32743077565288853</v>
      </c>
      <c r="GE70" s="8">
        <f t="shared" ref="GE70:GE133" si="45">100*IF(GA70&gt;=$GY$11,FW70/FY70,FX70/FY70)</f>
        <v>100</v>
      </c>
      <c r="GF70">
        <f t="shared" ref="GF70:GF133" si="46">IFERROR((FW70-GB70)^2/GB70+(FX70-GC70)^2/GC70,0)</f>
        <v>0.3873990061832942</v>
      </c>
      <c r="HC70">
        <v>1.7195219801632113E-2</v>
      </c>
      <c r="HD70">
        <v>1</v>
      </c>
      <c r="HE70">
        <v>0</v>
      </c>
      <c r="HF70">
        <f t="shared" si="21"/>
        <v>64</v>
      </c>
      <c r="HG70">
        <f t="shared" si="22"/>
        <v>1</v>
      </c>
      <c r="HH70">
        <f t="shared" ref="HH70:HH133" si="47">1-HF70/HF$183</f>
        <v>0.55555555555555558</v>
      </c>
      <c r="HI70">
        <f t="shared" ref="HI70:HI133" si="48">1-HG70/HG$183</f>
        <v>0.97058823529411764</v>
      </c>
      <c r="HJ70">
        <f t="shared" ref="HJ70:HJ133" si="49">(HH70-HH71)*HI70</f>
        <v>6.7401960784313486E-3</v>
      </c>
    </row>
    <row r="71" spans="1:218" x14ac:dyDescent="0.3">
      <c r="A71" t="str">
        <f>covid19_new_cases_global!A72</f>
        <v>Guinea</v>
      </c>
      <c r="B71">
        <f>covid19_new_cases_global!B72</f>
        <v>9.9456000000000007</v>
      </c>
      <c r="C71">
        <f>covid19_new_cases_global!C72</f>
        <v>-9.6966000000000001</v>
      </c>
      <c r="D71">
        <f>IF(covid19_new_cases_global!D72&lt;0,"",covid19_new_cases_global!D72)</f>
        <v>0</v>
      </c>
      <c r="E71">
        <f>IF(covid19_new_cases_global!E72&lt;0,"",covid19_new_cases_global!E72)</f>
        <v>0</v>
      </c>
      <c r="F71">
        <f>IF(covid19_new_cases_global!F72&lt;0,"",covid19_new_cases_global!F72)</f>
        <v>0</v>
      </c>
      <c r="G71">
        <f>IF(covid19_new_cases_global!G72&lt;0,"",covid19_new_cases_global!G72)</f>
        <v>0</v>
      </c>
      <c r="H71">
        <f>IF(covid19_new_cases_global!H72&lt;0,"",covid19_new_cases_global!H72)</f>
        <v>0</v>
      </c>
      <c r="I71">
        <f>IF(covid19_new_cases_global!I72&lt;0,"",covid19_new_cases_global!I72)</f>
        <v>0</v>
      </c>
      <c r="J71">
        <f>IF(covid19_new_cases_global!J72&lt;0,"",covid19_new_cases_global!J72)</f>
        <v>0</v>
      </c>
      <c r="K71">
        <f>IF(covid19_new_cases_global!K72&lt;0,"",covid19_new_cases_global!K72)</f>
        <v>0</v>
      </c>
      <c r="L71">
        <f>IF(covid19_new_cases_global!L72&lt;0,"",covid19_new_cases_global!L72)</f>
        <v>0</v>
      </c>
      <c r="M71">
        <f>IF(covid19_new_cases_global!M72&lt;0,"",covid19_new_cases_global!M72)</f>
        <v>0</v>
      </c>
      <c r="N71">
        <f>IF(covid19_new_cases_global!N72&lt;0,"",covid19_new_cases_global!N72)</f>
        <v>0</v>
      </c>
      <c r="O71">
        <f>IF(covid19_new_cases_global!O72&lt;0,"",covid19_new_cases_global!O72)</f>
        <v>0</v>
      </c>
      <c r="P71">
        <f>IF(covid19_new_cases_global!P72&lt;0,"",covid19_new_cases_global!P72)</f>
        <v>0</v>
      </c>
      <c r="Q71">
        <f>IF(covid19_new_cases_global!Q72&lt;0,"",covid19_new_cases_global!Q72)</f>
        <v>0</v>
      </c>
      <c r="R71">
        <f>IF(covid19_new_cases_global!R72&lt;0,"",covid19_new_cases_global!R72)</f>
        <v>0</v>
      </c>
      <c r="S71">
        <f>IF(covid19_new_cases_global!S72&lt;0,"",covid19_new_cases_global!S72)</f>
        <v>0</v>
      </c>
      <c r="T71">
        <f>IF(covid19_new_cases_global!T72&lt;0,"",covid19_new_cases_global!T72)</f>
        <v>0</v>
      </c>
      <c r="U71">
        <f>IF(covid19_new_cases_global!U72&lt;0,"",covid19_new_cases_global!U72)</f>
        <v>0</v>
      </c>
      <c r="V71">
        <f>IF(covid19_new_cases_global!V72&lt;0,"",covid19_new_cases_global!V72)</f>
        <v>0</v>
      </c>
      <c r="W71">
        <f>IF(covid19_new_cases_global!W72&lt;0,"",covid19_new_cases_global!W72)</f>
        <v>0</v>
      </c>
      <c r="X71">
        <f>IF(covid19_new_cases_global!X72&lt;0,"",covid19_new_cases_global!X72)</f>
        <v>0</v>
      </c>
      <c r="Y71">
        <f>IF(covid19_new_cases_global!Y72&lt;0,"",covid19_new_cases_global!Y72)</f>
        <v>0</v>
      </c>
      <c r="Z71">
        <f>IF(covid19_new_cases_global!Z72&lt;0,"",covid19_new_cases_global!Z72)</f>
        <v>0</v>
      </c>
      <c r="AA71">
        <f>IF(covid19_new_cases_global!AA72&lt;0,"",covid19_new_cases_global!AA72)</f>
        <v>0</v>
      </c>
      <c r="AB71">
        <f>IF(covid19_new_cases_global!AB72&lt;0,"",covid19_new_cases_global!AB72)</f>
        <v>0</v>
      </c>
      <c r="AC71">
        <f>IF(covid19_new_cases_global!AC72&lt;0,"",covid19_new_cases_global!AC72)</f>
        <v>0</v>
      </c>
      <c r="AD71">
        <f>IF(covid19_new_cases_global!AD72&lt;0,"",covid19_new_cases_global!AD72)</f>
        <v>0</v>
      </c>
      <c r="AE71">
        <f>IF(covid19_new_cases_global!AE72&lt;0,"",covid19_new_cases_global!AE72)</f>
        <v>0</v>
      </c>
      <c r="AF71">
        <f>IF(covid19_new_cases_global!AF72&lt;0,"",covid19_new_cases_global!AF72)</f>
        <v>0</v>
      </c>
      <c r="AG71">
        <f>IF(covid19_new_cases_global!AG72&lt;0,"",covid19_new_cases_global!AG72)</f>
        <v>0</v>
      </c>
      <c r="AH71">
        <f>IF(covid19_new_cases_global!AH72&lt;0,"",covid19_new_cases_global!AH72)</f>
        <v>0</v>
      </c>
      <c r="AI71">
        <f>IF(covid19_new_cases_global!AI72&lt;0,"",covid19_new_cases_global!AI72)</f>
        <v>0</v>
      </c>
      <c r="AJ71">
        <f>IF(covid19_new_cases_global!AJ72&lt;0,"",covid19_new_cases_global!AJ72)</f>
        <v>0</v>
      </c>
      <c r="AK71">
        <f>IF(covid19_new_cases_global!AK72&lt;0,"",covid19_new_cases_global!AK72)</f>
        <v>0</v>
      </c>
      <c r="AL71">
        <f>IF(covid19_new_cases_global!AL72&lt;0,"",covid19_new_cases_global!AL72)</f>
        <v>0</v>
      </c>
      <c r="AM71">
        <f>IF(covid19_new_cases_global!AM72&lt;0,"",covid19_new_cases_global!AM72)</f>
        <v>0</v>
      </c>
      <c r="AN71">
        <f>IF(covid19_new_cases_global!AN72&lt;0,"",covid19_new_cases_global!AN72)</f>
        <v>0</v>
      </c>
      <c r="AO71">
        <f>IF(covid19_new_cases_global!AO72&lt;0,"",covid19_new_cases_global!AO72)</f>
        <v>0</v>
      </c>
      <c r="AP71">
        <f>IF(covid19_new_cases_global!AP72&lt;0,"",covid19_new_cases_global!AP72)</f>
        <v>0</v>
      </c>
      <c r="AQ71">
        <f>IF(covid19_new_cases_global!AQ72&lt;0,"",covid19_new_cases_global!AQ72)</f>
        <v>0</v>
      </c>
      <c r="AR71">
        <f>IF(covid19_new_cases_global!AR72&lt;0,"",covid19_new_cases_global!AR72)</f>
        <v>0</v>
      </c>
      <c r="AS71">
        <f>IF(covid19_new_cases_global!AS72&lt;0,"",covid19_new_cases_global!AS72)</f>
        <v>0</v>
      </c>
      <c r="AT71">
        <f>IF(covid19_new_cases_global!AT72&lt;0,"",covid19_new_cases_global!AT72)</f>
        <v>0</v>
      </c>
      <c r="AU71">
        <f>IF(covid19_new_cases_global!AU72&lt;0,"",covid19_new_cases_global!AU72)</f>
        <v>0</v>
      </c>
      <c r="AV71">
        <f>IF(covid19_new_cases_global!AV72&lt;0,"",covid19_new_cases_global!AV72)</f>
        <v>0</v>
      </c>
      <c r="AW71">
        <f>IF(covid19_new_cases_global!AW72&lt;0,"",covid19_new_cases_global!AW72)</f>
        <v>0</v>
      </c>
      <c r="AX71">
        <f>IF(covid19_new_cases_global!AX72&lt;0,"",covid19_new_cases_global!AX72)</f>
        <v>0</v>
      </c>
      <c r="AY71">
        <f>IF(covid19_new_cases_global!AY72&lt;0,"",covid19_new_cases_global!AY72)</f>
        <v>0</v>
      </c>
      <c r="AZ71">
        <f>IF(covid19_new_cases_global!AZ72&lt;0,"",covid19_new_cases_global!AZ72)</f>
        <v>0</v>
      </c>
      <c r="BA71">
        <f>IF(covid19_new_cases_global!BA72&lt;0,"",covid19_new_cases_global!BA72)</f>
        <v>0</v>
      </c>
      <c r="BB71">
        <f>IF(covid19_new_cases_global!BB72&lt;0,"",covid19_new_cases_global!BB72)</f>
        <v>1</v>
      </c>
      <c r="BC71">
        <f>IF(covid19_new_cases_global!BC72&lt;0,"",covid19_new_cases_global!BC72)</f>
        <v>0</v>
      </c>
      <c r="BD71">
        <f>IF(covid19_new_cases_global!BD72&lt;0,"",covid19_new_cases_global!BD72)</f>
        <v>0</v>
      </c>
      <c r="BE71">
        <f>IF(covid19_new_cases_global!BE72&lt;0,"",covid19_new_cases_global!BE72)</f>
        <v>0</v>
      </c>
      <c r="BF71">
        <f>IF(covid19_new_cases_global!BF72&lt;0,"",covid19_new_cases_global!BF72)</f>
        <v>0</v>
      </c>
      <c r="BG71">
        <f>IF(covid19_new_cases_global!BG72&lt;0,"",covid19_new_cases_global!BG72)</f>
        <v>0</v>
      </c>
      <c r="BH71">
        <f>IF(covid19_new_cases_global!BH72&lt;0,"",covid19_new_cases_global!BH72)</f>
        <v>0</v>
      </c>
      <c r="BI71">
        <f>IF(covid19_new_cases_global!BI72&lt;0,"",covid19_new_cases_global!BI72)</f>
        <v>0</v>
      </c>
      <c r="BJ71">
        <f>IF(covid19_new_cases_global!BJ72&lt;0,"",covid19_new_cases_global!BJ72)</f>
        <v>1</v>
      </c>
      <c r="BK71">
        <f>IF(covid19_new_cases_global!BK72&lt;0,"",covid19_new_cases_global!BK72)</f>
        <v>0</v>
      </c>
      <c r="BL71">
        <f>IF(covid19_new_cases_global!BL72&lt;0,"",covid19_new_cases_global!BL72)</f>
        <v>2</v>
      </c>
      <c r="BM71">
        <f>IF(covid19_new_cases_global!BM72&lt;0,"",covid19_new_cases_global!BM72)</f>
        <v>0</v>
      </c>
      <c r="BN71">
        <f>IF(covid19_new_cases_global!BN72&lt;0,"",covid19_new_cases_global!BN72)</f>
        <v>0</v>
      </c>
      <c r="BO71">
        <f>IF(covid19_new_cases_global!BO72&lt;0,"",covid19_new_cases_global!BO72)</f>
        <v>0</v>
      </c>
      <c r="BP71">
        <f>IF(covid19_new_cases_global!BP72&lt;0,"",covid19_new_cases_global!BP72)</f>
        <v>4</v>
      </c>
      <c r="BQ71">
        <f>IF(covid19_new_cases_global!BQ72&lt;0,"",covid19_new_cases_global!BQ72)</f>
        <v>0</v>
      </c>
      <c r="BR71">
        <f>IF(covid19_new_cases_global!BR72&lt;0,"",covid19_new_cases_global!BR72)</f>
        <v>8</v>
      </c>
      <c r="BS71">
        <f>IF(covid19_new_cases_global!BS72&lt;0,"",covid19_new_cases_global!BS72)</f>
        <v>6</v>
      </c>
      <c r="BT71">
        <f>IF(covid19_new_cases_global!BT72&lt;0,"",covid19_new_cases_global!BT72)</f>
        <v>0</v>
      </c>
      <c r="BU71">
        <f>IF(covid19_new_cases_global!BU72&lt;0,"",covid19_new_cases_global!BU72)</f>
        <v>8</v>
      </c>
      <c r="BV71">
        <f>IF(covid19_new_cases_global!BV72&lt;0,"",covid19_new_cases_global!BV72)</f>
        <v>22</v>
      </c>
      <c r="BW71">
        <f>IF(covid19_new_cases_global!BW72&lt;0,"",covid19_new_cases_global!BW72)</f>
        <v>21</v>
      </c>
      <c r="BX71">
        <f>IF(covid19_new_cases_global!BX72&lt;0,"",covid19_new_cases_global!BX72)</f>
        <v>38</v>
      </c>
      <c r="BY71">
        <f>IF(covid19_new_cases_global!BY72&lt;0,"",covid19_new_cases_global!BY72)</f>
        <v>10</v>
      </c>
      <c r="BZ71">
        <f>IF(covid19_new_cases_global!BZ72&lt;0,"",covid19_new_cases_global!BZ72)</f>
        <v>7</v>
      </c>
      <c r="CA71">
        <f>IF(covid19_new_cases_global!CA72&lt;0,"",covid19_new_cases_global!CA72)</f>
        <v>16</v>
      </c>
      <c r="CB71">
        <f>IF(covid19_new_cases_global!CB72&lt;0,"",covid19_new_cases_global!CB72)</f>
        <v>20</v>
      </c>
      <c r="CC71">
        <f>IF(covid19_new_cases_global!CC72&lt;0,"",covid19_new_cases_global!CC72)</f>
        <v>30</v>
      </c>
      <c r="CD71">
        <f>IF(covid19_new_cases_global!CD72&lt;0,"",covid19_new_cases_global!CD72)</f>
        <v>18</v>
      </c>
      <c r="CE71">
        <f>IF(covid19_new_cases_global!CE72&lt;0,"",covid19_new_cases_global!CE72)</f>
        <v>38</v>
      </c>
      <c r="CF71">
        <f>IF(covid19_new_cases_global!CF72&lt;0,"",covid19_new_cases_global!CF72)</f>
        <v>0</v>
      </c>
      <c r="CG71">
        <f>IF(covid19_new_cases_global!CG72&lt;0,"",covid19_new_cases_global!CG72)</f>
        <v>69</v>
      </c>
      <c r="CH71">
        <f>IF(covid19_new_cases_global!CH72&lt;0,"",covid19_new_cases_global!CH72)</f>
        <v>44</v>
      </c>
      <c r="CI71">
        <f>IF(covid19_new_cases_global!CI72&lt;0,"",covid19_new_cases_global!CI72)</f>
        <v>41</v>
      </c>
      <c r="CJ71">
        <f>IF(covid19_new_cases_global!CJ72&lt;0,"",covid19_new_cases_global!CJ72)</f>
        <v>34</v>
      </c>
      <c r="CK71">
        <f>IF(covid19_new_cases_global!CK72&lt;0,"",covid19_new_cases_global!CK72)</f>
        <v>39</v>
      </c>
      <c r="CL71">
        <f>IF(covid19_new_cases_global!CL72&lt;0,"",covid19_new_cases_global!CL72)</f>
        <v>41</v>
      </c>
      <c r="CM71">
        <f>IF(covid19_new_cases_global!CM72&lt;0,"",covid19_new_cases_global!CM72)</f>
        <v>61</v>
      </c>
      <c r="CN71">
        <f>IF(covid19_new_cases_global!CN72&lt;0,"",covid19_new_cases_global!CN72)</f>
        <v>43</v>
      </c>
      <c r="CO71">
        <f>IF(covid19_new_cases_global!CO72&lt;0,"",covid19_new_cases_global!CO72)</f>
        <v>66</v>
      </c>
      <c r="CP71">
        <f>IF(covid19_new_cases_global!CP72&lt;0,"",covid19_new_cases_global!CP72)</f>
        <v>73</v>
      </c>
      <c r="CQ71">
        <f>IF(covid19_new_cases_global!CQ72&lt;0,"",covid19_new_cases_global!CQ72)</f>
        <v>101</v>
      </c>
      <c r="CR71">
        <f>IF(covid19_new_cases_global!CR72&lt;0,"",covid19_new_cases_global!CR72)</f>
        <v>92</v>
      </c>
      <c r="CS71">
        <f>IF(covid19_new_cases_global!CS72&lt;0,"",covid19_new_cases_global!CS72)</f>
        <v>42</v>
      </c>
      <c r="CT71">
        <f>IF(covid19_new_cases_global!CT72&lt;0,"",covid19_new_cases_global!CT72)</f>
        <v>0</v>
      </c>
      <c r="CU71">
        <f>IF(covid19_new_cases_global!CU72&lt;0,"",covid19_new_cases_global!CU72)</f>
        <v>167</v>
      </c>
      <c r="CV71">
        <f>IF(covid19_new_cases_global!CV72&lt;0,"",covid19_new_cases_global!CV72)</f>
        <v>77</v>
      </c>
      <c r="CW71">
        <f>IF(covid19_new_cases_global!CW72&lt;0,"",covid19_new_cases_global!CW72)</f>
        <v>111</v>
      </c>
      <c r="CX71">
        <f>IF(covid19_new_cases_global!CX72&lt;0,"",covid19_new_cases_global!CX72)</f>
        <v>144</v>
      </c>
      <c r="CY71">
        <f>IF(covid19_new_cases_global!CY72&lt;0,"",covid19_new_cases_global!CY72)</f>
        <v>42</v>
      </c>
      <c r="CZ71">
        <f>IF(covid19_new_cases_global!CZ72&lt;0,"",covid19_new_cases_global!CZ72)</f>
        <v>49</v>
      </c>
      <c r="DA71">
        <f>IF(covid19_new_cases_global!DA72&lt;0,"",covid19_new_cases_global!DA72)</f>
        <v>0</v>
      </c>
      <c r="DB71">
        <f>IF(covid19_new_cases_global!DB72&lt;0,"",covid19_new_cases_global!DB72)</f>
        <v>124</v>
      </c>
      <c r="DC71">
        <f>IF(covid19_new_cases_global!DC72&lt;0,"",covid19_new_cases_global!DC72)</f>
        <v>101</v>
      </c>
      <c r="DD71">
        <f>IF(covid19_new_cases_global!DD72&lt;0,"",covid19_new_cases_global!DD72)</f>
        <v>45</v>
      </c>
      <c r="DE71">
        <f>IF(covid19_new_cases_global!DE72&lt;0,"",covid19_new_cases_global!DE72)</f>
        <v>71</v>
      </c>
      <c r="DF71">
        <f>IF(covid19_new_cases_global!DF72&lt;0,"",covid19_new_cases_global!DF72)</f>
        <v>82</v>
      </c>
      <c r="DG71">
        <f>IF(covid19_new_cases_global!DG72&lt;0,"",covid19_new_cases_global!DG72)</f>
        <v>33</v>
      </c>
      <c r="DH71">
        <f>IF(covid19_new_cases_global!DH72&lt;0,"",covid19_new_cases_global!DH72)</f>
        <v>104</v>
      </c>
      <c r="DI71">
        <f>IF(covid19_new_cases_global!DI72&lt;0,"",covid19_new_cases_global!DI72)</f>
        <v>0</v>
      </c>
      <c r="DJ71">
        <f>IF(covid19_new_cases_global!DJ72&lt;0,"",covid19_new_cases_global!DJ72)</f>
        <v>152</v>
      </c>
      <c r="DK71">
        <f>IF(covid19_new_cases_global!DK72&lt;0,"",covid19_new_cases_global!DK72)</f>
        <v>76</v>
      </c>
      <c r="DL71">
        <f>IF(covid19_new_cases_global!DL72&lt;0,"",covid19_new_cases_global!DL72)</f>
        <v>99</v>
      </c>
      <c r="DM71">
        <f>IF(covid19_new_cases_global!DM72&lt;0,"",covid19_new_cases_global!DM72)</f>
        <v>0</v>
      </c>
      <c r="DN71">
        <f>IF(covid19_new_cases_global!DN72&lt;0,"",covid19_new_cases_global!DN72)</f>
        <v>185</v>
      </c>
      <c r="DO71">
        <f>IF(covid19_new_cases_global!DO72&lt;0,"",covid19_new_cases_global!DO72)</f>
        <v>0</v>
      </c>
      <c r="DP71">
        <f>IF(covid19_new_cases_global!DP72&lt;0,"",covid19_new_cases_global!DP72)</f>
        <v>138</v>
      </c>
      <c r="DQ71">
        <f>IF(covid19_new_cases_global!DQ72&lt;0,"",covid19_new_cases_global!DQ72)</f>
        <v>67</v>
      </c>
      <c r="DR71">
        <f>IF(covid19_new_cases_global!DR72&lt;0,"",covid19_new_cases_global!DR72)</f>
        <v>0</v>
      </c>
      <c r="DS71">
        <f>IF(covid19_new_cases_global!DS72&lt;0,"",covid19_new_cases_global!DS72)</f>
        <v>204</v>
      </c>
      <c r="DT71">
        <f>IF(covid19_new_cases_global!DT72&lt;0,"",covid19_new_cases_global!DT72)</f>
        <v>0</v>
      </c>
      <c r="DU71">
        <f>IF(covid19_new_cases_global!DU72&lt;0,"",covid19_new_cases_global!DU72)</f>
        <v>109</v>
      </c>
      <c r="DV71">
        <f>IF(covid19_new_cases_global!DV72&lt;0,"",covid19_new_cases_global!DV72)</f>
        <v>99</v>
      </c>
      <c r="DW71">
        <f>IF(covid19_new_cases_global!DW72&lt;0,"",covid19_new_cases_global!DW72)</f>
        <v>0</v>
      </c>
      <c r="DX71">
        <f>IF(covid19_new_cases_global!DX72&lt;0,"",covid19_new_cases_global!DX72)</f>
        <v>0</v>
      </c>
      <c r="DY71">
        <f>IF(covid19_new_cases_global!DY72&lt;0,"",covid19_new_cases_global!DY72)</f>
        <v>0</v>
      </c>
      <c r="DZ71">
        <f>IF(covid19_new_cases_global!DZ72&lt;0,"",covid19_new_cases_global!DZ72)</f>
        <v>278</v>
      </c>
      <c r="EA71">
        <f>IF(covid19_new_cases_global!EA72&lt;0,"",covid19_new_cases_global!EA72)</f>
        <v>103</v>
      </c>
      <c r="EB71">
        <f>IF(covid19_new_cases_global!EB72&lt;0,"",covid19_new_cases_global!EB72)</f>
        <v>50</v>
      </c>
      <c r="EC71">
        <f>IF(covid19_new_cases_global!EC72&lt;0,"",covid19_new_cases_global!EC72)</f>
        <v>0</v>
      </c>
      <c r="ED71">
        <f>IF(covid19_new_cases_global!ED72&lt;0,"",covid19_new_cases_global!ED72)</f>
        <v>138</v>
      </c>
      <c r="EE71">
        <f>IF(covid19_new_cases_global!EE72&lt;0,"",covid19_new_cases_global!EE72)</f>
        <v>42</v>
      </c>
      <c r="EF71">
        <f>IF(covid19_new_cases_global!EF72&lt;0,"",covid19_new_cases_global!EF72)</f>
        <v>47</v>
      </c>
      <c r="EG71">
        <f>IF(covid19_new_cases_global!EG72&lt;0,"",covid19_new_cases_global!EG72)</f>
        <v>58</v>
      </c>
      <c r="EH71">
        <f>IF(covid19_new_cases_global!EH72&lt;0,"",covid19_new_cases_global!EH72)</f>
        <v>69</v>
      </c>
      <c r="EI71">
        <f>IF(covid19_new_cases_global!EI72&lt;0,"",covid19_new_cases_global!EI72)</f>
        <v>57</v>
      </c>
      <c r="EJ71">
        <f>IF(covid19_new_cases_global!EJ72&lt;0,"",covid19_new_cases_global!EJ72)</f>
        <v>0</v>
      </c>
      <c r="EK71">
        <f>IF(covid19_new_cases_global!EK72&lt;0,"",covid19_new_cases_global!EK72)</f>
        <v>99</v>
      </c>
      <c r="EL71">
        <f>IF(covid19_new_cases_global!EL72&lt;0,"",covid19_new_cases_global!EL72)</f>
        <v>42</v>
      </c>
      <c r="EM71">
        <f>IF(covid19_new_cases_global!EM72&lt;0,"",covid19_new_cases_global!EM72)</f>
        <v>0</v>
      </c>
      <c r="EN71">
        <f>IF(covid19_new_cases_global!EN72&lt;0,"",covid19_new_cases_global!EN72)</f>
        <v>114</v>
      </c>
      <c r="EO71">
        <f>IF(covid19_new_cases_global!EO72&lt;0,"",covid19_new_cases_global!EO72)</f>
        <v>54</v>
      </c>
      <c r="EP71">
        <f>IF(covid19_new_cases_global!EP72&lt;0,"",covid19_new_cases_global!EP72)</f>
        <v>58</v>
      </c>
      <c r="EQ71">
        <f>IF(covid19_new_cases_global!EQ72&lt;0,"",covid19_new_cases_global!EQ72)</f>
        <v>48</v>
      </c>
      <c r="ER71">
        <f>IF(covid19_new_cases_global!ER72&lt;0,"",covid19_new_cases_global!ER72)</f>
        <v>40</v>
      </c>
      <c r="ES71">
        <f>IF(covid19_new_cases_global!ES72&lt;0,"",covid19_new_cases_global!ES72)</f>
        <v>67</v>
      </c>
      <c r="ET71">
        <f>IF(covid19_new_cases_global!ET72&lt;0,"",covid19_new_cases_global!ET72)</f>
        <v>29</v>
      </c>
      <c r="EU71">
        <f>IF(covid19_new_cases_global!EU72&lt;0,"",covid19_new_cases_global!EU72)</f>
        <v>173</v>
      </c>
      <c r="EV71">
        <f>IF(covid19_new_cases_global!EV72&lt;0,"",covid19_new_cases_global!EV72)</f>
        <v>63</v>
      </c>
      <c r="EW71">
        <f>IF(covid19_new_cases_global!EW72&lt;0,"",covid19_new_cases_global!EW72)</f>
        <v>56</v>
      </c>
      <c r="EX71">
        <f>IF(covid19_new_cases_global!EX72&lt;0,"",covid19_new_cases_global!EX72)</f>
        <v>28</v>
      </c>
      <c r="EY71">
        <f>IF(covid19_new_cases_global!EY72&lt;0,"",covid19_new_cases_global!EY72)</f>
        <v>0</v>
      </c>
      <c r="EZ71">
        <f>IF(covid19_new_cases_global!EZ72&lt;0,"",covid19_new_cases_global!EZ72)</f>
        <v>52</v>
      </c>
      <c r="FA71">
        <f>IF(covid19_new_cases_global!FA72&lt;0,"",covid19_new_cases_global!FA72)</f>
        <v>134</v>
      </c>
      <c r="FB71">
        <f>IF(covid19_new_cases_global!FB72&lt;0,"",covid19_new_cases_global!FB72)</f>
        <v>0</v>
      </c>
      <c r="FC71">
        <f>IF(covid19_new_cases_global!FC72&lt;0,"",covid19_new_cases_global!FC72)</f>
        <v>86</v>
      </c>
      <c r="FD71">
        <f>IF(covid19_new_cases_global!FD72&lt;0,"",covid19_new_cases_global!FD72)</f>
        <v>31</v>
      </c>
      <c r="FE71">
        <f t="shared" si="31"/>
        <v>278</v>
      </c>
      <c r="FF71">
        <f t="shared" si="32"/>
        <v>278</v>
      </c>
      <c r="FG71">
        <f t="shared" si="33"/>
        <v>127</v>
      </c>
      <c r="FH71">
        <f t="shared" si="34"/>
        <v>127</v>
      </c>
      <c r="FI71" cm="1">
        <f t="array" ref="FI71">MATCH(INDEX($D71:$FD71,MATCH(TRUE,INDEX($D71:$FD71&lt;&gt;0,),0)),$D71:$FD71,0)</f>
        <v>51</v>
      </c>
      <c r="FJ71">
        <f t="shared" si="35"/>
        <v>5291</v>
      </c>
      <c r="FK71">
        <f t="shared" si="36"/>
        <v>5.2542052542052541E-2</v>
      </c>
      <c r="FL71">
        <v>0</v>
      </c>
      <c r="FM71">
        <f t="shared" si="37"/>
        <v>76</v>
      </c>
      <c r="FN71">
        <f t="shared" si="38"/>
        <v>76</v>
      </c>
      <c r="FP71">
        <v>102</v>
      </c>
      <c r="FQ71">
        <v>115</v>
      </c>
      <c r="FR71">
        <v>107</v>
      </c>
      <c r="FS71">
        <v>151</v>
      </c>
      <c r="FT71">
        <v>54</v>
      </c>
      <c r="FU71">
        <v>1333</v>
      </c>
      <c r="FV71">
        <v>8.6271567891972989E-2</v>
      </c>
      <c r="FW71" s="6">
        <v>1</v>
      </c>
      <c r="FX71" s="7">
        <v>0</v>
      </c>
      <c r="FY71" s="8">
        <f t="shared" si="39"/>
        <v>1</v>
      </c>
      <c r="FZ71">
        <f t="shared" si="40"/>
        <v>1</v>
      </c>
      <c r="GA71">
        <f t="shared" si="41"/>
        <v>0.44027920941541804</v>
      </c>
      <c r="GB71" s="6">
        <f t="shared" si="42"/>
        <v>0.44027920941541804</v>
      </c>
      <c r="GC71" s="8">
        <f t="shared" si="43"/>
        <v>0.55972079058458202</v>
      </c>
      <c r="GD71" s="6">
        <f t="shared" si="44"/>
        <v>-0.8203461864690188</v>
      </c>
      <c r="GE71" s="8">
        <f t="shared" si="45"/>
        <v>0</v>
      </c>
      <c r="GF71">
        <f t="shared" si="46"/>
        <v>1.2712859899238778</v>
      </c>
      <c r="HC71">
        <v>1.8164696441986181E-2</v>
      </c>
      <c r="HD71">
        <v>1</v>
      </c>
      <c r="HE71">
        <v>0</v>
      </c>
      <c r="HF71">
        <f t="shared" ref="HF71:HF134" si="50">HF70+HD71</f>
        <v>65</v>
      </c>
      <c r="HG71">
        <f t="shared" ref="HG71:HG134" si="51">HG70+HE71</f>
        <v>1</v>
      </c>
      <c r="HH71">
        <f t="shared" si="47"/>
        <v>0.54861111111111116</v>
      </c>
      <c r="HI71">
        <f t="shared" si="48"/>
        <v>0.97058823529411764</v>
      </c>
      <c r="HJ71">
        <f t="shared" si="49"/>
        <v>6.7401960784313486E-3</v>
      </c>
    </row>
    <row r="72" spans="1:218" x14ac:dyDescent="0.3">
      <c r="A72" t="str">
        <f>covid19_new_cases_global!A73</f>
        <v>Guinea-Bissau</v>
      </c>
      <c r="B72">
        <f>covid19_new_cases_global!B73</f>
        <v>11.803699999999999</v>
      </c>
      <c r="C72">
        <f>covid19_new_cases_global!C73</f>
        <v>-15.180400000000001</v>
      </c>
      <c r="D72">
        <f>IF(covid19_new_cases_global!D73&lt;0,"",covid19_new_cases_global!D73)</f>
        <v>0</v>
      </c>
      <c r="E72">
        <f>IF(covid19_new_cases_global!E73&lt;0,"",covid19_new_cases_global!E73)</f>
        <v>0</v>
      </c>
      <c r="F72">
        <f>IF(covid19_new_cases_global!F73&lt;0,"",covid19_new_cases_global!F73)</f>
        <v>0</v>
      </c>
      <c r="G72">
        <f>IF(covid19_new_cases_global!G73&lt;0,"",covid19_new_cases_global!G73)</f>
        <v>0</v>
      </c>
      <c r="H72">
        <f>IF(covid19_new_cases_global!H73&lt;0,"",covid19_new_cases_global!H73)</f>
        <v>0</v>
      </c>
      <c r="I72">
        <f>IF(covid19_new_cases_global!I73&lt;0,"",covid19_new_cases_global!I73)</f>
        <v>0</v>
      </c>
      <c r="J72">
        <f>IF(covid19_new_cases_global!J73&lt;0,"",covid19_new_cases_global!J73)</f>
        <v>0</v>
      </c>
      <c r="K72">
        <f>IF(covid19_new_cases_global!K73&lt;0,"",covid19_new_cases_global!K73)</f>
        <v>0</v>
      </c>
      <c r="L72">
        <f>IF(covid19_new_cases_global!L73&lt;0,"",covid19_new_cases_global!L73)</f>
        <v>0</v>
      </c>
      <c r="M72">
        <f>IF(covid19_new_cases_global!M73&lt;0,"",covid19_new_cases_global!M73)</f>
        <v>0</v>
      </c>
      <c r="N72">
        <f>IF(covid19_new_cases_global!N73&lt;0,"",covid19_new_cases_global!N73)</f>
        <v>0</v>
      </c>
      <c r="O72">
        <f>IF(covid19_new_cases_global!O73&lt;0,"",covid19_new_cases_global!O73)</f>
        <v>0</v>
      </c>
      <c r="P72">
        <f>IF(covid19_new_cases_global!P73&lt;0,"",covid19_new_cases_global!P73)</f>
        <v>0</v>
      </c>
      <c r="Q72">
        <f>IF(covid19_new_cases_global!Q73&lt;0,"",covid19_new_cases_global!Q73)</f>
        <v>0</v>
      </c>
      <c r="R72">
        <f>IF(covid19_new_cases_global!R73&lt;0,"",covid19_new_cases_global!R73)</f>
        <v>0</v>
      </c>
      <c r="S72">
        <f>IF(covid19_new_cases_global!S73&lt;0,"",covid19_new_cases_global!S73)</f>
        <v>0</v>
      </c>
      <c r="T72">
        <f>IF(covid19_new_cases_global!T73&lt;0,"",covid19_new_cases_global!T73)</f>
        <v>0</v>
      </c>
      <c r="U72">
        <f>IF(covid19_new_cases_global!U73&lt;0,"",covid19_new_cases_global!U73)</f>
        <v>0</v>
      </c>
      <c r="V72">
        <f>IF(covid19_new_cases_global!V73&lt;0,"",covid19_new_cases_global!V73)</f>
        <v>0</v>
      </c>
      <c r="W72">
        <f>IF(covid19_new_cases_global!W73&lt;0,"",covid19_new_cases_global!W73)</f>
        <v>0</v>
      </c>
      <c r="X72">
        <f>IF(covid19_new_cases_global!X73&lt;0,"",covid19_new_cases_global!X73)</f>
        <v>0</v>
      </c>
      <c r="Y72">
        <f>IF(covid19_new_cases_global!Y73&lt;0,"",covid19_new_cases_global!Y73)</f>
        <v>0</v>
      </c>
      <c r="Z72">
        <f>IF(covid19_new_cases_global!Z73&lt;0,"",covid19_new_cases_global!Z73)</f>
        <v>0</v>
      </c>
      <c r="AA72">
        <f>IF(covid19_new_cases_global!AA73&lt;0,"",covid19_new_cases_global!AA73)</f>
        <v>0</v>
      </c>
      <c r="AB72">
        <f>IF(covid19_new_cases_global!AB73&lt;0,"",covid19_new_cases_global!AB73)</f>
        <v>0</v>
      </c>
      <c r="AC72">
        <f>IF(covid19_new_cases_global!AC73&lt;0,"",covid19_new_cases_global!AC73)</f>
        <v>0</v>
      </c>
      <c r="AD72">
        <f>IF(covid19_new_cases_global!AD73&lt;0,"",covid19_new_cases_global!AD73)</f>
        <v>0</v>
      </c>
      <c r="AE72">
        <f>IF(covid19_new_cases_global!AE73&lt;0,"",covid19_new_cases_global!AE73)</f>
        <v>0</v>
      </c>
      <c r="AF72">
        <f>IF(covid19_new_cases_global!AF73&lt;0,"",covid19_new_cases_global!AF73)</f>
        <v>0</v>
      </c>
      <c r="AG72">
        <f>IF(covid19_new_cases_global!AG73&lt;0,"",covid19_new_cases_global!AG73)</f>
        <v>0</v>
      </c>
      <c r="AH72">
        <f>IF(covid19_new_cases_global!AH73&lt;0,"",covid19_new_cases_global!AH73)</f>
        <v>0</v>
      </c>
      <c r="AI72">
        <f>IF(covid19_new_cases_global!AI73&lt;0,"",covid19_new_cases_global!AI73)</f>
        <v>0</v>
      </c>
      <c r="AJ72">
        <f>IF(covid19_new_cases_global!AJ73&lt;0,"",covid19_new_cases_global!AJ73)</f>
        <v>0</v>
      </c>
      <c r="AK72">
        <f>IF(covid19_new_cases_global!AK73&lt;0,"",covid19_new_cases_global!AK73)</f>
        <v>0</v>
      </c>
      <c r="AL72">
        <f>IF(covid19_new_cases_global!AL73&lt;0,"",covid19_new_cases_global!AL73)</f>
        <v>0</v>
      </c>
      <c r="AM72">
        <f>IF(covid19_new_cases_global!AM73&lt;0,"",covid19_new_cases_global!AM73)</f>
        <v>0</v>
      </c>
      <c r="AN72">
        <f>IF(covid19_new_cases_global!AN73&lt;0,"",covid19_new_cases_global!AN73)</f>
        <v>0</v>
      </c>
      <c r="AO72">
        <f>IF(covid19_new_cases_global!AO73&lt;0,"",covid19_new_cases_global!AO73)</f>
        <v>0</v>
      </c>
      <c r="AP72">
        <f>IF(covid19_new_cases_global!AP73&lt;0,"",covid19_new_cases_global!AP73)</f>
        <v>0</v>
      </c>
      <c r="AQ72">
        <f>IF(covid19_new_cases_global!AQ73&lt;0,"",covid19_new_cases_global!AQ73)</f>
        <v>0</v>
      </c>
      <c r="AR72">
        <f>IF(covid19_new_cases_global!AR73&lt;0,"",covid19_new_cases_global!AR73)</f>
        <v>0</v>
      </c>
      <c r="AS72">
        <f>IF(covid19_new_cases_global!AS73&lt;0,"",covid19_new_cases_global!AS73)</f>
        <v>0</v>
      </c>
      <c r="AT72">
        <f>IF(covid19_new_cases_global!AT73&lt;0,"",covid19_new_cases_global!AT73)</f>
        <v>0</v>
      </c>
      <c r="AU72">
        <f>IF(covid19_new_cases_global!AU73&lt;0,"",covid19_new_cases_global!AU73)</f>
        <v>0</v>
      </c>
      <c r="AV72">
        <f>IF(covid19_new_cases_global!AV73&lt;0,"",covid19_new_cases_global!AV73)</f>
        <v>0</v>
      </c>
      <c r="AW72">
        <f>IF(covid19_new_cases_global!AW73&lt;0,"",covid19_new_cases_global!AW73)</f>
        <v>0</v>
      </c>
      <c r="AX72">
        <f>IF(covid19_new_cases_global!AX73&lt;0,"",covid19_new_cases_global!AX73)</f>
        <v>0</v>
      </c>
      <c r="AY72">
        <f>IF(covid19_new_cases_global!AY73&lt;0,"",covid19_new_cases_global!AY73)</f>
        <v>0</v>
      </c>
      <c r="AZ72">
        <f>IF(covid19_new_cases_global!AZ73&lt;0,"",covid19_new_cases_global!AZ73)</f>
        <v>0</v>
      </c>
      <c r="BA72">
        <f>IF(covid19_new_cases_global!BA73&lt;0,"",covid19_new_cases_global!BA73)</f>
        <v>0</v>
      </c>
      <c r="BB72">
        <f>IF(covid19_new_cases_global!BB73&lt;0,"",covid19_new_cases_global!BB73)</f>
        <v>0</v>
      </c>
      <c r="BC72">
        <f>IF(covid19_new_cases_global!BC73&lt;0,"",covid19_new_cases_global!BC73)</f>
        <v>0</v>
      </c>
      <c r="BD72">
        <f>IF(covid19_new_cases_global!BD73&lt;0,"",covid19_new_cases_global!BD73)</f>
        <v>0</v>
      </c>
      <c r="BE72">
        <f>IF(covid19_new_cases_global!BE73&lt;0,"",covid19_new_cases_global!BE73)</f>
        <v>0</v>
      </c>
      <c r="BF72">
        <f>IF(covid19_new_cases_global!BF73&lt;0,"",covid19_new_cases_global!BF73)</f>
        <v>0</v>
      </c>
      <c r="BG72">
        <f>IF(covid19_new_cases_global!BG73&lt;0,"",covid19_new_cases_global!BG73)</f>
        <v>0</v>
      </c>
      <c r="BH72">
        <f>IF(covid19_new_cases_global!BH73&lt;0,"",covid19_new_cases_global!BH73)</f>
        <v>0</v>
      </c>
      <c r="BI72">
        <f>IF(covid19_new_cases_global!BI73&lt;0,"",covid19_new_cases_global!BI73)</f>
        <v>0</v>
      </c>
      <c r="BJ72">
        <f>IF(covid19_new_cases_global!BJ73&lt;0,"",covid19_new_cases_global!BJ73)</f>
        <v>0</v>
      </c>
      <c r="BK72">
        <f>IF(covid19_new_cases_global!BK73&lt;0,"",covid19_new_cases_global!BK73)</f>
        <v>0</v>
      </c>
      <c r="BL72">
        <f>IF(covid19_new_cases_global!BL73&lt;0,"",covid19_new_cases_global!BL73)</f>
        <v>0</v>
      </c>
      <c r="BM72">
        <f>IF(covid19_new_cases_global!BM73&lt;0,"",covid19_new_cases_global!BM73)</f>
        <v>0</v>
      </c>
      <c r="BN72">
        <f>IF(covid19_new_cases_global!BN73&lt;0,"",covid19_new_cases_global!BN73)</f>
        <v>2</v>
      </c>
      <c r="BO72">
        <f>IF(covid19_new_cases_global!BO73&lt;0,"",covid19_new_cases_global!BO73)</f>
        <v>0</v>
      </c>
      <c r="BP72">
        <f>IF(covid19_new_cases_global!BP73&lt;0,"",covid19_new_cases_global!BP73)</f>
        <v>0</v>
      </c>
      <c r="BQ72">
        <f>IF(covid19_new_cases_global!BQ73&lt;0,"",covid19_new_cases_global!BQ73)</f>
        <v>0</v>
      </c>
      <c r="BR72">
        <f>IF(covid19_new_cases_global!BR73&lt;0,"",covid19_new_cases_global!BR73)</f>
        <v>0</v>
      </c>
      <c r="BS72">
        <f>IF(covid19_new_cases_global!BS73&lt;0,"",covid19_new_cases_global!BS73)</f>
        <v>6</v>
      </c>
      <c r="BT72">
        <f>IF(covid19_new_cases_global!BT73&lt;0,"",covid19_new_cases_global!BT73)</f>
        <v>0</v>
      </c>
      <c r="BU72">
        <f>IF(covid19_new_cases_global!BU73&lt;0,"",covid19_new_cases_global!BU73)</f>
        <v>1</v>
      </c>
      <c r="BV72">
        <f>IF(covid19_new_cases_global!BV73&lt;0,"",covid19_new_cases_global!BV73)</f>
        <v>0</v>
      </c>
      <c r="BW72">
        <f>IF(covid19_new_cases_global!BW73&lt;0,"",covid19_new_cases_global!BW73)</f>
        <v>6</v>
      </c>
      <c r="BX72">
        <f>IF(covid19_new_cases_global!BX73&lt;0,"",covid19_new_cases_global!BX73)</f>
        <v>3</v>
      </c>
      <c r="BY72">
        <f>IF(covid19_new_cases_global!BY73&lt;0,"",covid19_new_cases_global!BY73)</f>
        <v>0</v>
      </c>
      <c r="BZ72">
        <f>IF(covid19_new_cases_global!BZ73&lt;0,"",covid19_new_cases_global!BZ73)</f>
        <v>0</v>
      </c>
      <c r="CA72">
        <f>IF(covid19_new_cases_global!CA73&lt;0,"",covid19_new_cases_global!CA73)</f>
        <v>15</v>
      </c>
      <c r="CB72">
        <f>IF(covid19_new_cases_global!CB73&lt;0,"",covid19_new_cases_global!CB73)</f>
        <v>0</v>
      </c>
      <c r="CC72">
        <f>IF(covid19_new_cases_global!CC73&lt;0,"",covid19_new_cases_global!CC73)</f>
        <v>3</v>
      </c>
      <c r="CD72">
        <f>IF(covid19_new_cases_global!CD73&lt;0,"",covid19_new_cases_global!CD73)</f>
        <v>0</v>
      </c>
      <c r="CE72">
        <f>IF(covid19_new_cases_global!CE73&lt;0,"",covid19_new_cases_global!CE73)</f>
        <v>2</v>
      </c>
      <c r="CF72">
        <f>IF(covid19_new_cases_global!CF73&lt;0,"",covid19_new_cases_global!CF73)</f>
        <v>0</v>
      </c>
      <c r="CG72">
        <f>IF(covid19_new_cases_global!CG73&lt;0,"",covid19_new_cases_global!CG73)</f>
        <v>0</v>
      </c>
      <c r="CH72">
        <f>IF(covid19_new_cases_global!CH73&lt;0,"",covid19_new_cases_global!CH73)</f>
        <v>0</v>
      </c>
      <c r="CI72">
        <f>IF(covid19_new_cases_global!CI73&lt;0,"",covid19_new_cases_global!CI73)</f>
        <v>5</v>
      </c>
      <c r="CJ72">
        <f>IF(covid19_new_cases_global!CJ73&lt;0,"",covid19_new_cases_global!CJ73)</f>
        <v>0</v>
      </c>
      <c r="CK72">
        <f>IF(covid19_new_cases_global!CK73&lt;0,"",covid19_new_cases_global!CK73)</f>
        <v>0</v>
      </c>
      <c r="CL72">
        <f>IF(covid19_new_cases_global!CL73&lt;0,"",covid19_new_cases_global!CL73)</f>
        <v>3</v>
      </c>
      <c r="CM72">
        <f>IF(covid19_new_cases_global!CM73&lt;0,"",covid19_new_cases_global!CM73)</f>
        <v>4</v>
      </c>
      <c r="CN72">
        <f>IF(covid19_new_cases_global!CN73&lt;0,"",covid19_new_cases_global!CN73)</f>
        <v>0</v>
      </c>
      <c r="CO72">
        <f>IF(covid19_new_cases_global!CO73&lt;0,"",covid19_new_cases_global!CO73)</f>
        <v>0</v>
      </c>
      <c r="CP72">
        <f>IF(covid19_new_cases_global!CP73&lt;0,"",covid19_new_cases_global!CP73)</f>
        <v>0</v>
      </c>
      <c r="CQ72">
        <f>IF(covid19_new_cases_global!CQ73&lt;0,"",covid19_new_cases_global!CQ73)</f>
        <v>0</v>
      </c>
      <c r="CR72">
        <f>IF(covid19_new_cases_global!CR73&lt;0,"",covid19_new_cases_global!CR73)</f>
        <v>2</v>
      </c>
      <c r="CS72">
        <f>IF(covid19_new_cases_global!CS73&lt;0,"",covid19_new_cases_global!CS73)</f>
        <v>0</v>
      </c>
      <c r="CT72">
        <f>IF(covid19_new_cases_global!CT73&lt;0,"",covid19_new_cases_global!CT73)</f>
        <v>1</v>
      </c>
      <c r="CU72">
        <f>IF(covid19_new_cases_global!CU73&lt;0,"",covid19_new_cases_global!CU73)</f>
        <v>20</v>
      </c>
      <c r="CV72">
        <f>IF(covid19_new_cases_global!CV73&lt;0,"",covid19_new_cases_global!CV73)</f>
        <v>0</v>
      </c>
      <c r="CW72">
        <f>IF(covid19_new_cases_global!CW73&lt;0,"",covid19_new_cases_global!CW73)</f>
        <v>132</v>
      </c>
      <c r="CX72">
        <f>IF(covid19_new_cases_global!CX73&lt;0,"",covid19_new_cases_global!CX73)</f>
        <v>0</v>
      </c>
      <c r="CY72">
        <f>IF(covid19_new_cases_global!CY73&lt;0,"",covid19_new_cases_global!CY73)</f>
        <v>52</v>
      </c>
      <c r="CZ72">
        <f>IF(covid19_new_cases_global!CZ73&lt;0,"",covid19_new_cases_global!CZ73)</f>
        <v>0</v>
      </c>
      <c r="DA72">
        <f>IF(covid19_new_cases_global!DA73&lt;0,"",covid19_new_cases_global!DA73)</f>
        <v>0</v>
      </c>
      <c r="DB72">
        <f>IF(covid19_new_cases_global!DB73&lt;0,"",covid19_new_cases_global!DB73)</f>
        <v>156</v>
      </c>
      <c r="DC72">
        <f>IF(covid19_new_cases_global!DC73&lt;0,"",covid19_new_cases_global!DC73)</f>
        <v>0</v>
      </c>
      <c r="DD72">
        <f>IF(covid19_new_cases_global!DD73&lt;0,"",covid19_new_cases_global!DD73)</f>
        <v>62</v>
      </c>
      <c r="DE72">
        <f>IF(covid19_new_cases_global!DE73&lt;0,"",covid19_new_cases_global!DE73)</f>
        <v>89</v>
      </c>
      <c r="DF72">
        <f>IF(covid19_new_cases_global!DF73&lt;0,"",covid19_new_cases_global!DF73)</f>
        <v>30</v>
      </c>
      <c r="DG72">
        <f>IF(covid19_new_cases_global!DG73&lt;0,"",covid19_new_cases_global!DG73)</f>
        <v>47</v>
      </c>
      <c r="DH72">
        <f>IF(covid19_new_cases_global!DH73&lt;0,"",covid19_new_cases_global!DH73)</f>
        <v>85</v>
      </c>
      <c r="DI72">
        <f>IF(covid19_new_cases_global!DI73&lt;0,"",covid19_new_cases_global!DI73)</f>
        <v>35</v>
      </c>
      <c r="DJ72">
        <f>IF(covid19_new_cases_global!DJ73&lt;0,"",covid19_new_cases_global!DJ73)</f>
        <v>59</v>
      </c>
      <c r="DK72">
        <f>IF(covid19_new_cases_global!DK73&lt;0,"",covid19_new_cases_global!DK73)</f>
        <v>16</v>
      </c>
      <c r="DL72">
        <f>IF(covid19_new_cases_global!DL73&lt;0,"",covid19_new_cases_global!DL73)</f>
        <v>77</v>
      </c>
      <c r="DM72">
        <f>IF(covid19_new_cases_global!DM73&lt;0,"",covid19_new_cases_global!DM73)</f>
        <v>0</v>
      </c>
      <c r="DN72">
        <f>IF(covid19_new_cases_global!DN73&lt;0,"",covid19_new_cases_global!DN73)</f>
        <v>56</v>
      </c>
      <c r="DO72">
        <f>IF(covid19_new_cases_global!DO73&lt;0,"",covid19_new_cases_global!DO73)</f>
        <v>21</v>
      </c>
      <c r="DP72">
        <f>IF(covid19_new_cases_global!DP73&lt;0,"",covid19_new_cases_global!DP73)</f>
        <v>42</v>
      </c>
      <c r="DQ72">
        <f>IF(covid19_new_cases_global!DQ73&lt;0,"",covid19_new_cases_global!DQ73)</f>
        <v>6</v>
      </c>
      <c r="DR72">
        <f>IF(covid19_new_cases_global!DR73&lt;0,"",covid19_new_cases_global!DR73)</f>
        <v>51</v>
      </c>
      <c r="DS72">
        <f>IF(covid19_new_cases_global!DS73&lt;0,"",covid19_new_cases_global!DS73)</f>
        <v>20</v>
      </c>
      <c r="DT72">
        <f>IF(covid19_new_cases_global!DT73&lt;0,"",covid19_new_cases_global!DT73)</f>
        <v>5</v>
      </c>
      <c r="DU72">
        <f>IF(covid19_new_cases_global!DU73&lt;0,"",covid19_new_cases_global!DU73)</f>
        <v>0</v>
      </c>
      <c r="DV72">
        <f>IF(covid19_new_cases_global!DV73&lt;0,"",covid19_new_cases_global!DV73)</f>
        <v>0</v>
      </c>
      <c r="DW72">
        <f>IF(covid19_new_cases_global!DW73&lt;0,"",covid19_new_cases_global!DW73)</f>
        <v>64</v>
      </c>
      <c r="DX72">
        <f>IF(covid19_new_cases_global!DX73&lt;0,"",covid19_new_cases_global!DX73)</f>
        <v>0</v>
      </c>
      <c r="DY72">
        <f>IF(covid19_new_cases_global!DY73&lt;0,"",covid19_new_cases_global!DY73)</f>
        <v>17</v>
      </c>
      <c r="DZ72">
        <f>IF(covid19_new_cases_global!DZ73&lt;0,"",covid19_new_cases_global!DZ73)</f>
        <v>0</v>
      </c>
      <c r="EA72">
        <f>IF(covid19_new_cases_global!EA73&lt;0,"",covid19_new_cases_global!EA73)</f>
        <v>61</v>
      </c>
      <c r="EB72">
        <f>IF(covid19_new_cases_global!EB73&lt;0,"",covid19_new_cases_global!EB73)</f>
        <v>0</v>
      </c>
      <c r="EC72">
        <f>IF(covid19_new_cases_global!EC73&lt;0,"",covid19_new_cases_global!EC73)</f>
        <v>0</v>
      </c>
      <c r="ED72">
        <f>IF(covid19_new_cases_global!ED73&lt;0,"",covid19_new_cases_global!ED73)</f>
        <v>83</v>
      </c>
      <c r="EE72">
        <f>IF(covid19_new_cases_global!EE73&lt;0,"",covid19_new_cases_global!EE73)</f>
        <v>0</v>
      </c>
      <c r="EF72">
        <f>IF(covid19_new_cases_global!EF73&lt;0,"",covid19_new_cases_global!EF73)</f>
        <v>0</v>
      </c>
      <c r="EG72">
        <f>IF(covid19_new_cases_global!EG73&lt;0,"",covid19_new_cases_global!EG73)</f>
        <v>0</v>
      </c>
      <c r="EH72">
        <f>IF(covid19_new_cases_global!EH73&lt;0,"",covid19_new_cases_global!EH73)</f>
        <v>29</v>
      </c>
      <c r="EI72">
        <f>IF(covid19_new_cases_global!EI73&lt;0,"",covid19_new_cases_global!EI73)</f>
        <v>0</v>
      </c>
      <c r="EJ72">
        <f>IF(covid19_new_cases_global!EJ73&lt;0,"",covid19_new_cases_global!EJ73)</f>
        <v>0</v>
      </c>
      <c r="EK72">
        <f>IF(covid19_new_cases_global!EK73&lt;0,"",covid19_new_cases_global!EK73)</f>
        <v>21</v>
      </c>
      <c r="EL72">
        <f>IF(covid19_new_cases_global!EL73&lt;0,"",covid19_new_cases_global!EL73)</f>
        <v>0</v>
      </c>
      <c r="EM72">
        <f>IF(covid19_new_cases_global!EM73&lt;0,"",covid19_new_cases_global!EM73)</f>
        <v>0</v>
      </c>
      <c r="EN72">
        <f>IF(covid19_new_cases_global!EN73&lt;0,"",covid19_new_cases_global!EN73)</f>
        <v>0</v>
      </c>
      <c r="EO72">
        <f>IF(covid19_new_cases_global!EO73&lt;0,"",covid19_new_cases_global!EO73)</f>
        <v>71</v>
      </c>
      <c r="EP72">
        <f>IF(covid19_new_cases_global!EP73&lt;0,"",covid19_new_cases_global!EP73)</f>
        <v>0</v>
      </c>
      <c r="EQ72">
        <f>IF(covid19_new_cases_global!EQ73&lt;0,"",covid19_new_cases_global!EQ73)</f>
        <v>0</v>
      </c>
      <c r="ER72">
        <f>IF(covid19_new_cases_global!ER73&lt;0,"",covid19_new_cases_global!ER73)</f>
        <v>32</v>
      </c>
      <c r="ES72">
        <f>IF(covid19_new_cases_global!ES73&lt;0,"",covid19_new_cases_global!ES73)</f>
        <v>0</v>
      </c>
      <c r="ET72">
        <f>IF(covid19_new_cases_global!ET73&lt;0,"",covid19_new_cases_global!ET73)</f>
        <v>0</v>
      </c>
      <c r="EU72">
        <f>IF(covid19_new_cases_global!EU73&lt;0,"",covid19_new_cases_global!EU73)</f>
        <v>0</v>
      </c>
      <c r="EV72">
        <f>IF(covid19_new_cases_global!EV73&lt;0,"",covid19_new_cases_global!EV73)</f>
        <v>49</v>
      </c>
      <c r="EW72">
        <f>IF(covid19_new_cases_global!EW73&lt;0,"",covid19_new_cases_global!EW73)</f>
        <v>0</v>
      </c>
      <c r="EX72">
        <f>IF(covid19_new_cases_global!EX73&lt;0,"",covid19_new_cases_global!EX73)</f>
        <v>0</v>
      </c>
      <c r="EY72">
        <f>IF(covid19_new_cases_global!EY73&lt;0,"",covid19_new_cases_global!EY73)</f>
        <v>15</v>
      </c>
      <c r="EZ72">
        <f>IF(covid19_new_cases_global!EZ73&lt;0,"",covid19_new_cases_global!EZ73)</f>
        <v>0</v>
      </c>
      <c r="FA72">
        <f>IF(covid19_new_cases_global!FA73&lt;0,"",covid19_new_cases_global!FA73)</f>
        <v>0</v>
      </c>
      <c r="FB72">
        <f>IF(covid19_new_cases_global!FB73&lt;0,"",covid19_new_cases_global!FB73)</f>
        <v>0</v>
      </c>
      <c r="FC72">
        <f>IF(covid19_new_cases_global!FC73&lt;0,"",covid19_new_cases_global!FC73)</f>
        <v>58</v>
      </c>
      <c r="FD72">
        <f>IF(covid19_new_cases_global!FD73&lt;0,"",covid19_new_cases_global!FD73)</f>
        <v>0</v>
      </c>
      <c r="FE72">
        <f t="shared" si="31"/>
        <v>156</v>
      </c>
      <c r="FF72">
        <f t="shared" si="32"/>
        <v>156</v>
      </c>
      <c r="FG72">
        <f t="shared" si="33"/>
        <v>103</v>
      </c>
      <c r="FH72">
        <f t="shared" si="34"/>
        <v>103</v>
      </c>
      <c r="FI72" cm="1">
        <f t="array" ref="FI72">MATCH(INDEX($D72:$FD72,MATCH(TRUE,INDEX($D72:$FD72&lt;&gt;0,),0)),$D72:$FD72,0)</f>
        <v>63</v>
      </c>
      <c r="FJ72">
        <f t="shared" si="35"/>
        <v>1614</v>
      </c>
      <c r="FK72">
        <f t="shared" si="36"/>
        <v>9.6654275092936809E-2</v>
      </c>
      <c r="FL72">
        <v>0</v>
      </c>
      <c r="FM72">
        <f t="shared" si="37"/>
        <v>40</v>
      </c>
      <c r="FN72">
        <f t="shared" si="38"/>
        <v>40</v>
      </c>
      <c r="FP72">
        <v>105</v>
      </c>
      <c r="FQ72">
        <v>590</v>
      </c>
      <c r="FR72">
        <v>77</v>
      </c>
      <c r="FS72">
        <v>154</v>
      </c>
      <c r="FT72">
        <v>39</v>
      </c>
      <c r="FU72">
        <v>15890</v>
      </c>
      <c r="FV72">
        <v>3.7130270610446825E-2</v>
      </c>
      <c r="FW72" s="6">
        <v>1</v>
      </c>
      <c r="FX72" s="7">
        <v>0</v>
      </c>
      <c r="FY72" s="8">
        <f t="shared" si="39"/>
        <v>1</v>
      </c>
      <c r="FZ72">
        <f t="shared" si="40"/>
        <v>1</v>
      </c>
      <c r="GA72">
        <f t="shared" si="41"/>
        <v>1</v>
      </c>
      <c r="GB72" s="6">
        <f t="shared" si="42"/>
        <v>1</v>
      </c>
      <c r="GC72" s="8">
        <f t="shared" si="43"/>
        <v>0</v>
      </c>
      <c r="GD72" s="6">
        <f t="shared" si="44"/>
        <v>0</v>
      </c>
      <c r="GE72" s="8">
        <f t="shared" si="45"/>
        <v>100</v>
      </c>
      <c r="GF72">
        <f t="shared" si="46"/>
        <v>0</v>
      </c>
      <c r="HC72">
        <v>1.9009287389221367E-2</v>
      </c>
      <c r="HD72">
        <v>1</v>
      </c>
      <c r="HE72">
        <v>0</v>
      </c>
      <c r="HF72">
        <f t="shared" si="50"/>
        <v>66</v>
      </c>
      <c r="HG72">
        <f t="shared" si="51"/>
        <v>1</v>
      </c>
      <c r="HH72">
        <f t="shared" si="47"/>
        <v>0.54166666666666674</v>
      </c>
      <c r="HI72">
        <f t="shared" si="48"/>
        <v>0.97058823529411764</v>
      </c>
      <c r="HJ72">
        <f t="shared" si="49"/>
        <v>6.7401960784314562E-3</v>
      </c>
    </row>
    <row r="73" spans="1:218" x14ac:dyDescent="0.3">
      <c r="A73" t="str">
        <f>covid19_new_cases_global!A74</f>
        <v>Guyana</v>
      </c>
      <c r="B73">
        <f>covid19_new_cases_global!B74</f>
        <v>5</v>
      </c>
      <c r="C73">
        <f>covid19_new_cases_global!C74</f>
        <v>-58.75</v>
      </c>
      <c r="D73">
        <f>IF(covid19_new_cases_global!D74&lt;0,"",covid19_new_cases_global!D74)</f>
        <v>0</v>
      </c>
      <c r="E73">
        <f>IF(covid19_new_cases_global!E74&lt;0,"",covid19_new_cases_global!E74)</f>
        <v>0</v>
      </c>
      <c r="F73">
        <f>IF(covid19_new_cases_global!F74&lt;0,"",covid19_new_cases_global!F74)</f>
        <v>0</v>
      </c>
      <c r="G73">
        <f>IF(covid19_new_cases_global!G74&lt;0,"",covid19_new_cases_global!G74)</f>
        <v>0</v>
      </c>
      <c r="H73">
        <f>IF(covid19_new_cases_global!H74&lt;0,"",covid19_new_cases_global!H74)</f>
        <v>0</v>
      </c>
      <c r="I73">
        <f>IF(covid19_new_cases_global!I74&lt;0,"",covid19_new_cases_global!I74)</f>
        <v>0</v>
      </c>
      <c r="J73">
        <f>IF(covid19_new_cases_global!J74&lt;0,"",covid19_new_cases_global!J74)</f>
        <v>0</v>
      </c>
      <c r="K73">
        <f>IF(covid19_new_cases_global!K74&lt;0,"",covid19_new_cases_global!K74)</f>
        <v>0</v>
      </c>
      <c r="L73">
        <f>IF(covid19_new_cases_global!L74&lt;0,"",covid19_new_cases_global!L74)</f>
        <v>0</v>
      </c>
      <c r="M73">
        <f>IF(covid19_new_cases_global!M74&lt;0,"",covid19_new_cases_global!M74)</f>
        <v>0</v>
      </c>
      <c r="N73">
        <f>IF(covid19_new_cases_global!N74&lt;0,"",covid19_new_cases_global!N74)</f>
        <v>0</v>
      </c>
      <c r="O73">
        <f>IF(covid19_new_cases_global!O74&lt;0,"",covid19_new_cases_global!O74)</f>
        <v>0</v>
      </c>
      <c r="P73">
        <f>IF(covid19_new_cases_global!P74&lt;0,"",covid19_new_cases_global!P74)</f>
        <v>0</v>
      </c>
      <c r="Q73">
        <f>IF(covid19_new_cases_global!Q74&lt;0,"",covid19_new_cases_global!Q74)</f>
        <v>0</v>
      </c>
      <c r="R73">
        <f>IF(covid19_new_cases_global!R74&lt;0,"",covid19_new_cases_global!R74)</f>
        <v>0</v>
      </c>
      <c r="S73">
        <f>IF(covid19_new_cases_global!S74&lt;0,"",covid19_new_cases_global!S74)</f>
        <v>0</v>
      </c>
      <c r="T73">
        <f>IF(covid19_new_cases_global!T74&lt;0,"",covid19_new_cases_global!T74)</f>
        <v>0</v>
      </c>
      <c r="U73">
        <f>IF(covid19_new_cases_global!U74&lt;0,"",covid19_new_cases_global!U74)</f>
        <v>0</v>
      </c>
      <c r="V73">
        <f>IF(covid19_new_cases_global!V74&lt;0,"",covid19_new_cases_global!V74)</f>
        <v>0</v>
      </c>
      <c r="W73">
        <f>IF(covid19_new_cases_global!W74&lt;0,"",covid19_new_cases_global!W74)</f>
        <v>0</v>
      </c>
      <c r="X73">
        <f>IF(covid19_new_cases_global!X74&lt;0,"",covid19_new_cases_global!X74)</f>
        <v>0</v>
      </c>
      <c r="Y73">
        <f>IF(covid19_new_cases_global!Y74&lt;0,"",covid19_new_cases_global!Y74)</f>
        <v>0</v>
      </c>
      <c r="Z73">
        <f>IF(covid19_new_cases_global!Z74&lt;0,"",covid19_new_cases_global!Z74)</f>
        <v>0</v>
      </c>
      <c r="AA73">
        <f>IF(covid19_new_cases_global!AA74&lt;0,"",covid19_new_cases_global!AA74)</f>
        <v>0</v>
      </c>
      <c r="AB73">
        <f>IF(covid19_new_cases_global!AB74&lt;0,"",covid19_new_cases_global!AB74)</f>
        <v>0</v>
      </c>
      <c r="AC73">
        <f>IF(covid19_new_cases_global!AC74&lt;0,"",covid19_new_cases_global!AC74)</f>
        <v>0</v>
      </c>
      <c r="AD73">
        <f>IF(covid19_new_cases_global!AD74&lt;0,"",covid19_new_cases_global!AD74)</f>
        <v>0</v>
      </c>
      <c r="AE73">
        <f>IF(covid19_new_cases_global!AE74&lt;0,"",covid19_new_cases_global!AE74)</f>
        <v>0</v>
      </c>
      <c r="AF73">
        <f>IF(covid19_new_cases_global!AF74&lt;0,"",covid19_new_cases_global!AF74)</f>
        <v>0</v>
      </c>
      <c r="AG73">
        <f>IF(covid19_new_cases_global!AG74&lt;0,"",covid19_new_cases_global!AG74)</f>
        <v>0</v>
      </c>
      <c r="AH73">
        <f>IF(covid19_new_cases_global!AH74&lt;0,"",covid19_new_cases_global!AH74)</f>
        <v>0</v>
      </c>
      <c r="AI73">
        <f>IF(covid19_new_cases_global!AI74&lt;0,"",covid19_new_cases_global!AI74)</f>
        <v>0</v>
      </c>
      <c r="AJ73">
        <f>IF(covid19_new_cases_global!AJ74&lt;0,"",covid19_new_cases_global!AJ74)</f>
        <v>0</v>
      </c>
      <c r="AK73">
        <f>IF(covid19_new_cases_global!AK74&lt;0,"",covid19_new_cases_global!AK74)</f>
        <v>0</v>
      </c>
      <c r="AL73">
        <f>IF(covid19_new_cases_global!AL74&lt;0,"",covid19_new_cases_global!AL74)</f>
        <v>0</v>
      </c>
      <c r="AM73">
        <f>IF(covid19_new_cases_global!AM74&lt;0,"",covid19_new_cases_global!AM74)</f>
        <v>0</v>
      </c>
      <c r="AN73">
        <f>IF(covid19_new_cases_global!AN74&lt;0,"",covid19_new_cases_global!AN74)</f>
        <v>0</v>
      </c>
      <c r="AO73">
        <f>IF(covid19_new_cases_global!AO74&lt;0,"",covid19_new_cases_global!AO74)</f>
        <v>0</v>
      </c>
      <c r="AP73">
        <f>IF(covid19_new_cases_global!AP74&lt;0,"",covid19_new_cases_global!AP74)</f>
        <v>0</v>
      </c>
      <c r="AQ73">
        <f>IF(covid19_new_cases_global!AQ74&lt;0,"",covid19_new_cases_global!AQ74)</f>
        <v>0</v>
      </c>
      <c r="AR73">
        <f>IF(covid19_new_cases_global!AR74&lt;0,"",covid19_new_cases_global!AR74)</f>
        <v>0</v>
      </c>
      <c r="AS73">
        <f>IF(covid19_new_cases_global!AS74&lt;0,"",covid19_new_cases_global!AS74)</f>
        <v>0</v>
      </c>
      <c r="AT73">
        <f>IF(covid19_new_cases_global!AT74&lt;0,"",covid19_new_cases_global!AT74)</f>
        <v>0</v>
      </c>
      <c r="AU73">
        <f>IF(covid19_new_cases_global!AU74&lt;0,"",covid19_new_cases_global!AU74)</f>
        <v>0</v>
      </c>
      <c r="AV73">
        <f>IF(covid19_new_cases_global!AV74&lt;0,"",covid19_new_cases_global!AV74)</f>
        <v>0</v>
      </c>
      <c r="AW73">
        <f>IF(covid19_new_cases_global!AW74&lt;0,"",covid19_new_cases_global!AW74)</f>
        <v>0</v>
      </c>
      <c r="AX73">
        <f>IF(covid19_new_cases_global!AX74&lt;0,"",covid19_new_cases_global!AX74)</f>
        <v>0</v>
      </c>
      <c r="AY73">
        <f>IF(covid19_new_cases_global!AY74&lt;0,"",covid19_new_cases_global!AY74)</f>
        <v>0</v>
      </c>
      <c r="AZ73">
        <f>IF(covid19_new_cases_global!AZ74&lt;0,"",covid19_new_cases_global!AZ74)</f>
        <v>0</v>
      </c>
      <c r="BA73">
        <f>IF(covid19_new_cases_global!BA74&lt;0,"",covid19_new_cases_global!BA74)</f>
        <v>1</v>
      </c>
      <c r="BB73">
        <f>IF(covid19_new_cases_global!BB74&lt;0,"",covid19_new_cases_global!BB74)</f>
        <v>0</v>
      </c>
      <c r="BC73">
        <f>IF(covid19_new_cases_global!BC74&lt;0,"",covid19_new_cases_global!BC74)</f>
        <v>0</v>
      </c>
      <c r="BD73">
        <f>IF(covid19_new_cases_global!BD74&lt;0,"",covid19_new_cases_global!BD74)</f>
        <v>3</v>
      </c>
      <c r="BE73">
        <f>IF(covid19_new_cases_global!BE74&lt;0,"",covid19_new_cases_global!BE74)</f>
        <v>0</v>
      </c>
      <c r="BF73">
        <f>IF(covid19_new_cases_global!BF74&lt;0,"",covid19_new_cases_global!BF74)</f>
        <v>3</v>
      </c>
      <c r="BG73">
        <f>IF(covid19_new_cases_global!BG74&lt;0,"",covid19_new_cases_global!BG74)</f>
        <v>0</v>
      </c>
      <c r="BH73">
        <f>IF(covid19_new_cases_global!BH74&lt;0,"",covid19_new_cases_global!BH74)</f>
        <v>0</v>
      </c>
      <c r="BI73">
        <f>IF(covid19_new_cases_global!BI74&lt;0,"",covid19_new_cases_global!BI74)</f>
        <v>0</v>
      </c>
      <c r="BJ73">
        <f>IF(covid19_new_cases_global!BJ74&lt;0,"",covid19_new_cases_global!BJ74)</f>
        <v>0</v>
      </c>
      <c r="BK73">
        <f>IF(covid19_new_cases_global!BK74&lt;0,"",covid19_new_cases_global!BK74)</f>
        <v>12</v>
      </c>
      <c r="BL73">
        <f>IF(covid19_new_cases_global!BL74&lt;0,"",covid19_new_cases_global!BL74)</f>
        <v>1</v>
      </c>
      <c r="BM73" t="str">
        <f>IF(covid19_new_cases_global!BM74&lt;0,"",covid19_new_cases_global!BM74)</f>
        <v/>
      </c>
      <c r="BN73">
        <f>IF(covid19_new_cases_global!BN74&lt;0,"",covid19_new_cases_global!BN74)</f>
        <v>0</v>
      </c>
      <c r="BO73">
        <f>IF(covid19_new_cases_global!BO74&lt;0,"",covid19_new_cases_global!BO74)</f>
        <v>0</v>
      </c>
      <c r="BP73">
        <f>IF(covid19_new_cases_global!BP74&lt;0,"",covid19_new_cases_global!BP74)</f>
        <v>0</v>
      </c>
      <c r="BQ73">
        <f>IF(covid19_new_cases_global!BQ74&lt;0,"",covid19_new_cases_global!BQ74)</f>
        <v>3</v>
      </c>
      <c r="BR73">
        <f>IF(covid19_new_cases_global!BR74&lt;0,"",covid19_new_cases_global!BR74)</f>
        <v>0</v>
      </c>
      <c r="BS73">
        <f>IF(covid19_new_cases_global!BS74&lt;0,"",covid19_new_cases_global!BS74)</f>
        <v>0</v>
      </c>
      <c r="BT73">
        <f>IF(covid19_new_cases_global!BT74&lt;0,"",covid19_new_cases_global!BT74)</f>
        <v>4</v>
      </c>
      <c r="BU73">
        <f>IF(covid19_new_cases_global!BU74&lt;0,"",covid19_new_cases_global!BU74)</f>
        <v>7</v>
      </c>
      <c r="BV73">
        <f>IF(covid19_new_cases_global!BV74&lt;0,"",covid19_new_cases_global!BV74)</f>
        <v>0</v>
      </c>
      <c r="BW73">
        <f>IF(covid19_new_cases_global!BW74&lt;0,"",covid19_new_cases_global!BW74)</f>
        <v>4</v>
      </c>
      <c r="BX73">
        <f>IF(covid19_new_cases_global!BX74&lt;0,"",covid19_new_cases_global!BX74)</f>
        <v>0</v>
      </c>
      <c r="BY73">
        <f>IF(covid19_new_cases_global!BY74&lt;0,"",covid19_new_cases_global!BY74)</f>
        <v>1</v>
      </c>
      <c r="BZ73">
        <f>IF(covid19_new_cases_global!BZ74&lt;0,"",covid19_new_cases_global!BZ74)</f>
        <v>7</v>
      </c>
      <c r="CA73">
        <f>IF(covid19_new_cases_global!CA74&lt;0,"",covid19_new_cases_global!CA74)</f>
        <v>2</v>
      </c>
      <c r="CB73">
        <f>IF(covid19_new_cases_global!CB74&lt;0,"",covid19_new_cases_global!CB74)</f>
        <v>4</v>
      </c>
      <c r="CC73">
        <f>IF(covid19_new_cases_global!CC74&lt;0,"",covid19_new_cases_global!CC74)</f>
        <v>0</v>
      </c>
      <c r="CD73">
        <f>IF(covid19_new_cases_global!CD74&lt;0,"",covid19_new_cases_global!CD74)</f>
        <v>0</v>
      </c>
      <c r="CE73">
        <f>IF(covid19_new_cases_global!CE74&lt;0,"",covid19_new_cases_global!CE74)</f>
        <v>8</v>
      </c>
      <c r="CF73">
        <f>IF(covid19_new_cases_global!CF74&lt;0,"",covid19_new_cases_global!CF74)</f>
        <v>0</v>
      </c>
      <c r="CG73">
        <f>IF(covid19_new_cases_global!CG74&lt;0,"",covid19_new_cases_global!CG74)</f>
        <v>0</v>
      </c>
      <c r="CH73">
        <f>IF(covid19_new_cases_global!CH74&lt;0,"",covid19_new_cases_global!CH74)</f>
        <v>2</v>
      </c>
      <c r="CI73">
        <f>IF(covid19_new_cases_global!CI74&lt;0,"",covid19_new_cases_global!CI74)</f>
        <v>8</v>
      </c>
      <c r="CJ73">
        <f>IF(covid19_new_cases_global!CJ74&lt;0,"",covid19_new_cases_global!CJ74)</f>
        <v>0</v>
      </c>
      <c r="CK73">
        <f>IF(covid19_new_cases_global!CK74&lt;0,"",covid19_new_cases_global!CK74)</f>
        <v>8</v>
      </c>
      <c r="CL73">
        <f>IF(covid19_new_cases_global!CL74&lt;0,"",covid19_new_cases_global!CL74)</f>
        <v>0</v>
      </c>
      <c r="CM73">
        <f>IF(covid19_new_cases_global!CM74&lt;0,"",covid19_new_cases_global!CM74)</f>
        <v>2</v>
      </c>
      <c r="CN73">
        <f>IF(covid19_new_cases_global!CN74&lt;0,"",covid19_new_cases_global!CN74)</f>
        <v>0</v>
      </c>
      <c r="CO73">
        <f>IF(covid19_new_cases_global!CO74&lt;0,"",covid19_new_cases_global!CO74)</f>
        <v>1</v>
      </c>
      <c r="CP73">
        <f>IF(covid19_new_cases_global!CP74&lt;0,"",covid19_new_cases_global!CP74)</f>
        <v>1</v>
      </c>
      <c r="CQ73">
        <f>IF(covid19_new_cases_global!CQ74&lt;0,"",covid19_new_cases_global!CQ74)</f>
        <v>3</v>
      </c>
      <c r="CR73">
        <f>IF(covid19_new_cases_global!CR74&lt;0,"",covid19_new_cases_global!CR74)</f>
        <v>3</v>
      </c>
      <c r="CS73">
        <f>IF(covid19_new_cases_global!CS74&lt;0,"",covid19_new_cases_global!CS74)</f>
        <v>0</v>
      </c>
      <c r="CT73">
        <f>IF(covid19_new_cases_global!CT74&lt;0,"",covid19_new_cases_global!CT74)</f>
        <v>1</v>
      </c>
      <c r="CU73">
        <f>IF(covid19_new_cases_global!CU74&lt;0,"",covid19_new_cases_global!CU74)</f>
        <v>0</v>
      </c>
      <c r="CV73">
        <f>IF(covid19_new_cases_global!CV74&lt;0,"",covid19_new_cases_global!CV74)</f>
        <v>0</v>
      </c>
      <c r="CW73">
        <f>IF(covid19_new_cases_global!CW74&lt;0,"",covid19_new_cases_global!CW74)</f>
        <v>4</v>
      </c>
      <c r="CX73">
        <f>IF(covid19_new_cases_global!CX74&lt;0,"",covid19_new_cases_global!CX74)</f>
        <v>4</v>
      </c>
      <c r="CY73">
        <f>IF(covid19_new_cases_global!CY74&lt;0,"",covid19_new_cases_global!CY74)</f>
        <v>0</v>
      </c>
      <c r="CZ73">
        <f>IF(covid19_new_cases_global!CZ74&lt;0,"",covid19_new_cases_global!CZ74)</f>
        <v>0</v>
      </c>
      <c r="DA73">
        <f>IF(covid19_new_cases_global!DA74&lt;0,"",covid19_new_cases_global!DA74)</f>
        <v>0</v>
      </c>
      <c r="DB73">
        <f>IF(covid19_new_cases_global!DB74&lt;0,"",covid19_new_cases_global!DB74)</f>
        <v>10</v>
      </c>
      <c r="DC73">
        <f>IF(covid19_new_cases_global!DC74&lt;0,"",covid19_new_cases_global!DC74)</f>
        <v>1</v>
      </c>
      <c r="DD73">
        <f>IF(covid19_new_cases_global!DD74&lt;0,"",covid19_new_cases_global!DD74)</f>
        <v>0</v>
      </c>
      <c r="DE73">
        <f>IF(covid19_new_cases_global!DE74&lt;0,"",covid19_new_cases_global!DE74)</f>
        <v>0</v>
      </c>
      <c r="DF73">
        <f>IF(covid19_new_cases_global!DF74&lt;0,"",covid19_new_cases_global!DF74)</f>
        <v>1</v>
      </c>
      <c r="DG73">
        <f>IF(covid19_new_cases_global!DG74&lt;0,"",covid19_new_cases_global!DG74)</f>
        <v>0</v>
      </c>
      <c r="DH73">
        <f>IF(covid19_new_cases_global!DH74&lt;0,"",covid19_new_cases_global!DH74)</f>
        <v>10</v>
      </c>
      <c r="DI73">
        <f>IF(covid19_new_cases_global!DI74&lt;0,"",covid19_new_cases_global!DI74)</f>
        <v>5</v>
      </c>
      <c r="DJ73">
        <f>IF(covid19_new_cases_global!DJ74&lt;0,"",covid19_new_cases_global!DJ74)</f>
        <v>4</v>
      </c>
      <c r="DK73">
        <f>IF(covid19_new_cases_global!DK74&lt;0,"",covid19_new_cases_global!DK74)</f>
        <v>0</v>
      </c>
      <c r="DL73">
        <f>IF(covid19_new_cases_global!DL74&lt;0,"",covid19_new_cases_global!DL74)</f>
        <v>0</v>
      </c>
      <c r="DM73">
        <f>IF(covid19_new_cases_global!DM74&lt;0,"",covid19_new_cases_global!DM74)</f>
        <v>3</v>
      </c>
      <c r="DN73">
        <f>IF(covid19_new_cases_global!DN74&lt;0,"",covid19_new_cases_global!DN74)</f>
        <v>1</v>
      </c>
      <c r="DO73">
        <f>IF(covid19_new_cases_global!DO74&lt;0,"",covid19_new_cases_global!DO74)</f>
        <v>0</v>
      </c>
      <c r="DP73">
        <f>IF(covid19_new_cases_global!DP74&lt;0,"",covid19_new_cases_global!DP74)</f>
        <v>7</v>
      </c>
      <c r="DQ73">
        <f>IF(covid19_new_cases_global!DQ74&lt;0,"",covid19_new_cases_global!DQ74)</f>
        <v>1</v>
      </c>
      <c r="DR73">
        <f>IF(covid19_new_cases_global!DR74&lt;0,"",covid19_new_cases_global!DR74)</f>
        <v>0</v>
      </c>
      <c r="DS73">
        <f>IF(covid19_new_cases_global!DS74&lt;0,"",covid19_new_cases_global!DS74)</f>
        <v>2</v>
      </c>
      <c r="DT73">
        <f>IF(covid19_new_cases_global!DT74&lt;0,"",covid19_new_cases_global!DT74)</f>
        <v>0</v>
      </c>
      <c r="DU73">
        <f>IF(covid19_new_cases_global!DU74&lt;0,"",covid19_new_cases_global!DU74)</f>
        <v>0</v>
      </c>
      <c r="DV73">
        <f>IF(covid19_new_cases_global!DV74&lt;0,"",covid19_new_cases_global!DV74)</f>
        <v>8</v>
      </c>
      <c r="DW73">
        <f>IF(covid19_new_cases_global!DW74&lt;0,"",covid19_new_cases_global!DW74)</f>
        <v>2</v>
      </c>
      <c r="DX73">
        <f>IF(covid19_new_cases_global!DX74&lt;0,"",covid19_new_cases_global!DX74)</f>
        <v>2</v>
      </c>
      <c r="DY73">
        <f>IF(covid19_new_cases_global!DY74&lt;0,"",covid19_new_cases_global!DY74)</f>
        <v>0</v>
      </c>
      <c r="DZ73">
        <f>IF(covid19_new_cases_global!DZ74&lt;0,"",covid19_new_cases_global!DZ74)</f>
        <v>11</v>
      </c>
      <c r="EA73">
        <f>IF(covid19_new_cases_global!EA74&lt;0,"",covid19_new_cases_global!EA74)</f>
        <v>0</v>
      </c>
      <c r="EB73">
        <f>IF(covid19_new_cases_global!EB74&lt;0,"",covid19_new_cases_global!EB74)</f>
        <v>2</v>
      </c>
      <c r="EC73">
        <f>IF(covid19_new_cases_global!EC74&lt;0,"",covid19_new_cases_global!EC74)</f>
        <v>1</v>
      </c>
      <c r="ED73">
        <f>IF(covid19_new_cases_global!ED74&lt;0,"",covid19_new_cases_global!ED74)</f>
        <v>0</v>
      </c>
      <c r="EE73">
        <f>IF(covid19_new_cases_global!EE74&lt;0,"",covid19_new_cases_global!EE74)</f>
        <v>0</v>
      </c>
      <c r="EF73">
        <f>IF(covid19_new_cases_global!EF74&lt;0,"",covid19_new_cases_global!EF74)</f>
        <v>0</v>
      </c>
      <c r="EG73">
        <f>IF(covid19_new_cases_global!EG74&lt;0,"",covid19_new_cases_global!EG74)</f>
        <v>0</v>
      </c>
      <c r="EH73">
        <f>IF(covid19_new_cases_global!EH74&lt;0,"",covid19_new_cases_global!EH74)</f>
        <v>0</v>
      </c>
      <c r="EI73">
        <f>IF(covid19_new_cases_global!EI74&lt;0,"",covid19_new_cases_global!EI74)</f>
        <v>1</v>
      </c>
      <c r="EJ73">
        <f>IF(covid19_new_cases_global!EJ74&lt;0,"",covid19_new_cases_global!EJ74)</f>
        <v>0</v>
      </c>
      <c r="EK73">
        <f>IF(covid19_new_cases_global!EK74&lt;0,"",covid19_new_cases_global!EK74)</f>
        <v>0</v>
      </c>
      <c r="EL73">
        <f>IF(covid19_new_cases_global!EL74&lt;0,"",covid19_new_cases_global!EL74)</f>
        <v>2</v>
      </c>
      <c r="EM73">
        <f>IF(covid19_new_cases_global!EM74&lt;0,"",covid19_new_cases_global!EM74)</f>
        <v>0</v>
      </c>
      <c r="EN73">
        <f>IF(covid19_new_cases_global!EN74&lt;0,"",covid19_new_cases_global!EN74)</f>
        <v>2</v>
      </c>
      <c r="EO73">
        <f>IF(covid19_new_cases_global!EO74&lt;0,"",covid19_new_cases_global!EO74)</f>
        <v>1</v>
      </c>
      <c r="EP73">
        <f>IF(covid19_new_cases_global!EP74&lt;0,"",covid19_new_cases_global!EP74)</f>
        <v>0</v>
      </c>
      <c r="EQ73">
        <f>IF(covid19_new_cases_global!EQ74&lt;0,"",covid19_new_cases_global!EQ74)</f>
        <v>0</v>
      </c>
      <c r="ER73">
        <f>IF(covid19_new_cases_global!ER74&lt;0,"",covid19_new_cases_global!ER74)</f>
        <v>0</v>
      </c>
      <c r="ES73">
        <f>IF(covid19_new_cases_global!ES74&lt;0,"",covid19_new_cases_global!ES74)</f>
        <v>12</v>
      </c>
      <c r="ET73">
        <f>IF(covid19_new_cases_global!ET74&lt;0,"",covid19_new_cases_global!ET74)</f>
        <v>0</v>
      </c>
      <c r="EU73">
        <f>IF(covid19_new_cases_global!EU74&lt;0,"",covid19_new_cases_global!EU74)</f>
        <v>12</v>
      </c>
      <c r="EV73">
        <f>IF(covid19_new_cases_global!EV74&lt;0,"",covid19_new_cases_global!EV74)</f>
        <v>0</v>
      </c>
      <c r="EW73">
        <f>IF(covid19_new_cases_global!EW74&lt;0,"",covid19_new_cases_global!EW74)</f>
        <v>0</v>
      </c>
      <c r="EX73">
        <f>IF(covid19_new_cases_global!EX74&lt;0,"",covid19_new_cases_global!EX74)</f>
        <v>1</v>
      </c>
      <c r="EY73">
        <f>IF(covid19_new_cases_global!EY74&lt;0,"",covid19_new_cases_global!EY74)</f>
        <v>21</v>
      </c>
      <c r="EZ73">
        <f>IF(covid19_new_cases_global!EZ74&lt;0,"",covid19_new_cases_global!EZ74)</f>
        <v>1</v>
      </c>
      <c r="FA73">
        <f>IF(covid19_new_cases_global!FA74&lt;0,"",covid19_new_cases_global!FA74)</f>
        <v>3</v>
      </c>
      <c r="FB73">
        <f>IF(covid19_new_cases_global!FB74&lt;0,"",covid19_new_cases_global!FB74)</f>
        <v>6</v>
      </c>
      <c r="FC73">
        <f>IF(covid19_new_cases_global!FC74&lt;0,"",covid19_new_cases_global!FC74)</f>
        <v>0</v>
      </c>
      <c r="FD73">
        <f>IF(covid19_new_cases_global!FD74&lt;0,"",covid19_new_cases_global!FD74)</f>
        <v>15</v>
      </c>
      <c r="FE73">
        <f t="shared" si="31"/>
        <v>21</v>
      </c>
      <c r="FF73">
        <f t="shared" si="32"/>
        <v>21</v>
      </c>
      <c r="FG73">
        <f t="shared" si="33"/>
        <v>152</v>
      </c>
      <c r="FH73">
        <f t="shared" si="34"/>
        <v>152</v>
      </c>
      <c r="FI73" cm="1">
        <f t="array" ref="FI73">MATCH(INDEX($D73:$FD73,MATCH(TRUE,INDEX($D73:$FD73&lt;&gt;0,),0)),$D73:$FD73,0)</f>
        <v>50</v>
      </c>
      <c r="FJ73">
        <f t="shared" si="35"/>
        <v>245</v>
      </c>
      <c r="FK73">
        <f t="shared" si="36"/>
        <v>8.5714285714285715E-2</v>
      </c>
      <c r="FL73">
        <v>0</v>
      </c>
      <c r="FM73">
        <f t="shared" si="37"/>
        <v>102</v>
      </c>
      <c r="FN73">
        <f t="shared" si="38"/>
        <v>102</v>
      </c>
      <c r="FP73">
        <v>107</v>
      </c>
      <c r="FQ73">
        <v>194</v>
      </c>
      <c r="FR73">
        <v>85</v>
      </c>
      <c r="FS73">
        <v>143</v>
      </c>
      <c r="FT73">
        <v>35</v>
      </c>
      <c r="FU73">
        <v>5906</v>
      </c>
      <c r="FV73">
        <v>3.2847951236031153E-2</v>
      </c>
      <c r="FW73" s="6">
        <v>1</v>
      </c>
      <c r="FX73" s="7">
        <v>0</v>
      </c>
      <c r="FY73" s="8">
        <f t="shared" si="39"/>
        <v>1</v>
      </c>
      <c r="FZ73">
        <f t="shared" si="40"/>
        <v>1</v>
      </c>
      <c r="GA73">
        <f t="shared" si="41"/>
        <v>0.99971800417345991</v>
      </c>
      <c r="GB73" s="6">
        <f t="shared" si="42"/>
        <v>0.99971800417345991</v>
      </c>
      <c r="GC73" s="8">
        <f t="shared" si="43"/>
        <v>2.8199582654009347E-4</v>
      </c>
      <c r="GD73" s="6">
        <f t="shared" si="44"/>
        <v>-2.8203559483969186E-4</v>
      </c>
      <c r="GE73" s="8">
        <f t="shared" si="45"/>
        <v>100</v>
      </c>
      <c r="GF73">
        <f t="shared" si="46"/>
        <v>2.8207537061737735E-4</v>
      </c>
      <c r="HC73">
        <v>2.1576302315185696E-2</v>
      </c>
      <c r="HD73">
        <v>1</v>
      </c>
      <c r="HE73">
        <v>0</v>
      </c>
      <c r="HF73">
        <f t="shared" si="50"/>
        <v>67</v>
      </c>
      <c r="HG73">
        <f t="shared" si="51"/>
        <v>1</v>
      </c>
      <c r="HH73">
        <f t="shared" si="47"/>
        <v>0.53472222222222221</v>
      </c>
      <c r="HI73">
        <f t="shared" si="48"/>
        <v>0.97058823529411764</v>
      </c>
      <c r="HJ73">
        <f t="shared" si="49"/>
        <v>6.7401960784313486E-3</v>
      </c>
    </row>
    <row r="74" spans="1:218" x14ac:dyDescent="0.3">
      <c r="A74" t="str">
        <f>covid19_new_cases_global!A75</f>
        <v>Haiti</v>
      </c>
      <c r="B74">
        <f>covid19_new_cases_global!B75</f>
        <v>18.9712</v>
      </c>
      <c r="C74">
        <f>covid19_new_cases_global!C75</f>
        <v>-72.285200000000003</v>
      </c>
      <c r="D74">
        <f>IF(covid19_new_cases_global!D75&lt;0,"",covid19_new_cases_global!D75)</f>
        <v>0</v>
      </c>
      <c r="E74">
        <f>IF(covid19_new_cases_global!E75&lt;0,"",covid19_new_cases_global!E75)</f>
        <v>0</v>
      </c>
      <c r="F74">
        <f>IF(covid19_new_cases_global!F75&lt;0,"",covid19_new_cases_global!F75)</f>
        <v>0</v>
      </c>
      <c r="G74">
        <f>IF(covid19_new_cases_global!G75&lt;0,"",covid19_new_cases_global!G75)</f>
        <v>0</v>
      </c>
      <c r="H74">
        <f>IF(covid19_new_cases_global!H75&lt;0,"",covid19_new_cases_global!H75)</f>
        <v>0</v>
      </c>
      <c r="I74">
        <f>IF(covid19_new_cases_global!I75&lt;0,"",covid19_new_cases_global!I75)</f>
        <v>0</v>
      </c>
      <c r="J74">
        <f>IF(covid19_new_cases_global!J75&lt;0,"",covid19_new_cases_global!J75)</f>
        <v>0</v>
      </c>
      <c r="K74">
        <f>IF(covid19_new_cases_global!K75&lt;0,"",covid19_new_cases_global!K75)</f>
        <v>0</v>
      </c>
      <c r="L74">
        <f>IF(covid19_new_cases_global!L75&lt;0,"",covid19_new_cases_global!L75)</f>
        <v>0</v>
      </c>
      <c r="M74">
        <f>IF(covid19_new_cases_global!M75&lt;0,"",covid19_new_cases_global!M75)</f>
        <v>0</v>
      </c>
      <c r="N74">
        <f>IF(covid19_new_cases_global!N75&lt;0,"",covid19_new_cases_global!N75)</f>
        <v>0</v>
      </c>
      <c r="O74">
        <f>IF(covid19_new_cases_global!O75&lt;0,"",covid19_new_cases_global!O75)</f>
        <v>0</v>
      </c>
      <c r="P74">
        <f>IF(covid19_new_cases_global!P75&lt;0,"",covid19_new_cases_global!P75)</f>
        <v>0</v>
      </c>
      <c r="Q74">
        <f>IF(covid19_new_cases_global!Q75&lt;0,"",covid19_new_cases_global!Q75)</f>
        <v>0</v>
      </c>
      <c r="R74">
        <f>IF(covid19_new_cases_global!R75&lt;0,"",covid19_new_cases_global!R75)</f>
        <v>0</v>
      </c>
      <c r="S74">
        <f>IF(covid19_new_cases_global!S75&lt;0,"",covid19_new_cases_global!S75)</f>
        <v>0</v>
      </c>
      <c r="T74">
        <f>IF(covid19_new_cases_global!T75&lt;0,"",covid19_new_cases_global!T75)</f>
        <v>0</v>
      </c>
      <c r="U74">
        <f>IF(covid19_new_cases_global!U75&lt;0,"",covid19_new_cases_global!U75)</f>
        <v>0</v>
      </c>
      <c r="V74">
        <f>IF(covid19_new_cases_global!V75&lt;0,"",covid19_new_cases_global!V75)</f>
        <v>0</v>
      </c>
      <c r="W74">
        <f>IF(covid19_new_cases_global!W75&lt;0,"",covid19_new_cases_global!W75)</f>
        <v>0</v>
      </c>
      <c r="X74">
        <f>IF(covid19_new_cases_global!X75&lt;0,"",covid19_new_cases_global!X75)</f>
        <v>0</v>
      </c>
      <c r="Y74">
        <f>IF(covid19_new_cases_global!Y75&lt;0,"",covid19_new_cases_global!Y75)</f>
        <v>0</v>
      </c>
      <c r="Z74">
        <f>IF(covid19_new_cases_global!Z75&lt;0,"",covid19_new_cases_global!Z75)</f>
        <v>0</v>
      </c>
      <c r="AA74">
        <f>IF(covid19_new_cases_global!AA75&lt;0,"",covid19_new_cases_global!AA75)</f>
        <v>0</v>
      </c>
      <c r="AB74">
        <f>IF(covid19_new_cases_global!AB75&lt;0,"",covid19_new_cases_global!AB75)</f>
        <v>0</v>
      </c>
      <c r="AC74">
        <f>IF(covid19_new_cases_global!AC75&lt;0,"",covid19_new_cases_global!AC75)</f>
        <v>0</v>
      </c>
      <c r="AD74">
        <f>IF(covid19_new_cases_global!AD75&lt;0,"",covid19_new_cases_global!AD75)</f>
        <v>0</v>
      </c>
      <c r="AE74">
        <f>IF(covid19_new_cases_global!AE75&lt;0,"",covid19_new_cases_global!AE75)</f>
        <v>0</v>
      </c>
      <c r="AF74">
        <f>IF(covid19_new_cases_global!AF75&lt;0,"",covid19_new_cases_global!AF75)</f>
        <v>0</v>
      </c>
      <c r="AG74">
        <f>IF(covid19_new_cases_global!AG75&lt;0,"",covid19_new_cases_global!AG75)</f>
        <v>0</v>
      </c>
      <c r="AH74">
        <f>IF(covid19_new_cases_global!AH75&lt;0,"",covid19_new_cases_global!AH75)</f>
        <v>0</v>
      </c>
      <c r="AI74">
        <f>IF(covid19_new_cases_global!AI75&lt;0,"",covid19_new_cases_global!AI75)</f>
        <v>0</v>
      </c>
      <c r="AJ74">
        <f>IF(covid19_new_cases_global!AJ75&lt;0,"",covid19_new_cases_global!AJ75)</f>
        <v>0</v>
      </c>
      <c r="AK74">
        <f>IF(covid19_new_cases_global!AK75&lt;0,"",covid19_new_cases_global!AK75)</f>
        <v>0</v>
      </c>
      <c r="AL74">
        <f>IF(covid19_new_cases_global!AL75&lt;0,"",covid19_new_cases_global!AL75)</f>
        <v>0</v>
      </c>
      <c r="AM74">
        <f>IF(covid19_new_cases_global!AM75&lt;0,"",covid19_new_cases_global!AM75)</f>
        <v>0</v>
      </c>
      <c r="AN74">
        <f>IF(covid19_new_cases_global!AN75&lt;0,"",covid19_new_cases_global!AN75)</f>
        <v>0</v>
      </c>
      <c r="AO74">
        <f>IF(covid19_new_cases_global!AO75&lt;0,"",covid19_new_cases_global!AO75)</f>
        <v>0</v>
      </c>
      <c r="AP74">
        <f>IF(covid19_new_cases_global!AP75&lt;0,"",covid19_new_cases_global!AP75)</f>
        <v>0</v>
      </c>
      <c r="AQ74">
        <f>IF(covid19_new_cases_global!AQ75&lt;0,"",covid19_new_cases_global!AQ75)</f>
        <v>0</v>
      </c>
      <c r="AR74">
        <f>IF(covid19_new_cases_global!AR75&lt;0,"",covid19_new_cases_global!AR75)</f>
        <v>0</v>
      </c>
      <c r="AS74">
        <f>IF(covid19_new_cases_global!AS75&lt;0,"",covid19_new_cases_global!AS75)</f>
        <v>0</v>
      </c>
      <c r="AT74">
        <f>IF(covid19_new_cases_global!AT75&lt;0,"",covid19_new_cases_global!AT75)</f>
        <v>0</v>
      </c>
      <c r="AU74">
        <f>IF(covid19_new_cases_global!AU75&lt;0,"",covid19_new_cases_global!AU75)</f>
        <v>0</v>
      </c>
      <c r="AV74">
        <f>IF(covid19_new_cases_global!AV75&lt;0,"",covid19_new_cases_global!AV75)</f>
        <v>0</v>
      </c>
      <c r="AW74">
        <f>IF(covid19_new_cases_global!AW75&lt;0,"",covid19_new_cases_global!AW75)</f>
        <v>0</v>
      </c>
      <c r="AX74">
        <f>IF(covid19_new_cases_global!AX75&lt;0,"",covid19_new_cases_global!AX75)</f>
        <v>0</v>
      </c>
      <c r="AY74">
        <f>IF(covid19_new_cases_global!AY75&lt;0,"",covid19_new_cases_global!AY75)</f>
        <v>0</v>
      </c>
      <c r="AZ74">
        <f>IF(covid19_new_cases_global!AZ75&lt;0,"",covid19_new_cases_global!AZ75)</f>
        <v>0</v>
      </c>
      <c r="BA74">
        <f>IF(covid19_new_cases_global!BA75&lt;0,"",covid19_new_cases_global!BA75)</f>
        <v>0</v>
      </c>
      <c r="BB74">
        <f>IF(covid19_new_cases_global!BB75&lt;0,"",covid19_new_cases_global!BB75)</f>
        <v>0</v>
      </c>
      <c r="BC74">
        <f>IF(covid19_new_cases_global!BC75&lt;0,"",covid19_new_cases_global!BC75)</f>
        <v>0</v>
      </c>
      <c r="BD74">
        <f>IF(covid19_new_cases_global!BD75&lt;0,"",covid19_new_cases_global!BD75)</f>
        <v>0</v>
      </c>
      <c r="BE74">
        <f>IF(covid19_new_cases_global!BE75&lt;0,"",covid19_new_cases_global!BE75)</f>
        <v>0</v>
      </c>
      <c r="BF74">
        <f>IF(covid19_new_cases_global!BF75&lt;0,"",covid19_new_cases_global!BF75)</f>
        <v>0</v>
      </c>
      <c r="BG74">
        <f>IF(covid19_new_cases_global!BG75&lt;0,"",covid19_new_cases_global!BG75)</f>
        <v>0</v>
      </c>
      <c r="BH74">
        <f>IF(covid19_new_cases_global!BH75&lt;0,"",covid19_new_cases_global!BH75)</f>
        <v>0</v>
      </c>
      <c r="BI74">
        <f>IF(covid19_new_cases_global!BI75&lt;0,"",covid19_new_cases_global!BI75)</f>
        <v>2</v>
      </c>
      <c r="BJ74">
        <f>IF(covid19_new_cases_global!BJ75&lt;0,"",covid19_new_cases_global!BJ75)</f>
        <v>0</v>
      </c>
      <c r="BK74">
        <f>IF(covid19_new_cases_global!BK75&lt;0,"",covid19_new_cases_global!BK75)</f>
        <v>0</v>
      </c>
      <c r="BL74">
        <f>IF(covid19_new_cases_global!BL75&lt;0,"",covid19_new_cases_global!BL75)</f>
        <v>4</v>
      </c>
      <c r="BM74">
        <f>IF(covid19_new_cases_global!BM75&lt;0,"",covid19_new_cases_global!BM75)</f>
        <v>1</v>
      </c>
      <c r="BN74">
        <f>IF(covid19_new_cases_global!BN75&lt;0,"",covid19_new_cases_global!BN75)</f>
        <v>1</v>
      </c>
      <c r="BO74">
        <f>IF(covid19_new_cases_global!BO75&lt;0,"",covid19_new_cases_global!BO75)</f>
        <v>0</v>
      </c>
      <c r="BP74">
        <f>IF(covid19_new_cases_global!BP75&lt;0,"",covid19_new_cases_global!BP75)</f>
        <v>0</v>
      </c>
      <c r="BQ74">
        <f>IF(covid19_new_cases_global!BQ75&lt;0,"",covid19_new_cases_global!BQ75)</f>
        <v>0</v>
      </c>
      <c r="BR74">
        <f>IF(covid19_new_cases_global!BR75&lt;0,"",covid19_new_cases_global!BR75)</f>
        <v>7</v>
      </c>
      <c r="BS74">
        <f>IF(covid19_new_cases_global!BS75&lt;0,"",covid19_new_cases_global!BS75)</f>
        <v>0</v>
      </c>
      <c r="BT74">
        <f>IF(covid19_new_cases_global!BT75&lt;0,"",covid19_new_cases_global!BT75)</f>
        <v>0</v>
      </c>
      <c r="BU74">
        <f>IF(covid19_new_cases_global!BU75&lt;0,"",covid19_new_cases_global!BU75)</f>
        <v>1</v>
      </c>
      <c r="BV74">
        <f>IF(covid19_new_cases_global!BV75&lt;0,"",covid19_new_cases_global!BV75)</f>
        <v>0</v>
      </c>
      <c r="BW74">
        <f>IF(covid19_new_cases_global!BW75&lt;0,"",covid19_new_cases_global!BW75)</f>
        <v>2</v>
      </c>
      <c r="BX74">
        <f>IF(covid19_new_cases_global!BX75&lt;0,"",covid19_new_cases_global!BX75)</f>
        <v>2</v>
      </c>
      <c r="BY74">
        <f>IF(covid19_new_cases_global!BY75&lt;0,"",covid19_new_cases_global!BY75)</f>
        <v>1</v>
      </c>
      <c r="BZ74">
        <f>IF(covid19_new_cases_global!BZ75&lt;0,"",covid19_new_cases_global!BZ75)</f>
        <v>3</v>
      </c>
      <c r="CA74">
        <f>IF(covid19_new_cases_global!CA75&lt;0,"",covid19_new_cases_global!CA75)</f>
        <v>1</v>
      </c>
      <c r="CB74">
        <f>IF(covid19_new_cases_global!CB75&lt;0,"",covid19_new_cases_global!CB75)</f>
        <v>2</v>
      </c>
      <c r="CC74">
        <f>IF(covid19_new_cases_global!CC75&lt;0,"",covid19_new_cases_global!CC75)</f>
        <v>3</v>
      </c>
      <c r="CD74">
        <f>IF(covid19_new_cases_global!CD75&lt;0,"",covid19_new_cases_global!CD75)</f>
        <v>1</v>
      </c>
      <c r="CE74">
        <f>IF(covid19_new_cases_global!CE75&lt;0,"",covid19_new_cases_global!CE75)</f>
        <v>2</v>
      </c>
      <c r="CF74">
        <f>IF(covid19_new_cases_global!CF75&lt;0,"",covid19_new_cases_global!CF75)</f>
        <v>0</v>
      </c>
      <c r="CG74">
        <f>IF(covid19_new_cases_global!CG75&lt;0,"",covid19_new_cases_global!CG75)</f>
        <v>7</v>
      </c>
      <c r="CH74">
        <f>IF(covid19_new_cases_global!CH75&lt;0,"",covid19_new_cases_global!CH75)</f>
        <v>0</v>
      </c>
      <c r="CI74">
        <f>IF(covid19_new_cases_global!CI75&lt;0,"",covid19_new_cases_global!CI75)</f>
        <v>1</v>
      </c>
      <c r="CJ74">
        <f>IF(covid19_new_cases_global!CJ75&lt;0,"",covid19_new_cases_global!CJ75)</f>
        <v>0</v>
      </c>
      <c r="CK74">
        <f>IF(covid19_new_cases_global!CK75&lt;0,"",covid19_new_cases_global!CK75)</f>
        <v>2</v>
      </c>
      <c r="CL74">
        <f>IF(covid19_new_cases_global!CL75&lt;0,"",covid19_new_cases_global!CL75)</f>
        <v>1</v>
      </c>
      <c r="CM74">
        <f>IF(covid19_new_cases_global!CM75&lt;0,"",covid19_new_cases_global!CM75)</f>
        <v>3</v>
      </c>
      <c r="CN74">
        <f>IF(covid19_new_cases_global!CN75&lt;0,"",covid19_new_cases_global!CN75)</f>
        <v>10</v>
      </c>
      <c r="CO74">
        <f>IF(covid19_new_cases_global!CO75&lt;0,"",covid19_new_cases_global!CO75)</f>
        <v>0</v>
      </c>
      <c r="CP74">
        <f>IF(covid19_new_cases_global!CP75&lt;0,"",covid19_new_cases_global!CP75)</f>
        <v>5</v>
      </c>
      <c r="CQ74">
        <f>IF(covid19_new_cases_global!CQ75&lt;0,"",covid19_new_cases_global!CQ75)</f>
        <v>10</v>
      </c>
      <c r="CR74">
        <f>IF(covid19_new_cases_global!CR75&lt;0,"",covid19_new_cases_global!CR75)</f>
        <v>0</v>
      </c>
      <c r="CS74">
        <f>IF(covid19_new_cases_global!CS75&lt;0,"",covid19_new_cases_global!CS75)</f>
        <v>0</v>
      </c>
      <c r="CT74">
        <f>IF(covid19_new_cases_global!CT75&lt;0,"",covid19_new_cases_global!CT75)</f>
        <v>2</v>
      </c>
      <c r="CU74">
        <f>IF(covid19_new_cases_global!CU75&lt;0,"",covid19_new_cases_global!CU75)</f>
        <v>2</v>
      </c>
      <c r="CV74">
        <f>IF(covid19_new_cases_global!CV75&lt;0,"",covid19_new_cases_global!CV75)</f>
        <v>0</v>
      </c>
      <c r="CW74">
        <f>IF(covid19_new_cases_global!CW75&lt;0,"",covid19_new_cases_global!CW75)</f>
        <v>0</v>
      </c>
      <c r="CX74">
        <f>IF(covid19_new_cases_global!CX75&lt;0,"",covid19_new_cases_global!CX75)</f>
        <v>5</v>
      </c>
      <c r="CY74">
        <f>IF(covid19_new_cases_global!CY75&lt;0,"",covid19_new_cases_global!CY75)</f>
        <v>4</v>
      </c>
      <c r="CZ74">
        <f>IF(covid19_new_cases_global!CZ75&lt;0,"",covid19_new_cases_global!CZ75)</f>
        <v>0</v>
      </c>
      <c r="DA74">
        <f>IF(covid19_new_cases_global!DA75&lt;0,"",covid19_new_cases_global!DA75)</f>
        <v>3</v>
      </c>
      <c r="DB74">
        <f>IF(covid19_new_cases_global!DB75&lt;0,"",covid19_new_cases_global!DB75)</f>
        <v>12</v>
      </c>
      <c r="DC74">
        <f>IF(covid19_new_cases_global!DC75&lt;0,"",covid19_new_cases_global!DC75)</f>
        <v>1</v>
      </c>
      <c r="DD74">
        <f>IF(covid19_new_cases_global!DD75&lt;0,"",covid19_new_cases_global!DD75)</f>
        <v>0</v>
      </c>
      <c r="DE74">
        <f>IF(covid19_new_cases_global!DE75&lt;0,"",covid19_new_cases_global!DE75)</f>
        <v>28</v>
      </c>
      <c r="DF74">
        <f>IF(covid19_new_cases_global!DF75&lt;0,"",covid19_new_cases_global!DF75)</f>
        <v>17</v>
      </c>
      <c r="DG74">
        <f>IF(covid19_new_cases_global!DG75&lt;0,"",covid19_new_cases_global!DG75)</f>
        <v>5</v>
      </c>
      <c r="DH74">
        <f>IF(covid19_new_cases_global!DH75&lt;0,"",covid19_new_cases_global!DH75)</f>
        <v>31</v>
      </c>
      <c r="DI74">
        <f>IF(covid19_new_cases_global!DI75&lt;0,"",covid19_new_cases_global!DI75)</f>
        <v>27</v>
      </c>
      <c r="DJ74">
        <f>IF(covid19_new_cases_global!DJ75&lt;0,"",covid19_new_cases_global!DJ75)</f>
        <v>0</v>
      </c>
      <c r="DK74">
        <f>IF(covid19_new_cases_global!DK75&lt;0,"",covid19_new_cases_global!DK75)</f>
        <v>25</v>
      </c>
      <c r="DL74">
        <f>IF(covid19_new_cases_global!DL75&lt;0,"",covid19_new_cases_global!DL75)</f>
        <v>39</v>
      </c>
      <c r="DM74">
        <f>IF(covid19_new_cases_global!DM75&lt;0,"",covid19_new_cases_global!DM75)</f>
        <v>37</v>
      </c>
      <c r="DN74">
        <f>IF(covid19_new_cases_global!DN75&lt;0,"",covid19_new_cases_global!DN75)</f>
        <v>48</v>
      </c>
      <c r="DO74">
        <f>IF(covid19_new_cases_global!DO75&lt;0,"",covid19_new_cases_global!DO75)</f>
        <v>98</v>
      </c>
      <c r="DP74">
        <f>IF(covid19_new_cases_global!DP75&lt;0,"",covid19_new_cases_global!DP75)</f>
        <v>77</v>
      </c>
      <c r="DQ74">
        <f>IF(covid19_new_cases_global!DQ75&lt;0,"",covid19_new_cases_global!DQ75)</f>
        <v>0</v>
      </c>
      <c r="DR74">
        <f>IF(covid19_new_cases_global!DR75&lt;0,"",covid19_new_cases_global!DR75)</f>
        <v>63</v>
      </c>
      <c r="DS74">
        <f>IF(covid19_new_cases_global!DS75&lt;0,"",covid19_new_cases_global!DS75)</f>
        <v>138</v>
      </c>
      <c r="DT74">
        <f>IF(covid19_new_cases_global!DT75&lt;0,"",covid19_new_cases_global!DT75)</f>
        <v>78</v>
      </c>
      <c r="DU74">
        <f>IF(covid19_new_cases_global!DU75&lt;0,"",covid19_new_cases_global!DU75)</f>
        <v>53</v>
      </c>
      <c r="DV74">
        <f>IF(covid19_new_cases_global!DV75&lt;0,"",covid19_new_cases_global!DV75)</f>
        <v>0</v>
      </c>
      <c r="DW74">
        <f>IF(covid19_new_cases_global!DW75&lt;0,"",covid19_new_cases_global!DW75)</f>
        <v>93</v>
      </c>
      <c r="DX74">
        <f>IF(covid19_new_cases_global!DX75&lt;0,"",covid19_new_cases_global!DX75)</f>
        <v>216</v>
      </c>
      <c r="DY74">
        <f>IF(covid19_new_cases_global!DY75&lt;0,"",covid19_new_cases_global!DY75)</f>
        <v>146</v>
      </c>
      <c r="DZ74">
        <f>IF(covid19_new_cases_global!DZ75&lt;0,"",covid19_new_cases_global!DZ75)</f>
        <v>0</v>
      </c>
      <c r="EA74">
        <f>IF(covid19_new_cases_global!EA75&lt;0,"",covid19_new_cases_global!EA75)</f>
        <v>264</v>
      </c>
      <c r="EB74">
        <f>IF(covid19_new_cases_global!EB75&lt;0,"",covid19_new_cases_global!EB75)</f>
        <v>281</v>
      </c>
      <c r="EC74">
        <f>IF(covid19_new_cases_global!EC75&lt;0,"",covid19_new_cases_global!EC75)</f>
        <v>259</v>
      </c>
      <c r="ED74">
        <f>IF(covid19_new_cases_global!ED75&lt;0,"",covid19_new_cases_global!ED75)</f>
        <v>102</v>
      </c>
      <c r="EE74">
        <f>IF(covid19_new_cases_global!EE75&lt;0,"",covid19_new_cases_global!EE75)</f>
        <v>0</v>
      </c>
      <c r="EF74">
        <f>IF(covid19_new_cases_global!EF75&lt;0,"",covid19_new_cases_global!EF75)</f>
        <v>281</v>
      </c>
      <c r="EG74">
        <f>IF(covid19_new_cases_global!EG75&lt;0,"",covid19_new_cases_global!EG75)</f>
        <v>133</v>
      </c>
      <c r="EH74">
        <f>IF(covid19_new_cases_global!EH75&lt;0,"",covid19_new_cases_global!EH75)</f>
        <v>100</v>
      </c>
      <c r="EI74">
        <f>IF(covid19_new_cases_global!EI75&lt;0,"",covid19_new_cases_global!EI75)</f>
        <v>332</v>
      </c>
      <c r="EJ74">
        <f>IF(covid19_new_cases_global!EJ75&lt;0,"",covid19_new_cases_global!EJ75)</f>
        <v>262</v>
      </c>
      <c r="EK74">
        <f>IF(covid19_new_cases_global!EK75&lt;0,"",covid19_new_cases_global!EK75)</f>
        <v>204</v>
      </c>
      <c r="EL74">
        <f>IF(covid19_new_cases_global!EL75&lt;0,"",covid19_new_cases_global!EL75)</f>
        <v>124</v>
      </c>
      <c r="EM74">
        <f>IF(covid19_new_cases_global!EM75&lt;0,"",covid19_new_cases_global!EM75)</f>
        <v>134</v>
      </c>
      <c r="EN74">
        <f>IF(covid19_new_cases_global!EN75&lt;0,"",covid19_new_cases_global!EN75)</f>
        <v>145</v>
      </c>
      <c r="EO74">
        <f>IF(covid19_new_cases_global!EO75&lt;0,"",covid19_new_cases_global!EO75)</f>
        <v>0</v>
      </c>
      <c r="EP74">
        <f>IF(covid19_new_cases_global!EP75&lt;0,"",covid19_new_cases_global!EP75)</f>
        <v>224</v>
      </c>
      <c r="EQ74">
        <f>IF(covid19_new_cases_global!EQ75&lt;0,"",covid19_new_cases_global!EQ75)</f>
        <v>0</v>
      </c>
      <c r="ER74">
        <f>IF(covid19_new_cases_global!ER75&lt;0,"",covid19_new_cases_global!ER75)</f>
        <v>276</v>
      </c>
      <c r="ES74">
        <f>IF(covid19_new_cases_global!ES75&lt;0,"",covid19_new_cases_global!ES75)</f>
        <v>106</v>
      </c>
      <c r="ET74">
        <f>IF(covid19_new_cases_global!ET75&lt;0,"",covid19_new_cases_global!ET75)</f>
        <v>141</v>
      </c>
      <c r="EU74">
        <f>IF(covid19_new_cases_global!EU75&lt;0,"",covid19_new_cases_global!EU75)</f>
        <v>228</v>
      </c>
      <c r="EV74">
        <f>IF(covid19_new_cases_global!EV75&lt;0,"",covid19_new_cases_global!EV75)</f>
        <v>64</v>
      </c>
      <c r="EW74">
        <f>IF(covid19_new_cases_global!EW75&lt;0,"",covid19_new_cases_global!EW75)</f>
        <v>97</v>
      </c>
      <c r="EX74">
        <f>IF(covid19_new_cases_global!EX75&lt;0,"",covid19_new_cases_global!EX75)</f>
        <v>0</v>
      </c>
      <c r="EY74">
        <f>IF(covid19_new_cases_global!EY75&lt;0,"",covid19_new_cases_global!EY75)</f>
        <v>134</v>
      </c>
      <c r="EZ74">
        <f>IF(covid19_new_cases_global!EZ75&lt;0,"",covid19_new_cases_global!EZ75)</f>
        <v>113</v>
      </c>
      <c r="FA74">
        <f>IF(covid19_new_cases_global!FA75&lt;0,"",covid19_new_cases_global!FA75)</f>
        <v>105</v>
      </c>
      <c r="FB74">
        <f>IF(covid19_new_cases_global!FB75&lt;0,"",covid19_new_cases_global!FB75)</f>
        <v>114</v>
      </c>
      <c r="FC74">
        <f>IF(covid19_new_cases_global!FC75&lt;0,"",covid19_new_cases_global!FC75)</f>
        <v>179</v>
      </c>
      <c r="FD74">
        <f>IF(covid19_new_cases_global!FD75&lt;0,"",covid19_new_cases_global!FD75)</f>
        <v>55</v>
      </c>
      <c r="FE74">
        <f t="shared" si="31"/>
        <v>332</v>
      </c>
      <c r="FF74">
        <f t="shared" si="32"/>
        <v>332</v>
      </c>
      <c r="FG74">
        <f t="shared" si="33"/>
        <v>136</v>
      </c>
      <c r="FH74">
        <f t="shared" si="34"/>
        <v>136</v>
      </c>
      <c r="FI74" cm="1">
        <f t="array" ref="FI74">MATCH(INDEX($D74:$FD74,MATCH(TRUE,INDEX($D74:$FD74&lt;&gt;0,),0)),$D74:$FD74,0)</f>
        <v>58</v>
      </c>
      <c r="FJ74">
        <f t="shared" si="35"/>
        <v>5777</v>
      </c>
      <c r="FK74">
        <f t="shared" si="36"/>
        <v>5.7469274710057125E-2</v>
      </c>
      <c r="FL74">
        <v>0</v>
      </c>
      <c r="FM74">
        <f t="shared" si="37"/>
        <v>78</v>
      </c>
      <c r="FN74">
        <f t="shared" si="38"/>
        <v>78</v>
      </c>
      <c r="FP74">
        <v>114</v>
      </c>
      <c r="FQ74">
        <v>114</v>
      </c>
      <c r="FR74">
        <v>85</v>
      </c>
      <c r="FS74">
        <v>85</v>
      </c>
      <c r="FT74">
        <v>44</v>
      </c>
      <c r="FU74">
        <v>1657</v>
      </c>
      <c r="FV74">
        <v>6.8799034399517206E-2</v>
      </c>
      <c r="FW74" s="6">
        <v>0</v>
      </c>
      <c r="FX74" s="7">
        <v>1</v>
      </c>
      <c r="FY74" s="8">
        <f t="shared" si="39"/>
        <v>1</v>
      </c>
      <c r="FZ74">
        <f t="shared" si="40"/>
        <v>0</v>
      </c>
      <c r="GA74">
        <f t="shared" si="41"/>
        <v>0.18704822913141905</v>
      </c>
      <c r="GB74" s="6">
        <f t="shared" si="42"/>
        <v>0.18704822913141905</v>
      </c>
      <c r="GC74" s="8">
        <f t="shared" si="43"/>
        <v>0.81295177086858095</v>
      </c>
      <c r="GD74" s="6">
        <f t="shared" si="44"/>
        <v>-0.20708349361884079</v>
      </c>
      <c r="GE74" s="8">
        <f t="shared" si="45"/>
        <v>100</v>
      </c>
      <c r="GF74">
        <f t="shared" si="46"/>
        <v>0.23008527176411875</v>
      </c>
      <c r="HC74">
        <v>2.4095890687374409E-2</v>
      </c>
      <c r="HD74">
        <v>1</v>
      </c>
      <c r="HE74">
        <v>0</v>
      </c>
      <c r="HF74">
        <f t="shared" si="50"/>
        <v>68</v>
      </c>
      <c r="HG74">
        <f t="shared" si="51"/>
        <v>1</v>
      </c>
      <c r="HH74">
        <f t="shared" si="47"/>
        <v>0.52777777777777779</v>
      </c>
      <c r="HI74">
        <f t="shared" si="48"/>
        <v>0.97058823529411764</v>
      </c>
      <c r="HJ74">
        <f t="shared" si="49"/>
        <v>6.7401960784314562E-3</v>
      </c>
    </row>
    <row r="75" spans="1:218" x14ac:dyDescent="0.3">
      <c r="A75" t="str">
        <f>covid19_new_cases_global!A76</f>
        <v>Honduras</v>
      </c>
      <c r="B75">
        <f>covid19_new_cases_global!B76</f>
        <v>15.2</v>
      </c>
      <c r="C75">
        <f>covid19_new_cases_global!C76</f>
        <v>-86.241900000000001</v>
      </c>
      <c r="D75">
        <f>IF(covid19_new_cases_global!D76&lt;0,"",covid19_new_cases_global!D76)</f>
        <v>0</v>
      </c>
      <c r="E75">
        <f>IF(covid19_new_cases_global!E76&lt;0,"",covid19_new_cases_global!E76)</f>
        <v>0</v>
      </c>
      <c r="F75">
        <f>IF(covid19_new_cases_global!F76&lt;0,"",covid19_new_cases_global!F76)</f>
        <v>0</v>
      </c>
      <c r="G75">
        <f>IF(covid19_new_cases_global!G76&lt;0,"",covid19_new_cases_global!G76)</f>
        <v>0</v>
      </c>
      <c r="H75">
        <f>IF(covid19_new_cases_global!H76&lt;0,"",covid19_new_cases_global!H76)</f>
        <v>0</v>
      </c>
      <c r="I75">
        <f>IF(covid19_new_cases_global!I76&lt;0,"",covid19_new_cases_global!I76)</f>
        <v>0</v>
      </c>
      <c r="J75">
        <f>IF(covid19_new_cases_global!J76&lt;0,"",covid19_new_cases_global!J76)</f>
        <v>0</v>
      </c>
      <c r="K75">
        <f>IF(covid19_new_cases_global!K76&lt;0,"",covid19_new_cases_global!K76)</f>
        <v>0</v>
      </c>
      <c r="L75">
        <f>IF(covid19_new_cases_global!L76&lt;0,"",covid19_new_cases_global!L76)</f>
        <v>0</v>
      </c>
      <c r="M75">
        <f>IF(covid19_new_cases_global!M76&lt;0,"",covid19_new_cases_global!M76)</f>
        <v>0</v>
      </c>
      <c r="N75">
        <f>IF(covid19_new_cases_global!N76&lt;0,"",covid19_new_cases_global!N76)</f>
        <v>0</v>
      </c>
      <c r="O75">
        <f>IF(covid19_new_cases_global!O76&lt;0,"",covid19_new_cases_global!O76)</f>
        <v>0</v>
      </c>
      <c r="P75">
        <f>IF(covid19_new_cases_global!P76&lt;0,"",covid19_new_cases_global!P76)</f>
        <v>0</v>
      </c>
      <c r="Q75">
        <f>IF(covid19_new_cases_global!Q76&lt;0,"",covid19_new_cases_global!Q76)</f>
        <v>0</v>
      </c>
      <c r="R75">
        <f>IF(covid19_new_cases_global!R76&lt;0,"",covid19_new_cases_global!R76)</f>
        <v>0</v>
      </c>
      <c r="S75">
        <f>IF(covid19_new_cases_global!S76&lt;0,"",covid19_new_cases_global!S76)</f>
        <v>0</v>
      </c>
      <c r="T75">
        <f>IF(covid19_new_cases_global!T76&lt;0,"",covid19_new_cases_global!T76)</f>
        <v>0</v>
      </c>
      <c r="U75">
        <f>IF(covid19_new_cases_global!U76&lt;0,"",covid19_new_cases_global!U76)</f>
        <v>0</v>
      </c>
      <c r="V75">
        <f>IF(covid19_new_cases_global!V76&lt;0,"",covid19_new_cases_global!V76)</f>
        <v>0</v>
      </c>
      <c r="W75">
        <f>IF(covid19_new_cases_global!W76&lt;0,"",covid19_new_cases_global!W76)</f>
        <v>0</v>
      </c>
      <c r="X75">
        <f>IF(covid19_new_cases_global!X76&lt;0,"",covid19_new_cases_global!X76)</f>
        <v>0</v>
      </c>
      <c r="Y75">
        <f>IF(covid19_new_cases_global!Y76&lt;0,"",covid19_new_cases_global!Y76)</f>
        <v>0</v>
      </c>
      <c r="Z75">
        <f>IF(covid19_new_cases_global!Z76&lt;0,"",covid19_new_cases_global!Z76)</f>
        <v>0</v>
      </c>
      <c r="AA75">
        <f>IF(covid19_new_cases_global!AA76&lt;0,"",covid19_new_cases_global!AA76)</f>
        <v>0</v>
      </c>
      <c r="AB75">
        <f>IF(covid19_new_cases_global!AB76&lt;0,"",covid19_new_cases_global!AB76)</f>
        <v>0</v>
      </c>
      <c r="AC75">
        <f>IF(covid19_new_cases_global!AC76&lt;0,"",covid19_new_cases_global!AC76)</f>
        <v>0</v>
      </c>
      <c r="AD75">
        <f>IF(covid19_new_cases_global!AD76&lt;0,"",covid19_new_cases_global!AD76)</f>
        <v>0</v>
      </c>
      <c r="AE75">
        <f>IF(covid19_new_cases_global!AE76&lt;0,"",covid19_new_cases_global!AE76)</f>
        <v>0</v>
      </c>
      <c r="AF75">
        <f>IF(covid19_new_cases_global!AF76&lt;0,"",covid19_new_cases_global!AF76)</f>
        <v>0</v>
      </c>
      <c r="AG75">
        <f>IF(covid19_new_cases_global!AG76&lt;0,"",covid19_new_cases_global!AG76)</f>
        <v>0</v>
      </c>
      <c r="AH75">
        <f>IF(covid19_new_cases_global!AH76&lt;0,"",covid19_new_cases_global!AH76)</f>
        <v>0</v>
      </c>
      <c r="AI75">
        <f>IF(covid19_new_cases_global!AI76&lt;0,"",covid19_new_cases_global!AI76)</f>
        <v>0</v>
      </c>
      <c r="AJ75">
        <f>IF(covid19_new_cases_global!AJ76&lt;0,"",covid19_new_cases_global!AJ76)</f>
        <v>0</v>
      </c>
      <c r="AK75">
        <f>IF(covid19_new_cases_global!AK76&lt;0,"",covid19_new_cases_global!AK76)</f>
        <v>0</v>
      </c>
      <c r="AL75">
        <f>IF(covid19_new_cases_global!AL76&lt;0,"",covid19_new_cases_global!AL76)</f>
        <v>0</v>
      </c>
      <c r="AM75">
        <f>IF(covid19_new_cases_global!AM76&lt;0,"",covid19_new_cases_global!AM76)</f>
        <v>0</v>
      </c>
      <c r="AN75">
        <f>IF(covid19_new_cases_global!AN76&lt;0,"",covid19_new_cases_global!AN76)</f>
        <v>0</v>
      </c>
      <c r="AO75">
        <f>IF(covid19_new_cases_global!AO76&lt;0,"",covid19_new_cases_global!AO76)</f>
        <v>0</v>
      </c>
      <c r="AP75">
        <f>IF(covid19_new_cases_global!AP76&lt;0,"",covid19_new_cases_global!AP76)</f>
        <v>0</v>
      </c>
      <c r="AQ75">
        <f>IF(covid19_new_cases_global!AQ76&lt;0,"",covid19_new_cases_global!AQ76)</f>
        <v>0</v>
      </c>
      <c r="AR75">
        <f>IF(covid19_new_cases_global!AR76&lt;0,"",covid19_new_cases_global!AR76)</f>
        <v>0</v>
      </c>
      <c r="AS75">
        <f>IF(covid19_new_cases_global!AS76&lt;0,"",covid19_new_cases_global!AS76)</f>
        <v>0</v>
      </c>
      <c r="AT75">
        <f>IF(covid19_new_cases_global!AT76&lt;0,"",covid19_new_cases_global!AT76)</f>
        <v>0</v>
      </c>
      <c r="AU75">
        <f>IF(covid19_new_cases_global!AU76&lt;0,"",covid19_new_cases_global!AU76)</f>
        <v>0</v>
      </c>
      <c r="AV75">
        <f>IF(covid19_new_cases_global!AV76&lt;0,"",covid19_new_cases_global!AV76)</f>
        <v>0</v>
      </c>
      <c r="AW75">
        <f>IF(covid19_new_cases_global!AW76&lt;0,"",covid19_new_cases_global!AW76)</f>
        <v>0</v>
      </c>
      <c r="AX75">
        <f>IF(covid19_new_cases_global!AX76&lt;0,"",covid19_new_cases_global!AX76)</f>
        <v>0</v>
      </c>
      <c r="AY75">
        <f>IF(covid19_new_cases_global!AY76&lt;0,"",covid19_new_cases_global!AY76)</f>
        <v>0</v>
      </c>
      <c r="AZ75">
        <f>IF(covid19_new_cases_global!AZ76&lt;0,"",covid19_new_cases_global!AZ76)</f>
        <v>2</v>
      </c>
      <c r="BA75">
        <f>IF(covid19_new_cases_global!BA76&lt;0,"",covid19_new_cases_global!BA76)</f>
        <v>0</v>
      </c>
      <c r="BB75">
        <f>IF(covid19_new_cases_global!BB76&lt;0,"",covid19_new_cases_global!BB76)</f>
        <v>0</v>
      </c>
      <c r="BC75">
        <f>IF(covid19_new_cases_global!BC76&lt;0,"",covid19_new_cases_global!BC76)</f>
        <v>0</v>
      </c>
      <c r="BD75">
        <f>IF(covid19_new_cases_global!BD76&lt;0,"",covid19_new_cases_global!BD76)</f>
        <v>1</v>
      </c>
      <c r="BE75">
        <f>IF(covid19_new_cases_global!BE76&lt;0,"",covid19_new_cases_global!BE76)</f>
        <v>3</v>
      </c>
      <c r="BF75">
        <f>IF(covid19_new_cases_global!BF76&lt;0,"",covid19_new_cases_global!BF76)</f>
        <v>2</v>
      </c>
      <c r="BG75">
        <f>IF(covid19_new_cases_global!BG76&lt;0,"",covid19_new_cases_global!BG76)</f>
        <v>1</v>
      </c>
      <c r="BH75">
        <f>IF(covid19_new_cases_global!BH76&lt;0,"",covid19_new_cases_global!BH76)</f>
        <v>3</v>
      </c>
      <c r="BI75">
        <f>IF(covid19_new_cases_global!BI76&lt;0,"",covid19_new_cases_global!BI76)</f>
        <v>12</v>
      </c>
      <c r="BJ75">
        <f>IF(covid19_new_cases_global!BJ76&lt;0,"",covid19_new_cases_global!BJ76)</f>
        <v>0</v>
      </c>
      <c r="BK75">
        <f>IF(covid19_new_cases_global!BK76&lt;0,"",covid19_new_cases_global!BK76)</f>
        <v>2</v>
      </c>
      <c r="BL75">
        <f>IF(covid19_new_cases_global!BL76&lt;0,"",covid19_new_cases_global!BL76)</f>
        <v>4</v>
      </c>
      <c r="BM75">
        <f>IF(covid19_new_cases_global!BM76&lt;0,"",covid19_new_cases_global!BM76)</f>
        <v>0</v>
      </c>
      <c r="BN75">
        <f>IF(covid19_new_cases_global!BN76&lt;0,"",covid19_new_cases_global!BN76)</f>
        <v>6</v>
      </c>
      <c r="BO75">
        <f>IF(covid19_new_cases_global!BO76&lt;0,"",covid19_new_cases_global!BO76)</f>
        <v>16</v>
      </c>
      <c r="BP75">
        <f>IF(covid19_new_cases_global!BP76&lt;0,"",covid19_new_cases_global!BP76)</f>
        <v>16</v>
      </c>
      <c r="BQ75">
        <f>IF(covid19_new_cases_global!BQ76&lt;0,"",covid19_new_cases_global!BQ76)</f>
        <v>27</v>
      </c>
      <c r="BR75">
        <f>IF(covid19_new_cases_global!BR76&lt;0,"",covid19_new_cases_global!BR76)</f>
        <v>15</v>
      </c>
      <c r="BS75">
        <f>IF(covid19_new_cases_global!BS76&lt;0,"",covid19_new_cases_global!BS76)</f>
        <v>29</v>
      </c>
      <c r="BT75">
        <f>IF(covid19_new_cases_global!BT76&lt;0,"",covid19_new_cases_global!BT76)</f>
        <v>2</v>
      </c>
      <c r="BU75">
        <f>IF(covid19_new_cases_global!BU76&lt;0,"",covid19_new_cases_global!BU76)</f>
        <v>31</v>
      </c>
      <c r="BV75">
        <f>IF(covid19_new_cases_global!BV76&lt;0,"",covid19_new_cases_global!BV76)</f>
        <v>47</v>
      </c>
      <c r="BW75">
        <f>IF(covid19_new_cases_global!BW76&lt;0,"",covid19_new_cases_global!BW76)</f>
        <v>3</v>
      </c>
      <c r="BX75">
        <f>IF(covid19_new_cases_global!BX76&lt;0,"",covid19_new_cases_global!BX76)</f>
        <v>42</v>
      </c>
      <c r="BY75">
        <f>IF(covid19_new_cases_global!BY76&lt;0,"",covid19_new_cases_global!BY76)</f>
        <v>4</v>
      </c>
      <c r="BZ75">
        <f>IF(covid19_new_cases_global!BZ76&lt;0,"",covid19_new_cases_global!BZ76)</f>
        <v>30</v>
      </c>
      <c r="CA75">
        <f>IF(covid19_new_cases_global!CA76&lt;0,"",covid19_new_cases_global!CA76)</f>
        <v>7</v>
      </c>
      <c r="CB75">
        <f>IF(covid19_new_cases_global!CB76&lt;0,"",covid19_new_cases_global!CB76)</f>
        <v>7</v>
      </c>
      <c r="CC75">
        <f>IF(covid19_new_cases_global!CC76&lt;0,"",covid19_new_cases_global!CC76)</f>
        <v>31</v>
      </c>
      <c r="CD75">
        <f>IF(covid19_new_cases_global!CD76&lt;0,"",covid19_new_cases_global!CD76)</f>
        <v>39</v>
      </c>
      <c r="CE75">
        <f>IF(covid19_new_cases_global!CE76&lt;0,"",covid19_new_cases_global!CE76)</f>
        <v>10</v>
      </c>
      <c r="CF75">
        <f>IF(covid19_new_cases_global!CF76&lt;0,"",covid19_new_cases_global!CF76)</f>
        <v>1</v>
      </c>
      <c r="CG75">
        <f>IF(covid19_new_cases_global!CG76&lt;0,"",covid19_new_cases_global!CG76)</f>
        <v>4</v>
      </c>
      <c r="CH75">
        <f>IF(covid19_new_cases_global!CH76&lt;0,"",covid19_new_cases_global!CH76)</f>
        <v>10</v>
      </c>
      <c r="CI75">
        <f>IF(covid19_new_cases_global!CI76&lt;0,"",covid19_new_cases_global!CI76)</f>
        <v>12</v>
      </c>
      <c r="CJ75">
        <f>IF(covid19_new_cases_global!CJ76&lt;0,"",covid19_new_cases_global!CJ76)</f>
        <v>7</v>
      </c>
      <c r="CK75">
        <f>IF(covid19_new_cases_global!CK76&lt;0,"",covid19_new_cases_global!CK76)</f>
        <v>16</v>
      </c>
      <c r="CL75">
        <f>IF(covid19_new_cases_global!CL76&lt;0,"",covid19_new_cases_global!CL76)</f>
        <v>15</v>
      </c>
      <c r="CM75">
        <f>IF(covid19_new_cases_global!CM76&lt;0,"",covid19_new_cases_global!CM76)</f>
        <v>15</v>
      </c>
      <c r="CN75">
        <f>IF(covid19_new_cases_global!CN76&lt;0,"",covid19_new_cases_global!CN76)</f>
        <v>5</v>
      </c>
      <c r="CO75">
        <f>IF(covid19_new_cases_global!CO76&lt;0,"",covid19_new_cases_global!CO76)</f>
        <v>17</v>
      </c>
      <c r="CP75">
        <f>IF(covid19_new_cases_global!CP76&lt;0,"",covid19_new_cases_global!CP76)</f>
        <v>16</v>
      </c>
      <c r="CQ75">
        <f>IF(covid19_new_cases_global!CQ76&lt;0,"",covid19_new_cases_global!CQ76)</f>
        <v>9</v>
      </c>
      <c r="CR75">
        <f>IF(covid19_new_cases_global!CR76&lt;0,"",covid19_new_cases_global!CR76)</f>
        <v>72</v>
      </c>
      <c r="CS75">
        <f>IF(covid19_new_cases_global!CS76&lt;0,"",covid19_new_cases_global!CS76)</f>
        <v>36</v>
      </c>
      <c r="CT75">
        <f>IF(covid19_new_cases_global!CT76&lt;0,"",covid19_new_cases_global!CT76)</f>
        <v>0</v>
      </c>
      <c r="CU75">
        <f>IF(covid19_new_cases_global!CU76&lt;0,"",covid19_new_cases_global!CU76)</f>
        <v>34</v>
      </c>
      <c r="CV75">
        <f>IF(covid19_new_cases_global!CV76&lt;0,"",covid19_new_cases_global!CV76)</f>
        <v>41</v>
      </c>
      <c r="CW75">
        <f>IF(covid19_new_cases_global!CW76&lt;0,"",covid19_new_cases_global!CW76)</f>
        <v>36</v>
      </c>
      <c r="CX75">
        <f>IF(covid19_new_cases_global!CX76&lt;0,"",covid19_new_cases_global!CX76)</f>
        <v>33</v>
      </c>
      <c r="CY75">
        <f>IF(covid19_new_cases_global!CY76&lt;0,"",covid19_new_cases_global!CY76)</f>
        <v>33</v>
      </c>
      <c r="CZ75">
        <f>IF(covid19_new_cases_global!CZ76&lt;0,"",covid19_new_cases_global!CZ76)</f>
        <v>206</v>
      </c>
      <c r="DA75">
        <f>IF(covid19_new_cases_global!DA76&lt;0,"",covid19_new_cases_global!DA76)</f>
        <v>45</v>
      </c>
      <c r="DB75">
        <f>IF(covid19_new_cases_global!DB76&lt;0,"",covid19_new_cases_global!DB76)</f>
        <v>123</v>
      </c>
      <c r="DC75">
        <f>IF(covid19_new_cases_global!DC76&lt;0,"",covid19_new_cases_global!DC76)</f>
        <v>92</v>
      </c>
      <c r="DD75">
        <f>IF(covid19_new_cases_global!DD76&lt;0,"",covid19_new_cases_global!DD76)</f>
        <v>191</v>
      </c>
      <c r="DE75">
        <f>IF(covid19_new_cases_global!DE76&lt;0,"",covid19_new_cases_global!DE76)</f>
        <v>224</v>
      </c>
      <c r="DF75">
        <f>IF(covid19_new_cases_global!DF76&lt;0,"",covid19_new_cases_global!DF76)</f>
        <v>86</v>
      </c>
      <c r="DG75">
        <f>IF(covid19_new_cases_global!DG76&lt;0,"",covid19_new_cases_global!DG76)</f>
        <v>59</v>
      </c>
      <c r="DH75">
        <f>IF(covid19_new_cases_global!DH76&lt;0,"",covid19_new_cases_global!DH76)</f>
        <v>142</v>
      </c>
      <c r="DI75">
        <f>IF(covid19_new_cases_global!DI76&lt;0,"",covid19_new_cases_global!DI76)</f>
        <v>128</v>
      </c>
      <c r="DJ75" t="str">
        <f>IF(covid19_new_cases_global!DJ76&lt;0,"",covid19_new_cases_global!DJ76)</f>
        <v/>
      </c>
      <c r="DK75">
        <f>IF(covid19_new_cases_global!DK76&lt;0,"",covid19_new_cases_global!DK76)</f>
        <v>175</v>
      </c>
      <c r="DL75">
        <f>IF(covid19_new_cases_global!DL76&lt;0,"",covid19_new_cases_global!DL76)</f>
        <v>63</v>
      </c>
      <c r="DM75">
        <f>IF(covid19_new_cases_global!DM76&lt;0,"",covid19_new_cases_global!DM76)</f>
        <v>142</v>
      </c>
      <c r="DN75">
        <f>IF(covid19_new_cases_global!DN76&lt;0,"",covid19_new_cases_global!DN76)</f>
        <v>105</v>
      </c>
      <c r="DO75">
        <f>IF(covid19_new_cases_global!DO76&lt;0,"",covid19_new_cases_global!DO76)</f>
        <v>81</v>
      </c>
      <c r="DP75">
        <f>IF(covid19_new_cases_global!DP76&lt;0,"",covid19_new_cases_global!DP76)</f>
        <v>152</v>
      </c>
      <c r="DQ75">
        <f>IF(covid19_new_cases_global!DQ76&lt;0,"",covid19_new_cases_global!DQ76)</f>
        <v>157</v>
      </c>
      <c r="DR75">
        <f>IF(covid19_new_cases_global!DR76&lt;0,"",covid19_new_cases_global!DR76)</f>
        <v>0</v>
      </c>
      <c r="DS75">
        <f>IF(covid19_new_cases_global!DS76&lt;0,"",covid19_new_cases_global!DS76)</f>
        <v>249</v>
      </c>
      <c r="DT75">
        <f>IF(covid19_new_cases_global!DT76&lt;0,"",covid19_new_cases_global!DT76)</f>
        <v>273</v>
      </c>
      <c r="DU75">
        <f>IF(covid19_new_cases_global!DU76&lt;0,"",covid19_new_cases_global!DU76)</f>
        <v>0</v>
      </c>
      <c r="DV75">
        <f>IF(covid19_new_cases_global!DV76&lt;0,"",covid19_new_cases_global!DV76)</f>
        <v>473</v>
      </c>
      <c r="DW75">
        <f>IF(covid19_new_cases_global!DW76&lt;0,"",covid19_new_cases_global!DW76)</f>
        <v>239</v>
      </c>
      <c r="DX75">
        <f>IF(covid19_new_cases_global!DX76&lt;0,"",covid19_new_cases_global!DX76)</f>
        <v>212</v>
      </c>
      <c r="DY75">
        <f>IF(covid19_new_cases_global!DY76&lt;0,"",covid19_new_cases_global!DY76)</f>
        <v>239</v>
      </c>
      <c r="DZ75">
        <f>IF(covid19_new_cases_global!DZ76&lt;0,"",covid19_new_cases_global!DZ76)</f>
        <v>112</v>
      </c>
      <c r="EA75">
        <f>IF(covid19_new_cases_global!EA76&lt;0,"",covid19_new_cases_global!EA76)</f>
        <v>0</v>
      </c>
      <c r="EB75">
        <f>IF(covid19_new_cases_global!EB76&lt;0,"",covid19_new_cases_global!EB76)</f>
        <v>342</v>
      </c>
      <c r="EC75">
        <f>IF(covid19_new_cases_global!EC76&lt;0,"",covid19_new_cases_global!EC76)</f>
        <v>108</v>
      </c>
      <c r="ED75">
        <f>IF(covid19_new_cases_global!ED76&lt;0,"",covid19_new_cases_global!ED76)</f>
        <v>160</v>
      </c>
      <c r="EE75">
        <f>IF(covid19_new_cases_global!EE76&lt;0,"",covid19_new_cases_global!EE76)</f>
        <v>165</v>
      </c>
      <c r="EF75">
        <f>IF(covid19_new_cases_global!EF76&lt;0,"",covid19_new_cases_global!EF76)</f>
        <v>163</v>
      </c>
      <c r="EG75">
        <f>IF(covid19_new_cases_global!EG76&lt;0,"",covid19_new_cases_global!EG76)</f>
        <v>190</v>
      </c>
      <c r="EH75">
        <f>IF(covid19_new_cases_global!EH76&lt;0,"",covid19_new_cases_global!EH76)</f>
        <v>91</v>
      </c>
      <c r="EI75">
        <f>IF(covid19_new_cases_global!EI76&lt;0,"",covid19_new_cases_global!EI76)</f>
        <v>184</v>
      </c>
      <c r="EJ75">
        <f>IF(covid19_new_cases_global!EJ76&lt;0,"",covid19_new_cases_global!EJ76)</f>
        <v>172</v>
      </c>
      <c r="EK75">
        <f>IF(covid19_new_cases_global!EK76&lt;0,"",covid19_new_cases_global!EK76)</f>
        <v>123</v>
      </c>
      <c r="EL75">
        <f>IF(covid19_new_cases_global!EL76&lt;0,"",covid19_new_cases_global!EL76)</f>
        <v>485</v>
      </c>
      <c r="EM75">
        <f>IF(covid19_new_cases_global!EM76&lt;0,"",covid19_new_cases_global!EM76)</f>
        <v>425</v>
      </c>
      <c r="EN75">
        <f>IF(covid19_new_cases_global!EN76&lt;0,"",covid19_new_cases_global!EN76)</f>
        <v>309</v>
      </c>
      <c r="EO75">
        <f>IF(covid19_new_cases_global!EO76&lt;0,"",covid19_new_cases_global!EO76)</f>
        <v>463</v>
      </c>
      <c r="EP75">
        <f>IF(covid19_new_cases_global!EP76&lt;0,"",covid19_new_cases_global!EP76)</f>
        <v>323</v>
      </c>
      <c r="EQ75">
        <f>IF(covid19_new_cases_global!EQ76&lt;0,"",covid19_new_cases_global!EQ76)</f>
        <v>403</v>
      </c>
      <c r="ER75">
        <f>IF(covid19_new_cases_global!ER76&lt;0,"",covid19_new_cases_global!ER76)</f>
        <v>320</v>
      </c>
      <c r="ES75">
        <f>IF(covid19_new_cases_global!ES76&lt;0,"",covid19_new_cases_global!ES76)</f>
        <v>478</v>
      </c>
      <c r="ET75">
        <f>IF(covid19_new_cases_global!ET76&lt;0,"",covid19_new_cases_global!ET76)</f>
        <v>643</v>
      </c>
      <c r="EU75">
        <f>IF(covid19_new_cases_global!EU76&lt;0,"",covid19_new_cases_global!EU76)</f>
        <v>440</v>
      </c>
      <c r="EV75">
        <f>IF(covid19_new_cases_global!EV76&lt;0,"",covid19_new_cases_global!EV76)</f>
        <v>519</v>
      </c>
      <c r="EW75">
        <f>IF(covid19_new_cases_global!EW76&lt;0,"",covid19_new_cases_global!EW76)</f>
        <v>1048</v>
      </c>
      <c r="EX75">
        <f>IF(covid19_new_cases_global!EX76&lt;0,"",covid19_new_cases_global!EX76)</f>
        <v>463</v>
      </c>
      <c r="EY75">
        <f>IF(covid19_new_cases_global!EY76&lt;0,"",covid19_new_cases_global!EY76)</f>
        <v>587</v>
      </c>
      <c r="EZ75">
        <f>IF(covid19_new_cases_global!EZ76&lt;0,"",covid19_new_cases_global!EZ76)</f>
        <v>587</v>
      </c>
      <c r="FA75">
        <f>IF(covid19_new_cases_global!FA76&lt;0,"",covid19_new_cases_global!FA76)</f>
        <v>628</v>
      </c>
      <c r="FB75">
        <f>IF(covid19_new_cases_global!FB76&lt;0,"",covid19_new_cases_global!FB76)</f>
        <v>795</v>
      </c>
      <c r="FC75">
        <f>IF(covid19_new_cases_global!FC76&lt;0,"",covid19_new_cases_global!FC76)</f>
        <v>628</v>
      </c>
      <c r="FD75">
        <f>IF(covid19_new_cases_global!FD76&lt;0,"",covid19_new_cases_global!FD76)</f>
        <v>1013</v>
      </c>
      <c r="FE75">
        <f t="shared" si="31"/>
        <v>1048</v>
      </c>
      <c r="FF75">
        <f t="shared" si="32"/>
        <v>1048</v>
      </c>
      <c r="FG75">
        <f t="shared" si="33"/>
        <v>150</v>
      </c>
      <c r="FH75">
        <f t="shared" si="34"/>
        <v>150</v>
      </c>
      <c r="FI75" cm="1">
        <f t="array" ref="FI75">MATCH(INDEX($D75:$FD75,MATCH(TRUE,INDEX($D75:$FD75&lt;&gt;0,),0)),$D75:$FD75,0)</f>
        <v>49</v>
      </c>
      <c r="FJ75">
        <f t="shared" si="35"/>
        <v>17027</v>
      </c>
      <c r="FK75">
        <f t="shared" si="36"/>
        <v>6.1549304046514361E-2</v>
      </c>
      <c r="FL75">
        <v>0</v>
      </c>
      <c r="FM75">
        <f t="shared" si="37"/>
        <v>101</v>
      </c>
      <c r="FN75">
        <f t="shared" si="38"/>
        <v>101</v>
      </c>
      <c r="FP75">
        <v>116</v>
      </c>
      <c r="FQ75">
        <v>116</v>
      </c>
      <c r="FR75">
        <v>145</v>
      </c>
      <c r="FS75">
        <v>145</v>
      </c>
      <c r="FT75">
        <v>79</v>
      </c>
      <c r="FU75">
        <v>1103</v>
      </c>
      <c r="FV75">
        <v>0.10516772438803264</v>
      </c>
      <c r="FW75" s="6">
        <v>0</v>
      </c>
      <c r="FX75" s="7">
        <v>1</v>
      </c>
      <c r="FY75" s="8">
        <f t="shared" si="39"/>
        <v>1</v>
      </c>
      <c r="FZ75">
        <f t="shared" si="40"/>
        <v>0</v>
      </c>
      <c r="GA75">
        <f t="shared" si="41"/>
        <v>3.3497710624846209E-2</v>
      </c>
      <c r="GB75" s="6">
        <f t="shared" si="42"/>
        <v>3.3497710624846209E-2</v>
      </c>
      <c r="GC75" s="8">
        <f t="shared" si="43"/>
        <v>0.96650228937515381</v>
      </c>
      <c r="GD75" s="6">
        <f t="shared" si="44"/>
        <v>-3.4071611609030966E-2</v>
      </c>
      <c r="GE75" s="8">
        <f t="shared" si="45"/>
        <v>100</v>
      </c>
      <c r="GF75">
        <f t="shared" si="46"/>
        <v>3.4658697649337759E-2</v>
      </c>
      <c r="HC75">
        <v>2.4960658611062593E-2</v>
      </c>
      <c r="HD75">
        <v>1</v>
      </c>
      <c r="HE75">
        <v>0</v>
      </c>
      <c r="HF75">
        <f t="shared" si="50"/>
        <v>69</v>
      </c>
      <c r="HG75">
        <f t="shared" si="51"/>
        <v>1</v>
      </c>
      <c r="HH75">
        <f t="shared" si="47"/>
        <v>0.52083333333333326</v>
      </c>
      <c r="HI75">
        <f t="shared" si="48"/>
        <v>0.97058823529411764</v>
      </c>
      <c r="HJ75">
        <f t="shared" si="49"/>
        <v>6.7401960784313486E-3</v>
      </c>
    </row>
    <row r="76" spans="1:218" x14ac:dyDescent="0.3">
      <c r="A76" t="str">
        <f>covid19_new_cases_global!A77</f>
        <v>Hungary</v>
      </c>
      <c r="B76">
        <f>covid19_new_cases_global!B77</f>
        <v>47.162500000000001</v>
      </c>
      <c r="C76">
        <f>covid19_new_cases_global!C77</f>
        <v>19.503299999999999</v>
      </c>
      <c r="D76">
        <f>IF(covid19_new_cases_global!D77&lt;0,"",covid19_new_cases_global!D77)</f>
        <v>0</v>
      </c>
      <c r="E76">
        <f>IF(covid19_new_cases_global!E77&lt;0,"",covid19_new_cases_global!E77)</f>
        <v>0</v>
      </c>
      <c r="F76">
        <f>IF(covid19_new_cases_global!F77&lt;0,"",covid19_new_cases_global!F77)</f>
        <v>0</v>
      </c>
      <c r="G76">
        <f>IF(covid19_new_cases_global!G77&lt;0,"",covid19_new_cases_global!G77)</f>
        <v>0</v>
      </c>
      <c r="H76">
        <f>IF(covid19_new_cases_global!H77&lt;0,"",covid19_new_cases_global!H77)</f>
        <v>0</v>
      </c>
      <c r="I76">
        <f>IF(covid19_new_cases_global!I77&lt;0,"",covid19_new_cases_global!I77)</f>
        <v>0</v>
      </c>
      <c r="J76">
        <f>IF(covid19_new_cases_global!J77&lt;0,"",covid19_new_cases_global!J77)</f>
        <v>0</v>
      </c>
      <c r="K76">
        <f>IF(covid19_new_cases_global!K77&lt;0,"",covid19_new_cases_global!K77)</f>
        <v>0</v>
      </c>
      <c r="L76">
        <f>IF(covid19_new_cases_global!L77&lt;0,"",covid19_new_cases_global!L77)</f>
        <v>0</v>
      </c>
      <c r="M76">
        <f>IF(covid19_new_cases_global!M77&lt;0,"",covid19_new_cases_global!M77)</f>
        <v>0</v>
      </c>
      <c r="N76">
        <f>IF(covid19_new_cases_global!N77&lt;0,"",covid19_new_cases_global!N77)</f>
        <v>0</v>
      </c>
      <c r="O76">
        <f>IF(covid19_new_cases_global!O77&lt;0,"",covid19_new_cases_global!O77)</f>
        <v>0</v>
      </c>
      <c r="P76">
        <f>IF(covid19_new_cases_global!P77&lt;0,"",covid19_new_cases_global!P77)</f>
        <v>0</v>
      </c>
      <c r="Q76">
        <f>IF(covid19_new_cases_global!Q77&lt;0,"",covid19_new_cases_global!Q77)</f>
        <v>0</v>
      </c>
      <c r="R76">
        <f>IF(covid19_new_cases_global!R77&lt;0,"",covid19_new_cases_global!R77)</f>
        <v>0</v>
      </c>
      <c r="S76">
        <f>IF(covid19_new_cases_global!S77&lt;0,"",covid19_new_cases_global!S77)</f>
        <v>0</v>
      </c>
      <c r="T76">
        <f>IF(covid19_new_cases_global!T77&lt;0,"",covid19_new_cases_global!T77)</f>
        <v>0</v>
      </c>
      <c r="U76">
        <f>IF(covid19_new_cases_global!U77&lt;0,"",covid19_new_cases_global!U77)</f>
        <v>0</v>
      </c>
      <c r="V76">
        <f>IF(covid19_new_cases_global!V77&lt;0,"",covid19_new_cases_global!V77)</f>
        <v>0</v>
      </c>
      <c r="W76">
        <f>IF(covid19_new_cases_global!W77&lt;0,"",covid19_new_cases_global!W77)</f>
        <v>0</v>
      </c>
      <c r="X76">
        <f>IF(covid19_new_cases_global!X77&lt;0,"",covid19_new_cases_global!X77)</f>
        <v>0</v>
      </c>
      <c r="Y76">
        <f>IF(covid19_new_cases_global!Y77&lt;0,"",covid19_new_cases_global!Y77)</f>
        <v>0</v>
      </c>
      <c r="Z76">
        <f>IF(covid19_new_cases_global!Z77&lt;0,"",covid19_new_cases_global!Z77)</f>
        <v>0</v>
      </c>
      <c r="AA76">
        <f>IF(covid19_new_cases_global!AA77&lt;0,"",covid19_new_cases_global!AA77)</f>
        <v>0</v>
      </c>
      <c r="AB76">
        <f>IF(covid19_new_cases_global!AB77&lt;0,"",covid19_new_cases_global!AB77)</f>
        <v>0</v>
      </c>
      <c r="AC76">
        <f>IF(covid19_new_cases_global!AC77&lt;0,"",covid19_new_cases_global!AC77)</f>
        <v>0</v>
      </c>
      <c r="AD76">
        <f>IF(covid19_new_cases_global!AD77&lt;0,"",covid19_new_cases_global!AD77)</f>
        <v>0</v>
      </c>
      <c r="AE76">
        <f>IF(covid19_new_cases_global!AE77&lt;0,"",covid19_new_cases_global!AE77)</f>
        <v>0</v>
      </c>
      <c r="AF76">
        <f>IF(covid19_new_cases_global!AF77&lt;0,"",covid19_new_cases_global!AF77)</f>
        <v>0</v>
      </c>
      <c r="AG76">
        <f>IF(covid19_new_cases_global!AG77&lt;0,"",covid19_new_cases_global!AG77)</f>
        <v>0</v>
      </c>
      <c r="AH76">
        <f>IF(covid19_new_cases_global!AH77&lt;0,"",covid19_new_cases_global!AH77)</f>
        <v>0</v>
      </c>
      <c r="AI76">
        <f>IF(covid19_new_cases_global!AI77&lt;0,"",covid19_new_cases_global!AI77)</f>
        <v>0</v>
      </c>
      <c r="AJ76">
        <f>IF(covid19_new_cases_global!AJ77&lt;0,"",covid19_new_cases_global!AJ77)</f>
        <v>0</v>
      </c>
      <c r="AK76">
        <f>IF(covid19_new_cases_global!AK77&lt;0,"",covid19_new_cases_global!AK77)</f>
        <v>0</v>
      </c>
      <c r="AL76">
        <f>IF(covid19_new_cases_global!AL77&lt;0,"",covid19_new_cases_global!AL77)</f>
        <v>0</v>
      </c>
      <c r="AM76">
        <f>IF(covid19_new_cases_global!AM77&lt;0,"",covid19_new_cases_global!AM77)</f>
        <v>0</v>
      </c>
      <c r="AN76">
        <f>IF(covid19_new_cases_global!AN77&lt;0,"",covid19_new_cases_global!AN77)</f>
        <v>0</v>
      </c>
      <c r="AO76">
        <f>IF(covid19_new_cases_global!AO77&lt;0,"",covid19_new_cases_global!AO77)</f>
        <v>0</v>
      </c>
      <c r="AP76">
        <f>IF(covid19_new_cases_global!AP77&lt;0,"",covid19_new_cases_global!AP77)</f>
        <v>0</v>
      </c>
      <c r="AQ76">
        <f>IF(covid19_new_cases_global!AQ77&lt;0,"",covid19_new_cases_global!AQ77)</f>
        <v>0</v>
      </c>
      <c r="AR76">
        <f>IF(covid19_new_cases_global!AR77&lt;0,"",covid19_new_cases_global!AR77)</f>
        <v>0</v>
      </c>
      <c r="AS76">
        <f>IF(covid19_new_cases_global!AS77&lt;0,"",covid19_new_cases_global!AS77)</f>
        <v>2</v>
      </c>
      <c r="AT76">
        <f>IF(covid19_new_cases_global!AT77&lt;0,"",covid19_new_cases_global!AT77)</f>
        <v>0</v>
      </c>
      <c r="AU76">
        <f>IF(covid19_new_cases_global!AU77&lt;0,"",covid19_new_cases_global!AU77)</f>
        <v>0</v>
      </c>
      <c r="AV76">
        <f>IF(covid19_new_cases_global!AV77&lt;0,"",covid19_new_cases_global!AV77)</f>
        <v>2</v>
      </c>
      <c r="AW76">
        <f>IF(covid19_new_cases_global!AW77&lt;0,"",covid19_new_cases_global!AW77)</f>
        <v>3</v>
      </c>
      <c r="AX76">
        <f>IF(covid19_new_cases_global!AX77&lt;0,"",covid19_new_cases_global!AX77)</f>
        <v>2</v>
      </c>
      <c r="AY76">
        <f>IF(covid19_new_cases_global!AY77&lt;0,"",covid19_new_cases_global!AY77)</f>
        <v>0</v>
      </c>
      <c r="AZ76">
        <f>IF(covid19_new_cases_global!AZ77&lt;0,"",covid19_new_cases_global!AZ77)</f>
        <v>4</v>
      </c>
      <c r="BA76">
        <f>IF(covid19_new_cases_global!BA77&lt;0,"",covid19_new_cases_global!BA77)</f>
        <v>0</v>
      </c>
      <c r="BB76">
        <f>IF(covid19_new_cases_global!BB77&lt;0,"",covid19_new_cases_global!BB77)</f>
        <v>6</v>
      </c>
      <c r="BC76">
        <f>IF(covid19_new_cases_global!BC77&lt;0,"",covid19_new_cases_global!BC77)</f>
        <v>11</v>
      </c>
      <c r="BD76">
        <f>IF(covid19_new_cases_global!BD77&lt;0,"",covid19_new_cases_global!BD77)</f>
        <v>2</v>
      </c>
      <c r="BE76">
        <f>IF(covid19_new_cases_global!BE77&lt;0,"",covid19_new_cases_global!BE77)</f>
        <v>7</v>
      </c>
      <c r="BF76">
        <f>IF(covid19_new_cases_global!BF77&lt;0,"",covid19_new_cases_global!BF77)</f>
        <v>11</v>
      </c>
      <c r="BG76">
        <f>IF(covid19_new_cases_global!BG77&lt;0,"",covid19_new_cases_global!BG77)</f>
        <v>8</v>
      </c>
      <c r="BH76">
        <f>IF(covid19_new_cases_global!BH77&lt;0,"",covid19_new_cases_global!BH77)</f>
        <v>15</v>
      </c>
      <c r="BI76">
        <f>IF(covid19_new_cases_global!BI77&lt;0,"",covid19_new_cases_global!BI77)</f>
        <v>12</v>
      </c>
      <c r="BJ76">
        <f>IF(covid19_new_cases_global!BJ77&lt;0,"",covid19_new_cases_global!BJ77)</f>
        <v>18</v>
      </c>
      <c r="BK76">
        <f>IF(covid19_new_cases_global!BK77&lt;0,"",covid19_new_cases_global!BK77)</f>
        <v>28</v>
      </c>
      <c r="BL76">
        <f>IF(covid19_new_cases_global!BL77&lt;0,"",covid19_new_cases_global!BL77)</f>
        <v>36</v>
      </c>
      <c r="BM76">
        <f>IF(covid19_new_cases_global!BM77&lt;0,"",covid19_new_cases_global!BM77)</f>
        <v>20</v>
      </c>
      <c r="BN76">
        <f>IF(covid19_new_cases_global!BN77&lt;0,"",covid19_new_cases_global!BN77)</f>
        <v>39</v>
      </c>
      <c r="BO76">
        <f>IF(covid19_new_cases_global!BO77&lt;0,"",covid19_new_cases_global!BO77)</f>
        <v>35</v>
      </c>
      <c r="BP76">
        <f>IF(covid19_new_cases_global!BP77&lt;0,"",covid19_new_cases_global!BP77)</f>
        <v>39</v>
      </c>
      <c r="BQ76">
        <f>IF(covid19_new_cases_global!BQ77&lt;0,"",covid19_new_cases_global!BQ77)</f>
        <v>43</v>
      </c>
      <c r="BR76">
        <f>IF(covid19_new_cases_global!BR77&lt;0,"",covid19_new_cases_global!BR77)</f>
        <v>65</v>
      </c>
      <c r="BS76">
        <f>IF(covid19_new_cases_global!BS77&lt;0,"",covid19_new_cases_global!BS77)</f>
        <v>39</v>
      </c>
      <c r="BT76">
        <f>IF(covid19_new_cases_global!BT77&lt;0,"",covid19_new_cases_global!BT77)</f>
        <v>45</v>
      </c>
      <c r="BU76">
        <f>IF(covid19_new_cases_global!BU77&lt;0,"",covid19_new_cases_global!BU77)</f>
        <v>33</v>
      </c>
      <c r="BV76">
        <f>IF(covid19_new_cases_global!BV77&lt;0,"",covid19_new_cases_global!BV77)</f>
        <v>60</v>
      </c>
      <c r="BW76">
        <f>IF(covid19_new_cases_global!BW77&lt;0,"",covid19_new_cases_global!BW77)</f>
        <v>38</v>
      </c>
      <c r="BX76">
        <f>IF(covid19_new_cases_global!BX77&lt;0,"",covid19_new_cases_global!BX77)</f>
        <v>55</v>
      </c>
      <c r="BY76">
        <f>IF(covid19_new_cases_global!BY77&lt;0,"",covid19_new_cases_global!BY77)</f>
        <v>55</v>
      </c>
      <c r="BZ76">
        <f>IF(covid19_new_cases_global!BZ77&lt;0,"",covid19_new_cases_global!BZ77)</f>
        <v>11</v>
      </c>
      <c r="CA76">
        <f>IF(covid19_new_cases_global!CA77&lt;0,"",covid19_new_cases_global!CA77)</f>
        <v>73</v>
      </c>
      <c r="CB76">
        <f>IF(covid19_new_cases_global!CB77&lt;0,"",covid19_new_cases_global!CB77)</f>
        <v>78</v>
      </c>
      <c r="CC76">
        <f>IF(covid19_new_cases_global!CC77&lt;0,"",covid19_new_cases_global!CC77)</f>
        <v>85</v>
      </c>
      <c r="CD76">
        <f>IF(covid19_new_cases_global!CD77&lt;0,"",covid19_new_cases_global!CD77)</f>
        <v>210</v>
      </c>
      <c r="CE76">
        <f>IF(covid19_new_cases_global!CE77&lt;0,"",covid19_new_cases_global!CE77)</f>
        <v>120</v>
      </c>
      <c r="CF76">
        <f>IF(covid19_new_cases_global!CF77&lt;0,"",covid19_new_cases_global!CF77)</f>
        <v>100</v>
      </c>
      <c r="CG76">
        <f>IF(covid19_new_cases_global!CG77&lt;0,"",covid19_new_cases_global!CG77)</f>
        <v>48</v>
      </c>
      <c r="CH76">
        <f>IF(covid19_new_cases_global!CH77&lt;0,"",covid19_new_cases_global!CH77)</f>
        <v>54</v>
      </c>
      <c r="CI76">
        <f>IF(covid19_new_cases_global!CI77&lt;0,"",covid19_new_cases_global!CI77)</f>
        <v>67</v>
      </c>
      <c r="CJ76">
        <f>IF(covid19_new_cases_global!CJ77&lt;0,"",covid19_new_cases_global!CJ77)</f>
        <v>73</v>
      </c>
      <c r="CK76">
        <f>IF(covid19_new_cases_global!CK77&lt;0,"",covid19_new_cases_global!CK77)</f>
        <v>111</v>
      </c>
      <c r="CL76">
        <f>IF(covid19_new_cases_global!CL77&lt;0,"",covid19_new_cases_global!CL77)</f>
        <v>71</v>
      </c>
      <c r="CM76">
        <f>IF(covid19_new_cases_global!CM77&lt;0,"",covid19_new_cases_global!CM77)</f>
        <v>82</v>
      </c>
      <c r="CN76">
        <f>IF(covid19_new_cases_global!CN77&lt;0,"",covid19_new_cases_global!CN77)</f>
        <v>68</v>
      </c>
      <c r="CO76">
        <f>IF(covid19_new_cases_global!CO77&lt;0,"",covid19_new_cases_global!CO77)</f>
        <v>114</v>
      </c>
      <c r="CP76">
        <f>IF(covid19_new_cases_global!CP77&lt;0,"",covid19_new_cases_global!CP77)</f>
        <v>70</v>
      </c>
      <c r="CQ76">
        <f>IF(covid19_new_cases_global!CQ77&lt;0,"",covid19_new_cases_global!CQ77)</f>
        <v>116</v>
      </c>
      <c r="CR76">
        <f>IF(covid19_new_cases_global!CR77&lt;0,"",covid19_new_cases_global!CR77)</f>
        <v>159</v>
      </c>
      <c r="CS76">
        <f>IF(covid19_new_cases_global!CS77&lt;0,"",covid19_new_cases_global!CS77)</f>
        <v>0</v>
      </c>
      <c r="CT76">
        <f>IF(covid19_new_cases_global!CT77&lt;0,"",covid19_new_cases_global!CT77)</f>
        <v>57</v>
      </c>
      <c r="CU76">
        <f>IF(covid19_new_cases_global!CU77&lt;0,"",covid19_new_cases_global!CU77)</f>
        <v>83</v>
      </c>
      <c r="CV76">
        <f>IF(covid19_new_cases_global!CV77&lt;0,"",covid19_new_cases_global!CV77)</f>
        <v>66</v>
      </c>
      <c r="CW76">
        <f>IF(covid19_new_cases_global!CW77&lt;0,"",covid19_new_cases_global!CW77)</f>
        <v>78</v>
      </c>
      <c r="CX76">
        <f>IF(covid19_new_cases_global!CX77&lt;0,"",covid19_new_cases_global!CX77)</f>
        <v>48</v>
      </c>
      <c r="CY76">
        <f>IF(covid19_new_cases_global!CY77&lt;0,"",covid19_new_cases_global!CY77)</f>
        <v>88</v>
      </c>
      <c r="CZ76">
        <f>IF(covid19_new_cases_global!CZ77&lt;0,"",covid19_new_cases_global!CZ77)</f>
        <v>79</v>
      </c>
      <c r="DA76">
        <f>IF(covid19_new_cases_global!DA77&lt;0,"",covid19_new_cases_global!DA77)</f>
        <v>56</v>
      </c>
      <c r="DB76">
        <f>IF(covid19_new_cases_global!DB77&lt;0,"",covid19_new_cases_global!DB77)</f>
        <v>37</v>
      </c>
      <c r="DC76">
        <f>IF(covid19_new_cases_global!DC77&lt;0,"",covid19_new_cases_global!DC77)</f>
        <v>30</v>
      </c>
      <c r="DD76">
        <f>IF(covid19_new_cases_global!DD77&lt;0,"",covid19_new_cases_global!DD77)</f>
        <v>46</v>
      </c>
      <c r="DE76">
        <f>IF(covid19_new_cases_global!DE77&lt;0,"",covid19_new_cases_global!DE77)</f>
        <v>39</v>
      </c>
      <c r="DF76">
        <f>IF(covid19_new_cases_global!DF77&lt;0,"",covid19_new_cases_global!DF77)</f>
        <v>28</v>
      </c>
      <c r="DG76">
        <f>IF(covid19_new_cases_global!DG77&lt;0,"",covid19_new_cases_global!DG77)</f>
        <v>35</v>
      </c>
      <c r="DH76">
        <f>IF(covid19_new_cases_global!DH77&lt;0,"",covid19_new_cases_global!DH77)</f>
        <v>50</v>
      </c>
      <c r="DI76">
        <f>IF(covid19_new_cases_global!DI77&lt;0,"",covid19_new_cases_global!DI77)</f>
        <v>21</v>
      </c>
      <c r="DJ76">
        <f>IF(covid19_new_cases_global!DJ77&lt;0,"",covid19_new_cases_global!DJ77)</f>
        <v>29</v>
      </c>
      <c r="DK76">
        <f>IF(covid19_new_cases_global!DK77&lt;0,"",covid19_new_cases_global!DK77)</f>
        <v>28</v>
      </c>
      <c r="DL76">
        <f>IF(covid19_new_cases_global!DL77&lt;0,"",covid19_new_cases_global!DL77)</f>
        <v>39</v>
      </c>
      <c r="DM76">
        <f>IF(covid19_new_cases_global!DM77&lt;0,"",covid19_new_cases_global!DM77)</f>
        <v>37</v>
      </c>
      <c r="DN76">
        <f>IF(covid19_new_cases_global!DN77&lt;0,"",covid19_new_cases_global!DN77)</f>
        <v>56</v>
      </c>
      <c r="DO76">
        <f>IF(covid19_new_cases_global!DO77&lt;0,"",covid19_new_cases_global!DO77)</f>
        <v>36</v>
      </c>
      <c r="DP76">
        <f>IF(covid19_new_cases_global!DP77&lt;0,"",covid19_new_cases_global!DP77)</f>
        <v>26</v>
      </c>
      <c r="DQ76">
        <f>IF(covid19_new_cases_global!DQ77&lt;0,"",covid19_new_cases_global!DQ77)</f>
        <v>21</v>
      </c>
      <c r="DR76">
        <f>IF(covid19_new_cases_global!DR77&lt;0,"",covid19_new_cases_global!DR77)</f>
        <v>42</v>
      </c>
      <c r="DS76">
        <f>IF(covid19_new_cases_global!DS77&lt;0,"",covid19_new_cases_global!DS77)</f>
        <v>43</v>
      </c>
      <c r="DT76">
        <f>IF(covid19_new_cases_global!DT77&lt;0,"",covid19_new_cases_global!DT77)</f>
        <v>37</v>
      </c>
      <c r="DU76">
        <f>IF(covid19_new_cases_global!DU77&lt;0,"",covid19_new_cases_global!DU77)</f>
        <v>35</v>
      </c>
      <c r="DV76">
        <f>IF(covid19_new_cases_global!DV77&lt;0,"",covid19_new_cases_global!DV77)</f>
        <v>28</v>
      </c>
      <c r="DW76">
        <f>IF(covid19_new_cases_global!DW77&lt;0,"",covid19_new_cases_global!DW77)</f>
        <v>15</v>
      </c>
      <c r="DX76">
        <f>IF(covid19_new_cases_global!DX77&lt;0,"",covid19_new_cases_global!DX77)</f>
        <v>15</v>
      </c>
      <c r="DY76">
        <f>IF(covid19_new_cases_global!DY77&lt;0,"",covid19_new_cases_global!DY77)</f>
        <v>22</v>
      </c>
      <c r="DZ76">
        <f>IF(covid19_new_cases_global!DZ77&lt;0,"",covid19_new_cases_global!DZ77)</f>
        <v>23</v>
      </c>
      <c r="EA76">
        <f>IF(covid19_new_cases_global!EA77&lt;0,"",covid19_new_cases_global!EA77)</f>
        <v>25</v>
      </c>
      <c r="EB76">
        <f>IF(covid19_new_cases_global!EB77&lt;0,"",covid19_new_cases_global!EB77)</f>
        <v>26</v>
      </c>
      <c r="EC76">
        <f>IF(covid19_new_cases_global!EC77&lt;0,"",covid19_new_cases_global!EC77)</f>
        <v>9</v>
      </c>
      <c r="ED76">
        <f>IF(covid19_new_cases_global!ED77&lt;0,"",covid19_new_cases_global!ED77)</f>
        <v>16</v>
      </c>
      <c r="EE76">
        <f>IF(covid19_new_cases_global!EE77&lt;0,"",covid19_new_cases_global!EE77)</f>
        <v>29</v>
      </c>
      <c r="EF76">
        <f>IF(covid19_new_cases_global!EF77&lt;0,"",covid19_new_cases_global!EF77)</f>
        <v>10</v>
      </c>
      <c r="EG76">
        <f>IF(covid19_new_cases_global!EG77&lt;0,"",covid19_new_cases_global!EG77)</f>
        <v>23</v>
      </c>
      <c r="EH76">
        <f>IF(covid19_new_cases_global!EH77&lt;0,"",covid19_new_cases_global!EH77)</f>
        <v>16</v>
      </c>
      <c r="EI76">
        <f>IF(covid19_new_cases_global!EI77&lt;0,"",covid19_new_cases_global!EI77)</f>
        <v>20</v>
      </c>
      <c r="EJ76">
        <f>IF(covid19_new_cases_global!EJ77&lt;0,"",covid19_new_cases_global!EJ77)</f>
        <v>18</v>
      </c>
      <c r="EK76">
        <f>IF(covid19_new_cases_global!EK77&lt;0,"",covid19_new_cases_global!EK77)</f>
        <v>6</v>
      </c>
      <c r="EL76">
        <f>IF(covid19_new_cases_global!EL77&lt;0,"",covid19_new_cases_global!EL77)</f>
        <v>3</v>
      </c>
      <c r="EM76">
        <f>IF(covid19_new_cases_global!EM77&lt;0,"",covid19_new_cases_global!EM77)</f>
        <v>10</v>
      </c>
      <c r="EN76">
        <f>IF(covid19_new_cases_global!EN77&lt;0,"",covid19_new_cases_global!EN77)</f>
        <v>12</v>
      </c>
      <c r="EO76">
        <f>IF(covid19_new_cases_global!EO77&lt;0,"",covid19_new_cases_global!EO77)</f>
        <v>14</v>
      </c>
      <c r="EP76">
        <f>IF(covid19_new_cases_global!EP77&lt;0,"",covid19_new_cases_global!EP77)</f>
        <v>11</v>
      </c>
      <c r="EQ76">
        <f>IF(covid19_new_cases_global!EQ77&lt;0,"",covid19_new_cases_global!EQ77)</f>
        <v>5</v>
      </c>
      <c r="ER76">
        <f>IF(covid19_new_cases_global!ER77&lt;0,"",covid19_new_cases_global!ER77)</f>
        <v>7</v>
      </c>
      <c r="ES76">
        <f>IF(covid19_new_cases_global!ES77&lt;0,"",covid19_new_cases_global!ES77)</f>
        <v>1</v>
      </c>
      <c r="ET76">
        <f>IF(covid19_new_cases_global!ET77&lt;0,"",covid19_new_cases_global!ET77)</f>
        <v>1</v>
      </c>
      <c r="EU76">
        <f>IF(covid19_new_cases_global!EU77&lt;0,"",covid19_new_cases_global!EU77)</f>
        <v>1</v>
      </c>
      <c r="EV76">
        <f>IF(covid19_new_cases_global!EV77&lt;0,"",covid19_new_cases_global!EV77)</f>
        <v>2</v>
      </c>
      <c r="EW76">
        <f>IF(covid19_new_cases_global!EW77&lt;0,"",covid19_new_cases_global!EW77)</f>
        <v>5</v>
      </c>
      <c r="EX76">
        <f>IF(covid19_new_cases_global!EX77&lt;0,"",covid19_new_cases_global!EX77)</f>
        <v>8</v>
      </c>
      <c r="EY76">
        <f>IF(covid19_new_cases_global!EY77&lt;0,"",covid19_new_cases_global!EY77)</f>
        <v>8</v>
      </c>
      <c r="EZ76">
        <f>IF(covid19_new_cases_global!EZ77&lt;0,"",covid19_new_cases_global!EZ77)</f>
        <v>5</v>
      </c>
      <c r="FA76">
        <f>IF(covid19_new_cases_global!FA77&lt;0,"",covid19_new_cases_global!FA77)</f>
        <v>7</v>
      </c>
      <c r="FB76">
        <f>IF(covid19_new_cases_global!FB77&lt;0,"",covid19_new_cases_global!FB77)</f>
        <v>9</v>
      </c>
      <c r="FC76">
        <f>IF(covid19_new_cases_global!FC77&lt;0,"",covid19_new_cases_global!FC77)</f>
        <v>4</v>
      </c>
      <c r="FD76">
        <f>IF(covid19_new_cases_global!FD77&lt;0,"",covid19_new_cases_global!FD77)</f>
        <v>11</v>
      </c>
      <c r="FE76">
        <f t="shared" si="31"/>
        <v>210</v>
      </c>
      <c r="FF76">
        <f t="shared" si="32"/>
        <v>210</v>
      </c>
      <c r="FG76">
        <f t="shared" si="33"/>
        <v>79</v>
      </c>
      <c r="FH76">
        <f t="shared" si="34"/>
        <v>79</v>
      </c>
      <c r="FI76" cm="1">
        <f t="array" ref="FI76">MATCH(INDEX($D76:$FD76,MATCH(TRUE,INDEX($D76:$FD76&lt;&gt;0,),0)),$D76:$FD76,0)</f>
        <v>42</v>
      </c>
      <c r="FJ76">
        <f t="shared" si="35"/>
        <v>4138</v>
      </c>
      <c r="FK76">
        <f t="shared" si="36"/>
        <v>5.0749154180763652E-2</v>
      </c>
      <c r="FL76">
        <v>0</v>
      </c>
      <c r="FM76">
        <f t="shared" si="37"/>
        <v>37</v>
      </c>
      <c r="FN76">
        <f t="shared" si="38"/>
        <v>37</v>
      </c>
      <c r="FP76">
        <v>126</v>
      </c>
      <c r="FQ76">
        <v>231</v>
      </c>
      <c r="FR76">
        <v>108</v>
      </c>
      <c r="FS76">
        <v>157</v>
      </c>
      <c r="FT76">
        <v>46</v>
      </c>
      <c r="FU76">
        <v>1942</v>
      </c>
      <c r="FV76">
        <v>0.11894953656024716</v>
      </c>
      <c r="FW76" s="6">
        <v>1</v>
      </c>
      <c r="FX76" s="7">
        <v>0</v>
      </c>
      <c r="FY76" s="8">
        <f t="shared" si="39"/>
        <v>1</v>
      </c>
      <c r="FZ76">
        <f t="shared" si="40"/>
        <v>1</v>
      </c>
      <c r="GA76">
        <f t="shared" si="41"/>
        <v>0.99981976314989329</v>
      </c>
      <c r="GB76" s="6">
        <f t="shared" si="42"/>
        <v>0.99981976314989329</v>
      </c>
      <c r="GC76" s="8">
        <f t="shared" si="43"/>
        <v>1.8023685010670754E-4</v>
      </c>
      <c r="GD76" s="6">
        <f t="shared" si="44"/>
        <v>-1.8025309471972364E-4</v>
      </c>
      <c r="GE76" s="8">
        <f t="shared" si="45"/>
        <v>100</v>
      </c>
      <c r="GF76">
        <f t="shared" si="46"/>
        <v>1.8026934128495154E-4</v>
      </c>
      <c r="HC76">
        <v>3.2044147178546201E-2</v>
      </c>
      <c r="HD76">
        <v>1</v>
      </c>
      <c r="HE76">
        <v>0</v>
      </c>
      <c r="HF76">
        <f t="shared" si="50"/>
        <v>70</v>
      </c>
      <c r="HG76">
        <f t="shared" si="51"/>
        <v>1</v>
      </c>
      <c r="HH76">
        <f t="shared" si="47"/>
        <v>0.51388888888888884</v>
      </c>
      <c r="HI76">
        <f t="shared" si="48"/>
        <v>0.97058823529411764</v>
      </c>
      <c r="HJ76">
        <f t="shared" si="49"/>
        <v>6.7401960784313486E-3</v>
      </c>
    </row>
    <row r="77" spans="1:218" x14ac:dyDescent="0.3">
      <c r="A77" t="str">
        <f>covid19_new_cases_global!A78</f>
        <v>Iceland</v>
      </c>
      <c r="B77">
        <f>covid19_new_cases_global!B78</f>
        <v>64.963099999999997</v>
      </c>
      <c r="C77">
        <f>covid19_new_cases_global!C78</f>
        <v>-19.020800000000001</v>
      </c>
      <c r="D77">
        <f>IF(covid19_new_cases_global!D78&lt;0,"",covid19_new_cases_global!D78)</f>
        <v>0</v>
      </c>
      <c r="E77">
        <f>IF(covid19_new_cases_global!E78&lt;0,"",covid19_new_cases_global!E78)</f>
        <v>0</v>
      </c>
      <c r="F77">
        <f>IF(covid19_new_cases_global!F78&lt;0,"",covid19_new_cases_global!F78)</f>
        <v>0</v>
      </c>
      <c r="G77">
        <f>IF(covid19_new_cases_global!G78&lt;0,"",covid19_new_cases_global!G78)</f>
        <v>0</v>
      </c>
      <c r="H77">
        <f>IF(covid19_new_cases_global!H78&lt;0,"",covid19_new_cases_global!H78)</f>
        <v>0</v>
      </c>
      <c r="I77">
        <f>IF(covid19_new_cases_global!I78&lt;0,"",covid19_new_cases_global!I78)</f>
        <v>0</v>
      </c>
      <c r="J77">
        <f>IF(covid19_new_cases_global!J78&lt;0,"",covid19_new_cases_global!J78)</f>
        <v>0</v>
      </c>
      <c r="K77">
        <f>IF(covid19_new_cases_global!K78&lt;0,"",covid19_new_cases_global!K78)</f>
        <v>0</v>
      </c>
      <c r="L77">
        <f>IF(covid19_new_cases_global!L78&lt;0,"",covid19_new_cases_global!L78)</f>
        <v>0</v>
      </c>
      <c r="M77">
        <f>IF(covid19_new_cases_global!M78&lt;0,"",covid19_new_cases_global!M78)</f>
        <v>0</v>
      </c>
      <c r="N77">
        <f>IF(covid19_new_cases_global!N78&lt;0,"",covid19_new_cases_global!N78)</f>
        <v>0</v>
      </c>
      <c r="O77">
        <f>IF(covid19_new_cases_global!O78&lt;0,"",covid19_new_cases_global!O78)</f>
        <v>0</v>
      </c>
      <c r="P77">
        <f>IF(covid19_new_cases_global!P78&lt;0,"",covid19_new_cases_global!P78)</f>
        <v>0</v>
      </c>
      <c r="Q77">
        <f>IF(covid19_new_cases_global!Q78&lt;0,"",covid19_new_cases_global!Q78)</f>
        <v>0</v>
      </c>
      <c r="R77">
        <f>IF(covid19_new_cases_global!R78&lt;0,"",covid19_new_cases_global!R78)</f>
        <v>0</v>
      </c>
      <c r="S77">
        <f>IF(covid19_new_cases_global!S78&lt;0,"",covid19_new_cases_global!S78)</f>
        <v>0</v>
      </c>
      <c r="T77">
        <f>IF(covid19_new_cases_global!T78&lt;0,"",covid19_new_cases_global!T78)</f>
        <v>0</v>
      </c>
      <c r="U77">
        <f>IF(covid19_new_cases_global!U78&lt;0,"",covid19_new_cases_global!U78)</f>
        <v>0</v>
      </c>
      <c r="V77">
        <f>IF(covid19_new_cases_global!V78&lt;0,"",covid19_new_cases_global!V78)</f>
        <v>0</v>
      </c>
      <c r="W77">
        <f>IF(covid19_new_cases_global!W78&lt;0,"",covid19_new_cases_global!W78)</f>
        <v>0</v>
      </c>
      <c r="X77">
        <f>IF(covid19_new_cases_global!X78&lt;0,"",covid19_new_cases_global!X78)</f>
        <v>0</v>
      </c>
      <c r="Y77">
        <f>IF(covid19_new_cases_global!Y78&lt;0,"",covid19_new_cases_global!Y78)</f>
        <v>0</v>
      </c>
      <c r="Z77">
        <f>IF(covid19_new_cases_global!Z78&lt;0,"",covid19_new_cases_global!Z78)</f>
        <v>0</v>
      </c>
      <c r="AA77">
        <f>IF(covid19_new_cases_global!AA78&lt;0,"",covid19_new_cases_global!AA78)</f>
        <v>0</v>
      </c>
      <c r="AB77">
        <f>IF(covid19_new_cases_global!AB78&lt;0,"",covid19_new_cases_global!AB78)</f>
        <v>0</v>
      </c>
      <c r="AC77">
        <f>IF(covid19_new_cases_global!AC78&lt;0,"",covid19_new_cases_global!AC78)</f>
        <v>0</v>
      </c>
      <c r="AD77">
        <f>IF(covid19_new_cases_global!AD78&lt;0,"",covid19_new_cases_global!AD78)</f>
        <v>0</v>
      </c>
      <c r="AE77">
        <f>IF(covid19_new_cases_global!AE78&lt;0,"",covid19_new_cases_global!AE78)</f>
        <v>0</v>
      </c>
      <c r="AF77">
        <f>IF(covid19_new_cases_global!AF78&lt;0,"",covid19_new_cases_global!AF78)</f>
        <v>0</v>
      </c>
      <c r="AG77">
        <f>IF(covid19_new_cases_global!AG78&lt;0,"",covid19_new_cases_global!AG78)</f>
        <v>0</v>
      </c>
      <c r="AH77">
        <f>IF(covid19_new_cases_global!AH78&lt;0,"",covid19_new_cases_global!AH78)</f>
        <v>0</v>
      </c>
      <c r="AI77">
        <f>IF(covid19_new_cases_global!AI78&lt;0,"",covid19_new_cases_global!AI78)</f>
        <v>0</v>
      </c>
      <c r="AJ77">
        <f>IF(covid19_new_cases_global!AJ78&lt;0,"",covid19_new_cases_global!AJ78)</f>
        <v>0</v>
      </c>
      <c r="AK77">
        <f>IF(covid19_new_cases_global!AK78&lt;0,"",covid19_new_cases_global!AK78)</f>
        <v>0</v>
      </c>
      <c r="AL77">
        <f>IF(covid19_new_cases_global!AL78&lt;0,"",covid19_new_cases_global!AL78)</f>
        <v>0</v>
      </c>
      <c r="AM77">
        <f>IF(covid19_new_cases_global!AM78&lt;0,"",covid19_new_cases_global!AM78)</f>
        <v>0</v>
      </c>
      <c r="AN77">
        <f>IF(covid19_new_cases_global!AN78&lt;0,"",covid19_new_cases_global!AN78)</f>
        <v>1</v>
      </c>
      <c r="AO77">
        <f>IF(covid19_new_cases_global!AO78&lt;0,"",covid19_new_cases_global!AO78)</f>
        <v>0</v>
      </c>
      <c r="AP77">
        <f>IF(covid19_new_cases_global!AP78&lt;0,"",covid19_new_cases_global!AP78)</f>
        <v>2</v>
      </c>
      <c r="AQ77">
        <f>IF(covid19_new_cases_global!AQ78&lt;0,"",covid19_new_cases_global!AQ78)</f>
        <v>3</v>
      </c>
      <c r="AR77">
        <f>IF(covid19_new_cases_global!AR78&lt;0,"",covid19_new_cases_global!AR78)</f>
        <v>5</v>
      </c>
      <c r="AS77">
        <f>IF(covid19_new_cases_global!AS78&lt;0,"",covid19_new_cases_global!AS78)</f>
        <v>15</v>
      </c>
      <c r="AT77">
        <f>IF(covid19_new_cases_global!AT78&lt;0,"",covid19_new_cases_global!AT78)</f>
        <v>8</v>
      </c>
      <c r="AU77">
        <f>IF(covid19_new_cases_global!AU78&lt;0,"",covid19_new_cases_global!AU78)</f>
        <v>9</v>
      </c>
      <c r="AV77">
        <f>IF(covid19_new_cases_global!AV78&lt;0,"",covid19_new_cases_global!AV78)</f>
        <v>7</v>
      </c>
      <c r="AW77">
        <f>IF(covid19_new_cases_global!AW78&lt;0,"",covid19_new_cases_global!AW78)</f>
        <v>0</v>
      </c>
      <c r="AX77">
        <f>IF(covid19_new_cases_global!AX78&lt;0,"",covid19_new_cases_global!AX78)</f>
        <v>8</v>
      </c>
      <c r="AY77">
        <f>IF(covid19_new_cases_global!AY78&lt;0,"",covid19_new_cases_global!AY78)</f>
        <v>11</v>
      </c>
      <c r="AZ77">
        <f>IF(covid19_new_cases_global!AZ78&lt;0,"",covid19_new_cases_global!AZ78)</f>
        <v>16</v>
      </c>
      <c r="BA77">
        <f>IF(covid19_new_cases_global!BA78&lt;0,"",covid19_new_cases_global!BA78)</f>
        <v>18</v>
      </c>
      <c r="BB77">
        <f>IF(covid19_new_cases_global!BB78&lt;0,"",covid19_new_cases_global!BB78)</f>
        <v>31</v>
      </c>
      <c r="BC77">
        <f>IF(covid19_new_cases_global!BC78&lt;0,"",covid19_new_cases_global!BC78)</f>
        <v>22</v>
      </c>
      <c r="BD77">
        <f>IF(covid19_new_cases_global!BD78&lt;0,"",covid19_new_cases_global!BD78)</f>
        <v>15</v>
      </c>
      <c r="BE77">
        <f>IF(covid19_new_cases_global!BE78&lt;0,"",covid19_new_cases_global!BE78)</f>
        <v>9</v>
      </c>
      <c r="BF77">
        <f>IF(covid19_new_cases_global!BF78&lt;0,"",covid19_new_cases_global!BF78)</f>
        <v>40</v>
      </c>
      <c r="BG77">
        <f>IF(covid19_new_cases_global!BG78&lt;0,"",covid19_new_cases_global!BG78)</f>
        <v>30</v>
      </c>
      <c r="BH77">
        <f>IF(covid19_new_cases_global!BH78&lt;0,"",covid19_new_cases_global!BH78)</f>
        <v>80</v>
      </c>
      <c r="BI77">
        <f>IF(covid19_new_cases_global!BI78&lt;0,"",covid19_new_cases_global!BI78)</f>
        <v>79</v>
      </c>
      <c r="BJ77">
        <f>IF(covid19_new_cases_global!BJ78&lt;0,"",covid19_new_cases_global!BJ78)</f>
        <v>64</v>
      </c>
      <c r="BK77">
        <f>IF(covid19_new_cases_global!BK78&lt;0,"",covid19_new_cases_global!BK78)</f>
        <v>95</v>
      </c>
      <c r="BL77">
        <f>IF(covid19_new_cases_global!BL78&lt;0,"",covid19_new_cases_global!BL78)</f>
        <v>20</v>
      </c>
      <c r="BM77">
        <f>IF(covid19_new_cases_global!BM78&lt;0,"",covid19_new_cases_global!BM78)</f>
        <v>60</v>
      </c>
      <c r="BN77">
        <f>IF(covid19_new_cases_global!BN78&lt;0,"",covid19_new_cases_global!BN78)</f>
        <v>89</v>
      </c>
      <c r="BO77">
        <f>IF(covid19_new_cases_global!BO78&lt;0,"",covid19_new_cases_global!BO78)</f>
        <v>65</v>
      </c>
      <c r="BP77">
        <f>IF(covid19_new_cases_global!BP78&lt;0,"",covid19_new_cases_global!BP78)</f>
        <v>88</v>
      </c>
      <c r="BQ77">
        <f>IF(covid19_new_cases_global!BQ78&lt;0,"",covid19_new_cases_global!BQ78)</f>
        <v>73</v>
      </c>
      <c r="BR77">
        <f>IF(covid19_new_cases_global!BR78&lt;0,"",covid19_new_cases_global!BR78)</f>
        <v>57</v>
      </c>
      <c r="BS77">
        <f>IF(covid19_new_cases_global!BS78&lt;0,"",covid19_new_cases_global!BS78)</f>
        <v>66</v>
      </c>
      <c r="BT77">
        <f>IF(covid19_new_cases_global!BT78&lt;0,"",covid19_new_cases_global!BT78)</f>
        <v>49</v>
      </c>
      <c r="BU77">
        <f>IF(covid19_new_cases_global!BU78&lt;0,"",covid19_new_cases_global!BU78)</f>
        <v>85</v>
      </c>
      <c r="BV77">
        <f>IF(covid19_new_cases_global!BV78&lt;0,"",covid19_new_cases_global!BV78)</f>
        <v>99</v>
      </c>
      <c r="BW77">
        <f>IF(covid19_new_cases_global!BW78&lt;0,"",covid19_new_cases_global!BW78)</f>
        <v>45</v>
      </c>
      <c r="BX77">
        <f>IF(covid19_new_cases_global!BX78&lt;0,"",covid19_new_cases_global!BX78)</f>
        <v>53</v>
      </c>
      <c r="BY77">
        <f>IF(covid19_new_cases_global!BY78&lt;0,"",covid19_new_cases_global!BY78)</f>
        <v>69</v>
      </c>
      <c r="BZ77">
        <f>IF(covid19_new_cases_global!BZ78&lt;0,"",covid19_new_cases_global!BZ78)</f>
        <v>76</v>
      </c>
      <c r="CA77">
        <f>IF(covid19_new_cases_global!CA78&lt;0,"",covid19_new_cases_global!CA78)</f>
        <v>24</v>
      </c>
      <c r="CB77">
        <f>IF(covid19_new_cases_global!CB78&lt;0,"",covid19_new_cases_global!CB78)</f>
        <v>30</v>
      </c>
      <c r="CC77">
        <f>IF(covid19_new_cases_global!CC78&lt;0,"",covid19_new_cases_global!CC78)</f>
        <v>32</v>
      </c>
      <c r="CD77">
        <f>IF(covid19_new_cases_global!CD78&lt;0,"",covid19_new_cases_global!CD78)</f>
        <v>27</v>
      </c>
      <c r="CE77">
        <f>IF(covid19_new_cases_global!CE78&lt;0,"",covid19_new_cases_global!CE78)</f>
        <v>14</v>
      </c>
      <c r="CF77">
        <f>IF(covid19_new_cases_global!CF78&lt;0,"",covid19_new_cases_global!CF78)</f>
        <v>12</v>
      </c>
      <c r="CG77">
        <f>IF(covid19_new_cases_global!CG78&lt;0,"",covid19_new_cases_global!CG78)</f>
        <v>10</v>
      </c>
      <c r="CH77">
        <f>IF(covid19_new_cases_global!CH78&lt;0,"",covid19_new_cases_global!CH78)</f>
        <v>9</v>
      </c>
      <c r="CI77">
        <f>IF(covid19_new_cases_global!CI78&lt;0,"",covid19_new_cases_global!CI78)</f>
        <v>7</v>
      </c>
      <c r="CJ77">
        <f>IF(covid19_new_cases_global!CJ78&lt;0,"",covid19_new_cases_global!CJ78)</f>
        <v>12</v>
      </c>
      <c r="CK77">
        <f>IF(covid19_new_cases_global!CK78&lt;0,"",covid19_new_cases_global!CK78)</f>
        <v>15</v>
      </c>
      <c r="CL77">
        <f>IF(covid19_new_cases_global!CL78&lt;0,"",covid19_new_cases_global!CL78)</f>
        <v>6</v>
      </c>
      <c r="CM77">
        <f>IF(covid19_new_cases_global!CM78&lt;0,"",covid19_new_cases_global!CM78)</f>
        <v>11</v>
      </c>
      <c r="CN77">
        <f>IF(covid19_new_cases_global!CN78&lt;0,"",covid19_new_cases_global!CN78)</f>
        <v>2</v>
      </c>
      <c r="CO77">
        <f>IF(covid19_new_cases_global!CO78&lt;0,"",covid19_new_cases_global!CO78)</f>
        <v>5</v>
      </c>
      <c r="CP77">
        <f>IF(covid19_new_cases_global!CP78&lt;0,"",covid19_new_cases_global!CP78)</f>
        <v>7</v>
      </c>
      <c r="CQ77">
        <f>IF(covid19_new_cases_global!CQ78&lt;0,"",covid19_new_cases_global!CQ78)</f>
        <v>4</v>
      </c>
      <c r="CR77">
        <f>IF(covid19_new_cases_global!CR78&lt;0,"",covid19_new_cases_global!CR78)</f>
        <v>0</v>
      </c>
      <c r="CS77">
        <f>IF(covid19_new_cases_global!CS78&lt;0,"",covid19_new_cases_global!CS78)</f>
        <v>1</v>
      </c>
      <c r="CT77">
        <f>IF(covid19_new_cases_global!CT78&lt;0,"",covid19_new_cases_global!CT78)</f>
        <v>2</v>
      </c>
      <c r="CU77">
        <f>IF(covid19_new_cases_global!CU78&lt;0,"",covid19_new_cases_global!CU78)</f>
        <v>0</v>
      </c>
      <c r="CV77">
        <f>IF(covid19_new_cases_global!CV78&lt;0,"",covid19_new_cases_global!CV78)</f>
        <v>3</v>
      </c>
      <c r="CW77">
        <f>IF(covid19_new_cases_global!CW78&lt;0,"",covid19_new_cases_global!CW78)</f>
        <v>2</v>
      </c>
      <c r="CX77">
        <f>IF(covid19_new_cases_global!CX78&lt;0,"",covid19_new_cases_global!CX78)</f>
        <v>0</v>
      </c>
      <c r="CY77">
        <f>IF(covid19_new_cases_global!CY78&lt;0,"",covid19_new_cases_global!CY78)</f>
        <v>1</v>
      </c>
      <c r="CZ77">
        <f>IF(covid19_new_cases_global!CZ78&lt;0,"",covid19_new_cases_global!CZ78)</f>
        <v>0</v>
      </c>
      <c r="DA77">
        <f>IF(covid19_new_cases_global!DA78&lt;0,"",covid19_new_cases_global!DA78)</f>
        <v>1</v>
      </c>
      <c r="DB77">
        <f>IF(covid19_new_cases_global!DB78&lt;0,"",covid19_new_cases_global!DB78)</f>
        <v>0</v>
      </c>
      <c r="DC77">
        <f>IF(covid19_new_cases_global!DC78&lt;0,"",covid19_new_cases_global!DC78)</f>
        <v>0</v>
      </c>
      <c r="DD77">
        <f>IF(covid19_new_cases_global!DD78&lt;0,"",covid19_new_cases_global!DD78)</f>
        <v>0</v>
      </c>
      <c r="DE77">
        <f>IF(covid19_new_cases_global!DE78&lt;0,"",covid19_new_cases_global!DE78)</f>
        <v>2</v>
      </c>
      <c r="DF77">
        <f>IF(covid19_new_cases_global!DF78&lt;0,"",covid19_new_cases_global!DF78)</f>
        <v>0</v>
      </c>
      <c r="DG77">
        <f>IF(covid19_new_cases_global!DG78&lt;0,"",covid19_new_cases_global!DG78)</f>
        <v>0</v>
      </c>
      <c r="DH77">
        <f>IF(covid19_new_cases_global!DH78&lt;0,"",covid19_new_cases_global!DH78)</f>
        <v>0</v>
      </c>
      <c r="DI77">
        <f>IF(covid19_new_cases_global!DI78&lt;0,"",covid19_new_cases_global!DI78)</f>
        <v>0</v>
      </c>
      <c r="DJ77">
        <f>IF(covid19_new_cases_global!DJ78&lt;0,"",covid19_new_cases_global!DJ78)</f>
        <v>0</v>
      </c>
      <c r="DK77">
        <f>IF(covid19_new_cases_global!DK78&lt;0,"",covid19_new_cases_global!DK78)</f>
        <v>1</v>
      </c>
      <c r="DL77">
        <f>IF(covid19_new_cases_global!DL78&lt;0,"",covid19_new_cases_global!DL78)</f>
        <v>0</v>
      </c>
      <c r="DM77">
        <f>IF(covid19_new_cases_global!DM78&lt;0,"",covid19_new_cases_global!DM78)</f>
        <v>0</v>
      </c>
      <c r="DN77">
        <f>IF(covid19_new_cases_global!DN78&lt;0,"",covid19_new_cases_global!DN78)</f>
        <v>0</v>
      </c>
      <c r="DO77">
        <f>IF(covid19_new_cases_global!DO78&lt;0,"",covid19_new_cases_global!DO78)</f>
        <v>0</v>
      </c>
      <c r="DP77">
        <f>IF(covid19_new_cases_global!DP78&lt;0,"",covid19_new_cases_global!DP78)</f>
        <v>0</v>
      </c>
      <c r="DQ77">
        <f>IF(covid19_new_cases_global!DQ78&lt;0,"",covid19_new_cases_global!DQ78)</f>
        <v>0</v>
      </c>
      <c r="DR77">
        <f>IF(covid19_new_cases_global!DR78&lt;0,"",covid19_new_cases_global!DR78)</f>
        <v>1</v>
      </c>
      <c r="DS77">
        <f>IF(covid19_new_cases_global!DS78&lt;0,"",covid19_new_cases_global!DS78)</f>
        <v>0</v>
      </c>
      <c r="DT77">
        <f>IF(covid19_new_cases_global!DT78&lt;0,"",covid19_new_cases_global!DT78)</f>
        <v>0</v>
      </c>
      <c r="DU77">
        <f>IF(covid19_new_cases_global!DU78&lt;0,"",covid19_new_cases_global!DU78)</f>
        <v>1</v>
      </c>
      <c r="DV77">
        <f>IF(covid19_new_cases_global!DV78&lt;0,"",covid19_new_cases_global!DV78)</f>
        <v>0</v>
      </c>
      <c r="DW77">
        <f>IF(covid19_new_cases_global!DW78&lt;0,"",covid19_new_cases_global!DW78)</f>
        <v>0</v>
      </c>
      <c r="DX77">
        <f>IF(covid19_new_cases_global!DX78&lt;0,"",covid19_new_cases_global!DX78)</f>
        <v>0</v>
      </c>
      <c r="DY77">
        <f>IF(covid19_new_cases_global!DY78&lt;0,"",covid19_new_cases_global!DY78)</f>
        <v>1</v>
      </c>
      <c r="DZ77">
        <f>IF(covid19_new_cases_global!DZ78&lt;0,"",covid19_new_cases_global!DZ78)</f>
        <v>0</v>
      </c>
      <c r="EA77">
        <f>IF(covid19_new_cases_global!EA78&lt;0,"",covid19_new_cases_global!EA78)</f>
        <v>0</v>
      </c>
      <c r="EB77">
        <f>IF(covid19_new_cases_global!EB78&lt;0,"",covid19_new_cases_global!EB78)</f>
        <v>1</v>
      </c>
      <c r="EC77">
        <f>IF(covid19_new_cases_global!EC78&lt;0,"",covid19_new_cases_global!EC78)</f>
        <v>0</v>
      </c>
      <c r="ED77">
        <f>IF(covid19_new_cases_global!ED78&lt;0,"",covid19_new_cases_global!ED78)</f>
        <v>0</v>
      </c>
      <c r="EE77">
        <f>IF(covid19_new_cases_global!EE78&lt;0,"",covid19_new_cases_global!EE78)</f>
        <v>0</v>
      </c>
      <c r="EF77">
        <f>IF(covid19_new_cases_global!EF78&lt;0,"",covid19_new_cases_global!EF78)</f>
        <v>0</v>
      </c>
      <c r="EG77">
        <f>IF(covid19_new_cases_global!EG78&lt;0,"",covid19_new_cases_global!EG78)</f>
        <v>0</v>
      </c>
      <c r="EH77">
        <f>IF(covid19_new_cases_global!EH78&lt;0,"",covid19_new_cases_global!EH78)</f>
        <v>0</v>
      </c>
      <c r="EI77">
        <f>IF(covid19_new_cases_global!EI78&lt;0,"",covid19_new_cases_global!EI78)</f>
        <v>0</v>
      </c>
      <c r="EJ77">
        <f>IF(covid19_new_cases_global!EJ78&lt;0,"",covid19_new_cases_global!EJ78)</f>
        <v>1</v>
      </c>
      <c r="EK77">
        <f>IF(covid19_new_cases_global!EK78&lt;0,"",covid19_new_cases_global!EK78)</f>
        <v>0</v>
      </c>
      <c r="EL77">
        <f>IF(covid19_new_cases_global!EL78&lt;0,"",covid19_new_cases_global!EL78)</f>
        <v>0</v>
      </c>
      <c r="EM77">
        <f>IF(covid19_new_cases_global!EM78&lt;0,"",covid19_new_cases_global!EM78)</f>
        <v>0</v>
      </c>
      <c r="EN77">
        <f>IF(covid19_new_cases_global!EN78&lt;0,"",covid19_new_cases_global!EN78)</f>
        <v>0</v>
      </c>
      <c r="EO77">
        <f>IF(covid19_new_cases_global!EO78&lt;0,"",covid19_new_cases_global!EO78)</f>
        <v>0</v>
      </c>
      <c r="EP77">
        <f>IF(covid19_new_cases_global!EP78&lt;0,"",covid19_new_cases_global!EP78)</f>
        <v>1</v>
      </c>
      <c r="EQ77">
        <f>IF(covid19_new_cases_global!EQ78&lt;0,"",covid19_new_cases_global!EQ78)</f>
        <v>2</v>
      </c>
      <c r="ER77">
        <f>IF(covid19_new_cases_global!ER78&lt;0,"",covid19_new_cases_global!ER78)</f>
        <v>0</v>
      </c>
      <c r="ES77">
        <f>IF(covid19_new_cases_global!ES78&lt;0,"",covid19_new_cases_global!ES78)</f>
        <v>2</v>
      </c>
      <c r="ET77">
        <f>IF(covid19_new_cases_global!ET78&lt;0,"",covid19_new_cases_global!ET78)</f>
        <v>3</v>
      </c>
      <c r="EU77">
        <f>IF(covid19_new_cases_global!EU78&lt;0,"",covid19_new_cases_global!EU78)</f>
        <v>1</v>
      </c>
      <c r="EV77">
        <f>IF(covid19_new_cases_global!EV78&lt;0,"",covid19_new_cases_global!EV78)</f>
        <v>3</v>
      </c>
      <c r="EW77">
        <f>IF(covid19_new_cases_global!EW78&lt;0,"",covid19_new_cases_global!EW78)</f>
        <v>3</v>
      </c>
      <c r="EX77">
        <f>IF(covid19_new_cases_global!EX78&lt;0,"",covid19_new_cases_global!EX78)</f>
        <v>1</v>
      </c>
      <c r="EY77">
        <f>IF(covid19_new_cases_global!EY78&lt;0,"",covid19_new_cases_global!EY78)</f>
        <v>0</v>
      </c>
      <c r="EZ77">
        <f>IF(covid19_new_cases_global!EZ78&lt;0,"",covid19_new_cases_global!EZ78)</f>
        <v>1</v>
      </c>
      <c r="FA77">
        <f>IF(covid19_new_cases_global!FA78&lt;0,"",covid19_new_cases_global!FA78)</f>
        <v>0</v>
      </c>
      <c r="FB77">
        <f>IF(covid19_new_cases_global!FB78&lt;0,"",covid19_new_cases_global!FB78)</f>
        <v>6</v>
      </c>
      <c r="FC77">
        <f>IF(covid19_new_cases_global!FC78&lt;0,"",covid19_new_cases_global!FC78)</f>
        <v>2</v>
      </c>
      <c r="FD77">
        <f>IF(covid19_new_cases_global!FD78&lt;0,"",covid19_new_cases_global!FD78)</f>
        <v>4</v>
      </c>
      <c r="FE77">
        <f t="shared" si="31"/>
        <v>99</v>
      </c>
      <c r="FF77">
        <f t="shared" si="32"/>
        <v>99</v>
      </c>
      <c r="FG77">
        <f t="shared" si="33"/>
        <v>71</v>
      </c>
      <c r="FH77">
        <f t="shared" si="34"/>
        <v>71</v>
      </c>
      <c r="FI77" cm="1">
        <f t="array" ref="FI77">MATCH(INDEX($D77:$FD77,MATCH(TRUE,INDEX($D77:$FD77&lt;&gt;0,),0)),$D77:$FD77,0)</f>
        <v>37</v>
      </c>
      <c r="FJ77">
        <f t="shared" si="35"/>
        <v>1836</v>
      </c>
      <c r="FK77">
        <f t="shared" si="36"/>
        <v>5.3921568627450983E-2</v>
      </c>
      <c r="FL77">
        <v>0</v>
      </c>
      <c r="FM77">
        <f t="shared" si="37"/>
        <v>34</v>
      </c>
      <c r="FN77">
        <f t="shared" si="38"/>
        <v>34</v>
      </c>
      <c r="FP77">
        <v>134</v>
      </c>
      <c r="FQ77">
        <v>134</v>
      </c>
      <c r="FR77">
        <v>64</v>
      </c>
      <c r="FS77">
        <v>64</v>
      </c>
      <c r="FT77">
        <v>36</v>
      </c>
      <c r="FU77">
        <v>1986</v>
      </c>
      <c r="FV77">
        <v>6.747230614300101E-2</v>
      </c>
      <c r="FW77" s="6">
        <v>0</v>
      </c>
      <c r="FX77" s="7">
        <v>1</v>
      </c>
      <c r="FY77" s="8">
        <f t="shared" si="39"/>
        <v>1</v>
      </c>
      <c r="FZ77">
        <f t="shared" si="40"/>
        <v>0</v>
      </c>
      <c r="GA77">
        <f t="shared" si="41"/>
        <v>0.24264730807108648</v>
      </c>
      <c r="GB77" s="6">
        <f t="shared" si="42"/>
        <v>0.24264730807108648</v>
      </c>
      <c r="GC77" s="8">
        <f t="shared" si="43"/>
        <v>0.75735269192891352</v>
      </c>
      <c r="GD77" s="6">
        <f t="shared" si="44"/>
        <v>-0.27792622661004091</v>
      </c>
      <c r="GE77" s="8">
        <f t="shared" si="45"/>
        <v>100</v>
      </c>
      <c r="GF77">
        <f t="shared" si="46"/>
        <v>0.32038878405922638</v>
      </c>
      <c r="HC77">
        <v>3.3497710624846209E-2</v>
      </c>
      <c r="HD77">
        <v>1</v>
      </c>
      <c r="HE77">
        <v>0</v>
      </c>
      <c r="HF77">
        <f t="shared" si="50"/>
        <v>71</v>
      </c>
      <c r="HG77">
        <f t="shared" si="51"/>
        <v>1</v>
      </c>
      <c r="HH77">
        <f t="shared" si="47"/>
        <v>0.50694444444444442</v>
      </c>
      <c r="HI77">
        <f t="shared" si="48"/>
        <v>0.97058823529411764</v>
      </c>
      <c r="HJ77">
        <f t="shared" si="49"/>
        <v>6.7401960784313486E-3</v>
      </c>
    </row>
    <row r="78" spans="1:218" x14ac:dyDescent="0.3">
      <c r="A78" t="str">
        <f>covid19_new_cases_global!A79</f>
        <v>India</v>
      </c>
      <c r="B78">
        <f>covid19_new_cases_global!B79</f>
        <v>21</v>
      </c>
      <c r="C78">
        <f>covid19_new_cases_global!C79</f>
        <v>78</v>
      </c>
      <c r="D78">
        <f>IF(covid19_new_cases_global!D79&lt;0,"",covid19_new_cases_global!D79)</f>
        <v>0</v>
      </c>
      <c r="E78">
        <f>IF(covid19_new_cases_global!E79&lt;0,"",covid19_new_cases_global!E79)</f>
        <v>0</v>
      </c>
      <c r="F78">
        <f>IF(covid19_new_cases_global!F79&lt;0,"",covid19_new_cases_global!F79)</f>
        <v>0</v>
      </c>
      <c r="G78">
        <f>IF(covid19_new_cases_global!G79&lt;0,"",covid19_new_cases_global!G79)</f>
        <v>0</v>
      </c>
      <c r="H78">
        <f>IF(covid19_new_cases_global!H79&lt;0,"",covid19_new_cases_global!H79)</f>
        <v>0</v>
      </c>
      <c r="I78">
        <f>IF(covid19_new_cases_global!I79&lt;0,"",covid19_new_cases_global!I79)</f>
        <v>0</v>
      </c>
      <c r="J78">
        <f>IF(covid19_new_cases_global!J79&lt;0,"",covid19_new_cases_global!J79)</f>
        <v>0</v>
      </c>
      <c r="K78">
        <f>IF(covid19_new_cases_global!K79&lt;0,"",covid19_new_cases_global!K79)</f>
        <v>1</v>
      </c>
      <c r="L78">
        <f>IF(covid19_new_cases_global!L79&lt;0,"",covid19_new_cases_global!L79)</f>
        <v>0</v>
      </c>
      <c r="M78">
        <f>IF(covid19_new_cases_global!M79&lt;0,"",covid19_new_cases_global!M79)</f>
        <v>0</v>
      </c>
      <c r="N78">
        <f>IF(covid19_new_cases_global!N79&lt;0,"",covid19_new_cases_global!N79)</f>
        <v>1</v>
      </c>
      <c r="O78">
        <f>IF(covid19_new_cases_global!O79&lt;0,"",covid19_new_cases_global!O79)</f>
        <v>1</v>
      </c>
      <c r="P78">
        <f>IF(covid19_new_cases_global!P79&lt;0,"",covid19_new_cases_global!P79)</f>
        <v>0</v>
      </c>
      <c r="Q78">
        <f>IF(covid19_new_cases_global!Q79&lt;0,"",covid19_new_cases_global!Q79)</f>
        <v>0</v>
      </c>
      <c r="R78">
        <f>IF(covid19_new_cases_global!R79&lt;0,"",covid19_new_cases_global!R79)</f>
        <v>0</v>
      </c>
      <c r="S78">
        <f>IF(covid19_new_cases_global!S79&lt;0,"",covid19_new_cases_global!S79)</f>
        <v>0</v>
      </c>
      <c r="T78">
        <f>IF(covid19_new_cases_global!T79&lt;0,"",covid19_new_cases_global!T79)</f>
        <v>0</v>
      </c>
      <c r="U78">
        <f>IF(covid19_new_cases_global!U79&lt;0,"",covid19_new_cases_global!U79)</f>
        <v>0</v>
      </c>
      <c r="V78">
        <f>IF(covid19_new_cases_global!V79&lt;0,"",covid19_new_cases_global!V79)</f>
        <v>0</v>
      </c>
      <c r="W78">
        <f>IF(covid19_new_cases_global!W79&lt;0,"",covid19_new_cases_global!W79)</f>
        <v>0</v>
      </c>
      <c r="X78">
        <f>IF(covid19_new_cases_global!X79&lt;0,"",covid19_new_cases_global!X79)</f>
        <v>0</v>
      </c>
      <c r="Y78">
        <f>IF(covid19_new_cases_global!Y79&lt;0,"",covid19_new_cases_global!Y79)</f>
        <v>0</v>
      </c>
      <c r="Z78">
        <f>IF(covid19_new_cases_global!Z79&lt;0,"",covid19_new_cases_global!Z79)</f>
        <v>0</v>
      </c>
      <c r="AA78">
        <f>IF(covid19_new_cases_global!AA79&lt;0,"",covid19_new_cases_global!AA79)</f>
        <v>0</v>
      </c>
      <c r="AB78">
        <f>IF(covid19_new_cases_global!AB79&lt;0,"",covid19_new_cases_global!AB79)</f>
        <v>0</v>
      </c>
      <c r="AC78">
        <f>IF(covid19_new_cases_global!AC79&lt;0,"",covid19_new_cases_global!AC79)</f>
        <v>0</v>
      </c>
      <c r="AD78">
        <f>IF(covid19_new_cases_global!AD79&lt;0,"",covid19_new_cases_global!AD79)</f>
        <v>0</v>
      </c>
      <c r="AE78">
        <f>IF(covid19_new_cases_global!AE79&lt;0,"",covid19_new_cases_global!AE79)</f>
        <v>0</v>
      </c>
      <c r="AF78">
        <f>IF(covid19_new_cases_global!AF79&lt;0,"",covid19_new_cases_global!AF79)</f>
        <v>0</v>
      </c>
      <c r="AG78">
        <f>IF(covid19_new_cases_global!AG79&lt;0,"",covid19_new_cases_global!AG79)</f>
        <v>0</v>
      </c>
      <c r="AH78">
        <f>IF(covid19_new_cases_global!AH79&lt;0,"",covid19_new_cases_global!AH79)</f>
        <v>0</v>
      </c>
      <c r="AI78">
        <f>IF(covid19_new_cases_global!AI79&lt;0,"",covid19_new_cases_global!AI79)</f>
        <v>0</v>
      </c>
      <c r="AJ78">
        <f>IF(covid19_new_cases_global!AJ79&lt;0,"",covid19_new_cases_global!AJ79)</f>
        <v>0</v>
      </c>
      <c r="AK78">
        <f>IF(covid19_new_cases_global!AK79&lt;0,"",covid19_new_cases_global!AK79)</f>
        <v>0</v>
      </c>
      <c r="AL78">
        <f>IF(covid19_new_cases_global!AL79&lt;0,"",covid19_new_cases_global!AL79)</f>
        <v>0</v>
      </c>
      <c r="AM78">
        <f>IF(covid19_new_cases_global!AM79&lt;0,"",covid19_new_cases_global!AM79)</f>
        <v>0</v>
      </c>
      <c r="AN78">
        <f>IF(covid19_new_cases_global!AN79&lt;0,"",covid19_new_cases_global!AN79)</f>
        <v>0</v>
      </c>
      <c r="AO78">
        <f>IF(covid19_new_cases_global!AO79&lt;0,"",covid19_new_cases_global!AO79)</f>
        <v>0</v>
      </c>
      <c r="AP78">
        <f>IF(covid19_new_cases_global!AP79&lt;0,"",covid19_new_cases_global!AP79)</f>
        <v>0</v>
      </c>
      <c r="AQ78">
        <f>IF(covid19_new_cases_global!AQ79&lt;0,"",covid19_new_cases_global!AQ79)</f>
        <v>2</v>
      </c>
      <c r="AR78">
        <f>IF(covid19_new_cases_global!AR79&lt;0,"",covid19_new_cases_global!AR79)</f>
        <v>0</v>
      </c>
      <c r="AS78">
        <f>IF(covid19_new_cases_global!AS79&lt;0,"",covid19_new_cases_global!AS79)</f>
        <v>23</v>
      </c>
      <c r="AT78">
        <f>IF(covid19_new_cases_global!AT79&lt;0,"",covid19_new_cases_global!AT79)</f>
        <v>2</v>
      </c>
      <c r="AU78">
        <f>IF(covid19_new_cases_global!AU79&lt;0,"",covid19_new_cases_global!AU79)</f>
        <v>1</v>
      </c>
      <c r="AV78">
        <f>IF(covid19_new_cases_global!AV79&lt;0,"",covid19_new_cases_global!AV79)</f>
        <v>3</v>
      </c>
      <c r="AW78">
        <f>IF(covid19_new_cases_global!AW79&lt;0,"",covid19_new_cases_global!AW79)</f>
        <v>5</v>
      </c>
      <c r="AX78">
        <f>IF(covid19_new_cases_global!AX79&lt;0,"",covid19_new_cases_global!AX79)</f>
        <v>4</v>
      </c>
      <c r="AY78">
        <f>IF(covid19_new_cases_global!AY79&lt;0,"",covid19_new_cases_global!AY79)</f>
        <v>13</v>
      </c>
      <c r="AZ78">
        <f>IF(covid19_new_cases_global!AZ79&lt;0,"",covid19_new_cases_global!AZ79)</f>
        <v>6</v>
      </c>
      <c r="BA78">
        <f>IF(covid19_new_cases_global!BA79&lt;0,"",covid19_new_cases_global!BA79)</f>
        <v>11</v>
      </c>
      <c r="BB78">
        <f>IF(covid19_new_cases_global!BB79&lt;0,"",covid19_new_cases_global!BB79)</f>
        <v>9</v>
      </c>
      <c r="BC78">
        <f>IF(covid19_new_cases_global!BC79&lt;0,"",covid19_new_cases_global!BC79)</f>
        <v>20</v>
      </c>
      <c r="BD78">
        <f>IF(covid19_new_cases_global!BD79&lt;0,"",covid19_new_cases_global!BD79)</f>
        <v>11</v>
      </c>
      <c r="BE78">
        <f>IF(covid19_new_cases_global!BE79&lt;0,"",covid19_new_cases_global!BE79)</f>
        <v>6</v>
      </c>
      <c r="BF78">
        <f>IF(covid19_new_cases_global!BF79&lt;0,"",covid19_new_cases_global!BF79)</f>
        <v>23</v>
      </c>
      <c r="BG78">
        <f>IF(covid19_new_cases_global!BG79&lt;0,"",covid19_new_cases_global!BG79)</f>
        <v>14</v>
      </c>
      <c r="BH78">
        <f>IF(covid19_new_cases_global!BH79&lt;0,"",covid19_new_cases_global!BH79)</f>
        <v>38</v>
      </c>
      <c r="BI78">
        <f>IF(covid19_new_cases_global!BI79&lt;0,"",covid19_new_cases_global!BI79)</f>
        <v>50</v>
      </c>
      <c r="BJ78">
        <f>IF(covid19_new_cases_global!BJ79&lt;0,"",covid19_new_cases_global!BJ79)</f>
        <v>86</v>
      </c>
      <c r="BK78">
        <f>IF(covid19_new_cases_global!BK79&lt;0,"",covid19_new_cases_global!BK79)</f>
        <v>66</v>
      </c>
      <c r="BL78">
        <f>IF(covid19_new_cases_global!BL79&lt;0,"",covid19_new_cases_global!BL79)</f>
        <v>103</v>
      </c>
      <c r="BM78">
        <f>IF(covid19_new_cases_global!BM79&lt;0,"",covid19_new_cases_global!BM79)</f>
        <v>37</v>
      </c>
      <c r="BN78">
        <f>IF(covid19_new_cases_global!BN79&lt;0,"",covid19_new_cases_global!BN79)</f>
        <v>121</v>
      </c>
      <c r="BO78">
        <f>IF(covid19_new_cases_global!BO79&lt;0,"",covid19_new_cases_global!BO79)</f>
        <v>70</v>
      </c>
      <c r="BP78">
        <f>IF(covid19_new_cases_global!BP79&lt;0,"",covid19_new_cases_global!BP79)</f>
        <v>160</v>
      </c>
      <c r="BQ78">
        <f>IF(covid19_new_cases_global!BQ79&lt;0,"",covid19_new_cases_global!BQ79)</f>
        <v>100</v>
      </c>
      <c r="BR78">
        <f>IF(covid19_new_cases_global!BR79&lt;0,"",covid19_new_cases_global!BR79)</f>
        <v>37</v>
      </c>
      <c r="BS78">
        <f>IF(covid19_new_cases_global!BS79&lt;0,"",covid19_new_cases_global!BS79)</f>
        <v>227</v>
      </c>
      <c r="BT78">
        <f>IF(covid19_new_cases_global!BT79&lt;0,"",covid19_new_cases_global!BT79)</f>
        <v>146</v>
      </c>
      <c r="BU78">
        <f>IF(covid19_new_cases_global!BU79&lt;0,"",covid19_new_cases_global!BU79)</f>
        <v>601</v>
      </c>
      <c r="BV78">
        <f>IF(covid19_new_cases_global!BV79&lt;0,"",covid19_new_cases_global!BV79)</f>
        <v>545</v>
      </c>
      <c r="BW78">
        <f>IF(covid19_new_cases_global!BW79&lt;0,"",covid19_new_cases_global!BW79)</f>
        <v>24</v>
      </c>
      <c r="BX78">
        <f>IF(covid19_new_cases_global!BX79&lt;0,"",covid19_new_cases_global!BX79)</f>
        <v>515</v>
      </c>
      <c r="BY78">
        <f>IF(covid19_new_cases_global!BY79&lt;0,"",covid19_new_cases_global!BY79)</f>
        <v>506</v>
      </c>
      <c r="BZ78">
        <f>IF(covid19_new_cases_global!BZ79&lt;0,"",covid19_new_cases_global!BZ79)</f>
        <v>1190</v>
      </c>
      <c r="CA78">
        <f>IF(covid19_new_cases_global!CA79&lt;0,"",covid19_new_cases_global!CA79)</f>
        <v>533</v>
      </c>
      <c r="CB78">
        <f>IF(covid19_new_cases_global!CB79&lt;0,"",covid19_new_cases_global!CB79)</f>
        <v>605</v>
      </c>
      <c r="CC78">
        <f>IF(covid19_new_cases_global!CC79&lt;0,"",covid19_new_cases_global!CC79)</f>
        <v>809</v>
      </c>
      <c r="CD78">
        <f>IF(covid19_new_cases_global!CD79&lt;0,"",covid19_new_cases_global!CD79)</f>
        <v>873</v>
      </c>
      <c r="CE78">
        <f>IF(covid19_new_cases_global!CE79&lt;0,"",covid19_new_cases_global!CE79)</f>
        <v>848</v>
      </c>
      <c r="CF78">
        <f>IF(covid19_new_cases_global!CF79&lt;0,"",covid19_new_cases_global!CF79)</f>
        <v>759</v>
      </c>
      <c r="CG78">
        <f>IF(covid19_new_cases_global!CG79&lt;0,"",covid19_new_cases_global!CG79)</f>
        <v>1248</v>
      </c>
      <c r="CH78">
        <f>IF(covid19_new_cases_global!CH79&lt;0,"",covid19_new_cases_global!CH79)</f>
        <v>1034</v>
      </c>
      <c r="CI78">
        <f>IF(covid19_new_cases_global!CI79&lt;0,"",covid19_new_cases_global!CI79)</f>
        <v>835</v>
      </c>
      <c r="CJ78">
        <f>IF(covid19_new_cases_global!CJ79&lt;0,"",covid19_new_cases_global!CJ79)</f>
        <v>1108</v>
      </c>
      <c r="CK78">
        <f>IF(covid19_new_cases_global!CK79&lt;0,"",covid19_new_cases_global!CK79)</f>
        <v>922</v>
      </c>
      <c r="CL78">
        <f>IF(covid19_new_cases_global!CL79&lt;0,"",covid19_new_cases_global!CL79)</f>
        <v>1370</v>
      </c>
      <c r="CM78">
        <f>IF(covid19_new_cases_global!CM79&lt;0,"",covid19_new_cases_global!CM79)</f>
        <v>1893</v>
      </c>
      <c r="CN78">
        <f>IF(covid19_new_cases_global!CN79&lt;0,"",covid19_new_cases_global!CN79)</f>
        <v>924</v>
      </c>
      <c r="CO78">
        <f>IF(covid19_new_cases_global!CO79&lt;0,"",covid19_new_cases_global!CO79)</f>
        <v>1541</v>
      </c>
      <c r="CP78">
        <f>IF(covid19_new_cases_global!CP79&lt;0,"",covid19_new_cases_global!CP79)</f>
        <v>1290</v>
      </c>
      <c r="CQ78">
        <f>IF(covid19_new_cases_global!CQ79&lt;0,"",covid19_new_cases_global!CQ79)</f>
        <v>1707</v>
      </c>
      <c r="CR78">
        <f>IF(covid19_new_cases_global!CR79&lt;0,"",covid19_new_cases_global!CR79)</f>
        <v>1453</v>
      </c>
      <c r="CS78">
        <f>IF(covid19_new_cases_global!CS79&lt;0,"",covid19_new_cases_global!CS79)</f>
        <v>1753</v>
      </c>
      <c r="CT78">
        <f>IF(covid19_new_cases_global!CT79&lt;0,"",covid19_new_cases_global!CT79)</f>
        <v>1607</v>
      </c>
      <c r="CU78">
        <f>IF(covid19_new_cases_global!CU79&lt;0,"",covid19_new_cases_global!CU79)</f>
        <v>1561</v>
      </c>
      <c r="CV78">
        <f>IF(covid19_new_cases_global!CV79&lt;0,"",covid19_new_cases_global!CV79)</f>
        <v>1873</v>
      </c>
      <c r="CW78">
        <f>IF(covid19_new_cases_global!CW79&lt;0,"",covid19_new_cases_global!CW79)</f>
        <v>1738</v>
      </c>
      <c r="CX78">
        <f>IF(covid19_new_cases_global!CX79&lt;0,"",covid19_new_cases_global!CX79)</f>
        <v>1801</v>
      </c>
      <c r="CY78">
        <f>IF(covid19_new_cases_global!CY79&lt;0,"",covid19_new_cases_global!CY79)</f>
        <v>2394</v>
      </c>
      <c r="CZ78">
        <f>IF(covid19_new_cases_global!CZ79&lt;0,"",covid19_new_cases_global!CZ79)</f>
        <v>2442</v>
      </c>
      <c r="DA78">
        <f>IF(covid19_new_cases_global!DA79&lt;0,"",covid19_new_cases_global!DA79)</f>
        <v>2806</v>
      </c>
      <c r="DB78">
        <f>IF(covid19_new_cases_global!DB79&lt;0,"",covid19_new_cases_global!DB79)</f>
        <v>3932</v>
      </c>
      <c r="DC78">
        <f>IF(covid19_new_cases_global!DC79&lt;0,"",covid19_new_cases_global!DC79)</f>
        <v>2963</v>
      </c>
      <c r="DD78">
        <f>IF(covid19_new_cases_global!DD79&lt;0,"",covid19_new_cases_global!DD79)</f>
        <v>3587</v>
      </c>
      <c r="DE78">
        <f>IF(covid19_new_cases_global!DE79&lt;0,"",covid19_new_cases_global!DE79)</f>
        <v>3364</v>
      </c>
      <c r="DF78">
        <f>IF(covid19_new_cases_global!DF79&lt;0,"",covid19_new_cases_global!DF79)</f>
        <v>3344</v>
      </c>
      <c r="DG78">
        <f>IF(covid19_new_cases_global!DG79&lt;0,"",covid19_new_cases_global!DG79)</f>
        <v>3113</v>
      </c>
      <c r="DH78">
        <f>IF(covid19_new_cases_global!DH79&lt;0,"",covid19_new_cases_global!DH79)</f>
        <v>4353</v>
      </c>
      <c r="DI78">
        <f>IF(covid19_new_cases_global!DI79&lt;0,"",covid19_new_cases_global!DI79)</f>
        <v>3607</v>
      </c>
      <c r="DJ78">
        <f>IF(covid19_new_cases_global!DJ79&lt;0,"",covid19_new_cases_global!DJ79)</f>
        <v>3524</v>
      </c>
      <c r="DK78">
        <f>IF(covid19_new_cases_global!DK79&lt;0,"",covid19_new_cases_global!DK79)</f>
        <v>3763</v>
      </c>
      <c r="DL78">
        <f>IF(covid19_new_cases_global!DL79&lt;0,"",covid19_new_cases_global!DL79)</f>
        <v>3942</v>
      </c>
      <c r="DM78">
        <f>IF(covid19_new_cases_global!DM79&lt;0,"",covid19_new_cases_global!DM79)</f>
        <v>3787</v>
      </c>
      <c r="DN78">
        <f>IF(covid19_new_cases_global!DN79&lt;0,"",covid19_new_cases_global!DN79)</f>
        <v>4864</v>
      </c>
      <c r="DO78">
        <f>IF(covid19_new_cases_global!DO79&lt;0,"",covid19_new_cases_global!DO79)</f>
        <v>5050</v>
      </c>
      <c r="DP78">
        <f>IF(covid19_new_cases_global!DP79&lt;0,"",covid19_new_cases_global!DP79)</f>
        <v>4630</v>
      </c>
      <c r="DQ78">
        <f>IF(covid19_new_cases_global!DQ79&lt;0,"",covid19_new_cases_global!DQ79)</f>
        <v>6147</v>
      </c>
      <c r="DR78">
        <f>IF(covid19_new_cases_global!DR79&lt;0,"",covid19_new_cases_global!DR79)</f>
        <v>5553</v>
      </c>
      <c r="DS78">
        <f>IF(covid19_new_cases_global!DS79&lt;0,"",covid19_new_cases_global!DS79)</f>
        <v>6198</v>
      </c>
      <c r="DT78">
        <f>IF(covid19_new_cases_global!DT79&lt;0,"",covid19_new_cases_global!DT79)</f>
        <v>6568</v>
      </c>
      <c r="DU78">
        <f>IF(covid19_new_cases_global!DU79&lt;0,"",covid19_new_cases_global!DU79)</f>
        <v>6629</v>
      </c>
      <c r="DV78">
        <f>IF(covid19_new_cases_global!DV79&lt;0,"",covid19_new_cases_global!DV79)</f>
        <v>7113</v>
      </c>
      <c r="DW78">
        <f>IF(covid19_new_cases_global!DW79&lt;0,"",covid19_new_cases_global!DW79)</f>
        <v>6414</v>
      </c>
      <c r="DX78">
        <f>IF(covid19_new_cases_global!DX79&lt;0,"",covid19_new_cases_global!DX79)</f>
        <v>5843</v>
      </c>
      <c r="DY78">
        <f>IF(covid19_new_cases_global!DY79&lt;0,"",covid19_new_cases_global!DY79)</f>
        <v>7293</v>
      </c>
      <c r="DZ78">
        <f>IF(covid19_new_cases_global!DZ79&lt;0,"",covid19_new_cases_global!DZ79)</f>
        <v>7300</v>
      </c>
      <c r="EA78">
        <f>IF(covid19_new_cases_global!EA79&lt;0,"",covid19_new_cases_global!EA79)</f>
        <v>8105</v>
      </c>
      <c r="EB78">
        <f>IF(covid19_new_cases_global!EB79&lt;0,"",covid19_new_cases_global!EB79)</f>
        <v>8336</v>
      </c>
      <c r="EC78">
        <f>IF(covid19_new_cases_global!EC79&lt;0,"",covid19_new_cases_global!EC79)</f>
        <v>8782</v>
      </c>
      <c r="ED78">
        <f>IF(covid19_new_cases_global!ED79&lt;0,"",covid19_new_cases_global!ED79)</f>
        <v>7761</v>
      </c>
      <c r="EE78">
        <f>IF(covid19_new_cases_global!EE79&lt;0,"",covid19_new_cases_global!EE79)</f>
        <v>8821</v>
      </c>
      <c r="EF78">
        <f>IF(covid19_new_cases_global!EF79&lt;0,"",covid19_new_cases_global!EF79)</f>
        <v>9633</v>
      </c>
      <c r="EG78">
        <f>IF(covid19_new_cases_global!EG79&lt;0,"",covid19_new_cases_global!EG79)</f>
        <v>9889</v>
      </c>
      <c r="EH78">
        <f>IF(covid19_new_cases_global!EH79&lt;0,"",covid19_new_cases_global!EH79)</f>
        <v>9471</v>
      </c>
      <c r="EI78">
        <f>IF(covid19_new_cases_global!EI79&lt;0,"",covid19_new_cases_global!EI79)</f>
        <v>10438</v>
      </c>
      <c r="EJ78">
        <f>IF(covid19_new_cases_global!EJ79&lt;0,"",covid19_new_cases_global!EJ79)</f>
        <v>10864</v>
      </c>
      <c r="EK78">
        <f>IF(covid19_new_cases_global!EK79&lt;0,"",covid19_new_cases_global!EK79)</f>
        <v>8442</v>
      </c>
      <c r="EL78">
        <f>IF(covid19_new_cases_global!EL79&lt;0,"",covid19_new_cases_global!EL79)</f>
        <v>10218</v>
      </c>
      <c r="EM78">
        <f>IF(covid19_new_cases_global!EM79&lt;0,"",covid19_new_cases_global!EM79)</f>
        <v>10459</v>
      </c>
      <c r="EN78">
        <f>IF(covid19_new_cases_global!EN79&lt;0,"",covid19_new_cases_global!EN79)</f>
        <v>10930</v>
      </c>
      <c r="EO78">
        <f>IF(covid19_new_cases_global!EO79&lt;0,"",covid19_new_cases_global!EO79)</f>
        <v>11458</v>
      </c>
      <c r="EP78">
        <f>IF(covid19_new_cases_global!EP79&lt;0,"",covid19_new_cases_global!EP79)</f>
        <v>11929</v>
      </c>
      <c r="EQ78">
        <f>IF(covid19_new_cases_global!EQ79&lt;0,"",covid19_new_cases_global!EQ79)</f>
        <v>11502</v>
      </c>
      <c r="ER78">
        <f>IF(covid19_new_cases_global!ER79&lt;0,"",covid19_new_cases_global!ER79)</f>
        <v>10667</v>
      </c>
      <c r="ES78">
        <f>IF(covid19_new_cases_global!ES79&lt;0,"",covid19_new_cases_global!ES79)</f>
        <v>10974</v>
      </c>
      <c r="ET78">
        <f>IF(covid19_new_cases_global!ET79&lt;0,"",covid19_new_cases_global!ET79)</f>
        <v>12881</v>
      </c>
      <c r="EU78">
        <f>IF(covid19_new_cases_global!EU79&lt;0,"",covid19_new_cases_global!EU79)</f>
        <v>13586</v>
      </c>
      <c r="EV78">
        <f>IF(covid19_new_cases_global!EV79&lt;0,"",covid19_new_cases_global!EV79)</f>
        <v>14516</v>
      </c>
      <c r="EW78">
        <f>IF(covid19_new_cases_global!EW79&lt;0,"",covid19_new_cases_global!EW79)</f>
        <v>15403</v>
      </c>
      <c r="EX78">
        <f>IF(covid19_new_cases_global!EX79&lt;0,"",covid19_new_cases_global!EX79)</f>
        <v>14831</v>
      </c>
      <c r="EY78">
        <f>IF(covid19_new_cases_global!EY79&lt;0,"",covid19_new_cases_global!EY79)</f>
        <v>14933</v>
      </c>
      <c r="EZ78">
        <f>IF(covid19_new_cases_global!EZ79&lt;0,"",covid19_new_cases_global!EZ79)</f>
        <v>15968</v>
      </c>
      <c r="FA78">
        <f>IF(covid19_new_cases_global!FA79&lt;0,"",covid19_new_cases_global!FA79)</f>
        <v>16922</v>
      </c>
      <c r="FB78">
        <f>IF(covid19_new_cases_global!FB79&lt;0,"",covid19_new_cases_global!FB79)</f>
        <v>17296</v>
      </c>
      <c r="FC78">
        <f>IF(covid19_new_cases_global!FC79&lt;0,"",covid19_new_cases_global!FC79)</f>
        <v>18552</v>
      </c>
      <c r="FD78">
        <f>IF(covid19_new_cases_global!FD79&lt;0,"",covid19_new_cases_global!FD79)</f>
        <v>19906</v>
      </c>
      <c r="FE78">
        <f t="shared" si="31"/>
        <v>19906</v>
      </c>
      <c r="FF78">
        <f t="shared" si="32"/>
        <v>19906</v>
      </c>
      <c r="FG78">
        <f t="shared" si="33"/>
        <v>157</v>
      </c>
      <c r="FH78">
        <f t="shared" si="34"/>
        <v>157</v>
      </c>
      <c r="FI78" cm="1">
        <f t="array" ref="FI78">MATCH(INDEX($D78:$FD78,MATCH(TRUE,INDEX($D78:$FD78&lt;&gt;0,),0)),$D78:$FD78,0)</f>
        <v>8</v>
      </c>
      <c r="FJ78">
        <f t="shared" si="35"/>
        <v>528859</v>
      </c>
      <c r="FK78">
        <f t="shared" si="36"/>
        <v>3.7639522065427644E-2</v>
      </c>
      <c r="FL78">
        <v>0</v>
      </c>
      <c r="FM78">
        <f t="shared" si="37"/>
        <v>149</v>
      </c>
      <c r="FN78">
        <f t="shared" si="38"/>
        <v>149</v>
      </c>
      <c r="FP78">
        <v>137</v>
      </c>
      <c r="FQ78">
        <v>166</v>
      </c>
      <c r="FR78">
        <v>93</v>
      </c>
      <c r="FS78">
        <v>155</v>
      </c>
      <c r="FT78">
        <v>46</v>
      </c>
      <c r="FU78">
        <v>4625</v>
      </c>
      <c r="FV78">
        <v>3.5891891891891889E-2</v>
      </c>
      <c r="FW78" s="6">
        <v>1</v>
      </c>
      <c r="FX78" s="7">
        <v>0</v>
      </c>
      <c r="FY78" s="8">
        <f t="shared" si="39"/>
        <v>1</v>
      </c>
      <c r="FZ78">
        <f t="shared" si="40"/>
        <v>1</v>
      </c>
      <c r="GA78">
        <f t="shared" si="41"/>
        <v>0.89858537257067184</v>
      </c>
      <c r="GB78" s="6">
        <f t="shared" si="42"/>
        <v>0.89858537257067184</v>
      </c>
      <c r="GC78" s="8">
        <f t="shared" si="43"/>
        <v>0.10141462742932816</v>
      </c>
      <c r="GD78" s="6">
        <f t="shared" si="44"/>
        <v>-0.10693356049918482</v>
      </c>
      <c r="GE78" s="8">
        <f t="shared" si="45"/>
        <v>100</v>
      </c>
      <c r="GF78">
        <f t="shared" si="46"/>
        <v>0.11286031413932472</v>
      </c>
      <c r="HC78">
        <v>3.4893562806160794E-2</v>
      </c>
      <c r="HD78">
        <v>1</v>
      </c>
      <c r="HE78">
        <v>0</v>
      </c>
      <c r="HF78">
        <f t="shared" si="50"/>
        <v>72</v>
      </c>
      <c r="HG78">
        <f t="shared" si="51"/>
        <v>1</v>
      </c>
      <c r="HH78">
        <f t="shared" si="47"/>
        <v>0.5</v>
      </c>
      <c r="HI78">
        <f t="shared" si="48"/>
        <v>0.97058823529411764</v>
      </c>
      <c r="HJ78">
        <f t="shared" si="49"/>
        <v>6.7401960784313486E-3</v>
      </c>
    </row>
    <row r="79" spans="1:218" x14ac:dyDescent="0.3">
      <c r="A79" t="str">
        <f>covid19_new_cases_global!A80</f>
        <v>Indonesia</v>
      </c>
      <c r="B79">
        <f>covid19_new_cases_global!B80</f>
        <v>-0.7893</v>
      </c>
      <c r="C79">
        <f>covid19_new_cases_global!C80</f>
        <v>113.9213</v>
      </c>
      <c r="D79">
        <f>IF(covid19_new_cases_global!D80&lt;0,"",covid19_new_cases_global!D80)</f>
        <v>0</v>
      </c>
      <c r="E79">
        <f>IF(covid19_new_cases_global!E80&lt;0,"",covid19_new_cases_global!E80)</f>
        <v>0</v>
      </c>
      <c r="F79">
        <f>IF(covid19_new_cases_global!F80&lt;0,"",covid19_new_cases_global!F80)</f>
        <v>0</v>
      </c>
      <c r="G79">
        <f>IF(covid19_new_cases_global!G80&lt;0,"",covid19_new_cases_global!G80)</f>
        <v>0</v>
      </c>
      <c r="H79">
        <f>IF(covid19_new_cases_global!H80&lt;0,"",covid19_new_cases_global!H80)</f>
        <v>0</v>
      </c>
      <c r="I79">
        <f>IF(covid19_new_cases_global!I80&lt;0,"",covid19_new_cases_global!I80)</f>
        <v>0</v>
      </c>
      <c r="J79">
        <f>IF(covid19_new_cases_global!J80&lt;0,"",covid19_new_cases_global!J80)</f>
        <v>0</v>
      </c>
      <c r="K79">
        <f>IF(covid19_new_cases_global!K80&lt;0,"",covid19_new_cases_global!K80)</f>
        <v>0</v>
      </c>
      <c r="L79">
        <f>IF(covid19_new_cases_global!L80&lt;0,"",covid19_new_cases_global!L80)</f>
        <v>0</v>
      </c>
      <c r="M79">
        <f>IF(covid19_new_cases_global!M80&lt;0,"",covid19_new_cases_global!M80)</f>
        <v>0</v>
      </c>
      <c r="N79">
        <f>IF(covid19_new_cases_global!N80&lt;0,"",covid19_new_cases_global!N80)</f>
        <v>0</v>
      </c>
      <c r="O79">
        <f>IF(covid19_new_cases_global!O80&lt;0,"",covid19_new_cases_global!O80)</f>
        <v>0</v>
      </c>
      <c r="P79">
        <f>IF(covid19_new_cases_global!P80&lt;0,"",covid19_new_cases_global!P80)</f>
        <v>0</v>
      </c>
      <c r="Q79">
        <f>IF(covid19_new_cases_global!Q80&lt;0,"",covid19_new_cases_global!Q80)</f>
        <v>0</v>
      </c>
      <c r="R79">
        <f>IF(covid19_new_cases_global!R80&lt;0,"",covid19_new_cases_global!R80)</f>
        <v>0</v>
      </c>
      <c r="S79">
        <f>IF(covid19_new_cases_global!S80&lt;0,"",covid19_new_cases_global!S80)</f>
        <v>0</v>
      </c>
      <c r="T79">
        <f>IF(covid19_new_cases_global!T80&lt;0,"",covid19_new_cases_global!T80)</f>
        <v>0</v>
      </c>
      <c r="U79">
        <f>IF(covid19_new_cases_global!U80&lt;0,"",covid19_new_cases_global!U80)</f>
        <v>0</v>
      </c>
      <c r="V79">
        <f>IF(covid19_new_cases_global!V80&lt;0,"",covid19_new_cases_global!V80)</f>
        <v>0</v>
      </c>
      <c r="W79">
        <f>IF(covid19_new_cases_global!W80&lt;0,"",covid19_new_cases_global!W80)</f>
        <v>0</v>
      </c>
      <c r="X79">
        <f>IF(covid19_new_cases_global!X80&lt;0,"",covid19_new_cases_global!X80)</f>
        <v>0</v>
      </c>
      <c r="Y79">
        <f>IF(covid19_new_cases_global!Y80&lt;0,"",covid19_new_cases_global!Y80)</f>
        <v>0</v>
      </c>
      <c r="Z79">
        <f>IF(covid19_new_cases_global!Z80&lt;0,"",covid19_new_cases_global!Z80)</f>
        <v>0</v>
      </c>
      <c r="AA79">
        <f>IF(covid19_new_cases_global!AA80&lt;0,"",covid19_new_cases_global!AA80)</f>
        <v>0</v>
      </c>
      <c r="AB79">
        <f>IF(covid19_new_cases_global!AB80&lt;0,"",covid19_new_cases_global!AB80)</f>
        <v>0</v>
      </c>
      <c r="AC79">
        <f>IF(covid19_new_cases_global!AC80&lt;0,"",covid19_new_cases_global!AC80)</f>
        <v>0</v>
      </c>
      <c r="AD79">
        <f>IF(covid19_new_cases_global!AD80&lt;0,"",covid19_new_cases_global!AD80)</f>
        <v>0</v>
      </c>
      <c r="AE79">
        <f>IF(covid19_new_cases_global!AE80&lt;0,"",covid19_new_cases_global!AE80)</f>
        <v>0</v>
      </c>
      <c r="AF79">
        <f>IF(covid19_new_cases_global!AF80&lt;0,"",covid19_new_cases_global!AF80)</f>
        <v>0</v>
      </c>
      <c r="AG79">
        <f>IF(covid19_new_cases_global!AG80&lt;0,"",covid19_new_cases_global!AG80)</f>
        <v>0</v>
      </c>
      <c r="AH79">
        <f>IF(covid19_new_cases_global!AH80&lt;0,"",covid19_new_cases_global!AH80)</f>
        <v>0</v>
      </c>
      <c r="AI79">
        <f>IF(covid19_new_cases_global!AI80&lt;0,"",covid19_new_cases_global!AI80)</f>
        <v>0</v>
      </c>
      <c r="AJ79">
        <f>IF(covid19_new_cases_global!AJ80&lt;0,"",covid19_new_cases_global!AJ80)</f>
        <v>0</v>
      </c>
      <c r="AK79">
        <f>IF(covid19_new_cases_global!AK80&lt;0,"",covid19_new_cases_global!AK80)</f>
        <v>0</v>
      </c>
      <c r="AL79">
        <f>IF(covid19_new_cases_global!AL80&lt;0,"",covid19_new_cases_global!AL80)</f>
        <v>0</v>
      </c>
      <c r="AM79">
        <f>IF(covid19_new_cases_global!AM80&lt;0,"",covid19_new_cases_global!AM80)</f>
        <v>0</v>
      </c>
      <c r="AN79">
        <f>IF(covid19_new_cases_global!AN80&lt;0,"",covid19_new_cases_global!AN80)</f>
        <v>0</v>
      </c>
      <c r="AO79">
        <f>IF(covid19_new_cases_global!AO80&lt;0,"",covid19_new_cases_global!AO80)</f>
        <v>0</v>
      </c>
      <c r="AP79">
        <f>IF(covid19_new_cases_global!AP80&lt;0,"",covid19_new_cases_global!AP80)</f>
        <v>0</v>
      </c>
      <c r="AQ79">
        <f>IF(covid19_new_cases_global!AQ80&lt;0,"",covid19_new_cases_global!AQ80)</f>
        <v>2</v>
      </c>
      <c r="AR79">
        <f>IF(covid19_new_cases_global!AR80&lt;0,"",covid19_new_cases_global!AR80)</f>
        <v>0</v>
      </c>
      <c r="AS79">
        <f>IF(covid19_new_cases_global!AS80&lt;0,"",covid19_new_cases_global!AS80)</f>
        <v>0</v>
      </c>
      <c r="AT79">
        <f>IF(covid19_new_cases_global!AT80&lt;0,"",covid19_new_cases_global!AT80)</f>
        <v>0</v>
      </c>
      <c r="AU79">
        <f>IF(covid19_new_cases_global!AU80&lt;0,"",covid19_new_cases_global!AU80)</f>
        <v>2</v>
      </c>
      <c r="AV79">
        <f>IF(covid19_new_cases_global!AV80&lt;0,"",covid19_new_cases_global!AV80)</f>
        <v>0</v>
      </c>
      <c r="AW79">
        <f>IF(covid19_new_cases_global!AW80&lt;0,"",covid19_new_cases_global!AW80)</f>
        <v>2</v>
      </c>
      <c r="AX79">
        <f>IF(covid19_new_cases_global!AX80&lt;0,"",covid19_new_cases_global!AX80)</f>
        <v>13</v>
      </c>
      <c r="AY79">
        <f>IF(covid19_new_cases_global!AY80&lt;0,"",covid19_new_cases_global!AY80)</f>
        <v>8</v>
      </c>
      <c r="AZ79">
        <f>IF(covid19_new_cases_global!AZ80&lt;0,"",covid19_new_cases_global!AZ80)</f>
        <v>7</v>
      </c>
      <c r="BA79">
        <f>IF(covid19_new_cases_global!BA80&lt;0,"",covid19_new_cases_global!BA80)</f>
        <v>0</v>
      </c>
      <c r="BB79">
        <f>IF(covid19_new_cases_global!BB80&lt;0,"",covid19_new_cases_global!BB80)</f>
        <v>35</v>
      </c>
      <c r="BC79">
        <f>IF(covid19_new_cases_global!BC80&lt;0,"",covid19_new_cases_global!BC80)</f>
        <v>27</v>
      </c>
      <c r="BD79">
        <f>IF(covid19_new_cases_global!BD80&lt;0,"",covid19_new_cases_global!BD80)</f>
        <v>21</v>
      </c>
      <c r="BE79">
        <f>IF(covid19_new_cases_global!BE80&lt;0,"",covid19_new_cases_global!BE80)</f>
        <v>17</v>
      </c>
      <c r="BF79">
        <f>IF(covid19_new_cases_global!BF80&lt;0,"",covid19_new_cases_global!BF80)</f>
        <v>38</v>
      </c>
      <c r="BG79">
        <f>IF(covid19_new_cases_global!BG80&lt;0,"",covid19_new_cases_global!BG80)</f>
        <v>55</v>
      </c>
      <c r="BH79">
        <f>IF(covid19_new_cases_global!BH80&lt;0,"",covid19_new_cases_global!BH80)</f>
        <v>84</v>
      </c>
      <c r="BI79">
        <f>IF(covid19_new_cases_global!BI80&lt;0,"",covid19_new_cases_global!BI80)</f>
        <v>58</v>
      </c>
      <c r="BJ79">
        <f>IF(covid19_new_cases_global!BJ80&lt;0,"",covid19_new_cases_global!BJ80)</f>
        <v>81</v>
      </c>
      <c r="BK79">
        <f>IF(covid19_new_cases_global!BK80&lt;0,"",covid19_new_cases_global!BK80)</f>
        <v>64</v>
      </c>
      <c r="BL79">
        <f>IF(covid19_new_cases_global!BL80&lt;0,"",covid19_new_cases_global!BL80)</f>
        <v>65</v>
      </c>
      <c r="BM79">
        <f>IF(covid19_new_cases_global!BM80&lt;0,"",covid19_new_cases_global!BM80)</f>
        <v>107</v>
      </c>
      <c r="BN79">
        <f>IF(covid19_new_cases_global!BN80&lt;0,"",covid19_new_cases_global!BN80)</f>
        <v>104</v>
      </c>
      <c r="BO79">
        <f>IF(covid19_new_cases_global!BO80&lt;0,"",covid19_new_cases_global!BO80)</f>
        <v>103</v>
      </c>
      <c r="BP79">
        <f>IF(covid19_new_cases_global!BP80&lt;0,"",covid19_new_cases_global!BP80)</f>
        <v>153</v>
      </c>
      <c r="BQ79">
        <f>IF(covid19_new_cases_global!BQ80&lt;0,"",covid19_new_cases_global!BQ80)</f>
        <v>109</v>
      </c>
      <c r="BR79">
        <f>IF(covid19_new_cases_global!BR80&lt;0,"",covid19_new_cases_global!BR80)</f>
        <v>130</v>
      </c>
      <c r="BS79">
        <f>IF(covid19_new_cases_global!BS80&lt;0,"",covid19_new_cases_global!BS80)</f>
        <v>129</v>
      </c>
      <c r="BT79">
        <f>IF(covid19_new_cases_global!BT80&lt;0,"",covid19_new_cases_global!BT80)</f>
        <v>114</v>
      </c>
      <c r="BU79">
        <f>IF(covid19_new_cases_global!BU80&lt;0,"",covid19_new_cases_global!BU80)</f>
        <v>149</v>
      </c>
      <c r="BV79">
        <f>IF(covid19_new_cases_global!BV80&lt;0,"",covid19_new_cases_global!BV80)</f>
        <v>113</v>
      </c>
      <c r="BW79">
        <f>IF(covid19_new_cases_global!BW80&lt;0,"",covid19_new_cases_global!BW80)</f>
        <v>196</v>
      </c>
      <c r="BX79">
        <f>IF(covid19_new_cases_global!BX80&lt;0,"",covid19_new_cases_global!BX80)</f>
        <v>106</v>
      </c>
      <c r="BY79">
        <f>IF(covid19_new_cases_global!BY80&lt;0,"",covid19_new_cases_global!BY80)</f>
        <v>181</v>
      </c>
      <c r="BZ79">
        <f>IF(covid19_new_cases_global!BZ80&lt;0,"",covid19_new_cases_global!BZ80)</f>
        <v>218</v>
      </c>
      <c r="CA79">
        <f>IF(covid19_new_cases_global!CA80&lt;0,"",covid19_new_cases_global!CA80)</f>
        <v>247</v>
      </c>
      <c r="CB79">
        <f>IF(covid19_new_cases_global!CB80&lt;0,"",covid19_new_cases_global!CB80)</f>
        <v>218</v>
      </c>
      <c r="CC79">
        <f>IF(covid19_new_cases_global!CC80&lt;0,"",covid19_new_cases_global!CC80)</f>
        <v>337</v>
      </c>
      <c r="CD79">
        <f>IF(covid19_new_cases_global!CD80&lt;0,"",covid19_new_cases_global!CD80)</f>
        <v>219</v>
      </c>
      <c r="CE79">
        <f>IF(covid19_new_cases_global!CE80&lt;0,"",covid19_new_cases_global!CE80)</f>
        <v>330</v>
      </c>
      <c r="CF79">
        <f>IF(covid19_new_cases_global!CF80&lt;0,"",covid19_new_cases_global!CF80)</f>
        <v>399</v>
      </c>
      <c r="CG79">
        <f>IF(covid19_new_cases_global!CG80&lt;0,"",covid19_new_cases_global!CG80)</f>
        <v>316</v>
      </c>
      <c r="CH79">
        <f>IF(covid19_new_cases_global!CH80&lt;0,"",covid19_new_cases_global!CH80)</f>
        <v>282</v>
      </c>
      <c r="CI79">
        <f>IF(covid19_new_cases_global!CI80&lt;0,"",covid19_new_cases_global!CI80)</f>
        <v>297</v>
      </c>
      <c r="CJ79">
        <f>IF(covid19_new_cases_global!CJ80&lt;0,"",covid19_new_cases_global!CJ80)</f>
        <v>380</v>
      </c>
      <c r="CK79">
        <f>IF(covid19_new_cases_global!CK80&lt;0,"",covid19_new_cases_global!CK80)</f>
        <v>407</v>
      </c>
      <c r="CL79">
        <f>IF(covid19_new_cases_global!CL80&lt;0,"",covid19_new_cases_global!CL80)</f>
        <v>325</v>
      </c>
      <c r="CM79">
        <f>IF(covid19_new_cases_global!CM80&lt;0,"",covid19_new_cases_global!CM80)</f>
        <v>327</v>
      </c>
      <c r="CN79">
        <f>IF(covid19_new_cases_global!CN80&lt;0,"",covid19_new_cases_global!CN80)</f>
        <v>185</v>
      </c>
      <c r="CO79">
        <f>IF(covid19_new_cases_global!CO80&lt;0,"",covid19_new_cases_global!CO80)</f>
        <v>375</v>
      </c>
      <c r="CP79">
        <f>IF(covid19_new_cases_global!CP80&lt;0,"",covid19_new_cases_global!CP80)</f>
        <v>283</v>
      </c>
      <c r="CQ79">
        <f>IF(covid19_new_cases_global!CQ80&lt;0,"",covid19_new_cases_global!CQ80)</f>
        <v>357</v>
      </c>
      <c r="CR79">
        <f>IF(covid19_new_cases_global!CR80&lt;0,"",covid19_new_cases_global!CR80)</f>
        <v>436</v>
      </c>
      <c r="CS79">
        <f>IF(covid19_new_cases_global!CS80&lt;0,"",covid19_new_cases_global!CS80)</f>
        <v>396</v>
      </c>
      <c r="CT79">
        <f>IF(covid19_new_cases_global!CT80&lt;0,"",covid19_new_cases_global!CT80)</f>
        <v>275</v>
      </c>
      <c r="CU79">
        <f>IF(covid19_new_cases_global!CU80&lt;0,"",covid19_new_cases_global!CU80)</f>
        <v>214</v>
      </c>
      <c r="CV79">
        <f>IF(covid19_new_cases_global!CV80&lt;0,"",covid19_new_cases_global!CV80)</f>
        <v>415</v>
      </c>
      <c r="CW79">
        <f>IF(covid19_new_cases_global!CW80&lt;0,"",covid19_new_cases_global!CW80)</f>
        <v>260</v>
      </c>
      <c r="CX79">
        <f>IF(covid19_new_cases_global!CX80&lt;0,"",covid19_new_cases_global!CX80)</f>
        <v>347</v>
      </c>
      <c r="CY79">
        <f>IF(covid19_new_cases_global!CY80&lt;0,"",covid19_new_cases_global!CY80)</f>
        <v>433</v>
      </c>
      <c r="CZ79">
        <f>IF(covid19_new_cases_global!CZ80&lt;0,"",covid19_new_cases_global!CZ80)</f>
        <v>292</v>
      </c>
      <c r="DA79">
        <f>IF(covid19_new_cases_global!DA80&lt;0,"",covid19_new_cases_global!DA80)</f>
        <v>349</v>
      </c>
      <c r="DB79">
        <f>IF(covid19_new_cases_global!DB80&lt;0,"",covid19_new_cases_global!DB80)</f>
        <v>395</v>
      </c>
      <c r="DC79">
        <f>IF(covid19_new_cases_global!DC80&lt;0,"",covid19_new_cases_global!DC80)</f>
        <v>484</v>
      </c>
      <c r="DD79">
        <f>IF(covid19_new_cases_global!DD80&lt;0,"",covid19_new_cases_global!DD80)</f>
        <v>367</v>
      </c>
      <c r="DE79">
        <f>IF(covid19_new_cases_global!DE80&lt;0,"",covid19_new_cases_global!DE80)</f>
        <v>338</v>
      </c>
      <c r="DF79">
        <f>IF(covid19_new_cases_global!DF80&lt;0,"",covid19_new_cases_global!DF80)</f>
        <v>336</v>
      </c>
      <c r="DG79">
        <f>IF(covid19_new_cases_global!DG80&lt;0,"",covid19_new_cases_global!DG80)</f>
        <v>533</v>
      </c>
      <c r="DH79">
        <f>IF(covid19_new_cases_global!DH80&lt;0,"",covid19_new_cases_global!DH80)</f>
        <v>387</v>
      </c>
      <c r="DI79">
        <f>IF(covid19_new_cases_global!DI80&lt;0,"",covid19_new_cases_global!DI80)</f>
        <v>233</v>
      </c>
      <c r="DJ79">
        <f>IF(covid19_new_cases_global!DJ80&lt;0,"",covid19_new_cases_global!DJ80)</f>
        <v>484</v>
      </c>
      <c r="DK79">
        <f>IF(covid19_new_cases_global!DK80&lt;0,"",covid19_new_cases_global!DK80)</f>
        <v>689</v>
      </c>
      <c r="DL79">
        <f>IF(covid19_new_cases_global!DL80&lt;0,"",covid19_new_cases_global!DL80)</f>
        <v>568</v>
      </c>
      <c r="DM79">
        <f>IF(covid19_new_cases_global!DM80&lt;0,"",covid19_new_cases_global!DM80)</f>
        <v>490</v>
      </c>
      <c r="DN79">
        <f>IF(covid19_new_cases_global!DN80&lt;0,"",covid19_new_cases_global!DN80)</f>
        <v>529</v>
      </c>
      <c r="DO79">
        <f>IF(covid19_new_cases_global!DO80&lt;0,"",covid19_new_cases_global!DO80)</f>
        <v>489</v>
      </c>
      <c r="DP79">
        <f>IF(covid19_new_cases_global!DP80&lt;0,"",covid19_new_cases_global!DP80)</f>
        <v>496</v>
      </c>
      <c r="DQ79">
        <f>IF(covid19_new_cases_global!DQ80&lt;0,"",covid19_new_cases_global!DQ80)</f>
        <v>486</v>
      </c>
      <c r="DR79">
        <f>IF(covid19_new_cases_global!DR80&lt;0,"",covid19_new_cases_global!DR80)</f>
        <v>693</v>
      </c>
      <c r="DS79">
        <f>IF(covid19_new_cases_global!DS80&lt;0,"",covid19_new_cases_global!DS80)</f>
        <v>973</v>
      </c>
      <c r="DT79">
        <f>IF(covid19_new_cases_global!DT80&lt;0,"",covid19_new_cases_global!DT80)</f>
        <v>634</v>
      </c>
      <c r="DU79">
        <f>IF(covid19_new_cases_global!DU80&lt;0,"",covid19_new_cases_global!DU80)</f>
        <v>949</v>
      </c>
      <c r="DV79">
        <f>IF(covid19_new_cases_global!DV80&lt;0,"",covid19_new_cases_global!DV80)</f>
        <v>526</v>
      </c>
      <c r="DW79">
        <f>IF(covid19_new_cases_global!DW80&lt;0,"",covid19_new_cases_global!DW80)</f>
        <v>479</v>
      </c>
      <c r="DX79">
        <f>IF(covid19_new_cases_global!DX80&lt;0,"",covid19_new_cases_global!DX80)</f>
        <v>415</v>
      </c>
      <c r="DY79">
        <f>IF(covid19_new_cases_global!DY80&lt;0,"",covid19_new_cases_global!DY80)</f>
        <v>686</v>
      </c>
      <c r="DZ79">
        <f>IF(covid19_new_cases_global!DZ80&lt;0,"",covid19_new_cases_global!DZ80)</f>
        <v>687</v>
      </c>
      <c r="EA79">
        <f>IF(covid19_new_cases_global!EA80&lt;0,"",covid19_new_cases_global!EA80)</f>
        <v>678</v>
      </c>
      <c r="EB79">
        <f>IF(covid19_new_cases_global!EB80&lt;0,"",covid19_new_cases_global!EB80)</f>
        <v>557</v>
      </c>
      <c r="EC79">
        <f>IF(covid19_new_cases_global!EC80&lt;0,"",covid19_new_cases_global!EC80)</f>
        <v>700</v>
      </c>
      <c r="ED79">
        <f>IF(covid19_new_cases_global!ED80&lt;0,"",covid19_new_cases_global!ED80)</f>
        <v>467</v>
      </c>
      <c r="EE79">
        <f>IF(covid19_new_cases_global!EE80&lt;0,"",covid19_new_cases_global!EE80)</f>
        <v>609</v>
      </c>
      <c r="EF79">
        <f>IF(covid19_new_cases_global!EF80&lt;0,"",covid19_new_cases_global!EF80)</f>
        <v>684</v>
      </c>
      <c r="EG79">
        <f>IF(covid19_new_cases_global!EG80&lt;0,"",covid19_new_cases_global!EG80)</f>
        <v>585</v>
      </c>
      <c r="EH79">
        <f>IF(covid19_new_cases_global!EH80&lt;0,"",covid19_new_cases_global!EH80)</f>
        <v>703</v>
      </c>
      <c r="EI79">
        <f>IF(covid19_new_cases_global!EI80&lt;0,"",covid19_new_cases_global!EI80)</f>
        <v>993</v>
      </c>
      <c r="EJ79">
        <f>IF(covid19_new_cases_global!EJ80&lt;0,"",covid19_new_cases_global!EJ80)</f>
        <v>672</v>
      </c>
      <c r="EK79">
        <f>IF(covid19_new_cases_global!EK80&lt;0,"",covid19_new_cases_global!EK80)</f>
        <v>847</v>
      </c>
      <c r="EL79">
        <f>IF(covid19_new_cases_global!EL80&lt;0,"",covid19_new_cases_global!EL80)</f>
        <v>1043</v>
      </c>
      <c r="EM79">
        <f>IF(covid19_new_cases_global!EM80&lt;0,"",covid19_new_cases_global!EM80)</f>
        <v>1240</v>
      </c>
      <c r="EN79">
        <f>IF(covid19_new_cases_global!EN80&lt;0,"",covid19_new_cases_global!EN80)</f>
        <v>979</v>
      </c>
      <c r="EO79">
        <f>IF(covid19_new_cases_global!EO80&lt;0,"",covid19_new_cases_global!EO80)</f>
        <v>1111</v>
      </c>
      <c r="EP79">
        <f>IF(covid19_new_cases_global!EP80&lt;0,"",covid19_new_cases_global!EP80)</f>
        <v>1014</v>
      </c>
      <c r="EQ79">
        <f>IF(covid19_new_cases_global!EQ80&lt;0,"",covid19_new_cases_global!EQ80)</f>
        <v>857</v>
      </c>
      <c r="ER79">
        <f>IF(covid19_new_cases_global!ER80&lt;0,"",covid19_new_cases_global!ER80)</f>
        <v>1017</v>
      </c>
      <c r="ES79">
        <f>IF(covid19_new_cases_global!ES80&lt;0,"",covid19_new_cases_global!ES80)</f>
        <v>1106</v>
      </c>
      <c r="ET79">
        <f>IF(covid19_new_cases_global!ET80&lt;0,"",covid19_new_cases_global!ET80)</f>
        <v>1031</v>
      </c>
      <c r="EU79">
        <f>IF(covid19_new_cases_global!EU80&lt;0,"",covid19_new_cases_global!EU80)</f>
        <v>1331</v>
      </c>
      <c r="EV79">
        <f>IF(covid19_new_cases_global!EV80&lt;0,"",covid19_new_cases_global!EV80)</f>
        <v>1041</v>
      </c>
      <c r="EW79">
        <f>IF(covid19_new_cases_global!EW80&lt;0,"",covid19_new_cases_global!EW80)</f>
        <v>1226</v>
      </c>
      <c r="EX79">
        <f>IF(covid19_new_cases_global!EX80&lt;0,"",covid19_new_cases_global!EX80)</f>
        <v>862</v>
      </c>
      <c r="EY79">
        <f>IF(covid19_new_cases_global!EY80&lt;0,"",covid19_new_cases_global!EY80)</f>
        <v>954</v>
      </c>
      <c r="EZ79">
        <f>IF(covid19_new_cases_global!EZ80&lt;0,"",covid19_new_cases_global!EZ80)</f>
        <v>1051</v>
      </c>
      <c r="FA79">
        <f>IF(covid19_new_cases_global!FA80&lt;0,"",covid19_new_cases_global!FA80)</f>
        <v>1113</v>
      </c>
      <c r="FB79">
        <f>IF(covid19_new_cases_global!FB80&lt;0,"",covid19_new_cases_global!FB80)</f>
        <v>1178</v>
      </c>
      <c r="FC79">
        <f>IF(covid19_new_cases_global!FC80&lt;0,"",covid19_new_cases_global!FC80)</f>
        <v>1240</v>
      </c>
      <c r="FD79">
        <f>IF(covid19_new_cases_global!FD80&lt;0,"",covid19_new_cases_global!FD80)</f>
        <v>1385</v>
      </c>
      <c r="FE79">
        <f t="shared" si="31"/>
        <v>1385</v>
      </c>
      <c r="FF79">
        <f t="shared" si="32"/>
        <v>1385</v>
      </c>
      <c r="FG79">
        <f t="shared" si="33"/>
        <v>157</v>
      </c>
      <c r="FH79">
        <f t="shared" si="34"/>
        <v>157</v>
      </c>
      <c r="FI79" cm="1">
        <f t="array" ref="FI79">MATCH(INDEX($D79:$FD79,MATCH(TRUE,INDEX($D79:$FD79&lt;&gt;0,),0)),$D79:$FD79,0)</f>
        <v>40</v>
      </c>
      <c r="FJ79">
        <f t="shared" si="35"/>
        <v>52812</v>
      </c>
      <c r="FK79">
        <f t="shared" si="36"/>
        <v>2.6225100355979702E-2</v>
      </c>
      <c r="FL79">
        <v>0</v>
      </c>
      <c r="FM79">
        <f t="shared" si="37"/>
        <v>117</v>
      </c>
      <c r="FN79">
        <f t="shared" si="38"/>
        <v>117</v>
      </c>
      <c r="FP79">
        <v>138</v>
      </c>
      <c r="FQ79">
        <v>138</v>
      </c>
      <c r="FR79">
        <v>154</v>
      </c>
      <c r="FS79">
        <v>154</v>
      </c>
      <c r="FT79">
        <v>71</v>
      </c>
      <c r="FU79">
        <v>1038</v>
      </c>
      <c r="FV79">
        <v>0.13294797687861271</v>
      </c>
      <c r="FW79" s="6">
        <v>0</v>
      </c>
      <c r="FX79" s="7">
        <v>1</v>
      </c>
      <c r="FY79" s="8">
        <f t="shared" si="39"/>
        <v>1</v>
      </c>
      <c r="FZ79">
        <f t="shared" si="40"/>
        <v>0</v>
      </c>
      <c r="GA79">
        <f t="shared" si="41"/>
        <v>2.4095890687374409E-2</v>
      </c>
      <c r="GB79" s="6">
        <f t="shared" si="42"/>
        <v>2.4095890687374409E-2</v>
      </c>
      <c r="GC79" s="8">
        <f t="shared" si="43"/>
        <v>0.97590410931262561</v>
      </c>
      <c r="GD79" s="6">
        <f t="shared" si="44"/>
        <v>-2.4390946050856538E-2</v>
      </c>
      <c r="GE79" s="8">
        <f t="shared" si="45"/>
        <v>100</v>
      </c>
      <c r="GF79">
        <f t="shared" si="46"/>
        <v>2.4690838431192033E-2</v>
      </c>
      <c r="HC79">
        <v>3.6778326405226179E-2</v>
      </c>
      <c r="HD79">
        <v>1</v>
      </c>
      <c r="HE79">
        <v>0</v>
      </c>
      <c r="HF79">
        <f t="shared" si="50"/>
        <v>73</v>
      </c>
      <c r="HG79">
        <f t="shared" si="51"/>
        <v>1</v>
      </c>
      <c r="HH79">
        <f t="shared" si="47"/>
        <v>0.49305555555555558</v>
      </c>
      <c r="HI79">
        <f t="shared" si="48"/>
        <v>0.97058823529411764</v>
      </c>
      <c r="HJ79">
        <f t="shared" si="49"/>
        <v>6.7401960784313486E-3</v>
      </c>
    </row>
    <row r="80" spans="1:218" x14ac:dyDescent="0.3">
      <c r="A80" t="str">
        <f>covid19_new_cases_global!A81</f>
        <v>Iran</v>
      </c>
      <c r="B80">
        <f>covid19_new_cases_global!B81</f>
        <v>32</v>
      </c>
      <c r="C80">
        <f>covid19_new_cases_global!C81</f>
        <v>53</v>
      </c>
      <c r="D80">
        <f>IF(covid19_new_cases_global!D81&lt;0,"",covid19_new_cases_global!D81)</f>
        <v>0</v>
      </c>
      <c r="E80">
        <f>IF(covid19_new_cases_global!E81&lt;0,"",covid19_new_cases_global!E81)</f>
        <v>0</v>
      </c>
      <c r="F80">
        <f>IF(covid19_new_cases_global!F81&lt;0,"",covid19_new_cases_global!F81)</f>
        <v>0</v>
      </c>
      <c r="G80">
        <f>IF(covid19_new_cases_global!G81&lt;0,"",covid19_new_cases_global!G81)</f>
        <v>0</v>
      </c>
      <c r="H80">
        <f>IF(covid19_new_cases_global!H81&lt;0,"",covid19_new_cases_global!H81)</f>
        <v>0</v>
      </c>
      <c r="I80">
        <f>IF(covid19_new_cases_global!I81&lt;0,"",covid19_new_cases_global!I81)</f>
        <v>0</v>
      </c>
      <c r="J80">
        <f>IF(covid19_new_cases_global!J81&lt;0,"",covid19_new_cases_global!J81)</f>
        <v>0</v>
      </c>
      <c r="K80">
        <f>IF(covid19_new_cases_global!K81&lt;0,"",covid19_new_cases_global!K81)</f>
        <v>0</v>
      </c>
      <c r="L80">
        <f>IF(covid19_new_cases_global!L81&lt;0,"",covid19_new_cases_global!L81)</f>
        <v>0</v>
      </c>
      <c r="M80">
        <f>IF(covid19_new_cases_global!M81&lt;0,"",covid19_new_cases_global!M81)</f>
        <v>0</v>
      </c>
      <c r="N80">
        <f>IF(covid19_new_cases_global!N81&lt;0,"",covid19_new_cases_global!N81)</f>
        <v>0</v>
      </c>
      <c r="O80">
        <f>IF(covid19_new_cases_global!O81&lt;0,"",covid19_new_cases_global!O81)</f>
        <v>0</v>
      </c>
      <c r="P80">
        <f>IF(covid19_new_cases_global!P81&lt;0,"",covid19_new_cases_global!P81)</f>
        <v>0</v>
      </c>
      <c r="Q80">
        <f>IF(covid19_new_cases_global!Q81&lt;0,"",covid19_new_cases_global!Q81)</f>
        <v>0</v>
      </c>
      <c r="R80">
        <f>IF(covid19_new_cases_global!R81&lt;0,"",covid19_new_cases_global!R81)</f>
        <v>0</v>
      </c>
      <c r="S80">
        <f>IF(covid19_new_cases_global!S81&lt;0,"",covid19_new_cases_global!S81)</f>
        <v>0</v>
      </c>
      <c r="T80">
        <f>IF(covid19_new_cases_global!T81&lt;0,"",covid19_new_cases_global!T81)</f>
        <v>0</v>
      </c>
      <c r="U80">
        <f>IF(covid19_new_cases_global!U81&lt;0,"",covid19_new_cases_global!U81)</f>
        <v>0</v>
      </c>
      <c r="V80">
        <f>IF(covid19_new_cases_global!V81&lt;0,"",covid19_new_cases_global!V81)</f>
        <v>0</v>
      </c>
      <c r="W80">
        <f>IF(covid19_new_cases_global!W81&lt;0,"",covid19_new_cases_global!W81)</f>
        <v>0</v>
      </c>
      <c r="X80">
        <f>IF(covid19_new_cases_global!X81&lt;0,"",covid19_new_cases_global!X81)</f>
        <v>0</v>
      </c>
      <c r="Y80">
        <f>IF(covid19_new_cases_global!Y81&lt;0,"",covid19_new_cases_global!Y81)</f>
        <v>0</v>
      </c>
      <c r="Z80">
        <f>IF(covid19_new_cases_global!Z81&lt;0,"",covid19_new_cases_global!Z81)</f>
        <v>0</v>
      </c>
      <c r="AA80">
        <f>IF(covid19_new_cases_global!AA81&lt;0,"",covid19_new_cases_global!AA81)</f>
        <v>0</v>
      </c>
      <c r="AB80">
        <f>IF(covid19_new_cases_global!AB81&lt;0,"",covid19_new_cases_global!AB81)</f>
        <v>0</v>
      </c>
      <c r="AC80">
        <f>IF(covid19_new_cases_global!AC81&lt;0,"",covid19_new_cases_global!AC81)</f>
        <v>0</v>
      </c>
      <c r="AD80">
        <f>IF(covid19_new_cases_global!AD81&lt;0,"",covid19_new_cases_global!AD81)</f>
        <v>0</v>
      </c>
      <c r="AE80">
        <f>IF(covid19_new_cases_global!AE81&lt;0,"",covid19_new_cases_global!AE81)</f>
        <v>2</v>
      </c>
      <c r="AF80">
        <f>IF(covid19_new_cases_global!AF81&lt;0,"",covid19_new_cases_global!AF81)</f>
        <v>3</v>
      </c>
      <c r="AG80">
        <f>IF(covid19_new_cases_global!AG81&lt;0,"",covid19_new_cases_global!AG81)</f>
        <v>13</v>
      </c>
      <c r="AH80">
        <f>IF(covid19_new_cases_global!AH81&lt;0,"",covid19_new_cases_global!AH81)</f>
        <v>10</v>
      </c>
      <c r="AI80">
        <f>IF(covid19_new_cases_global!AI81&lt;0,"",covid19_new_cases_global!AI81)</f>
        <v>15</v>
      </c>
      <c r="AJ80">
        <f>IF(covid19_new_cases_global!AJ81&lt;0,"",covid19_new_cases_global!AJ81)</f>
        <v>18</v>
      </c>
      <c r="AK80">
        <f>IF(covid19_new_cases_global!AK81&lt;0,"",covid19_new_cases_global!AK81)</f>
        <v>34</v>
      </c>
      <c r="AL80">
        <f>IF(covid19_new_cases_global!AL81&lt;0,"",covid19_new_cases_global!AL81)</f>
        <v>44</v>
      </c>
      <c r="AM80">
        <f>IF(covid19_new_cases_global!AM81&lt;0,"",covid19_new_cases_global!AM81)</f>
        <v>106</v>
      </c>
      <c r="AN80">
        <f>IF(covid19_new_cases_global!AN81&lt;0,"",covid19_new_cases_global!AN81)</f>
        <v>143</v>
      </c>
      <c r="AO80">
        <f>IF(covid19_new_cases_global!AO81&lt;0,"",covid19_new_cases_global!AO81)</f>
        <v>205</v>
      </c>
      <c r="AP80">
        <f>IF(covid19_new_cases_global!AP81&lt;0,"",covid19_new_cases_global!AP81)</f>
        <v>385</v>
      </c>
      <c r="AQ80">
        <f>IF(covid19_new_cases_global!AQ81&lt;0,"",covid19_new_cases_global!AQ81)</f>
        <v>523</v>
      </c>
      <c r="AR80">
        <f>IF(covid19_new_cases_global!AR81&lt;0,"",covid19_new_cases_global!AR81)</f>
        <v>835</v>
      </c>
      <c r="AS80">
        <f>IF(covid19_new_cases_global!AS81&lt;0,"",covid19_new_cases_global!AS81)</f>
        <v>586</v>
      </c>
      <c r="AT80">
        <f>IF(covid19_new_cases_global!AT81&lt;0,"",covid19_new_cases_global!AT81)</f>
        <v>591</v>
      </c>
      <c r="AU80">
        <f>IF(covid19_new_cases_global!AU81&lt;0,"",covid19_new_cases_global!AU81)</f>
        <v>1234</v>
      </c>
      <c r="AV80">
        <f>IF(covid19_new_cases_global!AV81&lt;0,"",covid19_new_cases_global!AV81)</f>
        <v>1076</v>
      </c>
      <c r="AW80">
        <f>IF(covid19_new_cases_global!AW81&lt;0,"",covid19_new_cases_global!AW81)</f>
        <v>743</v>
      </c>
      <c r="AX80">
        <f>IF(covid19_new_cases_global!AX81&lt;0,"",covid19_new_cases_global!AX81)</f>
        <v>595</v>
      </c>
      <c r="AY80">
        <f>IF(covid19_new_cases_global!AY81&lt;0,"",covid19_new_cases_global!AY81)</f>
        <v>881</v>
      </c>
      <c r="AZ80">
        <f>IF(covid19_new_cases_global!AZ81&lt;0,"",covid19_new_cases_global!AZ81)</f>
        <v>958</v>
      </c>
      <c r="BA80">
        <f>IF(covid19_new_cases_global!BA81&lt;0,"",covid19_new_cases_global!BA81)</f>
        <v>1075</v>
      </c>
      <c r="BB80">
        <f>IF(covid19_new_cases_global!BB81&lt;0,"",covid19_new_cases_global!BB81)</f>
        <v>1289</v>
      </c>
      <c r="BC80">
        <f>IF(covid19_new_cases_global!BC81&lt;0,"",covid19_new_cases_global!BC81)</f>
        <v>1365</v>
      </c>
      <c r="BD80">
        <f>IF(covid19_new_cases_global!BD81&lt;0,"",covid19_new_cases_global!BD81)</f>
        <v>1209</v>
      </c>
      <c r="BE80">
        <f>IF(covid19_new_cases_global!BE81&lt;0,"",covid19_new_cases_global!BE81)</f>
        <v>1053</v>
      </c>
      <c r="BF80">
        <f>IF(covid19_new_cases_global!BF81&lt;0,"",covid19_new_cases_global!BF81)</f>
        <v>1178</v>
      </c>
      <c r="BG80">
        <f>IF(covid19_new_cases_global!BG81&lt;0,"",covid19_new_cases_global!BG81)</f>
        <v>1192</v>
      </c>
      <c r="BH80">
        <f>IF(covid19_new_cases_global!BH81&lt;0,"",covid19_new_cases_global!BH81)</f>
        <v>1046</v>
      </c>
      <c r="BI80">
        <f>IF(covid19_new_cases_global!BI81&lt;0,"",covid19_new_cases_global!BI81)</f>
        <v>1237</v>
      </c>
      <c r="BJ80">
        <f>IF(covid19_new_cases_global!BJ81&lt;0,"",covid19_new_cases_global!BJ81)</f>
        <v>966</v>
      </c>
      <c r="BK80">
        <f>IF(covid19_new_cases_global!BK81&lt;0,"",covid19_new_cases_global!BK81)</f>
        <v>1028</v>
      </c>
      <c r="BL80">
        <f>IF(covid19_new_cases_global!BL81&lt;0,"",covid19_new_cases_global!BL81)</f>
        <v>1411</v>
      </c>
      <c r="BM80">
        <f>IF(covid19_new_cases_global!BM81&lt;0,"",covid19_new_cases_global!BM81)</f>
        <v>1762</v>
      </c>
      <c r="BN80">
        <f>IF(covid19_new_cases_global!BN81&lt;0,"",covid19_new_cases_global!BN81)</f>
        <v>2206</v>
      </c>
      <c r="BO80">
        <f>IF(covid19_new_cases_global!BO81&lt;0,"",covid19_new_cases_global!BO81)</f>
        <v>2389</v>
      </c>
      <c r="BP80">
        <f>IF(covid19_new_cases_global!BP81&lt;0,"",covid19_new_cases_global!BP81)</f>
        <v>2926</v>
      </c>
      <c r="BQ80">
        <f>IF(covid19_new_cases_global!BQ81&lt;0,"",covid19_new_cases_global!BQ81)</f>
        <v>3076</v>
      </c>
      <c r="BR80">
        <f>IF(covid19_new_cases_global!BR81&lt;0,"",covid19_new_cases_global!BR81)</f>
        <v>2901</v>
      </c>
      <c r="BS80">
        <f>IF(covid19_new_cases_global!BS81&lt;0,"",covid19_new_cases_global!BS81)</f>
        <v>3186</v>
      </c>
      <c r="BT80">
        <f>IF(covid19_new_cases_global!BT81&lt;0,"",covid19_new_cases_global!BT81)</f>
        <v>3110</v>
      </c>
      <c r="BU80">
        <f>IF(covid19_new_cases_global!BU81&lt;0,"",covid19_new_cases_global!BU81)</f>
        <v>2988</v>
      </c>
      <c r="BV80">
        <f>IF(covid19_new_cases_global!BV81&lt;0,"",covid19_new_cases_global!BV81)</f>
        <v>2875</v>
      </c>
      <c r="BW80">
        <f>IF(covid19_new_cases_global!BW81&lt;0,"",covid19_new_cases_global!BW81)</f>
        <v>2715</v>
      </c>
      <c r="BX80">
        <f>IF(covid19_new_cases_global!BX81&lt;0,"",covid19_new_cases_global!BX81)</f>
        <v>2560</v>
      </c>
      <c r="BY80">
        <f>IF(covid19_new_cases_global!BY81&lt;0,"",covid19_new_cases_global!BY81)</f>
        <v>2483</v>
      </c>
      <c r="BZ80">
        <f>IF(covid19_new_cases_global!BZ81&lt;0,"",covid19_new_cases_global!BZ81)</f>
        <v>2274</v>
      </c>
      <c r="CA80">
        <f>IF(covid19_new_cases_global!CA81&lt;0,"",covid19_new_cases_global!CA81)</f>
        <v>2089</v>
      </c>
      <c r="CB80">
        <f>IF(covid19_new_cases_global!CB81&lt;0,"",covid19_new_cases_global!CB81)</f>
        <v>1997</v>
      </c>
      <c r="CC80">
        <f>IF(covid19_new_cases_global!CC81&lt;0,"",covid19_new_cases_global!CC81)</f>
        <v>1634</v>
      </c>
      <c r="CD80">
        <f>IF(covid19_new_cases_global!CD81&lt;0,"",covid19_new_cases_global!CD81)</f>
        <v>1972</v>
      </c>
      <c r="CE80">
        <f>IF(covid19_new_cases_global!CE81&lt;0,"",covid19_new_cases_global!CE81)</f>
        <v>1837</v>
      </c>
      <c r="CF80">
        <f>IF(covid19_new_cases_global!CF81&lt;0,"",covid19_new_cases_global!CF81)</f>
        <v>1657</v>
      </c>
      <c r="CG80">
        <f>IF(covid19_new_cases_global!CG81&lt;0,"",covid19_new_cases_global!CG81)</f>
        <v>1617</v>
      </c>
      <c r="CH80">
        <f>IF(covid19_new_cases_global!CH81&lt;0,"",covid19_new_cases_global!CH81)</f>
        <v>1574</v>
      </c>
      <c r="CI80">
        <f>IF(covid19_new_cases_global!CI81&lt;0,"",covid19_new_cases_global!CI81)</f>
        <v>1512</v>
      </c>
      <c r="CJ80">
        <f>IF(covid19_new_cases_global!CJ81&lt;0,"",covid19_new_cases_global!CJ81)</f>
        <v>1606</v>
      </c>
      <c r="CK80">
        <f>IF(covid19_new_cases_global!CK81&lt;0,"",covid19_new_cases_global!CK81)</f>
        <v>1499</v>
      </c>
      <c r="CL80">
        <f>IF(covid19_new_cases_global!CL81&lt;0,"",covid19_new_cases_global!CL81)</f>
        <v>1374</v>
      </c>
      <c r="CM80">
        <f>IF(covid19_new_cases_global!CM81&lt;0,"",covid19_new_cases_global!CM81)</f>
        <v>1343</v>
      </c>
      <c r="CN80">
        <f>IF(covid19_new_cases_global!CN81&lt;0,"",covid19_new_cases_global!CN81)</f>
        <v>1294</v>
      </c>
      <c r="CO80">
        <f>IF(covid19_new_cases_global!CO81&lt;0,"",covid19_new_cases_global!CO81)</f>
        <v>1297</v>
      </c>
      <c r="CP80">
        <f>IF(covid19_new_cases_global!CP81&lt;0,"",covid19_new_cases_global!CP81)</f>
        <v>1194</v>
      </c>
      <c r="CQ80">
        <f>IF(covid19_new_cases_global!CQ81&lt;0,"",covid19_new_cases_global!CQ81)</f>
        <v>1030</v>
      </c>
      <c r="CR80">
        <f>IF(covid19_new_cases_global!CR81&lt;0,"",covid19_new_cases_global!CR81)</f>
        <v>1168</v>
      </c>
      <c r="CS80">
        <f>IF(covid19_new_cases_global!CS81&lt;0,"",covid19_new_cases_global!CS81)</f>
        <v>1134</v>
      </c>
      <c r="CT80">
        <f>IF(covid19_new_cases_global!CT81&lt;0,"",covid19_new_cases_global!CT81)</f>
        <v>1153</v>
      </c>
      <c r="CU80">
        <f>IF(covid19_new_cases_global!CU81&lt;0,"",covid19_new_cases_global!CU81)</f>
        <v>991</v>
      </c>
      <c r="CV80">
        <f>IF(covid19_new_cases_global!CV81&lt;0,"",covid19_new_cases_global!CV81)</f>
        <v>1112</v>
      </c>
      <c r="CW80">
        <f>IF(covid19_new_cases_global!CW81&lt;0,"",covid19_new_cases_global!CW81)</f>
        <v>1073</v>
      </c>
      <c r="CX80">
        <f>IF(covid19_new_cases_global!CX81&lt;0,"",covid19_new_cases_global!CX81)</f>
        <v>983</v>
      </c>
      <c r="CY80">
        <f>IF(covid19_new_cases_global!CY81&lt;0,"",covid19_new_cases_global!CY81)</f>
        <v>1006</v>
      </c>
      <c r="CZ80">
        <f>IF(covid19_new_cases_global!CZ81&lt;0,"",covid19_new_cases_global!CZ81)</f>
        <v>802</v>
      </c>
      <c r="DA80">
        <f>IF(covid19_new_cases_global!DA81&lt;0,"",covid19_new_cases_global!DA81)</f>
        <v>976</v>
      </c>
      <c r="DB80">
        <f>IF(covid19_new_cases_global!DB81&lt;0,"",covid19_new_cases_global!DB81)</f>
        <v>1223</v>
      </c>
      <c r="DC80">
        <f>IF(covid19_new_cases_global!DC81&lt;0,"",covid19_new_cases_global!DC81)</f>
        <v>1323</v>
      </c>
      <c r="DD80">
        <f>IF(covid19_new_cases_global!DD81&lt;0,"",covid19_new_cases_global!DD81)</f>
        <v>1680</v>
      </c>
      <c r="DE80">
        <f>IF(covid19_new_cases_global!DE81&lt;0,"",covid19_new_cases_global!DE81)</f>
        <v>1485</v>
      </c>
      <c r="DF80">
        <f>IF(covid19_new_cases_global!DF81&lt;0,"",covid19_new_cases_global!DF81)</f>
        <v>1556</v>
      </c>
      <c r="DG80">
        <f>IF(covid19_new_cases_global!DG81&lt;0,"",covid19_new_cases_global!DG81)</f>
        <v>1529</v>
      </c>
      <c r="DH80">
        <f>IF(covid19_new_cases_global!DH81&lt;0,"",covid19_new_cases_global!DH81)</f>
        <v>1383</v>
      </c>
      <c r="DI80">
        <f>IF(covid19_new_cases_global!DI81&lt;0,"",covid19_new_cases_global!DI81)</f>
        <v>1683</v>
      </c>
      <c r="DJ80">
        <f>IF(covid19_new_cases_global!DJ81&lt;0,"",covid19_new_cases_global!DJ81)</f>
        <v>1481</v>
      </c>
      <c r="DK80">
        <f>IF(covid19_new_cases_global!DK81&lt;0,"",covid19_new_cases_global!DK81)</f>
        <v>1958</v>
      </c>
      <c r="DL80">
        <f>IF(covid19_new_cases_global!DL81&lt;0,"",covid19_new_cases_global!DL81)</f>
        <v>1808</v>
      </c>
      <c r="DM80">
        <f>IF(covid19_new_cases_global!DM81&lt;0,"",covid19_new_cases_global!DM81)</f>
        <v>2102</v>
      </c>
      <c r="DN80">
        <f>IF(covid19_new_cases_global!DN81&lt;0,"",covid19_new_cases_global!DN81)</f>
        <v>1757</v>
      </c>
      <c r="DO80">
        <f>IF(covid19_new_cases_global!DO81&lt;0,"",covid19_new_cases_global!DO81)</f>
        <v>1806</v>
      </c>
      <c r="DP80">
        <f>IF(covid19_new_cases_global!DP81&lt;0,"",covid19_new_cases_global!DP81)</f>
        <v>2294</v>
      </c>
      <c r="DQ80">
        <f>IF(covid19_new_cases_global!DQ81&lt;0,"",covid19_new_cases_global!DQ81)</f>
        <v>2111</v>
      </c>
      <c r="DR80">
        <f>IF(covid19_new_cases_global!DR81&lt;0,"",covid19_new_cases_global!DR81)</f>
        <v>2346</v>
      </c>
      <c r="DS80">
        <f>IF(covid19_new_cases_global!DS81&lt;0,"",covid19_new_cases_global!DS81)</f>
        <v>2392</v>
      </c>
      <c r="DT80">
        <f>IF(covid19_new_cases_global!DT81&lt;0,"",covid19_new_cases_global!DT81)</f>
        <v>2311</v>
      </c>
      <c r="DU80">
        <f>IF(covid19_new_cases_global!DU81&lt;0,"",covid19_new_cases_global!DU81)</f>
        <v>1869</v>
      </c>
      <c r="DV80">
        <f>IF(covid19_new_cases_global!DV81&lt;0,"",covid19_new_cases_global!DV81)</f>
        <v>2180</v>
      </c>
      <c r="DW80">
        <f>IF(covid19_new_cases_global!DW81&lt;0,"",covid19_new_cases_global!DW81)</f>
        <v>2023</v>
      </c>
      <c r="DX80">
        <f>IF(covid19_new_cases_global!DX81&lt;0,"",covid19_new_cases_global!DX81)</f>
        <v>1787</v>
      </c>
      <c r="DY80">
        <f>IF(covid19_new_cases_global!DY81&lt;0,"",covid19_new_cases_global!DY81)</f>
        <v>2080</v>
      </c>
      <c r="DZ80">
        <f>IF(covid19_new_cases_global!DZ81&lt;0,"",covid19_new_cases_global!DZ81)</f>
        <v>2258</v>
      </c>
      <c r="EA80">
        <f>IF(covid19_new_cases_global!EA81&lt;0,"",covid19_new_cases_global!EA81)</f>
        <v>2819</v>
      </c>
      <c r="EB80">
        <f>IF(covid19_new_cases_global!EB81&lt;0,"",covid19_new_cases_global!EB81)</f>
        <v>2282</v>
      </c>
      <c r="EC80">
        <f>IF(covid19_new_cases_global!EC81&lt;0,"",covid19_new_cases_global!EC81)</f>
        <v>2516</v>
      </c>
      <c r="ED80">
        <f>IF(covid19_new_cases_global!ED81&lt;0,"",covid19_new_cases_global!ED81)</f>
        <v>2979</v>
      </c>
      <c r="EE80">
        <f>IF(covid19_new_cases_global!EE81&lt;0,"",covid19_new_cases_global!EE81)</f>
        <v>3117</v>
      </c>
      <c r="EF80">
        <f>IF(covid19_new_cases_global!EF81&lt;0,"",covid19_new_cases_global!EF81)</f>
        <v>3134</v>
      </c>
      <c r="EG80">
        <f>IF(covid19_new_cases_global!EG81&lt;0,"",covid19_new_cases_global!EG81)</f>
        <v>3574</v>
      </c>
      <c r="EH80">
        <f>IF(covid19_new_cases_global!EH81&lt;0,"",covid19_new_cases_global!EH81)</f>
        <v>2886</v>
      </c>
      <c r="EI80">
        <f>IF(covid19_new_cases_global!EI81&lt;0,"",covid19_new_cases_global!EI81)</f>
        <v>2269</v>
      </c>
      <c r="EJ80">
        <f>IF(covid19_new_cases_global!EJ81&lt;0,"",covid19_new_cases_global!EJ81)</f>
        <v>2364</v>
      </c>
      <c r="EK80">
        <f>IF(covid19_new_cases_global!EK81&lt;0,"",covid19_new_cases_global!EK81)</f>
        <v>2043</v>
      </c>
      <c r="EL80">
        <f>IF(covid19_new_cases_global!EL81&lt;0,"",covid19_new_cases_global!EL81)</f>
        <v>2095</v>
      </c>
      <c r="EM80">
        <f>IF(covid19_new_cases_global!EM81&lt;0,"",covid19_new_cases_global!EM81)</f>
        <v>2011</v>
      </c>
      <c r="EN80">
        <f>IF(covid19_new_cases_global!EN81&lt;0,"",covid19_new_cases_global!EN81)</f>
        <v>2218</v>
      </c>
      <c r="EO80">
        <f>IF(covid19_new_cases_global!EO81&lt;0,"",covid19_new_cases_global!EO81)</f>
        <v>2369</v>
      </c>
      <c r="EP80">
        <f>IF(covid19_new_cases_global!EP81&lt;0,"",covid19_new_cases_global!EP81)</f>
        <v>2430</v>
      </c>
      <c r="EQ80">
        <f>IF(covid19_new_cases_global!EQ81&lt;0,"",covid19_new_cases_global!EQ81)</f>
        <v>2472</v>
      </c>
      <c r="ER80">
        <f>IF(covid19_new_cases_global!ER81&lt;0,"",covid19_new_cases_global!ER81)</f>
        <v>2449</v>
      </c>
      <c r="ES80">
        <f>IF(covid19_new_cases_global!ES81&lt;0,"",covid19_new_cases_global!ES81)</f>
        <v>2563</v>
      </c>
      <c r="ET80">
        <f>IF(covid19_new_cases_global!ET81&lt;0,"",covid19_new_cases_global!ET81)</f>
        <v>2612</v>
      </c>
      <c r="EU80">
        <f>IF(covid19_new_cases_global!EU81&lt;0,"",covid19_new_cases_global!EU81)</f>
        <v>2596</v>
      </c>
      <c r="EV80">
        <f>IF(covid19_new_cases_global!EV81&lt;0,"",covid19_new_cases_global!EV81)</f>
        <v>2615</v>
      </c>
      <c r="EW80">
        <f>IF(covid19_new_cases_global!EW81&lt;0,"",covid19_new_cases_global!EW81)</f>
        <v>2322</v>
      </c>
      <c r="EX80">
        <f>IF(covid19_new_cases_global!EX81&lt;0,"",covid19_new_cases_global!EX81)</f>
        <v>2368</v>
      </c>
      <c r="EY80">
        <f>IF(covid19_new_cases_global!EY81&lt;0,"",covid19_new_cases_global!EY81)</f>
        <v>2573</v>
      </c>
      <c r="EZ80">
        <f>IF(covid19_new_cases_global!EZ81&lt;0,"",covid19_new_cases_global!EZ81)</f>
        <v>2445</v>
      </c>
      <c r="FA80">
        <f>IF(covid19_new_cases_global!FA81&lt;0,"",covid19_new_cases_global!FA81)</f>
        <v>2531</v>
      </c>
      <c r="FB80">
        <f>IF(covid19_new_cases_global!FB81&lt;0,"",covid19_new_cases_global!FB81)</f>
        <v>2595</v>
      </c>
      <c r="FC80">
        <f>IF(covid19_new_cases_global!FC81&lt;0,"",covid19_new_cases_global!FC81)</f>
        <v>2628</v>
      </c>
      <c r="FD80">
        <f>IF(covid19_new_cases_global!FD81&lt;0,"",covid19_new_cases_global!FD81)</f>
        <v>2456</v>
      </c>
      <c r="FE80">
        <v>3186</v>
      </c>
      <c r="FF80">
        <f t="shared" si="32"/>
        <v>3574</v>
      </c>
      <c r="FG80">
        <f t="shared" si="33"/>
        <v>68</v>
      </c>
      <c r="FH80">
        <f t="shared" si="34"/>
        <v>134</v>
      </c>
      <c r="FI80" cm="1">
        <f t="array" ref="FI80">MATCH(INDEX($D80:$FD80,MATCH(TRUE,INDEX($D80:$FD80&lt;&gt;0,),0)),$D80:$FD80,0)</f>
        <v>28</v>
      </c>
      <c r="FJ80">
        <f t="shared" si="35"/>
        <v>220180</v>
      </c>
      <c r="FK80">
        <f t="shared" si="36"/>
        <v>1.6232173676083206E-2</v>
      </c>
      <c r="FL80">
        <v>1</v>
      </c>
      <c r="FM80">
        <f t="shared" si="37"/>
        <v>40</v>
      </c>
      <c r="FN80">
        <f t="shared" si="38"/>
        <v>106</v>
      </c>
      <c r="FP80">
        <v>151</v>
      </c>
      <c r="FQ80">
        <v>151</v>
      </c>
      <c r="FR80">
        <v>104</v>
      </c>
      <c r="FS80">
        <v>104</v>
      </c>
      <c r="FT80">
        <v>75</v>
      </c>
      <c r="FU80">
        <v>713</v>
      </c>
      <c r="FV80">
        <v>0.21178120617110799</v>
      </c>
      <c r="FW80" s="6">
        <v>0</v>
      </c>
      <c r="FX80" s="7">
        <v>1</v>
      </c>
      <c r="FY80" s="8">
        <f t="shared" si="39"/>
        <v>1</v>
      </c>
      <c r="FZ80">
        <f t="shared" si="40"/>
        <v>0</v>
      </c>
      <c r="GA80">
        <f t="shared" si="41"/>
        <v>9.8167025879034014E-3</v>
      </c>
      <c r="GB80" s="6">
        <f t="shared" si="42"/>
        <v>9.8167025879034014E-3</v>
      </c>
      <c r="GC80" s="8">
        <f t="shared" si="43"/>
        <v>0.99018329741209665</v>
      </c>
      <c r="GD80" s="6">
        <f t="shared" si="44"/>
        <v>-9.8652040903361542E-3</v>
      </c>
      <c r="GE80" s="8">
        <f t="shared" si="45"/>
        <v>100</v>
      </c>
      <c r="GF80">
        <f t="shared" si="46"/>
        <v>9.9140256289516702E-3</v>
      </c>
      <c r="HC80">
        <v>3.7061979563680021E-2</v>
      </c>
      <c r="HD80">
        <v>1</v>
      </c>
      <c r="HE80">
        <v>0</v>
      </c>
      <c r="HF80">
        <f t="shared" si="50"/>
        <v>74</v>
      </c>
      <c r="HG80">
        <f t="shared" si="51"/>
        <v>1</v>
      </c>
      <c r="HH80">
        <f t="shared" si="47"/>
        <v>0.48611111111111116</v>
      </c>
      <c r="HI80">
        <f t="shared" si="48"/>
        <v>0.97058823529411764</v>
      </c>
      <c r="HJ80">
        <f t="shared" si="49"/>
        <v>6.7401960784314562E-3</v>
      </c>
    </row>
    <row r="81" spans="1:218" x14ac:dyDescent="0.3">
      <c r="A81" t="str">
        <f>covid19_new_cases_global!A82</f>
        <v>Iraq</v>
      </c>
      <c r="B81">
        <f>covid19_new_cases_global!B82</f>
        <v>33</v>
      </c>
      <c r="C81">
        <f>covid19_new_cases_global!C82</f>
        <v>44</v>
      </c>
      <c r="D81">
        <f>IF(covid19_new_cases_global!D82&lt;0,"",covid19_new_cases_global!D82)</f>
        <v>0</v>
      </c>
      <c r="E81">
        <f>IF(covid19_new_cases_global!E82&lt;0,"",covid19_new_cases_global!E82)</f>
        <v>0</v>
      </c>
      <c r="F81">
        <f>IF(covid19_new_cases_global!F82&lt;0,"",covid19_new_cases_global!F82)</f>
        <v>0</v>
      </c>
      <c r="G81">
        <f>IF(covid19_new_cases_global!G82&lt;0,"",covid19_new_cases_global!G82)</f>
        <v>0</v>
      </c>
      <c r="H81">
        <f>IF(covid19_new_cases_global!H82&lt;0,"",covid19_new_cases_global!H82)</f>
        <v>0</v>
      </c>
      <c r="I81">
        <f>IF(covid19_new_cases_global!I82&lt;0,"",covid19_new_cases_global!I82)</f>
        <v>0</v>
      </c>
      <c r="J81">
        <f>IF(covid19_new_cases_global!J82&lt;0,"",covid19_new_cases_global!J82)</f>
        <v>0</v>
      </c>
      <c r="K81">
        <f>IF(covid19_new_cases_global!K82&lt;0,"",covid19_new_cases_global!K82)</f>
        <v>0</v>
      </c>
      <c r="L81">
        <f>IF(covid19_new_cases_global!L82&lt;0,"",covid19_new_cases_global!L82)</f>
        <v>0</v>
      </c>
      <c r="M81">
        <f>IF(covid19_new_cases_global!M82&lt;0,"",covid19_new_cases_global!M82)</f>
        <v>0</v>
      </c>
      <c r="N81">
        <f>IF(covid19_new_cases_global!N82&lt;0,"",covid19_new_cases_global!N82)</f>
        <v>0</v>
      </c>
      <c r="O81">
        <f>IF(covid19_new_cases_global!O82&lt;0,"",covid19_new_cases_global!O82)</f>
        <v>0</v>
      </c>
      <c r="P81">
        <f>IF(covid19_new_cases_global!P82&lt;0,"",covid19_new_cases_global!P82)</f>
        <v>0</v>
      </c>
      <c r="Q81">
        <f>IF(covid19_new_cases_global!Q82&lt;0,"",covid19_new_cases_global!Q82)</f>
        <v>0</v>
      </c>
      <c r="R81">
        <f>IF(covid19_new_cases_global!R82&lt;0,"",covid19_new_cases_global!R82)</f>
        <v>0</v>
      </c>
      <c r="S81">
        <f>IF(covid19_new_cases_global!S82&lt;0,"",covid19_new_cases_global!S82)</f>
        <v>0</v>
      </c>
      <c r="T81">
        <f>IF(covid19_new_cases_global!T82&lt;0,"",covid19_new_cases_global!T82)</f>
        <v>0</v>
      </c>
      <c r="U81">
        <f>IF(covid19_new_cases_global!U82&lt;0,"",covid19_new_cases_global!U82)</f>
        <v>0</v>
      </c>
      <c r="V81">
        <f>IF(covid19_new_cases_global!V82&lt;0,"",covid19_new_cases_global!V82)</f>
        <v>0</v>
      </c>
      <c r="W81">
        <f>IF(covid19_new_cases_global!W82&lt;0,"",covid19_new_cases_global!W82)</f>
        <v>0</v>
      </c>
      <c r="X81">
        <f>IF(covid19_new_cases_global!X82&lt;0,"",covid19_new_cases_global!X82)</f>
        <v>0</v>
      </c>
      <c r="Y81">
        <f>IF(covid19_new_cases_global!Y82&lt;0,"",covid19_new_cases_global!Y82)</f>
        <v>0</v>
      </c>
      <c r="Z81">
        <f>IF(covid19_new_cases_global!Z82&lt;0,"",covid19_new_cases_global!Z82)</f>
        <v>0</v>
      </c>
      <c r="AA81">
        <f>IF(covid19_new_cases_global!AA82&lt;0,"",covid19_new_cases_global!AA82)</f>
        <v>0</v>
      </c>
      <c r="AB81">
        <f>IF(covid19_new_cases_global!AB82&lt;0,"",covid19_new_cases_global!AB82)</f>
        <v>0</v>
      </c>
      <c r="AC81">
        <f>IF(covid19_new_cases_global!AC82&lt;0,"",covid19_new_cases_global!AC82)</f>
        <v>0</v>
      </c>
      <c r="AD81">
        <f>IF(covid19_new_cases_global!AD82&lt;0,"",covid19_new_cases_global!AD82)</f>
        <v>0</v>
      </c>
      <c r="AE81">
        <f>IF(covid19_new_cases_global!AE82&lt;0,"",covid19_new_cases_global!AE82)</f>
        <v>0</v>
      </c>
      <c r="AF81">
        <f>IF(covid19_new_cases_global!AF82&lt;0,"",covid19_new_cases_global!AF82)</f>
        <v>0</v>
      </c>
      <c r="AG81">
        <f>IF(covid19_new_cases_global!AG82&lt;0,"",covid19_new_cases_global!AG82)</f>
        <v>0</v>
      </c>
      <c r="AH81">
        <f>IF(covid19_new_cases_global!AH82&lt;0,"",covid19_new_cases_global!AH82)</f>
        <v>0</v>
      </c>
      <c r="AI81">
        <f>IF(covid19_new_cases_global!AI82&lt;0,"",covid19_new_cases_global!AI82)</f>
        <v>0</v>
      </c>
      <c r="AJ81">
        <f>IF(covid19_new_cases_global!AJ82&lt;0,"",covid19_new_cases_global!AJ82)</f>
        <v>1</v>
      </c>
      <c r="AK81">
        <f>IF(covid19_new_cases_global!AK82&lt;0,"",covid19_new_cases_global!AK82)</f>
        <v>0</v>
      </c>
      <c r="AL81">
        <f>IF(covid19_new_cases_global!AL82&lt;0,"",covid19_new_cases_global!AL82)</f>
        <v>4</v>
      </c>
      <c r="AM81">
        <f>IF(covid19_new_cases_global!AM82&lt;0,"",covid19_new_cases_global!AM82)</f>
        <v>2</v>
      </c>
      <c r="AN81">
        <f>IF(covid19_new_cases_global!AN82&lt;0,"",covid19_new_cases_global!AN82)</f>
        <v>0</v>
      </c>
      <c r="AO81">
        <f>IF(covid19_new_cases_global!AO82&lt;0,"",covid19_new_cases_global!AO82)</f>
        <v>6</v>
      </c>
      <c r="AP81">
        <f>IF(covid19_new_cases_global!AP82&lt;0,"",covid19_new_cases_global!AP82)</f>
        <v>6</v>
      </c>
      <c r="AQ81">
        <f>IF(covid19_new_cases_global!AQ82&lt;0,"",covid19_new_cases_global!AQ82)</f>
        <v>7</v>
      </c>
      <c r="AR81">
        <f>IF(covid19_new_cases_global!AR82&lt;0,"",covid19_new_cases_global!AR82)</f>
        <v>6</v>
      </c>
      <c r="AS81">
        <f>IF(covid19_new_cases_global!AS82&lt;0,"",covid19_new_cases_global!AS82)</f>
        <v>3</v>
      </c>
      <c r="AT81">
        <f>IF(covid19_new_cases_global!AT82&lt;0,"",covid19_new_cases_global!AT82)</f>
        <v>0</v>
      </c>
      <c r="AU81">
        <f>IF(covid19_new_cases_global!AU82&lt;0,"",covid19_new_cases_global!AU82)</f>
        <v>5</v>
      </c>
      <c r="AV81">
        <f>IF(covid19_new_cases_global!AV82&lt;0,"",covid19_new_cases_global!AV82)</f>
        <v>14</v>
      </c>
      <c r="AW81">
        <f>IF(covid19_new_cases_global!AW82&lt;0,"",covid19_new_cases_global!AW82)</f>
        <v>6</v>
      </c>
      <c r="AX81">
        <f>IF(covid19_new_cases_global!AX82&lt;0,"",covid19_new_cases_global!AX82)</f>
        <v>0</v>
      </c>
      <c r="AY81">
        <f>IF(covid19_new_cases_global!AY82&lt;0,"",covid19_new_cases_global!AY82)</f>
        <v>11</v>
      </c>
      <c r="AZ81">
        <f>IF(covid19_new_cases_global!AZ82&lt;0,"",covid19_new_cases_global!AZ82)</f>
        <v>0</v>
      </c>
      <c r="BA81">
        <f>IF(covid19_new_cases_global!BA82&lt;0,"",covid19_new_cases_global!BA82)</f>
        <v>0</v>
      </c>
      <c r="BB81">
        <f>IF(covid19_new_cases_global!BB82&lt;0,"",covid19_new_cases_global!BB82)</f>
        <v>30</v>
      </c>
      <c r="BC81">
        <f>IF(covid19_new_cases_global!BC82&lt;0,"",covid19_new_cases_global!BC82)</f>
        <v>9</v>
      </c>
      <c r="BD81">
        <f>IF(covid19_new_cases_global!BD82&lt;0,"",covid19_new_cases_global!BD82)</f>
        <v>6</v>
      </c>
      <c r="BE81">
        <f>IF(covid19_new_cases_global!BE82&lt;0,"",covid19_new_cases_global!BE82)</f>
        <v>8</v>
      </c>
      <c r="BF81">
        <f>IF(covid19_new_cases_global!BF82&lt;0,"",covid19_new_cases_global!BF82)</f>
        <v>30</v>
      </c>
      <c r="BG81">
        <f>IF(covid19_new_cases_global!BG82&lt;0,"",covid19_new_cases_global!BG82)</f>
        <v>10</v>
      </c>
      <c r="BH81">
        <f>IF(covid19_new_cases_global!BH82&lt;0,"",covid19_new_cases_global!BH82)</f>
        <v>28</v>
      </c>
      <c r="BI81">
        <f>IF(covid19_new_cases_global!BI82&lt;0,"",covid19_new_cases_global!BI82)</f>
        <v>16</v>
      </c>
      <c r="BJ81">
        <f>IF(covid19_new_cases_global!BJ82&lt;0,"",covid19_new_cases_global!BJ82)</f>
        <v>6</v>
      </c>
      <c r="BK81">
        <f>IF(covid19_new_cases_global!BK82&lt;0,"",covid19_new_cases_global!BK82)</f>
        <v>19</v>
      </c>
      <c r="BL81">
        <f>IF(covid19_new_cases_global!BL82&lt;0,"",covid19_new_cases_global!BL82)</f>
        <v>33</v>
      </c>
      <c r="BM81">
        <f>IF(covid19_new_cases_global!BM82&lt;0,"",covid19_new_cases_global!BM82)</f>
        <v>50</v>
      </c>
      <c r="BN81">
        <f>IF(covid19_new_cases_global!BN82&lt;0,"",covid19_new_cases_global!BN82)</f>
        <v>30</v>
      </c>
      <c r="BO81">
        <f>IF(covid19_new_cases_global!BO82&lt;0,"",covid19_new_cases_global!BO82)</f>
        <v>36</v>
      </c>
      <c r="BP81">
        <f>IF(covid19_new_cases_global!BP82&lt;0,"",covid19_new_cases_global!BP82)</f>
        <v>76</v>
      </c>
      <c r="BQ81">
        <f>IF(covid19_new_cases_global!BQ82&lt;0,"",covid19_new_cases_global!BQ82)</f>
        <v>48</v>
      </c>
      <c r="BR81">
        <f>IF(covid19_new_cases_global!BR82&lt;0,"",covid19_new_cases_global!BR82)</f>
        <v>41</v>
      </c>
      <c r="BS81">
        <f>IF(covid19_new_cases_global!BS82&lt;0,"",covid19_new_cases_global!BS82)</f>
        <v>83</v>
      </c>
      <c r="BT81">
        <f>IF(covid19_new_cases_global!BT82&lt;0,"",covid19_new_cases_global!BT82)</f>
        <v>64</v>
      </c>
      <c r="BU81">
        <f>IF(covid19_new_cases_global!BU82&lt;0,"",covid19_new_cases_global!BU82)</f>
        <v>34</v>
      </c>
      <c r="BV81">
        <f>IF(covid19_new_cases_global!BV82&lt;0,"",covid19_new_cases_global!BV82)</f>
        <v>44</v>
      </c>
      <c r="BW81">
        <f>IF(covid19_new_cases_global!BW82&lt;0,"",covid19_new_cases_global!BW82)</f>
        <v>48</v>
      </c>
      <c r="BX81">
        <f>IF(covid19_new_cases_global!BX82&lt;0,"",covid19_new_cases_global!BX82)</f>
        <v>58</v>
      </c>
      <c r="BY81">
        <f>IF(covid19_new_cases_global!BY82&lt;0,"",covid19_new_cases_global!BY82)</f>
        <v>83</v>
      </c>
      <c r="BZ81">
        <f>IF(covid19_new_cases_global!BZ82&lt;0,"",covid19_new_cases_global!BZ82)</f>
        <v>70</v>
      </c>
      <c r="CA81">
        <f>IF(covid19_new_cases_global!CA82&lt;0,"",covid19_new_cases_global!CA82)</f>
        <v>91</v>
      </c>
      <c r="CB81">
        <f>IF(covid19_new_cases_global!CB82&lt;0,"",covid19_new_cases_global!CB82)</f>
        <v>80</v>
      </c>
      <c r="CC81">
        <f>IF(covid19_new_cases_global!CC82&lt;0,"",covid19_new_cases_global!CC82)</f>
        <v>30</v>
      </c>
      <c r="CD81">
        <f>IF(covid19_new_cases_global!CD82&lt;0,"",covid19_new_cases_global!CD82)</f>
        <v>47</v>
      </c>
      <c r="CE81">
        <f>IF(covid19_new_cases_global!CE82&lt;0,"",covid19_new_cases_global!CE82)</f>
        <v>39</v>
      </c>
      <c r="CF81">
        <f>IF(covid19_new_cases_global!CF82&lt;0,"",covid19_new_cases_global!CF82)</f>
        <v>34</v>
      </c>
      <c r="CG81">
        <f>IF(covid19_new_cases_global!CG82&lt;0,"",covid19_new_cases_global!CG82)</f>
        <v>26</v>
      </c>
      <c r="CH81">
        <f>IF(covid19_new_cases_global!CH82&lt;0,"",covid19_new_cases_global!CH82)</f>
        <v>22</v>
      </c>
      <c r="CI81">
        <f>IF(covid19_new_cases_global!CI82&lt;0,"",covid19_new_cases_global!CI82)</f>
        <v>15</v>
      </c>
      <c r="CJ81">
        <f>IF(covid19_new_cases_global!CJ82&lt;0,"",covid19_new_cases_global!CJ82)</f>
        <v>19</v>
      </c>
      <c r="CK81">
        <f>IF(covid19_new_cases_global!CK82&lt;0,"",covid19_new_cases_global!CK82)</f>
        <v>48</v>
      </c>
      <c r="CL81">
        <f>IF(covid19_new_cases_global!CL82&lt;0,"",covid19_new_cases_global!CL82)</f>
        <v>31</v>
      </c>
      <c r="CM81">
        <f>IF(covid19_new_cases_global!CM82&lt;0,"",covid19_new_cases_global!CM82)</f>
        <v>26</v>
      </c>
      <c r="CN81">
        <f>IF(covid19_new_cases_global!CN82&lt;0,"",covid19_new_cases_global!CN82)</f>
        <v>35</v>
      </c>
      <c r="CO81">
        <f>IF(covid19_new_cases_global!CO82&lt;0,"",covid19_new_cases_global!CO82)</f>
        <v>28</v>
      </c>
      <c r="CP81">
        <f>IF(covid19_new_cases_global!CP82&lt;0,"",covid19_new_cases_global!CP82)</f>
        <v>29</v>
      </c>
      <c r="CQ81">
        <f>IF(covid19_new_cases_global!CQ82&lt;0,"",covid19_new_cases_global!CQ82)</f>
        <v>46</v>
      </c>
      <c r="CR81">
        <f>IF(covid19_new_cases_global!CR82&lt;0,"",covid19_new_cases_global!CR82)</f>
        <v>31</v>
      </c>
      <c r="CS81">
        <f>IF(covid19_new_cases_global!CS82&lt;0,"",covid19_new_cases_global!CS82)</f>
        <v>55</v>
      </c>
      <c r="CT81">
        <f>IF(covid19_new_cases_global!CT82&lt;0,"",covid19_new_cases_global!CT82)</f>
        <v>57</v>
      </c>
      <c r="CU81">
        <f>IF(covid19_new_cases_global!CU82&lt;0,"",covid19_new_cases_global!CU82)</f>
        <v>27</v>
      </c>
      <c r="CV81">
        <f>IF(covid19_new_cases_global!CV82&lt;0,"",covid19_new_cases_global!CV82)</f>
        <v>81</v>
      </c>
      <c r="CW81">
        <f>IF(covid19_new_cases_global!CW82&lt;0,"",covid19_new_cases_global!CW82)</f>
        <v>75</v>
      </c>
      <c r="CX81">
        <f>IF(covid19_new_cases_global!CX82&lt;0,"",covid19_new_cases_global!CX82)</f>
        <v>82</v>
      </c>
      <c r="CY81">
        <f>IF(covid19_new_cases_global!CY82&lt;0,"",covid19_new_cases_global!CY82)</f>
        <v>68</v>
      </c>
      <c r="CZ81">
        <f>IF(covid19_new_cases_global!CZ82&lt;0,"",covid19_new_cases_global!CZ82)</f>
        <v>66</v>
      </c>
      <c r="DA81">
        <f>IF(covid19_new_cases_global!DA82&lt;0,"",covid19_new_cases_global!DA82)</f>
        <v>77</v>
      </c>
      <c r="DB81">
        <f>IF(covid19_new_cases_global!DB82&lt;0,"",covid19_new_cases_global!DB82)</f>
        <v>50</v>
      </c>
      <c r="DC81">
        <f>IF(covid19_new_cases_global!DC82&lt;0,"",covid19_new_cases_global!DC82)</f>
        <v>85</v>
      </c>
      <c r="DD81">
        <f>IF(covid19_new_cases_global!DD82&lt;0,"",covid19_new_cases_global!DD82)</f>
        <v>49</v>
      </c>
      <c r="DE81">
        <f>IF(covid19_new_cases_global!DE82&lt;0,"",covid19_new_cases_global!DE82)</f>
        <v>63</v>
      </c>
      <c r="DF81">
        <f>IF(covid19_new_cases_global!DF82&lt;0,"",covid19_new_cases_global!DF82)</f>
        <v>60</v>
      </c>
      <c r="DG81">
        <f>IF(covid19_new_cases_global!DG82&lt;0,"",covid19_new_cases_global!DG82)</f>
        <v>76</v>
      </c>
      <c r="DH81">
        <f>IF(covid19_new_cases_global!DH82&lt;0,"",covid19_new_cases_global!DH82)</f>
        <v>88</v>
      </c>
      <c r="DI81">
        <f>IF(covid19_new_cases_global!DI82&lt;0,"",covid19_new_cases_global!DI82)</f>
        <v>51</v>
      </c>
      <c r="DJ81">
        <f>IF(covid19_new_cases_global!DJ82&lt;0,"",covid19_new_cases_global!DJ82)</f>
        <v>95</v>
      </c>
      <c r="DK81">
        <f>IF(covid19_new_cases_global!DK82&lt;0,"",covid19_new_cases_global!DK82)</f>
        <v>119</v>
      </c>
      <c r="DL81">
        <f>IF(covid19_new_cases_global!DL82&lt;0,"",covid19_new_cases_global!DL82)</f>
        <v>111</v>
      </c>
      <c r="DM81">
        <f>IF(covid19_new_cases_global!DM82&lt;0,"",covid19_new_cases_global!DM82)</f>
        <v>50</v>
      </c>
      <c r="DN81">
        <f>IF(covid19_new_cases_global!DN82&lt;0,"",covid19_new_cases_global!DN82)</f>
        <v>67</v>
      </c>
      <c r="DO81">
        <f>IF(covid19_new_cases_global!DO82&lt;0,"",covid19_new_cases_global!DO82)</f>
        <v>144</v>
      </c>
      <c r="DP81">
        <f>IF(covid19_new_cases_global!DP82&lt;0,"",covid19_new_cases_global!DP82)</f>
        <v>150</v>
      </c>
      <c r="DQ81">
        <f>IF(covid19_new_cases_global!DQ82&lt;0,"",covid19_new_cases_global!DQ82)</f>
        <v>57</v>
      </c>
      <c r="DR81">
        <f>IF(covid19_new_cases_global!DR82&lt;0,"",covid19_new_cases_global!DR82)</f>
        <v>113</v>
      </c>
      <c r="DS81">
        <f>IF(covid19_new_cases_global!DS82&lt;0,"",covid19_new_cases_global!DS82)</f>
        <v>153</v>
      </c>
      <c r="DT81">
        <f>IF(covid19_new_cases_global!DT82&lt;0,"",covid19_new_cases_global!DT82)</f>
        <v>87</v>
      </c>
      <c r="DU81">
        <f>IF(covid19_new_cases_global!DU82&lt;0,"",covid19_new_cases_global!DU82)</f>
        <v>308</v>
      </c>
      <c r="DV81">
        <f>IF(covid19_new_cases_global!DV82&lt;0,"",covid19_new_cases_global!DV82)</f>
        <v>197</v>
      </c>
      <c r="DW81">
        <f>IF(covid19_new_cases_global!DW82&lt;0,"",covid19_new_cases_global!DW82)</f>
        <v>163</v>
      </c>
      <c r="DX81">
        <f>IF(covid19_new_cases_global!DX82&lt;0,"",covid19_new_cases_global!DX82)</f>
        <v>216</v>
      </c>
      <c r="DY81">
        <f>IF(covid19_new_cases_global!DY82&lt;0,"",covid19_new_cases_global!DY82)</f>
        <v>287</v>
      </c>
      <c r="DZ81">
        <f>IF(covid19_new_cases_global!DZ82&lt;0,"",covid19_new_cases_global!DZ82)</f>
        <v>322</v>
      </c>
      <c r="EA81">
        <f>IF(covid19_new_cases_global!EA82&lt;0,"",covid19_new_cases_global!EA82)</f>
        <v>416</v>
      </c>
      <c r="EB81">
        <f>IF(covid19_new_cases_global!EB82&lt;0,"",covid19_new_cases_global!EB82)</f>
        <v>306</v>
      </c>
      <c r="EC81">
        <f>IF(covid19_new_cases_global!EC82&lt;0,"",covid19_new_cases_global!EC82)</f>
        <v>260</v>
      </c>
      <c r="ED81">
        <f>IF(covid19_new_cases_global!ED82&lt;0,"",covid19_new_cases_global!ED82)</f>
        <v>429</v>
      </c>
      <c r="EE81">
        <f>IF(covid19_new_cases_global!EE82&lt;0,"",covid19_new_cases_global!EE82)</f>
        <v>519</v>
      </c>
      <c r="EF81">
        <f>IF(covid19_new_cases_global!EF82&lt;0,"",covid19_new_cases_global!EF82)</f>
        <v>781</v>
      </c>
      <c r="EG81">
        <f>IF(covid19_new_cases_global!EG82&lt;0,"",covid19_new_cases_global!EG82)</f>
        <v>672</v>
      </c>
      <c r="EH81">
        <f>IF(covid19_new_cases_global!EH82&lt;0,"",covid19_new_cases_global!EH82)</f>
        <v>1006</v>
      </c>
      <c r="EI81">
        <f>IF(covid19_new_cases_global!EI82&lt;0,"",covid19_new_cases_global!EI82)</f>
        <v>1252</v>
      </c>
      <c r="EJ81">
        <f>IF(covid19_new_cases_global!EJ82&lt;0,"",covid19_new_cases_global!EJ82)</f>
        <v>1268</v>
      </c>
      <c r="EK81">
        <f>IF(covid19_new_cases_global!EK82&lt;0,"",covid19_new_cases_global!EK82)</f>
        <v>1115</v>
      </c>
      <c r="EL81">
        <f>IF(covid19_new_cases_global!EL82&lt;0,"",covid19_new_cases_global!EL82)</f>
        <v>787</v>
      </c>
      <c r="EM81">
        <f>IF(covid19_new_cases_global!EM82&lt;0,"",covid19_new_cases_global!EM82)</f>
        <v>1146</v>
      </c>
      <c r="EN81">
        <f>IF(covid19_new_cases_global!EN82&lt;0,"",covid19_new_cases_global!EN82)</f>
        <v>1261</v>
      </c>
      <c r="EO81">
        <f>IF(covid19_new_cases_global!EO82&lt;0,"",covid19_new_cases_global!EO82)</f>
        <v>1095</v>
      </c>
      <c r="EP81">
        <f>IF(covid19_new_cases_global!EP82&lt;0,"",covid19_new_cases_global!EP82)</f>
        <v>1180</v>
      </c>
      <c r="EQ81">
        <f>IF(covid19_new_cases_global!EQ82&lt;0,"",covid19_new_cases_global!EQ82)</f>
        <v>1259</v>
      </c>
      <c r="ER81">
        <f>IF(covid19_new_cases_global!ER82&lt;0,"",covid19_new_cases_global!ER82)</f>
        <v>1106</v>
      </c>
      <c r="ES81">
        <f>IF(covid19_new_cases_global!ES82&lt;0,"",covid19_new_cases_global!ES82)</f>
        <v>1385</v>
      </c>
      <c r="ET81">
        <f>IF(covid19_new_cases_global!ET82&lt;0,"",covid19_new_cases_global!ET82)</f>
        <v>1554</v>
      </c>
      <c r="EU81">
        <f>IF(covid19_new_cases_global!EU82&lt;0,"",covid19_new_cases_global!EU82)</f>
        <v>1463</v>
      </c>
      <c r="EV81">
        <f>IF(covid19_new_cases_global!EV82&lt;0,"",covid19_new_cases_global!EV82)</f>
        <v>1635</v>
      </c>
      <c r="EW81">
        <f>IF(covid19_new_cases_global!EW82&lt;0,"",covid19_new_cases_global!EW82)</f>
        <v>1870</v>
      </c>
      <c r="EX81">
        <f>IF(covid19_new_cases_global!EX82&lt;0,"",covid19_new_cases_global!EX82)</f>
        <v>1646</v>
      </c>
      <c r="EY81">
        <f>IF(covid19_new_cases_global!EY82&lt;0,"",covid19_new_cases_global!EY82)</f>
        <v>1808</v>
      </c>
      <c r="EZ81">
        <f>IF(covid19_new_cases_global!EZ82&lt;0,"",covid19_new_cases_global!EZ82)</f>
        <v>1826</v>
      </c>
      <c r="FA81">
        <f>IF(covid19_new_cases_global!FA82&lt;0,"",covid19_new_cases_global!FA82)</f>
        <v>2200</v>
      </c>
      <c r="FB81">
        <f>IF(covid19_new_cases_global!FB82&lt;0,"",covid19_new_cases_global!FB82)</f>
        <v>2437</v>
      </c>
      <c r="FC81">
        <f>IF(covid19_new_cases_global!FC82&lt;0,"",covid19_new_cases_global!FC82)</f>
        <v>2054</v>
      </c>
      <c r="FD81">
        <f>IF(covid19_new_cases_global!FD82&lt;0,"",covid19_new_cases_global!FD82)</f>
        <v>2069</v>
      </c>
      <c r="FE81">
        <f>MAX(D81:FD81)</f>
        <v>2437</v>
      </c>
      <c r="FF81">
        <f t="shared" si="32"/>
        <v>2437</v>
      </c>
      <c r="FG81">
        <f t="shared" si="33"/>
        <v>155</v>
      </c>
      <c r="FH81">
        <f t="shared" si="34"/>
        <v>155</v>
      </c>
      <c r="FI81" cm="1">
        <f t="array" ref="FI81">MATCH(INDEX($D81:$FD81,MATCH(TRUE,INDEX($D81:$FD81&lt;&gt;0,),0)),$D81:$FD81,0)</f>
        <v>33</v>
      </c>
      <c r="FJ81">
        <f t="shared" si="35"/>
        <v>43262</v>
      </c>
      <c r="FK81">
        <f t="shared" si="36"/>
        <v>5.6331191345753782E-2</v>
      </c>
      <c r="FL81">
        <v>0</v>
      </c>
      <c r="FM81">
        <f t="shared" si="37"/>
        <v>122</v>
      </c>
      <c r="FN81">
        <f t="shared" si="38"/>
        <v>122</v>
      </c>
      <c r="FP81">
        <v>156</v>
      </c>
      <c r="FQ81">
        <v>156</v>
      </c>
      <c r="FR81">
        <v>90</v>
      </c>
      <c r="FS81">
        <v>90</v>
      </c>
      <c r="FT81">
        <v>35</v>
      </c>
      <c r="FU81">
        <v>3366</v>
      </c>
      <c r="FV81">
        <v>4.6345811051693407E-2</v>
      </c>
      <c r="FW81" s="6">
        <v>0</v>
      </c>
      <c r="FX81" s="7">
        <v>1</v>
      </c>
      <c r="FY81" s="8">
        <f t="shared" si="39"/>
        <v>1</v>
      </c>
      <c r="FZ81">
        <f t="shared" si="40"/>
        <v>0</v>
      </c>
      <c r="GA81">
        <f t="shared" si="41"/>
        <v>0.22499352515021864</v>
      </c>
      <c r="GB81" s="6">
        <f t="shared" si="42"/>
        <v>0.22499352515021864</v>
      </c>
      <c r="GC81" s="8">
        <f t="shared" si="43"/>
        <v>0.77500647484978136</v>
      </c>
      <c r="GD81" s="6">
        <f t="shared" si="44"/>
        <v>-0.25488389501881076</v>
      </c>
      <c r="GE81" s="8">
        <f t="shared" si="45"/>
        <v>100</v>
      </c>
      <c r="GF81">
        <f t="shared" si="46"/>
        <v>0.29031180054828432</v>
      </c>
      <c r="HC81">
        <v>4.0626259684906164E-2</v>
      </c>
      <c r="HD81">
        <v>1</v>
      </c>
      <c r="HE81">
        <v>0</v>
      </c>
      <c r="HF81">
        <f t="shared" si="50"/>
        <v>75</v>
      </c>
      <c r="HG81">
        <f t="shared" si="51"/>
        <v>1</v>
      </c>
      <c r="HH81">
        <f t="shared" si="47"/>
        <v>0.47916666666666663</v>
      </c>
      <c r="HI81">
        <f t="shared" si="48"/>
        <v>0.97058823529411764</v>
      </c>
      <c r="HJ81">
        <f t="shared" si="49"/>
        <v>0</v>
      </c>
    </row>
    <row r="82" spans="1:218" x14ac:dyDescent="0.3">
      <c r="A82" t="str">
        <f>covid19_new_cases_global!A83</f>
        <v>Ireland</v>
      </c>
      <c r="B82">
        <f>covid19_new_cases_global!B83</f>
        <v>53.142400000000002</v>
      </c>
      <c r="C82">
        <f>covid19_new_cases_global!C83</f>
        <v>-7.6920999999999999</v>
      </c>
      <c r="D82">
        <f>IF(covid19_new_cases_global!D83&lt;0,"",covid19_new_cases_global!D83)</f>
        <v>0</v>
      </c>
      <c r="E82">
        <f>IF(covid19_new_cases_global!E83&lt;0,"",covid19_new_cases_global!E83)</f>
        <v>0</v>
      </c>
      <c r="F82">
        <f>IF(covid19_new_cases_global!F83&lt;0,"",covid19_new_cases_global!F83)</f>
        <v>0</v>
      </c>
      <c r="G82">
        <f>IF(covid19_new_cases_global!G83&lt;0,"",covid19_new_cases_global!G83)</f>
        <v>0</v>
      </c>
      <c r="H82">
        <f>IF(covid19_new_cases_global!H83&lt;0,"",covid19_new_cases_global!H83)</f>
        <v>0</v>
      </c>
      <c r="I82">
        <f>IF(covid19_new_cases_global!I83&lt;0,"",covid19_new_cases_global!I83)</f>
        <v>0</v>
      </c>
      <c r="J82">
        <f>IF(covid19_new_cases_global!J83&lt;0,"",covid19_new_cases_global!J83)</f>
        <v>0</v>
      </c>
      <c r="K82">
        <f>IF(covid19_new_cases_global!K83&lt;0,"",covid19_new_cases_global!K83)</f>
        <v>0</v>
      </c>
      <c r="L82">
        <f>IF(covid19_new_cases_global!L83&lt;0,"",covid19_new_cases_global!L83)</f>
        <v>0</v>
      </c>
      <c r="M82">
        <f>IF(covid19_new_cases_global!M83&lt;0,"",covid19_new_cases_global!M83)</f>
        <v>0</v>
      </c>
      <c r="N82">
        <f>IF(covid19_new_cases_global!N83&lt;0,"",covid19_new_cases_global!N83)</f>
        <v>0</v>
      </c>
      <c r="O82">
        <f>IF(covid19_new_cases_global!O83&lt;0,"",covid19_new_cases_global!O83)</f>
        <v>0</v>
      </c>
      <c r="P82">
        <f>IF(covid19_new_cases_global!P83&lt;0,"",covid19_new_cases_global!P83)</f>
        <v>0</v>
      </c>
      <c r="Q82">
        <f>IF(covid19_new_cases_global!Q83&lt;0,"",covid19_new_cases_global!Q83)</f>
        <v>0</v>
      </c>
      <c r="R82">
        <f>IF(covid19_new_cases_global!R83&lt;0,"",covid19_new_cases_global!R83)</f>
        <v>0</v>
      </c>
      <c r="S82">
        <f>IF(covid19_new_cases_global!S83&lt;0,"",covid19_new_cases_global!S83)</f>
        <v>0</v>
      </c>
      <c r="T82">
        <f>IF(covid19_new_cases_global!T83&lt;0,"",covid19_new_cases_global!T83)</f>
        <v>0</v>
      </c>
      <c r="U82">
        <f>IF(covid19_new_cases_global!U83&lt;0,"",covid19_new_cases_global!U83)</f>
        <v>0</v>
      </c>
      <c r="V82">
        <f>IF(covid19_new_cases_global!V83&lt;0,"",covid19_new_cases_global!V83)</f>
        <v>0</v>
      </c>
      <c r="W82">
        <f>IF(covid19_new_cases_global!W83&lt;0,"",covid19_new_cases_global!W83)</f>
        <v>0</v>
      </c>
      <c r="X82">
        <f>IF(covid19_new_cases_global!X83&lt;0,"",covid19_new_cases_global!X83)</f>
        <v>0</v>
      </c>
      <c r="Y82">
        <f>IF(covid19_new_cases_global!Y83&lt;0,"",covid19_new_cases_global!Y83)</f>
        <v>0</v>
      </c>
      <c r="Z82">
        <f>IF(covid19_new_cases_global!Z83&lt;0,"",covid19_new_cases_global!Z83)</f>
        <v>0</v>
      </c>
      <c r="AA82">
        <f>IF(covid19_new_cases_global!AA83&lt;0,"",covid19_new_cases_global!AA83)</f>
        <v>0</v>
      </c>
      <c r="AB82">
        <f>IF(covid19_new_cases_global!AB83&lt;0,"",covid19_new_cases_global!AB83)</f>
        <v>0</v>
      </c>
      <c r="AC82">
        <f>IF(covid19_new_cases_global!AC83&lt;0,"",covid19_new_cases_global!AC83)</f>
        <v>0</v>
      </c>
      <c r="AD82">
        <f>IF(covid19_new_cases_global!AD83&lt;0,"",covid19_new_cases_global!AD83)</f>
        <v>0</v>
      </c>
      <c r="AE82">
        <f>IF(covid19_new_cases_global!AE83&lt;0,"",covid19_new_cases_global!AE83)</f>
        <v>0</v>
      </c>
      <c r="AF82">
        <f>IF(covid19_new_cases_global!AF83&lt;0,"",covid19_new_cases_global!AF83)</f>
        <v>0</v>
      </c>
      <c r="AG82">
        <f>IF(covid19_new_cases_global!AG83&lt;0,"",covid19_new_cases_global!AG83)</f>
        <v>0</v>
      </c>
      <c r="AH82">
        <f>IF(covid19_new_cases_global!AH83&lt;0,"",covid19_new_cases_global!AH83)</f>
        <v>0</v>
      </c>
      <c r="AI82">
        <f>IF(covid19_new_cases_global!AI83&lt;0,"",covid19_new_cases_global!AI83)</f>
        <v>0</v>
      </c>
      <c r="AJ82">
        <f>IF(covid19_new_cases_global!AJ83&lt;0,"",covid19_new_cases_global!AJ83)</f>
        <v>0</v>
      </c>
      <c r="AK82">
        <f>IF(covid19_new_cases_global!AK83&lt;0,"",covid19_new_cases_global!AK83)</f>
        <v>0</v>
      </c>
      <c r="AL82">
        <f>IF(covid19_new_cases_global!AL83&lt;0,"",covid19_new_cases_global!AL83)</f>
        <v>0</v>
      </c>
      <c r="AM82">
        <f>IF(covid19_new_cases_global!AM83&lt;0,"",covid19_new_cases_global!AM83)</f>
        <v>0</v>
      </c>
      <c r="AN82">
        <f>IF(covid19_new_cases_global!AN83&lt;0,"",covid19_new_cases_global!AN83)</f>
        <v>0</v>
      </c>
      <c r="AO82">
        <f>IF(covid19_new_cases_global!AO83&lt;0,"",covid19_new_cases_global!AO83)</f>
        <v>1</v>
      </c>
      <c r="AP82">
        <f>IF(covid19_new_cases_global!AP83&lt;0,"",covid19_new_cases_global!AP83)</f>
        <v>0</v>
      </c>
      <c r="AQ82">
        <f>IF(covid19_new_cases_global!AQ83&lt;0,"",covid19_new_cases_global!AQ83)</f>
        <v>0</v>
      </c>
      <c r="AR82">
        <f>IF(covid19_new_cases_global!AR83&lt;0,"",covid19_new_cases_global!AR83)</f>
        <v>1</v>
      </c>
      <c r="AS82">
        <f>IF(covid19_new_cases_global!AS83&lt;0,"",covid19_new_cases_global!AS83)</f>
        <v>4</v>
      </c>
      <c r="AT82">
        <f>IF(covid19_new_cases_global!AT83&lt;0,"",covid19_new_cases_global!AT83)</f>
        <v>0</v>
      </c>
      <c r="AU82">
        <f>IF(covid19_new_cases_global!AU83&lt;0,"",covid19_new_cases_global!AU83)</f>
        <v>12</v>
      </c>
      <c r="AV82">
        <f>IF(covid19_new_cases_global!AV83&lt;0,"",covid19_new_cases_global!AV83)</f>
        <v>0</v>
      </c>
      <c r="AW82">
        <f>IF(covid19_new_cases_global!AW83&lt;0,"",covid19_new_cases_global!AW83)</f>
        <v>1</v>
      </c>
      <c r="AX82">
        <f>IF(covid19_new_cases_global!AX83&lt;0,"",covid19_new_cases_global!AX83)</f>
        <v>2</v>
      </c>
      <c r="AY82">
        <f>IF(covid19_new_cases_global!AY83&lt;0,"",covid19_new_cases_global!AY83)</f>
        <v>13</v>
      </c>
      <c r="AZ82">
        <f>IF(covid19_new_cases_global!AZ83&lt;0,"",covid19_new_cases_global!AZ83)</f>
        <v>9</v>
      </c>
      <c r="BA82">
        <f>IF(covid19_new_cases_global!BA83&lt;0,"",covid19_new_cases_global!BA83)</f>
        <v>0</v>
      </c>
      <c r="BB82">
        <f>IF(covid19_new_cases_global!BB83&lt;0,"",covid19_new_cases_global!BB83)</f>
        <v>47</v>
      </c>
      <c r="BC82">
        <f>IF(covid19_new_cases_global!BC83&lt;0,"",covid19_new_cases_global!BC83)</f>
        <v>39</v>
      </c>
      <c r="BD82">
        <f>IF(covid19_new_cases_global!BD83&lt;0,"",covid19_new_cases_global!BD83)</f>
        <v>0</v>
      </c>
      <c r="BE82">
        <f>IF(covid19_new_cases_global!BE83&lt;0,"",covid19_new_cases_global!BE83)</f>
        <v>40</v>
      </c>
      <c r="BF82">
        <f>IF(covid19_new_cases_global!BF83&lt;0,"",covid19_new_cases_global!BF83)</f>
        <v>54</v>
      </c>
      <c r="BG82">
        <f>IF(covid19_new_cases_global!BG83&lt;0,"",covid19_new_cases_global!BG83)</f>
        <v>69</v>
      </c>
      <c r="BH82">
        <f>IF(covid19_new_cases_global!BH83&lt;0,"",covid19_new_cases_global!BH83)</f>
        <v>265</v>
      </c>
      <c r="BI82">
        <f>IF(covid19_new_cases_global!BI83&lt;0,"",covid19_new_cases_global!BI83)</f>
        <v>126</v>
      </c>
      <c r="BJ82">
        <f>IF(covid19_new_cases_global!BJ83&lt;0,"",covid19_new_cases_global!BJ83)</f>
        <v>102</v>
      </c>
      <c r="BK82">
        <f>IF(covid19_new_cases_global!BK83&lt;0,"",covid19_new_cases_global!BK83)</f>
        <v>121</v>
      </c>
      <c r="BL82">
        <f>IF(covid19_new_cases_global!BL83&lt;0,"",covid19_new_cases_global!BL83)</f>
        <v>219</v>
      </c>
      <c r="BM82">
        <f>IF(covid19_new_cases_global!BM83&lt;0,"",covid19_new_cases_global!BM83)</f>
        <v>204</v>
      </c>
      <c r="BN82">
        <f>IF(covid19_new_cases_global!BN83&lt;0,"",covid19_new_cases_global!BN83)</f>
        <v>235</v>
      </c>
      <c r="BO82">
        <f>IF(covid19_new_cases_global!BO83&lt;0,"",covid19_new_cases_global!BO83)</f>
        <v>255</v>
      </c>
      <c r="BP82">
        <f>IF(covid19_new_cases_global!BP83&lt;0,"",covid19_new_cases_global!BP83)</f>
        <v>302</v>
      </c>
      <c r="BQ82">
        <f>IF(covid19_new_cases_global!BQ83&lt;0,"",covid19_new_cases_global!BQ83)</f>
        <v>294</v>
      </c>
      <c r="BR82">
        <f>IF(covid19_new_cases_global!BR83&lt;0,"",covid19_new_cases_global!BR83)</f>
        <v>200</v>
      </c>
      <c r="BS82">
        <f>IF(covid19_new_cases_global!BS83&lt;0,"",covid19_new_cases_global!BS83)</f>
        <v>295</v>
      </c>
      <c r="BT82">
        <f>IF(covid19_new_cases_global!BT83&lt;0,"",covid19_new_cases_global!BT83)</f>
        <v>325</v>
      </c>
      <c r="BU82">
        <f>IF(covid19_new_cases_global!BU83&lt;0,"",covid19_new_cases_global!BU83)</f>
        <v>212</v>
      </c>
      <c r="BV82">
        <f>IF(covid19_new_cases_global!BV83&lt;0,"",covid19_new_cases_global!BV83)</f>
        <v>402</v>
      </c>
      <c r="BW82">
        <f>IF(covid19_new_cases_global!BW83&lt;0,"",covid19_new_cases_global!BW83)</f>
        <v>424</v>
      </c>
      <c r="BX82">
        <f>IF(covid19_new_cases_global!BX83&lt;0,"",covid19_new_cases_global!BX83)</f>
        <v>331</v>
      </c>
      <c r="BY82">
        <f>IF(covid19_new_cases_global!BY83&lt;0,"",covid19_new_cases_global!BY83)</f>
        <v>390</v>
      </c>
      <c r="BZ82">
        <f>IF(covid19_new_cases_global!BZ83&lt;0,"",covid19_new_cases_global!BZ83)</f>
        <v>370</v>
      </c>
      <c r="CA82">
        <f>IF(covid19_new_cases_global!CA83&lt;0,"",covid19_new_cases_global!CA83)</f>
        <v>345</v>
      </c>
      <c r="CB82">
        <f>IF(covid19_new_cases_global!CB83&lt;0,"",covid19_new_cases_global!CB83)</f>
        <v>365</v>
      </c>
      <c r="CC82">
        <f>IF(covid19_new_cases_global!CC83&lt;0,"",covid19_new_cases_global!CC83)</f>
        <v>500</v>
      </c>
      <c r="CD82">
        <f>IF(covid19_new_cases_global!CD83&lt;0,"",covid19_new_cases_global!CD83)</f>
        <v>1515</v>
      </c>
      <c r="CE82">
        <f>IF(covid19_new_cases_global!CE83&lt;0,"",covid19_new_cases_global!CE83)</f>
        <v>839</v>
      </c>
      <c r="CF82">
        <f>IF(covid19_new_cases_global!CF83&lt;0,"",covid19_new_cases_global!CF83)</f>
        <v>727</v>
      </c>
      <c r="CG82">
        <f>IF(covid19_new_cases_global!CG83&lt;0,"",covid19_new_cases_global!CG83)</f>
        <v>992</v>
      </c>
      <c r="CH82">
        <f>IF(covid19_new_cases_global!CH83&lt;0,"",covid19_new_cases_global!CH83)</f>
        <v>832</v>
      </c>
      <c r="CI82">
        <f>IF(covid19_new_cases_global!CI83&lt;0,"",covid19_new_cases_global!CI83)</f>
        <v>1068</v>
      </c>
      <c r="CJ82">
        <f>IF(covid19_new_cases_global!CJ83&lt;0,"",covid19_new_cases_global!CJ83)</f>
        <v>724</v>
      </c>
      <c r="CK82">
        <f>IF(covid19_new_cases_global!CK83&lt;0,"",covid19_new_cases_global!CK83)</f>
        <v>709</v>
      </c>
      <c r="CL82">
        <f>IF(covid19_new_cases_global!CL83&lt;0,"",covid19_new_cases_global!CL83)</f>
        <v>778</v>
      </c>
      <c r="CM82">
        <f>IF(covid19_new_cases_global!CM83&lt;0,"",covid19_new_cases_global!CM83)</f>
        <v>493</v>
      </c>
      <c r="CN82">
        <f>IF(covid19_new_cases_global!CN83&lt;0,"",covid19_new_cases_global!CN83)</f>
        <v>401</v>
      </c>
      <c r="CO82">
        <f>IF(covid19_new_cases_global!CO83&lt;0,"",covid19_new_cases_global!CO83)</f>
        <v>388</v>
      </c>
      <c r="CP82">
        <f>IF(covid19_new_cases_global!CP83&lt;0,"",covid19_new_cases_global!CP83)</f>
        <v>631</v>
      </c>
      <c r="CQ82">
        <f>IF(covid19_new_cases_global!CQ83&lt;0,"",covid19_new_cases_global!CQ83)</f>
        <v>936</v>
      </c>
      <c r="CR82">
        <f>IF(covid19_new_cases_global!CR83&lt;0,"",covid19_new_cases_global!CR83)</f>
        <v>577</v>
      </c>
      <c r="CS82">
        <f>IF(covid19_new_cases_global!CS83&lt;0,"",covid19_new_cases_global!CS83)</f>
        <v>377</v>
      </c>
      <c r="CT82">
        <f>IF(covid19_new_cases_global!CT83&lt;0,"",covid19_new_cases_global!CT83)</f>
        <v>701</v>
      </c>
      <c r="CU82">
        <f>IF(covid19_new_cases_global!CU83&lt;0,"",covid19_new_cases_global!CU83)</f>
        <v>386</v>
      </c>
      <c r="CV82">
        <f>IF(covid19_new_cases_global!CV83&lt;0,"",covid19_new_cases_global!CV83)</f>
        <v>229</v>
      </c>
      <c r="CW82">
        <f>IF(covid19_new_cases_global!CW83&lt;0,"",covid19_new_cases_global!CW83)</f>
        <v>376</v>
      </c>
      <c r="CX82">
        <f>IF(covid19_new_cases_global!CX83&lt;0,"",covid19_new_cases_global!CX83)</f>
        <v>359</v>
      </c>
      <c r="CY82">
        <f>IF(covid19_new_cases_global!CY83&lt;0,"",covid19_new_cases_global!CY83)</f>
        <v>221</v>
      </c>
      <c r="CZ82">
        <f>IF(covid19_new_cases_global!CZ83&lt;0,"",covid19_new_cases_global!CZ83)</f>
        <v>343</v>
      </c>
      <c r="DA82">
        <f>IF(covid19_new_cases_global!DA83&lt;0,"",covid19_new_cases_global!DA83)</f>
        <v>330</v>
      </c>
      <c r="DB82">
        <f>IF(covid19_new_cases_global!DB83&lt;0,"",covid19_new_cases_global!DB83)</f>
        <v>266</v>
      </c>
      <c r="DC82">
        <f>IF(covid19_new_cases_global!DC83&lt;0,"",covid19_new_cases_global!DC83)</f>
        <v>211</v>
      </c>
      <c r="DD82">
        <f>IF(covid19_new_cases_global!DD83&lt;0,"",covid19_new_cases_global!DD83)</f>
        <v>265</v>
      </c>
      <c r="DE82">
        <f>IF(covid19_new_cases_global!DE83&lt;0,"",covid19_new_cases_global!DE83)</f>
        <v>137</v>
      </c>
      <c r="DF82">
        <f>IF(covid19_new_cases_global!DF83&lt;0,"",covid19_new_cases_global!DF83)</f>
        <v>156</v>
      </c>
      <c r="DG82">
        <f>IF(covid19_new_cases_global!DG83&lt;0,"",covid19_new_cases_global!DG83)</f>
        <v>219</v>
      </c>
      <c r="DH82">
        <f>IF(covid19_new_cases_global!DH83&lt;0,"",covid19_new_cases_global!DH83)</f>
        <v>236</v>
      </c>
      <c r="DI82">
        <f>IF(covid19_new_cases_global!DI83&lt;0,"",covid19_new_cases_global!DI83)</f>
        <v>139</v>
      </c>
      <c r="DJ82">
        <f>IF(covid19_new_cases_global!DJ83&lt;0,"",covid19_new_cases_global!DJ83)</f>
        <v>107</v>
      </c>
      <c r="DK82">
        <f>IF(covid19_new_cases_global!DK83&lt;0,"",covid19_new_cases_global!DK83)</f>
        <v>159</v>
      </c>
      <c r="DL82">
        <f>IF(covid19_new_cases_global!DL83&lt;0,"",covid19_new_cases_global!DL83)</f>
        <v>426</v>
      </c>
      <c r="DM82">
        <f>IF(covid19_new_cases_global!DM83&lt;0,"",covid19_new_cases_global!DM83)</f>
        <v>129</v>
      </c>
      <c r="DN82">
        <f>IF(covid19_new_cases_global!DN83&lt;0,"",covid19_new_cases_global!DN83)</f>
        <v>92</v>
      </c>
      <c r="DO82">
        <f>IF(covid19_new_cases_global!DO83&lt;0,"",covid19_new_cases_global!DO83)</f>
        <v>64</v>
      </c>
      <c r="DP82">
        <f>IF(covid19_new_cases_global!DP83&lt;0,"",covid19_new_cases_global!DP83)</f>
        <v>88</v>
      </c>
      <c r="DQ82">
        <f>IF(covid19_new_cases_global!DQ83&lt;0,"",covid19_new_cases_global!DQ83)</f>
        <v>51</v>
      </c>
      <c r="DR82">
        <f>IF(covid19_new_cases_global!DR83&lt;0,"",covid19_new_cases_global!DR83)</f>
        <v>64</v>
      </c>
      <c r="DS82">
        <f>IF(covid19_new_cases_global!DS83&lt;0,"",covid19_new_cases_global!DS83)</f>
        <v>76</v>
      </c>
      <c r="DT82">
        <f>IF(covid19_new_cases_global!DT83&lt;0,"",covid19_new_cases_global!DT83)</f>
        <v>115</v>
      </c>
      <c r="DU82">
        <f>IF(covid19_new_cases_global!DU83&lt;0,"",covid19_new_cases_global!DU83)</f>
        <v>76</v>
      </c>
      <c r="DV82">
        <f>IF(covid19_new_cases_global!DV83&lt;0,"",covid19_new_cases_global!DV83)</f>
        <v>57</v>
      </c>
      <c r="DW82">
        <f>IF(covid19_new_cases_global!DW83&lt;0,"",covid19_new_cases_global!DW83)</f>
        <v>59</v>
      </c>
      <c r="DX82">
        <f>IF(covid19_new_cases_global!DX83&lt;0,"",covid19_new_cases_global!DX83)</f>
        <v>37</v>
      </c>
      <c r="DY82">
        <f>IF(covid19_new_cases_global!DY83&lt;0,"",covid19_new_cases_global!DY83)</f>
        <v>68</v>
      </c>
      <c r="DZ82">
        <f>IF(covid19_new_cases_global!DZ83&lt;0,"",covid19_new_cases_global!DZ83)</f>
        <v>38</v>
      </c>
      <c r="EA82">
        <f>IF(covid19_new_cases_global!EA83&lt;0,"",covid19_new_cases_global!EA83)</f>
        <v>35</v>
      </c>
      <c r="EB82">
        <f>IF(covid19_new_cases_global!EB83&lt;0,"",covid19_new_cases_global!EB83)</f>
        <v>53</v>
      </c>
      <c r="EC82">
        <f>IF(covid19_new_cases_global!EC83&lt;0,"",covid19_new_cases_global!EC83)</f>
        <v>61</v>
      </c>
      <c r="ED82">
        <f>IF(covid19_new_cases_global!ED83&lt;0,"",covid19_new_cases_global!ED83)</f>
        <v>72</v>
      </c>
      <c r="EE82">
        <f>IF(covid19_new_cases_global!EE83&lt;0,"",covid19_new_cases_global!EE83)</f>
        <v>4</v>
      </c>
      <c r="EF82">
        <f>IF(covid19_new_cases_global!EF83&lt;0,"",covid19_new_cases_global!EF83)</f>
        <v>45</v>
      </c>
      <c r="EG82">
        <f>IF(covid19_new_cases_global!EG83&lt;0,"",covid19_new_cases_global!EG83)</f>
        <v>31</v>
      </c>
      <c r="EH82">
        <f>IF(covid19_new_cases_global!EH83&lt;0,"",covid19_new_cases_global!EH83)</f>
        <v>21</v>
      </c>
      <c r="EI82">
        <f>IF(covid19_new_cases_global!EI83&lt;0,"",covid19_new_cases_global!EI83)</f>
        <v>20</v>
      </c>
      <c r="EJ82">
        <f>IF(covid19_new_cases_global!EJ83&lt;0,"",covid19_new_cases_global!EJ83)</f>
        <v>18</v>
      </c>
      <c r="EK82">
        <f>IF(covid19_new_cases_global!EK83&lt;0,"",covid19_new_cases_global!EK83)</f>
        <v>6</v>
      </c>
      <c r="EL82">
        <f>IF(covid19_new_cases_global!EL83&lt;0,"",covid19_new_cases_global!EL83)</f>
        <v>8</v>
      </c>
      <c r="EM82">
        <f>IF(covid19_new_cases_global!EM83&lt;0,"",covid19_new_cases_global!EM83)</f>
        <v>16</v>
      </c>
      <c r="EN82">
        <f>IF(covid19_new_cases_global!EN83&lt;0,"",covid19_new_cases_global!EN83)</f>
        <v>7</v>
      </c>
      <c r="EO82">
        <f>IF(covid19_new_cases_global!EO83&lt;0,"",covid19_new_cases_global!EO83)</f>
        <v>12</v>
      </c>
      <c r="EP82">
        <f>IF(covid19_new_cases_global!EP83&lt;0,"",covid19_new_cases_global!EP83)</f>
        <v>45</v>
      </c>
      <c r="EQ82">
        <f>IF(covid19_new_cases_global!EQ83&lt;0,"",covid19_new_cases_global!EQ83)</f>
        <v>8</v>
      </c>
      <c r="ER82">
        <f>IF(covid19_new_cases_global!ER83&lt;0,"",covid19_new_cases_global!ER83)</f>
        <v>18</v>
      </c>
      <c r="ES82">
        <f>IF(covid19_new_cases_global!ES83&lt;0,"",covid19_new_cases_global!ES83)</f>
        <v>13</v>
      </c>
      <c r="ET82">
        <f>IF(covid19_new_cases_global!ET83&lt;0,"",covid19_new_cases_global!ET83)</f>
        <v>7</v>
      </c>
      <c r="EU82">
        <f>IF(covid19_new_cases_global!EU83&lt;0,"",covid19_new_cases_global!EU83)</f>
        <v>14</v>
      </c>
      <c r="EV82">
        <f>IF(covid19_new_cases_global!EV83&lt;0,"",covid19_new_cases_global!EV83)</f>
        <v>13</v>
      </c>
      <c r="EW82">
        <f>IF(covid19_new_cases_global!EW83&lt;0,"",covid19_new_cases_global!EW83)</f>
        <v>6</v>
      </c>
      <c r="EX82">
        <f>IF(covid19_new_cases_global!EX83&lt;0,"",covid19_new_cases_global!EX83)</f>
        <v>5</v>
      </c>
      <c r="EY82">
        <f>IF(covid19_new_cases_global!EY83&lt;0,"",covid19_new_cases_global!EY83)</f>
        <v>4</v>
      </c>
      <c r="EZ82">
        <f>IF(covid19_new_cases_global!EZ83&lt;0,"",covid19_new_cases_global!EZ83)</f>
        <v>8</v>
      </c>
      <c r="FA82">
        <f>IF(covid19_new_cases_global!FA83&lt;0,"",covid19_new_cases_global!FA83)</f>
        <v>5</v>
      </c>
      <c r="FB82">
        <f>IF(covid19_new_cases_global!FB83&lt;0,"",covid19_new_cases_global!FB83)</f>
        <v>9</v>
      </c>
      <c r="FC82">
        <f>IF(covid19_new_cases_global!FC83&lt;0,"",covid19_new_cases_global!FC83)</f>
        <v>9</v>
      </c>
      <c r="FD82">
        <f>IF(covid19_new_cases_global!FD83&lt;0,"",covid19_new_cases_global!FD83)</f>
        <v>23</v>
      </c>
      <c r="FE82">
        <f>MAX(D82:FD82)</f>
        <v>1515</v>
      </c>
      <c r="FF82">
        <f t="shared" si="32"/>
        <v>1515</v>
      </c>
      <c r="FG82">
        <f t="shared" si="33"/>
        <v>79</v>
      </c>
      <c r="FH82">
        <f t="shared" si="34"/>
        <v>79</v>
      </c>
      <c r="FI82" cm="1">
        <f t="array" ref="FI82">MATCH(INDEX($D82:$FD82,MATCH(TRUE,INDEX($D82:$FD82&lt;&gt;0,),0)),$D82:$FD82,0)</f>
        <v>38</v>
      </c>
      <c r="FJ82">
        <f t="shared" si="35"/>
        <v>25437</v>
      </c>
      <c r="FK82">
        <f t="shared" si="36"/>
        <v>5.95589102488501E-2</v>
      </c>
      <c r="FL82">
        <v>0</v>
      </c>
      <c r="FM82">
        <f t="shared" si="37"/>
        <v>41</v>
      </c>
      <c r="FN82">
        <f t="shared" si="38"/>
        <v>41</v>
      </c>
      <c r="FP82">
        <v>156</v>
      </c>
      <c r="FQ82">
        <v>156</v>
      </c>
      <c r="FR82">
        <v>103</v>
      </c>
      <c r="FS82">
        <v>103</v>
      </c>
      <c r="FT82">
        <v>63</v>
      </c>
      <c r="FU82">
        <v>1614</v>
      </c>
      <c r="FV82">
        <v>9.6654275092936809E-2</v>
      </c>
      <c r="FW82" s="6">
        <v>0</v>
      </c>
      <c r="FX82" s="7">
        <v>1</v>
      </c>
      <c r="FY82" s="8">
        <f t="shared" si="39"/>
        <v>1</v>
      </c>
      <c r="FZ82">
        <f t="shared" si="40"/>
        <v>0</v>
      </c>
      <c r="GA82">
        <f t="shared" si="41"/>
        <v>7.0405928708318868E-2</v>
      </c>
      <c r="GB82" s="6">
        <f t="shared" si="42"/>
        <v>7.0405928708318868E-2</v>
      </c>
      <c r="GC82" s="8">
        <f t="shared" si="43"/>
        <v>0.92959407129168115</v>
      </c>
      <c r="GD82" s="6">
        <f t="shared" si="44"/>
        <v>-7.3007270603105467E-2</v>
      </c>
      <c r="GE82" s="8">
        <f t="shared" si="45"/>
        <v>100</v>
      </c>
      <c r="GF82">
        <f t="shared" si="46"/>
        <v>7.573835815291835E-2</v>
      </c>
      <c r="HC82">
        <v>4.1616051075828768E-2</v>
      </c>
      <c r="HD82">
        <v>0</v>
      </c>
      <c r="HE82">
        <v>1</v>
      </c>
      <c r="HF82">
        <f t="shared" si="50"/>
        <v>75</v>
      </c>
      <c r="HG82">
        <f t="shared" si="51"/>
        <v>2</v>
      </c>
      <c r="HH82">
        <f t="shared" si="47"/>
        <v>0.47916666666666663</v>
      </c>
      <c r="HI82">
        <f t="shared" si="48"/>
        <v>0.94117647058823528</v>
      </c>
      <c r="HJ82">
        <f t="shared" si="49"/>
        <v>6.5359477124182774E-3</v>
      </c>
    </row>
    <row r="83" spans="1:218" x14ac:dyDescent="0.3">
      <c r="A83" t="str">
        <f>covid19_new_cases_global!A84</f>
        <v>Isle of Man</v>
      </c>
      <c r="B83">
        <f>covid19_new_cases_global!B84</f>
        <v>54.2361</v>
      </c>
      <c r="C83">
        <f>covid19_new_cases_global!C84</f>
        <v>-4.5480999999999998</v>
      </c>
      <c r="D83">
        <f>IF(covid19_new_cases_global!D84&lt;0,"",covid19_new_cases_global!D84)</f>
        <v>0</v>
      </c>
      <c r="E83">
        <f>IF(covid19_new_cases_global!E84&lt;0,"",covid19_new_cases_global!E84)</f>
        <v>0</v>
      </c>
      <c r="F83">
        <f>IF(covid19_new_cases_global!F84&lt;0,"",covid19_new_cases_global!F84)</f>
        <v>0</v>
      </c>
      <c r="G83">
        <f>IF(covid19_new_cases_global!G84&lt;0,"",covid19_new_cases_global!G84)</f>
        <v>0</v>
      </c>
      <c r="H83">
        <f>IF(covid19_new_cases_global!H84&lt;0,"",covid19_new_cases_global!H84)</f>
        <v>0</v>
      </c>
      <c r="I83">
        <f>IF(covid19_new_cases_global!I84&lt;0,"",covid19_new_cases_global!I84)</f>
        <v>0</v>
      </c>
      <c r="J83">
        <f>IF(covid19_new_cases_global!J84&lt;0,"",covid19_new_cases_global!J84)</f>
        <v>0</v>
      </c>
      <c r="K83">
        <f>IF(covid19_new_cases_global!K84&lt;0,"",covid19_new_cases_global!K84)</f>
        <v>0</v>
      </c>
      <c r="L83">
        <f>IF(covid19_new_cases_global!L84&lt;0,"",covid19_new_cases_global!L84)</f>
        <v>0</v>
      </c>
      <c r="M83">
        <f>IF(covid19_new_cases_global!M84&lt;0,"",covid19_new_cases_global!M84)</f>
        <v>0</v>
      </c>
      <c r="N83">
        <f>IF(covid19_new_cases_global!N84&lt;0,"",covid19_new_cases_global!N84)</f>
        <v>0</v>
      </c>
      <c r="O83">
        <f>IF(covid19_new_cases_global!O84&lt;0,"",covid19_new_cases_global!O84)</f>
        <v>0</v>
      </c>
      <c r="P83">
        <f>IF(covid19_new_cases_global!P84&lt;0,"",covid19_new_cases_global!P84)</f>
        <v>0</v>
      </c>
      <c r="Q83">
        <f>IF(covid19_new_cases_global!Q84&lt;0,"",covid19_new_cases_global!Q84)</f>
        <v>0</v>
      </c>
      <c r="R83">
        <f>IF(covid19_new_cases_global!R84&lt;0,"",covid19_new_cases_global!R84)</f>
        <v>0</v>
      </c>
      <c r="S83">
        <f>IF(covid19_new_cases_global!S84&lt;0,"",covid19_new_cases_global!S84)</f>
        <v>0</v>
      </c>
      <c r="T83">
        <f>IF(covid19_new_cases_global!T84&lt;0,"",covid19_new_cases_global!T84)</f>
        <v>0</v>
      </c>
      <c r="U83">
        <f>IF(covid19_new_cases_global!U84&lt;0,"",covid19_new_cases_global!U84)</f>
        <v>0</v>
      </c>
      <c r="V83">
        <f>IF(covid19_new_cases_global!V84&lt;0,"",covid19_new_cases_global!V84)</f>
        <v>0</v>
      </c>
      <c r="W83">
        <f>IF(covid19_new_cases_global!W84&lt;0,"",covid19_new_cases_global!W84)</f>
        <v>0</v>
      </c>
      <c r="X83">
        <f>IF(covid19_new_cases_global!X84&lt;0,"",covid19_new_cases_global!X84)</f>
        <v>0</v>
      </c>
      <c r="Y83">
        <f>IF(covid19_new_cases_global!Y84&lt;0,"",covid19_new_cases_global!Y84)</f>
        <v>0</v>
      </c>
      <c r="Z83">
        <f>IF(covid19_new_cases_global!Z84&lt;0,"",covid19_new_cases_global!Z84)</f>
        <v>0</v>
      </c>
      <c r="AA83">
        <f>IF(covid19_new_cases_global!AA84&lt;0,"",covid19_new_cases_global!AA84)</f>
        <v>0</v>
      </c>
      <c r="AB83">
        <f>IF(covid19_new_cases_global!AB84&lt;0,"",covid19_new_cases_global!AB84)</f>
        <v>0</v>
      </c>
      <c r="AC83">
        <f>IF(covid19_new_cases_global!AC84&lt;0,"",covid19_new_cases_global!AC84)</f>
        <v>0</v>
      </c>
      <c r="AD83">
        <f>IF(covid19_new_cases_global!AD84&lt;0,"",covid19_new_cases_global!AD84)</f>
        <v>0</v>
      </c>
      <c r="AE83">
        <f>IF(covid19_new_cases_global!AE84&lt;0,"",covid19_new_cases_global!AE84)</f>
        <v>0</v>
      </c>
      <c r="AF83">
        <f>IF(covid19_new_cases_global!AF84&lt;0,"",covid19_new_cases_global!AF84)</f>
        <v>0</v>
      </c>
      <c r="AG83">
        <f>IF(covid19_new_cases_global!AG84&lt;0,"",covid19_new_cases_global!AG84)</f>
        <v>0</v>
      </c>
      <c r="AH83">
        <f>IF(covid19_new_cases_global!AH84&lt;0,"",covid19_new_cases_global!AH84)</f>
        <v>0</v>
      </c>
      <c r="AI83">
        <f>IF(covid19_new_cases_global!AI84&lt;0,"",covid19_new_cases_global!AI84)</f>
        <v>0</v>
      </c>
      <c r="AJ83">
        <f>IF(covid19_new_cases_global!AJ84&lt;0,"",covid19_new_cases_global!AJ84)</f>
        <v>0</v>
      </c>
      <c r="AK83">
        <f>IF(covid19_new_cases_global!AK84&lt;0,"",covid19_new_cases_global!AK84)</f>
        <v>0</v>
      </c>
      <c r="AL83">
        <f>IF(covid19_new_cases_global!AL84&lt;0,"",covid19_new_cases_global!AL84)</f>
        <v>0</v>
      </c>
      <c r="AM83">
        <f>IF(covid19_new_cases_global!AM84&lt;0,"",covid19_new_cases_global!AM84)</f>
        <v>0</v>
      </c>
      <c r="AN83">
        <f>IF(covid19_new_cases_global!AN84&lt;0,"",covid19_new_cases_global!AN84)</f>
        <v>0</v>
      </c>
      <c r="AO83">
        <f>IF(covid19_new_cases_global!AO84&lt;0,"",covid19_new_cases_global!AO84)</f>
        <v>0</v>
      </c>
      <c r="AP83">
        <f>IF(covid19_new_cases_global!AP84&lt;0,"",covid19_new_cases_global!AP84)</f>
        <v>0</v>
      </c>
      <c r="AQ83">
        <f>IF(covid19_new_cases_global!AQ84&lt;0,"",covid19_new_cases_global!AQ84)</f>
        <v>0</v>
      </c>
      <c r="AR83">
        <f>IF(covid19_new_cases_global!AR84&lt;0,"",covid19_new_cases_global!AR84)</f>
        <v>0</v>
      </c>
      <c r="AS83">
        <f>IF(covid19_new_cases_global!AS84&lt;0,"",covid19_new_cases_global!AS84)</f>
        <v>0</v>
      </c>
      <c r="AT83">
        <f>IF(covid19_new_cases_global!AT84&lt;0,"",covid19_new_cases_global!AT84)</f>
        <v>0</v>
      </c>
      <c r="AU83">
        <f>IF(covid19_new_cases_global!AU84&lt;0,"",covid19_new_cases_global!AU84)</f>
        <v>0</v>
      </c>
      <c r="AV83">
        <f>IF(covid19_new_cases_global!AV84&lt;0,"",covid19_new_cases_global!AV84)</f>
        <v>0</v>
      </c>
      <c r="AW83">
        <f>IF(covid19_new_cases_global!AW84&lt;0,"",covid19_new_cases_global!AW84)</f>
        <v>0</v>
      </c>
      <c r="AX83">
        <f>IF(covid19_new_cases_global!AX84&lt;0,"",covid19_new_cases_global!AX84)</f>
        <v>0</v>
      </c>
      <c r="AY83">
        <f>IF(covid19_new_cases_global!AY84&lt;0,"",covid19_new_cases_global!AY84)</f>
        <v>0</v>
      </c>
      <c r="AZ83">
        <f>IF(covid19_new_cases_global!AZ84&lt;0,"",covid19_new_cases_global!AZ84)</f>
        <v>0</v>
      </c>
      <c r="BA83">
        <f>IF(covid19_new_cases_global!BA84&lt;0,"",covid19_new_cases_global!BA84)</f>
        <v>0</v>
      </c>
      <c r="BB83">
        <f>IF(covid19_new_cases_global!BB84&lt;0,"",covid19_new_cases_global!BB84)</f>
        <v>0</v>
      </c>
      <c r="BC83">
        <f>IF(covid19_new_cases_global!BC84&lt;0,"",covid19_new_cases_global!BC84)</f>
        <v>0</v>
      </c>
      <c r="BD83">
        <f>IF(covid19_new_cases_global!BD84&lt;0,"",covid19_new_cases_global!BD84)</f>
        <v>0</v>
      </c>
      <c r="BE83">
        <f>IF(covid19_new_cases_global!BE84&lt;0,"",covid19_new_cases_global!BE84)</f>
        <v>0</v>
      </c>
      <c r="BF83">
        <f>IF(covid19_new_cases_global!BF84&lt;0,"",covid19_new_cases_global!BF84)</f>
        <v>0</v>
      </c>
      <c r="BG83">
        <f>IF(covid19_new_cases_global!BG84&lt;0,"",covid19_new_cases_global!BG84)</f>
        <v>0</v>
      </c>
      <c r="BH83">
        <f>IF(covid19_new_cases_global!BH84&lt;0,"",covid19_new_cases_global!BH84)</f>
        <v>0</v>
      </c>
      <c r="BI83">
        <f>IF(covid19_new_cases_global!BI84&lt;0,"",covid19_new_cases_global!BI84)</f>
        <v>1</v>
      </c>
      <c r="BJ83">
        <f>IF(covid19_new_cases_global!BJ84&lt;0,"",covid19_new_cases_global!BJ84)</f>
        <v>0</v>
      </c>
      <c r="BK83">
        <f>IF(covid19_new_cases_global!BK84&lt;0,"",covid19_new_cases_global!BK84)</f>
        <v>4</v>
      </c>
      <c r="BL83">
        <f>IF(covid19_new_cases_global!BL84&lt;0,"",covid19_new_cases_global!BL84)</f>
        <v>8</v>
      </c>
      <c r="BM83">
        <f>IF(covid19_new_cases_global!BM84&lt;0,"",covid19_new_cases_global!BM84)</f>
        <v>10</v>
      </c>
      <c r="BN83">
        <f>IF(covid19_new_cases_global!BN84&lt;0,"",covid19_new_cases_global!BN84)</f>
        <v>0</v>
      </c>
      <c r="BO83">
        <f>IF(covid19_new_cases_global!BO84&lt;0,"",covid19_new_cases_global!BO84)</f>
        <v>2</v>
      </c>
      <c r="BP83">
        <f>IF(covid19_new_cases_global!BP84&lt;0,"",covid19_new_cases_global!BP84)</f>
        <v>4</v>
      </c>
      <c r="BQ83">
        <f>IF(covid19_new_cases_global!BQ84&lt;0,"",covid19_new_cases_global!BQ84)</f>
        <v>3</v>
      </c>
      <c r="BR83">
        <f>IF(covid19_new_cases_global!BR84&lt;0,"",covid19_new_cases_global!BR84)</f>
        <v>10</v>
      </c>
      <c r="BS83">
        <f>IF(covid19_new_cases_global!BS84&lt;0,"",covid19_new_cases_global!BS84)</f>
        <v>7</v>
      </c>
      <c r="BT83">
        <f>IF(covid19_new_cases_global!BT84&lt;0,"",covid19_new_cases_global!BT84)</f>
        <v>11</v>
      </c>
      <c r="BU83">
        <f>IF(covid19_new_cases_global!BU84&lt;0,"",covid19_new_cases_global!BU84)</f>
        <v>8</v>
      </c>
      <c r="BV83">
        <f>IF(covid19_new_cases_global!BV84&lt;0,"",covid19_new_cases_global!BV84)</f>
        <v>27</v>
      </c>
      <c r="BW83">
        <f>IF(covid19_new_cases_global!BW84&lt;0,"",covid19_new_cases_global!BW84)</f>
        <v>19</v>
      </c>
      <c r="BX83">
        <f>IF(covid19_new_cases_global!BX84&lt;0,"",covid19_new_cases_global!BX84)</f>
        <v>12</v>
      </c>
      <c r="BY83">
        <f>IF(covid19_new_cases_global!BY84&lt;0,"",covid19_new_cases_global!BY84)</f>
        <v>1</v>
      </c>
      <c r="BZ83">
        <f>IF(covid19_new_cases_global!BZ84&lt;0,"",covid19_new_cases_global!BZ84)</f>
        <v>12</v>
      </c>
      <c r="CA83">
        <f>IF(covid19_new_cases_global!CA84&lt;0,"",covid19_new_cases_global!CA84)</f>
        <v>11</v>
      </c>
      <c r="CB83">
        <f>IF(covid19_new_cases_global!CB84&lt;0,"",covid19_new_cases_global!CB84)</f>
        <v>8</v>
      </c>
      <c r="CC83">
        <f>IF(covid19_new_cases_global!CC84&lt;0,"",covid19_new_cases_global!CC84)</f>
        <v>32</v>
      </c>
      <c r="CD83">
        <f>IF(covid19_new_cases_global!CD84&lt;0,"",covid19_new_cases_global!CD84)</f>
        <v>11</v>
      </c>
      <c r="CE83">
        <f>IF(covid19_new_cases_global!CE84&lt;0,"",covid19_new_cases_global!CE84)</f>
        <v>25</v>
      </c>
      <c r="CF83">
        <f>IF(covid19_new_cases_global!CF84&lt;0,"",covid19_new_cases_global!CF84)</f>
        <v>2</v>
      </c>
      <c r="CG83">
        <f>IF(covid19_new_cases_global!CG84&lt;0,"",covid19_new_cases_global!CG84)</f>
        <v>14</v>
      </c>
      <c r="CH83">
        <f>IF(covid19_new_cases_global!CH84&lt;0,"",covid19_new_cases_global!CH84)</f>
        <v>12</v>
      </c>
      <c r="CI83">
        <f>IF(covid19_new_cases_global!CI84&lt;0,"",covid19_new_cases_global!CI84)</f>
        <v>2</v>
      </c>
      <c r="CJ83">
        <f>IF(covid19_new_cases_global!CJ84&lt;0,"",covid19_new_cases_global!CJ84)</f>
        <v>28</v>
      </c>
      <c r="CK83">
        <f>IF(covid19_new_cases_global!CK84&lt;0,"",covid19_new_cases_global!CK84)</f>
        <v>7</v>
      </c>
      <c r="CL83">
        <f>IF(covid19_new_cases_global!CL84&lt;0,"",covid19_new_cases_global!CL84)</f>
        <v>6</v>
      </c>
      <c r="CM83">
        <f>IF(covid19_new_cases_global!CM84&lt;0,"",covid19_new_cases_global!CM84)</f>
        <v>1</v>
      </c>
      <c r="CN83">
        <f>IF(covid19_new_cases_global!CN84&lt;0,"",covid19_new_cases_global!CN84)</f>
        <v>2</v>
      </c>
      <c r="CO83">
        <f>IF(covid19_new_cases_global!CO84&lt;0,"",covid19_new_cases_global!CO84)</f>
        <v>7</v>
      </c>
      <c r="CP83">
        <f>IF(covid19_new_cases_global!CP84&lt;0,"",covid19_new_cases_global!CP84)</f>
        <v>0</v>
      </c>
      <c r="CQ83">
        <f>IF(covid19_new_cases_global!CQ84&lt;0,"",covid19_new_cases_global!CQ84)</f>
        <v>0</v>
      </c>
      <c r="CR83">
        <f>IF(covid19_new_cases_global!CR84&lt;0,"",covid19_new_cases_global!CR84)</f>
        <v>1</v>
      </c>
      <c r="CS83">
        <f>IF(covid19_new_cases_global!CS84&lt;0,"",covid19_new_cases_global!CS84)</f>
        <v>0</v>
      </c>
      <c r="CT83">
        <f>IF(covid19_new_cases_global!CT84&lt;0,"",covid19_new_cases_global!CT84)</f>
        <v>0</v>
      </c>
      <c r="CU83">
        <f>IF(covid19_new_cases_global!CU84&lt;0,"",covid19_new_cases_global!CU84)</f>
        <v>0</v>
      </c>
      <c r="CV83">
        <f>IF(covid19_new_cases_global!CV84&lt;0,"",covid19_new_cases_global!CV84)</f>
        <v>1</v>
      </c>
      <c r="CW83">
        <f>IF(covid19_new_cases_global!CW84&lt;0,"",covid19_new_cases_global!CW84)</f>
        <v>4</v>
      </c>
      <c r="CX83">
        <f>IF(covid19_new_cases_global!CX84&lt;0,"",covid19_new_cases_global!CX84)</f>
        <v>2</v>
      </c>
      <c r="CY83">
        <f>IF(covid19_new_cases_global!CY84&lt;0,"",covid19_new_cases_global!CY84)</f>
        <v>1</v>
      </c>
      <c r="CZ83">
        <f>IF(covid19_new_cases_global!CZ84&lt;0,"",covid19_new_cases_global!CZ84)</f>
        <v>4</v>
      </c>
      <c r="DA83">
        <f>IF(covid19_new_cases_global!DA84&lt;0,"",covid19_new_cases_global!DA84)</f>
        <v>1</v>
      </c>
      <c r="DB83">
        <f>IF(covid19_new_cases_global!DB84&lt;0,"",covid19_new_cases_global!DB84)</f>
        <v>4</v>
      </c>
      <c r="DC83">
        <f>IF(covid19_new_cases_global!DC84&lt;0,"",covid19_new_cases_global!DC84)</f>
        <v>1</v>
      </c>
      <c r="DD83">
        <f>IF(covid19_new_cases_global!DD84&lt;0,"",covid19_new_cases_global!DD84)</f>
        <v>1</v>
      </c>
      <c r="DE83">
        <f>IF(covid19_new_cases_global!DE84&lt;0,"",covid19_new_cases_global!DE84)</f>
        <v>2</v>
      </c>
      <c r="DF83">
        <f>IF(covid19_new_cases_global!DF84&lt;0,"",covid19_new_cases_global!DF84)</f>
        <v>0</v>
      </c>
      <c r="DG83">
        <f>IF(covid19_new_cases_global!DG84&lt;0,"",covid19_new_cases_global!DG84)</f>
        <v>0</v>
      </c>
      <c r="DH83">
        <f>IF(covid19_new_cases_global!DH84&lt;0,"",covid19_new_cases_global!DH84)</f>
        <v>1</v>
      </c>
      <c r="DI83">
        <f>IF(covid19_new_cases_global!DI84&lt;0,"",covid19_new_cases_global!DI84)</f>
        <v>0</v>
      </c>
      <c r="DJ83">
        <f>IF(covid19_new_cases_global!DJ84&lt;0,"",covid19_new_cases_global!DJ84)</f>
        <v>1</v>
      </c>
      <c r="DK83">
        <f>IF(covid19_new_cases_global!DK84&lt;0,"",covid19_new_cases_global!DK84)</f>
        <v>1</v>
      </c>
      <c r="DL83">
        <f>IF(covid19_new_cases_global!DL84&lt;0,"",covid19_new_cases_global!DL84)</f>
        <v>0</v>
      </c>
      <c r="DM83">
        <f>IF(covid19_new_cases_global!DM84&lt;0,"",covid19_new_cases_global!DM84)</f>
        <v>2</v>
      </c>
      <c r="DN83">
        <f>IF(covid19_new_cases_global!DN84&lt;0,"",covid19_new_cases_global!DN84)</f>
        <v>1</v>
      </c>
      <c r="DO83">
        <f>IF(covid19_new_cases_global!DO84&lt;0,"",covid19_new_cases_global!DO84)</f>
        <v>0</v>
      </c>
      <c r="DP83">
        <f>IF(covid19_new_cases_global!DP84&lt;0,"",covid19_new_cases_global!DP84)</f>
        <v>0</v>
      </c>
      <c r="DQ83">
        <f>IF(covid19_new_cases_global!DQ84&lt;0,"",covid19_new_cases_global!DQ84)</f>
        <v>0</v>
      </c>
      <c r="DR83">
        <f>IF(covid19_new_cases_global!DR84&lt;0,"",covid19_new_cases_global!DR84)</f>
        <v>1</v>
      </c>
      <c r="DS83">
        <f>IF(covid19_new_cases_global!DS84&lt;0,"",covid19_new_cases_global!DS84)</f>
        <v>0</v>
      </c>
      <c r="DT83">
        <f>IF(covid19_new_cases_global!DT84&lt;0,"",covid19_new_cases_global!DT84)</f>
        <v>0</v>
      </c>
      <c r="DU83">
        <f>IF(covid19_new_cases_global!DU84&lt;0,"",covid19_new_cases_global!DU84)</f>
        <v>0</v>
      </c>
      <c r="DV83">
        <f>IF(covid19_new_cases_global!DV84&lt;0,"",covid19_new_cases_global!DV84)</f>
        <v>0</v>
      </c>
      <c r="DW83">
        <f>IF(covid19_new_cases_global!DW84&lt;0,"",covid19_new_cases_global!DW84)</f>
        <v>0</v>
      </c>
      <c r="DX83">
        <f>IF(covid19_new_cases_global!DX84&lt;0,"",covid19_new_cases_global!DX84)</f>
        <v>0</v>
      </c>
      <c r="DY83">
        <f>IF(covid19_new_cases_global!DY84&lt;0,"",covid19_new_cases_global!DY84)</f>
        <v>0</v>
      </c>
      <c r="DZ83">
        <f>IF(covid19_new_cases_global!DZ84&lt;0,"",covid19_new_cases_global!DZ84)</f>
        <v>0</v>
      </c>
      <c r="EA83">
        <f>IF(covid19_new_cases_global!EA84&lt;0,"",covid19_new_cases_global!EA84)</f>
        <v>0</v>
      </c>
      <c r="EB83">
        <f>IF(covid19_new_cases_global!EB84&lt;0,"",covid19_new_cases_global!EB84)</f>
        <v>0</v>
      </c>
      <c r="EC83">
        <f>IF(covid19_new_cases_global!EC84&lt;0,"",covid19_new_cases_global!EC84)</f>
        <v>0</v>
      </c>
      <c r="ED83">
        <f>IF(covid19_new_cases_global!ED84&lt;0,"",covid19_new_cases_global!ED84)</f>
        <v>0</v>
      </c>
      <c r="EE83">
        <f>IF(covid19_new_cases_global!EE84&lt;0,"",covid19_new_cases_global!EE84)</f>
        <v>0</v>
      </c>
      <c r="EF83">
        <f>IF(covid19_new_cases_global!EF84&lt;0,"",covid19_new_cases_global!EF84)</f>
        <v>0</v>
      </c>
      <c r="EG83">
        <f>IF(covid19_new_cases_global!EG84&lt;0,"",covid19_new_cases_global!EG84)</f>
        <v>0</v>
      </c>
      <c r="EH83">
        <f>IF(covid19_new_cases_global!EH84&lt;0,"",covid19_new_cases_global!EH84)</f>
        <v>0</v>
      </c>
      <c r="EI83">
        <f>IF(covid19_new_cases_global!EI84&lt;0,"",covid19_new_cases_global!EI84)</f>
        <v>0</v>
      </c>
      <c r="EJ83">
        <f>IF(covid19_new_cases_global!EJ84&lt;0,"",covid19_new_cases_global!EJ84)</f>
        <v>0</v>
      </c>
      <c r="EK83">
        <f>IF(covid19_new_cases_global!EK84&lt;0,"",covid19_new_cases_global!EK84)</f>
        <v>0</v>
      </c>
      <c r="EL83">
        <f>IF(covid19_new_cases_global!EL84&lt;0,"",covid19_new_cases_global!EL84)</f>
        <v>0</v>
      </c>
      <c r="EM83">
        <f>IF(covid19_new_cases_global!EM84&lt;0,"",covid19_new_cases_global!EM84)</f>
        <v>0</v>
      </c>
      <c r="EN83">
        <f>IF(covid19_new_cases_global!EN84&lt;0,"",covid19_new_cases_global!EN84)</f>
        <v>0</v>
      </c>
      <c r="EO83">
        <f>IF(covid19_new_cases_global!EO84&lt;0,"",covid19_new_cases_global!EO84)</f>
        <v>0</v>
      </c>
      <c r="EP83">
        <f>IF(covid19_new_cases_global!EP84&lt;0,"",covid19_new_cases_global!EP84)</f>
        <v>0</v>
      </c>
      <c r="EQ83">
        <f>IF(covid19_new_cases_global!EQ84&lt;0,"",covid19_new_cases_global!EQ84)</f>
        <v>0</v>
      </c>
      <c r="ER83">
        <f>IF(covid19_new_cases_global!ER84&lt;0,"",covid19_new_cases_global!ER84)</f>
        <v>0</v>
      </c>
      <c r="ES83">
        <f>IF(covid19_new_cases_global!ES84&lt;0,"",covid19_new_cases_global!ES84)</f>
        <v>0</v>
      </c>
      <c r="ET83">
        <f>IF(covid19_new_cases_global!ET84&lt;0,"",covid19_new_cases_global!ET84)</f>
        <v>0</v>
      </c>
      <c r="EU83">
        <f>IF(covid19_new_cases_global!EU84&lt;0,"",covid19_new_cases_global!EU84)</f>
        <v>0</v>
      </c>
      <c r="EV83">
        <f>IF(covid19_new_cases_global!EV84&lt;0,"",covid19_new_cases_global!EV84)</f>
        <v>0</v>
      </c>
      <c r="EW83">
        <f>IF(covid19_new_cases_global!EW84&lt;0,"",covid19_new_cases_global!EW84)</f>
        <v>0</v>
      </c>
      <c r="EX83">
        <f>IF(covid19_new_cases_global!EX84&lt;0,"",covid19_new_cases_global!EX84)</f>
        <v>0</v>
      </c>
      <c r="EY83">
        <f>IF(covid19_new_cases_global!EY84&lt;0,"",covid19_new_cases_global!EY84)</f>
        <v>0</v>
      </c>
      <c r="EZ83">
        <f>IF(covid19_new_cases_global!EZ84&lt;0,"",covid19_new_cases_global!EZ84)</f>
        <v>0</v>
      </c>
      <c r="FA83">
        <f>IF(covid19_new_cases_global!FA84&lt;0,"",covid19_new_cases_global!FA84)</f>
        <v>0</v>
      </c>
      <c r="FB83">
        <f>IF(covid19_new_cases_global!FB84&lt;0,"",covid19_new_cases_global!FB84)</f>
        <v>0</v>
      </c>
      <c r="FC83">
        <f>IF(covid19_new_cases_global!FC84&lt;0,"",covid19_new_cases_global!FC84)</f>
        <v>0</v>
      </c>
      <c r="FD83">
        <f>IF(covid19_new_cases_global!FD84&lt;0,"",covid19_new_cases_global!FD84)</f>
        <v>0</v>
      </c>
      <c r="FE83">
        <f>MAX(D83:FD83)</f>
        <v>32</v>
      </c>
      <c r="FF83">
        <f t="shared" si="32"/>
        <v>32</v>
      </c>
      <c r="FG83">
        <f t="shared" si="33"/>
        <v>78</v>
      </c>
      <c r="FH83">
        <f t="shared" si="34"/>
        <v>78</v>
      </c>
      <c r="FI83" cm="1">
        <f t="array" ref="FI83">MATCH(INDEX($D83:$FD83,MATCH(TRUE,INDEX($D83:$FD83&lt;&gt;0,),0)),$D83:$FD83,0)</f>
        <v>58</v>
      </c>
      <c r="FJ83">
        <f t="shared" si="35"/>
        <v>336</v>
      </c>
      <c r="FK83">
        <f t="shared" si="36"/>
        <v>9.5238095238095233E-2</v>
      </c>
      <c r="FL83">
        <v>0</v>
      </c>
      <c r="FM83">
        <f t="shared" si="37"/>
        <v>20</v>
      </c>
      <c r="FN83">
        <f t="shared" si="38"/>
        <v>20</v>
      </c>
      <c r="FP83">
        <v>156</v>
      </c>
      <c r="FQ83">
        <v>280</v>
      </c>
      <c r="FR83">
        <v>85</v>
      </c>
      <c r="FS83">
        <v>129</v>
      </c>
      <c r="FT83">
        <v>56</v>
      </c>
      <c r="FU83">
        <v>4643</v>
      </c>
      <c r="FV83">
        <v>6.0305836743484817E-2</v>
      </c>
      <c r="FW83" s="6">
        <v>1</v>
      </c>
      <c r="FX83" s="7">
        <v>0</v>
      </c>
      <c r="FY83" s="8">
        <f t="shared" si="39"/>
        <v>1</v>
      </c>
      <c r="FZ83">
        <f t="shared" si="40"/>
        <v>1</v>
      </c>
      <c r="GA83">
        <f t="shared" si="41"/>
        <v>0.99998163447805677</v>
      </c>
      <c r="GB83" s="6">
        <f t="shared" si="42"/>
        <v>0.99998163447805677</v>
      </c>
      <c r="GC83" s="8">
        <f t="shared" si="43"/>
        <v>1.8365521943231045E-5</v>
      </c>
      <c r="GD83" s="6">
        <f t="shared" si="44"/>
        <v>-1.8365690591494046E-5</v>
      </c>
      <c r="GE83" s="8">
        <f t="shared" si="45"/>
        <v>100</v>
      </c>
      <c r="GF83">
        <f t="shared" si="46"/>
        <v>1.8365859241821958E-5</v>
      </c>
      <c r="HC83">
        <v>4.1871304018528156E-2</v>
      </c>
      <c r="HD83">
        <v>1</v>
      </c>
      <c r="HE83">
        <v>0</v>
      </c>
      <c r="HF83">
        <f t="shared" si="50"/>
        <v>76</v>
      </c>
      <c r="HG83">
        <f t="shared" si="51"/>
        <v>2</v>
      </c>
      <c r="HH83">
        <f t="shared" si="47"/>
        <v>0.47222222222222221</v>
      </c>
      <c r="HI83">
        <f t="shared" si="48"/>
        <v>0.94117647058823528</v>
      </c>
      <c r="HJ83">
        <f t="shared" si="49"/>
        <v>6.5359477124182774E-3</v>
      </c>
    </row>
    <row r="84" spans="1:218" x14ac:dyDescent="0.3">
      <c r="A84" t="str">
        <f>covid19_new_cases_global!A85</f>
        <v>Israel</v>
      </c>
      <c r="B84">
        <f>covid19_new_cases_global!B85</f>
        <v>31</v>
      </c>
      <c r="C84">
        <f>covid19_new_cases_global!C85</f>
        <v>35</v>
      </c>
      <c r="D84">
        <f>IF(covid19_new_cases_global!D85&lt;0,"",covid19_new_cases_global!D85)</f>
        <v>0</v>
      </c>
      <c r="E84">
        <f>IF(covid19_new_cases_global!E85&lt;0,"",covid19_new_cases_global!E85)</f>
        <v>0</v>
      </c>
      <c r="F84">
        <f>IF(covid19_new_cases_global!F85&lt;0,"",covid19_new_cases_global!F85)</f>
        <v>0</v>
      </c>
      <c r="G84">
        <f>IF(covid19_new_cases_global!G85&lt;0,"",covid19_new_cases_global!G85)</f>
        <v>0</v>
      </c>
      <c r="H84">
        <f>IF(covid19_new_cases_global!H85&lt;0,"",covid19_new_cases_global!H85)</f>
        <v>0</v>
      </c>
      <c r="I84">
        <f>IF(covid19_new_cases_global!I85&lt;0,"",covid19_new_cases_global!I85)</f>
        <v>0</v>
      </c>
      <c r="J84">
        <f>IF(covid19_new_cases_global!J85&lt;0,"",covid19_new_cases_global!J85)</f>
        <v>0</v>
      </c>
      <c r="K84">
        <f>IF(covid19_new_cases_global!K85&lt;0,"",covid19_new_cases_global!K85)</f>
        <v>0</v>
      </c>
      <c r="L84">
        <f>IF(covid19_new_cases_global!L85&lt;0,"",covid19_new_cases_global!L85)</f>
        <v>0</v>
      </c>
      <c r="M84">
        <f>IF(covid19_new_cases_global!M85&lt;0,"",covid19_new_cases_global!M85)</f>
        <v>0</v>
      </c>
      <c r="N84">
        <f>IF(covid19_new_cases_global!N85&lt;0,"",covid19_new_cases_global!N85)</f>
        <v>0</v>
      </c>
      <c r="O84">
        <f>IF(covid19_new_cases_global!O85&lt;0,"",covid19_new_cases_global!O85)</f>
        <v>0</v>
      </c>
      <c r="P84">
        <f>IF(covid19_new_cases_global!P85&lt;0,"",covid19_new_cases_global!P85)</f>
        <v>0</v>
      </c>
      <c r="Q84">
        <f>IF(covid19_new_cases_global!Q85&lt;0,"",covid19_new_cases_global!Q85)</f>
        <v>0</v>
      </c>
      <c r="R84">
        <f>IF(covid19_new_cases_global!R85&lt;0,"",covid19_new_cases_global!R85)</f>
        <v>0</v>
      </c>
      <c r="S84">
        <f>IF(covid19_new_cases_global!S85&lt;0,"",covid19_new_cases_global!S85)</f>
        <v>0</v>
      </c>
      <c r="T84">
        <f>IF(covid19_new_cases_global!T85&lt;0,"",covid19_new_cases_global!T85)</f>
        <v>0</v>
      </c>
      <c r="U84">
        <f>IF(covid19_new_cases_global!U85&lt;0,"",covid19_new_cases_global!U85)</f>
        <v>0</v>
      </c>
      <c r="V84">
        <f>IF(covid19_new_cases_global!V85&lt;0,"",covid19_new_cases_global!V85)</f>
        <v>0</v>
      </c>
      <c r="W84">
        <f>IF(covid19_new_cases_global!W85&lt;0,"",covid19_new_cases_global!W85)</f>
        <v>0</v>
      </c>
      <c r="X84">
        <f>IF(covid19_new_cases_global!X85&lt;0,"",covid19_new_cases_global!X85)</f>
        <v>0</v>
      </c>
      <c r="Y84">
        <f>IF(covid19_new_cases_global!Y85&lt;0,"",covid19_new_cases_global!Y85)</f>
        <v>0</v>
      </c>
      <c r="Z84">
        <f>IF(covid19_new_cases_global!Z85&lt;0,"",covid19_new_cases_global!Z85)</f>
        <v>0</v>
      </c>
      <c r="AA84">
        <f>IF(covid19_new_cases_global!AA85&lt;0,"",covid19_new_cases_global!AA85)</f>
        <v>0</v>
      </c>
      <c r="AB84">
        <f>IF(covid19_new_cases_global!AB85&lt;0,"",covid19_new_cases_global!AB85)</f>
        <v>0</v>
      </c>
      <c r="AC84">
        <f>IF(covid19_new_cases_global!AC85&lt;0,"",covid19_new_cases_global!AC85)</f>
        <v>0</v>
      </c>
      <c r="AD84">
        <f>IF(covid19_new_cases_global!AD85&lt;0,"",covid19_new_cases_global!AD85)</f>
        <v>0</v>
      </c>
      <c r="AE84">
        <f>IF(covid19_new_cases_global!AE85&lt;0,"",covid19_new_cases_global!AE85)</f>
        <v>0</v>
      </c>
      <c r="AF84">
        <f>IF(covid19_new_cases_global!AF85&lt;0,"",covid19_new_cases_global!AF85)</f>
        <v>0</v>
      </c>
      <c r="AG84">
        <f>IF(covid19_new_cases_global!AG85&lt;0,"",covid19_new_cases_global!AG85)</f>
        <v>1</v>
      </c>
      <c r="AH84">
        <f>IF(covid19_new_cases_global!AH85&lt;0,"",covid19_new_cases_global!AH85)</f>
        <v>0</v>
      </c>
      <c r="AI84">
        <f>IF(covid19_new_cases_global!AI85&lt;0,"",covid19_new_cases_global!AI85)</f>
        <v>0</v>
      </c>
      <c r="AJ84">
        <f>IF(covid19_new_cases_global!AJ85&lt;0,"",covid19_new_cases_global!AJ85)</f>
        <v>0</v>
      </c>
      <c r="AK84">
        <f>IF(covid19_new_cases_global!AK85&lt;0,"",covid19_new_cases_global!AK85)</f>
        <v>0</v>
      </c>
      <c r="AL84">
        <f>IF(covid19_new_cases_global!AL85&lt;0,"",covid19_new_cases_global!AL85)</f>
        <v>1</v>
      </c>
      <c r="AM84">
        <f>IF(covid19_new_cases_global!AM85&lt;0,"",covid19_new_cases_global!AM85)</f>
        <v>1</v>
      </c>
      <c r="AN84">
        <f>IF(covid19_new_cases_global!AN85&lt;0,"",covid19_new_cases_global!AN85)</f>
        <v>1</v>
      </c>
      <c r="AO84">
        <f>IF(covid19_new_cases_global!AO85&lt;0,"",covid19_new_cases_global!AO85)</f>
        <v>3</v>
      </c>
      <c r="AP84">
        <f>IF(covid19_new_cases_global!AP85&lt;0,"",covid19_new_cases_global!AP85)</f>
        <v>3</v>
      </c>
      <c r="AQ84">
        <f>IF(covid19_new_cases_global!AQ85&lt;0,"",covid19_new_cases_global!AQ85)</f>
        <v>0</v>
      </c>
      <c r="AR84">
        <f>IF(covid19_new_cases_global!AR85&lt;0,"",covid19_new_cases_global!AR85)</f>
        <v>2</v>
      </c>
      <c r="AS84">
        <f>IF(covid19_new_cases_global!AS85&lt;0,"",covid19_new_cases_global!AS85)</f>
        <v>3</v>
      </c>
      <c r="AT84">
        <f>IF(covid19_new_cases_global!AT85&lt;0,"",covid19_new_cases_global!AT85)</f>
        <v>5</v>
      </c>
      <c r="AU84">
        <f>IF(covid19_new_cases_global!AU85&lt;0,"",covid19_new_cases_global!AU85)</f>
        <v>17</v>
      </c>
      <c r="AV84">
        <f>IF(covid19_new_cases_global!AV85&lt;0,"",covid19_new_cases_global!AV85)</f>
        <v>6</v>
      </c>
      <c r="AW84">
        <f>IF(covid19_new_cases_global!AW85&lt;0,"",covid19_new_cases_global!AW85)</f>
        <v>18</v>
      </c>
      <c r="AX84">
        <f>IF(covid19_new_cases_global!AX85&lt;0,"",covid19_new_cases_global!AX85)</f>
        <v>0</v>
      </c>
      <c r="AY84">
        <f>IF(covid19_new_cases_global!AY85&lt;0,"",covid19_new_cases_global!AY85)</f>
        <v>14</v>
      </c>
      <c r="AZ84">
        <f>IF(covid19_new_cases_global!AZ85&lt;0,"",covid19_new_cases_global!AZ85)</f>
        <v>4</v>
      </c>
      <c r="BA84">
        <f>IF(covid19_new_cases_global!BA85&lt;0,"",covid19_new_cases_global!BA85)</f>
        <v>21</v>
      </c>
      <c r="BB84">
        <f>IF(covid19_new_cases_global!BB85&lt;0,"",covid19_new_cases_global!BB85)</f>
        <v>26</v>
      </c>
      <c r="BC84">
        <f>IF(covid19_new_cases_global!BC85&lt;0,"",covid19_new_cases_global!BC85)</f>
        <v>29</v>
      </c>
      <c r="BD84">
        <f>IF(covid19_new_cases_global!BD85&lt;0,"",covid19_new_cases_global!BD85)</f>
        <v>58</v>
      </c>
      <c r="BE84">
        <f>IF(covid19_new_cases_global!BE85&lt;0,"",covid19_new_cases_global!BE85)</f>
        <v>5</v>
      </c>
      <c r="BF84">
        <f>IF(covid19_new_cases_global!BF85&lt;0,"",covid19_new_cases_global!BF85)</f>
        <v>32</v>
      </c>
      <c r="BG84">
        <f>IF(covid19_new_cases_global!BG85&lt;0,"",covid19_new_cases_global!BG85)</f>
        <v>54</v>
      </c>
      <c r="BH84">
        <f>IF(covid19_new_cases_global!BH85&lt;0,"",covid19_new_cases_global!BH85)</f>
        <v>123</v>
      </c>
      <c r="BI84">
        <f>IF(covid19_new_cases_global!BI85&lt;0,"",covid19_new_cases_global!BI85)</f>
        <v>102</v>
      </c>
      <c r="BJ84">
        <f>IF(covid19_new_cases_global!BJ85&lt;0,"",covid19_new_cases_global!BJ85)</f>
        <v>183</v>
      </c>
      <c r="BK84">
        <f>IF(covid19_new_cases_global!BK85&lt;0,"",covid19_new_cases_global!BK85)</f>
        <v>171</v>
      </c>
      <c r="BL84">
        <f>IF(covid19_new_cases_global!BL85&lt;0,"",covid19_new_cases_global!BL85)</f>
        <v>188</v>
      </c>
      <c r="BM84">
        <f>IF(covid19_new_cases_global!BM85&lt;0,"",covid19_new_cases_global!BM85)</f>
        <v>167</v>
      </c>
      <c r="BN84">
        <f>IF(covid19_new_cases_global!BN85&lt;0,"",covid19_new_cases_global!BN85)</f>
        <v>1131</v>
      </c>
      <c r="BO84">
        <f>IF(covid19_new_cases_global!BO85&lt;0,"",covid19_new_cases_global!BO85)</f>
        <v>324</v>
      </c>
      <c r="BP84">
        <f>IF(covid19_new_cases_global!BP85&lt;0,"",covid19_new_cases_global!BP85)</f>
        <v>342</v>
      </c>
      <c r="BQ84">
        <f>IF(covid19_new_cases_global!BQ85&lt;0,"",covid19_new_cases_global!BQ85)</f>
        <v>584</v>
      </c>
      <c r="BR84">
        <f>IF(covid19_new_cases_global!BR85&lt;0,"",covid19_new_cases_global!BR85)</f>
        <v>628</v>
      </c>
      <c r="BS84">
        <f>IF(covid19_new_cases_global!BS85&lt;0,"",covid19_new_cases_global!BS85)</f>
        <v>448</v>
      </c>
      <c r="BT84">
        <f>IF(covid19_new_cases_global!BT85&lt;0,"",covid19_new_cases_global!BT85)</f>
        <v>663</v>
      </c>
      <c r="BU84">
        <f>IF(covid19_new_cases_global!BU85&lt;0,"",covid19_new_cases_global!BU85)</f>
        <v>734</v>
      </c>
      <c r="BV84">
        <f>IF(covid19_new_cases_global!BV85&lt;0,"",covid19_new_cases_global!BV85)</f>
        <v>765</v>
      </c>
      <c r="BW84">
        <f>IF(covid19_new_cases_global!BW85&lt;0,"",covid19_new_cases_global!BW85)</f>
        <v>571</v>
      </c>
      <c r="BX84">
        <f>IF(covid19_new_cases_global!BX85&lt;0,"",covid19_new_cases_global!BX85)</f>
        <v>423</v>
      </c>
      <c r="BY84">
        <f>IF(covid19_new_cases_global!BY85&lt;0,"",covid19_new_cases_global!BY85)</f>
        <v>579</v>
      </c>
      <c r="BZ84">
        <f>IF(covid19_new_cases_global!BZ85&lt;0,"",covid19_new_cases_global!BZ85)</f>
        <v>474</v>
      </c>
      <c r="CA84">
        <f>IF(covid19_new_cases_global!CA85&lt;0,"",covid19_new_cases_global!CA85)</f>
        <v>344</v>
      </c>
      <c r="CB84">
        <f>IF(covid19_new_cases_global!CB85&lt;0,"",covid19_new_cases_global!CB85)</f>
        <v>156</v>
      </c>
      <c r="CC84">
        <f>IF(covid19_new_cases_global!CC85&lt;0,"",covid19_new_cases_global!CC85)</f>
        <v>564</v>
      </c>
      <c r="CD84">
        <f>IF(covid19_new_cases_global!CD85&lt;0,"",covid19_new_cases_global!CD85)</f>
        <v>440</v>
      </c>
      <c r="CE84">
        <f>IF(covid19_new_cases_global!CE85&lt;0,"",covid19_new_cases_global!CE85)</f>
        <v>335</v>
      </c>
      <c r="CF84">
        <f>IF(covid19_new_cases_global!CF85&lt;0,"",covid19_new_cases_global!CF85)</f>
        <v>402</v>
      </c>
      <c r="CG84">
        <f>IF(covid19_new_cases_global!CG85&lt;0,"",covid19_new_cases_global!CG85)</f>
        <v>441</v>
      </c>
      <c r="CH84">
        <f>IF(covid19_new_cases_global!CH85&lt;0,"",covid19_new_cases_global!CH85)</f>
        <v>460</v>
      </c>
      <c r="CI84">
        <f>IF(covid19_new_cases_global!CI85&lt;0,"",covid19_new_cases_global!CI85)</f>
        <v>455</v>
      </c>
      <c r="CJ84">
        <f>IF(covid19_new_cases_global!CJ85&lt;0,"",covid19_new_cases_global!CJ85)</f>
        <v>257</v>
      </c>
      <c r="CK84">
        <f>IF(covid19_new_cases_global!CK85&lt;0,"",covid19_new_cases_global!CK85)</f>
        <v>224</v>
      </c>
      <c r="CL84">
        <f>IF(covid19_new_cases_global!CL85&lt;0,"",covid19_new_cases_global!CL85)</f>
        <v>283</v>
      </c>
      <c r="CM84">
        <f>IF(covid19_new_cases_global!CM85&lt;0,"",covid19_new_cases_global!CM85)</f>
        <v>226</v>
      </c>
      <c r="CN84">
        <f>IF(covid19_new_cases_global!CN85&lt;0,"",covid19_new_cases_global!CN85)</f>
        <v>222</v>
      </c>
      <c r="CO84">
        <f>IF(covid19_new_cases_global!CO85&lt;0,"",covid19_new_cases_global!CO85)</f>
        <v>229</v>
      </c>
      <c r="CP84">
        <f>IF(covid19_new_cases_global!CP85&lt;0,"",covid19_new_cases_global!CP85)</f>
        <v>556</v>
      </c>
      <c r="CQ84">
        <f>IF(covid19_new_cases_global!CQ85&lt;0,"",covid19_new_cases_global!CQ85)</f>
        <v>305</v>
      </c>
      <c r="CR84">
        <f>IF(covid19_new_cases_global!CR85&lt;0,"",covid19_new_cases_global!CR85)</f>
        <v>255</v>
      </c>
      <c r="CS84">
        <f>IF(covid19_new_cases_global!CS85&lt;0,"",covid19_new_cases_global!CS85)</f>
        <v>240</v>
      </c>
      <c r="CT84">
        <f>IF(covid19_new_cases_global!CT85&lt;0,"",covid19_new_cases_global!CT85)</f>
        <v>145</v>
      </c>
      <c r="CU84">
        <f>IF(covid19_new_cases_global!CU85&lt;0,"",covid19_new_cases_global!CU85)</f>
        <v>112</v>
      </c>
      <c r="CV84">
        <f>IF(covid19_new_cases_global!CV85&lt;0,"",covid19_new_cases_global!CV85)</f>
        <v>173</v>
      </c>
      <c r="CW84">
        <f>IF(covid19_new_cases_global!CW85&lt;0,"",covid19_new_cases_global!CW85)</f>
        <v>106</v>
      </c>
      <c r="CX84">
        <f>IF(covid19_new_cases_global!CX85&lt;0,"",covid19_new_cases_global!CX85)</f>
        <v>112</v>
      </c>
      <c r="CY84">
        <f>IF(covid19_new_cases_global!CY85&lt;0,"",covid19_new_cases_global!CY85)</f>
        <v>155</v>
      </c>
      <c r="CZ84">
        <f>IF(covid19_new_cases_global!CZ85&lt;0,"",covid19_new_cases_global!CZ85)</f>
        <v>84</v>
      </c>
      <c r="DA84">
        <f>IF(covid19_new_cases_global!DA85&lt;0,"",covid19_new_cases_global!DA85)</f>
        <v>23</v>
      </c>
      <c r="DB84">
        <f>IF(covid19_new_cases_global!DB85&lt;0,"",covid19_new_cases_global!DB85)</f>
        <v>38</v>
      </c>
      <c r="DC84">
        <f>IF(covid19_new_cases_global!DC85&lt;0,"",covid19_new_cases_global!DC85)</f>
        <v>43</v>
      </c>
      <c r="DD84">
        <f>IF(covid19_new_cases_global!DD85&lt;0,"",covid19_new_cases_global!DD85)</f>
        <v>21</v>
      </c>
      <c r="DE84">
        <f>IF(covid19_new_cases_global!DE85&lt;0,"",covid19_new_cases_global!DE85)</f>
        <v>71</v>
      </c>
      <c r="DF84">
        <f>IF(covid19_new_cases_global!DF85&lt;0,"",covid19_new_cases_global!DF85)</f>
        <v>55</v>
      </c>
      <c r="DG84">
        <f>IF(covid19_new_cases_global!DG85&lt;0,"",covid19_new_cases_global!DG85)</f>
        <v>18</v>
      </c>
      <c r="DH84">
        <f>IF(covid19_new_cases_global!DH85&lt;0,"",covid19_new_cases_global!DH85)</f>
        <v>23</v>
      </c>
      <c r="DI84">
        <f>IF(covid19_new_cases_global!DI85&lt;0,"",covid19_new_cases_global!DI85)</f>
        <v>29</v>
      </c>
      <c r="DJ84">
        <f>IF(covid19_new_cases_global!DJ85&lt;0,"",covid19_new_cases_global!DJ85)</f>
        <v>23</v>
      </c>
      <c r="DK84">
        <f>IF(covid19_new_cases_global!DK85&lt;0,"",covid19_new_cases_global!DK85)</f>
        <v>19</v>
      </c>
      <c r="DL84">
        <f>IF(covid19_new_cases_global!DL85&lt;0,"",covid19_new_cases_global!DL85)</f>
        <v>31</v>
      </c>
      <c r="DM84">
        <f>IF(covid19_new_cases_global!DM85&lt;0,"",covid19_new_cases_global!DM85)</f>
        <v>10</v>
      </c>
      <c r="DN84">
        <f>IF(covid19_new_cases_global!DN85&lt;0,"",covid19_new_cases_global!DN85)</f>
        <v>19</v>
      </c>
      <c r="DO84">
        <f>IF(covid19_new_cases_global!DO85&lt;0,"",covid19_new_cases_global!DO85)</f>
        <v>9</v>
      </c>
      <c r="DP84">
        <f>IF(covid19_new_cases_global!DP85&lt;0,"",covid19_new_cases_global!DP85)</f>
        <v>26</v>
      </c>
      <c r="DQ84">
        <f>IF(covid19_new_cases_global!DQ85&lt;0,"",covid19_new_cases_global!DQ85)</f>
        <v>16</v>
      </c>
      <c r="DR84">
        <f>IF(covid19_new_cases_global!DR85&lt;0,"",covid19_new_cases_global!DR85)</f>
        <v>8</v>
      </c>
      <c r="DS84">
        <f>IF(covid19_new_cases_global!DS85&lt;0,"",covid19_new_cases_global!DS85)</f>
        <v>16</v>
      </c>
      <c r="DT84">
        <f>IF(covid19_new_cases_global!DT85&lt;0,"",covid19_new_cases_global!DT85)</f>
        <v>7</v>
      </c>
      <c r="DU84">
        <f>IF(covid19_new_cases_global!DU85&lt;0,"",covid19_new_cases_global!DU85)</f>
        <v>22</v>
      </c>
      <c r="DV84">
        <f>IF(covid19_new_cases_global!DV85&lt;0,"",covid19_new_cases_global!DV85)</f>
        <v>5</v>
      </c>
      <c r="DW84">
        <f>IF(covid19_new_cases_global!DW85&lt;0,"",covid19_new_cases_global!DW85)</f>
        <v>17</v>
      </c>
      <c r="DX84">
        <f>IF(covid19_new_cases_global!DX85&lt;0,"",covid19_new_cases_global!DX85)</f>
        <v>23</v>
      </c>
      <c r="DY84">
        <f>IF(covid19_new_cases_global!DY85&lt;0,"",covid19_new_cases_global!DY85)</f>
        <v>36</v>
      </c>
      <c r="DZ84">
        <f>IF(covid19_new_cases_global!DZ85&lt;0,"",covid19_new_cases_global!DZ85)</f>
        <v>79</v>
      </c>
      <c r="EA84">
        <f>IF(covid19_new_cases_global!EA85&lt;0,"",covid19_new_cases_global!EA85)</f>
        <v>115</v>
      </c>
      <c r="EB84">
        <f>IF(covid19_new_cases_global!EB85&lt;0,"",covid19_new_cases_global!EB85)</f>
        <v>25</v>
      </c>
      <c r="EC84">
        <f>IF(covid19_new_cases_global!EC85&lt;0,"",covid19_new_cases_global!EC85)</f>
        <v>59</v>
      </c>
      <c r="ED84">
        <f>IF(covid19_new_cases_global!ED85&lt;0,"",covid19_new_cases_global!ED85)</f>
        <v>98</v>
      </c>
      <c r="EE84">
        <f>IF(covid19_new_cases_global!EE85&lt;0,"",covid19_new_cases_global!EE85)</f>
        <v>116</v>
      </c>
      <c r="EF84">
        <f>IF(covid19_new_cases_global!EF85&lt;0,"",covid19_new_cases_global!EF85)</f>
        <v>92</v>
      </c>
      <c r="EG84">
        <f>IF(covid19_new_cases_global!EG85&lt;0,"",covid19_new_cases_global!EG85)</f>
        <v>118</v>
      </c>
      <c r="EH84">
        <f>IF(covid19_new_cases_global!EH85&lt;0,"",covid19_new_cases_global!EH85)</f>
        <v>67</v>
      </c>
      <c r="EI84">
        <f>IF(covid19_new_cases_global!EI85&lt;0,"",covid19_new_cases_global!EI85)</f>
        <v>190</v>
      </c>
      <c r="EJ84">
        <f>IF(covid19_new_cases_global!EJ85&lt;0,"",covid19_new_cases_global!EJ85)</f>
        <v>111</v>
      </c>
      <c r="EK84">
        <f>IF(covid19_new_cases_global!EK85&lt;0,"",covid19_new_cases_global!EK85)</f>
        <v>169</v>
      </c>
      <c r="EL84">
        <f>IF(covid19_new_cases_global!EL85&lt;0,"",covid19_new_cases_global!EL85)</f>
        <v>148</v>
      </c>
      <c r="EM84">
        <f>IF(covid19_new_cases_global!EM85&lt;0,"",covid19_new_cases_global!EM85)</f>
        <v>175</v>
      </c>
      <c r="EN84">
        <f>IF(covid19_new_cases_global!EN85&lt;0,"",covid19_new_cases_global!EN85)</f>
        <v>214</v>
      </c>
      <c r="EO84">
        <f>IF(covid19_new_cases_global!EO85&lt;0,"",covid19_new_cases_global!EO85)</f>
        <v>226</v>
      </c>
      <c r="EP84">
        <f>IF(covid19_new_cases_global!EP85&lt;0,"",covid19_new_cases_global!EP85)</f>
        <v>177</v>
      </c>
      <c r="EQ84">
        <f>IF(covid19_new_cases_global!EQ85&lt;0,"",covid19_new_cases_global!EQ85)</f>
        <v>83</v>
      </c>
      <c r="ER84">
        <f>IF(covid19_new_cases_global!ER85&lt;0,"",covid19_new_cases_global!ER85)</f>
        <v>182</v>
      </c>
      <c r="ES84">
        <f>IF(covid19_new_cases_global!ES85&lt;0,"",covid19_new_cases_global!ES85)</f>
        <v>258</v>
      </c>
      <c r="ET84">
        <f>IF(covid19_new_cases_global!ET85&lt;0,"",covid19_new_cases_global!ET85)</f>
        <v>288</v>
      </c>
      <c r="EU84">
        <f>IF(covid19_new_cases_global!EU85&lt;0,"",covid19_new_cases_global!EU85)</f>
        <v>253</v>
      </c>
      <c r="EV84">
        <f>IF(covid19_new_cases_global!EV85&lt;0,"",covid19_new_cases_global!EV85)</f>
        <v>303</v>
      </c>
      <c r="EW84">
        <f>IF(covid19_new_cases_global!EW85&lt;0,"",covid19_new_cases_global!EW85)</f>
        <v>294</v>
      </c>
      <c r="EX84">
        <f>IF(covid19_new_cases_global!EX85&lt;0,"",covid19_new_cases_global!EX85)</f>
        <v>145</v>
      </c>
      <c r="EY84">
        <f>IF(covid19_new_cases_global!EY85&lt;0,"",covid19_new_cases_global!EY85)</f>
        <v>304</v>
      </c>
      <c r="EZ84">
        <f>IF(covid19_new_cases_global!EZ85&lt;0,"",covid19_new_cases_global!EZ85)</f>
        <v>430</v>
      </c>
      <c r="FA84">
        <f>IF(covid19_new_cases_global!FA85&lt;0,"",covid19_new_cases_global!FA85)</f>
        <v>532</v>
      </c>
      <c r="FB84">
        <f>IF(covid19_new_cases_global!FB85&lt;0,"",covid19_new_cases_global!FB85)</f>
        <v>356</v>
      </c>
      <c r="FC84">
        <f>IF(covid19_new_cases_global!FC85&lt;0,"",covid19_new_cases_global!FC85)</f>
        <v>400</v>
      </c>
      <c r="FD84">
        <f>IF(covid19_new_cases_global!FD85&lt;0,"",covid19_new_cases_global!FD85)</f>
        <v>621</v>
      </c>
      <c r="FE84">
        <v>1131</v>
      </c>
      <c r="FF84">
        <f t="shared" si="32"/>
        <v>1131</v>
      </c>
      <c r="FG84">
        <f t="shared" si="33"/>
        <v>63</v>
      </c>
      <c r="FH84">
        <f t="shared" si="34"/>
        <v>63</v>
      </c>
      <c r="FI84" cm="1">
        <f t="array" ref="FI84">MATCH(INDEX($D84:$FD84,MATCH(TRUE,INDEX($D84:$FD84&lt;&gt;0,),0)),$D84:$FD84,0)</f>
        <v>30</v>
      </c>
      <c r="FJ84">
        <f t="shared" si="35"/>
        <v>23421</v>
      </c>
      <c r="FK84">
        <f t="shared" si="36"/>
        <v>4.8289996157294734E-2</v>
      </c>
      <c r="FL84">
        <v>1</v>
      </c>
      <c r="FM84">
        <f t="shared" si="37"/>
        <v>33</v>
      </c>
      <c r="FN84">
        <f t="shared" si="38"/>
        <v>33</v>
      </c>
      <c r="FP84">
        <v>167</v>
      </c>
      <c r="FQ84">
        <v>328</v>
      </c>
      <c r="FR84">
        <v>83</v>
      </c>
      <c r="FS84">
        <v>154</v>
      </c>
      <c r="FT84">
        <v>53</v>
      </c>
      <c r="FU84">
        <v>7682</v>
      </c>
      <c r="FV84">
        <v>4.2697214267117936E-2</v>
      </c>
      <c r="FW84" s="6">
        <v>1</v>
      </c>
      <c r="FX84" s="7">
        <v>0</v>
      </c>
      <c r="FY84" s="8">
        <f t="shared" si="39"/>
        <v>1</v>
      </c>
      <c r="FZ84">
        <f t="shared" si="40"/>
        <v>1</v>
      </c>
      <c r="GA84">
        <f t="shared" si="41"/>
        <v>0.99999964743683023</v>
      </c>
      <c r="GB84" s="6">
        <f t="shared" si="42"/>
        <v>0.99999964743683023</v>
      </c>
      <c r="GC84" s="8">
        <f t="shared" si="43"/>
        <v>3.5256316976983726E-7</v>
      </c>
      <c r="GD84" s="6">
        <f t="shared" si="44"/>
        <v>-3.5256323192024618E-7</v>
      </c>
      <c r="GE84" s="8">
        <f t="shared" si="45"/>
        <v>100</v>
      </c>
      <c r="GF84">
        <f t="shared" si="46"/>
        <v>3.5256329407066977E-7</v>
      </c>
      <c r="HC84">
        <v>4.5190399361457689E-2</v>
      </c>
      <c r="HD84">
        <v>1</v>
      </c>
      <c r="HE84">
        <v>0</v>
      </c>
      <c r="HF84">
        <f t="shared" si="50"/>
        <v>77</v>
      </c>
      <c r="HG84">
        <f t="shared" si="51"/>
        <v>2</v>
      </c>
      <c r="HH84">
        <f t="shared" si="47"/>
        <v>0.46527777777777779</v>
      </c>
      <c r="HI84">
        <f t="shared" si="48"/>
        <v>0.94117647058823528</v>
      </c>
      <c r="HJ84">
        <f t="shared" si="49"/>
        <v>6.5359477124182774E-3</v>
      </c>
    </row>
    <row r="85" spans="1:218" x14ac:dyDescent="0.3">
      <c r="A85" t="str">
        <f>covid19_new_cases_global!A86</f>
        <v>Italy</v>
      </c>
      <c r="B85">
        <f>covid19_new_cases_global!B86</f>
        <v>43</v>
      </c>
      <c r="C85">
        <f>covid19_new_cases_global!C86</f>
        <v>12</v>
      </c>
      <c r="D85">
        <f>IF(covid19_new_cases_global!D86&lt;0,"",covid19_new_cases_global!D86)</f>
        <v>0</v>
      </c>
      <c r="E85">
        <f>IF(covid19_new_cases_global!E86&lt;0,"",covid19_new_cases_global!E86)</f>
        <v>0</v>
      </c>
      <c r="F85">
        <f>IF(covid19_new_cases_global!F86&lt;0,"",covid19_new_cases_global!F86)</f>
        <v>0</v>
      </c>
      <c r="G85">
        <f>IF(covid19_new_cases_global!G86&lt;0,"",covid19_new_cases_global!G86)</f>
        <v>0</v>
      </c>
      <c r="H85">
        <f>IF(covid19_new_cases_global!H86&lt;0,"",covid19_new_cases_global!H86)</f>
        <v>0</v>
      </c>
      <c r="I85">
        <f>IF(covid19_new_cases_global!I86&lt;0,"",covid19_new_cases_global!I86)</f>
        <v>0</v>
      </c>
      <c r="J85">
        <f>IF(covid19_new_cases_global!J86&lt;0,"",covid19_new_cases_global!J86)</f>
        <v>0</v>
      </c>
      <c r="K85">
        <f>IF(covid19_new_cases_global!K86&lt;0,"",covid19_new_cases_global!K86)</f>
        <v>0</v>
      </c>
      <c r="L85">
        <f>IF(covid19_new_cases_global!L86&lt;0,"",covid19_new_cases_global!L86)</f>
        <v>2</v>
      </c>
      <c r="M85">
        <f>IF(covid19_new_cases_global!M86&lt;0,"",covid19_new_cases_global!M86)</f>
        <v>0</v>
      </c>
      <c r="N85">
        <f>IF(covid19_new_cases_global!N86&lt;0,"",covid19_new_cases_global!N86)</f>
        <v>0</v>
      </c>
      <c r="O85">
        <f>IF(covid19_new_cases_global!O86&lt;0,"",covid19_new_cases_global!O86)</f>
        <v>0</v>
      </c>
      <c r="P85">
        <f>IF(covid19_new_cases_global!P86&lt;0,"",covid19_new_cases_global!P86)</f>
        <v>0</v>
      </c>
      <c r="Q85">
        <f>IF(covid19_new_cases_global!Q86&lt;0,"",covid19_new_cases_global!Q86)</f>
        <v>0</v>
      </c>
      <c r="R85">
        <f>IF(covid19_new_cases_global!R86&lt;0,"",covid19_new_cases_global!R86)</f>
        <v>0</v>
      </c>
      <c r="S85">
        <f>IF(covid19_new_cases_global!S86&lt;0,"",covid19_new_cases_global!S86)</f>
        <v>1</v>
      </c>
      <c r="T85">
        <f>IF(covid19_new_cases_global!T86&lt;0,"",covid19_new_cases_global!T86)</f>
        <v>0</v>
      </c>
      <c r="U85">
        <f>IF(covid19_new_cases_global!U86&lt;0,"",covid19_new_cases_global!U86)</f>
        <v>0</v>
      </c>
      <c r="V85">
        <f>IF(covid19_new_cases_global!V86&lt;0,"",covid19_new_cases_global!V86)</f>
        <v>0</v>
      </c>
      <c r="W85">
        <f>IF(covid19_new_cases_global!W86&lt;0,"",covid19_new_cases_global!W86)</f>
        <v>0</v>
      </c>
      <c r="X85">
        <f>IF(covid19_new_cases_global!X86&lt;0,"",covid19_new_cases_global!X86)</f>
        <v>0</v>
      </c>
      <c r="Y85">
        <f>IF(covid19_new_cases_global!Y86&lt;0,"",covid19_new_cases_global!Y86)</f>
        <v>0</v>
      </c>
      <c r="Z85">
        <f>IF(covid19_new_cases_global!Z86&lt;0,"",covid19_new_cases_global!Z86)</f>
        <v>0</v>
      </c>
      <c r="AA85">
        <f>IF(covid19_new_cases_global!AA86&lt;0,"",covid19_new_cases_global!AA86)</f>
        <v>0</v>
      </c>
      <c r="AB85">
        <f>IF(covid19_new_cases_global!AB86&lt;0,"",covid19_new_cases_global!AB86)</f>
        <v>0</v>
      </c>
      <c r="AC85">
        <f>IF(covid19_new_cases_global!AC86&lt;0,"",covid19_new_cases_global!AC86)</f>
        <v>0</v>
      </c>
      <c r="AD85">
        <f>IF(covid19_new_cases_global!AD86&lt;0,"",covid19_new_cases_global!AD86)</f>
        <v>0</v>
      </c>
      <c r="AE85">
        <f>IF(covid19_new_cases_global!AE86&lt;0,"",covid19_new_cases_global!AE86)</f>
        <v>0</v>
      </c>
      <c r="AF85">
        <f>IF(covid19_new_cases_global!AF86&lt;0,"",covid19_new_cases_global!AF86)</f>
        <v>0</v>
      </c>
      <c r="AG85">
        <f>IF(covid19_new_cases_global!AG86&lt;0,"",covid19_new_cases_global!AG86)</f>
        <v>17</v>
      </c>
      <c r="AH85">
        <f>IF(covid19_new_cases_global!AH86&lt;0,"",covid19_new_cases_global!AH86)</f>
        <v>42</v>
      </c>
      <c r="AI85">
        <f>IF(covid19_new_cases_global!AI86&lt;0,"",covid19_new_cases_global!AI86)</f>
        <v>93</v>
      </c>
      <c r="AJ85">
        <f>IF(covid19_new_cases_global!AJ86&lt;0,"",covid19_new_cases_global!AJ86)</f>
        <v>74</v>
      </c>
      <c r="AK85">
        <f>IF(covid19_new_cases_global!AK86&lt;0,"",covid19_new_cases_global!AK86)</f>
        <v>93</v>
      </c>
      <c r="AL85">
        <f>IF(covid19_new_cases_global!AL86&lt;0,"",covid19_new_cases_global!AL86)</f>
        <v>131</v>
      </c>
      <c r="AM85">
        <f>IF(covid19_new_cases_global!AM86&lt;0,"",covid19_new_cases_global!AM86)</f>
        <v>202</v>
      </c>
      <c r="AN85">
        <f>IF(covid19_new_cases_global!AN86&lt;0,"",covid19_new_cases_global!AN86)</f>
        <v>233</v>
      </c>
      <c r="AO85">
        <f>IF(covid19_new_cases_global!AO86&lt;0,"",covid19_new_cases_global!AO86)</f>
        <v>240</v>
      </c>
      <c r="AP85">
        <f>IF(covid19_new_cases_global!AP86&lt;0,"",covid19_new_cases_global!AP86)</f>
        <v>566</v>
      </c>
      <c r="AQ85">
        <f>IF(covid19_new_cases_global!AQ86&lt;0,"",covid19_new_cases_global!AQ86)</f>
        <v>342</v>
      </c>
      <c r="AR85">
        <f>IF(covid19_new_cases_global!AR86&lt;0,"",covid19_new_cases_global!AR86)</f>
        <v>466</v>
      </c>
      <c r="AS85">
        <f>IF(covid19_new_cases_global!AS86&lt;0,"",covid19_new_cases_global!AS86)</f>
        <v>587</v>
      </c>
      <c r="AT85">
        <f>IF(covid19_new_cases_global!AT86&lt;0,"",covid19_new_cases_global!AT86)</f>
        <v>769</v>
      </c>
      <c r="AU85">
        <f>IF(covid19_new_cases_global!AU86&lt;0,"",covid19_new_cases_global!AU86)</f>
        <v>778</v>
      </c>
      <c r="AV85">
        <f>IF(covid19_new_cases_global!AV86&lt;0,"",covid19_new_cases_global!AV86)</f>
        <v>1247</v>
      </c>
      <c r="AW85">
        <f>IF(covid19_new_cases_global!AW86&lt;0,"",covid19_new_cases_global!AW86)</f>
        <v>1492</v>
      </c>
      <c r="AX85">
        <f>IF(covid19_new_cases_global!AX86&lt;0,"",covid19_new_cases_global!AX86)</f>
        <v>1797</v>
      </c>
      <c r="AY85">
        <f>IF(covid19_new_cases_global!AY86&lt;0,"",covid19_new_cases_global!AY86)</f>
        <v>977</v>
      </c>
      <c r="AZ85">
        <f>IF(covid19_new_cases_global!AZ86&lt;0,"",covid19_new_cases_global!AZ86)</f>
        <v>2313</v>
      </c>
      <c r="BA85">
        <f>IF(covid19_new_cases_global!BA86&lt;0,"",covid19_new_cases_global!BA86)</f>
        <v>2651</v>
      </c>
      <c r="BB85">
        <f>IF(covid19_new_cases_global!BB86&lt;0,"",covid19_new_cases_global!BB86)</f>
        <v>2547</v>
      </c>
      <c r="BC85">
        <f>IF(covid19_new_cases_global!BC86&lt;0,"",covid19_new_cases_global!BC86)</f>
        <v>3497</v>
      </c>
      <c r="BD85">
        <f>IF(covid19_new_cases_global!BD86&lt;0,"",covid19_new_cases_global!BD86)</f>
        <v>3590</v>
      </c>
      <c r="BE85">
        <f>IF(covid19_new_cases_global!BE86&lt;0,"",covid19_new_cases_global!BE86)</f>
        <v>3233</v>
      </c>
      <c r="BF85">
        <f>IF(covid19_new_cases_global!BF86&lt;0,"",covid19_new_cases_global!BF86)</f>
        <v>3526</v>
      </c>
      <c r="BG85">
        <f>IF(covid19_new_cases_global!BG86&lt;0,"",covid19_new_cases_global!BG86)</f>
        <v>4207</v>
      </c>
      <c r="BH85">
        <f>IF(covid19_new_cases_global!BH86&lt;0,"",covid19_new_cases_global!BH86)</f>
        <v>5322</v>
      </c>
      <c r="BI85">
        <f>IF(covid19_new_cases_global!BI86&lt;0,"",covid19_new_cases_global!BI86)</f>
        <v>5986</v>
      </c>
      <c r="BJ85">
        <f>IF(covid19_new_cases_global!BJ86&lt;0,"",covid19_new_cases_global!BJ86)</f>
        <v>6557</v>
      </c>
      <c r="BK85">
        <f>IF(covid19_new_cases_global!BK86&lt;0,"",covid19_new_cases_global!BK86)</f>
        <v>5560</v>
      </c>
      <c r="BL85">
        <f>IF(covid19_new_cases_global!BL86&lt;0,"",covid19_new_cases_global!BL86)</f>
        <v>4789</v>
      </c>
      <c r="BM85">
        <f>IF(covid19_new_cases_global!BM86&lt;0,"",covid19_new_cases_global!BM86)</f>
        <v>5249</v>
      </c>
      <c r="BN85">
        <f>IF(covid19_new_cases_global!BN86&lt;0,"",covid19_new_cases_global!BN86)</f>
        <v>5210</v>
      </c>
      <c r="BO85">
        <f>IF(covid19_new_cases_global!BO86&lt;0,"",covid19_new_cases_global!BO86)</f>
        <v>6203</v>
      </c>
      <c r="BP85">
        <f>IF(covid19_new_cases_global!BP86&lt;0,"",covid19_new_cases_global!BP86)</f>
        <v>5909</v>
      </c>
      <c r="BQ85">
        <f>IF(covid19_new_cases_global!BQ86&lt;0,"",covid19_new_cases_global!BQ86)</f>
        <v>5974</v>
      </c>
      <c r="BR85">
        <f>IF(covid19_new_cases_global!BR86&lt;0,"",covid19_new_cases_global!BR86)</f>
        <v>5217</v>
      </c>
      <c r="BS85">
        <f>IF(covid19_new_cases_global!BS86&lt;0,"",covid19_new_cases_global!BS86)</f>
        <v>4050</v>
      </c>
      <c r="BT85">
        <f>IF(covid19_new_cases_global!BT86&lt;0,"",covid19_new_cases_global!BT86)</f>
        <v>4053</v>
      </c>
      <c r="BU85">
        <f>IF(covid19_new_cases_global!BU86&lt;0,"",covid19_new_cases_global!BU86)</f>
        <v>4782</v>
      </c>
      <c r="BV85">
        <f>IF(covid19_new_cases_global!BV86&lt;0,"",covid19_new_cases_global!BV86)</f>
        <v>4668</v>
      </c>
      <c r="BW85">
        <f>IF(covid19_new_cases_global!BW86&lt;0,"",covid19_new_cases_global!BW86)</f>
        <v>4585</v>
      </c>
      <c r="BX85">
        <f>IF(covid19_new_cases_global!BX86&lt;0,"",covid19_new_cases_global!BX86)</f>
        <v>4805</v>
      </c>
      <c r="BY85">
        <f>IF(covid19_new_cases_global!BY86&lt;0,"",covid19_new_cases_global!BY86)</f>
        <v>4316</v>
      </c>
      <c r="BZ85">
        <f>IF(covid19_new_cases_global!BZ86&lt;0,"",covid19_new_cases_global!BZ86)</f>
        <v>3599</v>
      </c>
      <c r="CA85">
        <f>IF(covid19_new_cases_global!CA86&lt;0,"",covid19_new_cases_global!CA86)</f>
        <v>3039</v>
      </c>
      <c r="CB85">
        <f>IF(covid19_new_cases_global!CB86&lt;0,"",covid19_new_cases_global!CB86)</f>
        <v>3836</v>
      </c>
      <c r="CC85">
        <f>IF(covid19_new_cases_global!CC86&lt;0,"",covid19_new_cases_global!CC86)</f>
        <v>4204</v>
      </c>
      <c r="CD85">
        <f>IF(covid19_new_cases_global!CD86&lt;0,"",covid19_new_cases_global!CD86)</f>
        <v>3951</v>
      </c>
      <c r="CE85">
        <f>IF(covid19_new_cases_global!CE86&lt;0,"",covid19_new_cases_global!CE86)</f>
        <v>4694</v>
      </c>
      <c r="CF85">
        <f>IF(covid19_new_cases_global!CF86&lt;0,"",covid19_new_cases_global!CF86)</f>
        <v>4092</v>
      </c>
      <c r="CG85">
        <f>IF(covid19_new_cases_global!CG86&lt;0,"",covid19_new_cases_global!CG86)</f>
        <v>3153</v>
      </c>
      <c r="CH85">
        <f>IF(covid19_new_cases_global!CH86&lt;0,"",covid19_new_cases_global!CH86)</f>
        <v>2972</v>
      </c>
      <c r="CI85">
        <f>IF(covid19_new_cases_global!CI86&lt;0,"",covid19_new_cases_global!CI86)</f>
        <v>2667</v>
      </c>
      <c r="CJ85">
        <f>IF(covid19_new_cases_global!CJ86&lt;0,"",covid19_new_cases_global!CJ86)</f>
        <v>3786</v>
      </c>
      <c r="CK85">
        <f>IF(covid19_new_cases_global!CK86&lt;0,"",covid19_new_cases_global!CK86)</f>
        <v>3493</v>
      </c>
      <c r="CL85">
        <f>IF(covid19_new_cases_global!CL86&lt;0,"",covid19_new_cases_global!CL86)</f>
        <v>3491</v>
      </c>
      <c r="CM85">
        <f>IF(covid19_new_cases_global!CM86&lt;0,"",covid19_new_cases_global!CM86)</f>
        <v>3047</v>
      </c>
      <c r="CN85">
        <f>IF(covid19_new_cases_global!CN86&lt;0,"",covid19_new_cases_global!CN86)</f>
        <v>2256</v>
      </c>
      <c r="CO85">
        <f>IF(covid19_new_cases_global!CO86&lt;0,"",covid19_new_cases_global!CO86)</f>
        <v>2729</v>
      </c>
      <c r="CP85">
        <f>IF(covid19_new_cases_global!CP86&lt;0,"",covid19_new_cases_global!CP86)</f>
        <v>3370</v>
      </c>
      <c r="CQ85">
        <f>IF(covid19_new_cases_global!CQ86&lt;0,"",covid19_new_cases_global!CQ86)</f>
        <v>2646</v>
      </c>
      <c r="CR85">
        <f>IF(covid19_new_cases_global!CR86&lt;0,"",covid19_new_cases_global!CR86)</f>
        <v>3021</v>
      </c>
      <c r="CS85">
        <f>IF(covid19_new_cases_global!CS86&lt;0,"",covid19_new_cases_global!CS86)</f>
        <v>2357</v>
      </c>
      <c r="CT85">
        <f>IF(covid19_new_cases_global!CT86&lt;0,"",covid19_new_cases_global!CT86)</f>
        <v>2324</v>
      </c>
      <c r="CU85">
        <f>IF(covid19_new_cases_global!CU86&lt;0,"",covid19_new_cases_global!CU86)</f>
        <v>1739</v>
      </c>
      <c r="CV85">
        <f>IF(covid19_new_cases_global!CV86&lt;0,"",covid19_new_cases_global!CV86)</f>
        <v>2091</v>
      </c>
      <c r="CW85">
        <f>IF(covid19_new_cases_global!CW86&lt;0,"",covid19_new_cases_global!CW86)</f>
        <v>2086</v>
      </c>
      <c r="CX85">
        <f>IF(covid19_new_cases_global!CX86&lt;0,"",covid19_new_cases_global!CX86)</f>
        <v>1872</v>
      </c>
      <c r="CY85">
        <f>IF(covid19_new_cases_global!CY86&lt;0,"",covid19_new_cases_global!CY86)</f>
        <v>1965</v>
      </c>
      <c r="CZ85">
        <f>IF(covid19_new_cases_global!CZ86&lt;0,"",covid19_new_cases_global!CZ86)</f>
        <v>1900</v>
      </c>
      <c r="DA85">
        <f>IF(covid19_new_cases_global!DA86&lt;0,"",covid19_new_cases_global!DA86)</f>
        <v>1389</v>
      </c>
      <c r="DB85">
        <f>IF(covid19_new_cases_global!DB86&lt;0,"",covid19_new_cases_global!DB86)</f>
        <v>1221</v>
      </c>
      <c r="DC85">
        <f>IF(covid19_new_cases_global!DC86&lt;0,"",covid19_new_cases_global!DC86)</f>
        <v>1075</v>
      </c>
      <c r="DD85">
        <f>IF(covid19_new_cases_global!DD86&lt;0,"",covid19_new_cases_global!DD86)</f>
        <v>1444</v>
      </c>
      <c r="DE85">
        <f>IF(covid19_new_cases_global!DE86&lt;0,"",covid19_new_cases_global!DE86)</f>
        <v>1401</v>
      </c>
      <c r="DF85">
        <f>IF(covid19_new_cases_global!DF86&lt;0,"",covid19_new_cases_global!DF86)</f>
        <v>1327</v>
      </c>
      <c r="DG85">
        <f>IF(covid19_new_cases_global!DG86&lt;0,"",covid19_new_cases_global!DG86)</f>
        <v>1083</v>
      </c>
      <c r="DH85">
        <f>IF(covid19_new_cases_global!DH86&lt;0,"",covid19_new_cases_global!DH86)</f>
        <v>802</v>
      </c>
      <c r="DI85">
        <f>IF(covid19_new_cases_global!DI86&lt;0,"",covid19_new_cases_global!DI86)</f>
        <v>744</v>
      </c>
      <c r="DJ85">
        <f>IF(covid19_new_cases_global!DJ86&lt;0,"",covid19_new_cases_global!DJ86)</f>
        <v>1402</v>
      </c>
      <c r="DK85">
        <f>IF(covid19_new_cases_global!DK86&lt;0,"",covid19_new_cases_global!DK86)</f>
        <v>888</v>
      </c>
      <c r="DL85">
        <f>IF(covid19_new_cases_global!DL86&lt;0,"",covid19_new_cases_global!DL86)</f>
        <v>992</v>
      </c>
      <c r="DM85">
        <f>IF(covid19_new_cases_global!DM86&lt;0,"",covid19_new_cases_global!DM86)</f>
        <v>789</v>
      </c>
      <c r="DN85">
        <f>IF(covid19_new_cases_global!DN86&lt;0,"",covid19_new_cases_global!DN86)</f>
        <v>875</v>
      </c>
      <c r="DO85">
        <f>IF(covid19_new_cases_global!DO86&lt;0,"",covid19_new_cases_global!DO86)</f>
        <v>675</v>
      </c>
      <c r="DP85">
        <f>IF(covid19_new_cases_global!DP86&lt;0,"",covid19_new_cases_global!DP86)</f>
        <v>451</v>
      </c>
      <c r="DQ85">
        <f>IF(covid19_new_cases_global!DQ86&lt;0,"",covid19_new_cases_global!DQ86)</f>
        <v>813</v>
      </c>
      <c r="DR85">
        <f>IF(covid19_new_cases_global!DR86&lt;0,"",covid19_new_cases_global!DR86)</f>
        <v>665</v>
      </c>
      <c r="DS85">
        <f>IF(covid19_new_cases_global!DS86&lt;0,"",covid19_new_cases_global!DS86)</f>
        <v>642</v>
      </c>
      <c r="DT85">
        <f>IF(covid19_new_cases_global!DT86&lt;0,"",covid19_new_cases_global!DT86)</f>
        <v>652</v>
      </c>
      <c r="DU85">
        <f>IF(covid19_new_cases_global!DU86&lt;0,"",covid19_new_cases_global!DU86)</f>
        <v>669</v>
      </c>
      <c r="DV85">
        <f>IF(covid19_new_cases_global!DV86&lt;0,"",covid19_new_cases_global!DV86)</f>
        <v>531</v>
      </c>
      <c r="DW85">
        <f>IF(covid19_new_cases_global!DW86&lt;0,"",covid19_new_cases_global!DW86)</f>
        <v>300</v>
      </c>
      <c r="DX85">
        <f>IF(covid19_new_cases_global!DX86&lt;0,"",covid19_new_cases_global!DX86)</f>
        <v>397</v>
      </c>
      <c r="DY85">
        <f>IF(covid19_new_cases_global!DY86&lt;0,"",covid19_new_cases_global!DY86)</f>
        <v>584</v>
      </c>
      <c r="DZ85">
        <f>IF(covid19_new_cases_global!DZ86&lt;0,"",covid19_new_cases_global!DZ86)</f>
        <v>593</v>
      </c>
      <c r="EA85">
        <f>IF(covid19_new_cases_global!EA86&lt;0,"",covid19_new_cases_global!EA86)</f>
        <v>516</v>
      </c>
      <c r="EB85">
        <f>IF(covid19_new_cases_global!EB86&lt;0,"",covid19_new_cases_global!EB86)</f>
        <v>416</v>
      </c>
      <c r="EC85">
        <f>IF(covid19_new_cases_global!EC86&lt;0,"",covid19_new_cases_global!EC86)</f>
        <v>333</v>
      </c>
      <c r="ED85">
        <f>IF(covid19_new_cases_global!ED86&lt;0,"",covid19_new_cases_global!ED86)</f>
        <v>200</v>
      </c>
      <c r="EE85">
        <f>IF(covid19_new_cases_global!EE86&lt;0,"",covid19_new_cases_global!EE86)</f>
        <v>318</v>
      </c>
      <c r="EF85">
        <f>IF(covid19_new_cases_global!EF86&lt;0,"",covid19_new_cases_global!EF86)</f>
        <v>321</v>
      </c>
      <c r="EG85">
        <f>IF(covid19_new_cases_global!EG86&lt;0,"",covid19_new_cases_global!EG86)</f>
        <v>177</v>
      </c>
      <c r="EH85">
        <f>IF(covid19_new_cases_global!EH86&lt;0,"",covid19_new_cases_global!EH86)</f>
        <v>518</v>
      </c>
      <c r="EI85">
        <f>IF(covid19_new_cases_global!EI86&lt;0,"",covid19_new_cases_global!EI86)</f>
        <v>270</v>
      </c>
      <c r="EJ85">
        <f>IF(covid19_new_cases_global!EJ86&lt;0,"",covid19_new_cases_global!EJ86)</f>
        <v>197</v>
      </c>
      <c r="EK85">
        <f>IF(covid19_new_cases_global!EK86&lt;0,"",covid19_new_cases_global!EK86)</f>
        <v>280</v>
      </c>
      <c r="EL85">
        <f>IF(covid19_new_cases_global!EL86&lt;0,"",covid19_new_cases_global!EL86)</f>
        <v>283</v>
      </c>
      <c r="EM85">
        <f>IF(covid19_new_cases_global!EM86&lt;0,"",covid19_new_cases_global!EM86)</f>
        <v>202</v>
      </c>
      <c r="EN85">
        <f>IF(covid19_new_cases_global!EN86&lt;0,"",covid19_new_cases_global!EN86)</f>
        <v>379</v>
      </c>
      <c r="EO85">
        <f>IF(covid19_new_cases_global!EO86&lt;0,"",covid19_new_cases_global!EO86)</f>
        <v>163</v>
      </c>
      <c r="EP85">
        <f>IF(covid19_new_cases_global!EP86&lt;0,"",covid19_new_cases_global!EP86)</f>
        <v>346</v>
      </c>
      <c r="EQ85">
        <f>IF(covid19_new_cases_global!EQ86&lt;0,"",covid19_new_cases_global!EQ86)</f>
        <v>338</v>
      </c>
      <c r="ER85">
        <f>IF(covid19_new_cases_global!ER86&lt;0,"",covid19_new_cases_global!ER86)</f>
        <v>301</v>
      </c>
      <c r="ES85">
        <f>IF(covid19_new_cases_global!ES86&lt;0,"",covid19_new_cases_global!ES86)</f>
        <v>210</v>
      </c>
      <c r="ET85">
        <f>IF(covid19_new_cases_global!ET86&lt;0,"",covid19_new_cases_global!ET86)</f>
        <v>328</v>
      </c>
      <c r="EU85">
        <f>IF(covid19_new_cases_global!EU86&lt;0,"",covid19_new_cases_global!EU86)</f>
        <v>331</v>
      </c>
      <c r="EV85" t="str">
        <f>IF(covid19_new_cases_global!EV86&lt;0,"",covid19_new_cases_global!EV86)</f>
        <v/>
      </c>
      <c r="EW85">
        <f>IF(covid19_new_cases_global!EW86&lt;0,"",covid19_new_cases_global!EW86)</f>
        <v>264</v>
      </c>
      <c r="EX85">
        <f>IF(covid19_new_cases_global!EX86&lt;0,"",covid19_new_cases_global!EX86)</f>
        <v>224</v>
      </c>
      <c r="EY85">
        <f>IF(covid19_new_cases_global!EY86&lt;0,"",covid19_new_cases_global!EY86)</f>
        <v>221</v>
      </c>
      <c r="EZ85">
        <f>IF(covid19_new_cases_global!EZ86&lt;0,"",covid19_new_cases_global!EZ86)</f>
        <v>113</v>
      </c>
      <c r="FA85">
        <f>IF(covid19_new_cases_global!FA86&lt;0,"",covid19_new_cases_global!FA86)</f>
        <v>577</v>
      </c>
      <c r="FB85">
        <f>IF(covid19_new_cases_global!FB86&lt;0,"",covid19_new_cases_global!FB86)</f>
        <v>296</v>
      </c>
      <c r="FC85">
        <f>IF(covid19_new_cases_global!FC86&lt;0,"",covid19_new_cases_global!FC86)</f>
        <v>255</v>
      </c>
      <c r="FD85">
        <f>IF(covid19_new_cases_global!FD86&lt;0,"",covid19_new_cases_global!FD86)</f>
        <v>175</v>
      </c>
      <c r="FE85">
        <f>MAX(D85:FD85)</f>
        <v>6557</v>
      </c>
      <c r="FF85">
        <f t="shared" si="32"/>
        <v>6557</v>
      </c>
      <c r="FG85">
        <f t="shared" si="33"/>
        <v>59</v>
      </c>
      <c r="FH85">
        <f t="shared" si="34"/>
        <v>59</v>
      </c>
      <c r="FI85" cm="1">
        <f t="array" ref="FI85">MATCH(INDEX($D85:$FD85,MATCH(TRUE,INDEX($D85:$FD85&lt;&gt;0,),0)),$D85:$FD85,0)</f>
        <v>9</v>
      </c>
      <c r="FJ85">
        <f t="shared" si="35"/>
        <v>240284</v>
      </c>
      <c r="FK85">
        <f t="shared" si="36"/>
        <v>2.7288541892094356E-2</v>
      </c>
      <c r="FL85">
        <v>0</v>
      </c>
      <c r="FM85">
        <f t="shared" si="37"/>
        <v>50</v>
      </c>
      <c r="FN85">
        <f t="shared" si="38"/>
        <v>50</v>
      </c>
      <c r="FP85">
        <v>177</v>
      </c>
      <c r="FQ85">
        <v>177</v>
      </c>
      <c r="FR85">
        <v>110</v>
      </c>
      <c r="FS85">
        <v>110</v>
      </c>
      <c r="FT85">
        <v>40</v>
      </c>
      <c r="FU85">
        <v>6459</v>
      </c>
      <c r="FV85">
        <v>2.740362285183465E-2</v>
      </c>
      <c r="FW85" s="6">
        <v>0</v>
      </c>
      <c r="FX85" s="7">
        <v>1</v>
      </c>
      <c r="FY85" s="8">
        <f t="shared" si="39"/>
        <v>1</v>
      </c>
      <c r="FZ85">
        <f t="shared" si="40"/>
        <v>0</v>
      </c>
      <c r="GA85">
        <f t="shared" si="41"/>
        <v>0.1483142395039819</v>
      </c>
      <c r="GB85" s="6">
        <f t="shared" si="42"/>
        <v>0.1483142395039819</v>
      </c>
      <c r="GC85" s="8">
        <f t="shared" si="43"/>
        <v>0.85168576049601807</v>
      </c>
      <c r="GD85" s="6">
        <f t="shared" si="44"/>
        <v>-0.16053764589465078</v>
      </c>
      <c r="GE85" s="8">
        <f t="shared" si="45"/>
        <v>100</v>
      </c>
      <c r="GF85">
        <f t="shared" si="46"/>
        <v>0.17414197393367753</v>
      </c>
      <c r="HC85">
        <v>4.5738658551604923E-2</v>
      </c>
      <c r="HD85">
        <v>1</v>
      </c>
      <c r="HE85">
        <v>0</v>
      </c>
      <c r="HF85">
        <f t="shared" si="50"/>
        <v>78</v>
      </c>
      <c r="HG85">
        <f t="shared" si="51"/>
        <v>2</v>
      </c>
      <c r="HH85">
        <f t="shared" si="47"/>
        <v>0.45833333333333337</v>
      </c>
      <c r="HI85">
        <f t="shared" si="48"/>
        <v>0.94117647058823528</v>
      </c>
      <c r="HJ85">
        <f t="shared" si="49"/>
        <v>6.5359477124183815E-3</v>
      </c>
    </row>
    <row r="86" spans="1:218" x14ac:dyDescent="0.3">
      <c r="A86" t="str">
        <f>covid19_new_cases_global!A87</f>
        <v>Jamaica</v>
      </c>
      <c r="B86">
        <f>covid19_new_cases_global!B87</f>
        <v>18.1096</v>
      </c>
      <c r="C86">
        <f>covid19_new_cases_global!C87</f>
        <v>-77.297499999999999</v>
      </c>
      <c r="D86">
        <f>IF(covid19_new_cases_global!D87&lt;0,"",covid19_new_cases_global!D87)</f>
        <v>0</v>
      </c>
      <c r="E86">
        <f>IF(covid19_new_cases_global!E87&lt;0,"",covid19_new_cases_global!E87)</f>
        <v>0</v>
      </c>
      <c r="F86">
        <f>IF(covid19_new_cases_global!F87&lt;0,"",covid19_new_cases_global!F87)</f>
        <v>0</v>
      </c>
      <c r="G86">
        <f>IF(covid19_new_cases_global!G87&lt;0,"",covid19_new_cases_global!G87)</f>
        <v>0</v>
      </c>
      <c r="H86">
        <f>IF(covid19_new_cases_global!H87&lt;0,"",covid19_new_cases_global!H87)</f>
        <v>0</v>
      </c>
      <c r="I86">
        <f>IF(covid19_new_cases_global!I87&lt;0,"",covid19_new_cases_global!I87)</f>
        <v>0</v>
      </c>
      <c r="J86">
        <f>IF(covid19_new_cases_global!J87&lt;0,"",covid19_new_cases_global!J87)</f>
        <v>0</v>
      </c>
      <c r="K86">
        <f>IF(covid19_new_cases_global!K87&lt;0,"",covid19_new_cases_global!K87)</f>
        <v>0</v>
      </c>
      <c r="L86">
        <f>IF(covid19_new_cases_global!L87&lt;0,"",covid19_new_cases_global!L87)</f>
        <v>0</v>
      </c>
      <c r="M86">
        <f>IF(covid19_new_cases_global!M87&lt;0,"",covid19_new_cases_global!M87)</f>
        <v>0</v>
      </c>
      <c r="N86">
        <f>IF(covid19_new_cases_global!N87&lt;0,"",covid19_new_cases_global!N87)</f>
        <v>0</v>
      </c>
      <c r="O86">
        <f>IF(covid19_new_cases_global!O87&lt;0,"",covid19_new_cases_global!O87)</f>
        <v>0</v>
      </c>
      <c r="P86">
        <f>IF(covid19_new_cases_global!P87&lt;0,"",covid19_new_cases_global!P87)</f>
        <v>0</v>
      </c>
      <c r="Q86">
        <f>IF(covid19_new_cases_global!Q87&lt;0,"",covid19_new_cases_global!Q87)</f>
        <v>0</v>
      </c>
      <c r="R86">
        <f>IF(covid19_new_cases_global!R87&lt;0,"",covid19_new_cases_global!R87)</f>
        <v>0</v>
      </c>
      <c r="S86">
        <f>IF(covid19_new_cases_global!S87&lt;0,"",covid19_new_cases_global!S87)</f>
        <v>0</v>
      </c>
      <c r="T86">
        <f>IF(covid19_new_cases_global!T87&lt;0,"",covid19_new_cases_global!T87)</f>
        <v>0</v>
      </c>
      <c r="U86">
        <f>IF(covid19_new_cases_global!U87&lt;0,"",covid19_new_cases_global!U87)</f>
        <v>0</v>
      </c>
      <c r="V86">
        <f>IF(covid19_new_cases_global!V87&lt;0,"",covid19_new_cases_global!V87)</f>
        <v>0</v>
      </c>
      <c r="W86">
        <f>IF(covid19_new_cases_global!W87&lt;0,"",covid19_new_cases_global!W87)</f>
        <v>0</v>
      </c>
      <c r="X86">
        <f>IF(covid19_new_cases_global!X87&lt;0,"",covid19_new_cases_global!X87)</f>
        <v>0</v>
      </c>
      <c r="Y86">
        <f>IF(covid19_new_cases_global!Y87&lt;0,"",covid19_new_cases_global!Y87)</f>
        <v>0</v>
      </c>
      <c r="Z86">
        <f>IF(covid19_new_cases_global!Z87&lt;0,"",covid19_new_cases_global!Z87)</f>
        <v>0</v>
      </c>
      <c r="AA86">
        <f>IF(covid19_new_cases_global!AA87&lt;0,"",covid19_new_cases_global!AA87)</f>
        <v>0</v>
      </c>
      <c r="AB86">
        <f>IF(covid19_new_cases_global!AB87&lt;0,"",covid19_new_cases_global!AB87)</f>
        <v>0</v>
      </c>
      <c r="AC86">
        <f>IF(covid19_new_cases_global!AC87&lt;0,"",covid19_new_cases_global!AC87)</f>
        <v>0</v>
      </c>
      <c r="AD86">
        <f>IF(covid19_new_cases_global!AD87&lt;0,"",covid19_new_cases_global!AD87)</f>
        <v>0</v>
      </c>
      <c r="AE86">
        <f>IF(covid19_new_cases_global!AE87&lt;0,"",covid19_new_cases_global!AE87)</f>
        <v>0</v>
      </c>
      <c r="AF86">
        <f>IF(covid19_new_cases_global!AF87&lt;0,"",covid19_new_cases_global!AF87)</f>
        <v>0</v>
      </c>
      <c r="AG86">
        <f>IF(covid19_new_cases_global!AG87&lt;0,"",covid19_new_cases_global!AG87)</f>
        <v>0</v>
      </c>
      <c r="AH86">
        <f>IF(covid19_new_cases_global!AH87&lt;0,"",covid19_new_cases_global!AH87)</f>
        <v>0</v>
      </c>
      <c r="AI86">
        <f>IF(covid19_new_cases_global!AI87&lt;0,"",covid19_new_cases_global!AI87)</f>
        <v>0</v>
      </c>
      <c r="AJ86">
        <f>IF(covid19_new_cases_global!AJ87&lt;0,"",covid19_new_cases_global!AJ87)</f>
        <v>0</v>
      </c>
      <c r="AK86">
        <f>IF(covid19_new_cases_global!AK87&lt;0,"",covid19_new_cases_global!AK87)</f>
        <v>0</v>
      </c>
      <c r="AL86">
        <f>IF(covid19_new_cases_global!AL87&lt;0,"",covid19_new_cases_global!AL87)</f>
        <v>0</v>
      </c>
      <c r="AM86">
        <f>IF(covid19_new_cases_global!AM87&lt;0,"",covid19_new_cases_global!AM87)</f>
        <v>0</v>
      </c>
      <c r="AN86">
        <f>IF(covid19_new_cases_global!AN87&lt;0,"",covid19_new_cases_global!AN87)</f>
        <v>0</v>
      </c>
      <c r="AO86">
        <f>IF(covid19_new_cases_global!AO87&lt;0,"",covid19_new_cases_global!AO87)</f>
        <v>0</v>
      </c>
      <c r="AP86">
        <f>IF(covid19_new_cases_global!AP87&lt;0,"",covid19_new_cases_global!AP87)</f>
        <v>0</v>
      </c>
      <c r="AQ86">
        <f>IF(covid19_new_cases_global!AQ87&lt;0,"",covid19_new_cases_global!AQ87)</f>
        <v>0</v>
      </c>
      <c r="AR86">
        <f>IF(covid19_new_cases_global!AR87&lt;0,"",covid19_new_cases_global!AR87)</f>
        <v>0</v>
      </c>
      <c r="AS86">
        <f>IF(covid19_new_cases_global!AS87&lt;0,"",covid19_new_cases_global!AS87)</f>
        <v>0</v>
      </c>
      <c r="AT86">
        <f>IF(covid19_new_cases_global!AT87&lt;0,"",covid19_new_cases_global!AT87)</f>
        <v>0</v>
      </c>
      <c r="AU86">
        <f>IF(covid19_new_cases_global!AU87&lt;0,"",covid19_new_cases_global!AU87)</f>
        <v>0</v>
      </c>
      <c r="AV86">
        <f>IF(covid19_new_cases_global!AV87&lt;0,"",covid19_new_cases_global!AV87)</f>
        <v>0</v>
      </c>
      <c r="AW86">
        <f>IF(covid19_new_cases_global!AW87&lt;0,"",covid19_new_cases_global!AW87)</f>
        <v>0</v>
      </c>
      <c r="AX86">
        <f>IF(covid19_new_cases_global!AX87&lt;0,"",covid19_new_cases_global!AX87)</f>
        <v>0</v>
      </c>
      <c r="AY86">
        <f>IF(covid19_new_cases_global!AY87&lt;0,"",covid19_new_cases_global!AY87)</f>
        <v>0</v>
      </c>
      <c r="AZ86">
        <f>IF(covid19_new_cases_global!AZ87&lt;0,"",covid19_new_cases_global!AZ87)</f>
        <v>1</v>
      </c>
      <c r="BA86">
        <f>IF(covid19_new_cases_global!BA87&lt;0,"",covid19_new_cases_global!BA87)</f>
        <v>1</v>
      </c>
      <c r="BB86">
        <f>IF(covid19_new_cases_global!BB87&lt;0,"",covid19_new_cases_global!BB87)</f>
        <v>6</v>
      </c>
      <c r="BC86">
        <f>IF(covid19_new_cases_global!BC87&lt;0,"",covid19_new_cases_global!BC87)</f>
        <v>0</v>
      </c>
      <c r="BD86">
        <f>IF(covid19_new_cases_global!BD87&lt;0,"",covid19_new_cases_global!BD87)</f>
        <v>2</v>
      </c>
      <c r="BE86">
        <f>IF(covid19_new_cases_global!BE87&lt;0,"",covid19_new_cases_global!BE87)</f>
        <v>0</v>
      </c>
      <c r="BF86">
        <f>IF(covid19_new_cases_global!BF87&lt;0,"",covid19_new_cases_global!BF87)</f>
        <v>2</v>
      </c>
      <c r="BG86">
        <f>IF(covid19_new_cases_global!BG87&lt;0,"",covid19_new_cases_global!BG87)</f>
        <v>1</v>
      </c>
      <c r="BH86">
        <f>IF(covid19_new_cases_global!BH87&lt;0,"",covid19_new_cases_global!BH87)</f>
        <v>2</v>
      </c>
      <c r="BI86">
        <f>IF(covid19_new_cases_global!BI87&lt;0,"",covid19_new_cases_global!BI87)</f>
        <v>1</v>
      </c>
      <c r="BJ86">
        <f>IF(covid19_new_cases_global!BJ87&lt;0,"",covid19_new_cases_global!BJ87)</f>
        <v>0</v>
      </c>
      <c r="BK86">
        <f>IF(covid19_new_cases_global!BK87&lt;0,"",covid19_new_cases_global!BK87)</f>
        <v>3</v>
      </c>
      <c r="BL86">
        <f>IF(covid19_new_cases_global!BL87&lt;0,"",covid19_new_cases_global!BL87)</f>
        <v>0</v>
      </c>
      <c r="BM86">
        <f>IF(covid19_new_cases_global!BM87&lt;0,"",covid19_new_cases_global!BM87)</f>
        <v>2</v>
      </c>
      <c r="BN86">
        <f>IF(covid19_new_cases_global!BN87&lt;0,"",covid19_new_cases_global!BN87)</f>
        <v>5</v>
      </c>
      <c r="BO86">
        <f>IF(covid19_new_cases_global!BO87&lt;0,"",covid19_new_cases_global!BO87)</f>
        <v>0</v>
      </c>
      <c r="BP86">
        <f>IF(covid19_new_cases_global!BP87&lt;0,"",covid19_new_cases_global!BP87)</f>
        <v>0</v>
      </c>
      <c r="BQ86">
        <f>IF(covid19_new_cases_global!BQ87&lt;0,"",covid19_new_cases_global!BQ87)</f>
        <v>4</v>
      </c>
      <c r="BR86">
        <f>IF(covid19_new_cases_global!BR87&lt;0,"",covid19_new_cases_global!BR87)</f>
        <v>2</v>
      </c>
      <c r="BS86">
        <f>IF(covid19_new_cases_global!BS87&lt;0,"",covid19_new_cases_global!BS87)</f>
        <v>4</v>
      </c>
      <c r="BT86">
        <f>IF(covid19_new_cases_global!BT87&lt;0,"",covid19_new_cases_global!BT87)</f>
        <v>0</v>
      </c>
      <c r="BU86">
        <f>IF(covid19_new_cases_global!BU87&lt;0,"",covid19_new_cases_global!BU87)</f>
        <v>8</v>
      </c>
      <c r="BV86">
        <f>IF(covid19_new_cases_global!BV87&lt;0,"",covid19_new_cases_global!BV87)</f>
        <v>3</v>
      </c>
      <c r="BW86">
        <f>IF(covid19_new_cases_global!BW87&lt;0,"",covid19_new_cases_global!BW87)</f>
        <v>0</v>
      </c>
      <c r="BX86">
        <f>IF(covid19_new_cases_global!BX87&lt;0,"",covid19_new_cases_global!BX87)</f>
        <v>6</v>
      </c>
      <c r="BY86">
        <f>IF(covid19_new_cases_global!BY87&lt;0,"",covid19_new_cases_global!BY87)</f>
        <v>5</v>
      </c>
      <c r="BZ86">
        <f>IF(covid19_new_cases_global!BZ87&lt;0,"",covid19_new_cases_global!BZ87)</f>
        <v>0</v>
      </c>
      <c r="CA86">
        <f>IF(covid19_new_cases_global!CA87&lt;0,"",covid19_new_cases_global!CA87)</f>
        <v>5</v>
      </c>
      <c r="CB86">
        <f>IF(covid19_new_cases_global!CB87&lt;0,"",covid19_new_cases_global!CB87)</f>
        <v>0</v>
      </c>
      <c r="CC86">
        <f>IF(covid19_new_cases_global!CC87&lt;0,"",covid19_new_cases_global!CC87)</f>
        <v>0</v>
      </c>
      <c r="CD86">
        <f>IF(covid19_new_cases_global!CD87&lt;0,"",covid19_new_cases_global!CD87)</f>
        <v>0</v>
      </c>
      <c r="CE86">
        <f>IF(covid19_new_cases_global!CE87&lt;0,"",covid19_new_cases_global!CE87)</f>
        <v>2</v>
      </c>
      <c r="CF86">
        <f>IF(covid19_new_cases_global!CF87&lt;0,"",covid19_new_cases_global!CF87)</f>
        <v>4</v>
      </c>
      <c r="CG86">
        <f>IF(covid19_new_cases_global!CG87&lt;0,"",covid19_new_cases_global!CG87)</f>
        <v>4</v>
      </c>
      <c r="CH86">
        <f>IF(covid19_new_cases_global!CH87&lt;0,"",covid19_new_cases_global!CH87)</f>
        <v>0</v>
      </c>
      <c r="CI86">
        <f>IF(covid19_new_cases_global!CI87&lt;0,"",covid19_new_cases_global!CI87)</f>
        <v>52</v>
      </c>
      <c r="CJ86">
        <f>IF(covid19_new_cases_global!CJ87&lt;0,"",covid19_new_cases_global!CJ87)</f>
        <v>18</v>
      </c>
      <c r="CK86">
        <f>IF(covid19_new_cases_global!CK87&lt;0,"",covid19_new_cases_global!CK87)</f>
        <v>0</v>
      </c>
      <c r="CL86">
        <f>IF(covid19_new_cases_global!CL87&lt;0,"",covid19_new_cases_global!CL87)</f>
        <v>20</v>
      </c>
      <c r="CM86">
        <f>IF(covid19_new_cases_global!CM87&lt;0,"",covid19_new_cases_global!CM87)</f>
        <v>10</v>
      </c>
      <c r="CN86">
        <f>IF(covid19_new_cases_global!CN87&lt;0,"",covid19_new_cases_global!CN87)</f>
        <v>50</v>
      </c>
      <c r="CO86">
        <f>IF(covid19_new_cases_global!CO87&lt;0,"",covid19_new_cases_global!CO87)</f>
        <v>0</v>
      </c>
      <c r="CP86">
        <f>IF(covid19_new_cases_global!CP87&lt;0,"",covid19_new_cases_global!CP87)</f>
        <v>10</v>
      </c>
      <c r="CQ86">
        <f>IF(covid19_new_cases_global!CQ87&lt;0,"",covid19_new_cases_global!CQ87)</f>
        <v>24</v>
      </c>
      <c r="CR86">
        <f>IF(covid19_new_cases_global!CR87&lt;0,"",covid19_new_cases_global!CR87)</f>
        <v>31</v>
      </c>
      <c r="CS86">
        <f>IF(covid19_new_cases_global!CS87&lt;0,"",covid19_new_cases_global!CS87)</f>
        <v>17</v>
      </c>
      <c r="CT86">
        <f>IF(covid19_new_cases_global!CT87&lt;0,"",covid19_new_cases_global!CT87)</f>
        <v>45</v>
      </c>
      <c r="CU86">
        <f>IF(covid19_new_cases_global!CU87&lt;0,"",covid19_new_cases_global!CU87)</f>
        <v>14</v>
      </c>
      <c r="CV86">
        <f>IF(covid19_new_cases_global!CV87&lt;0,"",covid19_new_cases_global!CV87)</f>
        <v>0</v>
      </c>
      <c r="CW86">
        <f>IF(covid19_new_cases_global!CW87&lt;0,"",covid19_new_cases_global!CW87)</f>
        <v>32</v>
      </c>
      <c r="CX86">
        <f>IF(covid19_new_cases_global!CX87&lt;0,"",covid19_new_cases_global!CX87)</f>
        <v>26</v>
      </c>
      <c r="CY86">
        <f>IF(covid19_new_cases_global!CY87&lt;0,"",covid19_new_cases_global!CY87)</f>
        <v>10</v>
      </c>
      <c r="CZ86">
        <f>IF(covid19_new_cases_global!CZ87&lt;0,"",covid19_new_cases_global!CZ87)</f>
        <v>31</v>
      </c>
      <c r="DA86">
        <f>IF(covid19_new_cases_global!DA87&lt;0,"",covid19_new_cases_global!DA87)</f>
        <v>6</v>
      </c>
      <c r="DB86">
        <f>IF(covid19_new_cases_global!DB87&lt;0,"",covid19_new_cases_global!DB87)</f>
        <v>2</v>
      </c>
      <c r="DC86">
        <f>IF(covid19_new_cases_global!DC87&lt;0,"",covid19_new_cases_global!DC87)</f>
        <v>2</v>
      </c>
      <c r="DD86">
        <f>IF(covid19_new_cases_global!DD87&lt;0,"",covid19_new_cases_global!DD87)</f>
        <v>5</v>
      </c>
      <c r="DE86">
        <f>IF(covid19_new_cases_global!DE87&lt;0,"",covid19_new_cases_global!DE87)</f>
        <v>10</v>
      </c>
      <c r="DF86">
        <f>IF(covid19_new_cases_global!DF87&lt;0,"",covid19_new_cases_global!DF87)</f>
        <v>2</v>
      </c>
      <c r="DG86">
        <f>IF(covid19_new_cases_global!DG87&lt;0,"",covid19_new_cases_global!DG87)</f>
        <v>0</v>
      </c>
      <c r="DH86">
        <f>IF(covid19_new_cases_global!DH87&lt;0,"",covid19_new_cases_global!DH87)</f>
        <v>12</v>
      </c>
      <c r="DI86">
        <f>IF(covid19_new_cases_global!DI87&lt;0,"",covid19_new_cases_global!DI87)</f>
        <v>3</v>
      </c>
      <c r="DJ86">
        <f>IF(covid19_new_cases_global!DJ87&lt;0,"",covid19_new_cases_global!DJ87)</f>
        <v>2</v>
      </c>
      <c r="DK86">
        <f>IF(covid19_new_cases_global!DK87&lt;0,"",covid19_new_cases_global!DK87)</f>
        <v>2</v>
      </c>
      <c r="DL86">
        <f>IF(covid19_new_cases_global!DL87&lt;0,"",covid19_new_cases_global!DL87)</f>
        <v>0</v>
      </c>
      <c r="DM86">
        <f>IF(covid19_new_cases_global!DM87&lt;0,"",covid19_new_cases_global!DM87)</f>
        <v>2</v>
      </c>
      <c r="DN86">
        <f>IF(covid19_new_cases_global!DN87&lt;0,"",covid19_new_cases_global!DN87)</f>
        <v>6</v>
      </c>
      <c r="DO86">
        <f>IF(covid19_new_cases_global!DO87&lt;0,"",covid19_new_cases_global!DO87)</f>
        <v>3</v>
      </c>
      <c r="DP86">
        <f>IF(covid19_new_cases_global!DP87&lt;0,"",covid19_new_cases_global!DP87)</f>
        <v>0</v>
      </c>
      <c r="DQ86">
        <f>IF(covid19_new_cases_global!DQ87&lt;0,"",covid19_new_cases_global!DQ87)</f>
        <v>0</v>
      </c>
      <c r="DR86">
        <f>IF(covid19_new_cases_global!DR87&lt;0,"",covid19_new_cases_global!DR87)</f>
        <v>9</v>
      </c>
      <c r="DS86">
        <f>IF(covid19_new_cases_global!DS87&lt;0,"",covid19_new_cases_global!DS87)</f>
        <v>5</v>
      </c>
      <c r="DT86">
        <f>IF(covid19_new_cases_global!DT87&lt;0,"",covid19_new_cases_global!DT87)</f>
        <v>10</v>
      </c>
      <c r="DU86">
        <f>IF(covid19_new_cases_global!DU87&lt;0,"",covid19_new_cases_global!DU87)</f>
        <v>6</v>
      </c>
      <c r="DV86">
        <f>IF(covid19_new_cases_global!DV87&lt;0,"",covid19_new_cases_global!DV87)</f>
        <v>2</v>
      </c>
      <c r="DW86">
        <f>IF(covid19_new_cases_global!DW87&lt;0,"",covid19_new_cases_global!DW87)</f>
        <v>4</v>
      </c>
      <c r="DX86">
        <f>IF(covid19_new_cases_global!DX87&lt;0,"",covid19_new_cases_global!DX87)</f>
        <v>8</v>
      </c>
      <c r="DY86">
        <f>IF(covid19_new_cases_global!DY87&lt;0,"",covid19_new_cases_global!DY87)</f>
        <v>5</v>
      </c>
      <c r="DZ86">
        <f>IF(covid19_new_cases_global!DZ87&lt;0,"",covid19_new_cases_global!DZ87)</f>
        <v>0</v>
      </c>
      <c r="EA86">
        <f>IF(covid19_new_cases_global!EA87&lt;0,"",covid19_new_cases_global!EA87)</f>
        <v>6</v>
      </c>
      <c r="EB86">
        <f>IF(covid19_new_cases_global!EB87&lt;0,"",covid19_new_cases_global!EB87)</f>
        <v>6</v>
      </c>
      <c r="EC86">
        <f>IF(covid19_new_cases_global!EC87&lt;0,"",covid19_new_cases_global!EC87)</f>
        <v>5</v>
      </c>
      <c r="ED86">
        <f>IF(covid19_new_cases_global!ED87&lt;0,"",covid19_new_cases_global!ED87)</f>
        <v>2</v>
      </c>
      <c r="EE86">
        <f>IF(covid19_new_cases_global!EE87&lt;0,"",covid19_new_cases_global!EE87)</f>
        <v>2</v>
      </c>
      <c r="EF86">
        <f>IF(covid19_new_cases_global!EF87&lt;0,"",covid19_new_cases_global!EF87)</f>
        <v>1</v>
      </c>
      <c r="EG86">
        <f>IF(covid19_new_cases_global!EG87&lt;0,"",covid19_new_cases_global!EG87)</f>
        <v>0</v>
      </c>
      <c r="EH86">
        <f>IF(covid19_new_cases_global!EH87&lt;0,"",covid19_new_cases_global!EH87)</f>
        <v>4</v>
      </c>
      <c r="EI86">
        <f>IF(covid19_new_cases_global!EI87&lt;0,"",covid19_new_cases_global!EI87)</f>
        <v>1</v>
      </c>
      <c r="EJ86">
        <f>IF(covid19_new_cases_global!EJ87&lt;0,"",covid19_new_cases_global!EJ87)</f>
        <v>2</v>
      </c>
      <c r="EK86">
        <f>IF(covid19_new_cases_global!EK87&lt;0,"",covid19_new_cases_global!EK87)</f>
        <v>1</v>
      </c>
      <c r="EL86">
        <f>IF(covid19_new_cases_global!EL87&lt;0,"",covid19_new_cases_global!EL87)</f>
        <v>6</v>
      </c>
      <c r="EM86">
        <f>IF(covid19_new_cases_global!EM87&lt;0,"",covid19_new_cases_global!EM87)</f>
        <v>0</v>
      </c>
      <c r="EN86">
        <f>IF(covid19_new_cases_global!EN87&lt;0,"",covid19_new_cases_global!EN87)</f>
        <v>6</v>
      </c>
      <c r="EO86">
        <f>IF(covid19_new_cases_global!EO87&lt;0,"",covid19_new_cases_global!EO87)</f>
        <v>3</v>
      </c>
      <c r="EP86">
        <f>IF(covid19_new_cases_global!EP87&lt;0,"",covid19_new_cases_global!EP87)</f>
        <v>1</v>
      </c>
      <c r="EQ86">
        <f>IF(covid19_new_cases_global!EQ87&lt;0,"",covid19_new_cases_global!EQ87)</f>
        <v>2</v>
      </c>
      <c r="ER86">
        <f>IF(covid19_new_cases_global!ER87&lt;0,"",covid19_new_cases_global!ER87)</f>
        <v>4</v>
      </c>
      <c r="ES86">
        <f>IF(covid19_new_cases_global!ES87&lt;0,"",covid19_new_cases_global!ES87)</f>
        <v>0</v>
      </c>
      <c r="ET86">
        <f>IF(covid19_new_cases_global!ET87&lt;0,"",covid19_new_cases_global!ET87)</f>
        <v>5</v>
      </c>
      <c r="EU86">
        <f>IF(covid19_new_cases_global!EU87&lt;0,"",covid19_new_cases_global!EU87)</f>
        <v>12</v>
      </c>
      <c r="EV86">
        <f>IF(covid19_new_cases_global!EV87&lt;0,"",covid19_new_cases_global!EV87)</f>
        <v>14</v>
      </c>
      <c r="EW86">
        <f>IF(covid19_new_cases_global!EW87&lt;0,"",covid19_new_cases_global!EW87)</f>
        <v>5</v>
      </c>
      <c r="EX86">
        <f>IF(covid19_new_cases_global!EX87&lt;0,"",covid19_new_cases_global!EX87)</f>
        <v>2</v>
      </c>
      <c r="EY86">
        <f>IF(covid19_new_cases_global!EY87&lt;0,"",covid19_new_cases_global!EY87)</f>
        <v>6</v>
      </c>
      <c r="EZ86">
        <f>IF(covid19_new_cases_global!EZ87&lt;0,"",covid19_new_cases_global!EZ87)</f>
        <v>5</v>
      </c>
      <c r="FA86">
        <f>IF(covid19_new_cases_global!FA87&lt;0,"",covid19_new_cases_global!FA87)</f>
        <v>8</v>
      </c>
      <c r="FB86">
        <f>IF(covid19_new_cases_global!FB87&lt;0,"",covid19_new_cases_global!FB87)</f>
        <v>6</v>
      </c>
      <c r="FC86">
        <f>IF(covid19_new_cases_global!FC87&lt;0,"",covid19_new_cases_global!FC87)</f>
        <v>2</v>
      </c>
      <c r="FD86">
        <f>IF(covid19_new_cases_global!FD87&lt;0,"",covid19_new_cases_global!FD87)</f>
        <v>4</v>
      </c>
      <c r="FE86">
        <f>MAX(D86:FD86)</f>
        <v>52</v>
      </c>
      <c r="FF86">
        <f t="shared" si="32"/>
        <v>52</v>
      </c>
      <c r="FG86">
        <f t="shared" si="33"/>
        <v>84</v>
      </c>
      <c r="FH86">
        <f t="shared" si="34"/>
        <v>84</v>
      </c>
      <c r="FI86" cm="1">
        <f t="array" ref="FI86">MATCH(INDEX($D86:$FD86,MATCH(TRUE,INDEX($D86:$FD86&lt;&gt;0,),0)),$D86:$FD86,0)</f>
        <v>49</v>
      </c>
      <c r="FJ86">
        <f t="shared" si="35"/>
        <v>690</v>
      </c>
      <c r="FK86">
        <f t="shared" si="36"/>
        <v>7.5362318840579715E-2</v>
      </c>
      <c r="FL86">
        <v>0</v>
      </c>
      <c r="FM86">
        <f t="shared" si="37"/>
        <v>35</v>
      </c>
      <c r="FN86">
        <f t="shared" si="38"/>
        <v>35</v>
      </c>
      <c r="FP86">
        <v>181</v>
      </c>
      <c r="FQ86">
        <v>181</v>
      </c>
      <c r="FR86">
        <v>98</v>
      </c>
      <c r="FS86">
        <v>98</v>
      </c>
      <c r="FT86">
        <v>54</v>
      </c>
      <c r="FU86">
        <v>509</v>
      </c>
      <c r="FV86">
        <v>0.35559921414538309</v>
      </c>
      <c r="FW86" s="6">
        <v>0</v>
      </c>
      <c r="FX86" s="7">
        <v>1</v>
      </c>
      <c r="FY86" s="8">
        <f t="shared" si="39"/>
        <v>1</v>
      </c>
      <c r="FZ86">
        <f t="shared" si="40"/>
        <v>0</v>
      </c>
      <c r="GA86">
        <f t="shared" si="41"/>
        <v>1.6991880966593896E-3</v>
      </c>
      <c r="GB86" s="6">
        <f t="shared" si="42"/>
        <v>1.6991880966593896E-3</v>
      </c>
      <c r="GC86" s="8">
        <f t="shared" si="43"/>
        <v>0.99830081190334063</v>
      </c>
      <c r="GD86" s="6">
        <f t="shared" si="44"/>
        <v>-1.7006333541615421E-3</v>
      </c>
      <c r="GE86" s="8">
        <f t="shared" si="45"/>
        <v>100</v>
      </c>
      <c r="GF86">
        <f t="shared" si="46"/>
        <v>1.7020802511617226E-3</v>
      </c>
      <c r="HC86">
        <v>4.6529664714205048E-2</v>
      </c>
      <c r="HD86">
        <v>1</v>
      </c>
      <c r="HE86">
        <v>0</v>
      </c>
      <c r="HF86">
        <f t="shared" si="50"/>
        <v>79</v>
      </c>
      <c r="HG86">
        <f t="shared" si="51"/>
        <v>2</v>
      </c>
      <c r="HH86">
        <f t="shared" si="47"/>
        <v>0.45138888888888884</v>
      </c>
      <c r="HI86">
        <f t="shared" si="48"/>
        <v>0.94117647058823528</v>
      </c>
      <c r="HJ86">
        <f t="shared" si="49"/>
        <v>6.5359477124182774E-3</v>
      </c>
    </row>
    <row r="87" spans="1:218" x14ac:dyDescent="0.3">
      <c r="A87" t="str">
        <f>covid19_new_cases_global!A88</f>
        <v>Japan</v>
      </c>
      <c r="B87">
        <f>covid19_new_cases_global!B88</f>
        <v>36</v>
      </c>
      <c r="C87">
        <f>covid19_new_cases_global!C88</f>
        <v>138</v>
      </c>
      <c r="D87">
        <f>IF(covid19_new_cases_global!D88&lt;0,"",covid19_new_cases_global!D88)</f>
        <v>0</v>
      </c>
      <c r="E87">
        <f>IF(covid19_new_cases_global!E88&lt;0,"",covid19_new_cases_global!E88)</f>
        <v>0</v>
      </c>
      <c r="F87">
        <f>IF(covid19_new_cases_global!F88&lt;0,"",covid19_new_cases_global!F88)</f>
        <v>0</v>
      </c>
      <c r="G87">
        <f>IF(covid19_new_cases_global!G88&lt;0,"",covid19_new_cases_global!G88)</f>
        <v>2</v>
      </c>
      <c r="H87">
        <f>IF(covid19_new_cases_global!H88&lt;0,"",covid19_new_cases_global!H88)</f>
        <v>0</v>
      </c>
      <c r="I87">
        <f>IF(covid19_new_cases_global!I88&lt;0,"",covid19_new_cases_global!I88)</f>
        <v>3</v>
      </c>
      <c r="J87">
        <f>IF(covid19_new_cases_global!J88&lt;0,"",covid19_new_cases_global!J88)</f>
        <v>0</v>
      </c>
      <c r="K87">
        <f>IF(covid19_new_cases_global!K88&lt;0,"",covid19_new_cases_global!K88)</f>
        <v>4</v>
      </c>
      <c r="L87">
        <f>IF(covid19_new_cases_global!L88&lt;0,"",covid19_new_cases_global!L88)</f>
        <v>4</v>
      </c>
      <c r="M87">
        <f>IF(covid19_new_cases_global!M88&lt;0,"",covid19_new_cases_global!M88)</f>
        <v>5</v>
      </c>
      <c r="N87">
        <f>IF(covid19_new_cases_global!N88&lt;0,"",covid19_new_cases_global!N88)</f>
        <v>0</v>
      </c>
      <c r="O87">
        <f>IF(covid19_new_cases_global!O88&lt;0,"",covid19_new_cases_global!O88)</f>
        <v>0</v>
      </c>
      <c r="P87">
        <f>IF(covid19_new_cases_global!P88&lt;0,"",covid19_new_cases_global!P88)</f>
        <v>2</v>
      </c>
      <c r="Q87">
        <f>IF(covid19_new_cases_global!Q88&lt;0,"",covid19_new_cases_global!Q88)</f>
        <v>0</v>
      </c>
      <c r="R87">
        <f>IF(covid19_new_cases_global!R88&lt;0,"",covid19_new_cases_global!R88)</f>
        <v>0</v>
      </c>
      <c r="S87">
        <f>IF(covid19_new_cases_global!S88&lt;0,"",covid19_new_cases_global!S88)</f>
        <v>3</v>
      </c>
      <c r="T87">
        <f>IF(covid19_new_cases_global!T88&lt;0,"",covid19_new_cases_global!T88)</f>
        <v>0</v>
      </c>
      <c r="U87">
        <f>IF(covid19_new_cases_global!U88&lt;0,"",covid19_new_cases_global!U88)</f>
        <v>1</v>
      </c>
      <c r="V87">
        <f>IF(covid19_new_cases_global!V88&lt;0,"",covid19_new_cases_global!V88)</f>
        <v>0</v>
      </c>
      <c r="W87">
        <f>IF(covid19_new_cases_global!W88&lt;0,"",covid19_new_cases_global!W88)</f>
        <v>0</v>
      </c>
      <c r="X87">
        <f>IF(covid19_new_cases_global!X88&lt;0,"",covid19_new_cases_global!X88)</f>
        <v>2</v>
      </c>
      <c r="Y87">
        <f>IF(covid19_new_cases_global!Y88&lt;0,"",covid19_new_cases_global!Y88)</f>
        <v>0</v>
      </c>
      <c r="Z87">
        <f>IF(covid19_new_cases_global!Z88&lt;0,"",covid19_new_cases_global!Z88)</f>
        <v>1</v>
      </c>
      <c r="AA87">
        <f>IF(covid19_new_cases_global!AA88&lt;0,"",covid19_new_cases_global!AA88)</f>
        <v>14</v>
      </c>
      <c r="AB87">
        <f>IF(covid19_new_cases_global!AB88&lt;0,"",covid19_new_cases_global!AB88)</f>
        <v>16</v>
      </c>
      <c r="AC87">
        <f>IF(covid19_new_cases_global!AC88&lt;0,"",covid19_new_cases_global!AC88)</f>
        <v>7</v>
      </c>
      <c r="AD87">
        <f>IF(covid19_new_cases_global!AD88&lt;0,"",covid19_new_cases_global!AD88)</f>
        <v>8</v>
      </c>
      <c r="AE87">
        <f>IF(covid19_new_cases_global!AE88&lt;0,"",covid19_new_cases_global!AE88)</f>
        <v>10</v>
      </c>
      <c r="AF87">
        <f>IF(covid19_new_cases_global!AF88&lt;0,"",covid19_new_cases_global!AF88)</f>
        <v>10</v>
      </c>
      <c r="AG87">
        <f>IF(covid19_new_cases_global!AG88&lt;0,"",covid19_new_cases_global!AG88)</f>
        <v>11</v>
      </c>
      <c r="AH87">
        <f>IF(covid19_new_cases_global!AH88&lt;0,"",covid19_new_cases_global!AH88)</f>
        <v>17</v>
      </c>
      <c r="AI87">
        <f>IF(covid19_new_cases_global!AI88&lt;0,"",covid19_new_cases_global!AI88)</f>
        <v>25</v>
      </c>
      <c r="AJ87">
        <f>IF(covid19_new_cases_global!AJ88&lt;0,"",covid19_new_cases_global!AJ88)</f>
        <v>12</v>
      </c>
      <c r="AK87">
        <f>IF(covid19_new_cases_global!AK88&lt;0,"",covid19_new_cases_global!AK88)</f>
        <v>11</v>
      </c>
      <c r="AL87">
        <f>IF(covid19_new_cases_global!AL88&lt;0,"",covid19_new_cases_global!AL88)</f>
        <v>19</v>
      </c>
      <c r="AM87">
        <f>IF(covid19_new_cases_global!AM88&lt;0,"",covid19_new_cases_global!AM88)</f>
        <v>25</v>
      </c>
      <c r="AN87">
        <f>IF(covid19_new_cases_global!AN88&lt;0,"",covid19_new_cases_global!AN88)</f>
        <v>14</v>
      </c>
      <c r="AO87">
        <f>IF(covid19_new_cases_global!AO88&lt;0,"",covid19_new_cases_global!AO88)</f>
        <v>13</v>
      </c>
      <c r="AP87">
        <f>IF(covid19_new_cases_global!AP88&lt;0,"",covid19_new_cases_global!AP88)</f>
        <v>15</v>
      </c>
      <c r="AQ87">
        <f>IF(covid19_new_cases_global!AQ88&lt;0,"",covid19_new_cases_global!AQ88)</f>
        <v>18</v>
      </c>
      <c r="AR87">
        <f>IF(covid19_new_cases_global!AR88&lt;0,"",covid19_new_cases_global!AR88)</f>
        <v>19</v>
      </c>
      <c r="AS87">
        <f>IF(covid19_new_cases_global!AS88&lt;0,"",covid19_new_cases_global!AS88)</f>
        <v>38</v>
      </c>
      <c r="AT87">
        <f>IF(covid19_new_cases_global!AT88&lt;0,"",covid19_new_cases_global!AT88)</f>
        <v>29</v>
      </c>
      <c r="AU87">
        <f>IF(covid19_new_cases_global!AU88&lt;0,"",covid19_new_cases_global!AU88)</f>
        <v>60</v>
      </c>
      <c r="AV87">
        <f>IF(covid19_new_cases_global!AV88&lt;0,"",covid19_new_cases_global!AV88)</f>
        <v>41</v>
      </c>
      <c r="AW87">
        <f>IF(covid19_new_cases_global!AW88&lt;0,"",covid19_new_cases_global!AW88)</f>
        <v>41</v>
      </c>
      <c r="AX87">
        <f>IF(covid19_new_cases_global!AX88&lt;0,"",covid19_new_cases_global!AX88)</f>
        <v>9</v>
      </c>
      <c r="AY87">
        <f>IF(covid19_new_cases_global!AY88&lt;0,"",covid19_new_cases_global!AY88)</f>
        <v>70</v>
      </c>
      <c r="AZ87">
        <f>IF(covid19_new_cases_global!AZ88&lt;0,"",covid19_new_cases_global!AZ88)</f>
        <v>58</v>
      </c>
      <c r="BA87">
        <f>IF(covid19_new_cases_global!BA88&lt;0,"",covid19_new_cases_global!BA88)</f>
        <v>0</v>
      </c>
      <c r="BB87">
        <f>IF(covid19_new_cases_global!BB88&lt;0,"",covid19_new_cases_global!BB88)</f>
        <v>62</v>
      </c>
      <c r="BC87">
        <f>IF(covid19_new_cases_global!BC88&lt;0,"",covid19_new_cases_global!BC88)</f>
        <v>72</v>
      </c>
      <c r="BD87">
        <f>IF(covid19_new_cases_global!BD88&lt;0,"",covid19_new_cases_global!BD88)</f>
        <v>66</v>
      </c>
      <c r="BE87">
        <f>IF(covid19_new_cases_global!BE88&lt;0,"",covid19_new_cases_global!BE88)</f>
        <v>0</v>
      </c>
      <c r="BF87">
        <f>IF(covid19_new_cases_global!BF88&lt;0,"",covid19_new_cases_global!BF88)</f>
        <v>39</v>
      </c>
      <c r="BG87">
        <f>IF(covid19_new_cases_global!BG88&lt;0,"",covid19_new_cases_global!BG88)</f>
        <v>11</v>
      </c>
      <c r="BH87">
        <f>IF(covid19_new_cases_global!BH88&lt;0,"",covid19_new_cases_global!BH88)</f>
        <v>35</v>
      </c>
      <c r="BI87">
        <f>IF(covid19_new_cases_global!BI88&lt;0,"",covid19_new_cases_global!BI88)</f>
        <v>39</v>
      </c>
      <c r="BJ87">
        <f>IF(covid19_new_cases_global!BJ88&lt;0,"",covid19_new_cases_global!BJ88)</f>
        <v>44</v>
      </c>
      <c r="BK87">
        <f>IF(covid19_new_cases_global!BK88&lt;0,"",covid19_new_cases_global!BK88)</f>
        <v>94</v>
      </c>
      <c r="BL87">
        <f>IF(covid19_new_cases_global!BL88&lt;0,"",covid19_new_cases_global!BL88)</f>
        <v>27</v>
      </c>
      <c r="BM87">
        <f>IF(covid19_new_cases_global!BM88&lt;0,"",covid19_new_cases_global!BM88)</f>
        <v>65</v>
      </c>
      <c r="BN87">
        <f>IF(covid19_new_cases_global!BN88&lt;0,"",covid19_new_cases_global!BN88)</f>
        <v>114</v>
      </c>
      <c r="BO87">
        <f>IF(covid19_new_cases_global!BO88&lt;0,"",covid19_new_cases_global!BO88)</f>
        <v>80</v>
      </c>
      <c r="BP87">
        <f>IF(covid19_new_cases_global!BP88&lt;0,"",covid19_new_cases_global!BP88)</f>
        <v>81</v>
      </c>
      <c r="BQ87">
        <f>IF(covid19_new_cases_global!BQ88&lt;0,"",covid19_new_cases_global!BQ88)</f>
        <v>225</v>
      </c>
      <c r="BR87">
        <f>IF(covid19_new_cases_global!BR88&lt;0,"",covid19_new_cases_global!BR88)</f>
        <v>173</v>
      </c>
      <c r="BS87">
        <f>IF(covid19_new_cases_global!BS88&lt;0,"",covid19_new_cases_global!BS88)</f>
        <v>0</v>
      </c>
      <c r="BT87">
        <f>IF(covid19_new_cases_global!BT88&lt;0,"",covid19_new_cases_global!BT88)</f>
        <v>87</v>
      </c>
      <c r="BU87">
        <f>IF(covid19_new_cases_global!BU88&lt;0,"",covid19_new_cases_global!BU88)</f>
        <v>225</v>
      </c>
      <c r="BV87">
        <f>IF(covid19_new_cases_global!BV88&lt;0,"",covid19_new_cases_global!BV88)</f>
        <v>317</v>
      </c>
      <c r="BW87">
        <f>IF(covid19_new_cases_global!BW88&lt;0,"",covid19_new_cases_global!BW88)</f>
        <v>122</v>
      </c>
      <c r="BX87">
        <f>IF(covid19_new_cases_global!BX88&lt;0,"",covid19_new_cases_global!BX88)</f>
        <v>522</v>
      </c>
      <c r="BY87">
        <f>IF(covid19_new_cases_global!BY88&lt;0,"",covid19_new_cases_global!BY88)</f>
        <v>0</v>
      </c>
      <c r="BZ87">
        <f>IF(covid19_new_cases_global!BZ88&lt;0,"",covid19_new_cases_global!BZ88)</f>
        <v>515</v>
      </c>
      <c r="CA87">
        <f>IF(covid19_new_cases_global!CA88&lt;0,"",covid19_new_cases_global!CA88)</f>
        <v>252</v>
      </c>
      <c r="CB87">
        <f>IF(covid19_new_cases_global!CB88&lt;0,"",covid19_new_cases_global!CB88)</f>
        <v>351</v>
      </c>
      <c r="CC87">
        <f>IF(covid19_new_cases_global!CC88&lt;0,"",covid19_new_cases_global!CC88)</f>
        <v>410</v>
      </c>
      <c r="CD87">
        <f>IF(covid19_new_cases_global!CD88&lt;0,"",covid19_new_cases_global!CD88)</f>
        <v>863</v>
      </c>
      <c r="CE87">
        <f>IF(covid19_new_cases_global!CE88&lt;0,"",covid19_new_cases_global!CE88)</f>
        <v>475</v>
      </c>
      <c r="CF87">
        <f>IF(covid19_new_cases_global!CF88&lt;0,"",covid19_new_cases_global!CF88)</f>
        <v>743</v>
      </c>
      <c r="CG87">
        <f>IF(covid19_new_cases_global!CG88&lt;0,"",covid19_new_cases_global!CG88)</f>
        <v>622</v>
      </c>
      <c r="CH87">
        <f>IF(covid19_new_cases_global!CH88&lt;0,"",covid19_new_cases_global!CH88)</f>
        <v>275</v>
      </c>
      <c r="CI87">
        <f>IF(covid19_new_cases_global!CI88&lt;0,"",covid19_new_cases_global!CI88)</f>
        <v>455</v>
      </c>
      <c r="CJ87">
        <f>IF(covid19_new_cases_global!CJ88&lt;0,"",covid19_new_cases_global!CJ88)</f>
        <v>526</v>
      </c>
      <c r="CK87">
        <f>IF(covid19_new_cases_global!CK88&lt;0,"",covid19_new_cases_global!CK88)</f>
        <v>1161</v>
      </c>
      <c r="CL87">
        <f>IF(covid19_new_cases_global!CL88&lt;0,"",covid19_new_cases_global!CL88)</f>
        <v>509</v>
      </c>
      <c r="CM87">
        <f>IF(covid19_new_cases_global!CM88&lt;0,"",covid19_new_cases_global!CM88)</f>
        <v>501</v>
      </c>
      <c r="CN87">
        <f>IF(covid19_new_cases_global!CN88&lt;0,"",covid19_new_cases_global!CN88)</f>
        <v>0</v>
      </c>
      <c r="CO87">
        <f>IF(covid19_new_cases_global!CO88&lt;0,"",covid19_new_cases_global!CO88)</f>
        <v>338</v>
      </c>
      <c r="CP87">
        <f>IF(covid19_new_cases_global!CP88&lt;0,"",covid19_new_cases_global!CP88)</f>
        <v>377</v>
      </c>
      <c r="CQ87">
        <f>IF(covid19_new_cases_global!CQ88&lt;0,"",covid19_new_cases_global!CQ88)</f>
        <v>856</v>
      </c>
      <c r="CR87">
        <f>IF(covid19_new_cases_global!CR88&lt;0,"",covid19_new_cases_global!CR88)</f>
        <v>461</v>
      </c>
      <c r="CS87">
        <f>IF(covid19_new_cases_global!CS88&lt;0,"",covid19_new_cases_global!CS88)</f>
        <v>402</v>
      </c>
      <c r="CT87">
        <f>IF(covid19_new_cases_global!CT88&lt;0,"",covid19_new_cases_global!CT88)</f>
        <v>210</v>
      </c>
      <c r="CU87">
        <f>IF(covid19_new_cases_global!CU88&lt;0,"",covid19_new_cases_global!CU88)</f>
        <v>712</v>
      </c>
      <c r="CV87" t="str">
        <f>IF(covid19_new_cases_global!CV88&lt;0,"",covid19_new_cases_global!CV88)</f>
        <v/>
      </c>
      <c r="CW87">
        <f>IF(covid19_new_cases_global!CW88&lt;0,"",covid19_new_cases_global!CW88)</f>
        <v>159</v>
      </c>
      <c r="CX87">
        <f>IF(covid19_new_cases_global!CX88&lt;0,"",covid19_new_cases_global!CX88)</f>
        <v>193</v>
      </c>
      <c r="CY87">
        <f>IF(covid19_new_cases_global!CY88&lt;0,"",covid19_new_cases_global!CY88)</f>
        <v>217</v>
      </c>
      <c r="CZ87">
        <f>IF(covid19_new_cases_global!CZ88&lt;0,"",covid19_new_cases_global!CZ88)</f>
        <v>266</v>
      </c>
      <c r="DA87">
        <f>IF(covid19_new_cases_global!DA88&lt;0,"",covid19_new_cases_global!DA88)</f>
        <v>306</v>
      </c>
      <c r="DB87">
        <f>IF(covid19_new_cases_global!DB88&lt;0,"",covid19_new_cases_global!DB88)</f>
        <v>201</v>
      </c>
      <c r="DC87">
        <f>IF(covid19_new_cases_global!DC88&lt;0,"",covid19_new_cases_global!DC88)</f>
        <v>175</v>
      </c>
      <c r="DD87">
        <f>IF(covid19_new_cases_global!DD88&lt;0,"",covid19_new_cases_global!DD88)</f>
        <v>0</v>
      </c>
      <c r="DE87">
        <f>IF(covid19_new_cases_global!DE88&lt;0,"",covid19_new_cases_global!DE88)</f>
        <v>224</v>
      </c>
      <c r="DF87">
        <f>IF(covid19_new_cases_global!DF88&lt;0,"",covid19_new_cases_global!DF88)</f>
        <v>98</v>
      </c>
      <c r="DG87">
        <f>IF(covid19_new_cases_global!DG88&lt;0,"",covid19_new_cases_global!DG88)</f>
        <v>88</v>
      </c>
      <c r="DH87">
        <f>IF(covid19_new_cases_global!DH88&lt;0,"",covid19_new_cases_global!DH88)</f>
        <v>114</v>
      </c>
      <c r="DI87">
        <f>IF(covid19_new_cases_global!DI88&lt;0,"",covid19_new_cases_global!DI88)</f>
        <v>70</v>
      </c>
      <c r="DJ87">
        <f>IF(covid19_new_cases_global!DJ88&lt;0,"",covid19_new_cases_global!DJ88)</f>
        <v>121</v>
      </c>
      <c r="DK87">
        <f>IF(covid19_new_cases_global!DK88&lt;0,"",covid19_new_cases_global!DK88)</f>
        <v>81</v>
      </c>
      <c r="DL87">
        <f>IF(covid19_new_cases_global!DL88&lt;0,"",covid19_new_cases_global!DL88)</f>
        <v>71</v>
      </c>
      <c r="DM87">
        <f>IF(covid19_new_cases_global!DM88&lt;0,"",covid19_new_cases_global!DM88)</f>
        <v>83</v>
      </c>
      <c r="DN87">
        <f>IF(covid19_new_cases_global!DN88&lt;0,"",covid19_new_cases_global!DN88)</f>
        <v>34</v>
      </c>
      <c r="DO87">
        <f>IF(covid19_new_cases_global!DO88&lt;0,"",covid19_new_cases_global!DO88)</f>
        <v>48</v>
      </c>
      <c r="DP87">
        <f>IF(covid19_new_cases_global!DP88&lt;0,"",covid19_new_cases_global!DP88)</f>
        <v>20</v>
      </c>
      <c r="DQ87">
        <f>IF(covid19_new_cases_global!DQ88&lt;0,"",covid19_new_cases_global!DQ88)</f>
        <v>62</v>
      </c>
      <c r="DR87">
        <f>IF(covid19_new_cases_global!DR88&lt;0,"",covid19_new_cases_global!DR88)</f>
        <v>0</v>
      </c>
      <c r="DS87">
        <f>IF(covid19_new_cases_global!DS88&lt;0,"",covid19_new_cases_global!DS88)</f>
        <v>57</v>
      </c>
      <c r="DT87">
        <f>IF(covid19_new_cases_global!DT88&lt;0,"",covid19_new_cases_global!DT88)</f>
        <v>89</v>
      </c>
      <c r="DU87">
        <f>IF(covid19_new_cases_global!DU88&lt;0,"",covid19_new_cases_global!DU88)</f>
        <v>23</v>
      </c>
      <c r="DV87">
        <f>IF(covid19_new_cases_global!DV88&lt;0,"",covid19_new_cases_global!DV88)</f>
        <v>14</v>
      </c>
      <c r="DW87">
        <f>IF(covid19_new_cases_global!DW88&lt;0,"",covid19_new_cases_global!DW88)</f>
        <v>31</v>
      </c>
      <c r="DX87">
        <f>IF(covid19_new_cases_global!DX88&lt;0,"",covid19_new_cases_global!DX88)</f>
        <v>42</v>
      </c>
      <c r="DY87">
        <f>IF(covid19_new_cases_global!DY88&lt;0,"",covid19_new_cases_global!DY88)</f>
        <v>28</v>
      </c>
      <c r="DZ87" t="str">
        <f>IF(covid19_new_cases_global!DZ88&lt;0,"",covid19_new_cases_global!DZ88)</f>
        <v/>
      </c>
      <c r="EA87">
        <f>IF(covid19_new_cases_global!EA88&lt;0,"",covid19_new_cases_global!EA88)</f>
        <v>75</v>
      </c>
      <c r="EB87">
        <f>IF(covid19_new_cases_global!EB88&lt;0,"",covid19_new_cases_global!EB88)</f>
        <v>43</v>
      </c>
      <c r="EC87">
        <f>IF(covid19_new_cases_global!EC88&lt;0,"",covid19_new_cases_global!EC88)</f>
        <v>35</v>
      </c>
      <c r="ED87">
        <f>IF(covid19_new_cases_global!ED88&lt;0,"",covid19_new_cases_global!ED88)</f>
        <v>36</v>
      </c>
      <c r="EE87">
        <f>IF(covid19_new_cases_global!EE88&lt;0,"",covid19_new_cases_global!EE88)</f>
        <v>50</v>
      </c>
      <c r="EF87">
        <f>IF(covid19_new_cases_global!EF88&lt;0,"",covid19_new_cases_global!EF88)</f>
        <v>30</v>
      </c>
      <c r="EG87">
        <f>IF(covid19_new_cases_global!EG88&lt;0,"",covid19_new_cases_global!EG88)</f>
        <v>44</v>
      </c>
      <c r="EH87">
        <f>IF(covid19_new_cases_global!EH88&lt;0,"",covid19_new_cases_global!EH88)</f>
        <v>47</v>
      </c>
      <c r="EI87">
        <f>IF(covid19_new_cases_global!EI88&lt;0,"",covid19_new_cases_global!EI88)</f>
        <v>42</v>
      </c>
      <c r="EJ87">
        <f>IF(covid19_new_cases_global!EJ88&lt;0,"",covid19_new_cases_global!EJ88)</f>
        <v>39</v>
      </c>
      <c r="EK87">
        <f>IF(covid19_new_cases_global!EK88&lt;0,"",covid19_new_cases_global!EK88)</f>
        <v>21</v>
      </c>
      <c r="EL87">
        <f>IF(covid19_new_cases_global!EL88&lt;0,"",covid19_new_cases_global!EL88)</f>
        <v>51</v>
      </c>
      <c r="EM87">
        <f>IF(covid19_new_cases_global!EM88&lt;0,"",covid19_new_cases_global!EM88)</f>
        <v>35</v>
      </c>
      <c r="EN87">
        <f>IF(covid19_new_cases_global!EN88&lt;0,"",covid19_new_cases_global!EN88)</f>
        <v>41</v>
      </c>
      <c r="EO87">
        <f>IF(covid19_new_cases_global!EO88&lt;0,"",covid19_new_cases_global!EO88)</f>
        <v>63</v>
      </c>
      <c r="EP87">
        <f>IF(covid19_new_cases_global!EP88&lt;0,"",covid19_new_cases_global!EP88)</f>
        <v>43</v>
      </c>
      <c r="EQ87">
        <f>IF(covid19_new_cases_global!EQ88&lt;0,"",covid19_new_cases_global!EQ88)</f>
        <v>76</v>
      </c>
      <c r="ER87">
        <f>IF(covid19_new_cases_global!ER88&lt;0,"",covid19_new_cases_global!ER88)</f>
        <v>70</v>
      </c>
      <c r="ES87">
        <f>IF(covid19_new_cases_global!ES88&lt;0,"",covid19_new_cases_global!ES88)</f>
        <v>45</v>
      </c>
      <c r="ET87">
        <f>IF(covid19_new_cases_global!ET88&lt;0,"",covid19_new_cases_global!ET88)</f>
        <v>46</v>
      </c>
      <c r="EU87">
        <f>IF(covid19_new_cases_global!EU88&lt;0,"",covid19_new_cases_global!EU88)</f>
        <v>58</v>
      </c>
      <c r="EV87">
        <f>IF(covid19_new_cases_global!EV88&lt;0,"",covid19_new_cases_global!EV88)</f>
        <v>70</v>
      </c>
      <c r="EW87">
        <f>IF(covid19_new_cases_global!EW88&lt;0,"",covid19_new_cases_global!EW88)</f>
        <v>67</v>
      </c>
      <c r="EX87">
        <f>IF(covid19_new_cases_global!EX88&lt;0,"",covid19_new_cases_global!EX88)</f>
        <v>55</v>
      </c>
      <c r="EY87">
        <f>IF(covid19_new_cases_global!EY88&lt;0,"",covid19_new_cases_global!EY88)</f>
        <v>40</v>
      </c>
      <c r="EZ87">
        <f>IF(covid19_new_cases_global!EZ88&lt;0,"",covid19_new_cases_global!EZ88)</f>
        <v>59</v>
      </c>
      <c r="FA87">
        <f>IF(covid19_new_cases_global!FA88&lt;0,"",covid19_new_cases_global!FA88)</f>
        <v>84</v>
      </c>
      <c r="FB87">
        <f>IF(covid19_new_cases_global!FB88&lt;0,"",covid19_new_cases_global!FB88)</f>
        <v>92</v>
      </c>
      <c r="FC87">
        <f>IF(covid19_new_cases_global!FC88&lt;0,"",covid19_new_cases_global!FC88)</f>
        <v>107</v>
      </c>
      <c r="FD87">
        <f>IF(covid19_new_cases_global!FD88&lt;0,"",covid19_new_cases_global!FD88)</f>
        <v>92</v>
      </c>
      <c r="FE87">
        <f>MAX(D87:FD87)</f>
        <v>1161</v>
      </c>
      <c r="FF87">
        <f t="shared" si="32"/>
        <v>1161</v>
      </c>
      <c r="FG87">
        <f t="shared" si="33"/>
        <v>86</v>
      </c>
      <c r="FH87">
        <f t="shared" si="34"/>
        <v>86</v>
      </c>
      <c r="FI87" cm="1">
        <f t="array" ref="FI87">MATCH(INDEX($D87:$FD87,MATCH(TRUE,INDEX($D87:$FD87&lt;&gt;0,),0)),$D87:$FD87,0)</f>
        <v>4</v>
      </c>
      <c r="FJ87">
        <f t="shared" si="35"/>
        <v>18722</v>
      </c>
      <c r="FK87">
        <f t="shared" si="36"/>
        <v>6.201260549086636E-2</v>
      </c>
      <c r="FL87">
        <v>0</v>
      </c>
      <c r="FM87">
        <f t="shared" si="37"/>
        <v>82</v>
      </c>
      <c r="FN87">
        <f t="shared" si="38"/>
        <v>82</v>
      </c>
      <c r="FP87">
        <v>185</v>
      </c>
      <c r="FQ87">
        <v>283</v>
      </c>
      <c r="FR87">
        <v>72</v>
      </c>
      <c r="FS87">
        <v>157</v>
      </c>
      <c r="FT87">
        <v>34</v>
      </c>
      <c r="FU87">
        <v>12968</v>
      </c>
      <c r="FV87">
        <v>2.1822948797038864E-2</v>
      </c>
      <c r="FW87" s="6">
        <v>1</v>
      </c>
      <c r="FX87" s="7">
        <v>0</v>
      </c>
      <c r="FY87" s="8">
        <f t="shared" si="39"/>
        <v>1</v>
      </c>
      <c r="FZ87">
        <f t="shared" si="40"/>
        <v>1</v>
      </c>
      <c r="GA87">
        <f t="shared" si="41"/>
        <v>0.99983896388640214</v>
      </c>
      <c r="GB87" s="6">
        <f t="shared" si="42"/>
        <v>0.99983896388640214</v>
      </c>
      <c r="GC87" s="8">
        <f t="shared" si="43"/>
        <v>1.6103611359785663E-4</v>
      </c>
      <c r="GD87" s="6">
        <f t="shared" si="44"/>
        <v>-1.610490813049961E-4</v>
      </c>
      <c r="GE87" s="8">
        <f t="shared" si="45"/>
        <v>100</v>
      </c>
      <c r="GF87">
        <f t="shared" si="46"/>
        <v>1.6106205040450187E-4</v>
      </c>
      <c r="HC87">
        <v>4.7303660371927687E-2</v>
      </c>
      <c r="HD87">
        <v>1</v>
      </c>
      <c r="HE87">
        <v>0</v>
      </c>
      <c r="HF87">
        <f t="shared" si="50"/>
        <v>80</v>
      </c>
      <c r="HG87">
        <f t="shared" si="51"/>
        <v>2</v>
      </c>
      <c r="HH87">
        <f t="shared" si="47"/>
        <v>0.44444444444444442</v>
      </c>
      <c r="HI87">
        <f t="shared" si="48"/>
        <v>0.94117647058823528</v>
      </c>
      <c r="HJ87">
        <f t="shared" si="49"/>
        <v>6.5359477124182774E-3</v>
      </c>
    </row>
    <row r="88" spans="1:218" x14ac:dyDescent="0.3">
      <c r="A88" t="str">
        <f>covid19_new_cases_global!A89</f>
        <v>Jordan</v>
      </c>
      <c r="B88">
        <f>covid19_new_cases_global!B89</f>
        <v>31.24</v>
      </c>
      <c r="C88">
        <f>covid19_new_cases_global!C89</f>
        <v>36.51</v>
      </c>
      <c r="D88">
        <f>IF(covid19_new_cases_global!D89&lt;0,"",covid19_new_cases_global!D89)</f>
        <v>0</v>
      </c>
      <c r="E88">
        <f>IF(covid19_new_cases_global!E89&lt;0,"",covid19_new_cases_global!E89)</f>
        <v>0</v>
      </c>
      <c r="F88">
        <f>IF(covid19_new_cases_global!F89&lt;0,"",covid19_new_cases_global!F89)</f>
        <v>0</v>
      </c>
      <c r="G88">
        <f>IF(covid19_new_cases_global!G89&lt;0,"",covid19_new_cases_global!G89)</f>
        <v>0</v>
      </c>
      <c r="H88">
        <f>IF(covid19_new_cases_global!H89&lt;0,"",covid19_new_cases_global!H89)</f>
        <v>0</v>
      </c>
      <c r="I88">
        <f>IF(covid19_new_cases_global!I89&lt;0,"",covid19_new_cases_global!I89)</f>
        <v>0</v>
      </c>
      <c r="J88">
        <f>IF(covid19_new_cases_global!J89&lt;0,"",covid19_new_cases_global!J89)</f>
        <v>0</v>
      </c>
      <c r="K88">
        <f>IF(covid19_new_cases_global!K89&lt;0,"",covid19_new_cases_global!K89)</f>
        <v>0</v>
      </c>
      <c r="L88">
        <f>IF(covid19_new_cases_global!L89&lt;0,"",covid19_new_cases_global!L89)</f>
        <v>0</v>
      </c>
      <c r="M88">
        <f>IF(covid19_new_cases_global!M89&lt;0,"",covid19_new_cases_global!M89)</f>
        <v>0</v>
      </c>
      <c r="N88">
        <f>IF(covid19_new_cases_global!N89&lt;0,"",covid19_new_cases_global!N89)</f>
        <v>0</v>
      </c>
      <c r="O88">
        <f>IF(covid19_new_cases_global!O89&lt;0,"",covid19_new_cases_global!O89)</f>
        <v>0</v>
      </c>
      <c r="P88">
        <f>IF(covid19_new_cases_global!P89&lt;0,"",covid19_new_cases_global!P89)</f>
        <v>0</v>
      </c>
      <c r="Q88">
        <f>IF(covid19_new_cases_global!Q89&lt;0,"",covid19_new_cases_global!Q89)</f>
        <v>0</v>
      </c>
      <c r="R88">
        <f>IF(covid19_new_cases_global!R89&lt;0,"",covid19_new_cases_global!R89)</f>
        <v>0</v>
      </c>
      <c r="S88">
        <f>IF(covid19_new_cases_global!S89&lt;0,"",covid19_new_cases_global!S89)</f>
        <v>0</v>
      </c>
      <c r="T88">
        <f>IF(covid19_new_cases_global!T89&lt;0,"",covid19_new_cases_global!T89)</f>
        <v>0</v>
      </c>
      <c r="U88">
        <f>IF(covid19_new_cases_global!U89&lt;0,"",covid19_new_cases_global!U89)</f>
        <v>0</v>
      </c>
      <c r="V88">
        <f>IF(covid19_new_cases_global!V89&lt;0,"",covid19_new_cases_global!V89)</f>
        <v>0</v>
      </c>
      <c r="W88">
        <f>IF(covid19_new_cases_global!W89&lt;0,"",covid19_new_cases_global!W89)</f>
        <v>0</v>
      </c>
      <c r="X88">
        <f>IF(covid19_new_cases_global!X89&lt;0,"",covid19_new_cases_global!X89)</f>
        <v>0</v>
      </c>
      <c r="Y88">
        <f>IF(covid19_new_cases_global!Y89&lt;0,"",covid19_new_cases_global!Y89)</f>
        <v>0</v>
      </c>
      <c r="Z88">
        <f>IF(covid19_new_cases_global!Z89&lt;0,"",covid19_new_cases_global!Z89)</f>
        <v>0</v>
      </c>
      <c r="AA88">
        <f>IF(covid19_new_cases_global!AA89&lt;0,"",covid19_new_cases_global!AA89)</f>
        <v>0</v>
      </c>
      <c r="AB88">
        <f>IF(covid19_new_cases_global!AB89&lt;0,"",covid19_new_cases_global!AB89)</f>
        <v>0</v>
      </c>
      <c r="AC88">
        <f>IF(covid19_new_cases_global!AC89&lt;0,"",covid19_new_cases_global!AC89)</f>
        <v>0</v>
      </c>
      <c r="AD88">
        <f>IF(covid19_new_cases_global!AD89&lt;0,"",covid19_new_cases_global!AD89)</f>
        <v>0</v>
      </c>
      <c r="AE88">
        <f>IF(covid19_new_cases_global!AE89&lt;0,"",covid19_new_cases_global!AE89)</f>
        <v>0</v>
      </c>
      <c r="AF88">
        <f>IF(covid19_new_cases_global!AF89&lt;0,"",covid19_new_cases_global!AF89)</f>
        <v>0</v>
      </c>
      <c r="AG88">
        <f>IF(covid19_new_cases_global!AG89&lt;0,"",covid19_new_cases_global!AG89)</f>
        <v>0</v>
      </c>
      <c r="AH88">
        <f>IF(covid19_new_cases_global!AH89&lt;0,"",covid19_new_cases_global!AH89)</f>
        <v>0</v>
      </c>
      <c r="AI88">
        <f>IF(covid19_new_cases_global!AI89&lt;0,"",covid19_new_cases_global!AI89)</f>
        <v>0</v>
      </c>
      <c r="AJ88">
        <f>IF(covid19_new_cases_global!AJ89&lt;0,"",covid19_new_cases_global!AJ89)</f>
        <v>0</v>
      </c>
      <c r="AK88">
        <f>IF(covid19_new_cases_global!AK89&lt;0,"",covid19_new_cases_global!AK89)</f>
        <v>0</v>
      </c>
      <c r="AL88">
        <f>IF(covid19_new_cases_global!AL89&lt;0,"",covid19_new_cases_global!AL89)</f>
        <v>0</v>
      </c>
      <c r="AM88">
        <f>IF(covid19_new_cases_global!AM89&lt;0,"",covid19_new_cases_global!AM89)</f>
        <v>0</v>
      </c>
      <c r="AN88">
        <f>IF(covid19_new_cases_global!AN89&lt;0,"",covid19_new_cases_global!AN89)</f>
        <v>0</v>
      </c>
      <c r="AO88">
        <f>IF(covid19_new_cases_global!AO89&lt;0,"",covid19_new_cases_global!AO89)</f>
        <v>0</v>
      </c>
      <c r="AP88">
        <f>IF(covid19_new_cases_global!AP89&lt;0,"",covid19_new_cases_global!AP89)</f>
        <v>0</v>
      </c>
      <c r="AQ88">
        <f>IF(covid19_new_cases_global!AQ89&lt;0,"",covid19_new_cases_global!AQ89)</f>
        <v>0</v>
      </c>
      <c r="AR88">
        <f>IF(covid19_new_cases_global!AR89&lt;0,"",covid19_new_cases_global!AR89)</f>
        <v>1</v>
      </c>
      <c r="AS88">
        <f>IF(covid19_new_cases_global!AS89&lt;0,"",covid19_new_cases_global!AS89)</f>
        <v>0</v>
      </c>
      <c r="AT88">
        <f>IF(covid19_new_cases_global!AT89&lt;0,"",covid19_new_cases_global!AT89)</f>
        <v>0</v>
      </c>
      <c r="AU88">
        <f>IF(covid19_new_cases_global!AU89&lt;0,"",covid19_new_cases_global!AU89)</f>
        <v>0</v>
      </c>
      <c r="AV88">
        <f>IF(covid19_new_cases_global!AV89&lt;0,"",covid19_new_cases_global!AV89)</f>
        <v>0</v>
      </c>
      <c r="AW88">
        <f>IF(covid19_new_cases_global!AW89&lt;0,"",covid19_new_cases_global!AW89)</f>
        <v>0</v>
      </c>
      <c r="AX88">
        <f>IF(covid19_new_cases_global!AX89&lt;0,"",covid19_new_cases_global!AX89)</f>
        <v>0</v>
      </c>
      <c r="AY88">
        <f>IF(covid19_new_cases_global!AY89&lt;0,"",covid19_new_cases_global!AY89)</f>
        <v>0</v>
      </c>
      <c r="AZ88">
        <f>IF(covid19_new_cases_global!AZ89&lt;0,"",covid19_new_cases_global!AZ89)</f>
        <v>0</v>
      </c>
      <c r="BA88">
        <f>IF(covid19_new_cases_global!BA89&lt;0,"",covid19_new_cases_global!BA89)</f>
        <v>0</v>
      </c>
      <c r="BB88">
        <f>IF(covid19_new_cases_global!BB89&lt;0,"",covid19_new_cases_global!BB89)</f>
        <v>0</v>
      </c>
      <c r="BC88">
        <f>IF(covid19_new_cases_global!BC89&lt;0,"",covid19_new_cases_global!BC89)</f>
        <v>0</v>
      </c>
      <c r="BD88">
        <f>IF(covid19_new_cases_global!BD89&lt;0,"",covid19_new_cases_global!BD89)</f>
        <v>7</v>
      </c>
      <c r="BE88">
        <f>IF(covid19_new_cases_global!BE89&lt;0,"",covid19_new_cases_global!BE89)</f>
        <v>9</v>
      </c>
      <c r="BF88">
        <f>IF(covid19_new_cases_global!BF89&lt;0,"",covid19_new_cases_global!BF89)</f>
        <v>17</v>
      </c>
      <c r="BG88">
        <f>IF(covid19_new_cases_global!BG89&lt;0,"",covid19_new_cases_global!BG89)</f>
        <v>18</v>
      </c>
      <c r="BH88">
        <f>IF(covid19_new_cases_global!BH89&lt;0,"",covid19_new_cases_global!BH89)</f>
        <v>17</v>
      </c>
      <c r="BI88">
        <f>IF(covid19_new_cases_global!BI89&lt;0,"",covid19_new_cases_global!BI89)</f>
        <v>16</v>
      </c>
      <c r="BJ88">
        <f>IF(covid19_new_cases_global!BJ89&lt;0,"",covid19_new_cases_global!BJ89)</f>
        <v>0</v>
      </c>
      <c r="BK88">
        <f>IF(covid19_new_cases_global!BK89&lt;0,"",covid19_new_cases_global!BK89)</f>
        <v>27</v>
      </c>
      <c r="BL88">
        <f>IF(covid19_new_cases_global!BL89&lt;0,"",covid19_new_cases_global!BL89)</f>
        <v>15</v>
      </c>
      <c r="BM88">
        <f>IF(covid19_new_cases_global!BM89&lt;0,"",covid19_new_cases_global!BM89)</f>
        <v>27</v>
      </c>
      <c r="BN88">
        <f>IF(covid19_new_cases_global!BN89&lt;0,"",covid19_new_cases_global!BN89)</f>
        <v>18</v>
      </c>
      <c r="BO88">
        <f>IF(covid19_new_cases_global!BO89&lt;0,"",covid19_new_cases_global!BO89)</f>
        <v>40</v>
      </c>
      <c r="BP88">
        <f>IF(covid19_new_cases_global!BP89&lt;0,"",covid19_new_cases_global!BP89)</f>
        <v>23</v>
      </c>
      <c r="BQ88">
        <f>IF(covid19_new_cases_global!BQ89&lt;0,"",covid19_new_cases_global!BQ89)</f>
        <v>11</v>
      </c>
      <c r="BR88">
        <f>IF(covid19_new_cases_global!BR89&lt;0,"",covid19_new_cases_global!BR89)</f>
        <v>13</v>
      </c>
      <c r="BS88">
        <f>IF(covid19_new_cases_global!BS89&lt;0,"",covid19_new_cases_global!BS89)</f>
        <v>9</v>
      </c>
      <c r="BT88">
        <f>IF(covid19_new_cases_global!BT89&lt;0,"",covid19_new_cases_global!BT89)</f>
        <v>6</v>
      </c>
      <c r="BU88">
        <f>IF(covid19_new_cases_global!BU89&lt;0,"",covid19_new_cases_global!BU89)</f>
        <v>4</v>
      </c>
      <c r="BV88">
        <f>IF(covid19_new_cases_global!BV89&lt;0,"",covid19_new_cases_global!BV89)</f>
        <v>21</v>
      </c>
      <c r="BW88">
        <f>IF(covid19_new_cases_global!BW89&lt;0,"",covid19_new_cases_global!BW89)</f>
        <v>11</v>
      </c>
      <c r="BX88">
        <f>IF(covid19_new_cases_global!BX89&lt;0,"",covid19_new_cases_global!BX89)</f>
        <v>13</v>
      </c>
      <c r="BY88">
        <f>IF(covid19_new_cases_global!BY89&lt;0,"",covid19_new_cases_global!BY89)</f>
        <v>22</v>
      </c>
      <c r="BZ88">
        <f>IF(covid19_new_cases_global!BZ89&lt;0,"",covid19_new_cases_global!BZ89)</f>
        <v>4</v>
      </c>
      <c r="CA88">
        <f>IF(covid19_new_cases_global!CA89&lt;0,"",covid19_new_cases_global!CA89)</f>
        <v>4</v>
      </c>
      <c r="CB88">
        <f>IF(covid19_new_cases_global!CB89&lt;0,"",covid19_new_cases_global!CB89)</f>
        <v>5</v>
      </c>
      <c r="CC88">
        <f>IF(covid19_new_cases_global!CC89&lt;0,"",covid19_new_cases_global!CC89)</f>
        <v>14</v>
      </c>
      <c r="CD88">
        <f>IF(covid19_new_cases_global!CD89&lt;0,"",covid19_new_cases_global!CD89)</f>
        <v>0</v>
      </c>
      <c r="CE88">
        <f>IF(covid19_new_cases_global!CE89&lt;0,"",covid19_new_cases_global!CE89)</f>
        <v>9</v>
      </c>
      <c r="CF88">
        <f>IF(covid19_new_cases_global!CF89&lt;0,"",covid19_new_cases_global!CF89)</f>
        <v>8</v>
      </c>
      <c r="CG88">
        <f>IF(covid19_new_cases_global!CG89&lt;0,"",covid19_new_cases_global!CG89)</f>
        <v>2</v>
      </c>
      <c r="CH88">
        <f>IF(covid19_new_cases_global!CH89&lt;0,"",covid19_new_cases_global!CH89)</f>
        <v>6</v>
      </c>
      <c r="CI88">
        <f>IF(covid19_new_cases_global!CI89&lt;0,"",covid19_new_cases_global!CI89)</f>
        <v>4</v>
      </c>
      <c r="CJ88">
        <f>IF(covid19_new_cases_global!CJ89&lt;0,"",covid19_new_cases_global!CJ89)</f>
        <v>1</v>
      </c>
      <c r="CK88">
        <f>IF(covid19_new_cases_global!CK89&lt;0,"",covid19_new_cases_global!CK89)</f>
        <v>5</v>
      </c>
      <c r="CL88">
        <f>IF(covid19_new_cases_global!CL89&lt;0,"",covid19_new_cases_global!CL89)</f>
        <v>6</v>
      </c>
      <c r="CM88">
        <f>IF(covid19_new_cases_global!CM89&lt;0,"",covid19_new_cases_global!CM89)</f>
        <v>4</v>
      </c>
      <c r="CN88">
        <f>IF(covid19_new_cases_global!CN89&lt;0,"",covid19_new_cases_global!CN89)</f>
        <v>8</v>
      </c>
      <c r="CO88">
        <f>IF(covid19_new_cases_global!CO89&lt;0,"",covid19_new_cases_global!CO89)</f>
        <v>3</v>
      </c>
      <c r="CP88">
        <f>IF(covid19_new_cases_global!CP89&lt;0,"",covid19_new_cases_global!CP89)</f>
        <v>7</v>
      </c>
      <c r="CQ88">
        <f>IF(covid19_new_cases_global!CQ89&lt;0,"",covid19_new_cases_global!CQ89)</f>
        <v>2</v>
      </c>
      <c r="CR88">
        <f>IF(covid19_new_cases_global!CR89&lt;0,"",covid19_new_cases_global!CR89)</f>
        <v>4</v>
      </c>
      <c r="CS88">
        <f>IF(covid19_new_cases_global!CS89&lt;0,"",covid19_new_cases_global!CS89)</f>
        <v>3</v>
      </c>
      <c r="CT88">
        <f>IF(covid19_new_cases_global!CT89&lt;0,"",covid19_new_cases_global!CT89)</f>
        <v>3</v>
      </c>
      <c r="CU88">
        <f>IF(covid19_new_cases_global!CU89&lt;0,"",covid19_new_cases_global!CU89)</f>
        <v>2</v>
      </c>
      <c r="CV88">
        <f>IF(covid19_new_cases_global!CV89&lt;0,"",covid19_new_cases_global!CV89)</f>
        <v>0</v>
      </c>
      <c r="CW88">
        <f>IF(covid19_new_cases_global!CW89&lt;0,"",covid19_new_cases_global!CW89)</f>
        <v>2</v>
      </c>
      <c r="CX88">
        <f>IF(covid19_new_cases_global!CX89&lt;0,"",covid19_new_cases_global!CX89)</f>
        <v>2</v>
      </c>
      <c r="CY88">
        <f>IF(covid19_new_cases_global!CY89&lt;0,"",covid19_new_cases_global!CY89)</f>
        <v>6</v>
      </c>
      <c r="CZ88">
        <f>IF(covid19_new_cases_global!CZ89&lt;0,"",covid19_new_cases_global!CZ89)</f>
        <v>1</v>
      </c>
      <c r="DA88">
        <f>IF(covid19_new_cases_global!DA89&lt;0,"",covid19_new_cases_global!DA89)</f>
        <v>1</v>
      </c>
      <c r="DB88">
        <f>IF(covid19_new_cases_global!DB89&lt;0,"",covid19_new_cases_global!DB89)</f>
        <v>4</v>
      </c>
      <c r="DC88">
        <f>IF(covid19_new_cases_global!DC89&lt;0,"",covid19_new_cases_global!DC89)</f>
        <v>6</v>
      </c>
      <c r="DD88">
        <f>IF(covid19_new_cases_global!DD89&lt;0,"",covid19_new_cases_global!DD89)</f>
        <v>2</v>
      </c>
      <c r="DE88">
        <f>IF(covid19_new_cases_global!DE89&lt;0,"",covid19_new_cases_global!DE89)</f>
        <v>21</v>
      </c>
      <c r="DF88">
        <f>IF(covid19_new_cases_global!DF89&lt;0,"",covid19_new_cases_global!DF89)</f>
        <v>14</v>
      </c>
      <c r="DG88">
        <f>IF(covid19_new_cases_global!DG89&lt;0,"",covid19_new_cases_global!DG89)</f>
        <v>14</v>
      </c>
      <c r="DH88">
        <f>IF(covid19_new_cases_global!DH89&lt;0,"",covid19_new_cases_global!DH89)</f>
        <v>18</v>
      </c>
      <c r="DI88">
        <f>IF(covid19_new_cases_global!DI89&lt;0,"",covid19_new_cases_global!DI89)</f>
        <v>22</v>
      </c>
      <c r="DJ88">
        <f>IF(covid19_new_cases_global!DJ89&lt;0,"",covid19_new_cases_global!DJ89)</f>
        <v>14</v>
      </c>
      <c r="DK88">
        <f>IF(covid19_new_cases_global!DK89&lt;0,"",covid19_new_cases_global!DK89)</f>
        <v>6</v>
      </c>
      <c r="DL88">
        <f>IF(covid19_new_cases_global!DL89&lt;0,"",covid19_new_cases_global!DL89)</f>
        <v>4</v>
      </c>
      <c r="DM88">
        <f>IF(covid19_new_cases_global!DM89&lt;0,"",covid19_new_cases_global!DM89)</f>
        <v>10</v>
      </c>
      <c r="DN88">
        <f>IF(covid19_new_cases_global!DN89&lt;0,"",covid19_new_cases_global!DN89)</f>
        <v>11</v>
      </c>
      <c r="DO88">
        <f>IF(covid19_new_cases_global!DO89&lt;0,"",covid19_new_cases_global!DO89)</f>
        <v>6</v>
      </c>
      <c r="DP88">
        <f>IF(covid19_new_cases_global!DP89&lt;0,"",covid19_new_cases_global!DP89)</f>
        <v>16</v>
      </c>
      <c r="DQ88">
        <f>IF(covid19_new_cases_global!DQ89&lt;0,"",covid19_new_cases_global!DQ89)</f>
        <v>20</v>
      </c>
      <c r="DR88">
        <f>IF(covid19_new_cases_global!DR89&lt;0,"",covid19_new_cases_global!DR89)</f>
        <v>23</v>
      </c>
      <c r="DS88">
        <f>IF(covid19_new_cases_global!DS89&lt;0,"",covid19_new_cases_global!DS89)</f>
        <v>12</v>
      </c>
      <c r="DT88">
        <f>IF(covid19_new_cases_global!DT89&lt;0,"",covid19_new_cases_global!DT89)</f>
        <v>16</v>
      </c>
      <c r="DU88">
        <f>IF(covid19_new_cases_global!DU89&lt;0,"",covid19_new_cases_global!DU89)</f>
        <v>4</v>
      </c>
      <c r="DV88">
        <f>IF(covid19_new_cases_global!DV89&lt;0,"",covid19_new_cases_global!DV89)</f>
        <v>4</v>
      </c>
      <c r="DW88">
        <f>IF(covid19_new_cases_global!DW89&lt;0,"",covid19_new_cases_global!DW89)</f>
        <v>3</v>
      </c>
      <c r="DX88">
        <f>IF(covid19_new_cases_global!DX89&lt;0,"",covid19_new_cases_global!DX89)</f>
        <v>7</v>
      </c>
      <c r="DY88">
        <f>IF(covid19_new_cases_global!DY89&lt;0,"",covid19_new_cases_global!DY89)</f>
        <v>2</v>
      </c>
      <c r="DZ88">
        <f>IF(covid19_new_cases_global!DZ89&lt;0,"",covid19_new_cases_global!DZ89)</f>
        <v>8</v>
      </c>
      <c r="EA88">
        <f>IF(covid19_new_cases_global!EA89&lt;0,"",covid19_new_cases_global!EA89)</f>
        <v>2</v>
      </c>
      <c r="EB88">
        <f>IF(covid19_new_cases_global!EB89&lt;0,"",covid19_new_cases_global!EB89)</f>
        <v>4</v>
      </c>
      <c r="EC88">
        <f>IF(covid19_new_cases_global!EC89&lt;0,"",covid19_new_cases_global!EC89)</f>
        <v>5</v>
      </c>
      <c r="ED88">
        <f>IF(covid19_new_cases_global!ED89&lt;0,"",covid19_new_cases_global!ED89)</f>
        <v>7</v>
      </c>
      <c r="EE88">
        <f>IF(covid19_new_cases_global!EE89&lt;0,"",covid19_new_cases_global!EE89)</f>
        <v>9</v>
      </c>
      <c r="EF88">
        <f>IF(covid19_new_cases_global!EF89&lt;0,"",covid19_new_cases_global!EF89)</f>
        <v>2</v>
      </c>
      <c r="EG88">
        <f>IF(covid19_new_cases_global!EG89&lt;0,"",covid19_new_cases_global!EG89)</f>
        <v>8</v>
      </c>
      <c r="EH88">
        <f>IF(covid19_new_cases_global!EH89&lt;0,"",covid19_new_cases_global!EH89)</f>
        <v>19</v>
      </c>
      <c r="EI88">
        <f>IF(covid19_new_cases_global!EI89&lt;0,"",covid19_new_cases_global!EI89)</f>
        <v>11</v>
      </c>
      <c r="EJ88">
        <f>IF(covid19_new_cases_global!EJ89&lt;0,"",covid19_new_cases_global!EJ89)</f>
        <v>13</v>
      </c>
      <c r="EK88">
        <f>IF(covid19_new_cases_global!EK89&lt;0,"",covid19_new_cases_global!EK89)</f>
        <v>23</v>
      </c>
      <c r="EL88">
        <f>IF(covid19_new_cases_global!EL89&lt;0,"",covid19_new_cases_global!EL89)</f>
        <v>14</v>
      </c>
      <c r="EM88">
        <f>IF(covid19_new_cases_global!EM89&lt;0,"",covid19_new_cases_global!EM89)</f>
        <v>18</v>
      </c>
      <c r="EN88">
        <f>IF(covid19_new_cases_global!EN89&lt;0,"",covid19_new_cases_global!EN89)</f>
        <v>27</v>
      </c>
      <c r="EO88">
        <f>IF(covid19_new_cases_global!EO89&lt;0,"",covid19_new_cases_global!EO89)</f>
        <v>25</v>
      </c>
      <c r="EP88">
        <f>IF(covid19_new_cases_global!EP89&lt;0,"",covid19_new_cases_global!EP89)</f>
        <v>38</v>
      </c>
      <c r="EQ88">
        <f>IF(covid19_new_cases_global!EQ89&lt;0,"",covid19_new_cases_global!EQ89)</f>
        <v>8</v>
      </c>
      <c r="ER88">
        <f>IF(covid19_new_cases_global!ER89&lt;0,"",covid19_new_cases_global!ER89)</f>
        <v>18</v>
      </c>
      <c r="ES88">
        <f>IF(covid19_new_cases_global!ES89&lt;0,"",covid19_new_cases_global!ES89)</f>
        <v>2</v>
      </c>
      <c r="ET88">
        <f>IF(covid19_new_cases_global!ET89&lt;0,"",covid19_new_cases_global!ET89)</f>
        <v>6</v>
      </c>
      <c r="EU88">
        <f>IF(covid19_new_cases_global!EU89&lt;0,"",covid19_new_cases_global!EU89)</f>
        <v>14</v>
      </c>
      <c r="EV88">
        <f>IF(covid19_new_cases_global!EV89&lt;0,"",covid19_new_cases_global!EV89)</f>
        <v>7</v>
      </c>
      <c r="EW88">
        <f>IF(covid19_new_cases_global!EW89&lt;0,"",covid19_new_cases_global!EW89)</f>
        <v>7</v>
      </c>
      <c r="EX88">
        <f>IF(covid19_new_cases_global!EX89&lt;0,"",covid19_new_cases_global!EX89)</f>
        <v>18</v>
      </c>
      <c r="EY88">
        <f>IF(covid19_new_cases_global!EY89&lt;0,"",covid19_new_cases_global!EY89)</f>
        <v>9</v>
      </c>
      <c r="EZ88">
        <f>IF(covid19_new_cases_global!EZ89&lt;0,"",covid19_new_cases_global!EZ89)</f>
        <v>5</v>
      </c>
      <c r="FA88">
        <f>IF(covid19_new_cases_global!FA89&lt;0,"",covid19_new_cases_global!FA89)</f>
        <v>24</v>
      </c>
      <c r="FB88">
        <f>IF(covid19_new_cases_global!FB89&lt;0,"",covid19_new_cases_global!FB89)</f>
        <v>15</v>
      </c>
      <c r="FC88">
        <f>IF(covid19_new_cases_global!FC89&lt;0,"",covid19_new_cases_global!FC89)</f>
        <v>18</v>
      </c>
      <c r="FD88">
        <f>IF(covid19_new_cases_global!FD89&lt;0,"",covid19_new_cases_global!FD89)</f>
        <v>7</v>
      </c>
      <c r="FE88">
        <v>40</v>
      </c>
      <c r="FF88">
        <f t="shared" si="32"/>
        <v>40</v>
      </c>
      <c r="FG88">
        <f t="shared" si="33"/>
        <v>64</v>
      </c>
      <c r="FH88">
        <f t="shared" si="34"/>
        <v>64</v>
      </c>
      <c r="FI88" cm="1">
        <f t="array" ref="FI88">MATCH(INDEX($D88:$FD88,MATCH(TRUE,INDEX($D88:$FD88&lt;&gt;0,),0)),$D88:$FD88,0)</f>
        <v>41</v>
      </c>
      <c r="FJ88">
        <f t="shared" si="35"/>
        <v>1111</v>
      </c>
      <c r="FK88">
        <f t="shared" si="36"/>
        <v>3.6003600360036005E-2</v>
      </c>
      <c r="FL88">
        <v>1</v>
      </c>
      <c r="FM88">
        <f t="shared" si="37"/>
        <v>23</v>
      </c>
      <c r="FN88">
        <f t="shared" si="38"/>
        <v>23</v>
      </c>
      <c r="FP88">
        <v>188</v>
      </c>
      <c r="FQ88">
        <v>188</v>
      </c>
      <c r="FR88">
        <v>60</v>
      </c>
      <c r="FS88">
        <v>60</v>
      </c>
      <c r="FT88">
        <v>1</v>
      </c>
      <c r="FU88">
        <v>3160</v>
      </c>
      <c r="FV88">
        <v>5.9493670886075947E-2</v>
      </c>
      <c r="FW88" s="6">
        <v>0</v>
      </c>
      <c r="FX88" s="7">
        <v>1</v>
      </c>
      <c r="FY88" s="8">
        <f t="shared" si="39"/>
        <v>1</v>
      </c>
      <c r="FZ88">
        <f t="shared" si="40"/>
        <v>0</v>
      </c>
      <c r="GA88">
        <f t="shared" si="41"/>
        <v>0.41602598663126855</v>
      </c>
      <c r="GB88" s="6">
        <f t="shared" si="42"/>
        <v>0.41602598663126855</v>
      </c>
      <c r="GC88" s="8">
        <f t="shared" si="43"/>
        <v>0.58397401336873145</v>
      </c>
      <c r="GD88" s="6">
        <f t="shared" si="44"/>
        <v>-0.53789879480024183</v>
      </c>
      <c r="GE88" s="8">
        <f t="shared" si="45"/>
        <v>100</v>
      </c>
      <c r="GF88">
        <f t="shared" si="46"/>
        <v>0.71240496513084128</v>
      </c>
      <c r="HC88">
        <v>4.8821745208047052E-2</v>
      </c>
      <c r="HD88">
        <v>1</v>
      </c>
      <c r="HE88">
        <v>0</v>
      </c>
      <c r="HF88">
        <f t="shared" si="50"/>
        <v>81</v>
      </c>
      <c r="HG88">
        <f t="shared" si="51"/>
        <v>2</v>
      </c>
      <c r="HH88">
        <f t="shared" si="47"/>
        <v>0.4375</v>
      </c>
      <c r="HI88">
        <f t="shared" si="48"/>
        <v>0.94117647058823528</v>
      </c>
      <c r="HJ88">
        <f t="shared" si="49"/>
        <v>6.5359477124182774E-3</v>
      </c>
    </row>
    <row r="89" spans="1:218" x14ac:dyDescent="0.3">
      <c r="A89" t="str">
        <f>covid19_new_cases_global!A90</f>
        <v>Kazakhstan</v>
      </c>
      <c r="B89">
        <f>covid19_new_cases_global!B90</f>
        <v>48.019599999999997</v>
      </c>
      <c r="C89">
        <f>covid19_new_cases_global!C90</f>
        <v>66.923699999999997</v>
      </c>
      <c r="D89">
        <f>IF(covid19_new_cases_global!D90&lt;0,"",covid19_new_cases_global!D90)</f>
        <v>0</v>
      </c>
      <c r="E89">
        <f>IF(covid19_new_cases_global!E90&lt;0,"",covid19_new_cases_global!E90)</f>
        <v>0</v>
      </c>
      <c r="F89">
        <f>IF(covid19_new_cases_global!F90&lt;0,"",covid19_new_cases_global!F90)</f>
        <v>0</v>
      </c>
      <c r="G89">
        <f>IF(covid19_new_cases_global!G90&lt;0,"",covid19_new_cases_global!G90)</f>
        <v>0</v>
      </c>
      <c r="H89">
        <f>IF(covid19_new_cases_global!H90&lt;0,"",covid19_new_cases_global!H90)</f>
        <v>0</v>
      </c>
      <c r="I89">
        <f>IF(covid19_new_cases_global!I90&lt;0,"",covid19_new_cases_global!I90)</f>
        <v>0</v>
      </c>
      <c r="J89">
        <f>IF(covid19_new_cases_global!J90&lt;0,"",covid19_new_cases_global!J90)</f>
        <v>0</v>
      </c>
      <c r="K89">
        <f>IF(covid19_new_cases_global!K90&lt;0,"",covid19_new_cases_global!K90)</f>
        <v>0</v>
      </c>
      <c r="L89">
        <f>IF(covid19_new_cases_global!L90&lt;0,"",covid19_new_cases_global!L90)</f>
        <v>0</v>
      </c>
      <c r="M89">
        <f>IF(covid19_new_cases_global!M90&lt;0,"",covid19_new_cases_global!M90)</f>
        <v>0</v>
      </c>
      <c r="N89">
        <f>IF(covid19_new_cases_global!N90&lt;0,"",covid19_new_cases_global!N90)</f>
        <v>0</v>
      </c>
      <c r="O89">
        <f>IF(covid19_new_cases_global!O90&lt;0,"",covid19_new_cases_global!O90)</f>
        <v>0</v>
      </c>
      <c r="P89">
        <f>IF(covid19_new_cases_global!P90&lt;0,"",covid19_new_cases_global!P90)</f>
        <v>0</v>
      </c>
      <c r="Q89">
        <f>IF(covid19_new_cases_global!Q90&lt;0,"",covid19_new_cases_global!Q90)</f>
        <v>0</v>
      </c>
      <c r="R89">
        <f>IF(covid19_new_cases_global!R90&lt;0,"",covid19_new_cases_global!R90)</f>
        <v>0</v>
      </c>
      <c r="S89">
        <f>IF(covid19_new_cases_global!S90&lt;0,"",covid19_new_cases_global!S90)</f>
        <v>0</v>
      </c>
      <c r="T89">
        <f>IF(covid19_new_cases_global!T90&lt;0,"",covid19_new_cases_global!T90)</f>
        <v>0</v>
      </c>
      <c r="U89">
        <f>IF(covid19_new_cases_global!U90&lt;0,"",covid19_new_cases_global!U90)</f>
        <v>0</v>
      </c>
      <c r="V89">
        <f>IF(covid19_new_cases_global!V90&lt;0,"",covid19_new_cases_global!V90)</f>
        <v>0</v>
      </c>
      <c r="W89">
        <f>IF(covid19_new_cases_global!W90&lt;0,"",covid19_new_cases_global!W90)</f>
        <v>0</v>
      </c>
      <c r="X89">
        <f>IF(covid19_new_cases_global!X90&lt;0,"",covid19_new_cases_global!X90)</f>
        <v>0</v>
      </c>
      <c r="Y89">
        <f>IF(covid19_new_cases_global!Y90&lt;0,"",covid19_new_cases_global!Y90)</f>
        <v>0</v>
      </c>
      <c r="Z89">
        <f>IF(covid19_new_cases_global!Z90&lt;0,"",covid19_new_cases_global!Z90)</f>
        <v>0</v>
      </c>
      <c r="AA89">
        <f>IF(covid19_new_cases_global!AA90&lt;0,"",covid19_new_cases_global!AA90)</f>
        <v>0</v>
      </c>
      <c r="AB89">
        <f>IF(covid19_new_cases_global!AB90&lt;0,"",covid19_new_cases_global!AB90)</f>
        <v>0</v>
      </c>
      <c r="AC89">
        <f>IF(covid19_new_cases_global!AC90&lt;0,"",covid19_new_cases_global!AC90)</f>
        <v>0</v>
      </c>
      <c r="AD89">
        <f>IF(covid19_new_cases_global!AD90&lt;0,"",covid19_new_cases_global!AD90)</f>
        <v>0</v>
      </c>
      <c r="AE89">
        <f>IF(covid19_new_cases_global!AE90&lt;0,"",covid19_new_cases_global!AE90)</f>
        <v>0</v>
      </c>
      <c r="AF89">
        <f>IF(covid19_new_cases_global!AF90&lt;0,"",covid19_new_cases_global!AF90)</f>
        <v>0</v>
      </c>
      <c r="AG89">
        <f>IF(covid19_new_cases_global!AG90&lt;0,"",covid19_new_cases_global!AG90)</f>
        <v>0</v>
      </c>
      <c r="AH89">
        <f>IF(covid19_new_cases_global!AH90&lt;0,"",covid19_new_cases_global!AH90)</f>
        <v>0</v>
      </c>
      <c r="AI89">
        <f>IF(covid19_new_cases_global!AI90&lt;0,"",covid19_new_cases_global!AI90)</f>
        <v>0</v>
      </c>
      <c r="AJ89">
        <f>IF(covid19_new_cases_global!AJ90&lt;0,"",covid19_new_cases_global!AJ90)</f>
        <v>0</v>
      </c>
      <c r="AK89">
        <f>IF(covid19_new_cases_global!AK90&lt;0,"",covid19_new_cases_global!AK90)</f>
        <v>0</v>
      </c>
      <c r="AL89">
        <f>IF(covid19_new_cases_global!AL90&lt;0,"",covid19_new_cases_global!AL90)</f>
        <v>0</v>
      </c>
      <c r="AM89">
        <f>IF(covid19_new_cases_global!AM90&lt;0,"",covid19_new_cases_global!AM90)</f>
        <v>0</v>
      </c>
      <c r="AN89">
        <f>IF(covid19_new_cases_global!AN90&lt;0,"",covid19_new_cases_global!AN90)</f>
        <v>0</v>
      </c>
      <c r="AO89">
        <f>IF(covid19_new_cases_global!AO90&lt;0,"",covid19_new_cases_global!AO90)</f>
        <v>0</v>
      </c>
      <c r="AP89">
        <f>IF(covid19_new_cases_global!AP90&lt;0,"",covid19_new_cases_global!AP90)</f>
        <v>0</v>
      </c>
      <c r="AQ89">
        <f>IF(covid19_new_cases_global!AQ90&lt;0,"",covid19_new_cases_global!AQ90)</f>
        <v>0</v>
      </c>
      <c r="AR89">
        <f>IF(covid19_new_cases_global!AR90&lt;0,"",covid19_new_cases_global!AR90)</f>
        <v>0</v>
      </c>
      <c r="AS89">
        <f>IF(covid19_new_cases_global!AS90&lt;0,"",covid19_new_cases_global!AS90)</f>
        <v>0</v>
      </c>
      <c r="AT89">
        <f>IF(covid19_new_cases_global!AT90&lt;0,"",covid19_new_cases_global!AT90)</f>
        <v>0</v>
      </c>
      <c r="AU89">
        <f>IF(covid19_new_cases_global!AU90&lt;0,"",covid19_new_cases_global!AU90)</f>
        <v>0</v>
      </c>
      <c r="AV89">
        <f>IF(covid19_new_cases_global!AV90&lt;0,"",covid19_new_cases_global!AV90)</f>
        <v>0</v>
      </c>
      <c r="AW89">
        <f>IF(covid19_new_cases_global!AW90&lt;0,"",covid19_new_cases_global!AW90)</f>
        <v>0</v>
      </c>
      <c r="AX89">
        <f>IF(covid19_new_cases_global!AX90&lt;0,"",covid19_new_cases_global!AX90)</f>
        <v>0</v>
      </c>
      <c r="AY89">
        <f>IF(covid19_new_cases_global!AY90&lt;0,"",covid19_new_cases_global!AY90)</f>
        <v>0</v>
      </c>
      <c r="AZ89">
        <f>IF(covid19_new_cases_global!AZ90&lt;0,"",covid19_new_cases_global!AZ90)</f>
        <v>0</v>
      </c>
      <c r="BA89">
        <f>IF(covid19_new_cases_global!BA90&lt;0,"",covid19_new_cases_global!BA90)</f>
        <v>0</v>
      </c>
      <c r="BB89">
        <f>IF(covid19_new_cases_global!BB90&lt;0,"",covid19_new_cases_global!BB90)</f>
        <v>4</v>
      </c>
      <c r="BC89">
        <f>IF(covid19_new_cases_global!BC90&lt;0,"",covid19_new_cases_global!BC90)</f>
        <v>2</v>
      </c>
      <c r="BD89">
        <f>IF(covid19_new_cases_global!BD90&lt;0,"",covid19_new_cases_global!BD90)</f>
        <v>3</v>
      </c>
      <c r="BE89">
        <f>IF(covid19_new_cases_global!BE90&lt;0,"",covid19_new_cases_global!BE90)</f>
        <v>1</v>
      </c>
      <c r="BF89">
        <f>IF(covid19_new_cases_global!BF90&lt;0,"",covid19_new_cases_global!BF90)</f>
        <v>23</v>
      </c>
      <c r="BG89">
        <f>IF(covid19_new_cases_global!BG90&lt;0,"",covid19_new_cases_global!BG90)</f>
        <v>2</v>
      </c>
      <c r="BH89">
        <f>IF(covid19_new_cases_global!BH90&lt;0,"",covid19_new_cases_global!BH90)</f>
        <v>9</v>
      </c>
      <c r="BI89">
        <f>IF(covid19_new_cases_global!BI90&lt;0,"",covid19_new_cases_global!BI90)</f>
        <v>5</v>
      </c>
      <c r="BJ89">
        <f>IF(covid19_new_cases_global!BJ90&lt;0,"",covid19_new_cases_global!BJ90)</f>
        <v>4</v>
      </c>
      <c r="BK89">
        <f>IF(covid19_new_cases_global!BK90&lt;0,"",covid19_new_cases_global!BK90)</f>
        <v>7</v>
      </c>
      <c r="BL89">
        <f>IF(covid19_new_cases_global!BL90&lt;0,"",covid19_new_cases_global!BL90)</f>
        <v>2</v>
      </c>
      <c r="BM89">
        <f>IF(covid19_new_cases_global!BM90&lt;0,"",covid19_new_cases_global!BM90)</f>
        <v>10</v>
      </c>
      <c r="BN89">
        <f>IF(covid19_new_cases_global!BN90&lt;0,"",covid19_new_cases_global!BN90)</f>
        <v>9</v>
      </c>
      <c r="BO89">
        <f>IF(covid19_new_cases_global!BO90&lt;0,"",covid19_new_cases_global!BO90)</f>
        <v>30</v>
      </c>
      <c r="BP89">
        <f>IF(covid19_new_cases_global!BP90&lt;0,"",covid19_new_cases_global!BP90)</f>
        <v>39</v>
      </c>
      <c r="BQ89">
        <f>IF(covid19_new_cases_global!BQ90&lt;0,"",covid19_new_cases_global!BQ90)</f>
        <v>78</v>
      </c>
      <c r="BR89">
        <f>IF(covid19_new_cases_global!BR90&lt;0,"",covid19_new_cases_global!BR90)</f>
        <v>56</v>
      </c>
      <c r="BS89">
        <f>IF(covid19_new_cases_global!BS90&lt;0,"",covid19_new_cases_global!BS90)</f>
        <v>18</v>
      </c>
      <c r="BT89">
        <f>IF(covid19_new_cases_global!BT90&lt;0,"",covid19_new_cases_global!BT90)</f>
        <v>41</v>
      </c>
      <c r="BU89">
        <f>IF(covid19_new_cases_global!BU90&lt;0,"",covid19_new_cases_global!BU90)</f>
        <v>37</v>
      </c>
      <c r="BV89">
        <f>IF(covid19_new_cases_global!BV90&lt;0,"",covid19_new_cases_global!BV90)</f>
        <v>55</v>
      </c>
      <c r="BW89">
        <f>IF(covid19_new_cases_global!BW90&lt;0,"",covid19_new_cases_global!BW90)</f>
        <v>29</v>
      </c>
      <c r="BX89">
        <f>IF(covid19_new_cases_global!BX90&lt;0,"",covid19_new_cases_global!BX90)</f>
        <v>67</v>
      </c>
      <c r="BY89">
        <f>IF(covid19_new_cases_global!BY90&lt;0,"",covid19_new_cases_global!BY90)</f>
        <v>53</v>
      </c>
      <c r="BZ89">
        <f>IF(covid19_new_cases_global!BZ90&lt;0,"",covid19_new_cases_global!BZ90)</f>
        <v>78</v>
      </c>
      <c r="CA89">
        <f>IF(covid19_new_cases_global!CA90&lt;0,"",covid19_new_cases_global!CA90)</f>
        <v>35</v>
      </c>
      <c r="CB89">
        <f>IF(covid19_new_cases_global!CB90&lt;0,"",covid19_new_cases_global!CB90)</f>
        <v>30</v>
      </c>
      <c r="CC89">
        <f>IF(covid19_new_cases_global!CC90&lt;0,"",covid19_new_cases_global!CC90)</f>
        <v>54</v>
      </c>
      <c r="CD89">
        <f>IF(covid19_new_cases_global!CD90&lt;0,"",covid19_new_cases_global!CD90)</f>
        <v>31</v>
      </c>
      <c r="CE89">
        <f>IF(covid19_new_cases_global!CE90&lt;0,"",covid19_new_cases_global!CE90)</f>
        <v>53</v>
      </c>
      <c r="CF89">
        <f>IF(covid19_new_cases_global!CF90&lt;0,"",covid19_new_cases_global!CF90)</f>
        <v>86</v>
      </c>
      <c r="CG89">
        <f>IF(covid19_new_cases_global!CG90&lt;0,"",covid19_new_cases_global!CG90)</f>
        <v>140</v>
      </c>
      <c r="CH89">
        <f>IF(covid19_new_cases_global!CH90&lt;0,"",covid19_new_cases_global!CH90)</f>
        <v>141</v>
      </c>
      <c r="CI89">
        <f>IF(covid19_new_cases_global!CI90&lt;0,"",covid19_new_cases_global!CI90)</f>
        <v>63</v>
      </c>
      <c r="CJ89">
        <f>IF(covid19_new_cases_global!CJ90&lt;0,"",covid19_new_cases_global!CJ90)</f>
        <v>107</v>
      </c>
      <c r="CK89">
        <f>IF(covid19_new_cases_global!CK90&lt;0,"",covid19_new_cases_global!CK90)</f>
        <v>144</v>
      </c>
      <c r="CL89">
        <f>IF(covid19_new_cases_global!CL90&lt;0,"",covid19_new_cases_global!CL90)</f>
        <v>69</v>
      </c>
      <c r="CM89">
        <f>IF(covid19_new_cases_global!CM90&lt;0,"",covid19_new_cases_global!CM90)</f>
        <v>61</v>
      </c>
      <c r="CN89">
        <f>IF(covid19_new_cases_global!CN90&lt;0,"",covid19_new_cases_global!CN90)</f>
        <v>176</v>
      </c>
      <c r="CO89">
        <f>IF(covid19_new_cases_global!CO90&lt;0,"",covid19_new_cases_global!CO90)</f>
        <v>143</v>
      </c>
      <c r="CP89">
        <f>IF(covid19_new_cases_global!CP90&lt;0,"",covid19_new_cases_global!CP90)</f>
        <v>140</v>
      </c>
      <c r="CQ89">
        <f>IF(covid19_new_cases_global!CQ90&lt;0,"",covid19_new_cases_global!CQ90)</f>
        <v>154</v>
      </c>
      <c r="CR89">
        <f>IF(covid19_new_cases_global!CR90&lt;0,"",covid19_new_cases_global!CR90)</f>
        <v>193</v>
      </c>
      <c r="CS89">
        <f>IF(covid19_new_cases_global!CS90&lt;0,"",covid19_new_cases_global!CS90)</f>
        <v>119</v>
      </c>
      <c r="CT89">
        <f>IF(covid19_new_cases_global!CT90&lt;0,"",covid19_new_cases_global!CT90)</f>
        <v>116</v>
      </c>
      <c r="CU89">
        <f>IF(covid19_new_cases_global!CU90&lt;0,"",covid19_new_cases_global!CU90)</f>
        <v>118</v>
      </c>
      <c r="CV89">
        <f>IF(covid19_new_cases_global!CV90&lt;0,"",covid19_new_cases_global!CV90)</f>
        <v>192</v>
      </c>
      <c r="CW89">
        <f>IF(covid19_new_cases_global!CW90&lt;0,"",covid19_new_cases_global!CW90)</f>
        <v>111</v>
      </c>
      <c r="CX89">
        <f>IF(covid19_new_cases_global!CX90&lt;0,"",covid19_new_cases_global!CX90)</f>
        <v>264</v>
      </c>
      <c r="CY89">
        <f>IF(covid19_new_cases_global!CY90&lt;0,"",covid19_new_cases_global!CY90)</f>
        <v>195</v>
      </c>
      <c r="CZ89">
        <f>IF(covid19_new_cases_global!CZ90&lt;0,"",covid19_new_cases_global!CZ90)</f>
        <v>260</v>
      </c>
      <c r="DA89">
        <f>IF(covid19_new_cases_global!DA90&lt;0,"",covid19_new_cases_global!DA90)</f>
        <v>63</v>
      </c>
      <c r="DB89">
        <f>IF(covid19_new_cases_global!DB90&lt;0,"",covid19_new_cases_global!DB90)</f>
        <v>129</v>
      </c>
      <c r="DC89">
        <f>IF(covid19_new_cases_global!DC90&lt;0,"",covid19_new_cases_global!DC90)</f>
        <v>156</v>
      </c>
      <c r="DD89">
        <f>IF(covid19_new_cases_global!DD90&lt;0,"",covid19_new_cases_global!DD90)</f>
        <v>217</v>
      </c>
      <c r="DE89">
        <f>IF(covid19_new_cases_global!DE90&lt;0,"",covid19_new_cases_global!DE90)</f>
        <v>156</v>
      </c>
      <c r="DF89">
        <f>IF(covid19_new_cases_global!DF90&lt;0,"",covid19_new_cases_global!DF90)</f>
        <v>256</v>
      </c>
      <c r="DG89">
        <f>IF(covid19_new_cases_global!DG90&lt;0,"",covid19_new_cases_global!DG90)</f>
        <v>141</v>
      </c>
      <c r="DH89">
        <f>IF(covid19_new_cases_global!DH90&lt;0,"",covid19_new_cases_global!DH90)</f>
        <v>115</v>
      </c>
      <c r="DI89">
        <f>IF(covid19_new_cases_global!DI90&lt;0,"",covid19_new_cases_global!DI90)</f>
        <v>117</v>
      </c>
      <c r="DJ89">
        <f>IF(covid19_new_cases_global!DJ90&lt;0,"",covid19_new_cases_global!DJ90)</f>
        <v>72</v>
      </c>
      <c r="DK89">
        <f>IF(covid19_new_cases_global!DK90&lt;0,"",covid19_new_cases_global!DK90)</f>
        <v>138</v>
      </c>
      <c r="DL89">
        <f>IF(covid19_new_cases_global!DL90&lt;0,"",covid19_new_cases_global!DL90)</f>
        <v>154</v>
      </c>
      <c r="DM89">
        <f>IF(covid19_new_cases_global!DM90&lt;0,"",covid19_new_cases_global!DM90)</f>
        <v>118</v>
      </c>
      <c r="DN89">
        <f>IF(covid19_new_cases_global!DN90&lt;0,"",covid19_new_cases_global!DN90)</f>
        <v>161</v>
      </c>
      <c r="DO89">
        <f>IF(covid19_new_cases_global!DO90&lt;0,"",covid19_new_cases_global!DO90)</f>
        <v>307</v>
      </c>
      <c r="DP89">
        <f>IF(covid19_new_cases_global!DP90&lt;0,"",covid19_new_cases_global!DP90)</f>
        <v>594</v>
      </c>
      <c r="DQ89">
        <f>IF(covid19_new_cases_global!DQ90&lt;0,"",covid19_new_cases_global!DQ90)</f>
        <v>0</v>
      </c>
      <c r="DR89">
        <f>IF(covid19_new_cases_global!DR90&lt;0,"",covid19_new_cases_global!DR90)</f>
        <v>218</v>
      </c>
      <c r="DS89">
        <f>IF(covid19_new_cases_global!DS90&lt;0,"",covid19_new_cases_global!DS90)</f>
        <v>265</v>
      </c>
      <c r="DT89">
        <f>IF(covid19_new_cases_global!DT90&lt;0,"",covid19_new_cases_global!DT90)</f>
        <v>685</v>
      </c>
      <c r="DU89">
        <f>IF(covid19_new_cases_global!DU90&lt;0,"",covid19_new_cases_global!DU90)</f>
        <v>0</v>
      </c>
      <c r="DV89">
        <f>IF(covid19_new_cases_global!DV90&lt;0,"",covid19_new_cases_global!DV90)</f>
        <v>612</v>
      </c>
      <c r="DW89">
        <f>IF(covid19_new_cases_global!DW90&lt;0,"",covid19_new_cases_global!DW90)</f>
        <v>438</v>
      </c>
      <c r="DX89">
        <f>IF(covid19_new_cases_global!DX90&lt;0,"",covid19_new_cases_global!DX90)</f>
        <v>0</v>
      </c>
      <c r="DY89">
        <f>IF(covid19_new_cases_global!DY90&lt;0,"",covid19_new_cases_global!DY90)</f>
        <v>335</v>
      </c>
      <c r="DZ89">
        <f>IF(covid19_new_cases_global!DZ90&lt;0,"",covid19_new_cases_global!DZ90)</f>
        <v>272</v>
      </c>
      <c r="EA89">
        <f>IF(covid19_new_cases_global!EA90&lt;0,"",covid19_new_cases_global!EA90)</f>
        <v>356</v>
      </c>
      <c r="EB89">
        <f>IF(covid19_new_cases_global!EB90&lt;0,"",covid19_new_cases_global!EB90)</f>
        <v>450</v>
      </c>
      <c r="EC89">
        <f>IF(covid19_new_cases_global!EC90&lt;0,"",covid19_new_cases_global!EC90)</f>
        <v>476</v>
      </c>
      <c r="ED89">
        <f>IF(covid19_new_cases_global!ED90&lt;0,"",covid19_new_cases_global!ED90)</f>
        <v>450</v>
      </c>
      <c r="EE89">
        <f>IF(covid19_new_cases_global!EE90&lt;0,"",covid19_new_cases_global!EE90)</f>
        <v>263</v>
      </c>
      <c r="EF89">
        <f>IF(covid19_new_cases_global!EF90&lt;0,"",covid19_new_cases_global!EF90)</f>
        <v>496</v>
      </c>
      <c r="EG89">
        <f>IF(covid19_new_cases_global!EG90&lt;0,"",covid19_new_cases_global!EG90)</f>
        <v>0</v>
      </c>
      <c r="EH89">
        <f>IF(covid19_new_cases_global!EH90&lt;0,"",covid19_new_cases_global!EH90)</f>
        <v>245</v>
      </c>
      <c r="EI89">
        <f>IF(covid19_new_cases_global!EI90&lt;0,"",covid19_new_cases_global!EI90)</f>
        <v>199</v>
      </c>
      <c r="EJ89">
        <f>IF(covid19_new_cases_global!EJ90&lt;0,"",covid19_new_cases_global!EJ90)</f>
        <v>183</v>
      </c>
      <c r="EK89">
        <f>IF(covid19_new_cases_global!EK90&lt;0,"",covid19_new_cases_global!EK90)</f>
        <v>165</v>
      </c>
      <c r="EL89">
        <f>IF(covid19_new_cases_global!EL90&lt;0,"",covid19_new_cases_global!EL90)</f>
        <v>215</v>
      </c>
      <c r="EM89">
        <f>IF(covid19_new_cases_global!EM90&lt;0,"",covid19_new_cases_global!EM90)</f>
        <v>245</v>
      </c>
      <c r="EN89">
        <f>IF(covid19_new_cases_global!EN90&lt;0,"",covid19_new_cases_global!EN90)</f>
        <v>553</v>
      </c>
      <c r="EO89">
        <f>IF(covid19_new_cases_global!EO90&lt;0,"",covid19_new_cases_global!EO90)</f>
        <v>0</v>
      </c>
      <c r="EP89">
        <f>IF(covid19_new_cases_global!EP90&lt;0,"",covid19_new_cases_global!EP90)</f>
        <v>366</v>
      </c>
      <c r="EQ89">
        <f>IF(covid19_new_cases_global!EQ90&lt;0,"",covid19_new_cases_global!EQ90)</f>
        <v>258</v>
      </c>
      <c r="ER89">
        <f>IF(covid19_new_cases_global!ER90&lt;0,"",covid19_new_cases_global!ER90)</f>
        <v>696</v>
      </c>
      <c r="ES89">
        <f>IF(covid19_new_cases_global!ES90&lt;0,"",covid19_new_cases_global!ES90)</f>
        <v>350</v>
      </c>
      <c r="ET89">
        <f>IF(covid19_new_cases_global!ET90&lt;0,"",covid19_new_cases_global!ET90)</f>
        <v>335</v>
      </c>
      <c r="EU89">
        <f>IF(covid19_new_cases_global!EU90&lt;0,"",covid19_new_cases_global!EU90)</f>
        <v>0</v>
      </c>
      <c r="EV89">
        <f>IF(covid19_new_cases_global!EV90&lt;0,"",covid19_new_cases_global!EV90)</f>
        <v>902</v>
      </c>
      <c r="EW89">
        <f>IF(covid19_new_cases_global!EW90&lt;0,"",covid19_new_cases_global!EW90)</f>
        <v>446</v>
      </c>
      <c r="EX89">
        <f>IF(covid19_new_cases_global!EX90&lt;0,"",covid19_new_cases_global!EX90)</f>
        <v>507</v>
      </c>
      <c r="EY89">
        <f>IF(covid19_new_cases_global!EY90&lt;0,"",covid19_new_cases_global!EY90)</f>
        <v>499</v>
      </c>
      <c r="EZ89">
        <f>IF(covid19_new_cases_global!EZ90&lt;0,"",covid19_new_cases_global!EZ90)</f>
        <v>534</v>
      </c>
      <c r="FA89">
        <f>IF(covid19_new_cases_global!FA90&lt;0,"",covid19_new_cases_global!FA90)</f>
        <v>520</v>
      </c>
      <c r="FB89">
        <f>IF(covid19_new_cases_global!FB90&lt;0,"",covid19_new_cases_global!FB90)</f>
        <v>465</v>
      </c>
      <c r="FC89">
        <f>IF(covid19_new_cases_global!FC90&lt;0,"",covid19_new_cases_global!FC90)</f>
        <v>569</v>
      </c>
      <c r="FD89">
        <f>IF(covid19_new_cases_global!FD90&lt;0,"",covid19_new_cases_global!FD90)</f>
        <v>0</v>
      </c>
      <c r="FE89">
        <f t="shared" ref="FE89:FE95" si="52">MAX(D89:FD89)</f>
        <v>902</v>
      </c>
      <c r="FF89">
        <f t="shared" si="32"/>
        <v>902</v>
      </c>
      <c r="FG89">
        <f t="shared" si="33"/>
        <v>149</v>
      </c>
      <c r="FH89">
        <f t="shared" si="34"/>
        <v>149</v>
      </c>
      <c r="FI89" cm="1">
        <f t="array" ref="FI89">MATCH(INDEX($D89:$FD89,MATCH(TRUE,INDEX($D89:$FD89&lt;&gt;0,),0)),$D89:$FD89,0)</f>
        <v>51</v>
      </c>
      <c r="FJ89">
        <f t="shared" si="35"/>
        <v>20319</v>
      </c>
      <c r="FK89">
        <f t="shared" si="36"/>
        <v>4.4391948422658596E-2</v>
      </c>
      <c r="FL89">
        <v>0</v>
      </c>
      <c r="FM89">
        <f t="shared" si="37"/>
        <v>98</v>
      </c>
      <c r="FN89">
        <f t="shared" si="38"/>
        <v>98</v>
      </c>
      <c r="FP89">
        <v>190</v>
      </c>
      <c r="FQ89">
        <v>190</v>
      </c>
      <c r="FR89">
        <v>99</v>
      </c>
      <c r="FS89">
        <v>99</v>
      </c>
      <c r="FT89">
        <v>46</v>
      </c>
      <c r="FU89">
        <v>2305</v>
      </c>
      <c r="FV89">
        <v>8.2429501084598705E-2</v>
      </c>
      <c r="FW89" s="6">
        <v>0</v>
      </c>
      <c r="FX89" s="7">
        <v>1</v>
      </c>
      <c r="FY89" s="8">
        <f t="shared" si="39"/>
        <v>1</v>
      </c>
      <c r="FZ89">
        <f t="shared" si="40"/>
        <v>0</v>
      </c>
      <c r="GA89">
        <f t="shared" si="41"/>
        <v>0.11586460356797548</v>
      </c>
      <c r="GB89" s="6">
        <f t="shared" si="42"/>
        <v>0.11586460356797548</v>
      </c>
      <c r="GC89" s="8">
        <f t="shared" si="43"/>
        <v>0.88413539643202455</v>
      </c>
      <c r="GD89" s="6">
        <f t="shared" si="44"/>
        <v>-0.12314506468816411</v>
      </c>
      <c r="GE89" s="8">
        <f t="shared" si="45"/>
        <v>100</v>
      </c>
      <c r="GF89">
        <f t="shared" si="46"/>
        <v>0.13104848424297144</v>
      </c>
      <c r="HC89">
        <v>5.0672032345882995E-2</v>
      </c>
      <c r="HD89">
        <v>1</v>
      </c>
      <c r="HE89">
        <v>0</v>
      </c>
      <c r="HF89">
        <f t="shared" si="50"/>
        <v>82</v>
      </c>
      <c r="HG89">
        <f t="shared" si="51"/>
        <v>2</v>
      </c>
      <c r="HH89">
        <f t="shared" si="47"/>
        <v>0.43055555555555558</v>
      </c>
      <c r="HI89">
        <f t="shared" si="48"/>
        <v>0.94117647058823528</v>
      </c>
      <c r="HJ89">
        <f t="shared" si="49"/>
        <v>6.5359477124182774E-3</v>
      </c>
    </row>
    <row r="90" spans="1:218" x14ac:dyDescent="0.3">
      <c r="A90" t="str">
        <f>covid19_new_cases_global!A91</f>
        <v>Kenya</v>
      </c>
      <c r="B90">
        <f>covid19_new_cases_global!B91</f>
        <v>-2.3599999999999999E-2</v>
      </c>
      <c r="C90">
        <f>covid19_new_cases_global!C91</f>
        <v>37.906199999999998</v>
      </c>
      <c r="D90">
        <f>IF(covid19_new_cases_global!D91&lt;0,"",covid19_new_cases_global!D91)</f>
        <v>0</v>
      </c>
      <c r="E90">
        <f>IF(covid19_new_cases_global!E91&lt;0,"",covid19_new_cases_global!E91)</f>
        <v>0</v>
      </c>
      <c r="F90">
        <f>IF(covid19_new_cases_global!F91&lt;0,"",covid19_new_cases_global!F91)</f>
        <v>0</v>
      </c>
      <c r="G90">
        <f>IF(covid19_new_cases_global!G91&lt;0,"",covid19_new_cases_global!G91)</f>
        <v>0</v>
      </c>
      <c r="H90">
        <f>IF(covid19_new_cases_global!H91&lt;0,"",covid19_new_cases_global!H91)</f>
        <v>0</v>
      </c>
      <c r="I90">
        <f>IF(covid19_new_cases_global!I91&lt;0,"",covid19_new_cases_global!I91)</f>
        <v>0</v>
      </c>
      <c r="J90">
        <f>IF(covid19_new_cases_global!J91&lt;0,"",covid19_new_cases_global!J91)</f>
        <v>0</v>
      </c>
      <c r="K90">
        <f>IF(covid19_new_cases_global!K91&lt;0,"",covid19_new_cases_global!K91)</f>
        <v>0</v>
      </c>
      <c r="L90">
        <f>IF(covid19_new_cases_global!L91&lt;0,"",covid19_new_cases_global!L91)</f>
        <v>0</v>
      </c>
      <c r="M90">
        <f>IF(covid19_new_cases_global!M91&lt;0,"",covid19_new_cases_global!M91)</f>
        <v>0</v>
      </c>
      <c r="N90">
        <f>IF(covid19_new_cases_global!N91&lt;0,"",covid19_new_cases_global!N91)</f>
        <v>0</v>
      </c>
      <c r="O90">
        <f>IF(covid19_new_cases_global!O91&lt;0,"",covid19_new_cases_global!O91)</f>
        <v>0</v>
      </c>
      <c r="P90">
        <f>IF(covid19_new_cases_global!P91&lt;0,"",covid19_new_cases_global!P91)</f>
        <v>0</v>
      </c>
      <c r="Q90">
        <f>IF(covid19_new_cases_global!Q91&lt;0,"",covid19_new_cases_global!Q91)</f>
        <v>0</v>
      </c>
      <c r="R90">
        <f>IF(covid19_new_cases_global!R91&lt;0,"",covid19_new_cases_global!R91)</f>
        <v>0</v>
      </c>
      <c r="S90">
        <f>IF(covid19_new_cases_global!S91&lt;0,"",covid19_new_cases_global!S91)</f>
        <v>0</v>
      </c>
      <c r="T90">
        <f>IF(covid19_new_cases_global!T91&lt;0,"",covid19_new_cases_global!T91)</f>
        <v>0</v>
      </c>
      <c r="U90">
        <f>IF(covid19_new_cases_global!U91&lt;0,"",covid19_new_cases_global!U91)</f>
        <v>0</v>
      </c>
      <c r="V90">
        <f>IF(covid19_new_cases_global!V91&lt;0,"",covid19_new_cases_global!V91)</f>
        <v>0</v>
      </c>
      <c r="W90">
        <f>IF(covid19_new_cases_global!W91&lt;0,"",covid19_new_cases_global!W91)</f>
        <v>0</v>
      </c>
      <c r="X90">
        <f>IF(covid19_new_cases_global!X91&lt;0,"",covid19_new_cases_global!X91)</f>
        <v>0</v>
      </c>
      <c r="Y90">
        <f>IF(covid19_new_cases_global!Y91&lt;0,"",covid19_new_cases_global!Y91)</f>
        <v>0</v>
      </c>
      <c r="Z90">
        <f>IF(covid19_new_cases_global!Z91&lt;0,"",covid19_new_cases_global!Z91)</f>
        <v>0</v>
      </c>
      <c r="AA90">
        <f>IF(covid19_new_cases_global!AA91&lt;0,"",covid19_new_cases_global!AA91)</f>
        <v>0</v>
      </c>
      <c r="AB90">
        <f>IF(covid19_new_cases_global!AB91&lt;0,"",covid19_new_cases_global!AB91)</f>
        <v>0</v>
      </c>
      <c r="AC90">
        <f>IF(covid19_new_cases_global!AC91&lt;0,"",covid19_new_cases_global!AC91)</f>
        <v>0</v>
      </c>
      <c r="AD90">
        <f>IF(covid19_new_cases_global!AD91&lt;0,"",covid19_new_cases_global!AD91)</f>
        <v>0</v>
      </c>
      <c r="AE90">
        <f>IF(covid19_new_cases_global!AE91&lt;0,"",covid19_new_cases_global!AE91)</f>
        <v>0</v>
      </c>
      <c r="AF90">
        <f>IF(covid19_new_cases_global!AF91&lt;0,"",covid19_new_cases_global!AF91)</f>
        <v>0</v>
      </c>
      <c r="AG90">
        <f>IF(covid19_new_cases_global!AG91&lt;0,"",covid19_new_cases_global!AG91)</f>
        <v>0</v>
      </c>
      <c r="AH90">
        <f>IF(covid19_new_cases_global!AH91&lt;0,"",covid19_new_cases_global!AH91)</f>
        <v>0</v>
      </c>
      <c r="AI90">
        <f>IF(covid19_new_cases_global!AI91&lt;0,"",covid19_new_cases_global!AI91)</f>
        <v>0</v>
      </c>
      <c r="AJ90">
        <f>IF(covid19_new_cases_global!AJ91&lt;0,"",covid19_new_cases_global!AJ91)</f>
        <v>0</v>
      </c>
      <c r="AK90">
        <f>IF(covid19_new_cases_global!AK91&lt;0,"",covid19_new_cases_global!AK91)</f>
        <v>0</v>
      </c>
      <c r="AL90">
        <f>IF(covid19_new_cases_global!AL91&lt;0,"",covid19_new_cases_global!AL91)</f>
        <v>0</v>
      </c>
      <c r="AM90">
        <f>IF(covid19_new_cases_global!AM91&lt;0,"",covid19_new_cases_global!AM91)</f>
        <v>0</v>
      </c>
      <c r="AN90">
        <f>IF(covid19_new_cases_global!AN91&lt;0,"",covid19_new_cases_global!AN91)</f>
        <v>0</v>
      </c>
      <c r="AO90">
        <f>IF(covid19_new_cases_global!AO91&lt;0,"",covid19_new_cases_global!AO91)</f>
        <v>0</v>
      </c>
      <c r="AP90">
        <f>IF(covid19_new_cases_global!AP91&lt;0,"",covid19_new_cases_global!AP91)</f>
        <v>0</v>
      </c>
      <c r="AQ90">
        <f>IF(covid19_new_cases_global!AQ91&lt;0,"",covid19_new_cases_global!AQ91)</f>
        <v>0</v>
      </c>
      <c r="AR90">
        <f>IF(covid19_new_cases_global!AR91&lt;0,"",covid19_new_cases_global!AR91)</f>
        <v>0</v>
      </c>
      <c r="AS90">
        <f>IF(covid19_new_cases_global!AS91&lt;0,"",covid19_new_cases_global!AS91)</f>
        <v>0</v>
      </c>
      <c r="AT90">
        <f>IF(covid19_new_cases_global!AT91&lt;0,"",covid19_new_cases_global!AT91)</f>
        <v>0</v>
      </c>
      <c r="AU90">
        <f>IF(covid19_new_cases_global!AU91&lt;0,"",covid19_new_cases_global!AU91)</f>
        <v>0</v>
      </c>
      <c r="AV90">
        <f>IF(covid19_new_cases_global!AV91&lt;0,"",covid19_new_cases_global!AV91)</f>
        <v>0</v>
      </c>
      <c r="AW90">
        <f>IF(covid19_new_cases_global!AW91&lt;0,"",covid19_new_cases_global!AW91)</f>
        <v>0</v>
      </c>
      <c r="AX90">
        <f>IF(covid19_new_cases_global!AX91&lt;0,"",covid19_new_cases_global!AX91)</f>
        <v>0</v>
      </c>
      <c r="AY90">
        <f>IF(covid19_new_cases_global!AY91&lt;0,"",covid19_new_cases_global!AY91)</f>
        <v>0</v>
      </c>
      <c r="AZ90">
        <f>IF(covid19_new_cases_global!AZ91&lt;0,"",covid19_new_cases_global!AZ91)</f>
        <v>0</v>
      </c>
      <c r="BA90">
        <f>IF(covid19_new_cases_global!BA91&lt;0,"",covid19_new_cases_global!BA91)</f>
        <v>0</v>
      </c>
      <c r="BB90">
        <f>IF(covid19_new_cases_global!BB91&lt;0,"",covid19_new_cases_global!BB91)</f>
        <v>1</v>
      </c>
      <c r="BC90">
        <f>IF(covid19_new_cases_global!BC91&lt;0,"",covid19_new_cases_global!BC91)</f>
        <v>0</v>
      </c>
      <c r="BD90">
        <f>IF(covid19_new_cases_global!BD91&lt;0,"",covid19_new_cases_global!BD91)</f>
        <v>2</v>
      </c>
      <c r="BE90">
        <f>IF(covid19_new_cases_global!BE91&lt;0,"",covid19_new_cases_global!BE91)</f>
        <v>0</v>
      </c>
      <c r="BF90">
        <f>IF(covid19_new_cases_global!BF91&lt;0,"",covid19_new_cases_global!BF91)</f>
        <v>0</v>
      </c>
      <c r="BG90">
        <f>IF(covid19_new_cases_global!BG91&lt;0,"",covid19_new_cases_global!BG91)</f>
        <v>0</v>
      </c>
      <c r="BH90">
        <f>IF(covid19_new_cases_global!BH91&lt;0,"",covid19_new_cases_global!BH91)</f>
        <v>4</v>
      </c>
      <c r="BI90">
        <f>IF(covid19_new_cases_global!BI91&lt;0,"",covid19_new_cases_global!BI91)</f>
        <v>0</v>
      </c>
      <c r="BJ90">
        <f>IF(covid19_new_cases_global!BJ91&lt;0,"",covid19_new_cases_global!BJ91)</f>
        <v>0</v>
      </c>
      <c r="BK90">
        <f>IF(covid19_new_cases_global!BK91&lt;0,"",covid19_new_cases_global!BK91)</f>
        <v>8</v>
      </c>
      <c r="BL90">
        <f>IF(covid19_new_cases_global!BL91&lt;0,"",covid19_new_cases_global!BL91)</f>
        <v>1</v>
      </c>
      <c r="BM90">
        <f>IF(covid19_new_cases_global!BM91&lt;0,"",covid19_new_cases_global!BM91)</f>
        <v>9</v>
      </c>
      <c r="BN90">
        <f>IF(covid19_new_cases_global!BN91&lt;0,"",covid19_new_cases_global!BN91)</f>
        <v>3</v>
      </c>
      <c r="BO90">
        <f>IF(covid19_new_cases_global!BO91&lt;0,"",covid19_new_cases_global!BO91)</f>
        <v>3</v>
      </c>
      <c r="BP90">
        <f>IF(covid19_new_cases_global!BP91&lt;0,"",covid19_new_cases_global!BP91)</f>
        <v>0</v>
      </c>
      <c r="BQ90">
        <f>IF(covid19_new_cases_global!BQ91&lt;0,"",covid19_new_cases_global!BQ91)</f>
        <v>7</v>
      </c>
      <c r="BR90">
        <f>IF(covid19_new_cases_global!BR91&lt;0,"",covid19_new_cases_global!BR91)</f>
        <v>4</v>
      </c>
      <c r="BS90">
        <f>IF(covid19_new_cases_global!BS91&lt;0,"",covid19_new_cases_global!BS91)</f>
        <v>8</v>
      </c>
      <c r="BT90">
        <f>IF(covid19_new_cases_global!BT91&lt;0,"",covid19_new_cases_global!BT91)</f>
        <v>9</v>
      </c>
      <c r="BU90">
        <f>IF(covid19_new_cases_global!BU91&lt;0,"",covid19_new_cases_global!BU91)</f>
        <v>22</v>
      </c>
      <c r="BV90">
        <f>IF(covid19_new_cases_global!BV91&lt;0,"",covid19_new_cases_global!BV91)</f>
        <v>29</v>
      </c>
      <c r="BW90">
        <f>IF(covid19_new_cases_global!BW91&lt;0,"",covid19_new_cases_global!BW91)</f>
        <v>12</v>
      </c>
      <c r="BX90">
        <f>IF(covid19_new_cases_global!BX91&lt;0,"",covid19_new_cases_global!BX91)</f>
        <v>4</v>
      </c>
      <c r="BY90">
        <f>IF(covid19_new_cases_global!BY91&lt;0,"",covid19_new_cases_global!BY91)</f>
        <v>16</v>
      </c>
      <c r="BZ90">
        <f>IF(covid19_new_cases_global!BZ91&lt;0,"",covid19_new_cases_global!BZ91)</f>
        <v>16</v>
      </c>
      <c r="CA90">
        <f>IF(covid19_new_cases_global!CA91&lt;0,"",covid19_new_cases_global!CA91)</f>
        <v>14</v>
      </c>
      <c r="CB90">
        <f>IF(covid19_new_cases_global!CB91&lt;0,"",covid19_new_cases_global!CB91)</f>
        <v>7</v>
      </c>
      <c r="CC90">
        <f>IF(covid19_new_cases_global!CC91&lt;0,"",covid19_new_cases_global!CC91)</f>
        <v>5</v>
      </c>
      <c r="CD90">
        <f>IF(covid19_new_cases_global!CD91&lt;0,"",covid19_new_cases_global!CD91)</f>
        <v>5</v>
      </c>
      <c r="CE90">
        <f>IF(covid19_new_cases_global!CE91&lt;0,"",covid19_new_cases_global!CE91)</f>
        <v>2</v>
      </c>
      <c r="CF90">
        <f>IF(covid19_new_cases_global!CF91&lt;0,"",covid19_new_cases_global!CF91)</f>
        <v>6</v>
      </c>
      <c r="CG90">
        <f>IF(covid19_new_cases_global!CG91&lt;0,"",covid19_new_cases_global!CG91)</f>
        <v>11</v>
      </c>
      <c r="CH90">
        <f>IF(covid19_new_cases_global!CH91&lt;0,"",covid19_new_cases_global!CH91)</f>
        <v>8</v>
      </c>
      <c r="CI90">
        <f>IF(covid19_new_cases_global!CI91&lt;0,"",covid19_new_cases_global!CI91)</f>
        <v>9</v>
      </c>
      <c r="CJ90">
        <f>IF(covid19_new_cases_global!CJ91&lt;0,"",covid19_new_cases_global!CJ91)</f>
        <v>9</v>
      </c>
      <c r="CK90">
        <f>IF(covid19_new_cases_global!CK91&lt;0,"",covid19_new_cases_global!CK91)</f>
        <v>12</v>
      </c>
      <c r="CL90">
        <f>IF(covid19_new_cases_global!CL91&lt;0,"",covid19_new_cases_global!CL91)</f>
        <v>16</v>
      </c>
      <c r="CM90">
        <f>IF(covid19_new_cases_global!CM91&lt;0,"",covid19_new_cases_global!CM91)</f>
        <v>8</v>
      </c>
      <c r="CN90">
        <f>IF(covid19_new_cases_global!CN91&lt;0,"",covid19_new_cases_global!CN91)</f>
        <v>11</v>
      </c>
      <c r="CO90">
        <f>IF(covid19_new_cases_global!CO91&lt;0,"",covid19_new_cases_global!CO91)</f>
        <v>15</v>
      </c>
      <c r="CP90">
        <f>IF(covid19_new_cases_global!CP91&lt;0,"",covid19_new_cases_global!CP91)</f>
        <v>7</v>
      </c>
      <c r="CQ90">
        <f>IF(covid19_new_cases_global!CQ91&lt;0,"",covid19_new_cases_global!CQ91)</f>
        <v>17</v>
      </c>
      <c r="CR90">
        <f>IF(covid19_new_cases_global!CR91&lt;0,"",covid19_new_cases_global!CR91)</f>
        <v>16</v>
      </c>
      <c r="CS90">
        <f>IF(covid19_new_cases_global!CS91&lt;0,"",covid19_new_cases_global!CS91)</f>
        <v>7</v>
      </c>
      <c r="CT90">
        <f>IF(covid19_new_cases_global!CT91&lt;0,"",covid19_new_cases_global!CT91)</f>
        <v>12</v>
      </c>
      <c r="CU90">
        <f>IF(covid19_new_cases_global!CU91&lt;0,"",covid19_new_cases_global!CU91)</f>
        <v>8</v>
      </c>
      <c r="CV90">
        <f>IF(covid19_new_cases_global!CV91&lt;0,"",covid19_new_cases_global!CV91)</f>
        <v>11</v>
      </c>
      <c r="CW90">
        <f>IF(covid19_new_cases_global!CW91&lt;0,"",covid19_new_cases_global!CW91)</f>
        <v>10</v>
      </c>
      <c r="CX90">
        <f>IF(covid19_new_cases_global!CX91&lt;0,"",covid19_new_cases_global!CX91)</f>
        <v>12</v>
      </c>
      <c r="CY90">
        <f>IF(covid19_new_cases_global!CY91&lt;0,"",covid19_new_cases_global!CY91)</f>
        <v>15</v>
      </c>
      <c r="CZ90">
        <f>IF(covid19_new_cases_global!CZ91&lt;0,"",covid19_new_cases_global!CZ91)</f>
        <v>24</v>
      </c>
      <c r="DA90">
        <f>IF(covid19_new_cases_global!DA91&lt;0,"",covid19_new_cases_global!DA91)</f>
        <v>30</v>
      </c>
      <c r="DB90">
        <f>IF(covid19_new_cases_global!DB91&lt;0,"",covid19_new_cases_global!DB91)</f>
        <v>25</v>
      </c>
      <c r="DC90">
        <f>IF(covid19_new_cases_global!DC91&lt;0,"",covid19_new_cases_global!DC91)</f>
        <v>45</v>
      </c>
      <c r="DD90">
        <f>IF(covid19_new_cases_global!DD91&lt;0,"",covid19_new_cases_global!DD91)</f>
        <v>47</v>
      </c>
      <c r="DE90">
        <f>IF(covid19_new_cases_global!DE91&lt;0,"",covid19_new_cases_global!DE91)</f>
        <v>25</v>
      </c>
      <c r="DF90">
        <f>IF(covid19_new_cases_global!DF91&lt;0,"",covid19_new_cases_global!DF91)</f>
        <v>14</v>
      </c>
      <c r="DG90">
        <f>IF(covid19_new_cases_global!DG91&lt;0,"",covid19_new_cases_global!DG91)</f>
        <v>28</v>
      </c>
      <c r="DH90">
        <f>IF(covid19_new_cases_global!DH91&lt;0,"",covid19_new_cases_global!DH91)</f>
        <v>23</v>
      </c>
      <c r="DI90">
        <f>IF(covid19_new_cases_global!DI91&lt;0,"",covid19_new_cases_global!DI91)</f>
        <v>28</v>
      </c>
      <c r="DJ90">
        <f>IF(covid19_new_cases_global!DJ91&lt;0,"",covid19_new_cases_global!DJ91)</f>
        <v>15</v>
      </c>
      <c r="DK90">
        <f>IF(covid19_new_cases_global!DK91&lt;0,"",covid19_new_cases_global!DK91)</f>
        <v>22</v>
      </c>
      <c r="DL90">
        <f>IF(covid19_new_cases_global!DL91&lt;0,"",covid19_new_cases_global!DL91)</f>
        <v>21</v>
      </c>
      <c r="DM90">
        <f>IF(covid19_new_cases_global!DM91&lt;0,"",covid19_new_cases_global!DM91)</f>
        <v>23</v>
      </c>
      <c r="DN90">
        <f>IF(covid19_new_cases_global!DN91&lt;0,"",covid19_new_cases_global!DN91)</f>
        <v>49</v>
      </c>
      <c r="DO90">
        <f>IF(covid19_new_cases_global!DO91&lt;0,"",covid19_new_cases_global!DO91)</f>
        <v>57</v>
      </c>
      <c r="DP90">
        <f>IF(covid19_new_cases_global!DP91&lt;0,"",covid19_new_cases_global!DP91)</f>
        <v>25</v>
      </c>
      <c r="DQ90">
        <f>IF(covid19_new_cases_global!DQ91&lt;0,"",covid19_new_cases_global!DQ91)</f>
        <v>51</v>
      </c>
      <c r="DR90">
        <f>IF(covid19_new_cases_global!DR91&lt;0,"",covid19_new_cases_global!DR91)</f>
        <v>66</v>
      </c>
      <c r="DS90">
        <f>IF(covid19_new_cases_global!DS91&lt;0,"",covid19_new_cases_global!DS91)</f>
        <v>80</v>
      </c>
      <c r="DT90">
        <f>IF(covid19_new_cases_global!DT91&lt;0,"",covid19_new_cases_global!DT91)</f>
        <v>52</v>
      </c>
      <c r="DU90">
        <f>IF(covid19_new_cases_global!DU91&lt;0,"",covid19_new_cases_global!DU91)</f>
        <v>31</v>
      </c>
      <c r="DV90">
        <f>IF(covid19_new_cases_global!DV91&lt;0,"",covid19_new_cases_global!DV91)</f>
        <v>22</v>
      </c>
      <c r="DW90">
        <f>IF(covid19_new_cases_global!DW91&lt;0,"",covid19_new_cases_global!DW91)</f>
        <v>72</v>
      </c>
      <c r="DX90">
        <f>IF(covid19_new_cases_global!DX91&lt;0,"",covid19_new_cases_global!DX91)</f>
        <v>62</v>
      </c>
      <c r="DY90">
        <f>IF(covid19_new_cases_global!DY91&lt;0,"",covid19_new_cases_global!DY91)</f>
        <v>123</v>
      </c>
      <c r="DZ90">
        <f>IF(covid19_new_cases_global!DZ91&lt;0,"",covid19_new_cases_global!DZ91)</f>
        <v>147</v>
      </c>
      <c r="EA90">
        <f>IF(covid19_new_cases_global!EA91&lt;0,"",covid19_new_cases_global!EA91)</f>
        <v>127</v>
      </c>
      <c r="EB90">
        <f>IF(covid19_new_cases_global!EB91&lt;0,"",covid19_new_cases_global!EB91)</f>
        <v>143</v>
      </c>
      <c r="EC90">
        <f>IF(covid19_new_cases_global!EC91&lt;0,"",covid19_new_cases_global!EC91)</f>
        <v>74</v>
      </c>
      <c r="ED90">
        <f>IF(covid19_new_cases_global!ED91&lt;0,"",covid19_new_cases_global!ED91)</f>
        <v>59</v>
      </c>
      <c r="EE90">
        <f>IF(covid19_new_cases_global!EE91&lt;0,"",covid19_new_cases_global!EE91)</f>
        <v>72</v>
      </c>
      <c r="EF90">
        <f>IF(covid19_new_cases_global!EF91&lt;0,"",covid19_new_cases_global!EF91)</f>
        <v>123</v>
      </c>
      <c r="EG90">
        <f>IF(covid19_new_cases_global!EG91&lt;0,"",covid19_new_cases_global!EG91)</f>
        <v>124</v>
      </c>
      <c r="EH90">
        <f>IF(covid19_new_cases_global!EH91&lt;0,"",covid19_new_cases_global!EH91)</f>
        <v>134</v>
      </c>
      <c r="EI90">
        <f>IF(covid19_new_cases_global!EI91&lt;0,"",covid19_new_cases_global!EI91)</f>
        <v>126</v>
      </c>
      <c r="EJ90">
        <f>IF(covid19_new_cases_global!EJ91&lt;0,"",covid19_new_cases_global!EJ91)</f>
        <v>167</v>
      </c>
      <c r="EK90">
        <f>IF(covid19_new_cases_global!EK91&lt;0,"",covid19_new_cases_global!EK91)</f>
        <v>105</v>
      </c>
      <c r="EL90">
        <f>IF(covid19_new_cases_global!EL91&lt;0,"",covid19_new_cases_global!EL91)</f>
        <v>117</v>
      </c>
      <c r="EM90">
        <f>IF(covid19_new_cases_global!EM91&lt;0,"",covid19_new_cases_global!EM91)</f>
        <v>105</v>
      </c>
      <c r="EN90">
        <f>IF(covid19_new_cases_global!EN91&lt;0,"",covid19_new_cases_global!EN91)</f>
        <v>121</v>
      </c>
      <c r="EO90">
        <f>IF(covid19_new_cases_global!EO91&lt;0,"",covid19_new_cases_global!EO91)</f>
        <v>90</v>
      </c>
      <c r="EP90">
        <f>IF(covid19_new_cases_global!EP91&lt;0,"",covid19_new_cases_global!EP91)</f>
        <v>152</v>
      </c>
      <c r="EQ90">
        <f>IF(covid19_new_cases_global!EQ91&lt;0,"",covid19_new_cases_global!EQ91)</f>
        <v>137</v>
      </c>
      <c r="ER90">
        <f>IF(covid19_new_cases_global!ER91&lt;0,"",covid19_new_cases_global!ER91)</f>
        <v>133</v>
      </c>
      <c r="ES90">
        <f>IF(covid19_new_cases_global!ES91&lt;0,"",covid19_new_cases_global!ES91)</f>
        <v>133</v>
      </c>
      <c r="ET90">
        <f>IF(covid19_new_cases_global!ET91&lt;0,"",covid19_new_cases_global!ET91)</f>
        <v>184</v>
      </c>
      <c r="EU90">
        <f>IF(covid19_new_cases_global!EU91&lt;0,"",covid19_new_cases_global!EU91)</f>
        <v>213</v>
      </c>
      <c r="EV90">
        <f>IF(covid19_new_cases_global!EV91&lt;0,"",covid19_new_cases_global!EV91)</f>
        <v>117</v>
      </c>
      <c r="EW90">
        <f>IF(covid19_new_cases_global!EW91&lt;0,"",covid19_new_cases_global!EW91)</f>
        <v>104</v>
      </c>
      <c r="EX90">
        <f>IF(covid19_new_cases_global!EX91&lt;0,"",covid19_new_cases_global!EX91)</f>
        <v>260</v>
      </c>
      <c r="EY90">
        <f>IF(covid19_new_cases_global!EY91&lt;0,"",covid19_new_cases_global!EY91)</f>
        <v>59</v>
      </c>
      <c r="EZ90">
        <f>IF(covid19_new_cases_global!EZ91&lt;0,"",covid19_new_cases_global!EZ91)</f>
        <v>155</v>
      </c>
      <c r="FA90">
        <f>IF(covid19_new_cases_global!FA91&lt;0,"",covid19_new_cases_global!FA91)</f>
        <v>254</v>
      </c>
      <c r="FB90">
        <f>IF(covid19_new_cases_global!FB91&lt;0,"",covid19_new_cases_global!FB91)</f>
        <v>178</v>
      </c>
      <c r="FC90">
        <f>IF(covid19_new_cases_global!FC91&lt;0,"",covid19_new_cases_global!FC91)</f>
        <v>149</v>
      </c>
      <c r="FD90">
        <f>IF(covid19_new_cases_global!FD91&lt;0,"",covid19_new_cases_global!FD91)</f>
        <v>278</v>
      </c>
      <c r="FE90">
        <f t="shared" si="52"/>
        <v>278</v>
      </c>
      <c r="FF90">
        <f t="shared" si="32"/>
        <v>278</v>
      </c>
      <c r="FG90">
        <f t="shared" si="33"/>
        <v>157</v>
      </c>
      <c r="FH90">
        <f t="shared" si="34"/>
        <v>157</v>
      </c>
      <c r="FI90" cm="1">
        <f t="array" ref="FI90">MATCH(INDEX($D90:$FD90,MATCH(TRUE,INDEX($D90:$FD90&lt;&gt;0,),0)),$D90:$FD90,0)</f>
        <v>51</v>
      </c>
      <c r="FJ90">
        <f t="shared" si="35"/>
        <v>5811</v>
      </c>
      <c r="FK90">
        <f t="shared" si="36"/>
        <v>4.7840302873859923E-2</v>
      </c>
      <c r="FL90">
        <v>0</v>
      </c>
      <c r="FM90">
        <f t="shared" si="37"/>
        <v>106</v>
      </c>
      <c r="FN90">
        <f t="shared" si="38"/>
        <v>106</v>
      </c>
      <c r="FP90">
        <v>198</v>
      </c>
      <c r="FQ90">
        <v>198</v>
      </c>
      <c r="FR90">
        <v>155</v>
      </c>
      <c r="FS90">
        <v>155</v>
      </c>
      <c r="FT90">
        <v>49</v>
      </c>
      <c r="FU90">
        <v>6690</v>
      </c>
      <c r="FV90">
        <v>2.9596412556053813E-2</v>
      </c>
      <c r="FW90" s="6">
        <v>0</v>
      </c>
      <c r="FX90" s="7">
        <v>1</v>
      </c>
      <c r="FY90" s="8">
        <f t="shared" si="39"/>
        <v>1</v>
      </c>
      <c r="FZ90">
        <f t="shared" si="40"/>
        <v>0</v>
      </c>
      <c r="GA90">
        <f t="shared" si="41"/>
        <v>7.9374542149348609E-2</v>
      </c>
      <c r="GB90" s="6">
        <f t="shared" si="42"/>
        <v>7.9374542149348609E-2</v>
      </c>
      <c r="GC90" s="8">
        <f t="shared" si="43"/>
        <v>0.92062545785065142</v>
      </c>
      <c r="GD90" s="6">
        <f t="shared" si="44"/>
        <v>-8.2701994439471724E-2</v>
      </c>
      <c r="GE90" s="8">
        <f t="shared" si="45"/>
        <v>100</v>
      </c>
      <c r="GF90">
        <f t="shared" si="46"/>
        <v>8.6218061289181899E-2</v>
      </c>
      <c r="HC90">
        <v>5.6576944554635841E-2</v>
      </c>
      <c r="HD90">
        <v>1</v>
      </c>
      <c r="HE90">
        <v>0</v>
      </c>
      <c r="HF90">
        <f t="shared" si="50"/>
        <v>83</v>
      </c>
      <c r="HG90">
        <f t="shared" si="51"/>
        <v>2</v>
      </c>
      <c r="HH90">
        <f t="shared" si="47"/>
        <v>0.42361111111111116</v>
      </c>
      <c r="HI90">
        <f t="shared" si="48"/>
        <v>0.94117647058823528</v>
      </c>
      <c r="HJ90">
        <f t="shared" si="49"/>
        <v>6.5359477124183815E-3</v>
      </c>
    </row>
    <row r="91" spans="1:218" x14ac:dyDescent="0.3">
      <c r="A91" t="str">
        <f>covid19_new_cases_global!A92</f>
        <v>Korea, South</v>
      </c>
      <c r="B91">
        <f>covid19_new_cases_global!B92</f>
        <v>36</v>
      </c>
      <c r="C91">
        <f>covid19_new_cases_global!C92</f>
        <v>128</v>
      </c>
      <c r="D91">
        <f>IF(covid19_new_cases_global!D92&lt;0,"",covid19_new_cases_global!D92)</f>
        <v>0</v>
      </c>
      <c r="E91">
        <f>IF(covid19_new_cases_global!E92&lt;0,"",covid19_new_cases_global!E92)</f>
        <v>1</v>
      </c>
      <c r="F91">
        <f>IF(covid19_new_cases_global!F92&lt;0,"",covid19_new_cases_global!F92)</f>
        <v>0</v>
      </c>
      <c r="G91">
        <f>IF(covid19_new_cases_global!G92&lt;0,"",covid19_new_cases_global!G92)</f>
        <v>1</v>
      </c>
      <c r="H91">
        <f>IF(covid19_new_cases_global!H92&lt;0,"",covid19_new_cases_global!H92)</f>
        <v>1</v>
      </c>
      <c r="I91">
        <f>IF(covid19_new_cases_global!I92&lt;0,"",covid19_new_cases_global!I92)</f>
        <v>0</v>
      </c>
      <c r="J91">
        <f>IF(covid19_new_cases_global!J92&lt;0,"",covid19_new_cases_global!J92)</f>
        <v>0</v>
      </c>
      <c r="K91">
        <f>IF(covid19_new_cases_global!K92&lt;0,"",covid19_new_cases_global!K92)</f>
        <v>0</v>
      </c>
      <c r="L91">
        <f>IF(covid19_new_cases_global!L92&lt;0,"",covid19_new_cases_global!L92)</f>
        <v>7</v>
      </c>
      <c r="M91">
        <f>IF(covid19_new_cases_global!M92&lt;0,"",covid19_new_cases_global!M92)</f>
        <v>1</v>
      </c>
      <c r="N91">
        <f>IF(covid19_new_cases_global!N92&lt;0,"",covid19_new_cases_global!N92)</f>
        <v>3</v>
      </c>
      <c r="O91">
        <f>IF(covid19_new_cases_global!O92&lt;0,"",covid19_new_cases_global!O92)</f>
        <v>0</v>
      </c>
      <c r="P91">
        <f>IF(covid19_new_cases_global!P92&lt;0,"",covid19_new_cases_global!P92)</f>
        <v>1</v>
      </c>
      <c r="Q91">
        <f>IF(covid19_new_cases_global!Q92&lt;0,"",covid19_new_cases_global!Q92)</f>
        <v>3</v>
      </c>
      <c r="R91">
        <f>IF(covid19_new_cases_global!R92&lt;0,"",covid19_new_cases_global!R92)</f>
        <v>4</v>
      </c>
      <c r="S91">
        <f>IF(covid19_new_cases_global!S92&lt;0,"",covid19_new_cases_global!S92)</f>
        <v>1</v>
      </c>
      <c r="T91">
        <f>IF(covid19_new_cases_global!T92&lt;0,"",covid19_new_cases_global!T92)</f>
        <v>0</v>
      </c>
      <c r="U91">
        <f>IF(covid19_new_cases_global!U92&lt;0,"",covid19_new_cases_global!U92)</f>
        <v>1</v>
      </c>
      <c r="V91">
        <f>IF(covid19_new_cases_global!V92&lt;0,"",covid19_new_cases_global!V92)</f>
        <v>2</v>
      </c>
      <c r="W91">
        <f>IF(covid19_new_cases_global!W92&lt;0,"",covid19_new_cases_global!W92)</f>
        <v>1</v>
      </c>
      <c r="X91">
        <f>IF(covid19_new_cases_global!X92&lt;0,"",covid19_new_cases_global!X92)</f>
        <v>0</v>
      </c>
      <c r="Y91">
        <f>IF(covid19_new_cases_global!Y92&lt;0,"",covid19_new_cases_global!Y92)</f>
        <v>0</v>
      </c>
      <c r="Z91">
        <f>IF(covid19_new_cases_global!Z92&lt;0,"",covid19_new_cases_global!Z92)</f>
        <v>0</v>
      </c>
      <c r="AA91">
        <f>IF(covid19_new_cases_global!AA92&lt;0,"",covid19_new_cases_global!AA92)</f>
        <v>0</v>
      </c>
      <c r="AB91">
        <f>IF(covid19_new_cases_global!AB92&lt;0,"",covid19_new_cases_global!AB92)</f>
        <v>1</v>
      </c>
      <c r="AC91">
        <f>IF(covid19_new_cases_global!AC92&lt;0,"",covid19_new_cases_global!AC92)</f>
        <v>1</v>
      </c>
      <c r="AD91">
        <f>IF(covid19_new_cases_global!AD92&lt;0,"",covid19_new_cases_global!AD92)</f>
        <v>1</v>
      </c>
      <c r="AE91">
        <f>IF(covid19_new_cases_global!AE92&lt;0,"",covid19_new_cases_global!AE92)</f>
        <v>0</v>
      </c>
      <c r="AF91">
        <f>IF(covid19_new_cases_global!AF92&lt;0,"",covid19_new_cases_global!AF92)</f>
        <v>73</v>
      </c>
      <c r="AG91">
        <f>IF(covid19_new_cases_global!AG92&lt;0,"",covid19_new_cases_global!AG92)</f>
        <v>100</v>
      </c>
      <c r="AH91">
        <f>IF(covid19_new_cases_global!AH92&lt;0,"",covid19_new_cases_global!AH92)</f>
        <v>229</v>
      </c>
      <c r="AI91">
        <f>IF(covid19_new_cases_global!AI92&lt;0,"",covid19_new_cases_global!AI92)</f>
        <v>169</v>
      </c>
      <c r="AJ91">
        <f>IF(covid19_new_cases_global!AJ92&lt;0,"",covid19_new_cases_global!AJ92)</f>
        <v>231</v>
      </c>
      <c r="AK91">
        <f>IF(covid19_new_cases_global!AK92&lt;0,"",covid19_new_cases_global!AK92)</f>
        <v>144</v>
      </c>
      <c r="AL91">
        <f>IF(covid19_new_cases_global!AL92&lt;0,"",covid19_new_cases_global!AL92)</f>
        <v>284</v>
      </c>
      <c r="AM91">
        <f>IF(covid19_new_cases_global!AM92&lt;0,"",covid19_new_cases_global!AM92)</f>
        <v>505</v>
      </c>
      <c r="AN91">
        <f>IF(covid19_new_cases_global!AN92&lt;0,"",covid19_new_cases_global!AN92)</f>
        <v>571</v>
      </c>
      <c r="AO91">
        <f>IF(covid19_new_cases_global!AO92&lt;0,"",covid19_new_cases_global!AO92)</f>
        <v>813</v>
      </c>
      <c r="AP91">
        <f>IF(covid19_new_cases_global!AP92&lt;0,"",covid19_new_cases_global!AP92)</f>
        <v>586</v>
      </c>
      <c r="AQ91">
        <f>IF(covid19_new_cases_global!AQ92&lt;0,"",covid19_new_cases_global!AQ92)</f>
        <v>599</v>
      </c>
      <c r="AR91">
        <f>IF(covid19_new_cases_global!AR92&lt;0,"",covid19_new_cases_global!AR92)</f>
        <v>851</v>
      </c>
      <c r="AS91">
        <f>IF(covid19_new_cases_global!AS92&lt;0,"",covid19_new_cases_global!AS92)</f>
        <v>435</v>
      </c>
      <c r="AT91">
        <f>IF(covid19_new_cases_global!AT92&lt;0,"",covid19_new_cases_global!AT92)</f>
        <v>467</v>
      </c>
      <c r="AU91">
        <f>IF(covid19_new_cases_global!AU92&lt;0,"",covid19_new_cases_global!AU92)</f>
        <v>505</v>
      </c>
      <c r="AV91">
        <f>IF(covid19_new_cases_global!AV92&lt;0,"",covid19_new_cases_global!AV92)</f>
        <v>448</v>
      </c>
      <c r="AW91">
        <f>IF(covid19_new_cases_global!AW92&lt;0,"",covid19_new_cases_global!AW92)</f>
        <v>273</v>
      </c>
      <c r="AX91">
        <f>IF(covid19_new_cases_global!AX92&lt;0,"",covid19_new_cases_global!AX92)</f>
        <v>164</v>
      </c>
      <c r="AY91">
        <f>IF(covid19_new_cases_global!AY92&lt;0,"",covid19_new_cases_global!AY92)</f>
        <v>35</v>
      </c>
      <c r="AZ91">
        <f>IF(covid19_new_cases_global!AZ92&lt;0,"",covid19_new_cases_global!AZ92)</f>
        <v>242</v>
      </c>
      <c r="BA91">
        <f>IF(covid19_new_cases_global!BA92&lt;0,"",covid19_new_cases_global!BA92)</f>
        <v>114</v>
      </c>
      <c r="BB91">
        <f>IF(covid19_new_cases_global!BB92&lt;0,"",covid19_new_cases_global!BB92)</f>
        <v>110</v>
      </c>
      <c r="BC91">
        <f>IF(covid19_new_cases_global!BC92&lt;0,"",covid19_new_cases_global!BC92)</f>
        <v>107</v>
      </c>
      <c r="BD91">
        <f>IF(covid19_new_cases_global!BD92&lt;0,"",covid19_new_cases_global!BD92)</f>
        <v>76</v>
      </c>
      <c r="BE91">
        <f>IF(covid19_new_cases_global!BE92&lt;0,"",covid19_new_cases_global!BE92)</f>
        <v>74</v>
      </c>
      <c r="BF91">
        <f>IF(covid19_new_cases_global!BF92&lt;0,"",covid19_new_cases_global!BF92)</f>
        <v>84</v>
      </c>
      <c r="BG91">
        <f>IF(covid19_new_cases_global!BG92&lt;0,"",covid19_new_cases_global!BG92)</f>
        <v>93</v>
      </c>
      <c r="BH91">
        <f>IF(covid19_new_cases_global!BH92&lt;0,"",covid19_new_cases_global!BH92)</f>
        <v>152</v>
      </c>
      <c r="BI91">
        <f>IF(covid19_new_cases_global!BI92&lt;0,"",covid19_new_cases_global!BI92)</f>
        <v>87</v>
      </c>
      <c r="BJ91">
        <f>IF(covid19_new_cases_global!BJ92&lt;0,"",covid19_new_cases_global!BJ92)</f>
        <v>147</v>
      </c>
      <c r="BK91">
        <f>IF(covid19_new_cases_global!BK92&lt;0,"",covid19_new_cases_global!BK92)</f>
        <v>162</v>
      </c>
      <c r="BL91">
        <f>IF(covid19_new_cases_global!BL92&lt;0,"",covid19_new_cases_global!BL92)</f>
        <v>0</v>
      </c>
      <c r="BM91">
        <f>IF(covid19_new_cases_global!BM92&lt;0,"",covid19_new_cases_global!BM92)</f>
        <v>76</v>
      </c>
      <c r="BN91">
        <f>IF(covid19_new_cases_global!BN92&lt;0,"",covid19_new_cases_global!BN92)</f>
        <v>100</v>
      </c>
      <c r="BO91">
        <f>IF(covid19_new_cases_global!BO92&lt;0,"",covid19_new_cases_global!BO92)</f>
        <v>104</v>
      </c>
      <c r="BP91">
        <f>IF(covid19_new_cases_global!BP92&lt;0,"",covid19_new_cases_global!BP92)</f>
        <v>91</v>
      </c>
      <c r="BQ91">
        <f>IF(covid19_new_cases_global!BQ92&lt;0,"",covid19_new_cases_global!BQ92)</f>
        <v>146</v>
      </c>
      <c r="BR91">
        <f>IF(covid19_new_cases_global!BR92&lt;0,"",covid19_new_cases_global!BR92)</f>
        <v>105</v>
      </c>
      <c r="BS91">
        <f>IF(covid19_new_cases_global!BS92&lt;0,"",covid19_new_cases_global!BS92)</f>
        <v>78</v>
      </c>
      <c r="BT91">
        <f>IF(covid19_new_cases_global!BT92&lt;0,"",covid19_new_cases_global!BT92)</f>
        <v>125</v>
      </c>
      <c r="BU91">
        <f>IF(covid19_new_cases_global!BU92&lt;0,"",covid19_new_cases_global!BU92)</f>
        <v>101</v>
      </c>
      <c r="BV91">
        <f>IF(covid19_new_cases_global!BV92&lt;0,"",covid19_new_cases_global!BV92)</f>
        <v>89</v>
      </c>
      <c r="BW91">
        <f>IF(covid19_new_cases_global!BW92&lt;0,"",covid19_new_cases_global!BW92)</f>
        <v>86</v>
      </c>
      <c r="BX91">
        <f>IF(covid19_new_cases_global!BX92&lt;0,"",covid19_new_cases_global!BX92)</f>
        <v>94</v>
      </c>
      <c r="BY91">
        <f>IF(covid19_new_cases_global!BY92&lt;0,"",covid19_new_cases_global!BY92)</f>
        <v>81</v>
      </c>
      <c r="BZ91">
        <f>IF(covid19_new_cases_global!BZ92&lt;0,"",covid19_new_cases_global!BZ92)</f>
        <v>47</v>
      </c>
      <c r="CA91">
        <f>IF(covid19_new_cases_global!CA92&lt;0,"",covid19_new_cases_global!CA92)</f>
        <v>47</v>
      </c>
      <c r="CB91">
        <f>IF(covid19_new_cases_global!CB92&lt;0,"",covid19_new_cases_global!CB92)</f>
        <v>53</v>
      </c>
      <c r="CC91">
        <f>IF(covid19_new_cases_global!CC92&lt;0,"",covid19_new_cases_global!CC92)</f>
        <v>39</v>
      </c>
      <c r="CD91">
        <f>IF(covid19_new_cases_global!CD92&lt;0,"",covid19_new_cases_global!CD92)</f>
        <v>27</v>
      </c>
      <c r="CE91">
        <f>IF(covid19_new_cases_global!CE92&lt;0,"",covid19_new_cases_global!CE92)</f>
        <v>30</v>
      </c>
      <c r="CF91">
        <f>IF(covid19_new_cases_global!CF92&lt;0,"",covid19_new_cases_global!CF92)</f>
        <v>32</v>
      </c>
      <c r="CG91">
        <f>IF(covid19_new_cases_global!CG92&lt;0,"",covid19_new_cases_global!CG92)</f>
        <v>25</v>
      </c>
      <c r="CH91">
        <f>IF(covid19_new_cases_global!CH92&lt;0,"",covid19_new_cases_global!CH92)</f>
        <v>27</v>
      </c>
      <c r="CI91">
        <f>IF(covid19_new_cases_global!CI92&lt;0,"",covid19_new_cases_global!CI92)</f>
        <v>27</v>
      </c>
      <c r="CJ91">
        <f>IF(covid19_new_cases_global!CJ92&lt;0,"",covid19_new_cases_global!CJ92)</f>
        <v>22</v>
      </c>
      <c r="CK91">
        <f>IF(covid19_new_cases_global!CK92&lt;0,"",covid19_new_cases_global!CK92)</f>
        <v>22</v>
      </c>
      <c r="CL91">
        <f>IF(covid19_new_cases_global!CL92&lt;0,"",covid19_new_cases_global!CL92)</f>
        <v>18</v>
      </c>
      <c r="CM91">
        <f>IF(covid19_new_cases_global!CM92&lt;0,"",covid19_new_cases_global!CM92)</f>
        <v>8</v>
      </c>
      <c r="CN91">
        <f>IF(covid19_new_cases_global!CN92&lt;0,"",covid19_new_cases_global!CN92)</f>
        <v>13</v>
      </c>
      <c r="CO91">
        <f>IF(covid19_new_cases_global!CO92&lt;0,"",covid19_new_cases_global!CO92)</f>
        <v>9</v>
      </c>
      <c r="CP91">
        <f>IF(covid19_new_cases_global!CP92&lt;0,"",covid19_new_cases_global!CP92)</f>
        <v>11</v>
      </c>
      <c r="CQ91">
        <f>IF(covid19_new_cases_global!CQ92&lt;0,"",covid19_new_cases_global!CQ92)</f>
        <v>14</v>
      </c>
      <c r="CR91">
        <f>IF(covid19_new_cases_global!CR92&lt;0,"",covid19_new_cases_global!CR92)</f>
        <v>10</v>
      </c>
      <c r="CS91">
        <f>IF(covid19_new_cases_global!CS92&lt;0,"",covid19_new_cases_global!CS92)</f>
        <v>10</v>
      </c>
      <c r="CT91">
        <f>IF(covid19_new_cases_global!CT92&lt;0,"",covid19_new_cases_global!CT92)</f>
        <v>10</v>
      </c>
      <c r="CU91">
        <f>IF(covid19_new_cases_global!CU92&lt;0,"",covid19_new_cases_global!CU92)</f>
        <v>14</v>
      </c>
      <c r="CV91">
        <f>IF(covid19_new_cases_global!CV92&lt;0,"",covid19_new_cases_global!CV92)</f>
        <v>9</v>
      </c>
      <c r="CW91">
        <f>IF(covid19_new_cases_global!CW92&lt;0,"",covid19_new_cases_global!CW92)</f>
        <v>4</v>
      </c>
      <c r="CX91">
        <f>IF(covid19_new_cases_global!CX92&lt;0,"",covid19_new_cases_global!CX92)</f>
        <v>9</v>
      </c>
      <c r="CY91">
        <f>IF(covid19_new_cases_global!CY92&lt;0,"",covid19_new_cases_global!CY92)</f>
        <v>6</v>
      </c>
      <c r="CZ91">
        <f>IF(covid19_new_cases_global!CZ92&lt;0,"",covid19_new_cases_global!CZ92)</f>
        <v>13</v>
      </c>
      <c r="DA91">
        <f>IF(covid19_new_cases_global!DA92&lt;0,"",covid19_new_cases_global!DA92)</f>
        <v>8</v>
      </c>
      <c r="DB91">
        <f>IF(covid19_new_cases_global!DB92&lt;0,"",covid19_new_cases_global!DB92)</f>
        <v>3</v>
      </c>
      <c r="DC91">
        <f>IF(covid19_new_cases_global!DC92&lt;0,"",covid19_new_cases_global!DC92)</f>
        <v>2</v>
      </c>
      <c r="DD91">
        <f>IF(covid19_new_cases_global!DD92&lt;0,"",covid19_new_cases_global!DD92)</f>
        <v>4</v>
      </c>
      <c r="DE91">
        <f>IF(covid19_new_cases_global!DE92&lt;0,"",covid19_new_cases_global!DE92)</f>
        <v>12</v>
      </c>
      <c r="DF91">
        <f>IF(covid19_new_cases_global!DF92&lt;0,"",covid19_new_cases_global!DF92)</f>
        <v>18</v>
      </c>
      <c r="DG91">
        <f>IF(covid19_new_cases_global!DG92&lt;0,"",covid19_new_cases_global!DG92)</f>
        <v>34</v>
      </c>
      <c r="DH91">
        <f>IF(covid19_new_cases_global!DH92&lt;0,"",covid19_new_cases_global!DH92)</f>
        <v>35</v>
      </c>
      <c r="DI91">
        <f>IF(covid19_new_cases_global!DI92&lt;0,"",covid19_new_cases_global!DI92)</f>
        <v>27</v>
      </c>
      <c r="DJ91">
        <f>IF(covid19_new_cases_global!DJ92&lt;0,"",covid19_new_cases_global!DJ92)</f>
        <v>26</v>
      </c>
      <c r="DK91">
        <f>IF(covid19_new_cases_global!DK92&lt;0,"",covid19_new_cases_global!DK92)</f>
        <v>29</v>
      </c>
      <c r="DL91">
        <f>IF(covid19_new_cases_global!DL92&lt;0,"",covid19_new_cases_global!DL92)</f>
        <v>27</v>
      </c>
      <c r="DM91">
        <f>IF(covid19_new_cases_global!DM92&lt;0,"",covid19_new_cases_global!DM92)</f>
        <v>19</v>
      </c>
      <c r="DN91">
        <f>IF(covid19_new_cases_global!DN92&lt;0,"",covid19_new_cases_global!DN92)</f>
        <v>13</v>
      </c>
      <c r="DO91">
        <f>IF(covid19_new_cases_global!DO92&lt;0,"",covid19_new_cases_global!DO92)</f>
        <v>15</v>
      </c>
      <c r="DP91">
        <f>IF(covid19_new_cases_global!DP92&lt;0,"",covid19_new_cases_global!DP92)</f>
        <v>13</v>
      </c>
      <c r="DQ91">
        <f>IF(covid19_new_cases_global!DQ92&lt;0,"",covid19_new_cases_global!DQ92)</f>
        <v>32</v>
      </c>
      <c r="DR91">
        <f>IF(covid19_new_cases_global!DR92&lt;0,"",covid19_new_cases_global!DR92)</f>
        <v>12</v>
      </c>
      <c r="DS91">
        <f>IF(covid19_new_cases_global!DS92&lt;0,"",covid19_new_cases_global!DS92)</f>
        <v>20</v>
      </c>
      <c r="DT91">
        <f>IF(covid19_new_cases_global!DT92&lt;0,"",covid19_new_cases_global!DT92)</f>
        <v>23</v>
      </c>
      <c r="DU91">
        <f>IF(covid19_new_cases_global!DU92&lt;0,"",covid19_new_cases_global!DU92)</f>
        <v>25</v>
      </c>
      <c r="DV91">
        <f>IF(covid19_new_cases_global!DV92&lt;0,"",covid19_new_cases_global!DV92)</f>
        <v>16</v>
      </c>
      <c r="DW91">
        <f>IF(covid19_new_cases_global!DW92&lt;0,"",covid19_new_cases_global!DW92)</f>
        <v>19</v>
      </c>
      <c r="DX91">
        <f>IF(covid19_new_cases_global!DX92&lt;0,"",covid19_new_cases_global!DX92)</f>
        <v>40</v>
      </c>
      <c r="DY91">
        <f>IF(covid19_new_cases_global!DY92&lt;0,"",covid19_new_cases_global!DY92)</f>
        <v>79</v>
      </c>
      <c r="DZ91">
        <f>IF(covid19_new_cases_global!DZ92&lt;0,"",covid19_new_cases_global!DZ92)</f>
        <v>58</v>
      </c>
      <c r="EA91">
        <f>IF(covid19_new_cases_global!EA92&lt;0,"",covid19_new_cases_global!EA92)</f>
        <v>39</v>
      </c>
      <c r="EB91">
        <f>IF(covid19_new_cases_global!EB92&lt;0,"",covid19_new_cases_global!EB92)</f>
        <v>27</v>
      </c>
      <c r="EC91">
        <f>IF(covid19_new_cases_global!EC92&lt;0,"",covid19_new_cases_global!EC92)</f>
        <v>35</v>
      </c>
      <c r="ED91">
        <f>IF(covid19_new_cases_global!ED92&lt;0,"",covid19_new_cases_global!ED92)</f>
        <v>38</v>
      </c>
      <c r="EE91">
        <f>IF(covid19_new_cases_global!EE92&lt;0,"",covid19_new_cases_global!EE92)</f>
        <v>49</v>
      </c>
      <c r="EF91">
        <f>IF(covid19_new_cases_global!EF92&lt;0,"",covid19_new_cases_global!EF92)</f>
        <v>39</v>
      </c>
      <c r="EG91">
        <f>IF(covid19_new_cases_global!EG92&lt;0,"",covid19_new_cases_global!EG92)</f>
        <v>39</v>
      </c>
      <c r="EH91">
        <f>IF(covid19_new_cases_global!EH92&lt;0,"",covid19_new_cases_global!EH92)</f>
        <v>51</v>
      </c>
      <c r="EI91">
        <f>IF(covid19_new_cases_global!EI92&lt;0,"",covid19_new_cases_global!EI92)</f>
        <v>57</v>
      </c>
      <c r="EJ91">
        <f>IF(covid19_new_cases_global!EJ92&lt;0,"",covid19_new_cases_global!EJ92)</f>
        <v>38</v>
      </c>
      <c r="EK91">
        <f>IF(covid19_new_cases_global!EK92&lt;0,"",covid19_new_cases_global!EK92)</f>
        <v>38</v>
      </c>
      <c r="EL91">
        <f>IF(covid19_new_cases_global!EL92&lt;0,"",covid19_new_cases_global!EL92)</f>
        <v>50</v>
      </c>
      <c r="EM91">
        <f>IF(covid19_new_cases_global!EM92&lt;0,"",covid19_new_cases_global!EM92)</f>
        <v>45</v>
      </c>
      <c r="EN91">
        <f>IF(covid19_new_cases_global!EN92&lt;0,"",covid19_new_cases_global!EN92)</f>
        <v>56</v>
      </c>
      <c r="EO91">
        <f>IF(covid19_new_cases_global!EO92&lt;0,"",covid19_new_cases_global!EO92)</f>
        <v>48</v>
      </c>
      <c r="EP91">
        <f>IF(covid19_new_cases_global!EP92&lt;0,"",covid19_new_cases_global!EP92)</f>
        <v>34</v>
      </c>
      <c r="EQ91">
        <f>IF(covid19_new_cases_global!EQ92&lt;0,"",covid19_new_cases_global!EQ92)</f>
        <v>36</v>
      </c>
      <c r="ER91">
        <f>IF(covid19_new_cases_global!ER92&lt;0,"",covid19_new_cases_global!ER92)</f>
        <v>34</v>
      </c>
      <c r="ES91">
        <f>IF(covid19_new_cases_global!ES92&lt;0,"",covid19_new_cases_global!ES92)</f>
        <v>43</v>
      </c>
      <c r="ET91">
        <f>IF(covid19_new_cases_global!ET92&lt;0,"",covid19_new_cases_global!ET92)</f>
        <v>59</v>
      </c>
      <c r="EU91">
        <f>IF(covid19_new_cases_global!EU92&lt;0,"",covid19_new_cases_global!EU92)</f>
        <v>49</v>
      </c>
      <c r="EV91">
        <f>IF(covid19_new_cases_global!EV92&lt;0,"",covid19_new_cases_global!EV92)</f>
        <v>67</v>
      </c>
      <c r="EW91">
        <f>IF(covid19_new_cases_global!EW92&lt;0,"",covid19_new_cases_global!EW92)</f>
        <v>48</v>
      </c>
      <c r="EX91">
        <f>IF(covid19_new_cases_global!EX92&lt;0,"",covid19_new_cases_global!EX92)</f>
        <v>17</v>
      </c>
      <c r="EY91">
        <f>IF(covid19_new_cases_global!EY92&lt;0,"",covid19_new_cases_global!EY92)</f>
        <v>46</v>
      </c>
      <c r="EZ91">
        <f>IF(covid19_new_cases_global!EZ92&lt;0,"",covid19_new_cases_global!EZ92)</f>
        <v>51</v>
      </c>
      <c r="FA91">
        <f>IF(covid19_new_cases_global!FA92&lt;0,"",covid19_new_cases_global!FA92)</f>
        <v>28</v>
      </c>
      <c r="FB91">
        <f>IF(covid19_new_cases_global!FB92&lt;0,"",covid19_new_cases_global!FB92)</f>
        <v>39</v>
      </c>
      <c r="FC91">
        <f>IF(covid19_new_cases_global!FC92&lt;0,"",covid19_new_cases_global!FC92)</f>
        <v>51</v>
      </c>
      <c r="FD91">
        <f>IF(covid19_new_cases_global!FD92&lt;0,"",covid19_new_cases_global!FD92)</f>
        <v>62</v>
      </c>
      <c r="FE91">
        <f t="shared" si="52"/>
        <v>851</v>
      </c>
      <c r="FF91">
        <f t="shared" si="32"/>
        <v>851</v>
      </c>
      <c r="FG91">
        <f t="shared" si="33"/>
        <v>41</v>
      </c>
      <c r="FH91">
        <f t="shared" si="34"/>
        <v>41</v>
      </c>
      <c r="FI91" cm="1">
        <f t="array" ref="FI91">MATCH(INDEX($D91:$FD91,MATCH(TRUE,INDEX($D91:$FD91&lt;&gt;0,),0)),$D91:$FD91,0)</f>
        <v>2</v>
      </c>
      <c r="FJ91">
        <f t="shared" si="35"/>
        <v>12714</v>
      </c>
      <c r="FK91">
        <f t="shared" si="36"/>
        <v>6.6934088406481046E-2</v>
      </c>
      <c r="FL91">
        <v>0</v>
      </c>
      <c r="FM91">
        <f t="shared" si="37"/>
        <v>39</v>
      </c>
      <c r="FN91">
        <f t="shared" si="38"/>
        <v>39</v>
      </c>
      <c r="FP91">
        <v>204</v>
      </c>
      <c r="FQ91">
        <v>204</v>
      </c>
      <c r="FR91">
        <v>152</v>
      </c>
      <c r="FS91">
        <v>152</v>
      </c>
      <c r="FT91">
        <v>53</v>
      </c>
      <c r="FU91">
        <v>1087</v>
      </c>
      <c r="FV91">
        <v>0.18767249310027598</v>
      </c>
      <c r="FW91" s="6">
        <v>0</v>
      </c>
      <c r="FX91" s="7">
        <v>1</v>
      </c>
      <c r="FY91" s="8">
        <f t="shared" si="39"/>
        <v>1</v>
      </c>
      <c r="FZ91">
        <f t="shared" si="40"/>
        <v>0</v>
      </c>
      <c r="GA91">
        <f t="shared" si="41"/>
        <v>1.4894170066814616E-2</v>
      </c>
      <c r="GB91" s="6">
        <f t="shared" si="42"/>
        <v>1.4894170066814616E-2</v>
      </c>
      <c r="GC91" s="8">
        <f t="shared" si="43"/>
        <v>0.98510582993318541</v>
      </c>
      <c r="GD91" s="6">
        <f t="shared" si="44"/>
        <v>-1.5006202024945408E-2</v>
      </c>
      <c r="GE91" s="8">
        <f t="shared" si="45"/>
        <v>100</v>
      </c>
      <c r="GF91">
        <f t="shared" si="46"/>
        <v>1.5119360391791415E-2</v>
      </c>
      <c r="HC91">
        <v>5.8814428849754713E-2</v>
      </c>
      <c r="HD91">
        <v>1</v>
      </c>
      <c r="HE91">
        <v>0</v>
      </c>
      <c r="HF91">
        <f t="shared" si="50"/>
        <v>84</v>
      </c>
      <c r="HG91">
        <f t="shared" si="51"/>
        <v>2</v>
      </c>
      <c r="HH91">
        <f t="shared" si="47"/>
        <v>0.41666666666666663</v>
      </c>
      <c r="HI91">
        <f t="shared" si="48"/>
        <v>0.94117647058823528</v>
      </c>
      <c r="HJ91">
        <f t="shared" si="49"/>
        <v>6.5359477124182774E-3</v>
      </c>
    </row>
    <row r="92" spans="1:218" x14ac:dyDescent="0.3">
      <c r="A92" t="str">
        <f>covid19_new_cases_global!A93</f>
        <v>Kosovo</v>
      </c>
      <c r="B92">
        <f>covid19_new_cases_global!B93</f>
        <v>42.602635999999997</v>
      </c>
      <c r="C92">
        <f>covid19_new_cases_global!C93</f>
        <v>20.902977</v>
      </c>
      <c r="D92">
        <f>IF(covid19_new_cases_global!D93&lt;0,"",covid19_new_cases_global!D93)</f>
        <v>0</v>
      </c>
      <c r="E92">
        <f>IF(covid19_new_cases_global!E93&lt;0,"",covid19_new_cases_global!E93)</f>
        <v>0</v>
      </c>
      <c r="F92">
        <f>IF(covid19_new_cases_global!F93&lt;0,"",covid19_new_cases_global!F93)</f>
        <v>0</v>
      </c>
      <c r="G92">
        <f>IF(covid19_new_cases_global!G93&lt;0,"",covid19_new_cases_global!G93)</f>
        <v>0</v>
      </c>
      <c r="H92">
        <f>IF(covid19_new_cases_global!H93&lt;0,"",covid19_new_cases_global!H93)</f>
        <v>0</v>
      </c>
      <c r="I92">
        <f>IF(covid19_new_cases_global!I93&lt;0,"",covid19_new_cases_global!I93)</f>
        <v>0</v>
      </c>
      <c r="J92">
        <f>IF(covid19_new_cases_global!J93&lt;0,"",covid19_new_cases_global!J93)</f>
        <v>0</v>
      </c>
      <c r="K92">
        <f>IF(covid19_new_cases_global!K93&lt;0,"",covid19_new_cases_global!K93)</f>
        <v>0</v>
      </c>
      <c r="L92">
        <f>IF(covid19_new_cases_global!L93&lt;0,"",covid19_new_cases_global!L93)</f>
        <v>0</v>
      </c>
      <c r="M92">
        <f>IF(covid19_new_cases_global!M93&lt;0,"",covid19_new_cases_global!M93)</f>
        <v>0</v>
      </c>
      <c r="N92">
        <f>IF(covid19_new_cases_global!N93&lt;0,"",covid19_new_cases_global!N93)</f>
        <v>0</v>
      </c>
      <c r="O92">
        <f>IF(covid19_new_cases_global!O93&lt;0,"",covid19_new_cases_global!O93)</f>
        <v>0</v>
      </c>
      <c r="P92">
        <f>IF(covid19_new_cases_global!P93&lt;0,"",covid19_new_cases_global!P93)</f>
        <v>0</v>
      </c>
      <c r="Q92">
        <f>IF(covid19_new_cases_global!Q93&lt;0,"",covid19_new_cases_global!Q93)</f>
        <v>0</v>
      </c>
      <c r="R92">
        <f>IF(covid19_new_cases_global!R93&lt;0,"",covid19_new_cases_global!R93)</f>
        <v>0</v>
      </c>
      <c r="S92">
        <f>IF(covid19_new_cases_global!S93&lt;0,"",covid19_new_cases_global!S93)</f>
        <v>0</v>
      </c>
      <c r="T92">
        <f>IF(covid19_new_cases_global!T93&lt;0,"",covid19_new_cases_global!T93)</f>
        <v>0</v>
      </c>
      <c r="U92">
        <f>IF(covid19_new_cases_global!U93&lt;0,"",covid19_new_cases_global!U93)</f>
        <v>0</v>
      </c>
      <c r="V92">
        <f>IF(covid19_new_cases_global!V93&lt;0,"",covid19_new_cases_global!V93)</f>
        <v>0</v>
      </c>
      <c r="W92">
        <f>IF(covid19_new_cases_global!W93&lt;0,"",covid19_new_cases_global!W93)</f>
        <v>0</v>
      </c>
      <c r="X92">
        <f>IF(covid19_new_cases_global!X93&lt;0,"",covid19_new_cases_global!X93)</f>
        <v>0</v>
      </c>
      <c r="Y92">
        <f>IF(covid19_new_cases_global!Y93&lt;0,"",covid19_new_cases_global!Y93)</f>
        <v>0</v>
      </c>
      <c r="Z92">
        <f>IF(covid19_new_cases_global!Z93&lt;0,"",covid19_new_cases_global!Z93)</f>
        <v>0</v>
      </c>
      <c r="AA92">
        <f>IF(covid19_new_cases_global!AA93&lt;0,"",covid19_new_cases_global!AA93)</f>
        <v>0</v>
      </c>
      <c r="AB92">
        <f>IF(covid19_new_cases_global!AB93&lt;0,"",covid19_new_cases_global!AB93)</f>
        <v>0</v>
      </c>
      <c r="AC92">
        <f>IF(covid19_new_cases_global!AC93&lt;0,"",covid19_new_cases_global!AC93)</f>
        <v>0</v>
      </c>
      <c r="AD92">
        <f>IF(covid19_new_cases_global!AD93&lt;0,"",covid19_new_cases_global!AD93)</f>
        <v>0</v>
      </c>
      <c r="AE92">
        <f>IF(covid19_new_cases_global!AE93&lt;0,"",covid19_new_cases_global!AE93)</f>
        <v>0</v>
      </c>
      <c r="AF92">
        <f>IF(covid19_new_cases_global!AF93&lt;0,"",covid19_new_cases_global!AF93)</f>
        <v>0</v>
      </c>
      <c r="AG92">
        <f>IF(covid19_new_cases_global!AG93&lt;0,"",covid19_new_cases_global!AG93)</f>
        <v>0</v>
      </c>
      <c r="AH92">
        <f>IF(covid19_new_cases_global!AH93&lt;0,"",covid19_new_cases_global!AH93)</f>
        <v>0</v>
      </c>
      <c r="AI92">
        <f>IF(covid19_new_cases_global!AI93&lt;0,"",covid19_new_cases_global!AI93)</f>
        <v>0</v>
      </c>
      <c r="AJ92">
        <f>IF(covid19_new_cases_global!AJ93&lt;0,"",covid19_new_cases_global!AJ93)</f>
        <v>0</v>
      </c>
      <c r="AK92">
        <f>IF(covid19_new_cases_global!AK93&lt;0,"",covid19_new_cases_global!AK93)</f>
        <v>0</v>
      </c>
      <c r="AL92">
        <f>IF(covid19_new_cases_global!AL93&lt;0,"",covid19_new_cases_global!AL93)</f>
        <v>0</v>
      </c>
      <c r="AM92">
        <f>IF(covid19_new_cases_global!AM93&lt;0,"",covid19_new_cases_global!AM93)</f>
        <v>0</v>
      </c>
      <c r="AN92">
        <f>IF(covid19_new_cases_global!AN93&lt;0,"",covid19_new_cases_global!AN93)</f>
        <v>0</v>
      </c>
      <c r="AO92">
        <f>IF(covid19_new_cases_global!AO93&lt;0,"",covid19_new_cases_global!AO93)</f>
        <v>0</v>
      </c>
      <c r="AP92">
        <f>IF(covid19_new_cases_global!AP93&lt;0,"",covid19_new_cases_global!AP93)</f>
        <v>0</v>
      </c>
      <c r="AQ92">
        <f>IF(covid19_new_cases_global!AQ93&lt;0,"",covid19_new_cases_global!AQ93)</f>
        <v>0</v>
      </c>
      <c r="AR92">
        <f>IF(covid19_new_cases_global!AR93&lt;0,"",covid19_new_cases_global!AR93)</f>
        <v>0</v>
      </c>
      <c r="AS92">
        <f>IF(covid19_new_cases_global!AS93&lt;0,"",covid19_new_cases_global!AS93)</f>
        <v>0</v>
      </c>
      <c r="AT92">
        <f>IF(covid19_new_cases_global!AT93&lt;0,"",covid19_new_cases_global!AT93)</f>
        <v>0</v>
      </c>
      <c r="AU92">
        <f>IF(covid19_new_cases_global!AU93&lt;0,"",covid19_new_cases_global!AU93)</f>
        <v>0</v>
      </c>
      <c r="AV92">
        <f>IF(covid19_new_cases_global!AV93&lt;0,"",covid19_new_cases_global!AV93)</f>
        <v>0</v>
      </c>
      <c r="AW92">
        <f>IF(covid19_new_cases_global!AW93&lt;0,"",covid19_new_cases_global!AW93)</f>
        <v>0</v>
      </c>
      <c r="AX92">
        <f>IF(covid19_new_cases_global!AX93&lt;0,"",covid19_new_cases_global!AX93)</f>
        <v>0</v>
      </c>
      <c r="AY92">
        <f>IF(covid19_new_cases_global!AY93&lt;0,"",covid19_new_cases_global!AY93)</f>
        <v>0</v>
      </c>
      <c r="AZ92">
        <f>IF(covid19_new_cases_global!AZ93&lt;0,"",covid19_new_cases_global!AZ93)</f>
        <v>0</v>
      </c>
      <c r="BA92">
        <f>IF(covid19_new_cases_global!BA93&lt;0,"",covid19_new_cases_global!BA93)</f>
        <v>0</v>
      </c>
      <c r="BB92">
        <f>IF(covid19_new_cases_global!BB93&lt;0,"",covid19_new_cases_global!BB93)</f>
        <v>0</v>
      </c>
      <c r="BC92">
        <f>IF(covid19_new_cases_global!BC93&lt;0,"",covid19_new_cases_global!BC93)</f>
        <v>0</v>
      </c>
      <c r="BD92">
        <f>IF(covid19_new_cases_global!BD93&lt;0,"",covid19_new_cases_global!BD93)</f>
        <v>0</v>
      </c>
      <c r="BE92">
        <f>IF(covid19_new_cases_global!BE93&lt;0,"",covid19_new_cases_global!BE93)</f>
        <v>0</v>
      </c>
      <c r="BF92">
        <f>IF(covid19_new_cases_global!BF93&lt;0,"",covid19_new_cases_global!BF93)</f>
        <v>0</v>
      </c>
      <c r="BG92">
        <f>IF(covid19_new_cases_global!BG93&lt;0,"",covid19_new_cases_global!BG93)</f>
        <v>0</v>
      </c>
      <c r="BH92">
        <f>IF(covid19_new_cases_global!BH93&lt;0,"",covid19_new_cases_global!BH93)</f>
        <v>0</v>
      </c>
      <c r="BI92">
        <f>IF(covid19_new_cases_global!BI93&lt;0,"",covid19_new_cases_global!BI93)</f>
        <v>0</v>
      </c>
      <c r="BJ92">
        <f>IF(covid19_new_cases_global!BJ93&lt;0,"",covid19_new_cases_global!BJ93)</f>
        <v>0</v>
      </c>
      <c r="BK92">
        <f>IF(covid19_new_cases_global!BK93&lt;0,"",covid19_new_cases_global!BK93)</f>
        <v>0</v>
      </c>
      <c r="BL92">
        <f>IF(covid19_new_cases_global!BL93&lt;0,"",covid19_new_cases_global!BL93)</f>
        <v>0</v>
      </c>
      <c r="BM92">
        <f>IF(covid19_new_cases_global!BM93&lt;0,"",covid19_new_cases_global!BM93)</f>
        <v>0</v>
      </c>
      <c r="BN92">
        <f>IF(covid19_new_cases_global!BN93&lt;0,"",covid19_new_cases_global!BN93)</f>
        <v>0</v>
      </c>
      <c r="BO92">
        <f>IF(covid19_new_cases_global!BO93&lt;0,"",covid19_new_cases_global!BO93)</f>
        <v>71</v>
      </c>
      <c r="BP92">
        <f>IF(covid19_new_cases_global!BP93&lt;0,"",covid19_new_cases_global!BP93)</f>
        <v>15</v>
      </c>
      <c r="BQ92">
        <f>IF(covid19_new_cases_global!BQ93&lt;0,"",covid19_new_cases_global!BQ93)</f>
        <v>5</v>
      </c>
      <c r="BR92">
        <f>IF(covid19_new_cases_global!BR93&lt;0,"",covid19_new_cases_global!BR93)</f>
        <v>3</v>
      </c>
      <c r="BS92">
        <f>IF(covid19_new_cases_global!BS93&lt;0,"",covid19_new_cases_global!BS93)</f>
        <v>0</v>
      </c>
      <c r="BT92">
        <f>IF(covid19_new_cases_global!BT93&lt;0,"",covid19_new_cases_global!BT93)</f>
        <v>18</v>
      </c>
      <c r="BU92">
        <f>IF(covid19_new_cases_global!BU93&lt;0,"",covid19_new_cases_global!BU93)</f>
        <v>13</v>
      </c>
      <c r="BV92">
        <f>IF(covid19_new_cases_global!BV93&lt;0,"",covid19_new_cases_global!BV93)</f>
        <v>0</v>
      </c>
      <c r="BW92">
        <f>IF(covid19_new_cases_global!BW93&lt;0,"",covid19_new_cases_global!BW93)</f>
        <v>1</v>
      </c>
      <c r="BX92">
        <f>IF(covid19_new_cases_global!BX93&lt;0,"",covid19_new_cases_global!BX93)</f>
        <v>9</v>
      </c>
      <c r="BY92">
        <f>IF(covid19_new_cases_global!BY93&lt;0,"",covid19_new_cases_global!BY93)</f>
        <v>10</v>
      </c>
      <c r="BZ92">
        <f>IF(covid19_new_cases_global!BZ93&lt;0,"",covid19_new_cases_global!BZ93)</f>
        <v>0</v>
      </c>
      <c r="CA92">
        <f>IF(covid19_new_cases_global!CA93&lt;0,"",covid19_new_cases_global!CA93)</f>
        <v>25</v>
      </c>
      <c r="CB92">
        <f>IF(covid19_new_cases_global!CB93&lt;0,"",covid19_new_cases_global!CB93)</f>
        <v>14</v>
      </c>
      <c r="CC92">
        <f>IF(covid19_new_cases_global!CC93&lt;0,"",covid19_new_cases_global!CC93)</f>
        <v>0</v>
      </c>
      <c r="CD92">
        <f>IF(covid19_new_cases_global!CD93&lt;0,"",covid19_new_cases_global!CD93)</f>
        <v>66</v>
      </c>
      <c r="CE92">
        <f>IF(covid19_new_cases_global!CE93&lt;0,"",covid19_new_cases_global!CE93)</f>
        <v>33</v>
      </c>
      <c r="CF92">
        <f>IF(covid19_new_cases_global!CF93&lt;0,"",covid19_new_cases_global!CF93)</f>
        <v>0</v>
      </c>
      <c r="CG92">
        <f>IF(covid19_new_cases_global!CG93&lt;0,"",covid19_new_cases_global!CG93)</f>
        <v>0</v>
      </c>
      <c r="CH92">
        <f>IF(covid19_new_cases_global!CH93&lt;0,"",covid19_new_cases_global!CH93)</f>
        <v>104</v>
      </c>
      <c r="CI92">
        <f>IF(covid19_new_cases_global!CI93&lt;0,"",covid19_new_cases_global!CI93)</f>
        <v>0</v>
      </c>
      <c r="CJ92">
        <f>IF(covid19_new_cases_global!CJ93&lt;0,"",covid19_new_cases_global!CJ93)</f>
        <v>62</v>
      </c>
      <c r="CK92">
        <f>IF(covid19_new_cases_global!CK93&lt;0,"",covid19_new_cases_global!CK93)</f>
        <v>31</v>
      </c>
      <c r="CL92">
        <f>IF(covid19_new_cases_global!CL93&lt;0,"",covid19_new_cases_global!CL93)</f>
        <v>30</v>
      </c>
      <c r="CM92">
        <f>IF(covid19_new_cases_global!CM93&lt;0,"",covid19_new_cases_global!CM93)</f>
        <v>51</v>
      </c>
      <c r="CN92">
        <f>IF(covid19_new_cases_global!CN93&lt;0,"",covid19_new_cases_global!CN93)</f>
        <v>37</v>
      </c>
      <c r="CO92">
        <f>IF(covid19_new_cases_global!CO93&lt;0,"",covid19_new_cases_global!CO93)</f>
        <v>6</v>
      </c>
      <c r="CP92">
        <f>IF(covid19_new_cases_global!CP93&lt;0,"",covid19_new_cases_global!CP93)</f>
        <v>26</v>
      </c>
      <c r="CQ92">
        <f>IF(covid19_new_cases_global!CQ93&lt;0,"",covid19_new_cases_global!CQ93)</f>
        <v>39</v>
      </c>
      <c r="CR92">
        <f>IF(covid19_new_cases_global!CR93&lt;0,"",covid19_new_cases_global!CR93)</f>
        <v>34</v>
      </c>
      <c r="CS92">
        <f>IF(covid19_new_cases_global!CS93&lt;0,"",covid19_new_cases_global!CS93)</f>
        <v>28</v>
      </c>
      <c r="CT92">
        <f>IF(covid19_new_cases_global!CT93&lt;0,"",covid19_new_cases_global!CT93)</f>
        <v>32</v>
      </c>
      <c r="CU92">
        <f>IF(covid19_new_cases_global!CU93&lt;0,"",covid19_new_cases_global!CU93)</f>
        <v>17</v>
      </c>
      <c r="CV92">
        <f>IF(covid19_new_cases_global!CV93&lt;0,"",covid19_new_cases_global!CV93)</f>
        <v>10</v>
      </c>
      <c r="CW92">
        <f>IF(covid19_new_cases_global!CW93&lt;0,"",covid19_new_cases_global!CW93)</f>
        <v>9</v>
      </c>
      <c r="CX92">
        <f>IF(covid19_new_cases_global!CX93&lt;0,"",covid19_new_cases_global!CX93)</f>
        <v>7</v>
      </c>
      <c r="CY92">
        <f>IF(covid19_new_cases_global!CY93&lt;0,"",covid19_new_cases_global!CY93)</f>
        <v>0</v>
      </c>
      <c r="CZ92">
        <f>IF(covid19_new_cases_global!CZ93&lt;0,"",covid19_new_cases_global!CZ93)</f>
        <v>17</v>
      </c>
      <c r="DA92">
        <f>IF(covid19_new_cases_global!DA93&lt;0,"",covid19_new_cases_global!DA93)</f>
        <v>28</v>
      </c>
      <c r="DB92">
        <f>IF(covid19_new_cases_global!DB93&lt;0,"",covid19_new_cases_global!DB93)</f>
        <v>4</v>
      </c>
      <c r="DC92">
        <f>IF(covid19_new_cases_global!DC93&lt;0,"",covid19_new_cases_global!DC93)</f>
        <v>1</v>
      </c>
      <c r="DD92">
        <f>IF(covid19_new_cases_global!DD93&lt;0,"",covid19_new_cases_global!DD93)</f>
        <v>0</v>
      </c>
      <c r="DE92">
        <f>IF(covid19_new_cases_global!DE93&lt;0,"",covid19_new_cases_global!DE93)</f>
        <v>5</v>
      </c>
      <c r="DF92">
        <f>IF(covid19_new_cases_global!DF93&lt;0,"",covid19_new_cases_global!DF93)</f>
        <v>0</v>
      </c>
      <c r="DG92">
        <f>IF(covid19_new_cases_global!DG93&lt;0,"",covid19_new_cases_global!DG93)</f>
        <v>1</v>
      </c>
      <c r="DH92">
        <f>IF(covid19_new_cases_global!DH93&lt;0,"",covid19_new_cases_global!DH93)</f>
        <v>8</v>
      </c>
      <c r="DI92">
        <f>IF(covid19_new_cases_global!DI93&lt;0,"",covid19_new_cases_global!DI93)</f>
        <v>14</v>
      </c>
      <c r="DJ92">
        <f>IF(covid19_new_cases_global!DJ93&lt;0,"",covid19_new_cases_global!DJ93)</f>
        <v>35</v>
      </c>
      <c r="DK92">
        <f>IF(covid19_new_cases_global!DK93&lt;0,"",covid19_new_cases_global!DK93)</f>
        <v>0</v>
      </c>
      <c r="DL92">
        <f>IF(covid19_new_cases_global!DL93&lt;0,"",covid19_new_cases_global!DL93)</f>
        <v>25</v>
      </c>
      <c r="DM92">
        <f>IF(covid19_new_cases_global!DM93&lt;0,"",covid19_new_cases_global!DM93)</f>
        <v>0</v>
      </c>
      <c r="DN92">
        <f>IF(covid19_new_cases_global!DN93&lt;0,"",covid19_new_cases_global!DN93)</f>
        <v>0</v>
      </c>
      <c r="DO92">
        <f>IF(covid19_new_cases_global!DO93&lt;0,"",covid19_new_cases_global!DO93)</f>
        <v>11</v>
      </c>
      <c r="DP92">
        <f>IF(covid19_new_cases_global!DP93&lt;0,"",covid19_new_cases_global!DP93)</f>
        <v>0</v>
      </c>
      <c r="DQ92">
        <f>IF(covid19_new_cases_global!DQ93&lt;0,"",covid19_new_cases_global!DQ93)</f>
        <v>34</v>
      </c>
      <c r="DR92">
        <f>IF(covid19_new_cases_global!DR93&lt;0,"",covid19_new_cases_global!DR93)</f>
        <v>0</v>
      </c>
      <c r="DS92">
        <f>IF(covid19_new_cases_global!DS93&lt;0,"",covid19_new_cases_global!DS93)</f>
        <v>14</v>
      </c>
      <c r="DT92">
        <f>IF(covid19_new_cases_global!DT93&lt;0,"",covid19_new_cases_global!DT93)</f>
        <v>1</v>
      </c>
      <c r="DU92">
        <f>IF(covid19_new_cases_global!DU93&lt;0,"",covid19_new_cases_global!DU93)</f>
        <v>21</v>
      </c>
      <c r="DV92">
        <f>IF(covid19_new_cases_global!DV93&lt;0,"",covid19_new_cases_global!DV93)</f>
        <v>7</v>
      </c>
      <c r="DW92">
        <f>IF(covid19_new_cases_global!DW93&lt;0,"",covid19_new_cases_global!DW93)</f>
        <v>6</v>
      </c>
      <c r="DX92">
        <f>IF(covid19_new_cases_global!DX93&lt;0,"",covid19_new_cases_global!DX93)</f>
        <v>0</v>
      </c>
      <c r="DY92">
        <f>IF(covid19_new_cases_global!DY93&lt;0,"",covid19_new_cases_global!DY93)</f>
        <v>9</v>
      </c>
      <c r="DZ92">
        <f>IF(covid19_new_cases_global!DZ93&lt;0,"",covid19_new_cases_global!DZ93)</f>
        <v>1</v>
      </c>
      <c r="EA92">
        <f>IF(covid19_new_cases_global!EA93&lt;0,"",covid19_new_cases_global!EA93)</f>
        <v>0</v>
      </c>
      <c r="EB92">
        <f>IF(covid19_new_cases_global!EB93&lt;0,"",covid19_new_cases_global!EB93)</f>
        <v>16</v>
      </c>
      <c r="EC92">
        <f>IF(covid19_new_cases_global!EC93&lt;0,"",covid19_new_cases_global!EC93)</f>
        <v>0</v>
      </c>
      <c r="ED92">
        <f>IF(covid19_new_cases_global!ED93&lt;0,"",covid19_new_cases_global!ED93)</f>
        <v>0</v>
      </c>
      <c r="EE92">
        <f>IF(covid19_new_cases_global!EE93&lt;0,"",covid19_new_cases_global!EE93)</f>
        <v>0</v>
      </c>
      <c r="EF92">
        <f>IF(covid19_new_cases_global!EF93&lt;0,"",covid19_new_cases_global!EF93)</f>
        <v>78</v>
      </c>
      <c r="EG92">
        <f>IF(covid19_new_cases_global!EG93&lt;0,"",covid19_new_cases_global!EG93)</f>
        <v>0</v>
      </c>
      <c r="EH92">
        <f>IF(covid19_new_cases_global!EH93&lt;0,"",covid19_new_cases_global!EH93)</f>
        <v>0</v>
      </c>
      <c r="EI92">
        <f>IF(covid19_new_cases_global!EI93&lt;0,"",covid19_new_cases_global!EI93)</f>
        <v>0</v>
      </c>
      <c r="EJ92">
        <f>IF(covid19_new_cases_global!EJ93&lt;0,"",covid19_new_cases_global!EJ93)</f>
        <v>0</v>
      </c>
      <c r="EK92">
        <f>IF(covid19_new_cases_global!EK93&lt;0,"",covid19_new_cases_global!EK93)</f>
        <v>121</v>
      </c>
      <c r="EL92">
        <f>IF(covid19_new_cases_global!EL93&lt;0,"",covid19_new_cases_global!EL93)</f>
        <v>0</v>
      </c>
      <c r="EM92">
        <f>IF(covid19_new_cases_global!EM93&lt;0,"",covid19_new_cases_global!EM93)</f>
        <v>35</v>
      </c>
      <c r="EN92">
        <f>IF(covid19_new_cases_global!EN93&lt;0,"",covid19_new_cases_global!EN93)</f>
        <v>28</v>
      </c>
      <c r="EO92">
        <f>IF(covid19_new_cases_global!EO93&lt;0,"",covid19_new_cases_global!EO93)</f>
        <v>0</v>
      </c>
      <c r="EP92">
        <f>IF(covid19_new_cases_global!EP93&lt;0,"",covid19_new_cases_global!EP93)</f>
        <v>111</v>
      </c>
      <c r="EQ92">
        <f>IF(covid19_new_cases_global!EQ93&lt;0,"",covid19_new_cases_global!EQ93)</f>
        <v>0</v>
      </c>
      <c r="ER92">
        <f>IF(covid19_new_cases_global!ER93&lt;0,"",covid19_new_cases_global!ER93)</f>
        <v>49</v>
      </c>
      <c r="ES92">
        <f>IF(covid19_new_cases_global!ES93&lt;0,"",covid19_new_cases_global!ES93)</f>
        <v>0</v>
      </c>
      <c r="ET92">
        <f>IF(covid19_new_cases_global!ET93&lt;0,"",covid19_new_cases_global!ET93)</f>
        <v>0</v>
      </c>
      <c r="EU92">
        <f>IF(covid19_new_cases_global!EU93&lt;0,"",covid19_new_cases_global!EU93)</f>
        <v>0</v>
      </c>
      <c r="EV92">
        <f>IF(covid19_new_cases_global!EV93&lt;0,"",covid19_new_cases_global!EV93)</f>
        <v>0</v>
      </c>
      <c r="EW92">
        <f>IF(covid19_new_cases_global!EW93&lt;0,"",covid19_new_cases_global!EW93)</f>
        <v>0</v>
      </c>
      <c r="EX92">
        <f>IF(covid19_new_cases_global!EX93&lt;0,"",covid19_new_cases_global!EX93)</f>
        <v>0</v>
      </c>
      <c r="EY92">
        <f>IF(covid19_new_cases_global!EY93&lt;0,"",covid19_new_cases_global!EY93)</f>
        <v>683</v>
      </c>
      <c r="EZ92">
        <f>IF(covid19_new_cases_global!EZ93&lt;0,"",covid19_new_cases_global!EZ93)</f>
        <v>0</v>
      </c>
      <c r="FA92">
        <f>IF(covid19_new_cases_global!FA93&lt;0,"",covid19_new_cases_global!FA93)</f>
        <v>0</v>
      </c>
      <c r="FB92">
        <f>IF(covid19_new_cases_global!FB93&lt;0,"",covid19_new_cases_global!FB93)</f>
        <v>0</v>
      </c>
      <c r="FC92">
        <f>IF(covid19_new_cases_global!FC93&lt;0,"",covid19_new_cases_global!FC93)</f>
        <v>0</v>
      </c>
      <c r="FD92">
        <f>IF(covid19_new_cases_global!FD93&lt;0,"",covid19_new_cases_global!FD93)</f>
        <v>0</v>
      </c>
      <c r="FE92">
        <f t="shared" si="52"/>
        <v>683</v>
      </c>
      <c r="FF92">
        <f t="shared" si="32"/>
        <v>683</v>
      </c>
      <c r="FG92">
        <f t="shared" si="33"/>
        <v>152</v>
      </c>
      <c r="FH92">
        <f t="shared" si="34"/>
        <v>152</v>
      </c>
      <c r="FI92" cm="1">
        <f t="array" ref="FI92">MATCH(INDEX($D92:$FD92,MATCH(TRUE,INDEX($D92:$FD92&lt;&gt;0,),0)),$D92:$FD92,0)</f>
        <v>64</v>
      </c>
      <c r="FJ92">
        <f t="shared" si="35"/>
        <v>2169</v>
      </c>
      <c r="FK92">
        <f t="shared" si="36"/>
        <v>0.31489165514061779</v>
      </c>
      <c r="FL92">
        <v>0</v>
      </c>
      <c r="FM92">
        <f t="shared" si="37"/>
        <v>88</v>
      </c>
      <c r="FN92">
        <f t="shared" si="38"/>
        <v>88</v>
      </c>
      <c r="FP92">
        <v>208</v>
      </c>
      <c r="FQ92">
        <v>208</v>
      </c>
      <c r="FR92">
        <v>113</v>
      </c>
      <c r="FS92">
        <v>113</v>
      </c>
      <c r="FT92">
        <v>56</v>
      </c>
      <c r="FU92">
        <v>1531</v>
      </c>
      <c r="FV92">
        <v>0.13585891574134554</v>
      </c>
      <c r="FW92" s="6">
        <v>0</v>
      </c>
      <c r="FX92" s="7">
        <v>1</v>
      </c>
      <c r="FY92" s="8">
        <f t="shared" si="39"/>
        <v>1</v>
      </c>
      <c r="FZ92">
        <f t="shared" si="40"/>
        <v>0</v>
      </c>
      <c r="GA92">
        <f t="shared" si="41"/>
        <v>4.0626259684906164E-2</v>
      </c>
      <c r="GB92" s="6">
        <f t="shared" si="42"/>
        <v>4.0626259684906164E-2</v>
      </c>
      <c r="GC92" s="8">
        <f t="shared" si="43"/>
        <v>0.95937374031509381</v>
      </c>
      <c r="GD92" s="6">
        <f t="shared" si="44"/>
        <v>-4.1474561234049405E-2</v>
      </c>
      <c r="GE92" s="8">
        <f t="shared" si="45"/>
        <v>100</v>
      </c>
      <c r="GF92">
        <f t="shared" si="46"/>
        <v>4.2346645501848947E-2</v>
      </c>
      <c r="HC92">
        <v>6.0679038801413843E-2</v>
      </c>
      <c r="HD92">
        <v>1</v>
      </c>
      <c r="HE92">
        <v>0</v>
      </c>
      <c r="HF92">
        <f t="shared" si="50"/>
        <v>85</v>
      </c>
      <c r="HG92">
        <f t="shared" si="51"/>
        <v>2</v>
      </c>
      <c r="HH92">
        <f t="shared" si="47"/>
        <v>0.40972222222222221</v>
      </c>
      <c r="HI92">
        <f t="shared" si="48"/>
        <v>0.94117647058823528</v>
      </c>
      <c r="HJ92">
        <f t="shared" si="49"/>
        <v>6.5359477124182774E-3</v>
      </c>
    </row>
    <row r="93" spans="1:218" x14ac:dyDescent="0.3">
      <c r="A93" t="str">
        <f>covid19_new_cases_global!A94</f>
        <v>Kuwait</v>
      </c>
      <c r="B93">
        <f>covid19_new_cases_global!B94</f>
        <v>29.5</v>
      </c>
      <c r="C93">
        <f>covid19_new_cases_global!C94</f>
        <v>47.75</v>
      </c>
      <c r="D93">
        <f>IF(covid19_new_cases_global!D94&lt;0,"",covid19_new_cases_global!D94)</f>
        <v>0</v>
      </c>
      <c r="E93">
        <f>IF(covid19_new_cases_global!E94&lt;0,"",covid19_new_cases_global!E94)</f>
        <v>0</v>
      </c>
      <c r="F93">
        <f>IF(covid19_new_cases_global!F94&lt;0,"",covid19_new_cases_global!F94)</f>
        <v>0</v>
      </c>
      <c r="G93">
        <f>IF(covid19_new_cases_global!G94&lt;0,"",covid19_new_cases_global!G94)</f>
        <v>0</v>
      </c>
      <c r="H93">
        <f>IF(covid19_new_cases_global!H94&lt;0,"",covid19_new_cases_global!H94)</f>
        <v>0</v>
      </c>
      <c r="I93">
        <f>IF(covid19_new_cases_global!I94&lt;0,"",covid19_new_cases_global!I94)</f>
        <v>0</v>
      </c>
      <c r="J93">
        <f>IF(covid19_new_cases_global!J94&lt;0,"",covid19_new_cases_global!J94)</f>
        <v>0</v>
      </c>
      <c r="K93">
        <f>IF(covid19_new_cases_global!K94&lt;0,"",covid19_new_cases_global!K94)</f>
        <v>0</v>
      </c>
      <c r="L93">
        <f>IF(covid19_new_cases_global!L94&lt;0,"",covid19_new_cases_global!L94)</f>
        <v>0</v>
      </c>
      <c r="M93">
        <f>IF(covid19_new_cases_global!M94&lt;0,"",covid19_new_cases_global!M94)</f>
        <v>0</v>
      </c>
      <c r="N93">
        <f>IF(covid19_new_cases_global!N94&lt;0,"",covid19_new_cases_global!N94)</f>
        <v>0</v>
      </c>
      <c r="O93">
        <f>IF(covid19_new_cases_global!O94&lt;0,"",covid19_new_cases_global!O94)</f>
        <v>0</v>
      </c>
      <c r="P93">
        <f>IF(covid19_new_cases_global!P94&lt;0,"",covid19_new_cases_global!P94)</f>
        <v>0</v>
      </c>
      <c r="Q93">
        <f>IF(covid19_new_cases_global!Q94&lt;0,"",covid19_new_cases_global!Q94)</f>
        <v>0</v>
      </c>
      <c r="R93">
        <f>IF(covid19_new_cases_global!R94&lt;0,"",covid19_new_cases_global!R94)</f>
        <v>0</v>
      </c>
      <c r="S93">
        <f>IF(covid19_new_cases_global!S94&lt;0,"",covid19_new_cases_global!S94)</f>
        <v>0</v>
      </c>
      <c r="T93">
        <f>IF(covid19_new_cases_global!T94&lt;0,"",covid19_new_cases_global!T94)</f>
        <v>0</v>
      </c>
      <c r="U93">
        <f>IF(covid19_new_cases_global!U94&lt;0,"",covid19_new_cases_global!U94)</f>
        <v>0</v>
      </c>
      <c r="V93">
        <f>IF(covid19_new_cases_global!V94&lt;0,"",covid19_new_cases_global!V94)</f>
        <v>0</v>
      </c>
      <c r="W93">
        <f>IF(covid19_new_cases_global!W94&lt;0,"",covid19_new_cases_global!W94)</f>
        <v>0</v>
      </c>
      <c r="X93">
        <f>IF(covid19_new_cases_global!X94&lt;0,"",covid19_new_cases_global!X94)</f>
        <v>0</v>
      </c>
      <c r="Y93">
        <f>IF(covid19_new_cases_global!Y94&lt;0,"",covid19_new_cases_global!Y94)</f>
        <v>0</v>
      </c>
      <c r="Z93">
        <f>IF(covid19_new_cases_global!Z94&lt;0,"",covid19_new_cases_global!Z94)</f>
        <v>0</v>
      </c>
      <c r="AA93">
        <f>IF(covid19_new_cases_global!AA94&lt;0,"",covid19_new_cases_global!AA94)</f>
        <v>0</v>
      </c>
      <c r="AB93">
        <f>IF(covid19_new_cases_global!AB94&lt;0,"",covid19_new_cases_global!AB94)</f>
        <v>0</v>
      </c>
      <c r="AC93">
        <f>IF(covid19_new_cases_global!AC94&lt;0,"",covid19_new_cases_global!AC94)</f>
        <v>0</v>
      </c>
      <c r="AD93">
        <f>IF(covid19_new_cases_global!AD94&lt;0,"",covid19_new_cases_global!AD94)</f>
        <v>0</v>
      </c>
      <c r="AE93">
        <f>IF(covid19_new_cases_global!AE94&lt;0,"",covid19_new_cases_global!AE94)</f>
        <v>0</v>
      </c>
      <c r="AF93">
        <f>IF(covid19_new_cases_global!AF94&lt;0,"",covid19_new_cases_global!AF94)</f>
        <v>0</v>
      </c>
      <c r="AG93">
        <f>IF(covid19_new_cases_global!AG94&lt;0,"",covid19_new_cases_global!AG94)</f>
        <v>0</v>
      </c>
      <c r="AH93">
        <f>IF(covid19_new_cases_global!AH94&lt;0,"",covid19_new_cases_global!AH94)</f>
        <v>0</v>
      </c>
      <c r="AI93">
        <f>IF(covid19_new_cases_global!AI94&lt;0,"",covid19_new_cases_global!AI94)</f>
        <v>0</v>
      </c>
      <c r="AJ93">
        <f>IF(covid19_new_cases_global!AJ94&lt;0,"",covid19_new_cases_global!AJ94)</f>
        <v>1</v>
      </c>
      <c r="AK93">
        <f>IF(covid19_new_cases_global!AK94&lt;0,"",covid19_new_cases_global!AK94)</f>
        <v>10</v>
      </c>
      <c r="AL93">
        <f>IF(covid19_new_cases_global!AL94&lt;0,"",covid19_new_cases_global!AL94)</f>
        <v>15</v>
      </c>
      <c r="AM93">
        <f>IF(covid19_new_cases_global!AM94&lt;0,"",covid19_new_cases_global!AM94)</f>
        <v>17</v>
      </c>
      <c r="AN93">
        <f>IF(covid19_new_cases_global!AN94&lt;0,"",covid19_new_cases_global!AN94)</f>
        <v>2</v>
      </c>
      <c r="AO93">
        <f>IF(covid19_new_cases_global!AO94&lt;0,"",covid19_new_cases_global!AO94)</f>
        <v>0</v>
      </c>
      <c r="AP93">
        <f>IF(covid19_new_cases_global!AP94&lt;0,"",covid19_new_cases_global!AP94)</f>
        <v>0</v>
      </c>
      <c r="AQ93">
        <f>IF(covid19_new_cases_global!AQ94&lt;0,"",covid19_new_cases_global!AQ94)</f>
        <v>11</v>
      </c>
      <c r="AR93">
        <f>IF(covid19_new_cases_global!AR94&lt;0,"",covid19_new_cases_global!AR94)</f>
        <v>0</v>
      </c>
      <c r="AS93">
        <f>IF(covid19_new_cases_global!AS94&lt;0,"",covid19_new_cases_global!AS94)</f>
        <v>0</v>
      </c>
      <c r="AT93">
        <f>IF(covid19_new_cases_global!AT94&lt;0,"",covid19_new_cases_global!AT94)</f>
        <v>2</v>
      </c>
      <c r="AU93">
        <f>IF(covid19_new_cases_global!AU94&lt;0,"",covid19_new_cases_global!AU94)</f>
        <v>0</v>
      </c>
      <c r="AV93">
        <f>IF(covid19_new_cases_global!AV94&lt;0,"",covid19_new_cases_global!AV94)</f>
        <v>3</v>
      </c>
      <c r="AW93">
        <f>IF(covid19_new_cases_global!AW94&lt;0,"",covid19_new_cases_global!AW94)</f>
        <v>3</v>
      </c>
      <c r="AX93">
        <f>IF(covid19_new_cases_global!AX94&lt;0,"",covid19_new_cases_global!AX94)</f>
        <v>0</v>
      </c>
      <c r="AY93">
        <f>IF(covid19_new_cases_global!AY94&lt;0,"",covid19_new_cases_global!AY94)</f>
        <v>5</v>
      </c>
      <c r="AZ93">
        <f>IF(covid19_new_cases_global!AZ94&lt;0,"",covid19_new_cases_global!AZ94)</f>
        <v>3</v>
      </c>
      <c r="BA93">
        <f>IF(covid19_new_cases_global!BA94&lt;0,"",covid19_new_cases_global!BA94)</f>
        <v>8</v>
      </c>
      <c r="BB93">
        <f>IF(covid19_new_cases_global!BB94&lt;0,"",covid19_new_cases_global!BB94)</f>
        <v>0</v>
      </c>
      <c r="BC93">
        <f>IF(covid19_new_cases_global!BC94&lt;0,"",covid19_new_cases_global!BC94)</f>
        <v>24</v>
      </c>
      <c r="BD93">
        <f>IF(covid19_new_cases_global!BD94&lt;0,"",covid19_new_cases_global!BD94)</f>
        <v>8</v>
      </c>
      <c r="BE93">
        <f>IF(covid19_new_cases_global!BE94&lt;0,"",covid19_new_cases_global!BE94)</f>
        <v>11</v>
      </c>
      <c r="BF93">
        <f>IF(covid19_new_cases_global!BF94&lt;0,"",covid19_new_cases_global!BF94)</f>
        <v>7</v>
      </c>
      <c r="BG93">
        <f>IF(covid19_new_cases_global!BG94&lt;0,"",covid19_new_cases_global!BG94)</f>
        <v>12</v>
      </c>
      <c r="BH93">
        <f>IF(covid19_new_cases_global!BH94&lt;0,"",covid19_new_cases_global!BH94)</f>
        <v>6</v>
      </c>
      <c r="BI93">
        <f>IF(covid19_new_cases_global!BI94&lt;0,"",covid19_new_cases_global!BI94)</f>
        <v>11</v>
      </c>
      <c r="BJ93">
        <f>IF(covid19_new_cases_global!BJ94&lt;0,"",covid19_new_cases_global!BJ94)</f>
        <v>17</v>
      </c>
      <c r="BK93">
        <f>IF(covid19_new_cases_global!BK94&lt;0,"",covid19_new_cases_global!BK94)</f>
        <v>12</v>
      </c>
      <c r="BL93">
        <f>IF(covid19_new_cases_global!BL94&lt;0,"",covid19_new_cases_global!BL94)</f>
        <v>1</v>
      </c>
      <c r="BM93">
        <f>IF(covid19_new_cases_global!BM94&lt;0,"",covid19_new_cases_global!BM94)</f>
        <v>2</v>
      </c>
      <c r="BN93">
        <f>IF(covid19_new_cases_global!BN94&lt;0,"",covid19_new_cases_global!BN94)</f>
        <v>4</v>
      </c>
      <c r="BO93">
        <f>IF(covid19_new_cases_global!BO94&lt;0,"",covid19_new_cases_global!BO94)</f>
        <v>13</v>
      </c>
      <c r="BP93">
        <f>IF(covid19_new_cases_global!BP94&lt;0,"",covid19_new_cases_global!BP94)</f>
        <v>17</v>
      </c>
      <c r="BQ93">
        <f>IF(covid19_new_cases_global!BQ94&lt;0,"",covid19_new_cases_global!BQ94)</f>
        <v>10</v>
      </c>
      <c r="BR93">
        <f>IF(covid19_new_cases_global!BR94&lt;0,"",covid19_new_cases_global!BR94)</f>
        <v>20</v>
      </c>
      <c r="BS93">
        <f>IF(covid19_new_cases_global!BS94&lt;0,"",covid19_new_cases_global!BS94)</f>
        <v>11</v>
      </c>
      <c r="BT93">
        <f>IF(covid19_new_cases_global!BT94&lt;0,"",covid19_new_cases_global!BT94)</f>
        <v>23</v>
      </c>
      <c r="BU93">
        <f>IF(covid19_new_cases_global!BU94&lt;0,"",covid19_new_cases_global!BU94)</f>
        <v>28</v>
      </c>
      <c r="BV93">
        <f>IF(covid19_new_cases_global!BV94&lt;0,"",covid19_new_cases_global!BV94)</f>
        <v>25</v>
      </c>
      <c r="BW93">
        <f>IF(covid19_new_cases_global!BW94&lt;0,"",covid19_new_cases_global!BW94)</f>
        <v>75</v>
      </c>
      <c r="BX93">
        <f>IF(covid19_new_cases_global!BX94&lt;0,"",covid19_new_cases_global!BX94)</f>
        <v>62</v>
      </c>
      <c r="BY93">
        <f>IF(covid19_new_cases_global!BY94&lt;0,"",covid19_new_cases_global!BY94)</f>
        <v>77</v>
      </c>
      <c r="BZ93">
        <f>IF(covid19_new_cases_global!BZ94&lt;0,"",covid19_new_cases_global!BZ94)</f>
        <v>109</v>
      </c>
      <c r="CA93">
        <f>IF(covid19_new_cases_global!CA94&lt;0,"",covid19_new_cases_global!CA94)</f>
        <v>78</v>
      </c>
      <c r="CB93">
        <f>IF(covid19_new_cases_global!CB94&lt;0,"",covid19_new_cases_global!CB94)</f>
        <v>112</v>
      </c>
      <c r="CC93">
        <f>IF(covid19_new_cases_global!CC94&lt;0,"",covid19_new_cases_global!CC94)</f>
        <v>55</v>
      </c>
      <c r="CD93">
        <f>IF(covid19_new_cases_global!CD94&lt;0,"",covid19_new_cases_global!CD94)</f>
        <v>83</v>
      </c>
      <c r="CE93">
        <f>IF(covid19_new_cases_global!CE94&lt;0,"",covid19_new_cases_global!CE94)</f>
        <v>161</v>
      </c>
      <c r="CF93">
        <f>IF(covid19_new_cases_global!CF94&lt;0,"",covid19_new_cases_global!CF94)</f>
        <v>80</v>
      </c>
      <c r="CG93">
        <f>IF(covid19_new_cases_global!CG94&lt;0,"",covid19_new_cases_global!CG94)</f>
        <v>66</v>
      </c>
      <c r="CH93">
        <f>IF(covid19_new_cases_global!CH94&lt;0,"",covid19_new_cases_global!CH94)</f>
        <v>55</v>
      </c>
      <c r="CI93">
        <f>IF(covid19_new_cases_global!CI94&lt;0,"",covid19_new_cases_global!CI94)</f>
        <v>50</v>
      </c>
      <c r="CJ93">
        <f>IF(covid19_new_cases_global!CJ94&lt;0,"",covid19_new_cases_global!CJ94)</f>
        <v>119</v>
      </c>
      <c r="CK93">
        <f>IF(covid19_new_cases_global!CK94&lt;0,"",covid19_new_cases_global!CK94)</f>
        <v>134</v>
      </c>
      <c r="CL93">
        <f>IF(covid19_new_cases_global!CL94&lt;0,"",covid19_new_cases_global!CL94)</f>
        <v>93</v>
      </c>
      <c r="CM93">
        <f>IF(covid19_new_cases_global!CM94&lt;0,"",covid19_new_cases_global!CM94)</f>
        <v>164</v>
      </c>
      <c r="CN93">
        <f>IF(covid19_new_cases_global!CN94&lt;0,"",covid19_new_cases_global!CN94)</f>
        <v>80</v>
      </c>
      <c r="CO93">
        <f>IF(covid19_new_cases_global!CO94&lt;0,"",covid19_new_cases_global!CO94)</f>
        <v>85</v>
      </c>
      <c r="CP93">
        <f>IF(covid19_new_cases_global!CP94&lt;0,"",covid19_new_cases_global!CP94)</f>
        <v>168</v>
      </c>
      <c r="CQ93">
        <f>IF(covid19_new_cases_global!CQ94&lt;0,"",covid19_new_cases_global!CQ94)</f>
        <v>151</v>
      </c>
      <c r="CR93">
        <f>IF(covid19_new_cases_global!CR94&lt;0,"",covid19_new_cases_global!CR94)</f>
        <v>215</v>
      </c>
      <c r="CS93">
        <f>IF(covid19_new_cases_global!CS94&lt;0,"",covid19_new_cases_global!CS94)</f>
        <v>278</v>
      </c>
      <c r="CT93">
        <f>IF(covid19_new_cases_global!CT94&lt;0,"",covid19_new_cases_global!CT94)</f>
        <v>183</v>
      </c>
      <c r="CU93">
        <f>IF(covid19_new_cases_global!CU94&lt;0,"",covid19_new_cases_global!CU94)</f>
        <v>213</v>
      </c>
      <c r="CV93">
        <f>IF(covid19_new_cases_global!CV94&lt;0,"",covid19_new_cases_global!CV94)</f>
        <v>152</v>
      </c>
      <c r="CW93">
        <f>IF(covid19_new_cases_global!CW94&lt;0,"",covid19_new_cases_global!CW94)</f>
        <v>300</v>
      </c>
      <c r="CX93">
        <f>IF(covid19_new_cases_global!CX94&lt;0,"",covid19_new_cases_global!CX94)</f>
        <v>284</v>
      </c>
      <c r="CY93">
        <f>IF(covid19_new_cases_global!CY94&lt;0,"",covid19_new_cases_global!CY94)</f>
        <v>353</v>
      </c>
      <c r="CZ93">
        <f>IF(covid19_new_cases_global!CZ94&lt;0,"",covid19_new_cases_global!CZ94)</f>
        <v>242</v>
      </c>
      <c r="DA93">
        <f>IF(covid19_new_cases_global!DA94&lt;0,"",covid19_new_cases_global!DA94)</f>
        <v>364</v>
      </c>
      <c r="DB93">
        <f>IF(covid19_new_cases_global!DB94&lt;0,"",covid19_new_cases_global!DB94)</f>
        <v>295</v>
      </c>
      <c r="DC93">
        <f>IF(covid19_new_cases_global!DC94&lt;0,"",covid19_new_cases_global!DC94)</f>
        <v>526</v>
      </c>
      <c r="DD93">
        <f>IF(covid19_new_cases_global!DD94&lt;0,"",covid19_new_cases_global!DD94)</f>
        <v>485</v>
      </c>
      <c r="DE93">
        <f>IF(covid19_new_cases_global!DE94&lt;0,"",covid19_new_cases_global!DE94)</f>
        <v>278</v>
      </c>
      <c r="DF93">
        <f>IF(covid19_new_cases_global!DF94&lt;0,"",covid19_new_cases_global!DF94)</f>
        <v>641</v>
      </c>
      <c r="DG93">
        <f>IF(covid19_new_cases_global!DG94&lt;0,"",covid19_new_cases_global!DG94)</f>
        <v>415</v>
      </c>
      <c r="DH93">
        <f>IF(covid19_new_cases_global!DH94&lt;0,"",covid19_new_cases_global!DH94)</f>
        <v>1065</v>
      </c>
      <c r="DI93">
        <f>IF(covid19_new_cases_global!DI94&lt;0,"",covid19_new_cases_global!DI94)</f>
        <v>598</v>
      </c>
      <c r="DJ93">
        <f>IF(covid19_new_cases_global!DJ94&lt;0,"",covid19_new_cases_global!DJ94)</f>
        <v>991</v>
      </c>
      <c r="DK93">
        <f>IF(covid19_new_cases_global!DK94&lt;0,"",covid19_new_cases_global!DK94)</f>
        <v>751</v>
      </c>
      <c r="DL93">
        <f>IF(covid19_new_cases_global!DL94&lt;0,"",covid19_new_cases_global!DL94)</f>
        <v>947</v>
      </c>
      <c r="DM93">
        <f>IF(covid19_new_cases_global!DM94&lt;0,"",covid19_new_cases_global!DM94)</f>
        <v>885</v>
      </c>
      <c r="DN93">
        <f>IF(covid19_new_cases_global!DN94&lt;0,"",covid19_new_cases_global!DN94)</f>
        <v>942</v>
      </c>
      <c r="DO93">
        <f>IF(covid19_new_cases_global!DO94&lt;0,"",covid19_new_cases_global!DO94)</f>
        <v>1048</v>
      </c>
      <c r="DP93">
        <f>IF(covid19_new_cases_global!DP94&lt;0,"",covid19_new_cases_global!DP94)</f>
        <v>841</v>
      </c>
      <c r="DQ93">
        <f>IF(covid19_new_cases_global!DQ94&lt;0,"",covid19_new_cases_global!DQ94)</f>
        <v>1073</v>
      </c>
      <c r="DR93">
        <f>IF(covid19_new_cases_global!DR94&lt;0,"",covid19_new_cases_global!DR94)</f>
        <v>804</v>
      </c>
      <c r="DS93">
        <f>IF(covid19_new_cases_global!DS94&lt;0,"",covid19_new_cases_global!DS94)</f>
        <v>1041</v>
      </c>
      <c r="DT93">
        <f>IF(covid19_new_cases_global!DT94&lt;0,"",covid19_new_cases_global!DT94)</f>
        <v>955</v>
      </c>
      <c r="DU93">
        <f>IF(covid19_new_cases_global!DU94&lt;0,"",covid19_new_cases_global!DU94)</f>
        <v>900</v>
      </c>
      <c r="DV93">
        <f>IF(covid19_new_cases_global!DV94&lt;0,"",covid19_new_cases_global!DV94)</f>
        <v>838</v>
      </c>
      <c r="DW93">
        <f>IF(covid19_new_cases_global!DW94&lt;0,"",covid19_new_cases_global!DW94)</f>
        <v>665</v>
      </c>
      <c r="DX93">
        <f>IF(covid19_new_cases_global!DX94&lt;0,"",covid19_new_cases_global!DX94)</f>
        <v>608</v>
      </c>
      <c r="DY93">
        <f>IF(covid19_new_cases_global!DY94&lt;0,"",covid19_new_cases_global!DY94)</f>
        <v>692</v>
      </c>
      <c r="DZ93">
        <f>IF(covid19_new_cases_global!DZ94&lt;0,"",covid19_new_cases_global!DZ94)</f>
        <v>845</v>
      </c>
      <c r="EA93">
        <f>IF(covid19_new_cases_global!EA94&lt;0,"",covid19_new_cases_global!EA94)</f>
        <v>1072</v>
      </c>
      <c r="EB93">
        <f>IF(covid19_new_cases_global!EB94&lt;0,"",covid19_new_cases_global!EB94)</f>
        <v>1008</v>
      </c>
      <c r="EC93">
        <f>IF(covid19_new_cases_global!EC94&lt;0,"",covid19_new_cases_global!EC94)</f>
        <v>851</v>
      </c>
      <c r="ED93">
        <f>IF(covid19_new_cases_global!ED94&lt;0,"",covid19_new_cases_global!ED94)</f>
        <v>719</v>
      </c>
      <c r="EE93">
        <f>IF(covid19_new_cases_global!EE94&lt;0,"",covid19_new_cases_global!EE94)</f>
        <v>887</v>
      </c>
      <c r="EF93">
        <f>IF(covid19_new_cases_global!EF94&lt;0,"",covid19_new_cases_global!EF94)</f>
        <v>710</v>
      </c>
      <c r="EG93">
        <f>IF(covid19_new_cases_global!EG94&lt;0,"",covid19_new_cases_global!EG94)</f>
        <v>562</v>
      </c>
      <c r="EH93">
        <f>IF(covid19_new_cases_global!EH94&lt;0,"",covid19_new_cases_global!EH94)</f>
        <v>723</v>
      </c>
      <c r="EI93">
        <f>IF(covid19_new_cases_global!EI94&lt;0,"",covid19_new_cases_global!EI94)</f>
        <v>487</v>
      </c>
      <c r="EJ93">
        <f>IF(covid19_new_cases_global!EJ94&lt;0,"",covid19_new_cases_global!EJ94)</f>
        <v>717</v>
      </c>
      <c r="EK93">
        <f>IF(covid19_new_cases_global!EK94&lt;0,"",covid19_new_cases_global!EK94)</f>
        <v>662</v>
      </c>
      <c r="EL93">
        <f>IF(covid19_new_cases_global!EL94&lt;0,"",covid19_new_cases_global!EL94)</f>
        <v>630</v>
      </c>
      <c r="EM93">
        <f>IF(covid19_new_cases_global!EM94&lt;0,"",covid19_new_cases_global!EM94)</f>
        <v>683</v>
      </c>
      <c r="EN93">
        <f>IF(covid19_new_cases_global!EN94&lt;0,"",covid19_new_cases_global!EN94)</f>
        <v>609</v>
      </c>
      <c r="EO93">
        <f>IF(covid19_new_cases_global!EO94&lt;0,"",covid19_new_cases_global!EO94)</f>
        <v>520</v>
      </c>
      <c r="EP93">
        <f>IF(covid19_new_cases_global!EP94&lt;0,"",covid19_new_cases_global!EP94)</f>
        <v>514</v>
      </c>
      <c r="EQ93">
        <f>IF(covid19_new_cases_global!EQ94&lt;0,"",covid19_new_cases_global!EQ94)</f>
        <v>454</v>
      </c>
      <c r="ER93">
        <f>IF(covid19_new_cases_global!ER94&lt;0,"",covid19_new_cases_global!ER94)</f>
        <v>511</v>
      </c>
      <c r="ES93">
        <f>IF(covid19_new_cases_global!ES94&lt;0,"",covid19_new_cases_global!ES94)</f>
        <v>527</v>
      </c>
      <c r="ET93">
        <f>IF(covid19_new_cases_global!ET94&lt;0,"",covid19_new_cases_global!ET94)</f>
        <v>575</v>
      </c>
      <c r="EU93">
        <f>IF(covid19_new_cases_global!EU94&lt;0,"",covid19_new_cases_global!EU94)</f>
        <v>541</v>
      </c>
      <c r="EV93">
        <f>IF(covid19_new_cases_global!EV94&lt;0,"",covid19_new_cases_global!EV94)</f>
        <v>604</v>
      </c>
      <c r="EW93">
        <f>IF(covid19_new_cases_global!EW94&lt;0,"",covid19_new_cases_global!EW94)</f>
        <v>467</v>
      </c>
      <c r="EX93">
        <f>IF(covid19_new_cases_global!EX94&lt;0,"",covid19_new_cases_global!EX94)</f>
        <v>505</v>
      </c>
      <c r="EY93">
        <f>IF(covid19_new_cases_global!EY94&lt;0,"",covid19_new_cases_global!EY94)</f>
        <v>641</v>
      </c>
      <c r="EZ93">
        <f>IF(covid19_new_cases_global!EZ94&lt;0,"",covid19_new_cases_global!EZ94)</f>
        <v>742</v>
      </c>
      <c r="FA93">
        <f>IF(covid19_new_cases_global!FA94&lt;0,"",covid19_new_cases_global!FA94)</f>
        <v>846</v>
      </c>
      <c r="FB93">
        <f>IF(covid19_new_cases_global!FB94&lt;0,"",covid19_new_cases_global!FB94)</f>
        <v>909</v>
      </c>
      <c r="FC93">
        <f>IF(covid19_new_cases_global!FC94&lt;0,"",covid19_new_cases_global!FC94)</f>
        <v>915</v>
      </c>
      <c r="FD93">
        <f>IF(covid19_new_cases_global!FD94&lt;0,"",covid19_new_cases_global!FD94)</f>
        <v>688</v>
      </c>
      <c r="FE93">
        <f t="shared" si="52"/>
        <v>1073</v>
      </c>
      <c r="FF93">
        <f t="shared" si="32"/>
        <v>1073</v>
      </c>
      <c r="FG93">
        <f t="shared" si="33"/>
        <v>118</v>
      </c>
      <c r="FH93">
        <f t="shared" si="34"/>
        <v>118</v>
      </c>
      <c r="FI93" cm="1">
        <f t="array" ref="FI93">MATCH(INDEX($D93:$FD93,MATCH(TRUE,INDEX($D93:$FD93&lt;&gt;0,),0)),$D93:$FD93,0)</f>
        <v>33</v>
      </c>
      <c r="FJ93">
        <f t="shared" si="35"/>
        <v>44391</v>
      </c>
      <c r="FK93">
        <f t="shared" si="36"/>
        <v>2.4171566308485954E-2</v>
      </c>
      <c r="FL93">
        <v>0</v>
      </c>
      <c r="FM93">
        <f t="shared" si="37"/>
        <v>85</v>
      </c>
      <c r="FN93">
        <f t="shared" si="38"/>
        <v>85</v>
      </c>
      <c r="FP93">
        <v>210</v>
      </c>
      <c r="FQ93">
        <v>210</v>
      </c>
      <c r="FR93">
        <v>79</v>
      </c>
      <c r="FS93">
        <v>79</v>
      </c>
      <c r="FT93">
        <v>42</v>
      </c>
      <c r="FU93">
        <v>4138</v>
      </c>
      <c r="FV93">
        <v>5.0749154180763652E-2</v>
      </c>
      <c r="FW93" s="6">
        <v>0</v>
      </c>
      <c r="FX93" s="7">
        <v>1</v>
      </c>
      <c r="FY93" s="8">
        <f t="shared" si="39"/>
        <v>1</v>
      </c>
      <c r="FZ93">
        <f t="shared" si="40"/>
        <v>0</v>
      </c>
      <c r="GA93">
        <f t="shared" si="41"/>
        <v>0.17361725480669121</v>
      </c>
      <c r="GB93" s="6">
        <f t="shared" si="42"/>
        <v>0.17361725480669121</v>
      </c>
      <c r="GC93" s="8">
        <f t="shared" si="43"/>
        <v>0.82638274519330879</v>
      </c>
      <c r="GD93" s="6">
        <f t="shared" si="44"/>
        <v>-0.19069724088003528</v>
      </c>
      <c r="GE93" s="8">
        <f t="shared" si="45"/>
        <v>100</v>
      </c>
      <c r="GF93">
        <f t="shared" si="46"/>
        <v>0.21009302991445977</v>
      </c>
      <c r="HC93">
        <v>6.0814230830831775E-2</v>
      </c>
      <c r="HD93">
        <v>1</v>
      </c>
      <c r="HE93">
        <v>0</v>
      </c>
      <c r="HF93">
        <f t="shared" si="50"/>
        <v>86</v>
      </c>
      <c r="HG93">
        <f t="shared" si="51"/>
        <v>2</v>
      </c>
      <c r="HH93">
        <f t="shared" si="47"/>
        <v>0.40277777777777779</v>
      </c>
      <c r="HI93">
        <f t="shared" si="48"/>
        <v>0.94117647058823528</v>
      </c>
      <c r="HJ93">
        <f t="shared" si="49"/>
        <v>6.5359477124182774E-3</v>
      </c>
    </row>
    <row r="94" spans="1:218" x14ac:dyDescent="0.3">
      <c r="A94" t="str">
        <f>covid19_new_cases_global!A95</f>
        <v>Kyrgyzstan</v>
      </c>
      <c r="B94">
        <f>covid19_new_cases_global!B95</f>
        <v>41.2044</v>
      </c>
      <c r="C94">
        <f>covid19_new_cases_global!C95</f>
        <v>74.766099999999994</v>
      </c>
      <c r="D94">
        <f>IF(covid19_new_cases_global!D95&lt;0,"",covid19_new_cases_global!D95)</f>
        <v>0</v>
      </c>
      <c r="E94">
        <f>IF(covid19_new_cases_global!E95&lt;0,"",covid19_new_cases_global!E95)</f>
        <v>0</v>
      </c>
      <c r="F94">
        <f>IF(covid19_new_cases_global!F95&lt;0,"",covid19_new_cases_global!F95)</f>
        <v>0</v>
      </c>
      <c r="G94">
        <f>IF(covid19_new_cases_global!G95&lt;0,"",covid19_new_cases_global!G95)</f>
        <v>0</v>
      </c>
      <c r="H94">
        <f>IF(covid19_new_cases_global!H95&lt;0,"",covid19_new_cases_global!H95)</f>
        <v>0</v>
      </c>
      <c r="I94">
        <f>IF(covid19_new_cases_global!I95&lt;0,"",covid19_new_cases_global!I95)</f>
        <v>0</v>
      </c>
      <c r="J94">
        <f>IF(covid19_new_cases_global!J95&lt;0,"",covid19_new_cases_global!J95)</f>
        <v>0</v>
      </c>
      <c r="K94">
        <f>IF(covid19_new_cases_global!K95&lt;0,"",covid19_new_cases_global!K95)</f>
        <v>0</v>
      </c>
      <c r="L94">
        <f>IF(covid19_new_cases_global!L95&lt;0,"",covid19_new_cases_global!L95)</f>
        <v>0</v>
      </c>
      <c r="M94">
        <f>IF(covid19_new_cases_global!M95&lt;0,"",covid19_new_cases_global!M95)</f>
        <v>0</v>
      </c>
      <c r="N94">
        <f>IF(covid19_new_cases_global!N95&lt;0,"",covid19_new_cases_global!N95)</f>
        <v>0</v>
      </c>
      <c r="O94">
        <f>IF(covid19_new_cases_global!O95&lt;0,"",covid19_new_cases_global!O95)</f>
        <v>0</v>
      </c>
      <c r="P94">
        <f>IF(covid19_new_cases_global!P95&lt;0,"",covid19_new_cases_global!P95)</f>
        <v>0</v>
      </c>
      <c r="Q94">
        <f>IF(covid19_new_cases_global!Q95&lt;0,"",covid19_new_cases_global!Q95)</f>
        <v>0</v>
      </c>
      <c r="R94">
        <f>IF(covid19_new_cases_global!R95&lt;0,"",covid19_new_cases_global!R95)</f>
        <v>0</v>
      </c>
      <c r="S94">
        <f>IF(covid19_new_cases_global!S95&lt;0,"",covid19_new_cases_global!S95)</f>
        <v>0</v>
      </c>
      <c r="T94">
        <f>IF(covid19_new_cases_global!T95&lt;0,"",covid19_new_cases_global!T95)</f>
        <v>0</v>
      </c>
      <c r="U94">
        <f>IF(covid19_new_cases_global!U95&lt;0,"",covid19_new_cases_global!U95)</f>
        <v>0</v>
      </c>
      <c r="V94">
        <f>IF(covid19_new_cases_global!V95&lt;0,"",covid19_new_cases_global!V95)</f>
        <v>0</v>
      </c>
      <c r="W94">
        <f>IF(covid19_new_cases_global!W95&lt;0,"",covid19_new_cases_global!W95)</f>
        <v>0</v>
      </c>
      <c r="X94">
        <f>IF(covid19_new_cases_global!X95&lt;0,"",covid19_new_cases_global!X95)</f>
        <v>0</v>
      </c>
      <c r="Y94">
        <f>IF(covid19_new_cases_global!Y95&lt;0,"",covid19_new_cases_global!Y95)</f>
        <v>0</v>
      </c>
      <c r="Z94">
        <f>IF(covid19_new_cases_global!Z95&lt;0,"",covid19_new_cases_global!Z95)</f>
        <v>0</v>
      </c>
      <c r="AA94">
        <f>IF(covid19_new_cases_global!AA95&lt;0,"",covid19_new_cases_global!AA95)</f>
        <v>0</v>
      </c>
      <c r="AB94">
        <f>IF(covid19_new_cases_global!AB95&lt;0,"",covid19_new_cases_global!AB95)</f>
        <v>0</v>
      </c>
      <c r="AC94">
        <f>IF(covid19_new_cases_global!AC95&lt;0,"",covid19_new_cases_global!AC95)</f>
        <v>0</v>
      </c>
      <c r="AD94">
        <f>IF(covid19_new_cases_global!AD95&lt;0,"",covid19_new_cases_global!AD95)</f>
        <v>0</v>
      </c>
      <c r="AE94">
        <f>IF(covid19_new_cases_global!AE95&lt;0,"",covid19_new_cases_global!AE95)</f>
        <v>0</v>
      </c>
      <c r="AF94">
        <f>IF(covid19_new_cases_global!AF95&lt;0,"",covid19_new_cases_global!AF95)</f>
        <v>0</v>
      </c>
      <c r="AG94">
        <f>IF(covid19_new_cases_global!AG95&lt;0,"",covid19_new_cases_global!AG95)</f>
        <v>0</v>
      </c>
      <c r="AH94">
        <f>IF(covid19_new_cases_global!AH95&lt;0,"",covid19_new_cases_global!AH95)</f>
        <v>0</v>
      </c>
      <c r="AI94">
        <f>IF(covid19_new_cases_global!AI95&lt;0,"",covid19_new_cases_global!AI95)</f>
        <v>0</v>
      </c>
      <c r="AJ94">
        <f>IF(covid19_new_cases_global!AJ95&lt;0,"",covid19_new_cases_global!AJ95)</f>
        <v>0</v>
      </c>
      <c r="AK94">
        <f>IF(covid19_new_cases_global!AK95&lt;0,"",covid19_new_cases_global!AK95)</f>
        <v>0</v>
      </c>
      <c r="AL94">
        <f>IF(covid19_new_cases_global!AL95&lt;0,"",covid19_new_cases_global!AL95)</f>
        <v>0</v>
      </c>
      <c r="AM94">
        <f>IF(covid19_new_cases_global!AM95&lt;0,"",covid19_new_cases_global!AM95)</f>
        <v>0</v>
      </c>
      <c r="AN94">
        <f>IF(covid19_new_cases_global!AN95&lt;0,"",covid19_new_cases_global!AN95)</f>
        <v>0</v>
      </c>
      <c r="AO94">
        <f>IF(covid19_new_cases_global!AO95&lt;0,"",covid19_new_cases_global!AO95)</f>
        <v>0</v>
      </c>
      <c r="AP94">
        <f>IF(covid19_new_cases_global!AP95&lt;0,"",covid19_new_cases_global!AP95)</f>
        <v>0</v>
      </c>
      <c r="AQ94">
        <f>IF(covid19_new_cases_global!AQ95&lt;0,"",covid19_new_cases_global!AQ95)</f>
        <v>0</v>
      </c>
      <c r="AR94">
        <f>IF(covid19_new_cases_global!AR95&lt;0,"",covid19_new_cases_global!AR95)</f>
        <v>0</v>
      </c>
      <c r="AS94">
        <f>IF(covid19_new_cases_global!AS95&lt;0,"",covid19_new_cases_global!AS95)</f>
        <v>0</v>
      </c>
      <c r="AT94">
        <f>IF(covid19_new_cases_global!AT95&lt;0,"",covid19_new_cases_global!AT95)</f>
        <v>0</v>
      </c>
      <c r="AU94">
        <f>IF(covid19_new_cases_global!AU95&lt;0,"",covid19_new_cases_global!AU95)</f>
        <v>0</v>
      </c>
      <c r="AV94">
        <f>IF(covid19_new_cases_global!AV95&lt;0,"",covid19_new_cases_global!AV95)</f>
        <v>0</v>
      </c>
      <c r="AW94">
        <f>IF(covid19_new_cases_global!AW95&lt;0,"",covid19_new_cases_global!AW95)</f>
        <v>0</v>
      </c>
      <c r="AX94">
        <f>IF(covid19_new_cases_global!AX95&lt;0,"",covid19_new_cases_global!AX95)</f>
        <v>0</v>
      </c>
      <c r="AY94">
        <f>IF(covid19_new_cases_global!AY95&lt;0,"",covid19_new_cases_global!AY95)</f>
        <v>0</v>
      </c>
      <c r="AZ94">
        <f>IF(covid19_new_cases_global!AZ95&lt;0,"",covid19_new_cases_global!AZ95)</f>
        <v>0</v>
      </c>
      <c r="BA94">
        <f>IF(covid19_new_cases_global!BA95&lt;0,"",covid19_new_cases_global!BA95)</f>
        <v>0</v>
      </c>
      <c r="BB94">
        <f>IF(covid19_new_cases_global!BB95&lt;0,"",covid19_new_cases_global!BB95)</f>
        <v>0</v>
      </c>
      <c r="BC94">
        <f>IF(covid19_new_cases_global!BC95&lt;0,"",covid19_new_cases_global!BC95)</f>
        <v>0</v>
      </c>
      <c r="BD94">
        <f>IF(covid19_new_cases_global!BD95&lt;0,"",covid19_new_cases_global!BD95)</f>
        <v>0</v>
      </c>
      <c r="BE94">
        <f>IF(covid19_new_cases_global!BE95&lt;0,"",covid19_new_cases_global!BE95)</f>
        <v>0</v>
      </c>
      <c r="BF94">
        <f>IF(covid19_new_cases_global!BF95&lt;0,"",covid19_new_cases_global!BF95)</f>
        <v>0</v>
      </c>
      <c r="BG94">
        <f>IF(covid19_new_cases_global!BG95&lt;0,"",covid19_new_cases_global!BG95)</f>
        <v>3</v>
      </c>
      <c r="BH94">
        <f>IF(covid19_new_cases_global!BH95&lt;0,"",covid19_new_cases_global!BH95)</f>
        <v>0</v>
      </c>
      <c r="BI94">
        <f>IF(covid19_new_cases_global!BI95&lt;0,"",covid19_new_cases_global!BI95)</f>
        <v>3</v>
      </c>
      <c r="BJ94">
        <f>IF(covid19_new_cases_global!BJ95&lt;0,"",covid19_new_cases_global!BJ95)</f>
        <v>8</v>
      </c>
      <c r="BK94">
        <f>IF(covid19_new_cases_global!BK95&lt;0,"",covid19_new_cases_global!BK95)</f>
        <v>0</v>
      </c>
      <c r="BL94">
        <f>IF(covid19_new_cases_global!BL95&lt;0,"",covid19_new_cases_global!BL95)</f>
        <v>2</v>
      </c>
      <c r="BM94">
        <f>IF(covid19_new_cases_global!BM95&lt;0,"",covid19_new_cases_global!BM95)</f>
        <v>26</v>
      </c>
      <c r="BN94">
        <f>IF(covid19_new_cases_global!BN95&lt;0,"",covid19_new_cases_global!BN95)</f>
        <v>2</v>
      </c>
      <c r="BO94">
        <f>IF(covid19_new_cases_global!BO95&lt;0,"",covid19_new_cases_global!BO95)</f>
        <v>0</v>
      </c>
      <c r="BP94">
        <f>IF(covid19_new_cases_global!BP95&lt;0,"",covid19_new_cases_global!BP95)</f>
        <v>14</v>
      </c>
      <c r="BQ94">
        <f>IF(covid19_new_cases_global!BQ95&lt;0,"",covid19_new_cases_global!BQ95)</f>
        <v>0</v>
      </c>
      <c r="BR94">
        <f>IF(covid19_new_cases_global!BR95&lt;0,"",covid19_new_cases_global!BR95)</f>
        <v>26</v>
      </c>
      <c r="BS94">
        <f>IF(covid19_new_cases_global!BS95&lt;0,"",covid19_new_cases_global!BS95)</f>
        <v>10</v>
      </c>
      <c r="BT94">
        <f>IF(covid19_new_cases_global!BT95&lt;0,"",covid19_new_cases_global!BT95)</f>
        <v>13</v>
      </c>
      <c r="BU94">
        <f>IF(covid19_new_cases_global!BU95&lt;0,"",covid19_new_cases_global!BU95)</f>
        <v>4</v>
      </c>
      <c r="BV94">
        <f>IF(covid19_new_cases_global!BV95&lt;0,"",covid19_new_cases_global!BV95)</f>
        <v>5</v>
      </c>
      <c r="BW94">
        <f>IF(covid19_new_cases_global!BW95&lt;0,"",covid19_new_cases_global!BW95)</f>
        <v>14</v>
      </c>
      <c r="BX94">
        <f>IF(covid19_new_cases_global!BX95&lt;0,"",covid19_new_cases_global!BX95)</f>
        <v>14</v>
      </c>
      <c r="BY94">
        <f>IF(covid19_new_cases_global!BY95&lt;0,"",covid19_new_cases_global!BY95)</f>
        <v>3</v>
      </c>
      <c r="BZ94">
        <f>IF(covid19_new_cases_global!BZ95&lt;0,"",covid19_new_cases_global!BZ95)</f>
        <v>69</v>
      </c>
      <c r="CA94">
        <f>IF(covid19_new_cases_global!CA95&lt;0,"",covid19_new_cases_global!CA95)</f>
        <v>12</v>
      </c>
      <c r="CB94">
        <f>IF(covid19_new_cases_global!CB95&lt;0,"",covid19_new_cases_global!CB95)</f>
        <v>42</v>
      </c>
      <c r="CC94">
        <f>IF(covid19_new_cases_global!CC95&lt;0,"",covid19_new_cases_global!CC95)</f>
        <v>10</v>
      </c>
      <c r="CD94">
        <f>IF(covid19_new_cases_global!CD95&lt;0,"",covid19_new_cases_global!CD95)</f>
        <v>18</v>
      </c>
      <c r="CE94">
        <f>IF(covid19_new_cases_global!CE95&lt;0,"",covid19_new_cases_global!CE95)</f>
        <v>41</v>
      </c>
      <c r="CF94">
        <f>IF(covid19_new_cases_global!CF95&lt;0,"",covid19_new_cases_global!CF95)</f>
        <v>38</v>
      </c>
      <c r="CG94">
        <f>IF(covid19_new_cases_global!CG95&lt;0,"",covid19_new_cases_global!CG95)</f>
        <v>42</v>
      </c>
      <c r="CH94">
        <f>IF(covid19_new_cases_global!CH95&lt;0,"",covid19_new_cases_global!CH95)</f>
        <v>11</v>
      </c>
      <c r="CI94">
        <f>IF(covid19_new_cases_global!CI95&lt;0,"",covid19_new_cases_global!CI95)</f>
        <v>19</v>
      </c>
      <c r="CJ94">
        <f>IF(covid19_new_cases_global!CJ95&lt;0,"",covid19_new_cases_global!CJ95)</f>
        <v>17</v>
      </c>
      <c r="CK94">
        <f>IF(covid19_new_cases_global!CK95&lt;0,"",covid19_new_cases_global!CK95)</f>
        <v>23</v>
      </c>
      <c r="CL94">
        <f>IF(covid19_new_cases_global!CL95&lt;0,"",covid19_new_cases_global!CL95)</f>
        <v>17</v>
      </c>
      <c r="CM94">
        <f>IF(covid19_new_cases_global!CM95&lt;0,"",covid19_new_cases_global!CM95)</f>
        <v>48</v>
      </c>
      <c r="CN94">
        <f>IF(covid19_new_cases_global!CN95&lt;0,"",covid19_new_cases_global!CN95)</f>
        <v>14</v>
      </c>
      <c r="CO94">
        <f>IF(covid19_new_cases_global!CO95&lt;0,"",covid19_new_cases_global!CO95)</f>
        <v>22</v>
      </c>
      <c r="CP94">
        <f>IF(covid19_new_cases_global!CP95&lt;0,"",covid19_new_cases_global!CP95)</f>
        <v>22</v>
      </c>
      <c r="CQ94">
        <f>IF(covid19_new_cases_global!CQ95&lt;0,"",covid19_new_cases_global!CQ95)</f>
        <v>19</v>
      </c>
      <c r="CR94">
        <f>IF(covid19_new_cases_global!CR95&lt;0,"",covid19_new_cases_global!CR95)</f>
        <v>34</v>
      </c>
      <c r="CS94">
        <f>IF(covid19_new_cases_global!CS95&lt;0,"",covid19_new_cases_global!CS95)</f>
        <v>0</v>
      </c>
      <c r="CT94">
        <f>IF(covid19_new_cases_global!CT95&lt;0,"",covid19_new_cases_global!CT95)</f>
        <v>17</v>
      </c>
      <c r="CU94">
        <f>IF(covid19_new_cases_global!CU95&lt;0,"",covid19_new_cases_global!CU95)</f>
        <v>13</v>
      </c>
      <c r="CV94">
        <f>IF(covid19_new_cases_global!CV95&lt;0,"",covid19_new_cases_global!CV95)</f>
        <v>13</v>
      </c>
      <c r="CW94">
        <f>IF(covid19_new_cases_global!CW95&lt;0,"",covid19_new_cases_global!CW95)</f>
        <v>21</v>
      </c>
      <c r="CX94">
        <f>IF(covid19_new_cases_global!CX95&lt;0,"",covid19_new_cases_global!CX95)</f>
        <v>17</v>
      </c>
      <c r="CY94">
        <f>IF(covid19_new_cases_global!CY95&lt;0,"",covid19_new_cases_global!CY95)</f>
        <v>10</v>
      </c>
      <c r="CZ94">
        <f>IF(covid19_new_cases_global!CZ95&lt;0,"",covid19_new_cases_global!CZ95)</f>
        <v>13</v>
      </c>
      <c r="DA94">
        <f>IF(covid19_new_cases_global!DA95&lt;0,"",covid19_new_cases_global!DA95)</f>
        <v>26</v>
      </c>
      <c r="DB94">
        <f>IF(covid19_new_cases_global!DB95&lt;0,"",covid19_new_cases_global!DB95)</f>
        <v>35</v>
      </c>
      <c r="DC94">
        <f>IF(covid19_new_cases_global!DC95&lt;0,"",covid19_new_cases_global!DC95)</f>
        <v>13</v>
      </c>
      <c r="DD94">
        <f>IF(covid19_new_cases_global!DD95&lt;0,"",covid19_new_cases_global!DD95)</f>
        <v>28</v>
      </c>
      <c r="DE94">
        <f>IF(covid19_new_cases_global!DE95&lt;0,"",covid19_new_cases_global!DE95)</f>
        <v>24</v>
      </c>
      <c r="DF94">
        <f>IF(covid19_new_cases_global!DF95&lt;0,"",covid19_new_cases_global!DF95)</f>
        <v>11</v>
      </c>
      <c r="DG94">
        <f>IF(covid19_new_cases_global!DG95&lt;0,"",covid19_new_cases_global!DG95)</f>
        <v>25</v>
      </c>
      <c r="DH94">
        <f>IF(covid19_new_cases_global!DH95&lt;0,"",covid19_new_cases_global!DH95)</f>
        <v>71</v>
      </c>
      <c r="DI94">
        <f>IF(covid19_new_cases_global!DI95&lt;0,"",covid19_new_cases_global!DI95)</f>
        <v>14</v>
      </c>
      <c r="DJ94">
        <f>IF(covid19_new_cases_global!DJ95&lt;0,"",covid19_new_cases_global!DJ95)</f>
        <v>21</v>
      </c>
      <c r="DK94">
        <f>IF(covid19_new_cases_global!DK95&lt;0,"",covid19_new_cases_global!DK95)</f>
        <v>7</v>
      </c>
      <c r="DL94">
        <f>IF(covid19_new_cases_global!DL95&lt;0,"",covid19_new_cases_global!DL95)</f>
        <v>38</v>
      </c>
      <c r="DM94">
        <f>IF(covid19_new_cases_global!DM95&lt;0,"",covid19_new_cases_global!DM95)</f>
        <v>29</v>
      </c>
      <c r="DN94">
        <f>IF(covid19_new_cases_global!DN95&lt;0,"",covid19_new_cases_global!DN95)</f>
        <v>6</v>
      </c>
      <c r="DO94">
        <f>IF(covid19_new_cases_global!DO95&lt;0,"",covid19_new_cases_global!DO95)</f>
        <v>21</v>
      </c>
      <c r="DP94">
        <f>IF(covid19_new_cases_global!DP95&lt;0,"",covid19_new_cases_global!DP95)</f>
        <v>78</v>
      </c>
      <c r="DQ94">
        <f>IF(covid19_new_cases_global!DQ95&lt;0,"",covid19_new_cases_global!DQ95)</f>
        <v>27</v>
      </c>
      <c r="DR94">
        <f>IF(covid19_new_cases_global!DR95&lt;0,"",covid19_new_cases_global!DR95)</f>
        <v>27</v>
      </c>
      <c r="DS94">
        <f>IF(covid19_new_cases_global!DS95&lt;0,"",covid19_new_cases_global!DS95)</f>
        <v>43</v>
      </c>
      <c r="DT94">
        <f>IF(covid19_new_cases_global!DT95&lt;0,"",covid19_new_cases_global!DT95)</f>
        <v>37</v>
      </c>
      <c r="DU94">
        <f>IF(covid19_new_cases_global!DU95&lt;0,"",covid19_new_cases_global!DU95)</f>
        <v>15</v>
      </c>
      <c r="DV94">
        <f>IF(covid19_new_cases_global!DV95&lt;0,"",covid19_new_cases_global!DV95)</f>
        <v>38</v>
      </c>
      <c r="DW94">
        <f>IF(covid19_new_cases_global!DW95&lt;0,"",covid19_new_cases_global!DW95)</f>
        <v>30</v>
      </c>
      <c r="DX94">
        <f>IF(covid19_new_cases_global!DX95&lt;0,"",covid19_new_cases_global!DX95)</f>
        <v>35</v>
      </c>
      <c r="DY94">
        <f>IF(covid19_new_cases_global!DY95&lt;0,"",covid19_new_cases_global!DY95)</f>
        <v>52</v>
      </c>
      <c r="DZ94">
        <f>IF(covid19_new_cases_global!DZ95&lt;0,"",covid19_new_cases_global!DZ95)</f>
        <v>74</v>
      </c>
      <c r="EA94">
        <f>IF(covid19_new_cases_global!EA95&lt;0,"",covid19_new_cases_global!EA95)</f>
        <v>68</v>
      </c>
      <c r="EB94">
        <f>IF(covid19_new_cases_global!EB95&lt;0,"",covid19_new_cases_global!EB95)</f>
        <v>60</v>
      </c>
      <c r="EC94">
        <f>IF(covid19_new_cases_global!EC95&lt;0,"",covid19_new_cases_global!EC95)</f>
        <v>26</v>
      </c>
      <c r="ED94">
        <f>IF(covid19_new_cases_global!ED95&lt;0,"",covid19_new_cases_global!ED95)</f>
        <v>69</v>
      </c>
      <c r="EE94">
        <f>IF(covid19_new_cases_global!EE95&lt;0,"",covid19_new_cases_global!EE95)</f>
        <v>28</v>
      </c>
      <c r="EF94">
        <f>IF(covid19_new_cases_global!EF95&lt;0,"",covid19_new_cases_global!EF95)</f>
        <v>26</v>
      </c>
      <c r="EG94">
        <f>IF(covid19_new_cases_global!EG95&lt;0,"",covid19_new_cases_global!EG95)</f>
        <v>28</v>
      </c>
      <c r="EH94">
        <f>IF(covid19_new_cases_global!EH95&lt;0,"",covid19_new_cases_global!EH95)</f>
        <v>37</v>
      </c>
      <c r="EI94">
        <f>IF(covid19_new_cases_global!EI95&lt;0,"",covid19_new_cases_global!EI95)</f>
        <v>38</v>
      </c>
      <c r="EJ94">
        <f>IF(covid19_new_cases_global!EJ95&lt;0,"",covid19_new_cases_global!EJ95)</f>
        <v>33</v>
      </c>
      <c r="EK94">
        <f>IF(covid19_new_cases_global!EK95&lt;0,"",covid19_new_cases_global!EK95)</f>
        <v>25</v>
      </c>
      <c r="EL94">
        <f>IF(covid19_new_cases_global!EL95&lt;0,"",covid19_new_cases_global!EL95)</f>
        <v>23</v>
      </c>
      <c r="EM94">
        <f>IF(covid19_new_cases_global!EM95&lt;0,"",covid19_new_cases_global!EM95)</f>
        <v>38</v>
      </c>
      <c r="EN94">
        <f>IF(covid19_new_cases_global!EN95&lt;0,"",covid19_new_cases_global!EN95)</f>
        <v>73</v>
      </c>
      <c r="EO94">
        <f>IF(covid19_new_cases_global!EO95&lt;0,"",covid19_new_cases_global!EO95)</f>
        <v>0</v>
      </c>
      <c r="EP94">
        <f>IF(covid19_new_cases_global!EP95&lt;0,"",covid19_new_cases_global!EP95)</f>
        <v>41</v>
      </c>
      <c r="EQ94">
        <f>IF(covid19_new_cases_global!EQ95&lt;0,"",covid19_new_cases_global!EQ95)</f>
        <v>78</v>
      </c>
      <c r="ER94">
        <f>IF(covid19_new_cases_global!ER95&lt;0,"",covid19_new_cases_global!ER95)</f>
        <v>187</v>
      </c>
      <c r="ES94">
        <f>IF(covid19_new_cases_global!ES95&lt;0,"",covid19_new_cases_global!ES95)</f>
        <v>90</v>
      </c>
      <c r="ET94">
        <f>IF(covid19_new_cases_global!ET95&lt;0,"",covid19_new_cases_global!ET95)</f>
        <v>95</v>
      </c>
      <c r="EU94">
        <f>IF(covid19_new_cases_global!EU95&lt;0,"",covid19_new_cases_global!EU95)</f>
        <v>0</v>
      </c>
      <c r="EV94">
        <f>IF(covid19_new_cases_global!EV95&lt;0,"",covid19_new_cases_global!EV95)</f>
        <v>132</v>
      </c>
      <c r="EW94">
        <f>IF(covid19_new_cases_global!EW95&lt;0,"",covid19_new_cases_global!EW95)</f>
        <v>192</v>
      </c>
      <c r="EX94">
        <f>IF(covid19_new_cases_global!EX95&lt;0,"",covid19_new_cases_global!EX95)</f>
        <v>375</v>
      </c>
      <c r="EY94">
        <f>IF(covid19_new_cases_global!EY95&lt;0,"",covid19_new_cases_global!EY95)</f>
        <v>0</v>
      </c>
      <c r="EZ94">
        <f>IF(covid19_new_cases_global!EZ95&lt;0,"",covid19_new_cases_global!EZ95)</f>
        <v>370</v>
      </c>
      <c r="FA94">
        <f>IF(covid19_new_cases_global!FA95&lt;0,"",covid19_new_cases_global!FA95)</f>
        <v>228</v>
      </c>
      <c r="FB94">
        <f>IF(covid19_new_cases_global!FB95&lt;0,"",covid19_new_cases_global!FB95)</f>
        <v>250</v>
      </c>
      <c r="FC94">
        <f>IF(covid19_new_cases_global!FC95&lt;0,"",covid19_new_cases_global!FC95)</f>
        <v>242</v>
      </c>
      <c r="FD94">
        <f>IF(covid19_new_cases_global!FD95&lt;0,"",covid19_new_cases_global!FD95)</f>
        <v>67</v>
      </c>
      <c r="FE94">
        <f t="shared" si="52"/>
        <v>375</v>
      </c>
      <c r="FF94">
        <f t="shared" si="32"/>
        <v>375</v>
      </c>
      <c r="FG94">
        <f t="shared" si="33"/>
        <v>151</v>
      </c>
      <c r="FH94">
        <f t="shared" si="34"/>
        <v>151</v>
      </c>
      <c r="FI94" cm="1">
        <f t="array" ref="FI94">MATCH(INDEX($D94:$FD94,MATCH(TRUE,INDEX($D94:$FD94&lt;&gt;0,),0)),$D94:$FD94,0)</f>
        <v>56</v>
      </c>
      <c r="FJ94">
        <f t="shared" si="35"/>
        <v>4513</v>
      </c>
      <c r="FK94">
        <f t="shared" si="36"/>
        <v>8.3093286062486157E-2</v>
      </c>
      <c r="FL94">
        <v>0</v>
      </c>
      <c r="FM94">
        <f t="shared" si="37"/>
        <v>95</v>
      </c>
      <c r="FN94">
        <f t="shared" si="38"/>
        <v>95</v>
      </c>
      <c r="FP94">
        <v>210</v>
      </c>
      <c r="FQ94">
        <v>210</v>
      </c>
      <c r="FR94">
        <v>157</v>
      </c>
      <c r="FS94">
        <v>157</v>
      </c>
      <c r="FT94">
        <v>57</v>
      </c>
      <c r="FU94">
        <v>5727</v>
      </c>
      <c r="FV94">
        <v>3.6668412781561029E-2</v>
      </c>
      <c r="FW94" s="6">
        <v>0</v>
      </c>
      <c r="FX94" s="7">
        <v>1</v>
      </c>
      <c r="FY94" s="8">
        <f t="shared" si="39"/>
        <v>1</v>
      </c>
      <c r="FZ94">
        <f t="shared" si="40"/>
        <v>0</v>
      </c>
      <c r="GA94">
        <f t="shared" si="41"/>
        <v>6.688359539397809E-2</v>
      </c>
      <c r="GB94" s="6">
        <f t="shared" si="42"/>
        <v>6.688359539397809E-2</v>
      </c>
      <c r="GC94" s="8">
        <f t="shared" si="43"/>
        <v>0.93311640460602185</v>
      </c>
      <c r="GD94" s="6">
        <f t="shared" si="44"/>
        <v>-6.9225322137915948E-2</v>
      </c>
      <c r="GE94" s="8">
        <f t="shared" si="45"/>
        <v>100</v>
      </c>
      <c r="GF94">
        <f t="shared" si="46"/>
        <v>7.1677654646118374E-2</v>
      </c>
      <c r="HC94">
        <v>6.3919955358817768E-2</v>
      </c>
      <c r="HD94">
        <v>1</v>
      </c>
      <c r="HE94">
        <v>0</v>
      </c>
      <c r="HF94">
        <f t="shared" si="50"/>
        <v>87</v>
      </c>
      <c r="HG94">
        <f t="shared" si="51"/>
        <v>2</v>
      </c>
      <c r="HH94">
        <f t="shared" si="47"/>
        <v>0.39583333333333337</v>
      </c>
      <c r="HI94">
        <f t="shared" si="48"/>
        <v>0.94117647058823528</v>
      </c>
      <c r="HJ94">
        <f t="shared" si="49"/>
        <v>6.5359477124183815E-3</v>
      </c>
    </row>
    <row r="95" spans="1:218" x14ac:dyDescent="0.3">
      <c r="A95" t="str">
        <f>covid19_new_cases_global!A96</f>
        <v>Latvia</v>
      </c>
      <c r="B95">
        <f>covid19_new_cases_global!B96</f>
        <v>56.879600000000003</v>
      </c>
      <c r="C95">
        <f>covid19_new_cases_global!C96</f>
        <v>24.603200000000001</v>
      </c>
      <c r="D95">
        <f>IF(covid19_new_cases_global!D96&lt;0,"",covid19_new_cases_global!D96)</f>
        <v>0</v>
      </c>
      <c r="E95">
        <f>IF(covid19_new_cases_global!E96&lt;0,"",covid19_new_cases_global!E96)</f>
        <v>0</v>
      </c>
      <c r="F95">
        <f>IF(covid19_new_cases_global!F96&lt;0,"",covid19_new_cases_global!F96)</f>
        <v>0</v>
      </c>
      <c r="G95">
        <f>IF(covid19_new_cases_global!G96&lt;0,"",covid19_new_cases_global!G96)</f>
        <v>0</v>
      </c>
      <c r="H95">
        <f>IF(covid19_new_cases_global!H96&lt;0,"",covid19_new_cases_global!H96)</f>
        <v>0</v>
      </c>
      <c r="I95">
        <f>IF(covid19_new_cases_global!I96&lt;0,"",covid19_new_cases_global!I96)</f>
        <v>0</v>
      </c>
      <c r="J95">
        <f>IF(covid19_new_cases_global!J96&lt;0,"",covid19_new_cases_global!J96)</f>
        <v>0</v>
      </c>
      <c r="K95">
        <f>IF(covid19_new_cases_global!K96&lt;0,"",covid19_new_cases_global!K96)</f>
        <v>0</v>
      </c>
      <c r="L95">
        <f>IF(covid19_new_cases_global!L96&lt;0,"",covid19_new_cases_global!L96)</f>
        <v>0</v>
      </c>
      <c r="M95">
        <f>IF(covid19_new_cases_global!M96&lt;0,"",covid19_new_cases_global!M96)</f>
        <v>0</v>
      </c>
      <c r="N95">
        <f>IF(covid19_new_cases_global!N96&lt;0,"",covid19_new_cases_global!N96)</f>
        <v>0</v>
      </c>
      <c r="O95">
        <f>IF(covid19_new_cases_global!O96&lt;0,"",covid19_new_cases_global!O96)</f>
        <v>0</v>
      </c>
      <c r="P95">
        <f>IF(covid19_new_cases_global!P96&lt;0,"",covid19_new_cases_global!P96)</f>
        <v>0</v>
      </c>
      <c r="Q95">
        <f>IF(covid19_new_cases_global!Q96&lt;0,"",covid19_new_cases_global!Q96)</f>
        <v>0</v>
      </c>
      <c r="R95">
        <f>IF(covid19_new_cases_global!R96&lt;0,"",covid19_new_cases_global!R96)</f>
        <v>0</v>
      </c>
      <c r="S95">
        <f>IF(covid19_new_cases_global!S96&lt;0,"",covid19_new_cases_global!S96)</f>
        <v>0</v>
      </c>
      <c r="T95">
        <f>IF(covid19_new_cases_global!T96&lt;0,"",covid19_new_cases_global!T96)</f>
        <v>0</v>
      </c>
      <c r="U95">
        <f>IF(covid19_new_cases_global!U96&lt;0,"",covid19_new_cases_global!U96)</f>
        <v>0</v>
      </c>
      <c r="V95">
        <f>IF(covid19_new_cases_global!V96&lt;0,"",covid19_new_cases_global!V96)</f>
        <v>0</v>
      </c>
      <c r="W95">
        <f>IF(covid19_new_cases_global!W96&lt;0,"",covid19_new_cases_global!W96)</f>
        <v>0</v>
      </c>
      <c r="X95">
        <f>IF(covid19_new_cases_global!X96&lt;0,"",covid19_new_cases_global!X96)</f>
        <v>0</v>
      </c>
      <c r="Y95">
        <f>IF(covid19_new_cases_global!Y96&lt;0,"",covid19_new_cases_global!Y96)</f>
        <v>0</v>
      </c>
      <c r="Z95">
        <f>IF(covid19_new_cases_global!Z96&lt;0,"",covid19_new_cases_global!Z96)</f>
        <v>0</v>
      </c>
      <c r="AA95">
        <f>IF(covid19_new_cases_global!AA96&lt;0,"",covid19_new_cases_global!AA96)</f>
        <v>0</v>
      </c>
      <c r="AB95">
        <f>IF(covid19_new_cases_global!AB96&lt;0,"",covid19_new_cases_global!AB96)</f>
        <v>0</v>
      </c>
      <c r="AC95">
        <f>IF(covid19_new_cases_global!AC96&lt;0,"",covid19_new_cases_global!AC96)</f>
        <v>0</v>
      </c>
      <c r="AD95">
        <f>IF(covid19_new_cases_global!AD96&lt;0,"",covid19_new_cases_global!AD96)</f>
        <v>0</v>
      </c>
      <c r="AE95">
        <f>IF(covid19_new_cases_global!AE96&lt;0,"",covid19_new_cases_global!AE96)</f>
        <v>0</v>
      </c>
      <c r="AF95">
        <f>IF(covid19_new_cases_global!AF96&lt;0,"",covid19_new_cases_global!AF96)</f>
        <v>0</v>
      </c>
      <c r="AG95">
        <f>IF(covid19_new_cases_global!AG96&lt;0,"",covid19_new_cases_global!AG96)</f>
        <v>0</v>
      </c>
      <c r="AH95">
        <f>IF(covid19_new_cases_global!AH96&lt;0,"",covid19_new_cases_global!AH96)</f>
        <v>0</v>
      </c>
      <c r="AI95">
        <f>IF(covid19_new_cases_global!AI96&lt;0,"",covid19_new_cases_global!AI96)</f>
        <v>0</v>
      </c>
      <c r="AJ95">
        <f>IF(covid19_new_cases_global!AJ96&lt;0,"",covid19_new_cases_global!AJ96)</f>
        <v>0</v>
      </c>
      <c r="AK95">
        <f>IF(covid19_new_cases_global!AK96&lt;0,"",covid19_new_cases_global!AK96)</f>
        <v>0</v>
      </c>
      <c r="AL95">
        <f>IF(covid19_new_cases_global!AL96&lt;0,"",covid19_new_cases_global!AL96)</f>
        <v>0</v>
      </c>
      <c r="AM95">
        <f>IF(covid19_new_cases_global!AM96&lt;0,"",covid19_new_cases_global!AM96)</f>
        <v>0</v>
      </c>
      <c r="AN95">
        <f>IF(covid19_new_cases_global!AN96&lt;0,"",covid19_new_cases_global!AN96)</f>
        <v>0</v>
      </c>
      <c r="AO95">
        <f>IF(covid19_new_cases_global!AO96&lt;0,"",covid19_new_cases_global!AO96)</f>
        <v>0</v>
      </c>
      <c r="AP95">
        <f>IF(covid19_new_cases_global!AP96&lt;0,"",covid19_new_cases_global!AP96)</f>
        <v>0</v>
      </c>
      <c r="AQ95">
        <f>IF(covid19_new_cases_global!AQ96&lt;0,"",covid19_new_cases_global!AQ96)</f>
        <v>1</v>
      </c>
      <c r="AR95">
        <f>IF(covid19_new_cases_global!AR96&lt;0,"",covid19_new_cases_global!AR96)</f>
        <v>0</v>
      </c>
      <c r="AS95">
        <f>IF(covid19_new_cases_global!AS96&lt;0,"",covid19_new_cases_global!AS96)</f>
        <v>0</v>
      </c>
      <c r="AT95">
        <f>IF(covid19_new_cases_global!AT96&lt;0,"",covid19_new_cases_global!AT96)</f>
        <v>0</v>
      </c>
      <c r="AU95">
        <f>IF(covid19_new_cases_global!AU96&lt;0,"",covid19_new_cases_global!AU96)</f>
        <v>0</v>
      </c>
      <c r="AV95">
        <f>IF(covid19_new_cases_global!AV96&lt;0,"",covid19_new_cases_global!AV96)</f>
        <v>0</v>
      </c>
      <c r="AW95">
        <f>IF(covid19_new_cases_global!AW96&lt;0,"",covid19_new_cases_global!AW96)</f>
        <v>1</v>
      </c>
      <c r="AX95">
        <f>IF(covid19_new_cases_global!AX96&lt;0,"",covid19_new_cases_global!AX96)</f>
        <v>4</v>
      </c>
      <c r="AY95">
        <f>IF(covid19_new_cases_global!AY96&lt;0,"",covid19_new_cases_global!AY96)</f>
        <v>2</v>
      </c>
      <c r="AZ95">
        <f>IF(covid19_new_cases_global!AZ96&lt;0,"",covid19_new_cases_global!AZ96)</f>
        <v>2</v>
      </c>
      <c r="BA95">
        <f>IF(covid19_new_cases_global!BA96&lt;0,"",covid19_new_cases_global!BA96)</f>
        <v>0</v>
      </c>
      <c r="BB95">
        <f>IF(covid19_new_cases_global!BB96&lt;0,"",covid19_new_cases_global!BB96)</f>
        <v>7</v>
      </c>
      <c r="BC95">
        <f>IF(covid19_new_cases_global!BC96&lt;0,"",covid19_new_cases_global!BC96)</f>
        <v>9</v>
      </c>
      <c r="BD95">
        <f>IF(covid19_new_cases_global!BD96&lt;0,"",covid19_new_cases_global!BD96)</f>
        <v>4</v>
      </c>
      <c r="BE95">
        <f>IF(covid19_new_cases_global!BE96&lt;0,"",covid19_new_cases_global!BE96)</f>
        <v>4</v>
      </c>
      <c r="BF95">
        <f>IF(covid19_new_cases_global!BF96&lt;0,"",covid19_new_cases_global!BF96)</f>
        <v>15</v>
      </c>
      <c r="BG95">
        <f>IF(covid19_new_cases_global!BG96&lt;0,"",covid19_new_cases_global!BG96)</f>
        <v>22</v>
      </c>
      <c r="BH95">
        <f>IF(covid19_new_cases_global!BH96&lt;0,"",covid19_new_cases_global!BH96)</f>
        <v>15</v>
      </c>
      <c r="BI95">
        <f>IF(covid19_new_cases_global!BI96&lt;0,"",covid19_new_cases_global!BI96)</f>
        <v>25</v>
      </c>
      <c r="BJ95">
        <f>IF(covid19_new_cases_global!BJ96&lt;0,"",covid19_new_cases_global!BJ96)</f>
        <v>13</v>
      </c>
      <c r="BK95">
        <f>IF(covid19_new_cases_global!BK96&lt;0,"",covid19_new_cases_global!BK96)</f>
        <v>15</v>
      </c>
      <c r="BL95">
        <f>IF(covid19_new_cases_global!BL96&lt;0,"",covid19_new_cases_global!BL96)</f>
        <v>41</v>
      </c>
      <c r="BM95">
        <f>IF(covid19_new_cases_global!BM96&lt;0,"",covid19_new_cases_global!BM96)</f>
        <v>17</v>
      </c>
      <c r="BN95">
        <f>IF(covid19_new_cases_global!BN96&lt;0,"",covid19_new_cases_global!BN96)</f>
        <v>24</v>
      </c>
      <c r="BO95">
        <f>IF(covid19_new_cases_global!BO96&lt;0,"",covid19_new_cases_global!BO96)</f>
        <v>23</v>
      </c>
      <c r="BP95">
        <f>IF(covid19_new_cases_global!BP96&lt;0,"",covid19_new_cases_global!BP96)</f>
        <v>36</v>
      </c>
      <c r="BQ95">
        <f>IF(covid19_new_cases_global!BQ96&lt;0,"",covid19_new_cases_global!BQ96)</f>
        <v>25</v>
      </c>
      <c r="BR95">
        <f>IF(covid19_new_cases_global!BR96&lt;0,"",covid19_new_cases_global!BR96)</f>
        <v>42</v>
      </c>
      <c r="BS95">
        <f>IF(covid19_new_cases_global!BS96&lt;0,"",covid19_new_cases_global!BS96)</f>
        <v>29</v>
      </c>
      <c r="BT95">
        <f>IF(covid19_new_cases_global!BT96&lt;0,"",covid19_new_cases_global!BT96)</f>
        <v>22</v>
      </c>
      <c r="BU95">
        <f>IF(covid19_new_cases_global!BU96&lt;0,"",covid19_new_cases_global!BU96)</f>
        <v>48</v>
      </c>
      <c r="BV95">
        <f>IF(covid19_new_cases_global!BV96&lt;0,"",covid19_new_cases_global!BV96)</f>
        <v>12</v>
      </c>
      <c r="BW95">
        <f>IF(covid19_new_cases_global!BW96&lt;0,"",covid19_new_cases_global!BW96)</f>
        <v>35</v>
      </c>
      <c r="BX95">
        <f>IF(covid19_new_cases_global!BX96&lt;0,"",covid19_new_cases_global!BX96)</f>
        <v>16</v>
      </c>
      <c r="BY95">
        <f>IF(covid19_new_cases_global!BY96&lt;0,"",covid19_new_cases_global!BY96)</f>
        <v>24</v>
      </c>
      <c r="BZ95">
        <f>IF(covid19_new_cases_global!BZ96&lt;0,"",covid19_new_cases_global!BZ96)</f>
        <v>9</v>
      </c>
      <c r="CA95">
        <f>IF(covid19_new_cases_global!CA96&lt;0,"",covid19_new_cases_global!CA96)</f>
        <v>6</v>
      </c>
      <c r="CB95">
        <f>IF(covid19_new_cases_global!CB96&lt;0,"",covid19_new_cases_global!CB96)</f>
        <v>29</v>
      </c>
      <c r="CC95">
        <f>IF(covid19_new_cases_global!CC96&lt;0,"",covid19_new_cases_global!CC96)</f>
        <v>12</v>
      </c>
      <c r="CD95">
        <f>IF(covid19_new_cases_global!CD96&lt;0,"",covid19_new_cases_global!CD96)</f>
        <v>23</v>
      </c>
      <c r="CE95">
        <f>IF(covid19_new_cases_global!CE96&lt;0,"",covid19_new_cases_global!CE96)</f>
        <v>18</v>
      </c>
      <c r="CF95">
        <f>IF(covid19_new_cases_global!CF96&lt;0,"",covid19_new_cases_global!CF96)</f>
        <v>21</v>
      </c>
      <c r="CG95">
        <f>IF(covid19_new_cases_global!CG96&lt;0,"",covid19_new_cases_global!CG96)</f>
        <v>4</v>
      </c>
      <c r="CH95">
        <f>IF(covid19_new_cases_global!CH96&lt;0,"",covid19_new_cases_global!CH96)</f>
        <v>2</v>
      </c>
      <c r="CI95">
        <f>IF(covid19_new_cases_global!CI96&lt;0,"",covid19_new_cases_global!CI96)</f>
        <v>9</v>
      </c>
      <c r="CJ95">
        <f>IF(covid19_new_cases_global!CJ96&lt;0,"",covid19_new_cases_global!CJ96)</f>
        <v>9</v>
      </c>
      <c r="CK95">
        <f>IF(covid19_new_cases_global!CK96&lt;0,"",covid19_new_cases_global!CK96)</f>
        <v>7</v>
      </c>
      <c r="CL95">
        <f>IF(covid19_new_cases_global!CL96&lt;0,"",covid19_new_cases_global!CL96)</f>
        <v>30</v>
      </c>
      <c r="CM95">
        <f>IF(covid19_new_cases_global!CM96&lt;0,"",covid19_new_cases_global!CM96)</f>
        <v>15</v>
      </c>
      <c r="CN95">
        <f>IF(covid19_new_cases_global!CN96&lt;0,"",covid19_new_cases_global!CN96)</f>
        <v>12</v>
      </c>
      <c r="CO95">
        <f>IF(covid19_new_cases_global!CO96&lt;0,"",covid19_new_cases_global!CO96)</f>
        <v>9</v>
      </c>
      <c r="CP95">
        <f>IF(covid19_new_cases_global!CP96&lt;0,"",covid19_new_cases_global!CP96)</f>
        <v>13</v>
      </c>
      <c r="CQ95">
        <f>IF(covid19_new_cases_global!CQ96&lt;0,"",covid19_new_cases_global!CQ96)</f>
        <v>17</v>
      </c>
      <c r="CR95">
        <f>IF(covid19_new_cases_global!CR96&lt;0,"",covid19_new_cases_global!CR96)</f>
        <v>6</v>
      </c>
      <c r="CS95">
        <f>IF(covid19_new_cases_global!CS96&lt;0,"",covid19_new_cases_global!CS96)</f>
        <v>20</v>
      </c>
      <c r="CT95">
        <f>IF(covid19_new_cases_global!CT96&lt;0,"",covid19_new_cases_global!CT96)</f>
        <v>8</v>
      </c>
      <c r="CU95">
        <f>IF(covid19_new_cases_global!CU96&lt;0,"",covid19_new_cases_global!CU96)</f>
        <v>6</v>
      </c>
      <c r="CV95">
        <f>IF(covid19_new_cases_global!CV96&lt;0,"",covid19_new_cases_global!CV96)</f>
        <v>18</v>
      </c>
      <c r="CW95">
        <f>IF(covid19_new_cases_global!CW96&lt;0,"",covid19_new_cases_global!CW96)</f>
        <v>13</v>
      </c>
      <c r="CX95">
        <f>IF(covid19_new_cases_global!CX96&lt;0,"",covid19_new_cases_global!CX96)</f>
        <v>9</v>
      </c>
      <c r="CY95">
        <f>IF(covid19_new_cases_global!CY96&lt;0,"",covid19_new_cases_global!CY96)</f>
        <v>12</v>
      </c>
      <c r="CZ95">
        <f>IF(covid19_new_cases_global!CZ96&lt;0,"",covid19_new_cases_global!CZ96)</f>
        <v>1</v>
      </c>
      <c r="DA95">
        <f>IF(covid19_new_cases_global!DA96&lt;0,"",covid19_new_cases_global!DA96)</f>
        <v>8</v>
      </c>
      <c r="DB95">
        <f>IF(covid19_new_cases_global!DB96&lt;0,"",covid19_new_cases_global!DB96)</f>
        <v>17</v>
      </c>
      <c r="DC95">
        <f>IF(covid19_new_cases_global!DC96&lt;0,"",covid19_new_cases_global!DC96)</f>
        <v>0</v>
      </c>
      <c r="DD95">
        <f>IF(covid19_new_cases_global!DD96&lt;0,"",covid19_new_cases_global!DD96)</f>
        <v>4</v>
      </c>
      <c r="DE95">
        <f>IF(covid19_new_cases_global!DE96&lt;0,"",covid19_new_cases_global!DE96)</f>
        <v>9</v>
      </c>
      <c r="DF95">
        <f>IF(covid19_new_cases_global!DF96&lt;0,"",covid19_new_cases_global!DF96)</f>
        <v>19</v>
      </c>
      <c r="DG95">
        <f>IF(covid19_new_cases_global!DG96&lt;0,"",covid19_new_cases_global!DG96)</f>
        <v>2</v>
      </c>
      <c r="DH95">
        <f>IF(covid19_new_cases_global!DH96&lt;0,"",covid19_new_cases_global!DH96)</f>
        <v>9</v>
      </c>
      <c r="DI95">
        <f>IF(covid19_new_cases_global!DI96&lt;0,"",covid19_new_cases_global!DI96)</f>
        <v>7</v>
      </c>
      <c r="DJ95">
        <f>IF(covid19_new_cases_global!DJ96&lt;0,"",covid19_new_cases_global!DJ96)</f>
        <v>4</v>
      </c>
      <c r="DK95">
        <f>IF(covid19_new_cases_global!DK96&lt;0,"",covid19_new_cases_global!DK96)</f>
        <v>1</v>
      </c>
      <c r="DL95">
        <f>IF(covid19_new_cases_global!DL96&lt;0,"",covid19_new_cases_global!DL96)</f>
        <v>11</v>
      </c>
      <c r="DM95">
        <f>IF(covid19_new_cases_global!DM96&lt;0,"",covid19_new_cases_global!DM96)</f>
        <v>8</v>
      </c>
      <c r="DN95">
        <f>IF(covid19_new_cases_global!DN96&lt;0,"",covid19_new_cases_global!DN96)</f>
        <v>27</v>
      </c>
      <c r="DO95">
        <f>IF(covid19_new_cases_global!DO96&lt;0,"",covid19_new_cases_global!DO96)</f>
        <v>11</v>
      </c>
      <c r="DP95">
        <f>IF(covid19_new_cases_global!DP96&lt;0,"",covid19_new_cases_global!DP96)</f>
        <v>1</v>
      </c>
      <c r="DQ95">
        <f>IF(covid19_new_cases_global!DQ96&lt;0,"",covid19_new_cases_global!DQ96)</f>
        <v>3</v>
      </c>
      <c r="DR95">
        <f>IF(covid19_new_cases_global!DR96&lt;0,"",covid19_new_cases_global!DR96)</f>
        <v>4</v>
      </c>
      <c r="DS95">
        <f>IF(covid19_new_cases_global!DS96&lt;0,"",covid19_new_cases_global!DS96)</f>
        <v>9</v>
      </c>
      <c r="DT95">
        <f>IF(covid19_new_cases_global!DT96&lt;0,"",covid19_new_cases_global!DT96)</f>
        <v>5</v>
      </c>
      <c r="DU95">
        <f>IF(covid19_new_cases_global!DU96&lt;0,"",covid19_new_cases_global!DU96)</f>
        <v>16</v>
      </c>
      <c r="DV95">
        <f>IF(covid19_new_cases_global!DV96&lt;0,"",covid19_new_cases_global!DV96)</f>
        <v>1</v>
      </c>
      <c r="DW95">
        <f>IF(covid19_new_cases_global!DW96&lt;0,"",covid19_new_cases_global!DW96)</f>
        <v>2</v>
      </c>
      <c r="DX95">
        <f>IF(covid19_new_cases_global!DX96&lt;0,"",covid19_new_cases_global!DX96)</f>
        <v>4</v>
      </c>
      <c r="DY95">
        <f>IF(covid19_new_cases_global!DY96&lt;0,"",covid19_new_cases_global!DY96)</f>
        <v>4</v>
      </c>
      <c r="DZ95">
        <f>IF(covid19_new_cases_global!DZ96&lt;0,"",covid19_new_cases_global!DZ96)</f>
        <v>4</v>
      </c>
      <c r="EA95">
        <f>IF(covid19_new_cases_global!EA96&lt;0,"",covid19_new_cases_global!EA96)</f>
        <v>3</v>
      </c>
      <c r="EB95">
        <f>IF(covid19_new_cases_global!EB96&lt;0,"",covid19_new_cases_global!EB96)</f>
        <v>1</v>
      </c>
      <c r="EC95">
        <f>IF(covid19_new_cases_global!EC96&lt;0,"",covid19_new_cases_global!EC96)</f>
        <v>1</v>
      </c>
      <c r="ED95">
        <f>IF(covid19_new_cases_global!ED96&lt;0,"",covid19_new_cases_global!ED96)</f>
        <v>0</v>
      </c>
      <c r="EE95">
        <f>IF(covid19_new_cases_global!EE96&lt;0,"",covid19_new_cases_global!EE96)</f>
        <v>5</v>
      </c>
      <c r="EF95">
        <f>IF(covid19_new_cases_global!EF96&lt;0,"",covid19_new_cases_global!EF96)</f>
        <v>8</v>
      </c>
      <c r="EG95">
        <f>IF(covid19_new_cases_global!EG96&lt;0,"",covid19_new_cases_global!EG96)</f>
        <v>3</v>
      </c>
      <c r="EH95">
        <f>IF(covid19_new_cases_global!EH96&lt;0,"",covid19_new_cases_global!EH96)</f>
        <v>3</v>
      </c>
      <c r="EI95">
        <f>IF(covid19_new_cases_global!EI96&lt;0,"",covid19_new_cases_global!EI96)</f>
        <v>1</v>
      </c>
      <c r="EJ95">
        <f>IF(covid19_new_cases_global!EJ96&lt;0,"",covid19_new_cases_global!EJ96)</f>
        <v>2</v>
      </c>
      <c r="EK95">
        <f>IF(covid19_new_cases_global!EK96&lt;0,"",covid19_new_cases_global!EK96)</f>
        <v>0</v>
      </c>
      <c r="EL95">
        <f>IF(covid19_new_cases_global!EL96&lt;0,"",covid19_new_cases_global!EL96)</f>
        <v>1</v>
      </c>
      <c r="EM95">
        <f>IF(covid19_new_cases_global!EM96&lt;0,"",covid19_new_cases_global!EM96)</f>
        <v>3</v>
      </c>
      <c r="EN95">
        <f>IF(covid19_new_cases_global!EN96&lt;0,"",covid19_new_cases_global!EN96)</f>
        <v>2</v>
      </c>
      <c r="EO95">
        <f>IF(covid19_new_cases_global!EO96&lt;0,"",covid19_new_cases_global!EO96)</f>
        <v>2</v>
      </c>
      <c r="EP95">
        <f>IF(covid19_new_cases_global!EP96&lt;0,"",covid19_new_cases_global!EP96)</f>
        <v>1</v>
      </c>
      <c r="EQ95">
        <f>IF(covid19_new_cases_global!EQ96&lt;0,"",covid19_new_cases_global!EQ96)</f>
        <v>0</v>
      </c>
      <c r="ER95">
        <f>IF(covid19_new_cases_global!ER96&lt;0,"",covid19_new_cases_global!ER96)</f>
        <v>0</v>
      </c>
      <c r="ES95">
        <f>IF(covid19_new_cases_global!ES96&lt;0,"",covid19_new_cases_global!ES96)</f>
        <v>1</v>
      </c>
      <c r="ET95">
        <f>IF(covid19_new_cases_global!ET96&lt;0,"",covid19_new_cases_global!ET96)</f>
        <v>6</v>
      </c>
      <c r="EU95">
        <f>IF(covid19_new_cases_global!EU96&lt;0,"",covid19_new_cases_global!EU96)</f>
        <v>4</v>
      </c>
      <c r="EV95">
        <f>IF(covid19_new_cases_global!EV96&lt;0,"",covid19_new_cases_global!EV96)</f>
        <v>2</v>
      </c>
      <c r="EW95">
        <f>IF(covid19_new_cases_global!EW96&lt;0,"",covid19_new_cases_global!EW96)</f>
        <v>1</v>
      </c>
      <c r="EX95">
        <f>IF(covid19_new_cases_global!EX96&lt;0,"",covid19_new_cases_global!EX96)</f>
        <v>0</v>
      </c>
      <c r="EY95">
        <f>IF(covid19_new_cases_global!EY96&lt;0,"",covid19_new_cases_global!EY96)</f>
        <v>0</v>
      </c>
      <c r="EZ95">
        <f>IF(covid19_new_cases_global!EZ96&lt;0,"",covid19_new_cases_global!EZ96)</f>
        <v>0</v>
      </c>
      <c r="FA95">
        <f>IF(covid19_new_cases_global!FA96&lt;0,"",covid19_new_cases_global!FA96)</f>
        <v>0</v>
      </c>
      <c r="FB95">
        <f>IF(covid19_new_cases_global!FB96&lt;0,"",covid19_new_cases_global!FB96)</f>
        <v>0</v>
      </c>
      <c r="FC95">
        <f>IF(covid19_new_cases_global!FC96&lt;0,"",covid19_new_cases_global!FC96)</f>
        <v>1</v>
      </c>
      <c r="FD95">
        <f>IF(covid19_new_cases_global!FD96&lt;0,"",covid19_new_cases_global!FD96)</f>
        <v>3</v>
      </c>
      <c r="FE95">
        <f t="shared" si="52"/>
        <v>48</v>
      </c>
      <c r="FF95">
        <f t="shared" si="32"/>
        <v>48</v>
      </c>
      <c r="FG95">
        <f t="shared" si="33"/>
        <v>70</v>
      </c>
      <c r="FH95">
        <f t="shared" si="34"/>
        <v>70</v>
      </c>
      <c r="FI95" cm="1">
        <f t="array" ref="FI95">MATCH(INDEX($D95:$FD95,MATCH(TRUE,INDEX($D95:$FD95&lt;&gt;0,),0)),$D95:$FD95,0)</f>
        <v>40</v>
      </c>
      <c r="FJ95">
        <f t="shared" si="35"/>
        <v>1115</v>
      </c>
      <c r="FK95">
        <f t="shared" si="36"/>
        <v>4.3049327354260092E-2</v>
      </c>
      <c r="FL95">
        <v>0</v>
      </c>
      <c r="FM95">
        <f t="shared" si="37"/>
        <v>30</v>
      </c>
      <c r="FN95">
        <f t="shared" si="38"/>
        <v>30</v>
      </c>
      <c r="FP95">
        <v>211</v>
      </c>
      <c r="FQ95">
        <v>211</v>
      </c>
      <c r="FR95">
        <v>114</v>
      </c>
      <c r="FS95">
        <v>114</v>
      </c>
      <c r="FT95">
        <v>99</v>
      </c>
      <c r="FU95">
        <v>5799</v>
      </c>
      <c r="FV95">
        <v>3.6385583721331265E-2</v>
      </c>
      <c r="FW95" s="6">
        <v>0</v>
      </c>
      <c r="FX95" s="7">
        <v>1</v>
      </c>
      <c r="FY95" s="8">
        <f t="shared" si="39"/>
        <v>1</v>
      </c>
      <c r="FZ95">
        <f t="shared" si="40"/>
        <v>0</v>
      </c>
      <c r="GA95">
        <f t="shared" si="41"/>
        <v>3.4893562806160794E-2</v>
      </c>
      <c r="GB95" s="6">
        <f t="shared" si="42"/>
        <v>3.4893562806160794E-2</v>
      </c>
      <c r="GC95" s="8">
        <f t="shared" si="43"/>
        <v>0.96510643719383915</v>
      </c>
      <c r="GD95" s="6">
        <f t="shared" si="44"/>
        <v>-3.5516886115289283E-2</v>
      </c>
      <c r="GE95" s="8">
        <f t="shared" si="45"/>
        <v>100</v>
      </c>
      <c r="GF95">
        <f t="shared" si="46"/>
        <v>3.6155144615570019E-2</v>
      </c>
      <c r="HC95">
        <v>6.6395369929954734E-2</v>
      </c>
      <c r="HD95">
        <v>1</v>
      </c>
      <c r="HE95">
        <v>0</v>
      </c>
      <c r="HF95">
        <f t="shared" si="50"/>
        <v>88</v>
      </c>
      <c r="HG95">
        <f t="shared" si="51"/>
        <v>2</v>
      </c>
      <c r="HH95">
        <f t="shared" si="47"/>
        <v>0.38888888888888884</v>
      </c>
      <c r="HI95">
        <f t="shared" si="48"/>
        <v>0.94117647058823528</v>
      </c>
      <c r="HJ95">
        <f t="shared" si="49"/>
        <v>6.5359477124182774E-3</v>
      </c>
    </row>
    <row r="96" spans="1:218" x14ac:dyDescent="0.3">
      <c r="A96" t="str">
        <f>covid19_new_cases_global!A97</f>
        <v>Lebanon</v>
      </c>
      <c r="B96">
        <f>covid19_new_cases_global!B97</f>
        <v>33.854700000000001</v>
      </c>
      <c r="C96">
        <f>covid19_new_cases_global!C97</f>
        <v>35.862299999999998</v>
      </c>
      <c r="D96">
        <f>IF(covid19_new_cases_global!D97&lt;0,"",covid19_new_cases_global!D97)</f>
        <v>0</v>
      </c>
      <c r="E96">
        <f>IF(covid19_new_cases_global!E97&lt;0,"",covid19_new_cases_global!E97)</f>
        <v>0</v>
      </c>
      <c r="F96">
        <f>IF(covid19_new_cases_global!F97&lt;0,"",covid19_new_cases_global!F97)</f>
        <v>0</v>
      </c>
      <c r="G96">
        <f>IF(covid19_new_cases_global!G97&lt;0,"",covid19_new_cases_global!G97)</f>
        <v>0</v>
      </c>
      <c r="H96">
        <f>IF(covid19_new_cases_global!H97&lt;0,"",covid19_new_cases_global!H97)</f>
        <v>0</v>
      </c>
      <c r="I96">
        <f>IF(covid19_new_cases_global!I97&lt;0,"",covid19_new_cases_global!I97)</f>
        <v>0</v>
      </c>
      <c r="J96">
        <f>IF(covid19_new_cases_global!J97&lt;0,"",covid19_new_cases_global!J97)</f>
        <v>0</v>
      </c>
      <c r="K96">
        <f>IF(covid19_new_cases_global!K97&lt;0,"",covid19_new_cases_global!K97)</f>
        <v>0</v>
      </c>
      <c r="L96">
        <f>IF(covid19_new_cases_global!L97&lt;0,"",covid19_new_cases_global!L97)</f>
        <v>0</v>
      </c>
      <c r="M96">
        <f>IF(covid19_new_cases_global!M97&lt;0,"",covid19_new_cases_global!M97)</f>
        <v>0</v>
      </c>
      <c r="N96">
        <f>IF(covid19_new_cases_global!N97&lt;0,"",covid19_new_cases_global!N97)</f>
        <v>0</v>
      </c>
      <c r="O96">
        <f>IF(covid19_new_cases_global!O97&lt;0,"",covid19_new_cases_global!O97)</f>
        <v>0</v>
      </c>
      <c r="P96">
        <f>IF(covid19_new_cases_global!P97&lt;0,"",covid19_new_cases_global!P97)</f>
        <v>0</v>
      </c>
      <c r="Q96">
        <f>IF(covid19_new_cases_global!Q97&lt;0,"",covid19_new_cases_global!Q97)</f>
        <v>0</v>
      </c>
      <c r="R96">
        <f>IF(covid19_new_cases_global!R97&lt;0,"",covid19_new_cases_global!R97)</f>
        <v>0</v>
      </c>
      <c r="S96">
        <f>IF(covid19_new_cases_global!S97&lt;0,"",covid19_new_cases_global!S97)</f>
        <v>0</v>
      </c>
      <c r="T96">
        <f>IF(covid19_new_cases_global!T97&lt;0,"",covid19_new_cases_global!T97)</f>
        <v>0</v>
      </c>
      <c r="U96">
        <f>IF(covid19_new_cases_global!U97&lt;0,"",covid19_new_cases_global!U97)</f>
        <v>0</v>
      </c>
      <c r="V96">
        <f>IF(covid19_new_cases_global!V97&lt;0,"",covid19_new_cases_global!V97)</f>
        <v>0</v>
      </c>
      <c r="W96">
        <f>IF(covid19_new_cases_global!W97&lt;0,"",covid19_new_cases_global!W97)</f>
        <v>0</v>
      </c>
      <c r="X96">
        <f>IF(covid19_new_cases_global!X97&lt;0,"",covid19_new_cases_global!X97)</f>
        <v>0</v>
      </c>
      <c r="Y96">
        <f>IF(covid19_new_cases_global!Y97&lt;0,"",covid19_new_cases_global!Y97)</f>
        <v>0</v>
      </c>
      <c r="Z96">
        <f>IF(covid19_new_cases_global!Z97&lt;0,"",covid19_new_cases_global!Z97)</f>
        <v>0</v>
      </c>
      <c r="AA96">
        <f>IF(covid19_new_cases_global!AA97&lt;0,"",covid19_new_cases_global!AA97)</f>
        <v>0</v>
      </c>
      <c r="AB96">
        <f>IF(covid19_new_cases_global!AB97&lt;0,"",covid19_new_cases_global!AB97)</f>
        <v>0</v>
      </c>
      <c r="AC96">
        <f>IF(covid19_new_cases_global!AC97&lt;0,"",covid19_new_cases_global!AC97)</f>
        <v>0</v>
      </c>
      <c r="AD96">
        <f>IF(covid19_new_cases_global!AD97&lt;0,"",covid19_new_cases_global!AD97)</f>
        <v>0</v>
      </c>
      <c r="AE96">
        <f>IF(covid19_new_cases_global!AE97&lt;0,"",covid19_new_cases_global!AE97)</f>
        <v>0</v>
      </c>
      <c r="AF96">
        <f>IF(covid19_new_cases_global!AF97&lt;0,"",covid19_new_cases_global!AF97)</f>
        <v>0</v>
      </c>
      <c r="AG96">
        <f>IF(covid19_new_cases_global!AG97&lt;0,"",covid19_new_cases_global!AG97)</f>
        <v>1</v>
      </c>
      <c r="AH96">
        <f>IF(covid19_new_cases_global!AH97&lt;0,"",covid19_new_cases_global!AH97)</f>
        <v>0</v>
      </c>
      <c r="AI96">
        <f>IF(covid19_new_cases_global!AI97&lt;0,"",covid19_new_cases_global!AI97)</f>
        <v>0</v>
      </c>
      <c r="AJ96">
        <f>IF(covid19_new_cases_global!AJ97&lt;0,"",covid19_new_cases_global!AJ97)</f>
        <v>0</v>
      </c>
      <c r="AK96">
        <f>IF(covid19_new_cases_global!AK97&lt;0,"",covid19_new_cases_global!AK97)</f>
        <v>0</v>
      </c>
      <c r="AL96">
        <f>IF(covid19_new_cases_global!AL97&lt;0,"",covid19_new_cases_global!AL97)</f>
        <v>1</v>
      </c>
      <c r="AM96">
        <f>IF(covid19_new_cases_global!AM97&lt;0,"",covid19_new_cases_global!AM97)</f>
        <v>0</v>
      </c>
      <c r="AN96">
        <f>IF(covid19_new_cases_global!AN97&lt;0,"",covid19_new_cases_global!AN97)</f>
        <v>0</v>
      </c>
      <c r="AO96">
        <f>IF(covid19_new_cases_global!AO97&lt;0,"",covid19_new_cases_global!AO97)</f>
        <v>2</v>
      </c>
      <c r="AP96">
        <f>IF(covid19_new_cases_global!AP97&lt;0,"",covid19_new_cases_global!AP97)</f>
        <v>6</v>
      </c>
      <c r="AQ96">
        <f>IF(covid19_new_cases_global!AQ97&lt;0,"",covid19_new_cases_global!AQ97)</f>
        <v>3</v>
      </c>
      <c r="AR96">
        <f>IF(covid19_new_cases_global!AR97&lt;0,"",covid19_new_cases_global!AR97)</f>
        <v>0</v>
      </c>
      <c r="AS96">
        <f>IF(covid19_new_cases_global!AS97&lt;0,"",covid19_new_cases_global!AS97)</f>
        <v>0</v>
      </c>
      <c r="AT96">
        <f>IF(covid19_new_cases_global!AT97&lt;0,"",covid19_new_cases_global!AT97)</f>
        <v>3</v>
      </c>
      <c r="AU96">
        <f>IF(covid19_new_cases_global!AU97&lt;0,"",covid19_new_cases_global!AU97)</f>
        <v>6</v>
      </c>
      <c r="AV96">
        <f>IF(covid19_new_cases_global!AV97&lt;0,"",covid19_new_cases_global!AV97)</f>
        <v>0</v>
      </c>
      <c r="AW96">
        <f>IF(covid19_new_cases_global!AW97&lt;0,"",covid19_new_cases_global!AW97)</f>
        <v>10</v>
      </c>
      <c r="AX96">
        <f>IF(covid19_new_cases_global!AX97&lt;0,"",covid19_new_cases_global!AX97)</f>
        <v>0</v>
      </c>
      <c r="AY96">
        <f>IF(covid19_new_cases_global!AY97&lt;0,"",covid19_new_cases_global!AY97)</f>
        <v>9</v>
      </c>
      <c r="AZ96">
        <f>IF(covid19_new_cases_global!AZ97&lt;0,"",covid19_new_cases_global!AZ97)</f>
        <v>20</v>
      </c>
      <c r="BA96">
        <f>IF(covid19_new_cases_global!BA97&lt;0,"",covid19_new_cases_global!BA97)</f>
        <v>0</v>
      </c>
      <c r="BB96">
        <f>IF(covid19_new_cases_global!BB97&lt;0,"",covid19_new_cases_global!BB97)</f>
        <v>16</v>
      </c>
      <c r="BC96">
        <f>IF(covid19_new_cases_global!BC97&lt;0,"",covid19_new_cases_global!BC97)</f>
        <v>16</v>
      </c>
      <c r="BD96">
        <f>IF(covid19_new_cases_global!BD97&lt;0,"",covid19_new_cases_global!BD97)</f>
        <v>17</v>
      </c>
      <c r="BE96">
        <f>IF(covid19_new_cases_global!BE97&lt;0,"",covid19_new_cases_global!BE97)</f>
        <v>0</v>
      </c>
      <c r="BF96">
        <f>IF(covid19_new_cases_global!BF97&lt;0,"",covid19_new_cases_global!BF97)</f>
        <v>10</v>
      </c>
      <c r="BG96">
        <f>IF(covid19_new_cases_global!BG97&lt;0,"",covid19_new_cases_global!BG97)</f>
        <v>13</v>
      </c>
      <c r="BH96">
        <f>IF(covid19_new_cases_global!BH97&lt;0,"",covid19_new_cases_global!BH97)</f>
        <v>24</v>
      </c>
      <c r="BI96">
        <f>IF(covid19_new_cases_global!BI97&lt;0,"",covid19_new_cases_global!BI97)</f>
        <v>6</v>
      </c>
      <c r="BJ96">
        <f>IF(covid19_new_cases_global!BJ97&lt;0,"",covid19_new_cases_global!BJ97)</f>
        <v>24</v>
      </c>
      <c r="BK96">
        <f>IF(covid19_new_cases_global!BK97&lt;0,"",covid19_new_cases_global!BK97)</f>
        <v>61</v>
      </c>
      <c r="BL96">
        <f>IF(covid19_new_cases_global!BL97&lt;0,"",covid19_new_cases_global!BL97)</f>
        <v>19</v>
      </c>
      <c r="BM96">
        <f>IF(covid19_new_cases_global!BM97&lt;0,"",covid19_new_cases_global!BM97)</f>
        <v>51</v>
      </c>
      <c r="BN96">
        <f>IF(covid19_new_cases_global!BN97&lt;0,"",covid19_new_cases_global!BN97)</f>
        <v>15</v>
      </c>
      <c r="BO96">
        <f>IF(covid19_new_cases_global!BO97&lt;0,"",covid19_new_cases_global!BO97)</f>
        <v>35</v>
      </c>
      <c r="BP96">
        <f>IF(covid19_new_cases_global!BP97&lt;0,"",covid19_new_cases_global!BP97)</f>
        <v>23</v>
      </c>
      <c r="BQ96">
        <f>IF(covid19_new_cases_global!BQ97&lt;0,"",covid19_new_cases_global!BQ97)</f>
        <v>21</v>
      </c>
      <c r="BR96">
        <f>IF(covid19_new_cases_global!BR97&lt;0,"",covid19_new_cases_global!BR97)</f>
        <v>26</v>
      </c>
      <c r="BS96">
        <f>IF(covid19_new_cases_global!BS97&lt;0,"",covid19_new_cases_global!BS97)</f>
        <v>8</v>
      </c>
      <c r="BT96">
        <f>IF(covid19_new_cases_global!BT97&lt;0,"",covid19_new_cases_global!BT97)</f>
        <v>24</v>
      </c>
      <c r="BU96">
        <f>IF(covid19_new_cases_global!BU97&lt;0,"",covid19_new_cases_global!BU97)</f>
        <v>9</v>
      </c>
      <c r="BV96">
        <f>IF(covid19_new_cases_global!BV97&lt;0,"",covid19_new_cases_global!BV97)</f>
        <v>15</v>
      </c>
      <c r="BW96">
        <f>IF(covid19_new_cases_global!BW97&lt;0,"",covid19_new_cases_global!BW97)</f>
        <v>14</v>
      </c>
      <c r="BX96">
        <f>IF(covid19_new_cases_global!BX97&lt;0,"",covid19_new_cases_global!BX97)</f>
        <v>12</v>
      </c>
      <c r="BY96">
        <f>IF(covid19_new_cases_global!BY97&lt;0,"",covid19_new_cases_global!BY97)</f>
        <v>7</v>
      </c>
      <c r="BZ96">
        <f>IF(covid19_new_cases_global!BZ97&lt;0,"",covid19_new_cases_global!BZ97)</f>
        <v>14</v>
      </c>
      <c r="CA96">
        <f>IF(covid19_new_cases_global!CA97&lt;0,"",covid19_new_cases_global!CA97)</f>
        <v>7</v>
      </c>
      <c r="CB96">
        <f>IF(covid19_new_cases_global!CB97&lt;0,"",covid19_new_cases_global!CB97)</f>
        <v>28</v>
      </c>
      <c r="CC96">
        <f>IF(covid19_new_cases_global!CC97&lt;0,"",covid19_new_cases_global!CC97)</f>
        <v>6</v>
      </c>
      <c r="CD96">
        <f>IF(covid19_new_cases_global!CD97&lt;0,"",covid19_new_cases_global!CD97)</f>
        <v>27</v>
      </c>
      <c r="CE96">
        <f>IF(covid19_new_cases_global!CE97&lt;0,"",covid19_new_cases_global!CE97)</f>
        <v>10</v>
      </c>
      <c r="CF96">
        <f>IF(covid19_new_cases_global!CF97&lt;0,"",covid19_new_cases_global!CF97)</f>
        <v>11</v>
      </c>
      <c r="CG96">
        <f>IF(covid19_new_cases_global!CG97&lt;0,"",covid19_new_cases_global!CG97)</f>
        <v>2</v>
      </c>
      <c r="CH96">
        <f>IF(covid19_new_cases_global!CH97&lt;0,"",covid19_new_cases_global!CH97)</f>
        <v>9</v>
      </c>
      <c r="CI96">
        <f>IF(covid19_new_cases_global!CI97&lt;0,"",covid19_new_cases_global!CI97)</f>
        <v>17</v>
      </c>
      <c r="CJ96">
        <f>IF(covid19_new_cases_global!CJ97&lt;0,"",covid19_new_cases_global!CJ97)</f>
        <v>5</v>
      </c>
      <c r="CK96">
        <f>IF(covid19_new_cases_global!CK97&lt;0,"",covid19_new_cases_global!CK97)</f>
        <v>5</v>
      </c>
      <c r="CL96">
        <f>IF(covid19_new_cases_global!CL97&lt;0,"",covid19_new_cases_global!CL97)</f>
        <v>4</v>
      </c>
      <c r="CM96">
        <f>IF(covid19_new_cases_global!CM97&lt;0,"",covid19_new_cases_global!CM97)</f>
        <v>1</v>
      </c>
      <c r="CN96">
        <f>IF(covid19_new_cases_global!CN97&lt;0,"",covid19_new_cases_global!CN97)</f>
        <v>4</v>
      </c>
      <c r="CO96">
        <f>IF(covid19_new_cases_global!CO97&lt;0,"",covid19_new_cases_global!CO97)</f>
        <v>0</v>
      </c>
      <c r="CP96">
        <f>IF(covid19_new_cases_global!CP97&lt;0,"",covid19_new_cases_global!CP97)</f>
        <v>5</v>
      </c>
      <c r="CQ96">
        <f>IF(covid19_new_cases_global!CQ97&lt;0,"",covid19_new_cases_global!CQ97)</f>
        <v>6</v>
      </c>
      <c r="CR96">
        <f>IF(covid19_new_cases_global!CR97&lt;0,"",covid19_new_cases_global!CR97)</f>
        <v>8</v>
      </c>
      <c r="CS96">
        <f>IF(covid19_new_cases_global!CS97&lt;0,"",covid19_new_cases_global!CS97)</f>
        <v>8</v>
      </c>
      <c r="CT96">
        <f>IF(covid19_new_cases_global!CT97&lt;0,"",covid19_new_cases_global!CT97)</f>
        <v>3</v>
      </c>
      <c r="CU96">
        <f>IF(covid19_new_cases_global!CU97&lt;0,"",covid19_new_cases_global!CU97)</f>
        <v>3</v>
      </c>
      <c r="CV96">
        <f>IF(covid19_new_cases_global!CV97&lt;0,"",covid19_new_cases_global!CV97)</f>
        <v>7</v>
      </c>
      <c r="CW96">
        <f>IF(covid19_new_cases_global!CW97&lt;0,"",covid19_new_cases_global!CW97)</f>
        <v>4</v>
      </c>
      <c r="CX96">
        <f>IF(covid19_new_cases_global!CX97&lt;0,"",covid19_new_cases_global!CX97)</f>
        <v>4</v>
      </c>
      <c r="CY96">
        <f>IF(covid19_new_cases_global!CY97&lt;0,"",covid19_new_cases_global!CY97)</f>
        <v>4</v>
      </c>
      <c r="CZ96">
        <f>IF(covid19_new_cases_global!CZ97&lt;0,"",covid19_new_cases_global!CZ97)</f>
        <v>4</v>
      </c>
      <c r="DA96">
        <f>IF(covid19_new_cases_global!DA97&lt;0,"",covid19_new_cases_global!DA97)</f>
        <v>4</v>
      </c>
      <c r="DB96">
        <f>IF(covid19_new_cases_global!DB97&lt;0,"",covid19_new_cases_global!DB97)</f>
        <v>3</v>
      </c>
      <c r="DC96">
        <f>IF(covid19_new_cases_global!DC97&lt;0,"",covid19_new_cases_global!DC97)</f>
        <v>1</v>
      </c>
      <c r="DD96">
        <f>IF(covid19_new_cases_global!DD97&lt;0,"",covid19_new_cases_global!DD97)</f>
        <v>9</v>
      </c>
      <c r="DE96">
        <f>IF(covid19_new_cases_global!DE97&lt;0,"",covid19_new_cases_global!DE97)</f>
        <v>34</v>
      </c>
      <c r="DF96">
        <f>IF(covid19_new_cases_global!DF97&lt;0,"",covid19_new_cases_global!DF97)</f>
        <v>12</v>
      </c>
      <c r="DG96">
        <f>IF(covid19_new_cases_global!DG97&lt;0,"",covid19_new_cases_global!DG97)</f>
        <v>13</v>
      </c>
      <c r="DH96">
        <f>IF(covid19_new_cases_global!DH97&lt;0,"",covid19_new_cases_global!DH97)</f>
        <v>36</v>
      </c>
      <c r="DI96">
        <f>IF(covid19_new_cases_global!DI97&lt;0,"",covid19_new_cases_global!DI97)</f>
        <v>14</v>
      </c>
      <c r="DJ96">
        <f>IF(covid19_new_cases_global!DJ97&lt;0,"",covid19_new_cases_global!DJ97)</f>
        <v>11</v>
      </c>
      <c r="DK96">
        <f>IF(covid19_new_cases_global!DK97&lt;0,"",covid19_new_cases_global!DK97)</f>
        <v>8</v>
      </c>
      <c r="DL96">
        <f>IF(covid19_new_cases_global!DL97&lt;0,"",covid19_new_cases_global!DL97)</f>
        <v>8</v>
      </c>
      <c r="DM96">
        <f>IF(covid19_new_cases_global!DM97&lt;0,"",covid19_new_cases_global!DM97)</f>
        <v>5</v>
      </c>
      <c r="DN96">
        <f>IF(covid19_new_cases_global!DN97&lt;0,"",covid19_new_cases_global!DN97)</f>
        <v>11</v>
      </c>
      <c r="DO96">
        <f>IF(covid19_new_cases_global!DO97&lt;0,"",covid19_new_cases_global!DO97)</f>
        <v>9</v>
      </c>
      <c r="DP96">
        <f>IF(covid19_new_cases_global!DP97&lt;0,"",covid19_new_cases_global!DP97)</f>
        <v>20</v>
      </c>
      <c r="DQ96">
        <f>IF(covid19_new_cases_global!DQ97&lt;0,"",covid19_new_cases_global!DQ97)</f>
        <v>23</v>
      </c>
      <c r="DR96">
        <f>IF(covid19_new_cases_global!DR97&lt;0,"",covid19_new_cases_global!DR97)</f>
        <v>7</v>
      </c>
      <c r="DS96">
        <f>IF(covid19_new_cases_global!DS97&lt;0,"",covid19_new_cases_global!DS97)</f>
        <v>63</v>
      </c>
      <c r="DT96">
        <f>IF(covid19_new_cases_global!DT97&lt;0,"",covid19_new_cases_global!DT97)</f>
        <v>62</v>
      </c>
      <c r="DU96">
        <f>IF(covid19_new_cases_global!DU97&lt;0,"",covid19_new_cases_global!DU97)</f>
        <v>11</v>
      </c>
      <c r="DV96">
        <f>IF(covid19_new_cases_global!DV97&lt;0,"",covid19_new_cases_global!DV97)</f>
        <v>17</v>
      </c>
      <c r="DW96">
        <f>IF(covid19_new_cases_global!DW97&lt;0,"",covid19_new_cases_global!DW97)</f>
        <v>5</v>
      </c>
      <c r="DX96">
        <f>IF(covid19_new_cases_global!DX97&lt;0,"",covid19_new_cases_global!DX97)</f>
        <v>21</v>
      </c>
      <c r="DY96">
        <f>IF(covid19_new_cases_global!DY97&lt;0,"",covid19_new_cases_global!DY97)</f>
        <v>21</v>
      </c>
      <c r="DZ96">
        <f>IF(covid19_new_cases_global!DZ97&lt;0,"",covid19_new_cases_global!DZ97)</f>
        <v>7</v>
      </c>
      <c r="EA96">
        <f>IF(covid19_new_cases_global!EA97&lt;0,"",covid19_new_cases_global!EA97)</f>
        <v>4</v>
      </c>
      <c r="EB96">
        <f>IF(covid19_new_cases_global!EB97&lt;0,"",covid19_new_cases_global!EB97)</f>
        <v>19</v>
      </c>
      <c r="EC96">
        <f>IF(covid19_new_cases_global!EC97&lt;0,"",covid19_new_cases_global!EC97)</f>
        <v>29</v>
      </c>
      <c r="ED96">
        <f>IF(covid19_new_cases_global!ED97&lt;0,"",covid19_new_cases_global!ED97)</f>
        <v>13</v>
      </c>
      <c r="EE96">
        <f>IF(covid19_new_cases_global!EE97&lt;0,"",covid19_new_cases_global!EE97)</f>
        <v>9</v>
      </c>
      <c r="EF96">
        <f>IF(covid19_new_cases_global!EF97&lt;0,"",covid19_new_cases_global!EF97)</f>
        <v>14</v>
      </c>
      <c r="EG96">
        <f>IF(covid19_new_cases_global!EG97&lt;0,"",covid19_new_cases_global!EG97)</f>
        <v>50</v>
      </c>
      <c r="EH96">
        <f>IF(covid19_new_cases_global!EH97&lt;0,"",covid19_new_cases_global!EH97)</f>
        <v>6</v>
      </c>
      <c r="EI96">
        <f>IF(covid19_new_cases_global!EI97&lt;0,"",covid19_new_cases_global!EI97)</f>
        <v>8</v>
      </c>
      <c r="EJ96">
        <f>IF(covid19_new_cases_global!EJ97&lt;0,"",covid19_new_cases_global!EJ97)</f>
        <v>11</v>
      </c>
      <c r="EK96">
        <f>IF(covid19_new_cases_global!EK97&lt;0,"",covid19_new_cases_global!EK97)</f>
        <v>19</v>
      </c>
      <c r="EL96">
        <f>IF(covid19_new_cases_global!EL97&lt;0,"",covid19_new_cases_global!EL97)</f>
        <v>18</v>
      </c>
      <c r="EM96">
        <f>IF(covid19_new_cases_global!EM97&lt;0,"",covid19_new_cases_global!EM97)</f>
        <v>20</v>
      </c>
      <c r="EN96">
        <f>IF(covid19_new_cases_global!EN97&lt;0,"",covid19_new_cases_global!EN97)</f>
        <v>14</v>
      </c>
      <c r="EO96">
        <f>IF(covid19_new_cases_global!EO97&lt;0,"",covid19_new_cases_global!EO97)</f>
        <v>20</v>
      </c>
      <c r="EP96">
        <f>IF(covid19_new_cases_global!EP97&lt;0,"",covid19_new_cases_global!EP97)</f>
        <v>20</v>
      </c>
      <c r="EQ96">
        <f>IF(covid19_new_cases_global!EQ97&lt;0,"",covid19_new_cases_global!EQ97)</f>
        <v>4</v>
      </c>
      <c r="ER96">
        <f>IF(covid19_new_cases_global!ER97&lt;0,"",covid19_new_cases_global!ER97)</f>
        <v>18</v>
      </c>
      <c r="ES96">
        <f>IF(covid19_new_cases_global!ES97&lt;0,"",covid19_new_cases_global!ES97)</f>
        <v>9</v>
      </c>
      <c r="ET96">
        <f>IF(covid19_new_cases_global!ET97&lt;0,"",covid19_new_cases_global!ET97)</f>
        <v>16</v>
      </c>
      <c r="EU96">
        <f>IF(covid19_new_cases_global!EU97&lt;0,"",covid19_new_cases_global!EU97)</f>
        <v>6</v>
      </c>
      <c r="EV96">
        <f>IF(covid19_new_cases_global!EV97&lt;0,"",covid19_new_cases_global!EV97)</f>
        <v>15</v>
      </c>
      <c r="EW96">
        <f>IF(covid19_new_cases_global!EW97&lt;0,"",covid19_new_cases_global!EW97)</f>
        <v>26</v>
      </c>
      <c r="EX96">
        <f>IF(covid19_new_cases_global!EX97&lt;0,"",covid19_new_cases_global!EX97)</f>
        <v>51</v>
      </c>
      <c r="EY96">
        <f>IF(covid19_new_cases_global!EY97&lt;0,"",covid19_new_cases_global!EY97)</f>
        <v>16</v>
      </c>
      <c r="EZ96">
        <f>IF(covid19_new_cases_global!EZ97&lt;0,"",covid19_new_cases_global!EZ97)</f>
        <v>19</v>
      </c>
      <c r="FA96">
        <f>IF(covid19_new_cases_global!FA97&lt;0,"",covid19_new_cases_global!FA97)</f>
        <v>22</v>
      </c>
      <c r="FB96">
        <f>IF(covid19_new_cases_global!FB97&lt;0,"",covid19_new_cases_global!FB97)</f>
        <v>18</v>
      </c>
      <c r="FC96">
        <f>IF(covid19_new_cases_global!FC97&lt;0,"",covid19_new_cases_global!FC97)</f>
        <v>35</v>
      </c>
      <c r="FD96">
        <f>IF(covid19_new_cases_global!FD97&lt;0,"",covid19_new_cases_global!FD97)</f>
        <v>22</v>
      </c>
      <c r="FE96">
        <v>63</v>
      </c>
      <c r="FF96">
        <f t="shared" si="32"/>
        <v>63</v>
      </c>
      <c r="FG96">
        <f t="shared" si="33"/>
        <v>120</v>
      </c>
      <c r="FH96">
        <f t="shared" si="34"/>
        <v>120</v>
      </c>
      <c r="FI96" cm="1">
        <f t="array" ref="FI96">MATCH(INDEX($D96:$FD96,MATCH(TRUE,INDEX($D96:$FD96&lt;&gt;0,),0)),$D96:$FD96,0)</f>
        <v>30</v>
      </c>
      <c r="FJ96">
        <f t="shared" si="35"/>
        <v>1719</v>
      </c>
      <c r="FK96">
        <f t="shared" si="36"/>
        <v>3.6649214659685861E-2</v>
      </c>
      <c r="FL96">
        <v>1</v>
      </c>
      <c r="FM96">
        <f t="shared" si="37"/>
        <v>90</v>
      </c>
      <c r="FN96">
        <f t="shared" si="38"/>
        <v>90</v>
      </c>
      <c r="FP96">
        <v>216</v>
      </c>
      <c r="FQ96">
        <v>216</v>
      </c>
      <c r="FR96">
        <v>138</v>
      </c>
      <c r="FS96">
        <v>138</v>
      </c>
      <c r="FT96">
        <v>53</v>
      </c>
      <c r="FU96">
        <v>3429</v>
      </c>
      <c r="FV96">
        <v>6.2992125984251968E-2</v>
      </c>
      <c r="FW96" s="6">
        <v>0</v>
      </c>
      <c r="FX96" s="7">
        <v>1</v>
      </c>
      <c r="FY96" s="8">
        <f t="shared" si="39"/>
        <v>1</v>
      </c>
      <c r="FZ96">
        <f t="shared" si="40"/>
        <v>0</v>
      </c>
      <c r="GA96">
        <f t="shared" si="41"/>
        <v>8.0828390255023946E-2</v>
      </c>
      <c r="GB96" s="6">
        <f t="shared" si="42"/>
        <v>8.0828390255023946E-2</v>
      </c>
      <c r="GC96" s="8">
        <f t="shared" si="43"/>
        <v>0.91917160974497603</v>
      </c>
      <c r="GD96" s="6">
        <f t="shared" si="44"/>
        <v>-8.4282438754663902E-2</v>
      </c>
      <c r="GE96" s="8">
        <f t="shared" si="45"/>
        <v>100</v>
      </c>
      <c r="GF96">
        <f t="shared" si="46"/>
        <v>8.7936125744190213E-2</v>
      </c>
      <c r="HC96">
        <v>6.688359539397809E-2</v>
      </c>
      <c r="HD96">
        <v>1</v>
      </c>
      <c r="HE96">
        <v>0</v>
      </c>
      <c r="HF96">
        <f t="shared" si="50"/>
        <v>89</v>
      </c>
      <c r="HG96">
        <f t="shared" si="51"/>
        <v>2</v>
      </c>
      <c r="HH96">
        <f t="shared" si="47"/>
        <v>0.38194444444444442</v>
      </c>
      <c r="HI96">
        <f t="shared" si="48"/>
        <v>0.94117647058823528</v>
      </c>
      <c r="HJ96">
        <f t="shared" si="49"/>
        <v>6.5359477124182774E-3</v>
      </c>
    </row>
    <row r="97" spans="1:218" x14ac:dyDescent="0.3">
      <c r="A97" t="str">
        <f>covid19_new_cases_global!A98</f>
        <v>Liberia</v>
      </c>
      <c r="B97">
        <f>covid19_new_cases_global!B98</f>
        <v>6.4280999999999997</v>
      </c>
      <c r="C97">
        <f>covid19_new_cases_global!C98</f>
        <v>-9.4295000000000009</v>
      </c>
      <c r="D97">
        <f>IF(covid19_new_cases_global!D98&lt;0,"",covid19_new_cases_global!D98)</f>
        <v>0</v>
      </c>
      <c r="E97">
        <f>IF(covid19_new_cases_global!E98&lt;0,"",covid19_new_cases_global!E98)</f>
        <v>0</v>
      </c>
      <c r="F97">
        <f>IF(covid19_new_cases_global!F98&lt;0,"",covid19_new_cases_global!F98)</f>
        <v>0</v>
      </c>
      <c r="G97">
        <f>IF(covid19_new_cases_global!G98&lt;0,"",covid19_new_cases_global!G98)</f>
        <v>0</v>
      </c>
      <c r="H97">
        <f>IF(covid19_new_cases_global!H98&lt;0,"",covid19_new_cases_global!H98)</f>
        <v>0</v>
      </c>
      <c r="I97">
        <f>IF(covid19_new_cases_global!I98&lt;0,"",covid19_new_cases_global!I98)</f>
        <v>0</v>
      </c>
      <c r="J97">
        <f>IF(covid19_new_cases_global!J98&lt;0,"",covid19_new_cases_global!J98)</f>
        <v>0</v>
      </c>
      <c r="K97">
        <f>IF(covid19_new_cases_global!K98&lt;0,"",covid19_new_cases_global!K98)</f>
        <v>0</v>
      </c>
      <c r="L97">
        <f>IF(covid19_new_cases_global!L98&lt;0,"",covid19_new_cases_global!L98)</f>
        <v>0</v>
      </c>
      <c r="M97">
        <f>IF(covid19_new_cases_global!M98&lt;0,"",covid19_new_cases_global!M98)</f>
        <v>0</v>
      </c>
      <c r="N97">
        <f>IF(covid19_new_cases_global!N98&lt;0,"",covid19_new_cases_global!N98)</f>
        <v>0</v>
      </c>
      <c r="O97">
        <f>IF(covid19_new_cases_global!O98&lt;0,"",covid19_new_cases_global!O98)</f>
        <v>0</v>
      </c>
      <c r="P97">
        <f>IF(covid19_new_cases_global!P98&lt;0,"",covid19_new_cases_global!P98)</f>
        <v>0</v>
      </c>
      <c r="Q97">
        <f>IF(covid19_new_cases_global!Q98&lt;0,"",covid19_new_cases_global!Q98)</f>
        <v>0</v>
      </c>
      <c r="R97">
        <f>IF(covid19_new_cases_global!R98&lt;0,"",covid19_new_cases_global!R98)</f>
        <v>0</v>
      </c>
      <c r="S97">
        <f>IF(covid19_new_cases_global!S98&lt;0,"",covid19_new_cases_global!S98)</f>
        <v>0</v>
      </c>
      <c r="T97">
        <f>IF(covid19_new_cases_global!T98&lt;0,"",covid19_new_cases_global!T98)</f>
        <v>0</v>
      </c>
      <c r="U97">
        <f>IF(covid19_new_cases_global!U98&lt;0,"",covid19_new_cases_global!U98)</f>
        <v>0</v>
      </c>
      <c r="V97">
        <f>IF(covid19_new_cases_global!V98&lt;0,"",covid19_new_cases_global!V98)</f>
        <v>0</v>
      </c>
      <c r="W97">
        <f>IF(covid19_new_cases_global!W98&lt;0,"",covid19_new_cases_global!W98)</f>
        <v>0</v>
      </c>
      <c r="X97">
        <f>IF(covid19_new_cases_global!X98&lt;0,"",covid19_new_cases_global!X98)</f>
        <v>0</v>
      </c>
      <c r="Y97">
        <f>IF(covid19_new_cases_global!Y98&lt;0,"",covid19_new_cases_global!Y98)</f>
        <v>0</v>
      </c>
      <c r="Z97">
        <f>IF(covid19_new_cases_global!Z98&lt;0,"",covid19_new_cases_global!Z98)</f>
        <v>0</v>
      </c>
      <c r="AA97">
        <f>IF(covid19_new_cases_global!AA98&lt;0,"",covid19_new_cases_global!AA98)</f>
        <v>0</v>
      </c>
      <c r="AB97">
        <f>IF(covid19_new_cases_global!AB98&lt;0,"",covid19_new_cases_global!AB98)</f>
        <v>0</v>
      </c>
      <c r="AC97">
        <f>IF(covid19_new_cases_global!AC98&lt;0,"",covid19_new_cases_global!AC98)</f>
        <v>0</v>
      </c>
      <c r="AD97">
        <f>IF(covid19_new_cases_global!AD98&lt;0,"",covid19_new_cases_global!AD98)</f>
        <v>0</v>
      </c>
      <c r="AE97">
        <f>IF(covid19_new_cases_global!AE98&lt;0,"",covid19_new_cases_global!AE98)</f>
        <v>0</v>
      </c>
      <c r="AF97">
        <f>IF(covid19_new_cases_global!AF98&lt;0,"",covid19_new_cases_global!AF98)</f>
        <v>0</v>
      </c>
      <c r="AG97">
        <f>IF(covid19_new_cases_global!AG98&lt;0,"",covid19_new_cases_global!AG98)</f>
        <v>0</v>
      </c>
      <c r="AH97">
        <f>IF(covid19_new_cases_global!AH98&lt;0,"",covid19_new_cases_global!AH98)</f>
        <v>0</v>
      </c>
      <c r="AI97">
        <f>IF(covid19_new_cases_global!AI98&lt;0,"",covid19_new_cases_global!AI98)</f>
        <v>0</v>
      </c>
      <c r="AJ97">
        <f>IF(covid19_new_cases_global!AJ98&lt;0,"",covid19_new_cases_global!AJ98)</f>
        <v>0</v>
      </c>
      <c r="AK97">
        <f>IF(covid19_new_cases_global!AK98&lt;0,"",covid19_new_cases_global!AK98)</f>
        <v>0</v>
      </c>
      <c r="AL97">
        <f>IF(covid19_new_cases_global!AL98&lt;0,"",covid19_new_cases_global!AL98)</f>
        <v>0</v>
      </c>
      <c r="AM97">
        <f>IF(covid19_new_cases_global!AM98&lt;0,"",covid19_new_cases_global!AM98)</f>
        <v>0</v>
      </c>
      <c r="AN97">
        <f>IF(covid19_new_cases_global!AN98&lt;0,"",covid19_new_cases_global!AN98)</f>
        <v>0</v>
      </c>
      <c r="AO97">
        <f>IF(covid19_new_cases_global!AO98&lt;0,"",covid19_new_cases_global!AO98)</f>
        <v>0</v>
      </c>
      <c r="AP97">
        <f>IF(covid19_new_cases_global!AP98&lt;0,"",covid19_new_cases_global!AP98)</f>
        <v>0</v>
      </c>
      <c r="AQ97">
        <f>IF(covid19_new_cases_global!AQ98&lt;0,"",covid19_new_cases_global!AQ98)</f>
        <v>0</v>
      </c>
      <c r="AR97">
        <f>IF(covid19_new_cases_global!AR98&lt;0,"",covid19_new_cases_global!AR98)</f>
        <v>0</v>
      </c>
      <c r="AS97">
        <f>IF(covid19_new_cases_global!AS98&lt;0,"",covid19_new_cases_global!AS98)</f>
        <v>0</v>
      </c>
      <c r="AT97">
        <f>IF(covid19_new_cases_global!AT98&lt;0,"",covid19_new_cases_global!AT98)</f>
        <v>0</v>
      </c>
      <c r="AU97">
        <f>IF(covid19_new_cases_global!AU98&lt;0,"",covid19_new_cases_global!AU98)</f>
        <v>0</v>
      </c>
      <c r="AV97">
        <f>IF(covid19_new_cases_global!AV98&lt;0,"",covid19_new_cases_global!AV98)</f>
        <v>0</v>
      </c>
      <c r="AW97">
        <f>IF(covid19_new_cases_global!AW98&lt;0,"",covid19_new_cases_global!AW98)</f>
        <v>0</v>
      </c>
      <c r="AX97">
        <f>IF(covid19_new_cases_global!AX98&lt;0,"",covid19_new_cases_global!AX98)</f>
        <v>0</v>
      </c>
      <c r="AY97">
        <f>IF(covid19_new_cases_global!AY98&lt;0,"",covid19_new_cases_global!AY98)</f>
        <v>0</v>
      </c>
      <c r="AZ97">
        <f>IF(covid19_new_cases_global!AZ98&lt;0,"",covid19_new_cases_global!AZ98)</f>
        <v>0</v>
      </c>
      <c r="BA97">
        <f>IF(covid19_new_cases_global!BA98&lt;0,"",covid19_new_cases_global!BA98)</f>
        <v>0</v>
      </c>
      <c r="BB97">
        <f>IF(covid19_new_cases_global!BB98&lt;0,"",covid19_new_cases_global!BB98)</f>
        <v>0</v>
      </c>
      <c r="BC97">
        <f>IF(covid19_new_cases_global!BC98&lt;0,"",covid19_new_cases_global!BC98)</f>
        <v>0</v>
      </c>
      <c r="BD97">
        <f>IF(covid19_new_cases_global!BD98&lt;0,"",covid19_new_cases_global!BD98)</f>
        <v>0</v>
      </c>
      <c r="BE97">
        <f>IF(covid19_new_cases_global!BE98&lt;0,"",covid19_new_cases_global!BE98)</f>
        <v>1</v>
      </c>
      <c r="BF97">
        <f>IF(covid19_new_cases_global!BF98&lt;0,"",covid19_new_cases_global!BF98)</f>
        <v>0</v>
      </c>
      <c r="BG97">
        <f>IF(covid19_new_cases_global!BG98&lt;0,"",covid19_new_cases_global!BG98)</f>
        <v>1</v>
      </c>
      <c r="BH97">
        <f>IF(covid19_new_cases_global!BH98&lt;0,"",covid19_new_cases_global!BH98)</f>
        <v>0</v>
      </c>
      <c r="BI97">
        <f>IF(covid19_new_cases_global!BI98&lt;0,"",covid19_new_cases_global!BI98)</f>
        <v>0</v>
      </c>
      <c r="BJ97">
        <f>IF(covid19_new_cases_global!BJ98&lt;0,"",covid19_new_cases_global!BJ98)</f>
        <v>1</v>
      </c>
      <c r="BK97">
        <f>IF(covid19_new_cases_global!BK98&lt;0,"",covid19_new_cases_global!BK98)</f>
        <v>0</v>
      </c>
      <c r="BL97">
        <f>IF(covid19_new_cases_global!BL98&lt;0,"",covid19_new_cases_global!BL98)</f>
        <v>0</v>
      </c>
      <c r="BM97">
        <f>IF(covid19_new_cases_global!BM98&lt;0,"",covid19_new_cases_global!BM98)</f>
        <v>0</v>
      </c>
      <c r="BN97">
        <f>IF(covid19_new_cases_global!BN98&lt;0,"",covid19_new_cases_global!BN98)</f>
        <v>0</v>
      </c>
      <c r="BO97">
        <f>IF(covid19_new_cases_global!BO98&lt;0,"",covid19_new_cases_global!BO98)</f>
        <v>0</v>
      </c>
      <c r="BP97">
        <f>IF(covid19_new_cases_global!BP98&lt;0,"",covid19_new_cases_global!BP98)</f>
        <v>0</v>
      </c>
      <c r="BQ97">
        <f>IF(covid19_new_cases_global!BQ98&lt;0,"",covid19_new_cases_global!BQ98)</f>
        <v>0</v>
      </c>
      <c r="BR97">
        <f>IF(covid19_new_cases_global!BR98&lt;0,"",covid19_new_cases_global!BR98)</f>
        <v>0</v>
      </c>
      <c r="BS97">
        <f>IF(covid19_new_cases_global!BS98&lt;0,"",covid19_new_cases_global!BS98)</f>
        <v>0</v>
      </c>
      <c r="BT97">
        <f>IF(covid19_new_cases_global!BT98&lt;0,"",covid19_new_cases_global!BT98)</f>
        <v>0</v>
      </c>
      <c r="BU97">
        <f>IF(covid19_new_cases_global!BU98&lt;0,"",covid19_new_cases_global!BU98)</f>
        <v>3</v>
      </c>
      <c r="BV97">
        <f>IF(covid19_new_cases_global!BV98&lt;0,"",covid19_new_cases_global!BV98)</f>
        <v>0</v>
      </c>
      <c r="BW97">
        <f>IF(covid19_new_cases_global!BW98&lt;0,"",covid19_new_cases_global!BW98)</f>
        <v>1</v>
      </c>
      <c r="BX97">
        <f>IF(covid19_new_cases_global!BX98&lt;0,"",covid19_new_cases_global!BX98)</f>
        <v>3</v>
      </c>
      <c r="BY97">
        <f>IF(covid19_new_cases_global!BY98&lt;0,"",covid19_new_cases_global!BY98)</f>
        <v>3</v>
      </c>
      <c r="BZ97">
        <f>IF(covid19_new_cases_global!BZ98&lt;0,"",covid19_new_cases_global!BZ98)</f>
        <v>1</v>
      </c>
      <c r="CA97">
        <f>IF(covid19_new_cases_global!CA98&lt;0,"",covid19_new_cases_global!CA98)</f>
        <v>0</v>
      </c>
      <c r="CB97">
        <f>IF(covid19_new_cases_global!CB98&lt;0,"",covid19_new_cases_global!CB98)</f>
        <v>17</v>
      </c>
      <c r="CC97">
        <f>IF(covid19_new_cases_global!CC98&lt;0,"",covid19_new_cases_global!CC98)</f>
        <v>0</v>
      </c>
      <c r="CD97">
        <f>IF(covid19_new_cases_global!CD98&lt;0,"",covid19_new_cases_global!CD98)</f>
        <v>6</v>
      </c>
      <c r="CE97">
        <f>IF(covid19_new_cases_global!CE98&lt;0,"",covid19_new_cases_global!CE98)</f>
        <v>11</v>
      </c>
      <c r="CF97">
        <f>IF(covid19_new_cases_global!CF98&lt;0,"",covid19_new_cases_global!CF98)</f>
        <v>2</v>
      </c>
      <c r="CG97">
        <f>IF(covid19_new_cases_global!CG98&lt;0,"",covid19_new_cases_global!CG98)</f>
        <v>9</v>
      </c>
      <c r="CH97">
        <f>IF(covid19_new_cases_global!CH98&lt;0,"",covid19_new_cases_global!CH98)</f>
        <v>0</v>
      </c>
      <c r="CI97">
        <f>IF(covid19_new_cases_global!CI98&lt;0,"",covid19_new_cases_global!CI98)</f>
        <v>0</v>
      </c>
      <c r="CJ97">
        <f>IF(covid19_new_cases_global!CJ98&lt;0,"",covid19_new_cases_global!CJ98)</f>
        <v>0</v>
      </c>
      <c r="CK97">
        <f>IF(covid19_new_cases_global!CK98&lt;0,"",covid19_new_cases_global!CK98)</f>
        <v>17</v>
      </c>
      <c r="CL97">
        <f>IF(covid19_new_cases_global!CL98&lt;0,"",covid19_new_cases_global!CL98)</f>
        <v>0</v>
      </c>
      <c r="CM97">
        <f>IF(covid19_new_cases_global!CM98&lt;0,"",covid19_new_cases_global!CM98)</f>
        <v>15</v>
      </c>
      <c r="CN97">
        <f>IF(covid19_new_cases_global!CN98&lt;0,"",covid19_new_cases_global!CN98)</f>
        <v>8</v>
      </c>
      <c r="CO97">
        <f>IF(covid19_new_cases_global!CO98&lt;0,"",covid19_new_cases_global!CO98)</f>
        <v>2</v>
      </c>
      <c r="CP97">
        <f>IF(covid19_new_cases_global!CP98&lt;0,"",covid19_new_cases_global!CP98)</f>
        <v>0</v>
      </c>
      <c r="CQ97">
        <f>IF(covid19_new_cases_global!CQ98&lt;0,"",covid19_new_cases_global!CQ98)</f>
        <v>0</v>
      </c>
      <c r="CR97">
        <f>IF(covid19_new_cases_global!CR98&lt;0,"",covid19_new_cases_global!CR98)</f>
        <v>16</v>
      </c>
      <c r="CS97">
        <f>IF(covid19_new_cases_global!CS98&lt;0,"",covid19_new_cases_global!CS98)</f>
        <v>3</v>
      </c>
      <c r="CT97">
        <f>IF(covid19_new_cases_global!CT98&lt;0,"",covid19_new_cases_global!CT98)</f>
        <v>4</v>
      </c>
      <c r="CU97">
        <f>IF(covid19_new_cases_global!CU98&lt;0,"",covid19_new_cases_global!CU98)</f>
        <v>0</v>
      </c>
      <c r="CV97">
        <f>IF(covid19_new_cases_global!CV98&lt;0,"",covid19_new_cases_global!CV98)</f>
        <v>17</v>
      </c>
      <c r="CW97">
        <f>IF(covid19_new_cases_global!CW98&lt;0,"",covid19_new_cases_global!CW98)</f>
        <v>0</v>
      </c>
      <c r="CX97">
        <f>IF(covid19_new_cases_global!CX98&lt;0,"",covid19_new_cases_global!CX98)</f>
        <v>0</v>
      </c>
      <c r="CY97">
        <f>IF(covid19_new_cases_global!CY98&lt;0,"",covid19_new_cases_global!CY98)</f>
        <v>11</v>
      </c>
      <c r="CZ97">
        <f>IF(covid19_new_cases_global!CZ98&lt;0,"",covid19_new_cases_global!CZ98)</f>
        <v>2</v>
      </c>
      <c r="DA97">
        <f>IF(covid19_new_cases_global!DA98&lt;0,"",covid19_new_cases_global!DA98)</f>
        <v>4</v>
      </c>
      <c r="DB97">
        <f>IF(covid19_new_cases_global!DB98&lt;0,"",covid19_new_cases_global!DB98)</f>
        <v>8</v>
      </c>
      <c r="DC97">
        <f>IF(covid19_new_cases_global!DC98&lt;0,"",covid19_new_cases_global!DC98)</f>
        <v>4</v>
      </c>
      <c r="DD97">
        <f>IF(covid19_new_cases_global!DD98&lt;0,"",covid19_new_cases_global!DD98)</f>
        <v>8</v>
      </c>
      <c r="DE97">
        <f>IF(covid19_new_cases_global!DE98&lt;0,"",covid19_new_cases_global!DE98)</f>
        <v>11</v>
      </c>
      <c r="DF97">
        <f>IF(covid19_new_cases_global!DF98&lt;0,"",covid19_new_cases_global!DF98)</f>
        <v>10</v>
      </c>
      <c r="DG97">
        <f>IF(covid19_new_cases_global!DG98&lt;0,"",covid19_new_cases_global!DG98)</f>
        <v>0</v>
      </c>
      <c r="DH97">
        <f>IF(covid19_new_cases_global!DH98&lt;0,"",covid19_new_cases_global!DH98)</f>
        <v>0</v>
      </c>
      <c r="DI97">
        <f>IF(covid19_new_cases_global!DI98&lt;0,"",covid19_new_cases_global!DI98)</f>
        <v>12</v>
      </c>
      <c r="DJ97">
        <f>IF(covid19_new_cases_global!DJ98&lt;0,"",covid19_new_cases_global!DJ98)</f>
        <v>0</v>
      </c>
      <c r="DK97">
        <f>IF(covid19_new_cases_global!DK98&lt;0,"",covid19_new_cases_global!DK98)</f>
        <v>2</v>
      </c>
      <c r="DL97">
        <f>IF(covid19_new_cases_global!DL98&lt;0,"",covid19_new_cases_global!DL98)</f>
        <v>2</v>
      </c>
      <c r="DM97">
        <f>IF(covid19_new_cases_global!DM98&lt;0,"",covid19_new_cases_global!DM98)</f>
        <v>4</v>
      </c>
      <c r="DN97">
        <f>IF(covid19_new_cases_global!DN98&lt;0,"",covid19_new_cases_global!DN98)</f>
        <v>4</v>
      </c>
      <c r="DO97">
        <f>IF(covid19_new_cases_global!DO98&lt;0,"",covid19_new_cases_global!DO98)</f>
        <v>3</v>
      </c>
      <c r="DP97">
        <f>IF(covid19_new_cases_global!DP98&lt;0,"",covid19_new_cases_global!DP98)</f>
        <v>3</v>
      </c>
      <c r="DQ97">
        <f>IF(covid19_new_cases_global!DQ98&lt;0,"",covid19_new_cases_global!DQ98)</f>
        <v>4</v>
      </c>
      <c r="DR97">
        <f>IF(covid19_new_cases_global!DR98&lt;0,"",covid19_new_cases_global!DR98)</f>
        <v>5</v>
      </c>
      <c r="DS97">
        <f>IF(covid19_new_cases_global!DS98&lt;0,"",covid19_new_cases_global!DS98)</f>
        <v>2</v>
      </c>
      <c r="DT97">
        <f>IF(covid19_new_cases_global!DT98&lt;0,"",covid19_new_cases_global!DT98)</f>
        <v>9</v>
      </c>
      <c r="DU97">
        <f>IF(covid19_new_cases_global!DU98&lt;0,"",covid19_new_cases_global!DU98)</f>
        <v>6</v>
      </c>
      <c r="DV97">
        <f>IF(covid19_new_cases_global!DV98&lt;0,"",covid19_new_cases_global!DV98)</f>
        <v>10</v>
      </c>
      <c r="DW97">
        <f>IF(covid19_new_cases_global!DW98&lt;0,"",covid19_new_cases_global!DW98)</f>
        <v>0</v>
      </c>
      <c r="DX97">
        <f>IF(covid19_new_cases_global!DX98&lt;0,"",covid19_new_cases_global!DX98)</f>
        <v>1</v>
      </c>
      <c r="DY97">
        <f>IF(covid19_new_cases_global!DY98&lt;0,"",covid19_new_cases_global!DY98)</f>
        <v>0</v>
      </c>
      <c r="DZ97">
        <f>IF(covid19_new_cases_global!DZ98&lt;0,"",covid19_new_cases_global!DZ98)</f>
        <v>3</v>
      </c>
      <c r="EA97">
        <f>IF(covid19_new_cases_global!EA98&lt;0,"",covid19_new_cases_global!EA98)</f>
        <v>4</v>
      </c>
      <c r="EB97">
        <f>IF(covid19_new_cases_global!EB98&lt;0,"",covid19_new_cases_global!EB98)</f>
        <v>7</v>
      </c>
      <c r="EC97">
        <f>IF(covid19_new_cases_global!EC98&lt;0,"",covid19_new_cases_global!EC98)</f>
        <v>8</v>
      </c>
      <c r="ED97">
        <f>IF(covid19_new_cases_global!ED98&lt;0,"",covid19_new_cases_global!ED98)</f>
        <v>8</v>
      </c>
      <c r="EE97">
        <f>IF(covid19_new_cases_global!EE98&lt;0,"",covid19_new_cases_global!EE98)</f>
        <v>15</v>
      </c>
      <c r="EF97">
        <f>IF(covid19_new_cases_global!EF98&lt;0,"",covid19_new_cases_global!EF98)</f>
        <v>5</v>
      </c>
      <c r="EG97">
        <f>IF(covid19_new_cases_global!EG98&lt;0,"",covid19_new_cases_global!EG98)</f>
        <v>5</v>
      </c>
      <c r="EH97">
        <f>IF(covid19_new_cases_global!EH98&lt;0,"",covid19_new_cases_global!EH98)</f>
        <v>13</v>
      </c>
      <c r="EI97">
        <f>IF(covid19_new_cases_global!EI98&lt;0,"",covid19_new_cases_global!EI98)</f>
        <v>11</v>
      </c>
      <c r="EJ97">
        <f>IF(covid19_new_cases_global!EJ98&lt;0,"",covid19_new_cases_global!EJ98)</f>
        <v>14</v>
      </c>
      <c r="EK97">
        <f>IF(covid19_new_cases_global!EK98&lt;0,"",covid19_new_cases_global!EK98)</f>
        <v>11</v>
      </c>
      <c r="EL97">
        <f>IF(covid19_new_cases_global!EL98&lt;0,"",covid19_new_cases_global!EL98)</f>
        <v>13</v>
      </c>
      <c r="EM97">
        <f>IF(covid19_new_cases_global!EM98&lt;0,"",covid19_new_cases_global!EM98)</f>
        <v>14</v>
      </c>
      <c r="EN97">
        <f>IF(covid19_new_cases_global!EN98&lt;0,"",covid19_new_cases_global!EN98)</f>
        <v>13</v>
      </c>
      <c r="EO97">
        <f>IF(covid19_new_cases_global!EO98&lt;0,"",covid19_new_cases_global!EO98)</f>
        <v>11</v>
      </c>
      <c r="EP97">
        <f>IF(covid19_new_cases_global!EP98&lt;0,"",covid19_new_cases_global!EP98)</f>
        <v>25</v>
      </c>
      <c r="EQ97">
        <f>IF(covid19_new_cases_global!EQ98&lt;0,"",covid19_new_cases_global!EQ98)</f>
        <v>12</v>
      </c>
      <c r="ER97">
        <f>IF(covid19_new_cases_global!ER98&lt;0,"",covid19_new_cases_global!ER98)</f>
        <v>40</v>
      </c>
      <c r="ES97">
        <f>IF(covid19_new_cases_global!ES98&lt;0,"",covid19_new_cases_global!ES98)</f>
        <v>11</v>
      </c>
      <c r="ET97">
        <f>IF(covid19_new_cases_global!ET98&lt;0,"",covid19_new_cases_global!ET98)</f>
        <v>7</v>
      </c>
      <c r="EU97">
        <f>IF(covid19_new_cases_global!EU98&lt;0,"",covid19_new_cases_global!EU98)</f>
        <v>26</v>
      </c>
      <c r="EV97">
        <f>IF(covid19_new_cases_global!EV98&lt;0,"",covid19_new_cases_global!EV98)</f>
        <v>39</v>
      </c>
      <c r="EW97">
        <f>IF(covid19_new_cases_global!EW98&lt;0,"",covid19_new_cases_global!EW98)</f>
        <v>20</v>
      </c>
      <c r="EX97">
        <f>IF(covid19_new_cases_global!EX98&lt;0,"",covid19_new_cases_global!EX98)</f>
        <v>25</v>
      </c>
      <c r="EY97">
        <f>IF(covid19_new_cases_global!EY98&lt;0,"",covid19_new_cases_global!EY98)</f>
        <v>24</v>
      </c>
      <c r="EZ97">
        <f>IF(covid19_new_cases_global!EZ98&lt;0,"",covid19_new_cases_global!EZ98)</f>
        <v>2</v>
      </c>
      <c r="FA97">
        <f>IF(covid19_new_cases_global!FA98&lt;0,"",covid19_new_cases_global!FA98)</f>
        <v>10</v>
      </c>
      <c r="FB97">
        <f>IF(covid19_new_cases_global!FB98&lt;0,"",covid19_new_cases_global!FB98)</f>
        <v>19</v>
      </c>
      <c r="FC97">
        <f>IF(covid19_new_cases_global!FC98&lt;0,"",covid19_new_cases_global!FC98)</f>
        <v>3</v>
      </c>
      <c r="FD97">
        <f>IF(covid19_new_cases_global!FD98&lt;0,"",covid19_new_cases_global!FD98)</f>
        <v>45</v>
      </c>
      <c r="FE97">
        <v>17</v>
      </c>
      <c r="FF97">
        <f t="shared" si="32"/>
        <v>45</v>
      </c>
      <c r="FG97">
        <f t="shared" si="33"/>
        <v>77</v>
      </c>
      <c r="FH97">
        <f t="shared" si="34"/>
        <v>157</v>
      </c>
      <c r="FI97" cm="1">
        <f t="array" ref="FI97">MATCH(INDEX($D97:$FD97,MATCH(TRUE,INDEX($D97:$FD97&lt;&gt;0,),0)),$D97:$FD97,0)</f>
        <v>54</v>
      </c>
      <c r="FJ97">
        <f t="shared" si="35"/>
        <v>729</v>
      </c>
      <c r="FK97">
        <f t="shared" si="36"/>
        <v>6.1728395061728392E-2</v>
      </c>
      <c r="FL97">
        <v>1</v>
      </c>
      <c r="FM97">
        <f t="shared" si="37"/>
        <v>23</v>
      </c>
      <c r="FN97">
        <f t="shared" si="38"/>
        <v>103</v>
      </c>
      <c r="FP97">
        <v>217</v>
      </c>
      <c r="FQ97">
        <v>277</v>
      </c>
      <c r="FR97">
        <v>72</v>
      </c>
      <c r="FS97">
        <v>134</v>
      </c>
      <c r="FT97">
        <v>3</v>
      </c>
      <c r="FU97">
        <v>8616</v>
      </c>
      <c r="FV97">
        <v>3.214948932219127E-2</v>
      </c>
      <c r="FW97" s="6">
        <v>1</v>
      </c>
      <c r="FX97" s="7">
        <v>0</v>
      </c>
      <c r="FY97" s="8">
        <f t="shared" si="39"/>
        <v>1</v>
      </c>
      <c r="FZ97">
        <f t="shared" si="40"/>
        <v>1</v>
      </c>
      <c r="GA97">
        <f t="shared" si="41"/>
        <v>0.99725230171445334</v>
      </c>
      <c r="GB97" s="6">
        <f t="shared" si="42"/>
        <v>0.99725230171445334</v>
      </c>
      <c r="GC97" s="8">
        <f t="shared" si="43"/>
        <v>2.7476982855466625E-3</v>
      </c>
      <c r="GD97" s="6">
        <f t="shared" si="44"/>
        <v>-2.7514801376618157E-3</v>
      </c>
      <c r="GE97" s="8">
        <f t="shared" si="45"/>
        <v>100</v>
      </c>
      <c r="GF97">
        <f t="shared" si="46"/>
        <v>2.7552689332708308E-3</v>
      </c>
      <c r="HC97">
        <v>6.8725389512038437E-2</v>
      </c>
      <c r="HD97">
        <v>1</v>
      </c>
      <c r="HE97">
        <v>0</v>
      </c>
      <c r="HF97">
        <f t="shared" si="50"/>
        <v>90</v>
      </c>
      <c r="HG97">
        <f t="shared" si="51"/>
        <v>2</v>
      </c>
      <c r="HH97">
        <f t="shared" si="47"/>
        <v>0.375</v>
      </c>
      <c r="HI97">
        <f t="shared" si="48"/>
        <v>0.94117647058823528</v>
      </c>
      <c r="HJ97">
        <f t="shared" si="49"/>
        <v>6.5359477124182774E-3</v>
      </c>
    </row>
    <row r="98" spans="1:218" x14ac:dyDescent="0.3">
      <c r="A98" t="str">
        <f>covid19_new_cases_global!A99</f>
        <v>Libya</v>
      </c>
      <c r="B98">
        <f>covid19_new_cases_global!B99</f>
        <v>26.335100000000001</v>
      </c>
      <c r="C98">
        <f>covid19_new_cases_global!C99</f>
        <v>17.228331000000001</v>
      </c>
      <c r="D98">
        <f>IF(covid19_new_cases_global!D99&lt;0,"",covid19_new_cases_global!D99)</f>
        <v>0</v>
      </c>
      <c r="E98">
        <f>IF(covid19_new_cases_global!E99&lt;0,"",covid19_new_cases_global!E99)</f>
        <v>0</v>
      </c>
      <c r="F98">
        <f>IF(covid19_new_cases_global!F99&lt;0,"",covid19_new_cases_global!F99)</f>
        <v>0</v>
      </c>
      <c r="G98">
        <f>IF(covid19_new_cases_global!G99&lt;0,"",covid19_new_cases_global!G99)</f>
        <v>0</v>
      </c>
      <c r="H98">
        <f>IF(covid19_new_cases_global!H99&lt;0,"",covid19_new_cases_global!H99)</f>
        <v>0</v>
      </c>
      <c r="I98">
        <f>IF(covid19_new_cases_global!I99&lt;0,"",covid19_new_cases_global!I99)</f>
        <v>0</v>
      </c>
      <c r="J98">
        <f>IF(covid19_new_cases_global!J99&lt;0,"",covid19_new_cases_global!J99)</f>
        <v>0</v>
      </c>
      <c r="K98">
        <f>IF(covid19_new_cases_global!K99&lt;0,"",covid19_new_cases_global!K99)</f>
        <v>0</v>
      </c>
      <c r="L98">
        <f>IF(covid19_new_cases_global!L99&lt;0,"",covid19_new_cases_global!L99)</f>
        <v>0</v>
      </c>
      <c r="M98">
        <f>IF(covid19_new_cases_global!M99&lt;0,"",covid19_new_cases_global!M99)</f>
        <v>0</v>
      </c>
      <c r="N98">
        <f>IF(covid19_new_cases_global!N99&lt;0,"",covid19_new_cases_global!N99)</f>
        <v>0</v>
      </c>
      <c r="O98">
        <f>IF(covid19_new_cases_global!O99&lt;0,"",covid19_new_cases_global!O99)</f>
        <v>0</v>
      </c>
      <c r="P98">
        <f>IF(covid19_new_cases_global!P99&lt;0,"",covid19_new_cases_global!P99)</f>
        <v>0</v>
      </c>
      <c r="Q98">
        <f>IF(covid19_new_cases_global!Q99&lt;0,"",covid19_new_cases_global!Q99)</f>
        <v>0</v>
      </c>
      <c r="R98">
        <f>IF(covid19_new_cases_global!R99&lt;0,"",covid19_new_cases_global!R99)</f>
        <v>0</v>
      </c>
      <c r="S98">
        <f>IF(covid19_new_cases_global!S99&lt;0,"",covid19_new_cases_global!S99)</f>
        <v>0</v>
      </c>
      <c r="T98">
        <f>IF(covid19_new_cases_global!T99&lt;0,"",covid19_new_cases_global!T99)</f>
        <v>0</v>
      </c>
      <c r="U98">
        <f>IF(covid19_new_cases_global!U99&lt;0,"",covid19_new_cases_global!U99)</f>
        <v>0</v>
      </c>
      <c r="V98">
        <f>IF(covid19_new_cases_global!V99&lt;0,"",covid19_new_cases_global!V99)</f>
        <v>0</v>
      </c>
      <c r="W98">
        <f>IF(covid19_new_cases_global!W99&lt;0,"",covid19_new_cases_global!W99)</f>
        <v>0</v>
      </c>
      <c r="X98">
        <f>IF(covid19_new_cases_global!X99&lt;0,"",covid19_new_cases_global!X99)</f>
        <v>0</v>
      </c>
      <c r="Y98">
        <f>IF(covid19_new_cases_global!Y99&lt;0,"",covid19_new_cases_global!Y99)</f>
        <v>0</v>
      </c>
      <c r="Z98">
        <f>IF(covid19_new_cases_global!Z99&lt;0,"",covid19_new_cases_global!Z99)</f>
        <v>0</v>
      </c>
      <c r="AA98">
        <f>IF(covid19_new_cases_global!AA99&lt;0,"",covid19_new_cases_global!AA99)</f>
        <v>0</v>
      </c>
      <c r="AB98">
        <f>IF(covid19_new_cases_global!AB99&lt;0,"",covid19_new_cases_global!AB99)</f>
        <v>0</v>
      </c>
      <c r="AC98">
        <f>IF(covid19_new_cases_global!AC99&lt;0,"",covid19_new_cases_global!AC99)</f>
        <v>0</v>
      </c>
      <c r="AD98">
        <f>IF(covid19_new_cases_global!AD99&lt;0,"",covid19_new_cases_global!AD99)</f>
        <v>0</v>
      </c>
      <c r="AE98">
        <f>IF(covid19_new_cases_global!AE99&lt;0,"",covid19_new_cases_global!AE99)</f>
        <v>0</v>
      </c>
      <c r="AF98">
        <f>IF(covid19_new_cases_global!AF99&lt;0,"",covid19_new_cases_global!AF99)</f>
        <v>0</v>
      </c>
      <c r="AG98">
        <f>IF(covid19_new_cases_global!AG99&lt;0,"",covid19_new_cases_global!AG99)</f>
        <v>0</v>
      </c>
      <c r="AH98">
        <f>IF(covid19_new_cases_global!AH99&lt;0,"",covid19_new_cases_global!AH99)</f>
        <v>0</v>
      </c>
      <c r="AI98">
        <f>IF(covid19_new_cases_global!AI99&lt;0,"",covid19_new_cases_global!AI99)</f>
        <v>0</v>
      </c>
      <c r="AJ98">
        <f>IF(covid19_new_cases_global!AJ99&lt;0,"",covid19_new_cases_global!AJ99)</f>
        <v>0</v>
      </c>
      <c r="AK98">
        <f>IF(covid19_new_cases_global!AK99&lt;0,"",covid19_new_cases_global!AK99)</f>
        <v>0</v>
      </c>
      <c r="AL98">
        <f>IF(covid19_new_cases_global!AL99&lt;0,"",covid19_new_cases_global!AL99)</f>
        <v>0</v>
      </c>
      <c r="AM98">
        <f>IF(covid19_new_cases_global!AM99&lt;0,"",covid19_new_cases_global!AM99)</f>
        <v>0</v>
      </c>
      <c r="AN98">
        <f>IF(covid19_new_cases_global!AN99&lt;0,"",covid19_new_cases_global!AN99)</f>
        <v>0</v>
      </c>
      <c r="AO98">
        <f>IF(covid19_new_cases_global!AO99&lt;0,"",covid19_new_cases_global!AO99)</f>
        <v>0</v>
      </c>
      <c r="AP98">
        <f>IF(covid19_new_cases_global!AP99&lt;0,"",covid19_new_cases_global!AP99)</f>
        <v>0</v>
      </c>
      <c r="AQ98">
        <f>IF(covid19_new_cases_global!AQ99&lt;0,"",covid19_new_cases_global!AQ99)</f>
        <v>0</v>
      </c>
      <c r="AR98">
        <f>IF(covid19_new_cases_global!AR99&lt;0,"",covid19_new_cases_global!AR99)</f>
        <v>0</v>
      </c>
      <c r="AS98">
        <f>IF(covid19_new_cases_global!AS99&lt;0,"",covid19_new_cases_global!AS99)</f>
        <v>0</v>
      </c>
      <c r="AT98">
        <f>IF(covid19_new_cases_global!AT99&lt;0,"",covid19_new_cases_global!AT99)</f>
        <v>0</v>
      </c>
      <c r="AU98">
        <f>IF(covid19_new_cases_global!AU99&lt;0,"",covid19_new_cases_global!AU99)</f>
        <v>0</v>
      </c>
      <c r="AV98">
        <f>IF(covid19_new_cases_global!AV99&lt;0,"",covid19_new_cases_global!AV99)</f>
        <v>0</v>
      </c>
      <c r="AW98">
        <f>IF(covid19_new_cases_global!AW99&lt;0,"",covid19_new_cases_global!AW99)</f>
        <v>0</v>
      </c>
      <c r="AX98">
        <f>IF(covid19_new_cases_global!AX99&lt;0,"",covid19_new_cases_global!AX99)</f>
        <v>0</v>
      </c>
      <c r="AY98">
        <f>IF(covid19_new_cases_global!AY99&lt;0,"",covid19_new_cases_global!AY99)</f>
        <v>0</v>
      </c>
      <c r="AZ98">
        <f>IF(covid19_new_cases_global!AZ99&lt;0,"",covid19_new_cases_global!AZ99)</f>
        <v>0</v>
      </c>
      <c r="BA98">
        <f>IF(covid19_new_cases_global!BA99&lt;0,"",covid19_new_cases_global!BA99)</f>
        <v>0</v>
      </c>
      <c r="BB98">
        <f>IF(covid19_new_cases_global!BB99&lt;0,"",covid19_new_cases_global!BB99)</f>
        <v>0</v>
      </c>
      <c r="BC98">
        <f>IF(covid19_new_cases_global!BC99&lt;0,"",covid19_new_cases_global!BC99)</f>
        <v>0</v>
      </c>
      <c r="BD98">
        <f>IF(covid19_new_cases_global!BD99&lt;0,"",covid19_new_cases_global!BD99)</f>
        <v>0</v>
      </c>
      <c r="BE98">
        <f>IF(covid19_new_cases_global!BE99&lt;0,"",covid19_new_cases_global!BE99)</f>
        <v>0</v>
      </c>
      <c r="BF98">
        <f>IF(covid19_new_cases_global!BF99&lt;0,"",covid19_new_cases_global!BF99)</f>
        <v>0</v>
      </c>
      <c r="BG98">
        <f>IF(covid19_new_cases_global!BG99&lt;0,"",covid19_new_cases_global!BG99)</f>
        <v>0</v>
      </c>
      <c r="BH98">
        <f>IF(covid19_new_cases_global!BH99&lt;0,"",covid19_new_cases_global!BH99)</f>
        <v>0</v>
      </c>
      <c r="BI98">
        <f>IF(covid19_new_cases_global!BI99&lt;0,"",covid19_new_cases_global!BI99)</f>
        <v>0</v>
      </c>
      <c r="BJ98">
        <f>IF(covid19_new_cases_global!BJ99&lt;0,"",covid19_new_cases_global!BJ99)</f>
        <v>0</v>
      </c>
      <c r="BK98">
        <f>IF(covid19_new_cases_global!BK99&lt;0,"",covid19_new_cases_global!BK99)</f>
        <v>0</v>
      </c>
      <c r="BL98">
        <f>IF(covid19_new_cases_global!BL99&lt;0,"",covid19_new_cases_global!BL99)</f>
        <v>0</v>
      </c>
      <c r="BM98">
        <f>IF(covid19_new_cases_global!BM99&lt;0,"",covid19_new_cases_global!BM99)</f>
        <v>1</v>
      </c>
      <c r="BN98">
        <f>IF(covid19_new_cases_global!BN99&lt;0,"",covid19_new_cases_global!BN99)</f>
        <v>0</v>
      </c>
      <c r="BO98">
        <f>IF(covid19_new_cases_global!BO99&lt;0,"",covid19_new_cases_global!BO99)</f>
        <v>0</v>
      </c>
      <c r="BP98">
        <f>IF(covid19_new_cases_global!BP99&lt;0,"",covid19_new_cases_global!BP99)</f>
        <v>0</v>
      </c>
      <c r="BQ98">
        <f>IF(covid19_new_cases_global!BQ99&lt;0,"",covid19_new_cases_global!BQ99)</f>
        <v>2</v>
      </c>
      <c r="BR98">
        <f>IF(covid19_new_cases_global!BR99&lt;0,"",covid19_new_cases_global!BR99)</f>
        <v>5</v>
      </c>
      <c r="BS98">
        <f>IF(covid19_new_cases_global!BS99&lt;0,"",covid19_new_cases_global!BS99)</f>
        <v>0</v>
      </c>
      <c r="BT98">
        <f>IF(covid19_new_cases_global!BT99&lt;0,"",covid19_new_cases_global!BT99)</f>
        <v>2</v>
      </c>
      <c r="BU98">
        <f>IF(covid19_new_cases_global!BU99&lt;0,"",covid19_new_cases_global!BU99)</f>
        <v>0</v>
      </c>
      <c r="BV98">
        <f>IF(covid19_new_cases_global!BV99&lt;0,"",covid19_new_cases_global!BV99)</f>
        <v>1</v>
      </c>
      <c r="BW98">
        <f>IF(covid19_new_cases_global!BW99&lt;0,"",covid19_new_cases_global!BW99)</f>
        <v>0</v>
      </c>
      <c r="BX98">
        <f>IF(covid19_new_cases_global!BX99&lt;0,"",covid19_new_cases_global!BX99)</f>
        <v>7</v>
      </c>
      <c r="BY98">
        <f>IF(covid19_new_cases_global!BY99&lt;0,"",covid19_new_cases_global!BY99)</f>
        <v>0</v>
      </c>
      <c r="BZ98">
        <f>IF(covid19_new_cases_global!BZ99&lt;0,"",covid19_new_cases_global!BZ99)</f>
        <v>1</v>
      </c>
      <c r="CA98">
        <f>IF(covid19_new_cases_global!CA99&lt;0,"",covid19_new_cases_global!CA99)</f>
        <v>1</v>
      </c>
      <c r="CB98">
        <f>IF(covid19_new_cases_global!CB99&lt;0,"",covid19_new_cases_global!CB99)</f>
        <v>1</v>
      </c>
      <c r="CC98">
        <f>IF(covid19_new_cases_global!CC99&lt;0,"",covid19_new_cases_global!CC99)</f>
        <v>3</v>
      </c>
      <c r="CD98">
        <f>IF(covid19_new_cases_global!CD99&lt;0,"",covid19_new_cases_global!CD99)</f>
        <v>0</v>
      </c>
      <c r="CE98">
        <f>IF(covid19_new_cases_global!CE99&lt;0,"",covid19_new_cases_global!CE99)</f>
        <v>0</v>
      </c>
      <c r="CF98">
        <f>IF(covid19_new_cases_global!CF99&lt;0,"",covid19_new_cases_global!CF99)</f>
        <v>1</v>
      </c>
      <c r="CG98">
        <f>IF(covid19_new_cases_global!CG99&lt;0,"",covid19_new_cases_global!CG99)</f>
        <v>1</v>
      </c>
      <c r="CH98">
        <f>IF(covid19_new_cases_global!CH99&lt;0,"",covid19_new_cases_global!CH99)</f>
        <v>9</v>
      </c>
      <c r="CI98">
        <f>IF(covid19_new_cases_global!CI99&lt;0,"",covid19_new_cases_global!CI99)</f>
        <v>13</v>
      </c>
      <c r="CJ98">
        <f>IF(covid19_new_cases_global!CJ99&lt;0,"",covid19_new_cases_global!CJ99)</f>
        <v>1</v>
      </c>
      <c r="CK98">
        <f>IF(covid19_new_cases_global!CK99&lt;0,"",covid19_new_cases_global!CK99)</f>
        <v>0</v>
      </c>
      <c r="CL98">
        <f>IF(covid19_new_cases_global!CL99&lt;0,"",covid19_new_cases_global!CL99)</f>
        <v>0</v>
      </c>
      <c r="CM98">
        <f>IF(covid19_new_cases_global!CM99&lt;0,"",covid19_new_cases_global!CM99)</f>
        <v>2</v>
      </c>
      <c r="CN98">
        <f>IF(covid19_new_cases_global!CN99&lt;0,"",covid19_new_cases_global!CN99)</f>
        <v>0</v>
      </c>
      <c r="CO98">
        <f>IF(covid19_new_cases_global!CO99&lt;0,"",covid19_new_cases_global!CO99)</f>
        <v>0</v>
      </c>
      <c r="CP98">
        <f>IF(covid19_new_cases_global!CP99&lt;0,"",covid19_new_cases_global!CP99)</f>
        <v>8</v>
      </c>
      <c r="CQ98">
        <f>IF(covid19_new_cases_global!CQ99&lt;0,"",covid19_new_cases_global!CQ99)</f>
        <v>1</v>
      </c>
      <c r="CR98">
        <f>IF(covid19_new_cases_global!CR99&lt;0,"",covid19_new_cases_global!CR99)</f>
        <v>1</v>
      </c>
      <c r="CS98">
        <f>IF(covid19_new_cases_global!CS99&lt;0,"",covid19_new_cases_global!CS99)</f>
        <v>0</v>
      </c>
      <c r="CT98">
        <f>IF(covid19_new_cases_global!CT99&lt;0,"",covid19_new_cases_global!CT99)</f>
        <v>0</v>
      </c>
      <c r="CU98">
        <f>IF(covid19_new_cases_global!CU99&lt;0,"",covid19_new_cases_global!CU99)</f>
        <v>0</v>
      </c>
      <c r="CV98">
        <f>IF(covid19_new_cases_global!CV99&lt;0,"",covid19_new_cases_global!CV99)</f>
        <v>0</v>
      </c>
      <c r="CW98">
        <f>IF(covid19_new_cases_global!CW99&lt;0,"",covid19_new_cases_global!CW99)</f>
        <v>0</v>
      </c>
      <c r="CX98">
        <f>IF(covid19_new_cases_global!CX99&lt;0,"",covid19_new_cases_global!CX99)</f>
        <v>0</v>
      </c>
      <c r="CY98">
        <f>IF(covid19_new_cases_global!CY99&lt;0,"",covid19_new_cases_global!CY99)</f>
        <v>2</v>
      </c>
      <c r="CZ98">
        <f>IF(covid19_new_cases_global!CZ99&lt;0,"",covid19_new_cases_global!CZ99)</f>
        <v>0</v>
      </c>
      <c r="DA98">
        <f>IF(covid19_new_cases_global!DA99&lt;0,"",covid19_new_cases_global!DA99)</f>
        <v>0</v>
      </c>
      <c r="DB98">
        <f>IF(covid19_new_cases_global!DB99&lt;0,"",covid19_new_cases_global!DB99)</f>
        <v>0</v>
      </c>
      <c r="DC98">
        <f>IF(covid19_new_cases_global!DC99&lt;0,"",covid19_new_cases_global!DC99)</f>
        <v>0</v>
      </c>
      <c r="DD98">
        <f>IF(covid19_new_cases_global!DD99&lt;0,"",covid19_new_cases_global!DD99)</f>
        <v>1</v>
      </c>
      <c r="DE98">
        <f>IF(covid19_new_cases_global!DE99&lt;0,"",covid19_new_cases_global!DE99)</f>
        <v>0</v>
      </c>
      <c r="DF98">
        <f>IF(covid19_new_cases_global!DF99&lt;0,"",covid19_new_cases_global!DF99)</f>
        <v>0</v>
      </c>
      <c r="DG98">
        <f>IF(covid19_new_cases_global!DG99&lt;0,"",covid19_new_cases_global!DG99)</f>
        <v>0</v>
      </c>
      <c r="DH98">
        <f>IF(covid19_new_cases_global!DH99&lt;0,"",covid19_new_cases_global!DH99)</f>
        <v>0</v>
      </c>
      <c r="DI98">
        <f>IF(covid19_new_cases_global!DI99&lt;0,"",covid19_new_cases_global!DI99)</f>
        <v>0</v>
      </c>
      <c r="DJ98">
        <f>IF(covid19_new_cases_global!DJ99&lt;0,"",covid19_new_cases_global!DJ99)</f>
        <v>0</v>
      </c>
      <c r="DK98">
        <f>IF(covid19_new_cases_global!DK99&lt;0,"",covid19_new_cases_global!DK99)</f>
        <v>0</v>
      </c>
      <c r="DL98">
        <f>IF(covid19_new_cases_global!DL99&lt;0,"",covid19_new_cases_global!DL99)</f>
        <v>0</v>
      </c>
      <c r="DM98">
        <f>IF(covid19_new_cases_global!DM99&lt;0,"",covid19_new_cases_global!DM99)</f>
        <v>0</v>
      </c>
      <c r="DN98">
        <f>IF(covid19_new_cases_global!DN99&lt;0,"",covid19_new_cases_global!DN99)</f>
        <v>1</v>
      </c>
      <c r="DO98">
        <f>IF(covid19_new_cases_global!DO99&lt;0,"",covid19_new_cases_global!DO99)</f>
        <v>0</v>
      </c>
      <c r="DP98">
        <f>IF(covid19_new_cases_global!DP99&lt;0,"",covid19_new_cases_global!DP99)</f>
        <v>0</v>
      </c>
      <c r="DQ98">
        <f>IF(covid19_new_cases_global!DQ99&lt;0,"",covid19_new_cases_global!DQ99)</f>
        <v>3</v>
      </c>
      <c r="DR98">
        <f>IF(covid19_new_cases_global!DR99&lt;0,"",covid19_new_cases_global!DR99)</f>
        <v>1</v>
      </c>
      <c r="DS98">
        <f>IF(covid19_new_cases_global!DS99&lt;0,"",covid19_new_cases_global!DS99)</f>
        <v>2</v>
      </c>
      <c r="DT98">
        <f>IF(covid19_new_cases_global!DT99&lt;0,"",covid19_new_cases_global!DT99)</f>
        <v>1</v>
      </c>
      <c r="DU98">
        <f>IF(covid19_new_cases_global!DU99&lt;0,"",covid19_new_cases_global!DU99)</f>
        <v>3</v>
      </c>
      <c r="DV98">
        <f>IF(covid19_new_cases_global!DV99&lt;0,"",covid19_new_cases_global!DV99)</f>
        <v>0</v>
      </c>
      <c r="DW98">
        <f>IF(covid19_new_cases_global!DW99&lt;0,"",covid19_new_cases_global!DW99)</f>
        <v>0</v>
      </c>
      <c r="DX98">
        <f>IF(covid19_new_cases_global!DX99&lt;0,"",covid19_new_cases_global!DX99)</f>
        <v>2</v>
      </c>
      <c r="DY98">
        <f>IF(covid19_new_cases_global!DY99&lt;0,"",covid19_new_cases_global!DY99)</f>
        <v>22</v>
      </c>
      <c r="DZ98">
        <f>IF(covid19_new_cases_global!DZ99&lt;0,"",covid19_new_cases_global!DZ99)</f>
        <v>6</v>
      </c>
      <c r="EA98">
        <f>IF(covid19_new_cases_global!EA99&lt;0,"",covid19_new_cases_global!EA99)</f>
        <v>13</v>
      </c>
      <c r="EB98">
        <f>IF(covid19_new_cases_global!EB99&lt;0,"",covid19_new_cases_global!EB99)</f>
        <v>12</v>
      </c>
      <c r="EC98">
        <f>IF(covid19_new_cases_global!EC99&lt;0,"",covid19_new_cases_global!EC99)</f>
        <v>26</v>
      </c>
      <c r="ED98">
        <f>IF(covid19_new_cases_global!ED99&lt;0,"",covid19_new_cases_global!ED99)</f>
        <v>12</v>
      </c>
      <c r="EE98">
        <f>IF(covid19_new_cases_global!EE99&lt;0,"",covid19_new_cases_global!EE99)</f>
        <v>14</v>
      </c>
      <c r="EF98">
        <f>IF(covid19_new_cases_global!EF99&lt;0,"",covid19_new_cases_global!EF99)</f>
        <v>14</v>
      </c>
      <c r="EG98">
        <f>IF(covid19_new_cases_global!EG99&lt;0,"",covid19_new_cases_global!EG99)</f>
        <v>13</v>
      </c>
      <c r="EH98">
        <f>IF(covid19_new_cases_global!EH99&lt;0,"",covid19_new_cases_global!EH99)</f>
        <v>30</v>
      </c>
      <c r="EI98">
        <f>IF(covid19_new_cases_global!EI99&lt;0,"",covid19_new_cases_global!EI99)</f>
        <v>17</v>
      </c>
      <c r="EJ98">
        <f>IF(covid19_new_cases_global!EJ99&lt;0,"",covid19_new_cases_global!EJ99)</f>
        <v>0</v>
      </c>
      <c r="EK98">
        <f>IF(covid19_new_cases_global!EK99&lt;0,"",covid19_new_cases_global!EK99)</f>
        <v>76</v>
      </c>
      <c r="EL98">
        <f>IF(covid19_new_cases_global!EL99&lt;0,"",covid19_new_cases_global!EL99)</f>
        <v>27</v>
      </c>
      <c r="EM98">
        <f>IF(covid19_new_cases_global!EM99&lt;0,"",covid19_new_cases_global!EM99)</f>
        <v>19</v>
      </c>
      <c r="EN98">
        <f>IF(covid19_new_cases_global!EN99&lt;0,"",covid19_new_cases_global!EN99)</f>
        <v>15</v>
      </c>
      <c r="EO98">
        <f>IF(covid19_new_cases_global!EO99&lt;0,"",covid19_new_cases_global!EO99)</f>
        <v>16</v>
      </c>
      <c r="EP98">
        <f>IF(covid19_new_cases_global!EP99&lt;0,"",covid19_new_cases_global!EP99)</f>
        <v>9</v>
      </c>
      <c r="EQ98">
        <f>IF(covid19_new_cases_global!EQ99&lt;0,"",covid19_new_cases_global!EQ99)</f>
        <v>36</v>
      </c>
      <c r="ER98">
        <f>IF(covid19_new_cases_global!ER99&lt;0,"",covid19_new_cases_global!ER99)</f>
        <v>13</v>
      </c>
      <c r="ES98">
        <f>IF(covid19_new_cases_global!ES99&lt;0,"",covid19_new_cases_global!ES99)</f>
        <v>17</v>
      </c>
      <c r="ET98">
        <f>IF(covid19_new_cases_global!ET99&lt;0,"",covid19_new_cases_global!ET99)</f>
        <v>16</v>
      </c>
      <c r="EU98">
        <f>IF(covid19_new_cases_global!EU99&lt;0,"",covid19_new_cases_global!EU99)</f>
        <v>10</v>
      </c>
      <c r="EV98">
        <f>IF(covid19_new_cases_global!EV99&lt;0,"",covid19_new_cases_global!EV99)</f>
        <v>10</v>
      </c>
      <c r="EW98">
        <f>IF(covid19_new_cases_global!EW99&lt;0,"",covid19_new_cases_global!EW99)</f>
        <v>24</v>
      </c>
      <c r="EX98">
        <f>IF(covid19_new_cases_global!EX99&lt;0,"",covid19_new_cases_global!EX99)</f>
        <v>27</v>
      </c>
      <c r="EY98">
        <f>IF(covid19_new_cases_global!EY99&lt;0,"",covid19_new_cases_global!EY99)</f>
        <v>24</v>
      </c>
      <c r="EZ98">
        <f>IF(covid19_new_cases_global!EZ99&lt;0,"",covid19_new_cases_global!EZ99)</f>
        <v>44</v>
      </c>
      <c r="FA98">
        <f>IF(covid19_new_cases_global!FA99&lt;0,"",covid19_new_cases_global!FA99)</f>
        <v>31</v>
      </c>
      <c r="FB98">
        <f>IF(covid19_new_cases_global!FB99&lt;0,"",covid19_new_cases_global!FB99)</f>
        <v>28</v>
      </c>
      <c r="FC98">
        <f>IF(covid19_new_cases_global!FC99&lt;0,"",covid19_new_cases_global!FC99)</f>
        <v>15</v>
      </c>
      <c r="FD98">
        <f>IF(covid19_new_cases_global!FD99&lt;0,"",covid19_new_cases_global!FD99)</f>
        <v>14</v>
      </c>
      <c r="FE98">
        <f>MAX(D98:FD98)</f>
        <v>76</v>
      </c>
      <c r="FF98">
        <f t="shared" ref="FF98:FF129" si="53">MAX(D98:FD98)</f>
        <v>76</v>
      </c>
      <c r="FG98">
        <f t="shared" si="33"/>
        <v>138</v>
      </c>
      <c r="FH98">
        <f t="shared" si="34"/>
        <v>138</v>
      </c>
      <c r="FI98" cm="1">
        <f t="array" ref="FI98">MATCH(INDEX($D98:$FD98,MATCH(TRUE,INDEX($D98:$FD98&lt;&gt;0,),0)),$D98:$FD98,0)</f>
        <v>62</v>
      </c>
      <c r="FJ98">
        <f t="shared" ref="FJ98:FJ129" si="54">SUM(D98:FD98)</f>
        <v>727</v>
      </c>
      <c r="FK98">
        <f t="shared" ref="FK98:FK129" si="55">FF98/FJ98</f>
        <v>0.10453920220082531</v>
      </c>
      <c r="FL98">
        <v>0</v>
      </c>
      <c r="FM98">
        <f t="shared" ref="FM98:FM129" si="56">FG98-FI98</f>
        <v>76</v>
      </c>
      <c r="FN98">
        <f t="shared" ref="FN98:FN129" si="57">FH98-FI98</f>
        <v>76</v>
      </c>
      <c r="FP98">
        <v>227</v>
      </c>
      <c r="FQ98">
        <v>227</v>
      </c>
      <c r="FR98">
        <v>154</v>
      </c>
      <c r="FS98">
        <v>154</v>
      </c>
      <c r="FT98">
        <v>52</v>
      </c>
      <c r="FU98">
        <v>4025</v>
      </c>
      <c r="FV98">
        <v>5.6397515527950311E-2</v>
      </c>
      <c r="FW98" s="6">
        <v>0</v>
      </c>
      <c r="FX98" s="7">
        <v>1</v>
      </c>
      <c r="FY98" s="8">
        <f t="shared" si="39"/>
        <v>1</v>
      </c>
      <c r="FZ98">
        <f t="shared" si="40"/>
        <v>0</v>
      </c>
      <c r="GA98">
        <f t="shared" si="41"/>
        <v>7.2887710730784261E-2</v>
      </c>
      <c r="GB98" s="6">
        <f t="shared" si="42"/>
        <v>7.2887710730784261E-2</v>
      </c>
      <c r="GC98" s="8">
        <f t="shared" si="43"/>
        <v>0.92711228926921574</v>
      </c>
      <c r="GD98" s="6">
        <f t="shared" si="44"/>
        <v>-7.5680588854406219E-2</v>
      </c>
      <c r="GE98" s="8">
        <f t="shared" si="45"/>
        <v>100</v>
      </c>
      <c r="GF98">
        <f t="shared" si="46"/>
        <v>7.8617996519318126E-2</v>
      </c>
      <c r="HC98">
        <v>7.0405928708318868E-2</v>
      </c>
      <c r="HD98">
        <v>1</v>
      </c>
      <c r="HE98">
        <v>0</v>
      </c>
      <c r="HF98">
        <f t="shared" si="50"/>
        <v>91</v>
      </c>
      <c r="HG98">
        <f t="shared" si="51"/>
        <v>2</v>
      </c>
      <c r="HH98">
        <f t="shared" si="47"/>
        <v>0.36805555555555558</v>
      </c>
      <c r="HI98">
        <f t="shared" si="48"/>
        <v>0.94117647058823528</v>
      </c>
      <c r="HJ98">
        <f t="shared" si="49"/>
        <v>6.5359477124182774E-3</v>
      </c>
    </row>
    <row r="99" spans="1:218" x14ac:dyDescent="0.3">
      <c r="A99" t="str">
        <f>covid19_new_cases_global!A100</f>
        <v>Lithuania</v>
      </c>
      <c r="B99">
        <f>covid19_new_cases_global!B100</f>
        <v>55.169400000000003</v>
      </c>
      <c r="C99">
        <f>covid19_new_cases_global!C100</f>
        <v>23.8813</v>
      </c>
      <c r="D99">
        <f>IF(covid19_new_cases_global!D100&lt;0,"",covid19_new_cases_global!D100)</f>
        <v>0</v>
      </c>
      <c r="E99">
        <f>IF(covid19_new_cases_global!E100&lt;0,"",covid19_new_cases_global!E100)</f>
        <v>0</v>
      </c>
      <c r="F99">
        <f>IF(covid19_new_cases_global!F100&lt;0,"",covid19_new_cases_global!F100)</f>
        <v>0</v>
      </c>
      <c r="G99">
        <f>IF(covid19_new_cases_global!G100&lt;0,"",covid19_new_cases_global!G100)</f>
        <v>0</v>
      </c>
      <c r="H99">
        <f>IF(covid19_new_cases_global!H100&lt;0,"",covid19_new_cases_global!H100)</f>
        <v>0</v>
      </c>
      <c r="I99">
        <f>IF(covid19_new_cases_global!I100&lt;0,"",covid19_new_cases_global!I100)</f>
        <v>0</v>
      </c>
      <c r="J99">
        <f>IF(covid19_new_cases_global!J100&lt;0,"",covid19_new_cases_global!J100)</f>
        <v>0</v>
      </c>
      <c r="K99">
        <f>IF(covid19_new_cases_global!K100&lt;0,"",covid19_new_cases_global!K100)</f>
        <v>0</v>
      </c>
      <c r="L99">
        <f>IF(covid19_new_cases_global!L100&lt;0,"",covid19_new_cases_global!L100)</f>
        <v>0</v>
      </c>
      <c r="M99">
        <f>IF(covid19_new_cases_global!M100&lt;0,"",covid19_new_cases_global!M100)</f>
        <v>0</v>
      </c>
      <c r="N99">
        <f>IF(covid19_new_cases_global!N100&lt;0,"",covid19_new_cases_global!N100)</f>
        <v>0</v>
      </c>
      <c r="O99">
        <f>IF(covid19_new_cases_global!O100&lt;0,"",covid19_new_cases_global!O100)</f>
        <v>0</v>
      </c>
      <c r="P99">
        <f>IF(covid19_new_cases_global!P100&lt;0,"",covid19_new_cases_global!P100)</f>
        <v>0</v>
      </c>
      <c r="Q99">
        <f>IF(covid19_new_cases_global!Q100&lt;0,"",covid19_new_cases_global!Q100)</f>
        <v>0</v>
      </c>
      <c r="R99">
        <f>IF(covid19_new_cases_global!R100&lt;0,"",covid19_new_cases_global!R100)</f>
        <v>0</v>
      </c>
      <c r="S99">
        <f>IF(covid19_new_cases_global!S100&lt;0,"",covid19_new_cases_global!S100)</f>
        <v>0</v>
      </c>
      <c r="T99">
        <f>IF(covid19_new_cases_global!T100&lt;0,"",covid19_new_cases_global!T100)</f>
        <v>0</v>
      </c>
      <c r="U99">
        <f>IF(covid19_new_cases_global!U100&lt;0,"",covid19_new_cases_global!U100)</f>
        <v>0</v>
      </c>
      <c r="V99">
        <f>IF(covid19_new_cases_global!V100&lt;0,"",covid19_new_cases_global!V100)</f>
        <v>0</v>
      </c>
      <c r="W99">
        <f>IF(covid19_new_cases_global!W100&lt;0,"",covid19_new_cases_global!W100)</f>
        <v>0</v>
      </c>
      <c r="X99">
        <f>IF(covid19_new_cases_global!X100&lt;0,"",covid19_new_cases_global!X100)</f>
        <v>0</v>
      </c>
      <c r="Y99">
        <f>IF(covid19_new_cases_global!Y100&lt;0,"",covid19_new_cases_global!Y100)</f>
        <v>0</v>
      </c>
      <c r="Z99">
        <f>IF(covid19_new_cases_global!Z100&lt;0,"",covid19_new_cases_global!Z100)</f>
        <v>0</v>
      </c>
      <c r="AA99">
        <f>IF(covid19_new_cases_global!AA100&lt;0,"",covid19_new_cases_global!AA100)</f>
        <v>0</v>
      </c>
      <c r="AB99">
        <f>IF(covid19_new_cases_global!AB100&lt;0,"",covid19_new_cases_global!AB100)</f>
        <v>0</v>
      </c>
      <c r="AC99">
        <f>IF(covid19_new_cases_global!AC100&lt;0,"",covid19_new_cases_global!AC100)</f>
        <v>0</v>
      </c>
      <c r="AD99">
        <f>IF(covid19_new_cases_global!AD100&lt;0,"",covid19_new_cases_global!AD100)</f>
        <v>0</v>
      </c>
      <c r="AE99">
        <f>IF(covid19_new_cases_global!AE100&lt;0,"",covid19_new_cases_global!AE100)</f>
        <v>0</v>
      </c>
      <c r="AF99">
        <f>IF(covid19_new_cases_global!AF100&lt;0,"",covid19_new_cases_global!AF100)</f>
        <v>0</v>
      </c>
      <c r="AG99">
        <f>IF(covid19_new_cases_global!AG100&lt;0,"",covid19_new_cases_global!AG100)</f>
        <v>0</v>
      </c>
      <c r="AH99">
        <f>IF(covid19_new_cases_global!AH100&lt;0,"",covid19_new_cases_global!AH100)</f>
        <v>0</v>
      </c>
      <c r="AI99">
        <f>IF(covid19_new_cases_global!AI100&lt;0,"",covid19_new_cases_global!AI100)</f>
        <v>0</v>
      </c>
      <c r="AJ99">
        <f>IF(covid19_new_cases_global!AJ100&lt;0,"",covid19_new_cases_global!AJ100)</f>
        <v>0</v>
      </c>
      <c r="AK99">
        <f>IF(covid19_new_cases_global!AK100&lt;0,"",covid19_new_cases_global!AK100)</f>
        <v>0</v>
      </c>
      <c r="AL99">
        <f>IF(covid19_new_cases_global!AL100&lt;0,"",covid19_new_cases_global!AL100)</f>
        <v>0</v>
      </c>
      <c r="AM99">
        <f>IF(covid19_new_cases_global!AM100&lt;0,"",covid19_new_cases_global!AM100)</f>
        <v>0</v>
      </c>
      <c r="AN99">
        <f>IF(covid19_new_cases_global!AN100&lt;0,"",covid19_new_cases_global!AN100)</f>
        <v>1</v>
      </c>
      <c r="AO99">
        <f>IF(covid19_new_cases_global!AO100&lt;0,"",covid19_new_cases_global!AO100)</f>
        <v>0</v>
      </c>
      <c r="AP99">
        <f>IF(covid19_new_cases_global!AP100&lt;0,"",covid19_new_cases_global!AP100)</f>
        <v>0</v>
      </c>
      <c r="AQ99">
        <f>IF(covid19_new_cases_global!AQ100&lt;0,"",covid19_new_cases_global!AQ100)</f>
        <v>0</v>
      </c>
      <c r="AR99">
        <f>IF(covid19_new_cases_global!AR100&lt;0,"",covid19_new_cases_global!AR100)</f>
        <v>0</v>
      </c>
      <c r="AS99">
        <f>IF(covid19_new_cases_global!AS100&lt;0,"",covid19_new_cases_global!AS100)</f>
        <v>0</v>
      </c>
      <c r="AT99">
        <f>IF(covid19_new_cases_global!AT100&lt;0,"",covid19_new_cases_global!AT100)</f>
        <v>0</v>
      </c>
      <c r="AU99">
        <f>IF(covid19_new_cases_global!AU100&lt;0,"",covid19_new_cases_global!AU100)</f>
        <v>0</v>
      </c>
      <c r="AV99">
        <f>IF(covid19_new_cases_global!AV100&lt;0,"",covid19_new_cases_global!AV100)</f>
        <v>0</v>
      </c>
      <c r="AW99">
        <f>IF(covid19_new_cases_global!AW100&lt;0,"",covid19_new_cases_global!AW100)</f>
        <v>0</v>
      </c>
      <c r="AX99">
        <f>IF(covid19_new_cases_global!AX100&lt;0,"",covid19_new_cases_global!AX100)</f>
        <v>0</v>
      </c>
      <c r="AY99">
        <f>IF(covid19_new_cases_global!AY100&lt;0,"",covid19_new_cases_global!AY100)</f>
        <v>0</v>
      </c>
      <c r="AZ99">
        <f>IF(covid19_new_cases_global!AZ100&lt;0,"",covid19_new_cases_global!AZ100)</f>
        <v>2</v>
      </c>
      <c r="BA99">
        <f>IF(covid19_new_cases_global!BA100&lt;0,"",covid19_new_cases_global!BA100)</f>
        <v>0</v>
      </c>
      <c r="BB99">
        <f>IF(covid19_new_cases_global!BB100&lt;0,"",covid19_new_cases_global!BB100)</f>
        <v>3</v>
      </c>
      <c r="BC99">
        <f>IF(covid19_new_cases_global!BC100&lt;0,"",covid19_new_cases_global!BC100)</f>
        <v>2</v>
      </c>
      <c r="BD99">
        <f>IF(covid19_new_cases_global!BD100&lt;0,"",covid19_new_cases_global!BD100)</f>
        <v>4</v>
      </c>
      <c r="BE99">
        <f>IF(covid19_new_cases_global!BE100&lt;0,"",covid19_new_cases_global!BE100)</f>
        <v>5</v>
      </c>
      <c r="BF99">
        <f>IF(covid19_new_cases_global!BF100&lt;0,"",covid19_new_cases_global!BF100)</f>
        <v>8</v>
      </c>
      <c r="BG99">
        <f>IF(covid19_new_cases_global!BG100&lt;0,"",covid19_new_cases_global!BG100)</f>
        <v>2</v>
      </c>
      <c r="BH99">
        <f>IF(covid19_new_cases_global!BH100&lt;0,"",covid19_new_cases_global!BH100)</f>
        <v>9</v>
      </c>
      <c r="BI99">
        <f>IF(covid19_new_cases_global!BI100&lt;0,"",covid19_new_cases_global!BI100)</f>
        <v>13</v>
      </c>
      <c r="BJ99">
        <f>IF(covid19_new_cases_global!BJ100&lt;0,"",covid19_new_cases_global!BJ100)</f>
        <v>34</v>
      </c>
      <c r="BK99">
        <f>IF(covid19_new_cases_global!BK100&lt;0,"",covid19_new_cases_global!BK100)</f>
        <v>60</v>
      </c>
      <c r="BL99">
        <f>IF(covid19_new_cases_global!BL100&lt;0,"",covid19_new_cases_global!BL100)</f>
        <v>36</v>
      </c>
      <c r="BM99">
        <f>IF(covid19_new_cases_global!BM100&lt;0,"",covid19_new_cases_global!BM100)</f>
        <v>30</v>
      </c>
      <c r="BN99">
        <f>IF(covid19_new_cases_global!BN100&lt;0,"",covid19_new_cases_global!BN100)</f>
        <v>65</v>
      </c>
      <c r="BO99">
        <f>IF(covid19_new_cases_global!BO100&lt;0,"",covid19_new_cases_global!BO100)</f>
        <v>25</v>
      </c>
      <c r="BP99">
        <f>IF(covid19_new_cases_global!BP100&lt;0,"",covid19_new_cases_global!BP100)</f>
        <v>59</v>
      </c>
      <c r="BQ99">
        <f>IF(covid19_new_cases_global!BQ100&lt;0,"",covid19_new_cases_global!BQ100)</f>
        <v>36</v>
      </c>
      <c r="BR99">
        <f>IF(covid19_new_cases_global!BR100&lt;0,"",covid19_new_cases_global!BR100)</f>
        <v>66</v>
      </c>
      <c r="BS99">
        <f>IF(covid19_new_cases_global!BS100&lt;0,"",covid19_new_cases_global!BS100)</f>
        <v>31</v>
      </c>
      <c r="BT99">
        <f>IF(covid19_new_cases_global!BT100&lt;0,"",covid19_new_cases_global!BT100)</f>
        <v>46</v>
      </c>
      <c r="BU99">
        <f>IF(covid19_new_cases_global!BU100&lt;0,"",covid19_new_cases_global!BU100)</f>
        <v>44</v>
      </c>
      <c r="BV99">
        <f>IF(covid19_new_cases_global!BV100&lt;0,"",covid19_new_cases_global!BV100)</f>
        <v>68</v>
      </c>
      <c r="BW99">
        <f>IF(covid19_new_cases_global!BW100&lt;0,"",covid19_new_cases_global!BW100)</f>
        <v>47</v>
      </c>
      <c r="BX99">
        <f>IF(covid19_new_cases_global!BX100&lt;0,"",covid19_new_cases_global!BX100)</f>
        <v>75</v>
      </c>
      <c r="BY99">
        <f>IF(covid19_new_cases_global!BY100&lt;0,"",covid19_new_cases_global!BY100)</f>
        <v>40</v>
      </c>
      <c r="BZ99">
        <f>IF(covid19_new_cases_global!BZ100&lt;0,"",covid19_new_cases_global!BZ100)</f>
        <v>32</v>
      </c>
      <c r="CA99">
        <f>IF(covid19_new_cases_global!CA100&lt;0,"",covid19_new_cases_global!CA100)</f>
        <v>37</v>
      </c>
      <c r="CB99">
        <f>IF(covid19_new_cases_global!CB100&lt;0,"",covid19_new_cases_global!CB100)</f>
        <v>32</v>
      </c>
      <c r="CC99">
        <f>IF(covid19_new_cases_global!CC100&lt;0,"",covid19_new_cases_global!CC100)</f>
        <v>43</v>
      </c>
      <c r="CD99">
        <f>IF(covid19_new_cases_global!CD100&lt;0,"",covid19_new_cases_global!CD100)</f>
        <v>44</v>
      </c>
      <c r="CE99">
        <f>IF(covid19_new_cases_global!CE100&lt;0,"",covid19_new_cases_global!CE100)</f>
        <v>27</v>
      </c>
      <c r="CF99">
        <f>IF(covid19_new_cases_global!CF100&lt;0,"",covid19_new_cases_global!CF100)</f>
        <v>27</v>
      </c>
      <c r="CG99">
        <f>IF(covid19_new_cases_global!CG100&lt;0,"",covid19_new_cases_global!CG100)</f>
        <v>9</v>
      </c>
      <c r="CH99">
        <f>IF(covid19_new_cases_global!CH100&lt;0,"",covid19_new_cases_global!CH100)</f>
        <v>8</v>
      </c>
      <c r="CI99">
        <f>IF(covid19_new_cases_global!CI100&lt;0,"",covid19_new_cases_global!CI100)</f>
        <v>21</v>
      </c>
      <c r="CJ99">
        <f>IF(covid19_new_cases_global!CJ100&lt;0,"",covid19_new_cases_global!CJ100)</f>
        <v>37</v>
      </c>
      <c r="CK99">
        <f>IF(covid19_new_cases_global!CK100&lt;0,"",covid19_new_cases_global!CK100)</f>
        <v>21</v>
      </c>
      <c r="CL99">
        <f>IF(covid19_new_cases_global!CL100&lt;0,"",covid19_new_cases_global!CL100)</f>
        <v>90</v>
      </c>
      <c r="CM99">
        <f>IF(covid19_new_cases_global!CM100&lt;0,"",covid19_new_cases_global!CM100)</f>
        <v>59</v>
      </c>
      <c r="CN99">
        <f>IF(covid19_new_cases_global!CN100&lt;0,"",covid19_new_cases_global!CN100)</f>
        <v>28</v>
      </c>
      <c r="CO99">
        <f>IF(covid19_new_cases_global!CO100&lt;0,"",covid19_new_cases_global!CO100)</f>
        <v>24</v>
      </c>
      <c r="CP99">
        <f>IF(covid19_new_cases_global!CP100&lt;0,"",covid19_new_cases_global!CP100)</f>
        <v>20</v>
      </c>
      <c r="CQ99">
        <f>IF(covid19_new_cases_global!CQ100&lt;0,"",covid19_new_cases_global!CQ100)</f>
        <v>28</v>
      </c>
      <c r="CR99">
        <f>IF(covid19_new_cases_global!CR100&lt;0,"",covid19_new_cases_global!CR100)</f>
        <v>12</v>
      </c>
      <c r="CS99">
        <f>IF(covid19_new_cases_global!CS100&lt;0,"",covid19_new_cases_global!CS100)</f>
        <v>16</v>
      </c>
      <c r="CT99">
        <f>IF(covid19_new_cases_global!CT100&lt;0,"",covid19_new_cases_global!CT100)</f>
        <v>12</v>
      </c>
      <c r="CU99">
        <f>IF(covid19_new_cases_global!CU100&lt;0,"",covid19_new_cases_global!CU100)</f>
        <v>11</v>
      </c>
      <c r="CV99" t="str">
        <f>IF(covid19_new_cases_global!CV100&lt;0,"",covid19_new_cases_global!CV100)</f>
        <v/>
      </c>
      <c r="CW99">
        <f>IF(covid19_new_cases_global!CW100&lt;0,"",covid19_new_cases_global!CW100)</f>
        <v>31</v>
      </c>
      <c r="CX99">
        <f>IF(covid19_new_cases_global!CX100&lt;0,"",covid19_new_cases_global!CX100)</f>
        <v>10</v>
      </c>
      <c r="CY99">
        <f>IF(covid19_new_cases_global!CY100&lt;0,"",covid19_new_cases_global!CY100)</f>
        <v>14</v>
      </c>
      <c r="CZ99">
        <f>IF(covid19_new_cases_global!CZ100&lt;0,"",covid19_new_cases_global!CZ100)</f>
        <v>7</v>
      </c>
      <c r="DA99">
        <f>IF(covid19_new_cases_global!DA100&lt;0,"",covid19_new_cases_global!DA100)</f>
        <v>4</v>
      </c>
      <c r="DB99">
        <f>IF(covid19_new_cases_global!DB100&lt;0,"",covid19_new_cases_global!DB100)</f>
        <v>9</v>
      </c>
      <c r="DC99">
        <f>IF(covid19_new_cases_global!DC100&lt;0,"",covid19_new_cases_global!DC100)</f>
        <v>4</v>
      </c>
      <c r="DD99">
        <f>IF(covid19_new_cases_global!DD100&lt;0,"",covid19_new_cases_global!DD100)</f>
        <v>5</v>
      </c>
      <c r="DE99">
        <f>IF(covid19_new_cases_global!DE100&lt;0,"",covid19_new_cases_global!DE100)</f>
        <v>5</v>
      </c>
      <c r="DF99">
        <f>IF(covid19_new_cases_global!DF100&lt;0,"",covid19_new_cases_global!DF100)</f>
        <v>3</v>
      </c>
      <c r="DG99">
        <f>IF(covid19_new_cases_global!DG100&lt;0,"",covid19_new_cases_global!DG100)</f>
        <v>8</v>
      </c>
      <c r="DH99">
        <f>IF(covid19_new_cases_global!DH100&lt;0,"",covid19_new_cases_global!DH100)</f>
        <v>35</v>
      </c>
      <c r="DI99">
        <f>IF(covid19_new_cases_global!DI100&lt;0,"",covid19_new_cases_global!DI100)</f>
        <v>6</v>
      </c>
      <c r="DJ99">
        <f>IF(covid19_new_cases_global!DJ100&lt;0,"",covid19_new_cases_global!DJ100)</f>
        <v>6</v>
      </c>
      <c r="DK99">
        <f>IF(covid19_new_cases_global!DK100&lt;0,"",covid19_new_cases_global!DK100)</f>
        <v>14</v>
      </c>
      <c r="DL99">
        <f>IF(covid19_new_cases_global!DL100&lt;0,"",covid19_new_cases_global!DL100)</f>
        <v>6</v>
      </c>
      <c r="DM99">
        <f>IF(covid19_new_cases_global!DM100&lt;0,"",covid19_new_cases_global!DM100)</f>
        <v>12</v>
      </c>
      <c r="DN99">
        <f>IF(covid19_new_cases_global!DN100&lt;0,"",covid19_new_cases_global!DN100)</f>
        <v>11</v>
      </c>
      <c r="DO99">
        <f>IF(covid19_new_cases_global!DO100&lt;0,"",covid19_new_cases_global!DO100)</f>
        <v>7</v>
      </c>
      <c r="DP99">
        <f>IF(covid19_new_cases_global!DP100&lt;0,"",covid19_new_cases_global!DP100)</f>
        <v>6</v>
      </c>
      <c r="DQ99">
        <f>IF(covid19_new_cases_global!DQ100&lt;0,"",covid19_new_cases_global!DQ100)</f>
        <v>15</v>
      </c>
      <c r="DR99">
        <f>IF(covid19_new_cases_global!DR100&lt;0,"",covid19_new_cases_global!DR100)</f>
        <v>15</v>
      </c>
      <c r="DS99">
        <f>IF(covid19_new_cases_global!DS100&lt;0,"",covid19_new_cases_global!DS100)</f>
        <v>16</v>
      </c>
      <c r="DT99">
        <f>IF(covid19_new_cases_global!DT100&lt;0,"",covid19_new_cases_global!DT100)</f>
        <v>11</v>
      </c>
      <c r="DU99">
        <f>IF(covid19_new_cases_global!DU100&lt;0,"",covid19_new_cases_global!DU100)</f>
        <v>12</v>
      </c>
      <c r="DV99">
        <f>IF(covid19_new_cases_global!DV100&lt;0,"",covid19_new_cases_global!DV100)</f>
        <v>7</v>
      </c>
      <c r="DW99">
        <f>IF(covid19_new_cases_global!DW100&lt;0,"",covid19_new_cases_global!DW100)</f>
        <v>12</v>
      </c>
      <c r="DX99">
        <f>IF(covid19_new_cases_global!DX100&lt;0,"",covid19_new_cases_global!DX100)</f>
        <v>4</v>
      </c>
      <c r="DY99">
        <f>IF(covid19_new_cases_global!DY100&lt;0,"",covid19_new_cases_global!DY100)</f>
        <v>8</v>
      </c>
      <c r="DZ99">
        <f>IF(covid19_new_cases_global!DZ100&lt;0,"",covid19_new_cases_global!DZ100)</f>
        <v>9</v>
      </c>
      <c r="EA99">
        <f>IF(covid19_new_cases_global!EA100&lt;0,"",covid19_new_cases_global!EA100)</f>
        <v>6</v>
      </c>
      <c r="EB99">
        <f>IF(covid19_new_cases_global!EB100&lt;0,"",covid19_new_cases_global!EB100)</f>
        <v>8</v>
      </c>
      <c r="EC99">
        <f>IF(covid19_new_cases_global!EC100&lt;0,"",covid19_new_cases_global!EC100)</f>
        <v>5</v>
      </c>
      <c r="ED99">
        <f>IF(covid19_new_cases_global!ED100&lt;0,"",covid19_new_cases_global!ED100)</f>
        <v>3</v>
      </c>
      <c r="EE99">
        <f>IF(covid19_new_cases_global!EE100&lt;0,"",covid19_new_cases_global!EE100)</f>
        <v>4</v>
      </c>
      <c r="EF99">
        <f>IF(covid19_new_cases_global!EF100&lt;0,"",covid19_new_cases_global!EF100)</f>
        <v>2</v>
      </c>
      <c r="EG99">
        <f>IF(covid19_new_cases_global!EG100&lt;0,"",covid19_new_cases_global!EG100)</f>
        <v>3</v>
      </c>
      <c r="EH99">
        <f>IF(covid19_new_cases_global!EH100&lt;0,"",covid19_new_cases_global!EH100)</f>
        <v>7</v>
      </c>
      <c r="EI99">
        <f>IF(covid19_new_cases_global!EI100&lt;0,"",covid19_new_cases_global!EI100)</f>
        <v>11</v>
      </c>
      <c r="EJ99">
        <f>IF(covid19_new_cases_global!EJ100&lt;0,"",covid19_new_cases_global!EJ100)</f>
        <v>9</v>
      </c>
      <c r="EK99">
        <f>IF(covid19_new_cases_global!EK100&lt;0,"",covid19_new_cases_global!EK100)</f>
        <v>6</v>
      </c>
      <c r="EL99">
        <f>IF(covid19_new_cases_global!EL100&lt;0,"",covid19_new_cases_global!EL100)</f>
        <v>7</v>
      </c>
      <c r="EM99">
        <f>IF(covid19_new_cases_global!EM100&lt;0,"",covid19_new_cases_global!EM100)</f>
        <v>6</v>
      </c>
      <c r="EN99">
        <f>IF(covid19_new_cases_global!EN100&lt;0,"",covid19_new_cases_global!EN100)</f>
        <v>19</v>
      </c>
      <c r="EO99">
        <f>IF(covid19_new_cases_global!EO100&lt;0,"",covid19_new_cases_global!EO100)</f>
        <v>4</v>
      </c>
      <c r="EP99">
        <f>IF(covid19_new_cases_global!EP100&lt;0,"",covid19_new_cases_global!EP100)</f>
        <v>7</v>
      </c>
      <c r="EQ99">
        <f>IF(covid19_new_cases_global!EQ100&lt;0,"",covid19_new_cases_global!EQ100)</f>
        <v>5</v>
      </c>
      <c r="ER99">
        <f>IF(covid19_new_cases_global!ER100&lt;0,"",covid19_new_cases_global!ER100)</f>
        <v>5</v>
      </c>
      <c r="ES99">
        <f>IF(covid19_new_cases_global!ES100&lt;0,"",covid19_new_cases_global!ES100)</f>
        <v>3</v>
      </c>
      <c r="ET99">
        <f>IF(covid19_new_cases_global!ET100&lt;0,"",covid19_new_cases_global!ET100)</f>
        <v>2</v>
      </c>
      <c r="EU99">
        <f>IF(covid19_new_cases_global!EU100&lt;0,"",covid19_new_cases_global!EU100)</f>
        <v>6</v>
      </c>
      <c r="EV99">
        <f>IF(covid19_new_cases_global!EV100&lt;0,"",covid19_new_cases_global!EV100)</f>
        <v>8</v>
      </c>
      <c r="EW99">
        <f>IF(covid19_new_cases_global!EW100&lt;0,"",covid19_new_cases_global!EW100)</f>
        <v>3</v>
      </c>
      <c r="EX99">
        <f>IF(covid19_new_cases_global!EX100&lt;0,"",covid19_new_cases_global!EX100)</f>
        <v>3</v>
      </c>
      <c r="EY99">
        <f>IF(covid19_new_cases_global!EY100&lt;0,"",covid19_new_cases_global!EY100)</f>
        <v>3</v>
      </c>
      <c r="EZ99">
        <f>IF(covid19_new_cases_global!EZ100&lt;0,"",covid19_new_cases_global!EZ100)</f>
        <v>2</v>
      </c>
      <c r="FA99">
        <f>IF(covid19_new_cases_global!FA100&lt;0,"",covid19_new_cases_global!FA100)</f>
        <v>1</v>
      </c>
      <c r="FB99">
        <f>IF(covid19_new_cases_global!FB100&lt;0,"",covid19_new_cases_global!FB100)</f>
        <v>2</v>
      </c>
      <c r="FC99">
        <f>IF(covid19_new_cases_global!FC100&lt;0,"",covid19_new_cases_global!FC100)</f>
        <v>2</v>
      </c>
      <c r="FD99">
        <f>IF(covid19_new_cases_global!FD100&lt;0,"",covid19_new_cases_global!FD100)</f>
        <v>5</v>
      </c>
      <c r="FE99">
        <f>MAX(D99:FD99)</f>
        <v>90</v>
      </c>
      <c r="FF99">
        <f t="shared" si="53"/>
        <v>90</v>
      </c>
      <c r="FG99">
        <f t="shared" si="33"/>
        <v>87</v>
      </c>
      <c r="FH99">
        <f t="shared" si="34"/>
        <v>87</v>
      </c>
      <c r="FI99" cm="1">
        <f t="array" ref="FI99">MATCH(INDEX($D99:$FD99,MATCH(TRUE,INDEX($D99:$FD99&lt;&gt;0,),0)),$D99:$FD99,0)</f>
        <v>37</v>
      </c>
      <c r="FJ99">
        <f t="shared" si="54"/>
        <v>1918</v>
      </c>
      <c r="FK99">
        <f t="shared" si="55"/>
        <v>4.692387904066736E-2</v>
      </c>
      <c r="FL99">
        <v>0</v>
      </c>
      <c r="FM99">
        <f t="shared" si="56"/>
        <v>50</v>
      </c>
      <c r="FN99">
        <f t="shared" si="57"/>
        <v>50</v>
      </c>
      <c r="FP99">
        <v>234</v>
      </c>
      <c r="FQ99">
        <v>234</v>
      </c>
      <c r="FR99">
        <v>63</v>
      </c>
      <c r="FS99">
        <v>63</v>
      </c>
      <c r="FT99">
        <v>38</v>
      </c>
      <c r="FU99">
        <v>4217</v>
      </c>
      <c r="FV99">
        <v>5.5489684609912257E-2</v>
      </c>
      <c r="FW99" s="6">
        <v>0</v>
      </c>
      <c r="FX99" s="7">
        <v>1</v>
      </c>
      <c r="FY99" s="8">
        <f t="shared" si="39"/>
        <v>1</v>
      </c>
      <c r="FZ99">
        <f t="shared" si="40"/>
        <v>0</v>
      </c>
      <c r="GA99">
        <f t="shared" si="41"/>
        <v>0.19258331215610697</v>
      </c>
      <c r="GB99" s="6">
        <f t="shared" si="42"/>
        <v>0.19258331215610697</v>
      </c>
      <c r="GC99" s="8">
        <f t="shared" si="43"/>
        <v>0.80741668784389309</v>
      </c>
      <c r="GD99" s="6">
        <f t="shared" si="44"/>
        <v>-0.21391540215675944</v>
      </c>
      <c r="GE99" s="8">
        <f t="shared" si="45"/>
        <v>100</v>
      </c>
      <c r="GF99">
        <f t="shared" si="46"/>
        <v>0.23851787442042721</v>
      </c>
      <c r="HC99">
        <v>7.2887710730784261E-2</v>
      </c>
      <c r="HD99">
        <v>1</v>
      </c>
      <c r="HE99">
        <v>0</v>
      </c>
      <c r="HF99">
        <f t="shared" si="50"/>
        <v>92</v>
      </c>
      <c r="HG99">
        <f t="shared" si="51"/>
        <v>2</v>
      </c>
      <c r="HH99">
        <f t="shared" si="47"/>
        <v>0.36111111111111116</v>
      </c>
      <c r="HI99">
        <f t="shared" si="48"/>
        <v>0.94117647058823528</v>
      </c>
      <c r="HJ99">
        <f t="shared" si="49"/>
        <v>6.5359477124183815E-3</v>
      </c>
    </row>
    <row r="100" spans="1:218" x14ac:dyDescent="0.3">
      <c r="A100" t="str">
        <f>covid19_new_cases_global!A101</f>
        <v>Luxembourg</v>
      </c>
      <c r="B100">
        <f>covid19_new_cases_global!B101</f>
        <v>49.815300000000001</v>
      </c>
      <c r="C100">
        <f>covid19_new_cases_global!C101</f>
        <v>6.1295999999999999</v>
      </c>
      <c r="D100">
        <f>IF(covid19_new_cases_global!D101&lt;0,"",covid19_new_cases_global!D101)</f>
        <v>0</v>
      </c>
      <c r="E100">
        <f>IF(covid19_new_cases_global!E101&lt;0,"",covid19_new_cases_global!E101)</f>
        <v>0</v>
      </c>
      <c r="F100">
        <f>IF(covid19_new_cases_global!F101&lt;0,"",covid19_new_cases_global!F101)</f>
        <v>0</v>
      </c>
      <c r="G100">
        <f>IF(covid19_new_cases_global!G101&lt;0,"",covid19_new_cases_global!G101)</f>
        <v>0</v>
      </c>
      <c r="H100">
        <f>IF(covid19_new_cases_global!H101&lt;0,"",covid19_new_cases_global!H101)</f>
        <v>0</v>
      </c>
      <c r="I100">
        <f>IF(covid19_new_cases_global!I101&lt;0,"",covid19_new_cases_global!I101)</f>
        <v>0</v>
      </c>
      <c r="J100">
        <f>IF(covid19_new_cases_global!J101&lt;0,"",covid19_new_cases_global!J101)</f>
        <v>0</v>
      </c>
      <c r="K100">
        <f>IF(covid19_new_cases_global!K101&lt;0,"",covid19_new_cases_global!K101)</f>
        <v>0</v>
      </c>
      <c r="L100">
        <f>IF(covid19_new_cases_global!L101&lt;0,"",covid19_new_cases_global!L101)</f>
        <v>0</v>
      </c>
      <c r="M100">
        <f>IF(covid19_new_cases_global!M101&lt;0,"",covid19_new_cases_global!M101)</f>
        <v>0</v>
      </c>
      <c r="N100">
        <f>IF(covid19_new_cases_global!N101&lt;0,"",covid19_new_cases_global!N101)</f>
        <v>0</v>
      </c>
      <c r="O100">
        <f>IF(covid19_new_cases_global!O101&lt;0,"",covid19_new_cases_global!O101)</f>
        <v>0</v>
      </c>
      <c r="P100">
        <f>IF(covid19_new_cases_global!P101&lt;0,"",covid19_new_cases_global!P101)</f>
        <v>0</v>
      </c>
      <c r="Q100">
        <f>IF(covid19_new_cases_global!Q101&lt;0,"",covid19_new_cases_global!Q101)</f>
        <v>0</v>
      </c>
      <c r="R100">
        <f>IF(covid19_new_cases_global!R101&lt;0,"",covid19_new_cases_global!R101)</f>
        <v>0</v>
      </c>
      <c r="S100">
        <f>IF(covid19_new_cases_global!S101&lt;0,"",covid19_new_cases_global!S101)</f>
        <v>0</v>
      </c>
      <c r="T100">
        <f>IF(covid19_new_cases_global!T101&lt;0,"",covid19_new_cases_global!T101)</f>
        <v>0</v>
      </c>
      <c r="U100">
        <f>IF(covid19_new_cases_global!U101&lt;0,"",covid19_new_cases_global!U101)</f>
        <v>0</v>
      </c>
      <c r="V100">
        <f>IF(covid19_new_cases_global!V101&lt;0,"",covid19_new_cases_global!V101)</f>
        <v>0</v>
      </c>
      <c r="W100">
        <f>IF(covid19_new_cases_global!W101&lt;0,"",covid19_new_cases_global!W101)</f>
        <v>0</v>
      </c>
      <c r="X100">
        <f>IF(covid19_new_cases_global!X101&lt;0,"",covid19_new_cases_global!X101)</f>
        <v>0</v>
      </c>
      <c r="Y100">
        <f>IF(covid19_new_cases_global!Y101&lt;0,"",covid19_new_cases_global!Y101)</f>
        <v>0</v>
      </c>
      <c r="Z100">
        <f>IF(covid19_new_cases_global!Z101&lt;0,"",covid19_new_cases_global!Z101)</f>
        <v>0</v>
      </c>
      <c r="AA100">
        <f>IF(covid19_new_cases_global!AA101&lt;0,"",covid19_new_cases_global!AA101)</f>
        <v>0</v>
      </c>
      <c r="AB100">
        <f>IF(covid19_new_cases_global!AB101&lt;0,"",covid19_new_cases_global!AB101)</f>
        <v>0</v>
      </c>
      <c r="AC100">
        <f>IF(covid19_new_cases_global!AC101&lt;0,"",covid19_new_cases_global!AC101)</f>
        <v>0</v>
      </c>
      <c r="AD100">
        <f>IF(covid19_new_cases_global!AD101&lt;0,"",covid19_new_cases_global!AD101)</f>
        <v>0</v>
      </c>
      <c r="AE100">
        <f>IF(covid19_new_cases_global!AE101&lt;0,"",covid19_new_cases_global!AE101)</f>
        <v>0</v>
      </c>
      <c r="AF100">
        <f>IF(covid19_new_cases_global!AF101&lt;0,"",covid19_new_cases_global!AF101)</f>
        <v>0</v>
      </c>
      <c r="AG100">
        <f>IF(covid19_new_cases_global!AG101&lt;0,"",covid19_new_cases_global!AG101)</f>
        <v>0</v>
      </c>
      <c r="AH100">
        <f>IF(covid19_new_cases_global!AH101&lt;0,"",covid19_new_cases_global!AH101)</f>
        <v>0</v>
      </c>
      <c r="AI100">
        <f>IF(covid19_new_cases_global!AI101&lt;0,"",covid19_new_cases_global!AI101)</f>
        <v>0</v>
      </c>
      <c r="AJ100">
        <f>IF(covid19_new_cases_global!AJ101&lt;0,"",covid19_new_cases_global!AJ101)</f>
        <v>0</v>
      </c>
      <c r="AK100">
        <f>IF(covid19_new_cases_global!AK101&lt;0,"",covid19_new_cases_global!AK101)</f>
        <v>0</v>
      </c>
      <c r="AL100">
        <f>IF(covid19_new_cases_global!AL101&lt;0,"",covid19_new_cases_global!AL101)</f>
        <v>0</v>
      </c>
      <c r="AM100">
        <f>IF(covid19_new_cases_global!AM101&lt;0,"",covid19_new_cases_global!AM101)</f>
        <v>0</v>
      </c>
      <c r="AN100">
        <f>IF(covid19_new_cases_global!AN101&lt;0,"",covid19_new_cases_global!AN101)</f>
        <v>0</v>
      </c>
      <c r="AO100">
        <f>IF(covid19_new_cases_global!AO101&lt;0,"",covid19_new_cases_global!AO101)</f>
        <v>1</v>
      </c>
      <c r="AP100">
        <f>IF(covid19_new_cases_global!AP101&lt;0,"",covid19_new_cases_global!AP101)</f>
        <v>0</v>
      </c>
      <c r="AQ100">
        <f>IF(covid19_new_cases_global!AQ101&lt;0,"",covid19_new_cases_global!AQ101)</f>
        <v>0</v>
      </c>
      <c r="AR100">
        <f>IF(covid19_new_cases_global!AR101&lt;0,"",covid19_new_cases_global!AR101)</f>
        <v>0</v>
      </c>
      <c r="AS100">
        <f>IF(covid19_new_cases_global!AS101&lt;0,"",covid19_new_cases_global!AS101)</f>
        <v>0</v>
      </c>
      <c r="AT100">
        <f>IF(covid19_new_cases_global!AT101&lt;0,"",covid19_new_cases_global!AT101)</f>
        <v>0</v>
      </c>
      <c r="AU100">
        <f>IF(covid19_new_cases_global!AU101&lt;0,"",covid19_new_cases_global!AU101)</f>
        <v>1</v>
      </c>
      <c r="AV100">
        <f>IF(covid19_new_cases_global!AV101&lt;0,"",covid19_new_cases_global!AV101)</f>
        <v>0</v>
      </c>
      <c r="AW100">
        <f>IF(covid19_new_cases_global!AW101&lt;0,"",covid19_new_cases_global!AW101)</f>
        <v>1</v>
      </c>
      <c r="AX100">
        <f>IF(covid19_new_cases_global!AX101&lt;0,"",covid19_new_cases_global!AX101)</f>
        <v>0</v>
      </c>
      <c r="AY100">
        <f>IF(covid19_new_cases_global!AY101&lt;0,"",covid19_new_cases_global!AY101)</f>
        <v>2</v>
      </c>
      <c r="AZ100">
        <f>IF(covid19_new_cases_global!AZ101&lt;0,"",covid19_new_cases_global!AZ101)</f>
        <v>2</v>
      </c>
      <c r="BA100">
        <f>IF(covid19_new_cases_global!BA101&lt;0,"",covid19_new_cases_global!BA101)</f>
        <v>12</v>
      </c>
      <c r="BB100">
        <f>IF(covid19_new_cases_global!BB101&lt;0,"",covid19_new_cases_global!BB101)</f>
        <v>15</v>
      </c>
      <c r="BC100">
        <f>IF(covid19_new_cases_global!BC101&lt;0,"",covid19_new_cases_global!BC101)</f>
        <v>17</v>
      </c>
      <c r="BD100">
        <f>IF(covid19_new_cases_global!BD101&lt;0,"",covid19_new_cases_global!BD101)</f>
        <v>8</v>
      </c>
      <c r="BE100">
        <f>IF(covid19_new_cases_global!BE101&lt;0,"",covid19_new_cases_global!BE101)</f>
        <v>18</v>
      </c>
      <c r="BF100">
        <f>IF(covid19_new_cases_global!BF101&lt;0,"",covid19_new_cases_global!BF101)</f>
        <v>63</v>
      </c>
      <c r="BG100">
        <f>IF(covid19_new_cases_global!BG101&lt;0,"",covid19_new_cases_global!BG101)</f>
        <v>63</v>
      </c>
      <c r="BH100">
        <f>IF(covid19_new_cases_global!BH101&lt;0,"",covid19_new_cases_global!BH101)</f>
        <v>132</v>
      </c>
      <c r="BI100">
        <f>IF(covid19_new_cases_global!BI101&lt;0,"",covid19_new_cases_global!BI101)</f>
        <v>149</v>
      </c>
      <c r="BJ100">
        <f>IF(covid19_new_cases_global!BJ101&lt;0,"",covid19_new_cases_global!BJ101)</f>
        <v>186</v>
      </c>
      <c r="BK100">
        <f>IF(covid19_new_cases_global!BK101&lt;0,"",covid19_new_cases_global!BK101)</f>
        <v>128</v>
      </c>
      <c r="BL100">
        <f>IF(covid19_new_cases_global!BL101&lt;0,"",covid19_new_cases_global!BL101)</f>
        <v>77</v>
      </c>
      <c r="BM100">
        <f>IF(covid19_new_cases_global!BM101&lt;0,"",covid19_new_cases_global!BM101)</f>
        <v>224</v>
      </c>
      <c r="BN100">
        <f>IF(covid19_new_cases_global!BN101&lt;0,"",covid19_new_cases_global!BN101)</f>
        <v>234</v>
      </c>
      <c r="BO100">
        <f>IF(covid19_new_cases_global!BO101&lt;0,"",covid19_new_cases_global!BO101)</f>
        <v>120</v>
      </c>
      <c r="BP100">
        <f>IF(covid19_new_cases_global!BP101&lt;0,"",covid19_new_cases_global!BP101)</f>
        <v>152</v>
      </c>
      <c r="BQ100">
        <f>IF(covid19_new_cases_global!BQ101&lt;0,"",covid19_new_cases_global!BQ101)</f>
        <v>226</v>
      </c>
      <c r="BR100">
        <f>IF(covid19_new_cases_global!BR101&lt;0,"",covid19_new_cases_global!BR101)</f>
        <v>119</v>
      </c>
      <c r="BS100">
        <f>IF(covid19_new_cases_global!BS101&lt;0,"",covid19_new_cases_global!BS101)</f>
        <v>38</v>
      </c>
      <c r="BT100">
        <f>IF(covid19_new_cases_global!BT101&lt;0,"",covid19_new_cases_global!BT101)</f>
        <v>190</v>
      </c>
      <c r="BU100">
        <f>IF(covid19_new_cases_global!BU101&lt;0,"",covid19_new_cases_global!BU101)</f>
        <v>141</v>
      </c>
      <c r="BV100">
        <f>IF(covid19_new_cases_global!BV101&lt;0,"",covid19_new_cases_global!BV101)</f>
        <v>168</v>
      </c>
      <c r="BW100">
        <f>IF(covid19_new_cases_global!BW101&lt;0,"",covid19_new_cases_global!BW101)</f>
        <v>125</v>
      </c>
      <c r="BX100">
        <f>IF(covid19_new_cases_global!BX101&lt;0,"",covid19_new_cases_global!BX101)</f>
        <v>117</v>
      </c>
      <c r="BY100">
        <f>IF(covid19_new_cases_global!BY101&lt;0,"",covid19_new_cases_global!BY101)</f>
        <v>75</v>
      </c>
      <c r="BZ100">
        <f>IF(covid19_new_cases_global!BZ101&lt;0,"",covid19_new_cases_global!BZ101)</f>
        <v>39</v>
      </c>
      <c r="CA100">
        <f>IF(covid19_new_cases_global!CA101&lt;0,"",covid19_new_cases_global!CA101)</f>
        <v>127</v>
      </c>
      <c r="CB100">
        <f>IF(covid19_new_cases_global!CB101&lt;0,"",covid19_new_cases_global!CB101)</f>
        <v>64</v>
      </c>
      <c r="CC100">
        <f>IF(covid19_new_cases_global!CC101&lt;0,"",covid19_new_cases_global!CC101)</f>
        <v>81</v>
      </c>
      <c r="CD100">
        <f>IF(covid19_new_cases_global!CD101&lt;0,"",covid19_new_cases_global!CD101)</f>
        <v>108</v>
      </c>
      <c r="CE100">
        <f>IF(covid19_new_cases_global!CE101&lt;0,"",covid19_new_cases_global!CE101)</f>
        <v>47</v>
      </c>
      <c r="CF100">
        <f>IF(covid19_new_cases_global!CF101&lt;0,"",covid19_new_cases_global!CF101)</f>
        <v>11</v>
      </c>
      <c r="CG100">
        <f>IF(covid19_new_cases_global!CG101&lt;0,"",covid19_new_cases_global!CG101)</f>
        <v>11</v>
      </c>
      <c r="CH100">
        <f>IF(covid19_new_cases_global!CH101&lt;0,"",covid19_new_cases_global!CH101)</f>
        <v>15</v>
      </c>
      <c r="CI100">
        <f>IF(covid19_new_cases_global!CI101&lt;0,"",covid19_new_cases_global!CI101)</f>
        <v>66</v>
      </c>
      <c r="CJ100">
        <f>IF(covid19_new_cases_global!CJ101&lt;0,"",covid19_new_cases_global!CJ101)</f>
        <v>71</v>
      </c>
      <c r="CK100">
        <f>IF(covid19_new_cases_global!CK101&lt;0,"",covid19_new_cases_global!CK101)</f>
        <v>36</v>
      </c>
      <c r="CL100">
        <f>IF(covid19_new_cases_global!CL101&lt;0,"",covid19_new_cases_global!CL101)</f>
        <v>57</v>
      </c>
      <c r="CM100">
        <f>IF(covid19_new_cases_global!CM101&lt;0,"",covid19_new_cases_global!CM101)</f>
        <v>13</v>
      </c>
      <c r="CN100">
        <f>IF(covid19_new_cases_global!CN101&lt;0,"",covid19_new_cases_global!CN101)</f>
        <v>8</v>
      </c>
      <c r="CO100">
        <f>IF(covid19_new_cases_global!CO101&lt;0,"",covid19_new_cases_global!CO101)</f>
        <v>60</v>
      </c>
      <c r="CP100">
        <f>IF(covid19_new_cases_global!CP101&lt;0,"",covid19_new_cases_global!CP101)</f>
        <v>36</v>
      </c>
      <c r="CQ100">
        <f>IF(covid19_new_cases_global!CQ101&lt;0,"",covid19_new_cases_global!CQ101)</f>
        <v>11</v>
      </c>
      <c r="CR100">
        <f>IF(covid19_new_cases_global!CR101&lt;0,"",covid19_new_cases_global!CR101)</f>
        <v>30</v>
      </c>
      <c r="CS100">
        <f>IF(covid19_new_cases_global!CS101&lt;0,"",covid19_new_cases_global!CS101)</f>
        <v>16</v>
      </c>
      <c r="CT100">
        <f>IF(covid19_new_cases_global!CT101&lt;0,"",covid19_new_cases_global!CT101)</f>
        <v>12</v>
      </c>
      <c r="CU100">
        <f>IF(covid19_new_cases_global!CU101&lt;0,"",covid19_new_cases_global!CU101)</f>
        <v>6</v>
      </c>
      <c r="CV100">
        <f>IF(covid19_new_cases_global!CV101&lt;0,"",covid19_new_cases_global!CV101)</f>
        <v>12</v>
      </c>
      <c r="CW100">
        <f>IF(covid19_new_cases_global!CW101&lt;0,"",covid19_new_cases_global!CW101)</f>
        <v>28</v>
      </c>
      <c r="CX100">
        <f>IF(covid19_new_cases_global!CX101&lt;0,"",covid19_new_cases_global!CX101)</f>
        <v>15</v>
      </c>
      <c r="CY100">
        <f>IF(covid19_new_cases_global!CY101&lt;0,"",covid19_new_cases_global!CY101)</f>
        <v>18</v>
      </c>
      <c r="CZ100">
        <f>IF(covid19_new_cases_global!CZ101&lt;0,"",covid19_new_cases_global!CZ101)</f>
        <v>10</v>
      </c>
      <c r="DA100">
        <f>IF(covid19_new_cases_global!DA101&lt;0,"",covid19_new_cases_global!DA101)</f>
        <v>12</v>
      </c>
      <c r="DB100">
        <f>IF(covid19_new_cases_global!DB101&lt;0,"",covid19_new_cases_global!DB101)</f>
        <v>4</v>
      </c>
      <c r="DC100">
        <f>IF(covid19_new_cases_global!DC101&lt;0,"",covid19_new_cases_global!DC101)</f>
        <v>12</v>
      </c>
      <c r="DD100">
        <f>IF(covid19_new_cases_global!DD101&lt;0,"",covid19_new_cases_global!DD101)</f>
        <v>11</v>
      </c>
      <c r="DE100">
        <f>IF(covid19_new_cases_global!DE101&lt;0,"",covid19_new_cases_global!DE101)</f>
        <v>8</v>
      </c>
      <c r="DF100">
        <f>IF(covid19_new_cases_global!DF101&lt;0,"",covid19_new_cases_global!DF101)</f>
        <v>12</v>
      </c>
      <c r="DG100">
        <f>IF(covid19_new_cases_global!DG101&lt;0,"",covid19_new_cases_global!DG101)</f>
        <v>6</v>
      </c>
      <c r="DH100">
        <f>IF(covid19_new_cases_global!DH101&lt;0,"",covid19_new_cases_global!DH101)</f>
        <v>9</v>
      </c>
      <c r="DI100">
        <f>IF(covid19_new_cases_global!DI101&lt;0,"",covid19_new_cases_global!DI101)</f>
        <v>2</v>
      </c>
      <c r="DJ100">
        <f>IF(covid19_new_cases_global!DJ101&lt;0,"",covid19_new_cases_global!DJ101)</f>
        <v>6</v>
      </c>
      <c r="DK100">
        <f>IF(covid19_new_cases_global!DK101&lt;0,"",covid19_new_cases_global!DK101)</f>
        <v>10</v>
      </c>
      <c r="DL100">
        <f>IF(covid19_new_cases_global!DL101&lt;0,"",covid19_new_cases_global!DL101)</f>
        <v>11</v>
      </c>
      <c r="DM100">
        <f>IF(covid19_new_cases_global!DM101&lt;0,"",covid19_new_cases_global!DM101)</f>
        <v>8</v>
      </c>
      <c r="DN100">
        <f>IF(covid19_new_cases_global!DN101&lt;0,"",covid19_new_cases_global!DN101)</f>
        <v>7</v>
      </c>
      <c r="DO100">
        <f>IF(covid19_new_cases_global!DO101&lt;0,"",covid19_new_cases_global!DO101)</f>
        <v>15</v>
      </c>
      <c r="DP100">
        <f>IF(covid19_new_cases_global!DP101&lt;0,"",covid19_new_cases_global!DP101)</f>
        <v>2</v>
      </c>
      <c r="DQ100">
        <f>IF(covid19_new_cases_global!DQ101&lt;0,"",covid19_new_cases_global!DQ101)</f>
        <v>11</v>
      </c>
      <c r="DR100">
        <f>IF(covid19_new_cases_global!DR101&lt;0,"",covid19_new_cases_global!DR101)</f>
        <v>13</v>
      </c>
      <c r="DS100">
        <f>IF(covid19_new_cases_global!DS101&lt;0,"",covid19_new_cases_global!DS101)</f>
        <v>9</v>
      </c>
      <c r="DT100">
        <f>IF(covid19_new_cases_global!DT101&lt;0,"",covid19_new_cases_global!DT101)</f>
        <v>1</v>
      </c>
      <c r="DU100">
        <f>IF(covid19_new_cases_global!DU101&lt;0,"",covid19_new_cases_global!DU101)</f>
        <v>9</v>
      </c>
      <c r="DV100">
        <f>IF(covid19_new_cases_global!DV101&lt;0,"",covid19_new_cases_global!DV101)</f>
        <v>2</v>
      </c>
      <c r="DW100">
        <f>IF(covid19_new_cases_global!DW101&lt;0,"",covid19_new_cases_global!DW101)</f>
        <v>1</v>
      </c>
      <c r="DX100">
        <f>IF(covid19_new_cases_global!DX101&lt;0,"",covid19_new_cases_global!DX101)</f>
        <v>2</v>
      </c>
      <c r="DY100">
        <f>IF(covid19_new_cases_global!DY101&lt;0,"",covid19_new_cases_global!DY101)</f>
        <v>6</v>
      </c>
      <c r="DZ100">
        <f>IF(covid19_new_cases_global!DZ101&lt;0,"",covid19_new_cases_global!DZ101)</f>
        <v>7</v>
      </c>
      <c r="EA100">
        <f>IF(covid19_new_cases_global!EA101&lt;0,"",covid19_new_cases_global!EA101)</f>
        <v>4</v>
      </c>
      <c r="EB100">
        <f>IF(covid19_new_cases_global!EB101&lt;0,"",covid19_new_cases_global!EB101)</f>
        <v>4</v>
      </c>
      <c r="EC100">
        <f>IF(covid19_new_cases_global!EC101&lt;0,"",covid19_new_cases_global!EC101)</f>
        <v>2</v>
      </c>
      <c r="ED100">
        <f>IF(covid19_new_cases_global!ED101&lt;0,"",covid19_new_cases_global!ED101)</f>
        <v>1</v>
      </c>
      <c r="EE100">
        <f>IF(covid19_new_cases_global!EE101&lt;0,"",covid19_new_cases_global!EE101)</f>
        <v>1</v>
      </c>
      <c r="EF100">
        <f>IF(covid19_new_cases_global!EF101&lt;0,"",covid19_new_cases_global!EF101)</f>
        <v>4</v>
      </c>
      <c r="EG100">
        <f>IF(covid19_new_cases_global!EG101&lt;0,"",covid19_new_cases_global!EG101)</f>
        <v>3</v>
      </c>
      <c r="EH100">
        <f>IF(covid19_new_cases_global!EH101&lt;0,"",covid19_new_cases_global!EH101)</f>
        <v>5</v>
      </c>
      <c r="EI100">
        <f>IF(covid19_new_cases_global!EI101&lt;0,"",covid19_new_cases_global!EI101)</f>
        <v>3</v>
      </c>
      <c r="EJ100">
        <f>IF(covid19_new_cases_global!EJ101&lt;0,"",covid19_new_cases_global!EJ101)</f>
        <v>4</v>
      </c>
      <c r="EK100">
        <f>IF(covid19_new_cases_global!EK101&lt;0,"",covid19_new_cases_global!EK101)</f>
        <v>1</v>
      </c>
      <c r="EL100">
        <f>IF(covid19_new_cases_global!EL101&lt;0,"",covid19_new_cases_global!EL101)</f>
        <v>6</v>
      </c>
      <c r="EM100">
        <f>IF(covid19_new_cases_global!EM101&lt;0,"",covid19_new_cases_global!EM101)</f>
        <v>3</v>
      </c>
      <c r="EN100">
        <f>IF(covid19_new_cases_global!EN101&lt;0,"",covid19_new_cases_global!EN101)</f>
        <v>3</v>
      </c>
      <c r="EO100">
        <f>IF(covid19_new_cases_global!EO101&lt;0,"",covid19_new_cases_global!EO101)</f>
        <v>3</v>
      </c>
      <c r="EP100">
        <f>IF(covid19_new_cases_global!EP101&lt;0,"",covid19_new_cases_global!EP101)</f>
        <v>8</v>
      </c>
      <c r="EQ100">
        <f>IF(covid19_new_cases_global!EQ101&lt;0,"",covid19_new_cases_global!EQ101)</f>
        <v>7</v>
      </c>
      <c r="ER100">
        <f>IF(covid19_new_cases_global!ER101&lt;0,"",covid19_new_cases_global!ER101)</f>
        <v>2</v>
      </c>
      <c r="ES100">
        <f>IF(covid19_new_cases_global!ES101&lt;0,"",covid19_new_cases_global!ES101)</f>
        <v>3</v>
      </c>
      <c r="ET100">
        <f>IF(covid19_new_cases_global!ET101&lt;0,"",covid19_new_cases_global!ET101)</f>
        <v>10</v>
      </c>
      <c r="EU100">
        <f>IF(covid19_new_cases_global!EU101&lt;0,"",covid19_new_cases_global!EU101)</f>
        <v>6</v>
      </c>
      <c r="EV100">
        <f>IF(covid19_new_cases_global!EV101&lt;0,"",covid19_new_cases_global!EV101)</f>
        <v>8</v>
      </c>
      <c r="EW100">
        <f>IF(covid19_new_cases_global!EW101&lt;0,"",covid19_new_cases_global!EW101)</f>
        <v>6</v>
      </c>
      <c r="EX100">
        <f>IF(covid19_new_cases_global!EX101&lt;0,"",covid19_new_cases_global!EX101)</f>
        <v>15</v>
      </c>
      <c r="EY100">
        <f>IF(covid19_new_cases_global!EY101&lt;0,"",covid19_new_cases_global!EY101)</f>
        <v>1</v>
      </c>
      <c r="EZ100">
        <f>IF(covid19_new_cases_global!EZ101&lt;0,"",covid19_new_cases_global!EZ101)</f>
        <v>12</v>
      </c>
      <c r="FA100">
        <f>IF(covid19_new_cases_global!FA101&lt;0,"",covid19_new_cases_global!FA101)</f>
        <v>7</v>
      </c>
      <c r="FB100">
        <f>IF(covid19_new_cases_global!FB101&lt;0,"",covid19_new_cases_global!FB101)</f>
        <v>11</v>
      </c>
      <c r="FC100">
        <f>IF(covid19_new_cases_global!FC101&lt;0,"",covid19_new_cases_global!FC101)</f>
        <v>22</v>
      </c>
      <c r="FD100">
        <f>IF(covid19_new_cases_global!FD101&lt;0,"",covid19_new_cases_global!FD101)</f>
        <v>44</v>
      </c>
      <c r="FE100">
        <f>MAX(D100:FD100)</f>
        <v>234</v>
      </c>
      <c r="FF100">
        <f t="shared" si="53"/>
        <v>234</v>
      </c>
      <c r="FG100">
        <f t="shared" si="33"/>
        <v>63</v>
      </c>
      <c r="FH100">
        <f t="shared" si="34"/>
        <v>63</v>
      </c>
      <c r="FI100" cm="1">
        <f t="array" ref="FI100">MATCH(INDEX($D100:$FD100,MATCH(TRUE,INDEX($D100:$FD100&lt;&gt;0,),0)),$D100:$FD100,0)</f>
        <v>38</v>
      </c>
      <c r="FJ100">
        <f t="shared" si="54"/>
        <v>4217</v>
      </c>
      <c r="FK100">
        <f t="shared" si="55"/>
        <v>5.5489684609912257E-2</v>
      </c>
      <c r="FL100">
        <v>0</v>
      </c>
      <c r="FM100">
        <f t="shared" si="56"/>
        <v>25</v>
      </c>
      <c r="FN100">
        <f t="shared" si="57"/>
        <v>25</v>
      </c>
      <c r="FP100">
        <v>235</v>
      </c>
      <c r="FQ100">
        <v>235</v>
      </c>
      <c r="FR100">
        <v>131</v>
      </c>
      <c r="FS100">
        <v>131</v>
      </c>
      <c r="FT100">
        <v>53</v>
      </c>
      <c r="FU100">
        <v>2508</v>
      </c>
      <c r="FV100">
        <v>9.3700159489633172E-2</v>
      </c>
      <c r="FW100" s="6">
        <v>0</v>
      </c>
      <c r="FX100" s="7">
        <v>1</v>
      </c>
      <c r="FY100" s="8">
        <f t="shared" si="39"/>
        <v>1</v>
      </c>
      <c r="FZ100">
        <f t="shared" si="40"/>
        <v>0</v>
      </c>
      <c r="GA100">
        <f t="shared" si="41"/>
        <v>6.0814230830831775E-2</v>
      </c>
      <c r="GB100" s="6">
        <f t="shared" si="42"/>
        <v>6.0814230830831775E-2</v>
      </c>
      <c r="GC100" s="8">
        <f t="shared" si="43"/>
        <v>0.93918576916916818</v>
      </c>
      <c r="GD100" s="6">
        <f t="shared" si="44"/>
        <v>-6.2741982100219695E-2</v>
      </c>
      <c r="GE100" s="8">
        <f t="shared" si="45"/>
        <v>100</v>
      </c>
      <c r="GF100">
        <f t="shared" si="46"/>
        <v>6.4752078691130366E-2</v>
      </c>
      <c r="HC100">
        <v>7.7775074379098225E-2</v>
      </c>
      <c r="HD100">
        <v>1</v>
      </c>
      <c r="HE100">
        <v>0</v>
      </c>
      <c r="HF100">
        <f t="shared" si="50"/>
        <v>93</v>
      </c>
      <c r="HG100">
        <f t="shared" si="51"/>
        <v>2</v>
      </c>
      <c r="HH100">
        <f t="shared" si="47"/>
        <v>0.35416666666666663</v>
      </c>
      <c r="HI100">
        <f t="shared" si="48"/>
        <v>0.94117647058823528</v>
      </c>
      <c r="HJ100">
        <f t="shared" si="49"/>
        <v>0</v>
      </c>
    </row>
    <row r="101" spans="1:218" x14ac:dyDescent="0.3">
      <c r="A101" t="str">
        <f>covid19_new_cases_global!A102</f>
        <v>Madagascar</v>
      </c>
      <c r="B101">
        <f>covid19_new_cases_global!B102</f>
        <v>-18.7669</v>
      </c>
      <c r="C101">
        <f>covid19_new_cases_global!C102</f>
        <v>46.869100000000003</v>
      </c>
      <c r="D101">
        <f>IF(covid19_new_cases_global!D102&lt;0,"",covid19_new_cases_global!D102)</f>
        <v>0</v>
      </c>
      <c r="E101">
        <f>IF(covid19_new_cases_global!E102&lt;0,"",covid19_new_cases_global!E102)</f>
        <v>0</v>
      </c>
      <c r="F101">
        <f>IF(covid19_new_cases_global!F102&lt;0,"",covid19_new_cases_global!F102)</f>
        <v>0</v>
      </c>
      <c r="G101">
        <f>IF(covid19_new_cases_global!G102&lt;0,"",covid19_new_cases_global!G102)</f>
        <v>0</v>
      </c>
      <c r="H101">
        <f>IF(covid19_new_cases_global!H102&lt;0,"",covid19_new_cases_global!H102)</f>
        <v>0</v>
      </c>
      <c r="I101">
        <f>IF(covid19_new_cases_global!I102&lt;0,"",covid19_new_cases_global!I102)</f>
        <v>0</v>
      </c>
      <c r="J101">
        <f>IF(covid19_new_cases_global!J102&lt;0,"",covid19_new_cases_global!J102)</f>
        <v>0</v>
      </c>
      <c r="K101">
        <f>IF(covid19_new_cases_global!K102&lt;0,"",covid19_new_cases_global!K102)</f>
        <v>0</v>
      </c>
      <c r="L101">
        <f>IF(covid19_new_cases_global!L102&lt;0,"",covid19_new_cases_global!L102)</f>
        <v>0</v>
      </c>
      <c r="M101">
        <f>IF(covid19_new_cases_global!M102&lt;0,"",covid19_new_cases_global!M102)</f>
        <v>0</v>
      </c>
      <c r="N101">
        <f>IF(covid19_new_cases_global!N102&lt;0,"",covid19_new_cases_global!N102)</f>
        <v>0</v>
      </c>
      <c r="O101">
        <f>IF(covid19_new_cases_global!O102&lt;0,"",covid19_new_cases_global!O102)</f>
        <v>0</v>
      </c>
      <c r="P101">
        <f>IF(covid19_new_cases_global!P102&lt;0,"",covid19_new_cases_global!P102)</f>
        <v>0</v>
      </c>
      <c r="Q101">
        <f>IF(covid19_new_cases_global!Q102&lt;0,"",covid19_new_cases_global!Q102)</f>
        <v>0</v>
      </c>
      <c r="R101">
        <f>IF(covid19_new_cases_global!R102&lt;0,"",covid19_new_cases_global!R102)</f>
        <v>0</v>
      </c>
      <c r="S101">
        <f>IF(covid19_new_cases_global!S102&lt;0,"",covid19_new_cases_global!S102)</f>
        <v>0</v>
      </c>
      <c r="T101">
        <f>IF(covid19_new_cases_global!T102&lt;0,"",covid19_new_cases_global!T102)</f>
        <v>0</v>
      </c>
      <c r="U101">
        <f>IF(covid19_new_cases_global!U102&lt;0,"",covid19_new_cases_global!U102)</f>
        <v>0</v>
      </c>
      <c r="V101">
        <f>IF(covid19_new_cases_global!V102&lt;0,"",covid19_new_cases_global!V102)</f>
        <v>0</v>
      </c>
      <c r="W101">
        <f>IF(covid19_new_cases_global!W102&lt;0,"",covid19_new_cases_global!W102)</f>
        <v>0</v>
      </c>
      <c r="X101">
        <f>IF(covid19_new_cases_global!X102&lt;0,"",covid19_new_cases_global!X102)</f>
        <v>0</v>
      </c>
      <c r="Y101">
        <f>IF(covid19_new_cases_global!Y102&lt;0,"",covid19_new_cases_global!Y102)</f>
        <v>0</v>
      </c>
      <c r="Z101">
        <f>IF(covid19_new_cases_global!Z102&lt;0,"",covid19_new_cases_global!Z102)</f>
        <v>0</v>
      </c>
      <c r="AA101">
        <f>IF(covid19_new_cases_global!AA102&lt;0,"",covid19_new_cases_global!AA102)</f>
        <v>0</v>
      </c>
      <c r="AB101">
        <f>IF(covid19_new_cases_global!AB102&lt;0,"",covid19_new_cases_global!AB102)</f>
        <v>0</v>
      </c>
      <c r="AC101">
        <f>IF(covid19_new_cases_global!AC102&lt;0,"",covid19_new_cases_global!AC102)</f>
        <v>0</v>
      </c>
      <c r="AD101">
        <f>IF(covid19_new_cases_global!AD102&lt;0,"",covid19_new_cases_global!AD102)</f>
        <v>0</v>
      </c>
      <c r="AE101">
        <f>IF(covid19_new_cases_global!AE102&lt;0,"",covid19_new_cases_global!AE102)</f>
        <v>0</v>
      </c>
      <c r="AF101">
        <f>IF(covid19_new_cases_global!AF102&lt;0,"",covid19_new_cases_global!AF102)</f>
        <v>0</v>
      </c>
      <c r="AG101">
        <f>IF(covid19_new_cases_global!AG102&lt;0,"",covid19_new_cases_global!AG102)</f>
        <v>0</v>
      </c>
      <c r="AH101">
        <f>IF(covid19_new_cases_global!AH102&lt;0,"",covid19_new_cases_global!AH102)</f>
        <v>0</v>
      </c>
      <c r="AI101">
        <f>IF(covid19_new_cases_global!AI102&lt;0,"",covid19_new_cases_global!AI102)</f>
        <v>0</v>
      </c>
      <c r="AJ101">
        <f>IF(covid19_new_cases_global!AJ102&lt;0,"",covid19_new_cases_global!AJ102)</f>
        <v>0</v>
      </c>
      <c r="AK101">
        <f>IF(covid19_new_cases_global!AK102&lt;0,"",covid19_new_cases_global!AK102)</f>
        <v>0</v>
      </c>
      <c r="AL101">
        <f>IF(covid19_new_cases_global!AL102&lt;0,"",covid19_new_cases_global!AL102)</f>
        <v>0</v>
      </c>
      <c r="AM101">
        <f>IF(covid19_new_cases_global!AM102&lt;0,"",covid19_new_cases_global!AM102)</f>
        <v>0</v>
      </c>
      <c r="AN101">
        <f>IF(covid19_new_cases_global!AN102&lt;0,"",covid19_new_cases_global!AN102)</f>
        <v>0</v>
      </c>
      <c r="AO101">
        <f>IF(covid19_new_cases_global!AO102&lt;0,"",covid19_new_cases_global!AO102)</f>
        <v>0</v>
      </c>
      <c r="AP101">
        <f>IF(covid19_new_cases_global!AP102&lt;0,"",covid19_new_cases_global!AP102)</f>
        <v>0</v>
      </c>
      <c r="AQ101">
        <f>IF(covid19_new_cases_global!AQ102&lt;0,"",covid19_new_cases_global!AQ102)</f>
        <v>0</v>
      </c>
      <c r="AR101">
        <f>IF(covid19_new_cases_global!AR102&lt;0,"",covid19_new_cases_global!AR102)</f>
        <v>0</v>
      </c>
      <c r="AS101">
        <f>IF(covid19_new_cases_global!AS102&lt;0,"",covid19_new_cases_global!AS102)</f>
        <v>0</v>
      </c>
      <c r="AT101">
        <f>IF(covid19_new_cases_global!AT102&lt;0,"",covid19_new_cases_global!AT102)</f>
        <v>0</v>
      </c>
      <c r="AU101">
        <f>IF(covid19_new_cases_global!AU102&lt;0,"",covid19_new_cases_global!AU102)</f>
        <v>0</v>
      </c>
      <c r="AV101">
        <f>IF(covid19_new_cases_global!AV102&lt;0,"",covid19_new_cases_global!AV102)</f>
        <v>0</v>
      </c>
      <c r="AW101">
        <f>IF(covid19_new_cases_global!AW102&lt;0,"",covid19_new_cases_global!AW102)</f>
        <v>0</v>
      </c>
      <c r="AX101">
        <f>IF(covid19_new_cases_global!AX102&lt;0,"",covid19_new_cases_global!AX102)</f>
        <v>0</v>
      </c>
      <c r="AY101">
        <f>IF(covid19_new_cases_global!AY102&lt;0,"",covid19_new_cases_global!AY102)</f>
        <v>0</v>
      </c>
      <c r="AZ101">
        <f>IF(covid19_new_cases_global!AZ102&lt;0,"",covid19_new_cases_global!AZ102)</f>
        <v>0</v>
      </c>
      <c r="BA101">
        <f>IF(covid19_new_cases_global!BA102&lt;0,"",covid19_new_cases_global!BA102)</f>
        <v>0</v>
      </c>
      <c r="BB101">
        <f>IF(covid19_new_cases_global!BB102&lt;0,"",covid19_new_cases_global!BB102)</f>
        <v>0</v>
      </c>
      <c r="BC101">
        <f>IF(covid19_new_cases_global!BC102&lt;0,"",covid19_new_cases_global!BC102)</f>
        <v>0</v>
      </c>
      <c r="BD101">
        <f>IF(covid19_new_cases_global!BD102&lt;0,"",covid19_new_cases_global!BD102)</f>
        <v>0</v>
      </c>
      <c r="BE101">
        <f>IF(covid19_new_cases_global!BE102&lt;0,"",covid19_new_cases_global!BE102)</f>
        <v>0</v>
      </c>
      <c r="BF101">
        <f>IF(covid19_new_cases_global!BF102&lt;0,"",covid19_new_cases_global!BF102)</f>
        <v>0</v>
      </c>
      <c r="BG101">
        <f>IF(covid19_new_cases_global!BG102&lt;0,"",covid19_new_cases_global!BG102)</f>
        <v>0</v>
      </c>
      <c r="BH101">
        <f>IF(covid19_new_cases_global!BH102&lt;0,"",covid19_new_cases_global!BH102)</f>
        <v>0</v>
      </c>
      <c r="BI101">
        <f>IF(covid19_new_cases_global!BI102&lt;0,"",covid19_new_cases_global!BI102)</f>
        <v>3</v>
      </c>
      <c r="BJ101">
        <f>IF(covid19_new_cases_global!BJ102&lt;0,"",covid19_new_cases_global!BJ102)</f>
        <v>0</v>
      </c>
      <c r="BK101">
        <f>IF(covid19_new_cases_global!BK102&lt;0,"",covid19_new_cases_global!BK102)</f>
        <v>0</v>
      </c>
      <c r="BL101">
        <f>IF(covid19_new_cases_global!BL102&lt;0,"",covid19_new_cases_global!BL102)</f>
        <v>9</v>
      </c>
      <c r="BM101">
        <f>IF(covid19_new_cases_global!BM102&lt;0,"",covid19_new_cases_global!BM102)</f>
        <v>5</v>
      </c>
      <c r="BN101">
        <f>IF(covid19_new_cases_global!BN102&lt;0,"",covid19_new_cases_global!BN102)</f>
        <v>2</v>
      </c>
      <c r="BO101">
        <f>IF(covid19_new_cases_global!BO102&lt;0,"",covid19_new_cases_global!BO102)</f>
        <v>4</v>
      </c>
      <c r="BP101">
        <f>IF(covid19_new_cases_global!BP102&lt;0,"",covid19_new_cases_global!BP102)</f>
        <v>3</v>
      </c>
      <c r="BQ101">
        <f>IF(covid19_new_cases_global!BQ102&lt;0,"",covid19_new_cases_global!BQ102)</f>
        <v>0</v>
      </c>
      <c r="BR101">
        <f>IF(covid19_new_cases_global!BR102&lt;0,"",covid19_new_cases_global!BR102)</f>
        <v>13</v>
      </c>
      <c r="BS101">
        <f>IF(covid19_new_cases_global!BS102&lt;0,"",covid19_new_cases_global!BS102)</f>
        <v>4</v>
      </c>
      <c r="BT101">
        <f>IF(covid19_new_cases_global!BT102&lt;0,"",covid19_new_cases_global!BT102)</f>
        <v>14</v>
      </c>
      <c r="BU101">
        <f>IF(covid19_new_cases_global!BU102&lt;0,"",covid19_new_cases_global!BU102)</f>
        <v>0</v>
      </c>
      <c r="BV101">
        <f>IF(covid19_new_cases_global!BV102&lt;0,"",covid19_new_cases_global!BV102)</f>
        <v>2</v>
      </c>
      <c r="BW101">
        <f>IF(covid19_new_cases_global!BW102&lt;0,"",covid19_new_cases_global!BW102)</f>
        <v>11</v>
      </c>
      <c r="BX101">
        <f>IF(covid19_new_cases_global!BX102&lt;0,"",covid19_new_cases_global!BX102)</f>
        <v>0</v>
      </c>
      <c r="BY101">
        <f>IF(covid19_new_cases_global!BY102&lt;0,"",covid19_new_cases_global!BY102)</f>
        <v>2</v>
      </c>
      <c r="BZ101">
        <f>IF(covid19_new_cases_global!BZ102&lt;0,"",covid19_new_cases_global!BZ102)</f>
        <v>10</v>
      </c>
      <c r="CA101">
        <f>IF(covid19_new_cases_global!CA102&lt;0,"",covid19_new_cases_global!CA102)</f>
        <v>6</v>
      </c>
      <c r="CB101">
        <f>IF(covid19_new_cases_global!CB102&lt;0,"",covid19_new_cases_global!CB102)</f>
        <v>5</v>
      </c>
      <c r="CC101">
        <f>IF(covid19_new_cases_global!CC102&lt;0,"",covid19_new_cases_global!CC102)</f>
        <v>0</v>
      </c>
      <c r="CD101">
        <f>IF(covid19_new_cases_global!CD102&lt;0,"",covid19_new_cases_global!CD102)</f>
        <v>0</v>
      </c>
      <c r="CE101">
        <f>IF(covid19_new_cases_global!CE102&lt;0,"",covid19_new_cases_global!CE102)</f>
        <v>9</v>
      </c>
      <c r="CF101">
        <f>IF(covid19_new_cases_global!CF102&lt;0,"",covid19_new_cases_global!CF102)</f>
        <v>4</v>
      </c>
      <c r="CG101">
        <f>IF(covid19_new_cases_global!CG102&lt;0,"",covid19_new_cases_global!CG102)</f>
        <v>0</v>
      </c>
      <c r="CH101">
        <f>IF(covid19_new_cases_global!CH102&lt;0,"",covid19_new_cases_global!CH102)</f>
        <v>2</v>
      </c>
      <c r="CI101">
        <f>IF(covid19_new_cases_global!CI102&lt;0,"",covid19_new_cases_global!CI102)</f>
        <v>2</v>
      </c>
      <c r="CJ101">
        <f>IF(covid19_new_cases_global!CJ102&lt;0,"",covid19_new_cases_global!CJ102)</f>
        <v>1</v>
      </c>
      <c r="CK101">
        <f>IF(covid19_new_cases_global!CK102&lt;0,"",covid19_new_cases_global!CK102)</f>
        <v>6</v>
      </c>
      <c r="CL101">
        <f>IF(covid19_new_cases_global!CL102&lt;0,"",covid19_new_cases_global!CL102)</f>
        <v>3</v>
      </c>
      <c r="CM101">
        <f>IF(covid19_new_cases_global!CM102&lt;0,"",covid19_new_cases_global!CM102)</f>
        <v>1</v>
      </c>
      <c r="CN101">
        <f>IF(covid19_new_cases_global!CN102&lt;0,"",covid19_new_cases_global!CN102)</f>
        <v>0</v>
      </c>
      <c r="CO101">
        <f>IF(covid19_new_cases_global!CO102&lt;0,"",covid19_new_cases_global!CO102)</f>
        <v>0</v>
      </c>
      <c r="CP101">
        <f>IF(covid19_new_cases_global!CP102&lt;0,"",covid19_new_cases_global!CP102)</f>
        <v>0</v>
      </c>
      <c r="CQ101">
        <f>IF(covid19_new_cases_global!CQ102&lt;0,"",covid19_new_cases_global!CQ102)</f>
        <v>0</v>
      </c>
      <c r="CR101">
        <f>IF(covid19_new_cases_global!CR102&lt;0,"",covid19_new_cases_global!CR102)</f>
        <v>1</v>
      </c>
      <c r="CS101">
        <f>IF(covid19_new_cases_global!CS102&lt;0,"",covid19_new_cases_global!CS102)</f>
        <v>1</v>
      </c>
      <c r="CT101">
        <f>IF(covid19_new_cases_global!CT102&lt;0,"",covid19_new_cases_global!CT102)</f>
        <v>1</v>
      </c>
      <c r="CU101">
        <f>IF(covid19_new_cases_global!CU102&lt;0,"",covid19_new_cases_global!CU102)</f>
        <v>4</v>
      </c>
      <c r="CV101">
        <f>IF(covid19_new_cases_global!CV102&lt;0,"",covid19_new_cases_global!CV102)</f>
        <v>0</v>
      </c>
      <c r="CW101">
        <f>IF(covid19_new_cases_global!CW102&lt;0,"",covid19_new_cases_global!CW102)</f>
        <v>0</v>
      </c>
      <c r="CX101">
        <f>IF(covid19_new_cases_global!CX102&lt;0,"",covid19_new_cases_global!CX102)</f>
        <v>0</v>
      </c>
      <c r="CY101">
        <f>IF(covid19_new_cases_global!CY102&lt;0,"",covid19_new_cases_global!CY102)</f>
        <v>4</v>
      </c>
      <c r="CZ101">
        <f>IF(covid19_new_cases_global!CZ102&lt;0,"",covid19_new_cases_global!CZ102)</f>
        <v>3</v>
      </c>
      <c r="DA101">
        <f>IF(covid19_new_cases_global!DA102&lt;0,"",covid19_new_cases_global!DA102)</f>
        <v>14</v>
      </c>
      <c r="DB101">
        <f>IF(covid19_new_cases_global!DB102&lt;0,"",covid19_new_cases_global!DB102)</f>
        <v>0</v>
      </c>
      <c r="DC101">
        <f>IF(covid19_new_cases_global!DC102&lt;0,"",covid19_new_cases_global!DC102)</f>
        <v>2</v>
      </c>
      <c r="DD101">
        <f>IF(covid19_new_cases_global!DD102&lt;0,"",covid19_new_cases_global!DD102)</f>
        <v>7</v>
      </c>
      <c r="DE101">
        <f>IF(covid19_new_cases_global!DE102&lt;0,"",covid19_new_cases_global!DE102)</f>
        <v>35</v>
      </c>
      <c r="DF101">
        <f>IF(covid19_new_cases_global!DF102&lt;0,"",covid19_new_cases_global!DF102)</f>
        <v>0</v>
      </c>
      <c r="DG101">
        <f>IF(covid19_new_cases_global!DG102&lt;0,"",covid19_new_cases_global!DG102)</f>
        <v>0</v>
      </c>
      <c r="DH101">
        <f>IF(covid19_new_cases_global!DH102&lt;0,"",covid19_new_cases_global!DH102)</f>
        <v>0</v>
      </c>
      <c r="DI101" t="str">
        <f>IF(covid19_new_cases_global!DI102&lt;0,"",covid19_new_cases_global!DI102)</f>
        <v/>
      </c>
      <c r="DJ101">
        <f>IF(covid19_new_cases_global!DJ102&lt;0,"",covid19_new_cases_global!DJ102)</f>
        <v>0</v>
      </c>
      <c r="DK101">
        <f>IF(covid19_new_cases_global!DK102&lt;0,"",covid19_new_cases_global!DK102)</f>
        <v>26</v>
      </c>
      <c r="DL101">
        <f>IF(covid19_new_cases_global!DL102&lt;0,"",covid19_new_cases_global!DL102)</f>
        <v>18</v>
      </c>
      <c r="DM101">
        <f>IF(covid19_new_cases_global!DM102&lt;0,"",covid19_new_cases_global!DM102)</f>
        <v>8</v>
      </c>
      <c r="DN101">
        <f>IF(covid19_new_cases_global!DN102&lt;0,"",covid19_new_cases_global!DN102)</f>
        <v>45</v>
      </c>
      <c r="DO101">
        <f>IF(covid19_new_cases_global!DO102&lt;0,"",covid19_new_cases_global!DO102)</f>
        <v>21</v>
      </c>
      <c r="DP101">
        <f>IF(covid19_new_cases_global!DP102&lt;0,"",covid19_new_cases_global!DP102)</f>
        <v>18</v>
      </c>
      <c r="DQ101">
        <f>IF(covid19_new_cases_global!DQ102&lt;0,"",covid19_new_cases_global!DQ102)</f>
        <v>4</v>
      </c>
      <c r="DR101">
        <f>IF(covid19_new_cases_global!DR102&lt;0,"",covid19_new_cases_global!DR102)</f>
        <v>45</v>
      </c>
      <c r="DS101">
        <f>IF(covid19_new_cases_global!DS102&lt;0,"",covid19_new_cases_global!DS102)</f>
        <v>34</v>
      </c>
      <c r="DT101">
        <f>IF(covid19_new_cases_global!DT102&lt;0,"",covid19_new_cases_global!DT102)</f>
        <v>43</v>
      </c>
      <c r="DU101">
        <f>IF(covid19_new_cases_global!DU102&lt;0,"",covid19_new_cases_global!DU102)</f>
        <v>40</v>
      </c>
      <c r="DV101">
        <f>IF(covid19_new_cases_global!DV102&lt;0,"",covid19_new_cases_global!DV102)</f>
        <v>39</v>
      </c>
      <c r="DW101">
        <f>IF(covid19_new_cases_global!DW102&lt;0,"",covid19_new_cases_global!DW102)</f>
        <v>15</v>
      </c>
      <c r="DX101">
        <f>IF(covid19_new_cases_global!DX102&lt;0,"",covid19_new_cases_global!DX102)</f>
        <v>44</v>
      </c>
      <c r="DY101">
        <f>IF(covid19_new_cases_global!DY102&lt;0,"",covid19_new_cases_global!DY102)</f>
        <v>26</v>
      </c>
      <c r="DZ101">
        <f>IF(covid19_new_cases_global!DZ102&lt;0,"",covid19_new_cases_global!DZ102)</f>
        <v>44</v>
      </c>
      <c r="EA101">
        <f>IF(covid19_new_cases_global!EA102&lt;0,"",covid19_new_cases_global!EA102)</f>
        <v>42</v>
      </c>
      <c r="EB101">
        <f>IF(covid19_new_cases_global!EB102&lt;0,"",covid19_new_cases_global!EB102)</f>
        <v>60</v>
      </c>
      <c r="EC101">
        <f>IF(covid19_new_cases_global!EC102&lt;0,"",covid19_new_cases_global!EC102)</f>
        <v>13</v>
      </c>
      <c r="ED101">
        <f>IF(covid19_new_cases_global!ED102&lt;0,"",covid19_new_cases_global!ED102)</f>
        <v>55</v>
      </c>
      <c r="EE101">
        <f>IF(covid19_new_cases_global!EE102&lt;0,"",covid19_new_cases_global!EE102)</f>
        <v>19</v>
      </c>
      <c r="EF101">
        <f>IF(covid19_new_cases_global!EF102&lt;0,"",covid19_new_cases_global!EF102)</f>
        <v>63</v>
      </c>
      <c r="EG101">
        <f>IF(covid19_new_cases_global!EG102&lt;0,"",covid19_new_cases_global!EG102)</f>
        <v>49</v>
      </c>
      <c r="EH101">
        <f>IF(covid19_new_cases_global!EH102&lt;0,"",covid19_new_cases_global!EH102)</f>
        <v>18</v>
      </c>
      <c r="EI101">
        <f>IF(covid19_new_cases_global!EI102&lt;0,"",covid19_new_cases_global!EI102)</f>
        <v>51</v>
      </c>
      <c r="EJ101">
        <f>IF(covid19_new_cases_global!EJ102&lt;0,"",covid19_new_cases_global!EJ102)</f>
        <v>26</v>
      </c>
      <c r="EK101">
        <f>IF(covid19_new_cases_global!EK102&lt;0,"",covid19_new_cases_global!EK102)</f>
        <v>42</v>
      </c>
      <c r="EL101">
        <f>IF(covid19_new_cases_global!EL102&lt;0,"",covid19_new_cases_global!EL102)</f>
        <v>44</v>
      </c>
      <c r="EM101">
        <f>IF(covid19_new_cases_global!EM102&lt;0,"",covid19_new_cases_global!EM102)</f>
        <v>24</v>
      </c>
      <c r="EN101">
        <f>IF(covid19_new_cases_global!EN102&lt;0,"",covid19_new_cases_global!EN102)</f>
        <v>41</v>
      </c>
      <c r="EO101">
        <f>IF(covid19_new_cases_global!EO102&lt;0,"",covid19_new_cases_global!EO102)</f>
        <v>37</v>
      </c>
      <c r="EP101">
        <f>IF(covid19_new_cases_global!EP102&lt;0,"",covid19_new_cases_global!EP102)</f>
        <v>12</v>
      </c>
      <c r="EQ101">
        <f>IF(covid19_new_cases_global!EQ102&lt;0,"",covid19_new_cases_global!EQ102)</f>
        <v>20</v>
      </c>
      <c r="ER101">
        <f>IF(covid19_new_cases_global!ER102&lt;0,"",covid19_new_cases_global!ER102)</f>
        <v>18</v>
      </c>
      <c r="ES101">
        <f>IF(covid19_new_cases_global!ES102&lt;0,"",covid19_new_cases_global!ES102)</f>
        <v>27</v>
      </c>
      <c r="ET101">
        <f>IF(covid19_new_cases_global!ET102&lt;0,"",covid19_new_cases_global!ET102)</f>
        <v>61</v>
      </c>
      <c r="EU101">
        <f>IF(covid19_new_cases_global!EU102&lt;0,"",covid19_new_cases_global!EU102)</f>
        <v>25</v>
      </c>
      <c r="EV101">
        <f>IF(covid19_new_cases_global!EV102&lt;0,"",covid19_new_cases_global!EV102)</f>
        <v>40</v>
      </c>
      <c r="EW101">
        <f>IF(covid19_new_cases_global!EW102&lt;0,"",covid19_new_cases_global!EW102)</f>
        <v>60</v>
      </c>
      <c r="EX101">
        <f>IF(covid19_new_cases_global!EX102&lt;0,"",covid19_new_cases_global!EX102)</f>
        <v>93</v>
      </c>
      <c r="EY101">
        <f>IF(covid19_new_cases_global!EY102&lt;0,"",covid19_new_cases_global!EY102)</f>
        <v>44</v>
      </c>
      <c r="EZ101">
        <f>IF(covid19_new_cases_global!EZ102&lt;0,"",covid19_new_cases_global!EZ102)</f>
        <v>84</v>
      </c>
      <c r="FA101">
        <f>IF(covid19_new_cases_global!FA102&lt;0,"",covid19_new_cases_global!FA102)</f>
        <v>63</v>
      </c>
      <c r="FB101">
        <f>IF(covid19_new_cases_global!FB102&lt;0,"",covid19_new_cases_global!FB102)</f>
        <v>42</v>
      </c>
      <c r="FC101">
        <f>IF(covid19_new_cases_global!FC102&lt;0,"",covid19_new_cases_global!FC102)</f>
        <v>93</v>
      </c>
      <c r="FD101">
        <f>IF(covid19_new_cases_global!FD102&lt;0,"",covid19_new_cases_global!FD102)</f>
        <v>83</v>
      </c>
      <c r="FE101">
        <f>MAX(D101:FD101)</f>
        <v>93</v>
      </c>
      <c r="FF101">
        <f t="shared" si="53"/>
        <v>93</v>
      </c>
      <c r="FG101">
        <f t="shared" si="33"/>
        <v>151</v>
      </c>
      <c r="FH101">
        <f t="shared" si="34"/>
        <v>151</v>
      </c>
      <c r="FI101" cm="1">
        <f t="array" ref="FI101">MATCH(INDEX($D101:$FD101,MATCH(TRUE,INDEX($D101:$FD101&lt;&gt;0,),0)),$D101:$FD101,0)</f>
        <v>58</v>
      </c>
      <c r="FJ101">
        <f t="shared" si="54"/>
        <v>2012</v>
      </c>
      <c r="FK101">
        <f t="shared" si="55"/>
        <v>4.6222664015904573E-2</v>
      </c>
      <c r="FL101">
        <v>0</v>
      </c>
      <c r="FM101">
        <f t="shared" si="56"/>
        <v>93</v>
      </c>
      <c r="FN101">
        <f t="shared" si="57"/>
        <v>93</v>
      </c>
      <c r="FP101">
        <v>258</v>
      </c>
      <c r="FQ101">
        <v>258</v>
      </c>
      <c r="FR101">
        <v>157</v>
      </c>
      <c r="FS101">
        <v>157</v>
      </c>
      <c r="FT101">
        <v>43</v>
      </c>
      <c r="FU101">
        <v>1815</v>
      </c>
      <c r="FV101">
        <v>0.14214876033057852</v>
      </c>
      <c r="FW101" s="6">
        <v>0</v>
      </c>
      <c r="FX101" s="7">
        <v>1</v>
      </c>
      <c r="FY101" s="8">
        <f t="shared" si="39"/>
        <v>1</v>
      </c>
      <c r="FZ101">
        <f t="shared" si="40"/>
        <v>0</v>
      </c>
      <c r="GA101">
        <f t="shared" si="41"/>
        <v>3.2044147178546201E-2</v>
      </c>
      <c r="GB101" s="6">
        <f t="shared" si="42"/>
        <v>3.2044147178546201E-2</v>
      </c>
      <c r="GC101" s="8">
        <f t="shared" si="43"/>
        <v>0.9679558528214538</v>
      </c>
      <c r="GD101" s="6">
        <f t="shared" si="44"/>
        <v>-3.2568799334979387E-2</v>
      </c>
      <c r="GE101" s="8">
        <f t="shared" si="45"/>
        <v>100</v>
      </c>
      <c r="GF101">
        <f t="shared" si="46"/>
        <v>3.3104967633742863E-2</v>
      </c>
      <c r="HC101">
        <v>7.7922884247692281E-2</v>
      </c>
      <c r="HD101">
        <v>0</v>
      </c>
      <c r="HE101">
        <v>1</v>
      </c>
      <c r="HF101">
        <f t="shared" si="50"/>
        <v>93</v>
      </c>
      <c r="HG101">
        <f t="shared" si="51"/>
        <v>3</v>
      </c>
      <c r="HH101">
        <f t="shared" si="47"/>
        <v>0.35416666666666663</v>
      </c>
      <c r="HI101">
        <f t="shared" si="48"/>
        <v>0.91176470588235292</v>
      </c>
      <c r="HJ101">
        <f t="shared" si="49"/>
        <v>6.3316993464052063E-3</v>
      </c>
    </row>
    <row r="102" spans="1:218" x14ac:dyDescent="0.3">
      <c r="A102" t="str">
        <f>covid19_new_cases_global!A103</f>
        <v>Malawi</v>
      </c>
      <c r="B102">
        <f>covid19_new_cases_global!B103</f>
        <v>-13.254307999999901</v>
      </c>
      <c r="C102">
        <f>covid19_new_cases_global!C103</f>
        <v>34.301524999999998</v>
      </c>
      <c r="D102">
        <f>IF(covid19_new_cases_global!D103&lt;0,"",covid19_new_cases_global!D103)</f>
        <v>0</v>
      </c>
      <c r="E102">
        <f>IF(covid19_new_cases_global!E103&lt;0,"",covid19_new_cases_global!E103)</f>
        <v>0</v>
      </c>
      <c r="F102">
        <f>IF(covid19_new_cases_global!F103&lt;0,"",covid19_new_cases_global!F103)</f>
        <v>0</v>
      </c>
      <c r="G102">
        <f>IF(covid19_new_cases_global!G103&lt;0,"",covid19_new_cases_global!G103)</f>
        <v>0</v>
      </c>
      <c r="H102">
        <f>IF(covid19_new_cases_global!H103&lt;0,"",covid19_new_cases_global!H103)</f>
        <v>0</v>
      </c>
      <c r="I102">
        <f>IF(covid19_new_cases_global!I103&lt;0,"",covid19_new_cases_global!I103)</f>
        <v>0</v>
      </c>
      <c r="J102">
        <f>IF(covid19_new_cases_global!J103&lt;0,"",covid19_new_cases_global!J103)</f>
        <v>0</v>
      </c>
      <c r="K102">
        <f>IF(covid19_new_cases_global!K103&lt;0,"",covid19_new_cases_global!K103)</f>
        <v>0</v>
      </c>
      <c r="L102">
        <f>IF(covid19_new_cases_global!L103&lt;0,"",covid19_new_cases_global!L103)</f>
        <v>0</v>
      </c>
      <c r="M102">
        <f>IF(covid19_new_cases_global!M103&lt;0,"",covid19_new_cases_global!M103)</f>
        <v>0</v>
      </c>
      <c r="N102">
        <f>IF(covid19_new_cases_global!N103&lt;0,"",covid19_new_cases_global!N103)</f>
        <v>0</v>
      </c>
      <c r="O102">
        <f>IF(covid19_new_cases_global!O103&lt;0,"",covid19_new_cases_global!O103)</f>
        <v>0</v>
      </c>
      <c r="P102">
        <f>IF(covid19_new_cases_global!P103&lt;0,"",covid19_new_cases_global!P103)</f>
        <v>0</v>
      </c>
      <c r="Q102">
        <f>IF(covid19_new_cases_global!Q103&lt;0,"",covid19_new_cases_global!Q103)</f>
        <v>0</v>
      </c>
      <c r="R102">
        <f>IF(covid19_new_cases_global!R103&lt;0,"",covid19_new_cases_global!R103)</f>
        <v>0</v>
      </c>
      <c r="S102">
        <f>IF(covid19_new_cases_global!S103&lt;0,"",covid19_new_cases_global!S103)</f>
        <v>0</v>
      </c>
      <c r="T102">
        <f>IF(covid19_new_cases_global!T103&lt;0,"",covid19_new_cases_global!T103)</f>
        <v>0</v>
      </c>
      <c r="U102">
        <f>IF(covid19_new_cases_global!U103&lt;0,"",covid19_new_cases_global!U103)</f>
        <v>0</v>
      </c>
      <c r="V102">
        <f>IF(covid19_new_cases_global!V103&lt;0,"",covid19_new_cases_global!V103)</f>
        <v>0</v>
      </c>
      <c r="W102">
        <f>IF(covid19_new_cases_global!W103&lt;0,"",covid19_new_cases_global!W103)</f>
        <v>0</v>
      </c>
      <c r="X102">
        <f>IF(covid19_new_cases_global!X103&lt;0,"",covid19_new_cases_global!X103)</f>
        <v>0</v>
      </c>
      <c r="Y102">
        <f>IF(covid19_new_cases_global!Y103&lt;0,"",covid19_new_cases_global!Y103)</f>
        <v>0</v>
      </c>
      <c r="Z102">
        <f>IF(covid19_new_cases_global!Z103&lt;0,"",covid19_new_cases_global!Z103)</f>
        <v>0</v>
      </c>
      <c r="AA102">
        <f>IF(covid19_new_cases_global!AA103&lt;0,"",covid19_new_cases_global!AA103)</f>
        <v>0</v>
      </c>
      <c r="AB102">
        <f>IF(covid19_new_cases_global!AB103&lt;0,"",covid19_new_cases_global!AB103)</f>
        <v>0</v>
      </c>
      <c r="AC102">
        <f>IF(covid19_new_cases_global!AC103&lt;0,"",covid19_new_cases_global!AC103)</f>
        <v>0</v>
      </c>
      <c r="AD102">
        <f>IF(covid19_new_cases_global!AD103&lt;0,"",covid19_new_cases_global!AD103)</f>
        <v>0</v>
      </c>
      <c r="AE102">
        <f>IF(covid19_new_cases_global!AE103&lt;0,"",covid19_new_cases_global!AE103)</f>
        <v>0</v>
      </c>
      <c r="AF102">
        <f>IF(covid19_new_cases_global!AF103&lt;0,"",covid19_new_cases_global!AF103)</f>
        <v>0</v>
      </c>
      <c r="AG102">
        <f>IF(covid19_new_cases_global!AG103&lt;0,"",covid19_new_cases_global!AG103)</f>
        <v>0</v>
      </c>
      <c r="AH102">
        <f>IF(covid19_new_cases_global!AH103&lt;0,"",covid19_new_cases_global!AH103)</f>
        <v>0</v>
      </c>
      <c r="AI102">
        <f>IF(covid19_new_cases_global!AI103&lt;0,"",covid19_new_cases_global!AI103)</f>
        <v>0</v>
      </c>
      <c r="AJ102">
        <f>IF(covid19_new_cases_global!AJ103&lt;0,"",covid19_new_cases_global!AJ103)</f>
        <v>0</v>
      </c>
      <c r="AK102">
        <f>IF(covid19_new_cases_global!AK103&lt;0,"",covid19_new_cases_global!AK103)</f>
        <v>0</v>
      </c>
      <c r="AL102">
        <f>IF(covid19_new_cases_global!AL103&lt;0,"",covid19_new_cases_global!AL103)</f>
        <v>0</v>
      </c>
      <c r="AM102">
        <f>IF(covid19_new_cases_global!AM103&lt;0,"",covid19_new_cases_global!AM103)</f>
        <v>0</v>
      </c>
      <c r="AN102">
        <f>IF(covid19_new_cases_global!AN103&lt;0,"",covid19_new_cases_global!AN103)</f>
        <v>0</v>
      </c>
      <c r="AO102">
        <f>IF(covid19_new_cases_global!AO103&lt;0,"",covid19_new_cases_global!AO103)</f>
        <v>0</v>
      </c>
      <c r="AP102">
        <f>IF(covid19_new_cases_global!AP103&lt;0,"",covid19_new_cases_global!AP103)</f>
        <v>0</v>
      </c>
      <c r="AQ102">
        <f>IF(covid19_new_cases_global!AQ103&lt;0,"",covid19_new_cases_global!AQ103)</f>
        <v>0</v>
      </c>
      <c r="AR102">
        <f>IF(covid19_new_cases_global!AR103&lt;0,"",covid19_new_cases_global!AR103)</f>
        <v>0</v>
      </c>
      <c r="AS102">
        <f>IF(covid19_new_cases_global!AS103&lt;0,"",covid19_new_cases_global!AS103)</f>
        <v>0</v>
      </c>
      <c r="AT102">
        <f>IF(covid19_new_cases_global!AT103&lt;0,"",covid19_new_cases_global!AT103)</f>
        <v>0</v>
      </c>
      <c r="AU102">
        <f>IF(covid19_new_cases_global!AU103&lt;0,"",covid19_new_cases_global!AU103)</f>
        <v>0</v>
      </c>
      <c r="AV102">
        <f>IF(covid19_new_cases_global!AV103&lt;0,"",covid19_new_cases_global!AV103)</f>
        <v>0</v>
      </c>
      <c r="AW102">
        <f>IF(covid19_new_cases_global!AW103&lt;0,"",covid19_new_cases_global!AW103)</f>
        <v>0</v>
      </c>
      <c r="AX102">
        <f>IF(covid19_new_cases_global!AX103&lt;0,"",covid19_new_cases_global!AX103)</f>
        <v>0</v>
      </c>
      <c r="AY102">
        <f>IF(covid19_new_cases_global!AY103&lt;0,"",covid19_new_cases_global!AY103)</f>
        <v>0</v>
      </c>
      <c r="AZ102">
        <f>IF(covid19_new_cases_global!AZ103&lt;0,"",covid19_new_cases_global!AZ103)</f>
        <v>0</v>
      </c>
      <c r="BA102">
        <f>IF(covid19_new_cases_global!BA103&lt;0,"",covid19_new_cases_global!BA103)</f>
        <v>0</v>
      </c>
      <c r="BB102">
        <f>IF(covid19_new_cases_global!BB103&lt;0,"",covid19_new_cases_global!BB103)</f>
        <v>0</v>
      </c>
      <c r="BC102">
        <f>IF(covid19_new_cases_global!BC103&lt;0,"",covid19_new_cases_global!BC103)</f>
        <v>0</v>
      </c>
      <c r="BD102">
        <f>IF(covid19_new_cases_global!BD103&lt;0,"",covid19_new_cases_global!BD103)</f>
        <v>0</v>
      </c>
      <c r="BE102">
        <f>IF(covid19_new_cases_global!BE103&lt;0,"",covid19_new_cases_global!BE103)</f>
        <v>0</v>
      </c>
      <c r="BF102">
        <f>IF(covid19_new_cases_global!BF103&lt;0,"",covid19_new_cases_global!BF103)</f>
        <v>0</v>
      </c>
      <c r="BG102">
        <f>IF(covid19_new_cases_global!BG103&lt;0,"",covid19_new_cases_global!BG103)</f>
        <v>0</v>
      </c>
      <c r="BH102">
        <f>IF(covid19_new_cases_global!BH103&lt;0,"",covid19_new_cases_global!BH103)</f>
        <v>0</v>
      </c>
      <c r="BI102">
        <f>IF(covid19_new_cases_global!BI103&lt;0,"",covid19_new_cases_global!BI103)</f>
        <v>0</v>
      </c>
      <c r="BJ102">
        <f>IF(covid19_new_cases_global!BJ103&lt;0,"",covid19_new_cases_global!BJ103)</f>
        <v>0</v>
      </c>
      <c r="BK102">
        <f>IF(covid19_new_cases_global!BK103&lt;0,"",covid19_new_cases_global!BK103)</f>
        <v>0</v>
      </c>
      <c r="BL102">
        <f>IF(covid19_new_cases_global!BL103&lt;0,"",covid19_new_cases_global!BL103)</f>
        <v>0</v>
      </c>
      <c r="BM102">
        <f>IF(covid19_new_cases_global!BM103&lt;0,"",covid19_new_cases_global!BM103)</f>
        <v>0</v>
      </c>
      <c r="BN102">
        <f>IF(covid19_new_cases_global!BN103&lt;0,"",covid19_new_cases_global!BN103)</f>
        <v>0</v>
      </c>
      <c r="BO102">
        <f>IF(covid19_new_cases_global!BO103&lt;0,"",covid19_new_cases_global!BO103)</f>
        <v>0</v>
      </c>
      <c r="BP102">
        <f>IF(covid19_new_cases_global!BP103&lt;0,"",covid19_new_cases_global!BP103)</f>
        <v>0</v>
      </c>
      <c r="BQ102">
        <f>IF(covid19_new_cases_global!BQ103&lt;0,"",covid19_new_cases_global!BQ103)</f>
        <v>0</v>
      </c>
      <c r="BR102">
        <f>IF(covid19_new_cases_global!BR103&lt;0,"",covid19_new_cases_global!BR103)</f>
        <v>0</v>
      </c>
      <c r="BS102">
        <f>IF(covid19_new_cases_global!BS103&lt;0,"",covid19_new_cases_global!BS103)</f>
        <v>0</v>
      </c>
      <c r="BT102">
        <f>IF(covid19_new_cases_global!BT103&lt;0,"",covid19_new_cases_global!BT103)</f>
        <v>0</v>
      </c>
      <c r="BU102">
        <f>IF(covid19_new_cases_global!BU103&lt;0,"",covid19_new_cases_global!BU103)</f>
        <v>0</v>
      </c>
      <c r="BV102">
        <f>IF(covid19_new_cases_global!BV103&lt;0,"",covid19_new_cases_global!BV103)</f>
        <v>3</v>
      </c>
      <c r="BW102">
        <f>IF(covid19_new_cases_global!BW103&lt;0,"",covid19_new_cases_global!BW103)</f>
        <v>0</v>
      </c>
      <c r="BX102">
        <f>IF(covid19_new_cases_global!BX103&lt;0,"",covid19_new_cases_global!BX103)</f>
        <v>1</v>
      </c>
      <c r="BY102">
        <f>IF(covid19_new_cases_global!BY103&lt;0,"",covid19_new_cases_global!BY103)</f>
        <v>0</v>
      </c>
      <c r="BZ102">
        <f>IF(covid19_new_cases_global!BZ103&lt;0,"",covid19_new_cases_global!BZ103)</f>
        <v>1</v>
      </c>
      <c r="CA102">
        <f>IF(covid19_new_cases_global!CA103&lt;0,"",covid19_new_cases_global!CA103)</f>
        <v>3</v>
      </c>
      <c r="CB102">
        <f>IF(covid19_new_cases_global!CB103&lt;0,"",covid19_new_cases_global!CB103)</f>
        <v>0</v>
      </c>
      <c r="CC102">
        <f>IF(covid19_new_cases_global!CC103&lt;0,"",covid19_new_cases_global!CC103)</f>
        <v>0</v>
      </c>
      <c r="CD102">
        <f>IF(covid19_new_cases_global!CD103&lt;0,"",covid19_new_cases_global!CD103)</f>
        <v>1</v>
      </c>
      <c r="CE102">
        <f>IF(covid19_new_cases_global!CE103&lt;0,"",covid19_new_cases_global!CE103)</f>
        <v>3</v>
      </c>
      <c r="CF102">
        <f>IF(covid19_new_cases_global!CF103&lt;0,"",covid19_new_cases_global!CF103)</f>
        <v>1</v>
      </c>
      <c r="CG102">
        <f>IF(covid19_new_cases_global!CG103&lt;0,"",covid19_new_cases_global!CG103)</f>
        <v>3</v>
      </c>
      <c r="CH102">
        <f>IF(covid19_new_cases_global!CH103&lt;0,"",covid19_new_cases_global!CH103)</f>
        <v>0</v>
      </c>
      <c r="CI102">
        <f>IF(covid19_new_cases_global!CI103&lt;0,"",covid19_new_cases_global!CI103)</f>
        <v>0</v>
      </c>
      <c r="CJ102">
        <f>IF(covid19_new_cases_global!CJ103&lt;0,"",covid19_new_cases_global!CJ103)</f>
        <v>0</v>
      </c>
      <c r="CK102">
        <f>IF(covid19_new_cases_global!CK103&lt;0,"",covid19_new_cases_global!CK103)</f>
        <v>1</v>
      </c>
      <c r="CL102">
        <f>IF(covid19_new_cases_global!CL103&lt;0,"",covid19_new_cases_global!CL103)</f>
        <v>0</v>
      </c>
      <c r="CM102">
        <f>IF(covid19_new_cases_global!CM103&lt;0,"",covid19_new_cases_global!CM103)</f>
        <v>0</v>
      </c>
      <c r="CN102">
        <f>IF(covid19_new_cases_global!CN103&lt;0,"",covid19_new_cases_global!CN103)</f>
        <v>0</v>
      </c>
      <c r="CO102">
        <f>IF(covid19_new_cases_global!CO103&lt;0,"",covid19_new_cases_global!CO103)</f>
        <v>1</v>
      </c>
      <c r="CP102">
        <f>IF(covid19_new_cases_global!CP103&lt;0,"",covid19_new_cases_global!CP103)</f>
        <v>5</v>
      </c>
      <c r="CQ102">
        <f>IF(covid19_new_cases_global!CQ103&lt;0,"",covid19_new_cases_global!CQ103)</f>
        <v>10</v>
      </c>
      <c r="CR102">
        <f>IF(covid19_new_cases_global!CR103&lt;0,"",covid19_new_cases_global!CR103)</f>
        <v>0</v>
      </c>
      <c r="CS102">
        <f>IF(covid19_new_cases_global!CS103&lt;0,"",covid19_new_cases_global!CS103)</f>
        <v>0</v>
      </c>
      <c r="CT102">
        <f>IF(covid19_new_cases_global!CT103&lt;0,"",covid19_new_cases_global!CT103)</f>
        <v>1</v>
      </c>
      <c r="CU102">
        <f>IF(covid19_new_cases_global!CU103&lt;0,"",covid19_new_cases_global!CU103)</f>
        <v>2</v>
      </c>
      <c r="CV102">
        <f>IF(covid19_new_cases_global!CV103&lt;0,"",covid19_new_cases_global!CV103)</f>
        <v>0</v>
      </c>
      <c r="CW102">
        <f>IF(covid19_new_cases_global!CW103&lt;0,"",covid19_new_cases_global!CW103)</f>
        <v>0</v>
      </c>
      <c r="CX102">
        <f>IF(covid19_new_cases_global!CX103&lt;0,"",covid19_new_cases_global!CX103)</f>
        <v>1</v>
      </c>
      <c r="CY102">
        <f>IF(covid19_new_cases_global!CY103&lt;0,"",covid19_new_cases_global!CY103)</f>
        <v>0</v>
      </c>
      <c r="CZ102">
        <f>IF(covid19_new_cases_global!CZ103&lt;0,"",covid19_new_cases_global!CZ103)</f>
        <v>1</v>
      </c>
      <c r="DA102">
        <f>IF(covid19_new_cases_global!DA103&lt;0,"",covid19_new_cases_global!DA103)</f>
        <v>1</v>
      </c>
      <c r="DB102">
        <f>IF(covid19_new_cases_global!DB103&lt;0,"",covid19_new_cases_global!DB103)</f>
        <v>2</v>
      </c>
      <c r="DC102">
        <f>IF(covid19_new_cases_global!DC103&lt;0,"",covid19_new_cases_global!DC103)</f>
        <v>0</v>
      </c>
      <c r="DD102">
        <f>IF(covid19_new_cases_global!DD103&lt;0,"",covid19_new_cases_global!DD103)</f>
        <v>2</v>
      </c>
      <c r="DE102">
        <f>IF(covid19_new_cases_global!DE103&lt;0,"",covid19_new_cases_global!DE103)</f>
        <v>0</v>
      </c>
      <c r="DF102">
        <f>IF(covid19_new_cases_global!DF103&lt;0,"",covid19_new_cases_global!DF103)</f>
        <v>0</v>
      </c>
      <c r="DG102">
        <f>IF(covid19_new_cases_global!DG103&lt;0,"",covid19_new_cases_global!DG103)</f>
        <v>13</v>
      </c>
      <c r="DH102">
        <f>IF(covid19_new_cases_global!DH103&lt;0,"",covid19_new_cases_global!DH103)</f>
        <v>0</v>
      </c>
      <c r="DI102">
        <f>IF(covid19_new_cases_global!DI103&lt;0,"",covid19_new_cases_global!DI103)</f>
        <v>1</v>
      </c>
      <c r="DJ102">
        <f>IF(covid19_new_cases_global!DJ103&lt;0,"",covid19_new_cases_global!DJ103)</f>
        <v>0</v>
      </c>
      <c r="DK102">
        <f>IF(covid19_new_cases_global!DK103&lt;0,"",covid19_new_cases_global!DK103)</f>
        <v>6</v>
      </c>
      <c r="DL102">
        <f>IF(covid19_new_cases_global!DL103&lt;0,"",covid19_new_cases_global!DL103)</f>
        <v>0</v>
      </c>
      <c r="DM102">
        <f>IF(covid19_new_cases_global!DM103&lt;0,"",covid19_new_cases_global!DM103)</f>
        <v>0</v>
      </c>
      <c r="DN102">
        <f>IF(covid19_new_cases_global!DN103&lt;0,"",covid19_new_cases_global!DN103)</f>
        <v>2</v>
      </c>
      <c r="DO102">
        <f>IF(covid19_new_cases_global!DO103&lt;0,"",covid19_new_cases_global!DO103)</f>
        <v>5</v>
      </c>
      <c r="DP102">
        <f>IF(covid19_new_cases_global!DP103&lt;0,"",covid19_new_cases_global!DP103)</f>
        <v>0</v>
      </c>
      <c r="DQ102">
        <f>IF(covid19_new_cases_global!DQ103&lt;0,"",covid19_new_cases_global!DQ103)</f>
        <v>0</v>
      </c>
      <c r="DR102">
        <f>IF(covid19_new_cases_global!DR103&lt;0,"",covid19_new_cases_global!DR103)</f>
        <v>1</v>
      </c>
      <c r="DS102">
        <f>IF(covid19_new_cases_global!DS103&lt;0,"",covid19_new_cases_global!DS103)</f>
        <v>1</v>
      </c>
      <c r="DT102">
        <f>IF(covid19_new_cases_global!DT103&lt;0,"",covid19_new_cases_global!DT103)</f>
        <v>10</v>
      </c>
      <c r="DU102">
        <f>IF(covid19_new_cases_global!DU103&lt;0,"",covid19_new_cases_global!DU103)</f>
        <v>0</v>
      </c>
      <c r="DV102">
        <f>IF(covid19_new_cases_global!DV103&lt;0,"",covid19_new_cases_global!DV103)</f>
        <v>1</v>
      </c>
      <c r="DW102">
        <f>IF(covid19_new_cases_global!DW103&lt;0,"",covid19_new_cases_global!DW103)</f>
        <v>18</v>
      </c>
      <c r="DX102">
        <f>IF(covid19_new_cases_global!DX103&lt;0,"",covid19_new_cases_global!DX103)</f>
        <v>0</v>
      </c>
      <c r="DY102">
        <f>IF(covid19_new_cases_global!DY103&lt;0,"",covid19_new_cases_global!DY103)</f>
        <v>0</v>
      </c>
      <c r="DZ102">
        <f>IF(covid19_new_cases_global!DZ103&lt;0,"",covid19_new_cases_global!DZ103)</f>
        <v>102</v>
      </c>
      <c r="EA102">
        <f>IF(covid19_new_cases_global!EA103&lt;0,"",covid19_new_cases_global!EA103)</f>
        <v>70</v>
      </c>
      <c r="EB102">
        <f>IF(covid19_new_cases_global!EB103&lt;0,"",covid19_new_cases_global!EB103)</f>
        <v>6</v>
      </c>
      <c r="EC102">
        <f>IF(covid19_new_cases_global!EC103&lt;0,"",covid19_new_cases_global!EC103)</f>
        <v>5</v>
      </c>
      <c r="ED102">
        <f>IF(covid19_new_cases_global!ED103&lt;0,"",covid19_new_cases_global!ED103)</f>
        <v>52</v>
      </c>
      <c r="EE102">
        <f>IF(covid19_new_cases_global!EE103&lt;0,"",covid19_new_cases_global!EE103)</f>
        <v>22</v>
      </c>
      <c r="EF102">
        <f>IF(covid19_new_cases_global!EF103&lt;0,"",covid19_new_cases_global!EF103)</f>
        <v>11</v>
      </c>
      <c r="EG102">
        <f>IF(covid19_new_cases_global!EG103&lt;0,"",covid19_new_cases_global!EG103)</f>
        <v>24</v>
      </c>
      <c r="EH102">
        <f>IF(covid19_new_cases_global!EH103&lt;0,"",covid19_new_cases_global!EH103)</f>
        <v>16</v>
      </c>
      <c r="EI102">
        <f>IF(covid19_new_cases_global!EI103&lt;0,"",covid19_new_cases_global!EI103)</f>
        <v>0</v>
      </c>
      <c r="EJ102">
        <f>IF(covid19_new_cases_global!EJ103&lt;0,"",covid19_new_cases_global!EJ103)</f>
        <v>29</v>
      </c>
      <c r="EK102">
        <f>IF(covid19_new_cases_global!EK103&lt;0,"",covid19_new_cases_global!EK103)</f>
        <v>5</v>
      </c>
      <c r="EL102">
        <f>IF(covid19_new_cases_global!EL103&lt;0,"",covid19_new_cases_global!EL103)</f>
        <v>12</v>
      </c>
      <c r="EM102">
        <f>IF(covid19_new_cases_global!EM103&lt;0,"",covid19_new_cases_global!EM103)</f>
        <v>0</v>
      </c>
      <c r="EN102">
        <f>IF(covid19_new_cases_global!EN103&lt;0,"",covid19_new_cases_global!EN103)</f>
        <v>26</v>
      </c>
      <c r="EO102">
        <f>IF(covid19_new_cases_global!EO103&lt;0,"",covid19_new_cases_global!EO103)</f>
        <v>0</v>
      </c>
      <c r="EP102">
        <f>IF(covid19_new_cases_global!EP103&lt;0,"",covid19_new_cases_global!EP103)</f>
        <v>48</v>
      </c>
      <c r="EQ102">
        <f>IF(covid19_new_cases_global!EQ103&lt;0,"",covid19_new_cases_global!EQ103)</f>
        <v>18</v>
      </c>
      <c r="ER102">
        <f>IF(covid19_new_cases_global!ER103&lt;0,"",covid19_new_cases_global!ER103)</f>
        <v>8</v>
      </c>
      <c r="ES102">
        <f>IF(covid19_new_cases_global!ES103&lt;0,"",covid19_new_cases_global!ES103)</f>
        <v>9</v>
      </c>
      <c r="ET102">
        <f>IF(covid19_new_cases_global!ET103&lt;0,"",covid19_new_cases_global!ET103)</f>
        <v>8</v>
      </c>
      <c r="EU102">
        <f>IF(covid19_new_cases_global!EU103&lt;0,"",covid19_new_cases_global!EU103)</f>
        <v>20</v>
      </c>
      <c r="EV102">
        <f>IF(covid19_new_cases_global!EV103&lt;0,"",covid19_new_cases_global!EV103)</f>
        <v>28</v>
      </c>
      <c r="EW102">
        <f>IF(covid19_new_cases_global!EW103&lt;0,"",covid19_new_cases_global!EW103)</f>
        <v>0</v>
      </c>
      <c r="EX102">
        <f>IF(covid19_new_cases_global!EX103&lt;0,"",covid19_new_cases_global!EX103)</f>
        <v>110</v>
      </c>
      <c r="EY102">
        <f>IF(covid19_new_cases_global!EY103&lt;0,"",covid19_new_cases_global!EY103)</f>
        <v>19</v>
      </c>
      <c r="EZ102">
        <f>IF(covid19_new_cases_global!EZ103&lt;0,"",covid19_new_cases_global!EZ103)</f>
        <v>54</v>
      </c>
      <c r="FA102">
        <f>IF(covid19_new_cases_global!FA103&lt;0,"",covid19_new_cases_global!FA103)</f>
        <v>138</v>
      </c>
      <c r="FB102">
        <f>IF(covid19_new_cases_global!FB103&lt;0,"",covid19_new_cases_global!FB103)</f>
        <v>19</v>
      </c>
      <c r="FC102">
        <f>IF(covid19_new_cases_global!FC103&lt;0,"",covid19_new_cases_global!FC103)</f>
        <v>45</v>
      </c>
      <c r="FD102">
        <f>IF(covid19_new_cases_global!FD103&lt;0,"",covid19_new_cases_global!FD103)</f>
        <v>33</v>
      </c>
      <c r="FE102">
        <f>MAX(D102:FD102)</f>
        <v>138</v>
      </c>
      <c r="FF102">
        <f t="shared" si="53"/>
        <v>138</v>
      </c>
      <c r="FG102">
        <f t="shared" si="33"/>
        <v>154</v>
      </c>
      <c r="FH102">
        <f t="shared" si="34"/>
        <v>154</v>
      </c>
      <c r="FI102" cm="1">
        <f t="array" ref="FI102">MATCH(INDEX($D102:$FD102,MATCH(TRUE,INDEX($D102:$FD102&lt;&gt;0,),0)),$D102:$FD102,0)</f>
        <v>71</v>
      </c>
      <c r="FJ102">
        <f t="shared" si="54"/>
        <v>1038</v>
      </c>
      <c r="FK102">
        <f t="shared" si="55"/>
        <v>0.13294797687861271</v>
      </c>
      <c r="FL102">
        <v>0</v>
      </c>
      <c r="FM102">
        <f t="shared" si="56"/>
        <v>83</v>
      </c>
      <c r="FN102">
        <f t="shared" si="57"/>
        <v>83</v>
      </c>
      <c r="FP102">
        <v>267</v>
      </c>
      <c r="FQ102">
        <v>267</v>
      </c>
      <c r="FR102">
        <v>73</v>
      </c>
      <c r="FS102">
        <v>73</v>
      </c>
      <c r="FT102">
        <v>7</v>
      </c>
      <c r="FU102">
        <v>7198</v>
      </c>
      <c r="FV102">
        <v>3.7093637121422621E-2</v>
      </c>
      <c r="FW102" s="6">
        <v>0</v>
      </c>
      <c r="FX102" s="7">
        <v>1</v>
      </c>
      <c r="FY102" s="8">
        <f t="shared" si="39"/>
        <v>1</v>
      </c>
      <c r="FZ102">
        <f t="shared" si="40"/>
        <v>0</v>
      </c>
      <c r="GA102">
        <f t="shared" si="41"/>
        <v>0.27647711924792634</v>
      </c>
      <c r="GB102" s="6">
        <f t="shared" si="42"/>
        <v>0.27647711924792634</v>
      </c>
      <c r="GC102" s="8">
        <f t="shared" si="43"/>
        <v>0.72352288075207372</v>
      </c>
      <c r="GD102" s="6">
        <f t="shared" si="44"/>
        <v>-0.32362310832140923</v>
      </c>
      <c r="GE102" s="8">
        <f t="shared" si="45"/>
        <v>100</v>
      </c>
      <c r="GF102">
        <f t="shared" si="46"/>
        <v>0.38212629704334877</v>
      </c>
      <c r="HC102">
        <v>7.9374542149348609E-2</v>
      </c>
      <c r="HD102">
        <v>1</v>
      </c>
      <c r="HE102">
        <v>0</v>
      </c>
      <c r="HF102">
        <f t="shared" si="50"/>
        <v>94</v>
      </c>
      <c r="HG102">
        <f t="shared" si="51"/>
        <v>3</v>
      </c>
      <c r="HH102">
        <f t="shared" si="47"/>
        <v>0.34722222222222221</v>
      </c>
      <c r="HI102">
        <f t="shared" si="48"/>
        <v>0.91176470588235292</v>
      </c>
      <c r="HJ102">
        <f t="shared" si="49"/>
        <v>6.3316993464052063E-3</v>
      </c>
    </row>
    <row r="103" spans="1:218" x14ac:dyDescent="0.3">
      <c r="A103" t="str">
        <f>covid19_new_cases_global!A104</f>
        <v>Malaysia</v>
      </c>
      <c r="B103">
        <f>covid19_new_cases_global!B104</f>
        <v>2.5</v>
      </c>
      <c r="C103">
        <f>covid19_new_cases_global!C104</f>
        <v>112.5</v>
      </c>
      <c r="D103">
        <f>IF(covid19_new_cases_global!D104&lt;0,"",covid19_new_cases_global!D104)</f>
        <v>0</v>
      </c>
      <c r="E103">
        <f>IF(covid19_new_cases_global!E104&lt;0,"",covid19_new_cases_global!E104)</f>
        <v>0</v>
      </c>
      <c r="F103">
        <f>IF(covid19_new_cases_global!F104&lt;0,"",covid19_new_cases_global!F104)</f>
        <v>3</v>
      </c>
      <c r="G103">
        <f>IF(covid19_new_cases_global!G104&lt;0,"",covid19_new_cases_global!G104)</f>
        <v>1</v>
      </c>
      <c r="H103">
        <f>IF(covid19_new_cases_global!H104&lt;0,"",covid19_new_cases_global!H104)</f>
        <v>0</v>
      </c>
      <c r="I103">
        <f>IF(covid19_new_cases_global!I104&lt;0,"",covid19_new_cases_global!I104)</f>
        <v>0</v>
      </c>
      <c r="J103">
        <f>IF(covid19_new_cases_global!J104&lt;0,"",covid19_new_cases_global!J104)</f>
        <v>3</v>
      </c>
      <c r="K103">
        <f>IF(covid19_new_cases_global!K104&lt;0,"",covid19_new_cases_global!K104)</f>
        <v>1</v>
      </c>
      <c r="L103">
        <f>IF(covid19_new_cases_global!L104&lt;0,"",covid19_new_cases_global!L104)</f>
        <v>0</v>
      </c>
      <c r="M103">
        <f>IF(covid19_new_cases_global!M104&lt;0,"",covid19_new_cases_global!M104)</f>
        <v>0</v>
      </c>
      <c r="N103">
        <f>IF(covid19_new_cases_global!N104&lt;0,"",covid19_new_cases_global!N104)</f>
        <v>0</v>
      </c>
      <c r="O103">
        <f>IF(covid19_new_cases_global!O104&lt;0,"",covid19_new_cases_global!O104)</f>
        <v>0</v>
      </c>
      <c r="P103">
        <f>IF(covid19_new_cases_global!P104&lt;0,"",covid19_new_cases_global!P104)</f>
        <v>2</v>
      </c>
      <c r="Q103">
        <f>IF(covid19_new_cases_global!Q104&lt;0,"",covid19_new_cases_global!Q104)</f>
        <v>2</v>
      </c>
      <c r="R103">
        <f>IF(covid19_new_cases_global!R104&lt;0,"",covid19_new_cases_global!R104)</f>
        <v>0</v>
      </c>
      <c r="S103">
        <f>IF(covid19_new_cases_global!S104&lt;0,"",covid19_new_cases_global!S104)</f>
        <v>0</v>
      </c>
      <c r="T103">
        <f>IF(covid19_new_cases_global!T104&lt;0,"",covid19_new_cases_global!T104)</f>
        <v>4</v>
      </c>
      <c r="U103">
        <f>IF(covid19_new_cases_global!U104&lt;0,"",covid19_new_cases_global!U104)</f>
        <v>0</v>
      </c>
      <c r="V103">
        <f>IF(covid19_new_cases_global!V104&lt;0,"",covid19_new_cases_global!V104)</f>
        <v>2</v>
      </c>
      <c r="W103">
        <f>IF(covid19_new_cases_global!W104&lt;0,"",covid19_new_cases_global!W104)</f>
        <v>0</v>
      </c>
      <c r="X103">
        <f>IF(covid19_new_cases_global!X104&lt;0,"",covid19_new_cases_global!X104)</f>
        <v>0</v>
      </c>
      <c r="Y103">
        <f>IF(covid19_new_cases_global!Y104&lt;0,"",covid19_new_cases_global!Y104)</f>
        <v>1</v>
      </c>
      <c r="Z103">
        <f>IF(covid19_new_cases_global!Z104&lt;0,"",covid19_new_cases_global!Z104)</f>
        <v>0</v>
      </c>
      <c r="AA103">
        <f>IF(covid19_new_cases_global!AA104&lt;0,"",covid19_new_cases_global!AA104)</f>
        <v>3</v>
      </c>
      <c r="AB103">
        <f>IF(covid19_new_cases_global!AB104&lt;0,"",covid19_new_cases_global!AB104)</f>
        <v>0</v>
      </c>
      <c r="AC103">
        <f>IF(covid19_new_cases_global!AC104&lt;0,"",covid19_new_cases_global!AC104)</f>
        <v>0</v>
      </c>
      <c r="AD103">
        <f>IF(covid19_new_cases_global!AD104&lt;0,"",covid19_new_cases_global!AD104)</f>
        <v>0</v>
      </c>
      <c r="AE103">
        <f>IF(covid19_new_cases_global!AE104&lt;0,"",covid19_new_cases_global!AE104)</f>
        <v>0</v>
      </c>
      <c r="AF103">
        <f>IF(covid19_new_cases_global!AF104&lt;0,"",covid19_new_cases_global!AF104)</f>
        <v>0</v>
      </c>
      <c r="AG103">
        <f>IF(covid19_new_cases_global!AG104&lt;0,"",covid19_new_cases_global!AG104)</f>
        <v>0</v>
      </c>
      <c r="AH103">
        <f>IF(covid19_new_cases_global!AH104&lt;0,"",covid19_new_cases_global!AH104)</f>
        <v>0</v>
      </c>
      <c r="AI103">
        <f>IF(covid19_new_cases_global!AI104&lt;0,"",covid19_new_cases_global!AI104)</f>
        <v>0</v>
      </c>
      <c r="AJ103">
        <f>IF(covid19_new_cases_global!AJ104&lt;0,"",covid19_new_cases_global!AJ104)</f>
        <v>0</v>
      </c>
      <c r="AK103">
        <f>IF(covid19_new_cases_global!AK104&lt;0,"",covid19_new_cases_global!AK104)</f>
        <v>0</v>
      </c>
      <c r="AL103">
        <f>IF(covid19_new_cases_global!AL104&lt;0,"",covid19_new_cases_global!AL104)</f>
        <v>0</v>
      </c>
      <c r="AM103">
        <f>IF(covid19_new_cases_global!AM104&lt;0,"",covid19_new_cases_global!AM104)</f>
        <v>1</v>
      </c>
      <c r="AN103">
        <f>IF(covid19_new_cases_global!AN104&lt;0,"",covid19_new_cases_global!AN104)</f>
        <v>0</v>
      </c>
      <c r="AO103">
        <f>IF(covid19_new_cases_global!AO104&lt;0,"",covid19_new_cases_global!AO104)</f>
        <v>2</v>
      </c>
      <c r="AP103">
        <f>IF(covid19_new_cases_global!AP104&lt;0,"",covid19_new_cases_global!AP104)</f>
        <v>4</v>
      </c>
      <c r="AQ103">
        <f>IF(covid19_new_cases_global!AQ104&lt;0,"",covid19_new_cases_global!AQ104)</f>
        <v>0</v>
      </c>
      <c r="AR103">
        <f>IF(covid19_new_cases_global!AR104&lt;0,"",covid19_new_cases_global!AR104)</f>
        <v>7</v>
      </c>
      <c r="AS103">
        <f>IF(covid19_new_cases_global!AS104&lt;0,"",covid19_new_cases_global!AS104)</f>
        <v>14</v>
      </c>
      <c r="AT103">
        <f>IF(covid19_new_cases_global!AT104&lt;0,"",covid19_new_cases_global!AT104)</f>
        <v>0</v>
      </c>
      <c r="AU103">
        <f>IF(covid19_new_cases_global!AU104&lt;0,"",covid19_new_cases_global!AU104)</f>
        <v>33</v>
      </c>
      <c r="AV103">
        <f>IF(covid19_new_cases_global!AV104&lt;0,"",covid19_new_cases_global!AV104)</f>
        <v>10</v>
      </c>
      <c r="AW103">
        <f>IF(covid19_new_cases_global!AW104&lt;0,"",covid19_new_cases_global!AW104)</f>
        <v>6</v>
      </c>
      <c r="AX103">
        <f>IF(covid19_new_cases_global!AX104&lt;0,"",covid19_new_cases_global!AX104)</f>
        <v>18</v>
      </c>
      <c r="AY103">
        <f>IF(covid19_new_cases_global!AY104&lt;0,"",covid19_new_cases_global!AY104)</f>
        <v>12</v>
      </c>
      <c r="AZ103">
        <f>IF(covid19_new_cases_global!AZ104&lt;0,"",covid19_new_cases_global!AZ104)</f>
        <v>20</v>
      </c>
      <c r="BA103">
        <f>IF(covid19_new_cases_global!BA104&lt;0,"",covid19_new_cases_global!BA104)</f>
        <v>0</v>
      </c>
      <c r="BB103">
        <f>IF(covid19_new_cases_global!BB104&lt;0,"",covid19_new_cases_global!BB104)</f>
        <v>48</v>
      </c>
      <c r="BC103">
        <f>IF(covid19_new_cases_global!BC104&lt;0,"",covid19_new_cases_global!BC104)</f>
        <v>41</v>
      </c>
      <c r="BD103">
        <f>IF(covid19_new_cases_global!BD104&lt;0,"",covid19_new_cases_global!BD104)</f>
        <v>190</v>
      </c>
      <c r="BE103">
        <f>IF(covid19_new_cases_global!BE104&lt;0,"",covid19_new_cases_global!BE104)</f>
        <v>138</v>
      </c>
      <c r="BF103">
        <f>IF(covid19_new_cases_global!BF104&lt;0,"",covid19_new_cases_global!BF104)</f>
        <v>107</v>
      </c>
      <c r="BG103">
        <f>IF(covid19_new_cases_global!BG104&lt;0,"",covid19_new_cases_global!BG104)</f>
        <v>117</v>
      </c>
      <c r="BH103">
        <f>IF(covid19_new_cases_global!BH104&lt;0,"",covid19_new_cases_global!BH104)</f>
        <v>110</v>
      </c>
      <c r="BI103">
        <f>IF(covid19_new_cases_global!BI104&lt;0,"",covid19_new_cases_global!BI104)</f>
        <v>130</v>
      </c>
      <c r="BJ103">
        <f>IF(covid19_new_cases_global!BJ104&lt;0,"",covid19_new_cases_global!BJ104)</f>
        <v>153</v>
      </c>
      <c r="BK103">
        <f>IF(covid19_new_cases_global!BK104&lt;0,"",covid19_new_cases_global!BK104)</f>
        <v>123</v>
      </c>
      <c r="BL103">
        <f>IF(covid19_new_cases_global!BL104&lt;0,"",covid19_new_cases_global!BL104)</f>
        <v>212</v>
      </c>
      <c r="BM103">
        <f>IF(covid19_new_cases_global!BM104&lt;0,"",covid19_new_cases_global!BM104)</f>
        <v>106</v>
      </c>
      <c r="BN103">
        <f>IF(covid19_new_cases_global!BN104&lt;0,"",covid19_new_cases_global!BN104)</f>
        <v>172</v>
      </c>
      <c r="BO103">
        <f>IF(covid19_new_cases_global!BO104&lt;0,"",covid19_new_cases_global!BO104)</f>
        <v>235</v>
      </c>
      <c r="BP103">
        <f>IF(covid19_new_cases_global!BP104&lt;0,"",covid19_new_cases_global!BP104)</f>
        <v>130</v>
      </c>
      <c r="BQ103">
        <f>IF(covid19_new_cases_global!BQ104&lt;0,"",covid19_new_cases_global!BQ104)</f>
        <v>159</v>
      </c>
      <c r="BR103">
        <f>IF(covid19_new_cases_global!BR104&lt;0,"",covid19_new_cases_global!BR104)</f>
        <v>150</v>
      </c>
      <c r="BS103">
        <f>IF(covid19_new_cases_global!BS104&lt;0,"",covid19_new_cases_global!BS104)</f>
        <v>156</v>
      </c>
      <c r="BT103">
        <f>IF(covid19_new_cases_global!BT104&lt;0,"",covid19_new_cases_global!BT104)</f>
        <v>140</v>
      </c>
      <c r="BU103">
        <f>IF(covid19_new_cases_global!BU104&lt;0,"",covid19_new_cases_global!BU104)</f>
        <v>142</v>
      </c>
      <c r="BV103">
        <f>IF(covid19_new_cases_global!BV104&lt;0,"",covid19_new_cases_global!BV104)</f>
        <v>208</v>
      </c>
      <c r="BW103">
        <f>IF(covid19_new_cases_global!BW104&lt;0,"",covid19_new_cases_global!BW104)</f>
        <v>217</v>
      </c>
      <c r="BX103">
        <f>IF(covid19_new_cases_global!BX104&lt;0,"",covid19_new_cases_global!BX104)</f>
        <v>150</v>
      </c>
      <c r="BY103">
        <f>IF(covid19_new_cases_global!BY104&lt;0,"",covid19_new_cases_global!BY104)</f>
        <v>179</v>
      </c>
      <c r="BZ103">
        <f>IF(covid19_new_cases_global!BZ104&lt;0,"",covid19_new_cases_global!BZ104)</f>
        <v>131</v>
      </c>
      <c r="CA103">
        <f>IF(covid19_new_cases_global!CA104&lt;0,"",covid19_new_cases_global!CA104)</f>
        <v>170</v>
      </c>
      <c r="CB103">
        <f>IF(covid19_new_cases_global!CB104&lt;0,"",covid19_new_cases_global!CB104)</f>
        <v>156</v>
      </c>
      <c r="CC103">
        <f>IF(covid19_new_cases_global!CC104&lt;0,"",covid19_new_cases_global!CC104)</f>
        <v>109</v>
      </c>
      <c r="CD103">
        <f>IF(covid19_new_cases_global!CD104&lt;0,"",covid19_new_cases_global!CD104)</f>
        <v>118</v>
      </c>
      <c r="CE103">
        <f>IF(covid19_new_cases_global!CE104&lt;0,"",covid19_new_cases_global!CE104)</f>
        <v>184</v>
      </c>
      <c r="CF103">
        <f>IF(covid19_new_cases_global!CF104&lt;0,"",covid19_new_cases_global!CF104)</f>
        <v>153</v>
      </c>
      <c r="CG103">
        <f>IF(covid19_new_cases_global!CG104&lt;0,"",covid19_new_cases_global!CG104)</f>
        <v>134</v>
      </c>
      <c r="CH103">
        <f>IF(covid19_new_cases_global!CH104&lt;0,"",covid19_new_cases_global!CH104)</f>
        <v>170</v>
      </c>
      <c r="CI103">
        <f>IF(covid19_new_cases_global!CI104&lt;0,"",covid19_new_cases_global!CI104)</f>
        <v>85</v>
      </c>
      <c r="CJ103">
        <f>IF(covid19_new_cases_global!CJ104&lt;0,"",covid19_new_cases_global!CJ104)</f>
        <v>110</v>
      </c>
      <c r="CK103">
        <f>IF(covid19_new_cases_global!CK104&lt;0,"",covid19_new_cases_global!CK104)</f>
        <v>69</v>
      </c>
      <c r="CL103">
        <f>IF(covid19_new_cases_global!CL104&lt;0,"",covid19_new_cases_global!CL104)</f>
        <v>54</v>
      </c>
      <c r="CM103">
        <f>IF(covid19_new_cases_global!CM104&lt;0,"",covid19_new_cases_global!CM104)</f>
        <v>84</v>
      </c>
      <c r="CN103">
        <f>IF(covid19_new_cases_global!CN104&lt;0,"",covid19_new_cases_global!CN104)</f>
        <v>36</v>
      </c>
      <c r="CO103">
        <f>IF(covid19_new_cases_global!CO104&lt;0,"",covid19_new_cases_global!CO104)</f>
        <v>57</v>
      </c>
      <c r="CP103">
        <f>IF(covid19_new_cases_global!CP104&lt;0,"",covid19_new_cases_global!CP104)</f>
        <v>50</v>
      </c>
      <c r="CQ103">
        <f>IF(covid19_new_cases_global!CQ104&lt;0,"",covid19_new_cases_global!CQ104)</f>
        <v>71</v>
      </c>
      <c r="CR103">
        <f>IF(covid19_new_cases_global!CR104&lt;0,"",covid19_new_cases_global!CR104)</f>
        <v>88</v>
      </c>
      <c r="CS103">
        <f>IF(covid19_new_cases_global!CS104&lt;0,"",covid19_new_cases_global!CS104)</f>
        <v>51</v>
      </c>
      <c r="CT103">
        <f>IF(covid19_new_cases_global!CT104&lt;0,"",covid19_new_cases_global!CT104)</f>
        <v>38</v>
      </c>
      <c r="CU103">
        <f>IF(covid19_new_cases_global!CU104&lt;0,"",covid19_new_cases_global!CU104)</f>
        <v>40</v>
      </c>
      <c r="CV103">
        <f>IF(covid19_new_cases_global!CV104&lt;0,"",covid19_new_cases_global!CV104)</f>
        <v>31</v>
      </c>
      <c r="CW103">
        <f>IF(covid19_new_cases_global!CW104&lt;0,"",covid19_new_cases_global!CW104)</f>
        <v>94</v>
      </c>
      <c r="CX103">
        <f>IF(covid19_new_cases_global!CX104&lt;0,"",covid19_new_cases_global!CX104)</f>
        <v>57</v>
      </c>
      <c r="CY103">
        <f>IF(covid19_new_cases_global!CY104&lt;0,"",covid19_new_cases_global!CY104)</f>
        <v>69</v>
      </c>
      <c r="CZ103">
        <f>IF(covid19_new_cases_global!CZ104&lt;0,"",covid19_new_cases_global!CZ104)</f>
        <v>105</v>
      </c>
      <c r="DA103">
        <f>IF(covid19_new_cases_global!DA104&lt;0,"",covid19_new_cases_global!DA104)</f>
        <v>122</v>
      </c>
      <c r="DB103">
        <f>IF(covid19_new_cases_global!DB104&lt;0,"",covid19_new_cases_global!DB104)</f>
        <v>55</v>
      </c>
      <c r="DC103">
        <f>IF(covid19_new_cases_global!DC104&lt;0,"",covid19_new_cases_global!DC104)</f>
        <v>30</v>
      </c>
      <c r="DD103">
        <f>IF(covid19_new_cases_global!DD104&lt;0,"",covid19_new_cases_global!DD104)</f>
        <v>45</v>
      </c>
      <c r="DE103">
        <f>IF(covid19_new_cases_global!DE104&lt;0,"",covid19_new_cases_global!DE104)</f>
        <v>39</v>
      </c>
      <c r="DF103">
        <f>IF(covid19_new_cases_global!DF104&lt;0,"",covid19_new_cases_global!DF104)</f>
        <v>68</v>
      </c>
      <c r="DG103">
        <f>IF(covid19_new_cases_global!DG104&lt;0,"",covid19_new_cases_global!DG104)</f>
        <v>54</v>
      </c>
      <c r="DH103">
        <f>IF(covid19_new_cases_global!DH104&lt;0,"",covid19_new_cases_global!DH104)</f>
        <v>67</v>
      </c>
      <c r="DI103">
        <f>IF(covid19_new_cases_global!DI104&lt;0,"",covid19_new_cases_global!DI104)</f>
        <v>70</v>
      </c>
      <c r="DJ103">
        <f>IF(covid19_new_cases_global!DJ104&lt;0,"",covid19_new_cases_global!DJ104)</f>
        <v>16</v>
      </c>
      <c r="DK103">
        <f>IF(covid19_new_cases_global!DK104&lt;0,"",covid19_new_cases_global!DK104)</f>
        <v>37</v>
      </c>
      <c r="DL103">
        <f>IF(covid19_new_cases_global!DL104&lt;0,"",covid19_new_cases_global!DL104)</f>
        <v>40</v>
      </c>
      <c r="DM103">
        <f>IF(covid19_new_cases_global!DM104&lt;0,"",covid19_new_cases_global!DM104)</f>
        <v>36</v>
      </c>
      <c r="DN103">
        <f>IF(covid19_new_cases_global!DN104&lt;0,"",covid19_new_cases_global!DN104)</f>
        <v>17</v>
      </c>
      <c r="DO103">
        <f>IF(covid19_new_cases_global!DO104&lt;0,"",covid19_new_cases_global!DO104)</f>
        <v>22</v>
      </c>
      <c r="DP103">
        <f>IF(covid19_new_cases_global!DP104&lt;0,"",covid19_new_cases_global!DP104)</f>
        <v>47</v>
      </c>
      <c r="DQ103">
        <f>IF(covid19_new_cases_global!DQ104&lt;0,"",covid19_new_cases_global!DQ104)</f>
        <v>37</v>
      </c>
      <c r="DR103">
        <f>IF(covid19_new_cases_global!DR104&lt;0,"",covid19_new_cases_global!DR104)</f>
        <v>31</v>
      </c>
      <c r="DS103">
        <f>IF(covid19_new_cases_global!DS104&lt;0,"",covid19_new_cases_global!DS104)</f>
        <v>50</v>
      </c>
      <c r="DT103">
        <f>IF(covid19_new_cases_global!DT104&lt;0,"",covid19_new_cases_global!DT104)</f>
        <v>78</v>
      </c>
      <c r="DU103">
        <f>IF(covid19_new_cases_global!DU104&lt;0,"",covid19_new_cases_global!DU104)</f>
        <v>48</v>
      </c>
      <c r="DV103">
        <f>IF(covid19_new_cases_global!DV104&lt;0,"",covid19_new_cases_global!DV104)</f>
        <v>60</v>
      </c>
      <c r="DW103">
        <f>IF(covid19_new_cases_global!DW104&lt;0,"",covid19_new_cases_global!DW104)</f>
        <v>172</v>
      </c>
      <c r="DX103">
        <f>IF(covid19_new_cases_global!DX104&lt;0,"",covid19_new_cases_global!DX104)</f>
        <v>187</v>
      </c>
      <c r="DY103">
        <f>IF(covid19_new_cases_global!DY104&lt;0,"",covid19_new_cases_global!DY104)</f>
        <v>15</v>
      </c>
      <c r="DZ103">
        <f>IF(covid19_new_cases_global!DZ104&lt;0,"",covid19_new_cases_global!DZ104)</f>
        <v>10</v>
      </c>
      <c r="EA103">
        <f>IF(covid19_new_cases_global!EA104&lt;0,"",covid19_new_cases_global!EA104)</f>
        <v>103</v>
      </c>
      <c r="EB103">
        <f>IF(covid19_new_cases_global!EB104&lt;0,"",covid19_new_cases_global!EB104)</f>
        <v>30</v>
      </c>
      <c r="EC103">
        <f>IF(covid19_new_cases_global!EC104&lt;0,"",covid19_new_cases_global!EC104)</f>
        <v>57</v>
      </c>
      <c r="ED103">
        <f>IF(covid19_new_cases_global!ED104&lt;0,"",covid19_new_cases_global!ED104)</f>
        <v>38</v>
      </c>
      <c r="EE103">
        <f>IF(covid19_new_cases_global!EE104&lt;0,"",covid19_new_cases_global!EE104)</f>
        <v>20</v>
      </c>
      <c r="EF103">
        <f>IF(covid19_new_cases_global!EF104&lt;0,"",covid19_new_cases_global!EF104)</f>
        <v>93</v>
      </c>
      <c r="EG103">
        <f>IF(covid19_new_cases_global!EG104&lt;0,"",covid19_new_cases_global!EG104)</f>
        <v>277</v>
      </c>
      <c r="EH103">
        <f>IF(covid19_new_cases_global!EH104&lt;0,"",covid19_new_cases_global!EH104)</f>
        <v>19</v>
      </c>
      <c r="EI103">
        <f>IF(covid19_new_cases_global!EI104&lt;0,"",covid19_new_cases_global!EI104)</f>
        <v>37</v>
      </c>
      <c r="EJ103">
        <f>IF(covid19_new_cases_global!EJ104&lt;0,"",covid19_new_cases_global!EJ104)</f>
        <v>19</v>
      </c>
      <c r="EK103">
        <f>IF(covid19_new_cases_global!EK104&lt;0,"",covid19_new_cases_global!EK104)</f>
        <v>7</v>
      </c>
      <c r="EL103">
        <f>IF(covid19_new_cases_global!EL104&lt;0,"",covid19_new_cases_global!EL104)</f>
        <v>7</v>
      </c>
      <c r="EM103">
        <f>IF(covid19_new_cases_global!EM104&lt;0,"",covid19_new_cases_global!EM104)</f>
        <v>2</v>
      </c>
      <c r="EN103">
        <f>IF(covid19_new_cases_global!EN104&lt;0,"",covid19_new_cases_global!EN104)</f>
        <v>31</v>
      </c>
      <c r="EO103">
        <f>IF(covid19_new_cases_global!EO104&lt;0,"",covid19_new_cases_global!EO104)</f>
        <v>33</v>
      </c>
      <c r="EP103">
        <f>IF(covid19_new_cases_global!EP104&lt;0,"",covid19_new_cases_global!EP104)</f>
        <v>43</v>
      </c>
      <c r="EQ103">
        <f>IF(covid19_new_cases_global!EQ104&lt;0,"",covid19_new_cases_global!EQ104)</f>
        <v>8</v>
      </c>
      <c r="ER103">
        <f>IF(covid19_new_cases_global!ER104&lt;0,"",covid19_new_cases_global!ER104)</f>
        <v>41</v>
      </c>
      <c r="ES103">
        <f>IF(covid19_new_cases_global!ES104&lt;0,"",covid19_new_cases_global!ES104)</f>
        <v>11</v>
      </c>
      <c r="ET103">
        <f>IF(covid19_new_cases_global!ET104&lt;0,"",covid19_new_cases_global!ET104)</f>
        <v>10</v>
      </c>
      <c r="EU103">
        <f>IF(covid19_new_cases_global!EU104&lt;0,"",covid19_new_cases_global!EU104)</f>
        <v>14</v>
      </c>
      <c r="EV103">
        <f>IF(covid19_new_cases_global!EV104&lt;0,"",covid19_new_cases_global!EV104)</f>
        <v>6</v>
      </c>
      <c r="EW103">
        <f>IF(covid19_new_cases_global!EW104&lt;0,"",covid19_new_cases_global!EW104)</f>
        <v>21</v>
      </c>
      <c r="EX103">
        <f>IF(covid19_new_cases_global!EX104&lt;0,"",covid19_new_cases_global!EX104)</f>
        <v>16</v>
      </c>
      <c r="EY103">
        <f>IF(covid19_new_cases_global!EY104&lt;0,"",covid19_new_cases_global!EY104)</f>
        <v>15</v>
      </c>
      <c r="EZ103">
        <f>IF(covid19_new_cases_global!EZ104&lt;0,"",covid19_new_cases_global!EZ104)</f>
        <v>3</v>
      </c>
      <c r="FA103">
        <f>IF(covid19_new_cases_global!FA104&lt;0,"",covid19_new_cases_global!FA104)</f>
        <v>6</v>
      </c>
      <c r="FB103">
        <f>IF(covid19_new_cases_global!FB104&lt;0,"",covid19_new_cases_global!FB104)</f>
        <v>4</v>
      </c>
      <c r="FC103">
        <f>IF(covid19_new_cases_global!FC104&lt;0,"",covid19_new_cases_global!FC104)</f>
        <v>6</v>
      </c>
      <c r="FD103">
        <f>IF(covid19_new_cases_global!FD104&lt;0,"",covid19_new_cases_global!FD104)</f>
        <v>10</v>
      </c>
      <c r="FE103">
        <v>217</v>
      </c>
      <c r="FF103">
        <f t="shared" si="53"/>
        <v>277</v>
      </c>
      <c r="FG103">
        <f t="shared" si="33"/>
        <v>72</v>
      </c>
      <c r="FH103">
        <f t="shared" si="34"/>
        <v>134</v>
      </c>
      <c r="FI103" cm="1">
        <f t="array" ref="FI103">MATCH(INDEX($D103:$FD103,MATCH(TRUE,INDEX($D103:$FD103&lt;&gt;0,),0)),$D103:$FD103,0)</f>
        <v>3</v>
      </c>
      <c r="FJ103">
        <f t="shared" si="54"/>
        <v>8616</v>
      </c>
      <c r="FK103">
        <f t="shared" si="55"/>
        <v>3.214948932219127E-2</v>
      </c>
      <c r="FL103">
        <v>1</v>
      </c>
      <c r="FM103">
        <f t="shared" si="56"/>
        <v>69</v>
      </c>
      <c r="FN103">
        <f t="shared" si="57"/>
        <v>131</v>
      </c>
      <c r="FP103">
        <v>278</v>
      </c>
      <c r="FQ103">
        <v>278</v>
      </c>
      <c r="FR103">
        <v>127</v>
      </c>
      <c r="FS103">
        <v>127</v>
      </c>
      <c r="FT103">
        <v>51</v>
      </c>
      <c r="FU103">
        <v>5291</v>
      </c>
      <c r="FV103">
        <v>5.2542052542052541E-2</v>
      </c>
      <c r="FW103" s="6">
        <v>0</v>
      </c>
      <c r="FX103" s="7">
        <v>1</v>
      </c>
      <c r="FY103" s="8">
        <f t="shared" si="39"/>
        <v>1</v>
      </c>
      <c r="FZ103">
        <f t="shared" si="40"/>
        <v>0</v>
      </c>
      <c r="GA103">
        <f t="shared" si="41"/>
        <v>7.7775074379098225E-2</v>
      </c>
      <c r="GB103" s="6">
        <f t="shared" si="42"/>
        <v>7.7775074379098225E-2</v>
      </c>
      <c r="GC103" s="8">
        <f t="shared" si="43"/>
        <v>0.92222492562090175</v>
      </c>
      <c r="GD103" s="6">
        <f t="shared" si="44"/>
        <v>-8.0966131141805162E-2</v>
      </c>
      <c r="GE103" s="8">
        <f t="shared" si="45"/>
        <v>100</v>
      </c>
      <c r="GF103">
        <f t="shared" si="46"/>
        <v>8.4334170784567536E-2</v>
      </c>
      <c r="HC103">
        <v>7.9843435912233335E-2</v>
      </c>
      <c r="HD103">
        <v>1</v>
      </c>
      <c r="HE103">
        <v>0</v>
      </c>
      <c r="HF103">
        <f t="shared" si="50"/>
        <v>95</v>
      </c>
      <c r="HG103">
        <f t="shared" si="51"/>
        <v>3</v>
      </c>
      <c r="HH103">
        <f t="shared" si="47"/>
        <v>0.34027777777777779</v>
      </c>
      <c r="HI103">
        <f t="shared" si="48"/>
        <v>0.91176470588235292</v>
      </c>
      <c r="HJ103">
        <f t="shared" si="49"/>
        <v>6.3316993464052063E-3</v>
      </c>
    </row>
    <row r="104" spans="1:218" x14ac:dyDescent="0.3">
      <c r="A104" t="str">
        <f>covid19_new_cases_global!A105</f>
        <v>Maldives</v>
      </c>
      <c r="B104">
        <f>covid19_new_cases_global!B105</f>
        <v>3.2027999999999999</v>
      </c>
      <c r="C104">
        <f>covid19_new_cases_global!C105</f>
        <v>73.220699999999994</v>
      </c>
      <c r="D104">
        <f>IF(covid19_new_cases_global!D105&lt;0,"",covid19_new_cases_global!D105)</f>
        <v>0</v>
      </c>
      <c r="E104">
        <f>IF(covid19_new_cases_global!E105&lt;0,"",covid19_new_cases_global!E105)</f>
        <v>0</v>
      </c>
      <c r="F104">
        <f>IF(covid19_new_cases_global!F105&lt;0,"",covid19_new_cases_global!F105)</f>
        <v>0</v>
      </c>
      <c r="G104">
        <f>IF(covid19_new_cases_global!G105&lt;0,"",covid19_new_cases_global!G105)</f>
        <v>0</v>
      </c>
      <c r="H104">
        <f>IF(covid19_new_cases_global!H105&lt;0,"",covid19_new_cases_global!H105)</f>
        <v>0</v>
      </c>
      <c r="I104">
        <f>IF(covid19_new_cases_global!I105&lt;0,"",covid19_new_cases_global!I105)</f>
        <v>0</v>
      </c>
      <c r="J104">
        <f>IF(covid19_new_cases_global!J105&lt;0,"",covid19_new_cases_global!J105)</f>
        <v>0</v>
      </c>
      <c r="K104">
        <f>IF(covid19_new_cases_global!K105&lt;0,"",covid19_new_cases_global!K105)</f>
        <v>0</v>
      </c>
      <c r="L104">
        <f>IF(covid19_new_cases_global!L105&lt;0,"",covid19_new_cases_global!L105)</f>
        <v>0</v>
      </c>
      <c r="M104">
        <f>IF(covid19_new_cases_global!M105&lt;0,"",covid19_new_cases_global!M105)</f>
        <v>0</v>
      </c>
      <c r="N104">
        <f>IF(covid19_new_cases_global!N105&lt;0,"",covid19_new_cases_global!N105)</f>
        <v>0</v>
      </c>
      <c r="O104">
        <f>IF(covid19_new_cases_global!O105&lt;0,"",covid19_new_cases_global!O105)</f>
        <v>0</v>
      </c>
      <c r="P104">
        <f>IF(covid19_new_cases_global!P105&lt;0,"",covid19_new_cases_global!P105)</f>
        <v>0</v>
      </c>
      <c r="Q104">
        <f>IF(covid19_new_cases_global!Q105&lt;0,"",covid19_new_cases_global!Q105)</f>
        <v>0</v>
      </c>
      <c r="R104">
        <f>IF(covid19_new_cases_global!R105&lt;0,"",covid19_new_cases_global!R105)</f>
        <v>0</v>
      </c>
      <c r="S104">
        <f>IF(covid19_new_cases_global!S105&lt;0,"",covid19_new_cases_global!S105)</f>
        <v>0</v>
      </c>
      <c r="T104">
        <f>IF(covid19_new_cases_global!T105&lt;0,"",covid19_new_cases_global!T105)</f>
        <v>0</v>
      </c>
      <c r="U104">
        <f>IF(covid19_new_cases_global!U105&lt;0,"",covid19_new_cases_global!U105)</f>
        <v>0</v>
      </c>
      <c r="V104">
        <f>IF(covid19_new_cases_global!V105&lt;0,"",covid19_new_cases_global!V105)</f>
        <v>0</v>
      </c>
      <c r="W104">
        <f>IF(covid19_new_cases_global!W105&lt;0,"",covid19_new_cases_global!W105)</f>
        <v>0</v>
      </c>
      <c r="X104">
        <f>IF(covid19_new_cases_global!X105&lt;0,"",covid19_new_cases_global!X105)</f>
        <v>0</v>
      </c>
      <c r="Y104">
        <f>IF(covid19_new_cases_global!Y105&lt;0,"",covid19_new_cases_global!Y105)</f>
        <v>0</v>
      </c>
      <c r="Z104">
        <f>IF(covid19_new_cases_global!Z105&lt;0,"",covid19_new_cases_global!Z105)</f>
        <v>0</v>
      </c>
      <c r="AA104">
        <f>IF(covid19_new_cases_global!AA105&lt;0,"",covid19_new_cases_global!AA105)</f>
        <v>0</v>
      </c>
      <c r="AB104">
        <f>IF(covid19_new_cases_global!AB105&lt;0,"",covid19_new_cases_global!AB105)</f>
        <v>0</v>
      </c>
      <c r="AC104">
        <f>IF(covid19_new_cases_global!AC105&lt;0,"",covid19_new_cases_global!AC105)</f>
        <v>0</v>
      </c>
      <c r="AD104">
        <f>IF(covid19_new_cases_global!AD105&lt;0,"",covid19_new_cases_global!AD105)</f>
        <v>0</v>
      </c>
      <c r="AE104">
        <f>IF(covid19_new_cases_global!AE105&lt;0,"",covid19_new_cases_global!AE105)</f>
        <v>0</v>
      </c>
      <c r="AF104">
        <f>IF(covid19_new_cases_global!AF105&lt;0,"",covid19_new_cases_global!AF105)</f>
        <v>0</v>
      </c>
      <c r="AG104">
        <f>IF(covid19_new_cases_global!AG105&lt;0,"",covid19_new_cases_global!AG105)</f>
        <v>0</v>
      </c>
      <c r="AH104">
        <f>IF(covid19_new_cases_global!AH105&lt;0,"",covid19_new_cases_global!AH105)</f>
        <v>0</v>
      </c>
      <c r="AI104">
        <f>IF(covid19_new_cases_global!AI105&lt;0,"",covid19_new_cases_global!AI105)</f>
        <v>0</v>
      </c>
      <c r="AJ104">
        <f>IF(covid19_new_cases_global!AJ105&lt;0,"",covid19_new_cases_global!AJ105)</f>
        <v>0</v>
      </c>
      <c r="AK104">
        <f>IF(covid19_new_cases_global!AK105&lt;0,"",covid19_new_cases_global!AK105)</f>
        <v>0</v>
      </c>
      <c r="AL104">
        <f>IF(covid19_new_cases_global!AL105&lt;0,"",covid19_new_cases_global!AL105)</f>
        <v>0</v>
      </c>
      <c r="AM104">
        <f>IF(covid19_new_cases_global!AM105&lt;0,"",covid19_new_cases_global!AM105)</f>
        <v>0</v>
      </c>
      <c r="AN104">
        <f>IF(covid19_new_cases_global!AN105&lt;0,"",covid19_new_cases_global!AN105)</f>
        <v>0</v>
      </c>
      <c r="AO104">
        <f>IF(covid19_new_cases_global!AO105&lt;0,"",covid19_new_cases_global!AO105)</f>
        <v>0</v>
      </c>
      <c r="AP104">
        <f>IF(covid19_new_cases_global!AP105&lt;0,"",covid19_new_cases_global!AP105)</f>
        <v>0</v>
      </c>
      <c r="AQ104">
        <f>IF(covid19_new_cases_global!AQ105&lt;0,"",covid19_new_cases_global!AQ105)</f>
        <v>0</v>
      </c>
      <c r="AR104">
        <f>IF(covid19_new_cases_global!AR105&lt;0,"",covid19_new_cases_global!AR105)</f>
        <v>0</v>
      </c>
      <c r="AS104">
        <f>IF(covid19_new_cases_global!AS105&lt;0,"",covid19_new_cases_global!AS105)</f>
        <v>0</v>
      </c>
      <c r="AT104">
        <f>IF(covid19_new_cases_global!AT105&lt;0,"",covid19_new_cases_global!AT105)</f>
        <v>0</v>
      </c>
      <c r="AU104">
        <f>IF(covid19_new_cases_global!AU105&lt;0,"",covid19_new_cases_global!AU105)</f>
        <v>0</v>
      </c>
      <c r="AV104">
        <f>IF(covid19_new_cases_global!AV105&lt;0,"",covid19_new_cases_global!AV105)</f>
        <v>0</v>
      </c>
      <c r="AW104">
        <f>IF(covid19_new_cases_global!AW105&lt;0,"",covid19_new_cases_global!AW105)</f>
        <v>4</v>
      </c>
      <c r="AX104">
        <f>IF(covid19_new_cases_global!AX105&lt;0,"",covid19_new_cases_global!AX105)</f>
        <v>0</v>
      </c>
      <c r="AY104">
        <f>IF(covid19_new_cases_global!AY105&lt;0,"",covid19_new_cases_global!AY105)</f>
        <v>2</v>
      </c>
      <c r="AZ104">
        <f>IF(covid19_new_cases_global!AZ105&lt;0,"",covid19_new_cases_global!AZ105)</f>
        <v>2</v>
      </c>
      <c r="BA104">
        <f>IF(covid19_new_cases_global!BA105&lt;0,"",covid19_new_cases_global!BA105)</f>
        <v>0</v>
      </c>
      <c r="BB104">
        <f>IF(covid19_new_cases_global!BB105&lt;0,"",covid19_new_cases_global!BB105)</f>
        <v>1</v>
      </c>
      <c r="BC104">
        <f>IF(covid19_new_cases_global!BC105&lt;0,"",covid19_new_cases_global!BC105)</f>
        <v>1</v>
      </c>
      <c r="BD104">
        <f>IF(covid19_new_cases_global!BD105&lt;0,"",covid19_new_cases_global!BD105)</f>
        <v>3</v>
      </c>
      <c r="BE104">
        <f>IF(covid19_new_cases_global!BE105&lt;0,"",covid19_new_cases_global!BE105)</f>
        <v>0</v>
      </c>
      <c r="BF104">
        <f>IF(covid19_new_cases_global!BF105&lt;0,"",covid19_new_cases_global!BF105)</f>
        <v>0</v>
      </c>
      <c r="BG104">
        <f>IF(covid19_new_cases_global!BG105&lt;0,"",covid19_new_cases_global!BG105)</f>
        <v>0</v>
      </c>
      <c r="BH104">
        <f>IF(covid19_new_cases_global!BH105&lt;0,"",covid19_new_cases_global!BH105)</f>
        <v>0</v>
      </c>
      <c r="BI104">
        <f>IF(covid19_new_cases_global!BI105&lt;0,"",covid19_new_cases_global!BI105)</f>
        <v>0</v>
      </c>
      <c r="BJ104">
        <f>IF(covid19_new_cases_global!BJ105&lt;0,"",covid19_new_cases_global!BJ105)</f>
        <v>0</v>
      </c>
      <c r="BK104">
        <f>IF(covid19_new_cases_global!BK105&lt;0,"",covid19_new_cases_global!BK105)</f>
        <v>0</v>
      </c>
      <c r="BL104">
        <f>IF(covid19_new_cases_global!BL105&lt;0,"",covid19_new_cases_global!BL105)</f>
        <v>0</v>
      </c>
      <c r="BM104">
        <f>IF(covid19_new_cases_global!BM105&lt;0,"",covid19_new_cases_global!BM105)</f>
        <v>0</v>
      </c>
      <c r="BN104">
        <f>IF(covid19_new_cases_global!BN105&lt;0,"",covid19_new_cases_global!BN105)</f>
        <v>0</v>
      </c>
      <c r="BO104">
        <f>IF(covid19_new_cases_global!BO105&lt;0,"",covid19_new_cases_global!BO105)</f>
        <v>0</v>
      </c>
      <c r="BP104">
        <f>IF(covid19_new_cases_global!BP105&lt;0,"",covid19_new_cases_global!BP105)</f>
        <v>3</v>
      </c>
      <c r="BQ104">
        <f>IF(covid19_new_cases_global!BQ105&lt;0,"",covid19_new_cases_global!BQ105)</f>
        <v>0</v>
      </c>
      <c r="BR104">
        <f>IF(covid19_new_cases_global!BR105&lt;0,"",covid19_new_cases_global!BR105)</f>
        <v>1</v>
      </c>
      <c r="BS104">
        <f>IF(covid19_new_cases_global!BS105&lt;0,"",covid19_new_cases_global!BS105)</f>
        <v>0</v>
      </c>
      <c r="BT104">
        <f>IF(covid19_new_cases_global!BT105&lt;0,"",covid19_new_cases_global!BT105)</f>
        <v>1</v>
      </c>
      <c r="BU104">
        <f>IF(covid19_new_cases_global!BU105&lt;0,"",covid19_new_cases_global!BU105)</f>
        <v>1</v>
      </c>
      <c r="BV104">
        <f>IF(covid19_new_cases_global!BV105&lt;0,"",covid19_new_cases_global!BV105)</f>
        <v>0</v>
      </c>
      <c r="BW104">
        <f>IF(covid19_new_cases_global!BW105&lt;0,"",covid19_new_cases_global!BW105)</f>
        <v>0</v>
      </c>
      <c r="BX104">
        <f>IF(covid19_new_cases_global!BX105&lt;0,"",covid19_new_cases_global!BX105)</f>
        <v>0</v>
      </c>
      <c r="BY104">
        <f>IF(covid19_new_cases_global!BY105&lt;0,"",covid19_new_cases_global!BY105)</f>
        <v>0</v>
      </c>
      <c r="BZ104">
        <f>IF(covid19_new_cases_global!BZ105&lt;0,"",covid19_new_cases_global!BZ105)</f>
        <v>0</v>
      </c>
      <c r="CA104">
        <f>IF(covid19_new_cases_global!CA105&lt;0,"",covid19_new_cases_global!CA105)</f>
        <v>0</v>
      </c>
      <c r="CB104">
        <f>IF(covid19_new_cases_global!CB105&lt;0,"",covid19_new_cases_global!CB105)</f>
        <v>0</v>
      </c>
      <c r="CC104">
        <f>IF(covid19_new_cases_global!CC105&lt;0,"",covid19_new_cases_global!CC105)</f>
        <v>0</v>
      </c>
      <c r="CD104">
        <f>IF(covid19_new_cases_global!CD105&lt;0,"",covid19_new_cases_global!CD105)</f>
        <v>0</v>
      </c>
      <c r="CE104">
        <f>IF(covid19_new_cases_global!CE105&lt;0,"",covid19_new_cases_global!CE105)</f>
        <v>0</v>
      </c>
      <c r="CF104">
        <f>IF(covid19_new_cases_global!CF105&lt;0,"",covid19_new_cases_global!CF105)</f>
        <v>1</v>
      </c>
      <c r="CG104">
        <f>IF(covid19_new_cases_global!CG105&lt;0,"",covid19_new_cases_global!CG105)</f>
        <v>0</v>
      </c>
      <c r="CH104">
        <f>IF(covid19_new_cases_global!CH105&lt;0,"",covid19_new_cases_global!CH105)</f>
        <v>0</v>
      </c>
      <c r="CI104">
        <f>IF(covid19_new_cases_global!CI105&lt;0,"",covid19_new_cases_global!CI105)</f>
        <v>2</v>
      </c>
      <c r="CJ104">
        <f>IF(covid19_new_cases_global!CJ105&lt;0,"",covid19_new_cases_global!CJ105)</f>
        <v>3</v>
      </c>
      <c r="CK104">
        <f>IF(covid19_new_cases_global!CK105&lt;0,"",covid19_new_cases_global!CK105)</f>
        <v>3</v>
      </c>
      <c r="CL104">
        <f>IF(covid19_new_cases_global!CL105&lt;0,"",covid19_new_cases_global!CL105)</f>
        <v>7</v>
      </c>
      <c r="CM104">
        <f>IF(covid19_new_cases_global!CM105&lt;0,"",covid19_new_cases_global!CM105)</f>
        <v>17</v>
      </c>
      <c r="CN104">
        <f>IF(covid19_new_cases_global!CN105&lt;0,"",covid19_new_cases_global!CN105)</f>
        <v>17</v>
      </c>
      <c r="CO104">
        <f>IF(covid19_new_cases_global!CO105&lt;0,"",covid19_new_cases_global!CO105)</f>
        <v>14</v>
      </c>
      <c r="CP104">
        <f>IF(covid19_new_cases_global!CP105&lt;0,"",covid19_new_cases_global!CP105)</f>
        <v>3</v>
      </c>
      <c r="CQ104">
        <f>IF(covid19_new_cases_global!CQ105&lt;0,"",covid19_new_cases_global!CQ105)</f>
        <v>22</v>
      </c>
      <c r="CR104">
        <f>IF(covid19_new_cases_global!CR105&lt;0,"",covid19_new_cases_global!CR105)</f>
        <v>21</v>
      </c>
      <c r="CS104">
        <f>IF(covid19_new_cases_global!CS105&lt;0,"",covid19_new_cases_global!CS105)</f>
        <v>48</v>
      </c>
      <c r="CT104">
        <f>IF(covid19_new_cases_global!CT105&lt;0,"",covid19_new_cases_global!CT105)</f>
        <v>37</v>
      </c>
      <c r="CU104">
        <f>IF(covid19_new_cases_global!CU105&lt;0,"",covid19_new_cases_global!CU105)</f>
        <v>12</v>
      </c>
      <c r="CV104">
        <f>IF(covid19_new_cases_global!CV105&lt;0,"",covid19_new_cases_global!CV105)</f>
        <v>24</v>
      </c>
      <c r="CW104">
        <f>IF(covid19_new_cases_global!CW105&lt;0,"",covid19_new_cases_global!CW105)</f>
        <v>28</v>
      </c>
      <c r="CX104">
        <f>IF(covid19_new_cases_global!CX105&lt;0,"",covid19_new_cases_global!CX105)</f>
        <v>190</v>
      </c>
      <c r="CY104">
        <f>IF(covid19_new_cases_global!CY105&lt;0,"",covid19_new_cases_global!CY105)</f>
        <v>23</v>
      </c>
      <c r="CZ104">
        <f>IF(covid19_new_cases_global!CZ105&lt;0,"",covid19_new_cases_global!CZ105)</f>
        <v>28</v>
      </c>
      <c r="DA104">
        <f>IF(covid19_new_cases_global!DA105&lt;0,"",covid19_new_cases_global!DA105)</f>
        <v>8</v>
      </c>
      <c r="DB104">
        <f>IF(covid19_new_cases_global!DB105&lt;0,"",covid19_new_cases_global!DB105)</f>
        <v>14</v>
      </c>
      <c r="DC104">
        <f>IF(covid19_new_cases_global!DC105&lt;0,"",covid19_new_cases_global!DC105)</f>
        <v>32</v>
      </c>
      <c r="DD104">
        <f>IF(covid19_new_cases_global!DD105&lt;0,"",covid19_new_cases_global!DD105)</f>
        <v>44</v>
      </c>
      <c r="DE104">
        <f>IF(covid19_new_cases_global!DE105&lt;0,"",covid19_new_cases_global!DE105)</f>
        <v>31</v>
      </c>
      <c r="DF104">
        <f>IF(covid19_new_cases_global!DF105&lt;0,"",covid19_new_cases_global!DF105)</f>
        <v>96</v>
      </c>
      <c r="DG104">
        <f>IF(covid19_new_cases_global!DG105&lt;0,"",covid19_new_cases_global!DG105)</f>
        <v>46</v>
      </c>
      <c r="DH104">
        <f>IF(covid19_new_cases_global!DH105&lt;0,"",covid19_new_cases_global!DH105)</f>
        <v>45</v>
      </c>
      <c r="DI104">
        <f>IF(covid19_new_cases_global!DI105&lt;0,"",covid19_new_cases_global!DI105)</f>
        <v>62</v>
      </c>
      <c r="DJ104">
        <f>IF(covid19_new_cases_global!DJ105&lt;0,"",covid19_new_cases_global!DJ105)</f>
        <v>7</v>
      </c>
      <c r="DK104">
        <f>IF(covid19_new_cases_global!DK105&lt;0,"",covid19_new_cases_global!DK105)</f>
        <v>51</v>
      </c>
      <c r="DL104">
        <f>IF(covid19_new_cases_global!DL105&lt;0,"",covid19_new_cases_global!DL105)</f>
        <v>27</v>
      </c>
      <c r="DM104">
        <f>IF(covid19_new_cases_global!DM105&lt;0,"",covid19_new_cases_global!DM105)</f>
        <v>49</v>
      </c>
      <c r="DN104">
        <f>IF(covid19_new_cases_global!DN105&lt;0,"",covid19_new_cases_global!DN105)</f>
        <v>47</v>
      </c>
      <c r="DO104">
        <f>IF(covid19_new_cases_global!DO105&lt;0,"",covid19_new_cases_global!DO105)</f>
        <v>16</v>
      </c>
      <c r="DP104">
        <f>IF(covid19_new_cases_global!DP105&lt;0,"",covid19_new_cases_global!DP105)</f>
        <v>12</v>
      </c>
      <c r="DQ104">
        <f>IF(covid19_new_cases_global!DQ105&lt;0,"",covid19_new_cases_global!DQ105)</f>
        <v>37</v>
      </c>
      <c r="DR104">
        <f>IF(covid19_new_cases_global!DR105&lt;0,"",covid19_new_cases_global!DR105)</f>
        <v>43</v>
      </c>
      <c r="DS104">
        <f>IF(covid19_new_cases_global!DS105&lt;0,"",covid19_new_cases_global!DS105)</f>
        <v>30</v>
      </c>
      <c r="DT104">
        <f>IF(covid19_new_cases_global!DT105&lt;0,"",covid19_new_cases_global!DT105)</f>
        <v>58</v>
      </c>
      <c r="DU104">
        <f>IF(covid19_new_cases_global!DU105&lt;0,"",covid19_new_cases_global!DU105)</f>
        <v>39</v>
      </c>
      <c r="DV104">
        <f>IF(covid19_new_cases_global!DV105&lt;0,"",covid19_new_cases_global!DV105)</f>
        <v>58</v>
      </c>
      <c r="DW104">
        <f>IF(covid19_new_cases_global!DW105&lt;0,"",covid19_new_cases_global!DW105)</f>
        <v>24</v>
      </c>
      <c r="DX104">
        <f>IF(covid19_new_cases_global!DX105&lt;0,"",covid19_new_cases_global!DX105)</f>
        <v>43</v>
      </c>
      <c r="DY104">
        <f>IF(covid19_new_cases_global!DY105&lt;0,"",covid19_new_cases_global!DY105)</f>
        <v>19</v>
      </c>
      <c r="DZ104">
        <f>IF(covid19_new_cases_global!DZ105&lt;0,"",covid19_new_cases_global!DZ105)</f>
        <v>56</v>
      </c>
      <c r="EA104">
        <f>IF(covid19_new_cases_global!EA105&lt;0,"",covid19_new_cases_global!EA105)</f>
        <v>78</v>
      </c>
      <c r="EB104">
        <f>IF(covid19_new_cases_global!EB105&lt;0,"",covid19_new_cases_global!EB105)</f>
        <v>81</v>
      </c>
      <c r="EC104">
        <f>IF(covid19_new_cases_global!EC105&lt;0,"",covid19_new_cases_global!EC105)</f>
        <v>101</v>
      </c>
      <c r="ED104">
        <f>IF(covid19_new_cases_global!ED105&lt;0,"",covid19_new_cases_global!ED105)</f>
        <v>56</v>
      </c>
      <c r="EE104">
        <f>IF(covid19_new_cases_global!EE105&lt;0,"",covid19_new_cases_global!EE105)</f>
        <v>12</v>
      </c>
      <c r="EF104">
        <f>IF(covid19_new_cases_global!EF105&lt;0,"",covid19_new_cases_global!EF105)</f>
        <v>9</v>
      </c>
      <c r="EG104">
        <f>IF(covid19_new_cases_global!EG105&lt;0,"",covid19_new_cases_global!EG105)</f>
        <v>22</v>
      </c>
      <c r="EH104">
        <f>IF(covid19_new_cases_global!EH105&lt;0,"",covid19_new_cases_global!EH105)</f>
        <v>11</v>
      </c>
      <c r="EI104">
        <f>IF(covid19_new_cases_global!EI105&lt;0,"",covid19_new_cases_global!EI105)</f>
        <v>18</v>
      </c>
      <c r="EJ104">
        <f>IF(covid19_new_cases_global!EJ105&lt;0,"",covid19_new_cases_global!EJ105)</f>
        <v>2</v>
      </c>
      <c r="EK104">
        <f>IF(covid19_new_cases_global!EK105&lt;0,"",covid19_new_cases_global!EK105)</f>
        <v>13</v>
      </c>
      <c r="EL104">
        <f>IF(covid19_new_cases_global!EL105&lt;0,"",covid19_new_cases_global!EL105)</f>
        <v>26</v>
      </c>
      <c r="EM104">
        <f>IF(covid19_new_cases_global!EM105&lt;0,"",covid19_new_cases_global!EM105)</f>
        <v>20</v>
      </c>
      <c r="EN104">
        <f>IF(covid19_new_cases_global!EN105&lt;0,"",covid19_new_cases_global!EN105)</f>
        <v>14</v>
      </c>
      <c r="EO104">
        <f>IF(covid19_new_cases_global!EO105&lt;0,"",covid19_new_cases_global!EO105)</f>
        <v>27</v>
      </c>
      <c r="EP104">
        <f>IF(covid19_new_cases_global!EP105&lt;0,"",covid19_new_cases_global!EP105)</f>
        <v>10</v>
      </c>
      <c r="EQ104">
        <f>IF(covid19_new_cases_global!EQ105&lt;0,"",covid19_new_cases_global!EQ105)</f>
        <v>22</v>
      </c>
      <c r="ER104">
        <f>IF(covid19_new_cases_global!ER105&lt;0,"",covid19_new_cases_global!ER105)</f>
        <v>30</v>
      </c>
      <c r="ES104">
        <f>IF(covid19_new_cases_global!ES105&lt;0,"",covid19_new_cases_global!ES105)</f>
        <v>29</v>
      </c>
      <c r="ET104">
        <f>IF(covid19_new_cases_global!ET105&lt;0,"",covid19_new_cases_global!ET105)</f>
        <v>26</v>
      </c>
      <c r="EU104">
        <f>IF(covid19_new_cases_global!EU105&lt;0,"",covid19_new_cases_global!EU105)</f>
        <v>17</v>
      </c>
      <c r="EV104">
        <f>IF(covid19_new_cases_global!EV105&lt;0,"",covid19_new_cases_global!EV105)</f>
        <v>13</v>
      </c>
      <c r="EW104">
        <f>IF(covid19_new_cases_global!EW105&lt;0,"",covid19_new_cases_global!EW105)</f>
        <v>37</v>
      </c>
      <c r="EX104">
        <f>IF(covid19_new_cases_global!EX105&lt;0,"",covid19_new_cases_global!EX105)</f>
        <v>16</v>
      </c>
      <c r="EY104">
        <f>IF(covid19_new_cases_global!EY105&lt;0,"",covid19_new_cases_global!EY105)</f>
        <v>14</v>
      </c>
      <c r="EZ104">
        <f>IF(covid19_new_cases_global!EZ105&lt;0,"",covid19_new_cases_global!EZ105)</f>
        <v>21</v>
      </c>
      <c r="FA104">
        <f>IF(covid19_new_cases_global!FA105&lt;0,"",covid19_new_cases_global!FA105)</f>
        <v>23</v>
      </c>
      <c r="FB104">
        <f>IF(covid19_new_cases_global!FB105&lt;0,"",covid19_new_cases_global!FB105)</f>
        <v>16</v>
      </c>
      <c r="FC104">
        <f>IF(covid19_new_cases_global!FC105&lt;0,"",covid19_new_cases_global!FC105)</f>
        <v>6</v>
      </c>
      <c r="FD104">
        <f>IF(covid19_new_cases_global!FD105&lt;0,"",covid19_new_cases_global!FD105)</f>
        <v>22</v>
      </c>
      <c r="FE104">
        <f t="shared" ref="FE104:FE114" si="58">MAX(D104:FD104)</f>
        <v>190</v>
      </c>
      <c r="FF104">
        <f t="shared" si="53"/>
        <v>190</v>
      </c>
      <c r="FG104">
        <f t="shared" si="33"/>
        <v>99</v>
      </c>
      <c r="FH104">
        <f t="shared" si="34"/>
        <v>99</v>
      </c>
      <c r="FI104" cm="1">
        <f t="array" ref="FI104">MATCH(INDEX($D104:$FD104,MATCH(TRUE,INDEX($D104:$FD104&lt;&gt;0,),0)),$D104:$FD104,0)</f>
        <v>46</v>
      </c>
      <c r="FJ104">
        <f t="shared" si="54"/>
        <v>2305</v>
      </c>
      <c r="FK104">
        <f t="shared" si="55"/>
        <v>8.2429501084598705E-2</v>
      </c>
      <c r="FL104">
        <v>0</v>
      </c>
      <c r="FM104">
        <f t="shared" si="56"/>
        <v>53</v>
      </c>
      <c r="FN104">
        <f t="shared" si="57"/>
        <v>53</v>
      </c>
      <c r="FP104">
        <v>278</v>
      </c>
      <c r="FQ104">
        <v>278</v>
      </c>
      <c r="FR104">
        <v>151</v>
      </c>
      <c r="FS104">
        <v>151</v>
      </c>
      <c r="FT104">
        <v>45</v>
      </c>
      <c r="FU104">
        <v>3461</v>
      </c>
      <c r="FV104">
        <v>8.0323605894250222E-2</v>
      </c>
      <c r="FW104" s="6">
        <v>0</v>
      </c>
      <c r="FX104" s="7">
        <v>1</v>
      </c>
      <c r="FY104" s="8">
        <f t="shared" si="39"/>
        <v>1</v>
      </c>
      <c r="FZ104">
        <f t="shared" si="40"/>
        <v>0</v>
      </c>
      <c r="GA104">
        <f t="shared" si="41"/>
        <v>6.3919955358817768E-2</v>
      </c>
      <c r="GB104" s="6">
        <f t="shared" si="42"/>
        <v>6.3919955358817768E-2</v>
      </c>
      <c r="GC104" s="8">
        <f t="shared" si="43"/>
        <v>0.93608004464118222</v>
      </c>
      <c r="GD104" s="6">
        <f t="shared" si="44"/>
        <v>-6.6054288381940982E-2</v>
      </c>
      <c r="GE104" s="8">
        <f t="shared" si="45"/>
        <v>100</v>
      </c>
      <c r="GF104">
        <f t="shared" si="46"/>
        <v>6.8284711040196927E-2</v>
      </c>
      <c r="HC104">
        <v>8.0420749192284077E-2</v>
      </c>
      <c r="HD104">
        <v>1</v>
      </c>
      <c r="HE104">
        <v>0</v>
      </c>
      <c r="HF104">
        <f t="shared" si="50"/>
        <v>96</v>
      </c>
      <c r="HG104">
        <f t="shared" si="51"/>
        <v>3</v>
      </c>
      <c r="HH104">
        <f t="shared" si="47"/>
        <v>0.33333333333333337</v>
      </c>
      <c r="HI104">
        <f t="shared" si="48"/>
        <v>0.91176470588235292</v>
      </c>
      <c r="HJ104">
        <f t="shared" si="49"/>
        <v>6.3316993464053077E-3</v>
      </c>
    </row>
    <row r="105" spans="1:218" x14ac:dyDescent="0.3">
      <c r="A105" t="str">
        <f>covid19_new_cases_global!A106</f>
        <v>Mali</v>
      </c>
      <c r="B105">
        <f>covid19_new_cases_global!B106</f>
        <v>17.570692000000001</v>
      </c>
      <c r="C105">
        <f>covid19_new_cases_global!C106</f>
        <v>-3.9961660000000001</v>
      </c>
      <c r="D105">
        <f>IF(covid19_new_cases_global!D106&lt;0,"",covid19_new_cases_global!D106)</f>
        <v>0</v>
      </c>
      <c r="E105">
        <f>IF(covid19_new_cases_global!E106&lt;0,"",covid19_new_cases_global!E106)</f>
        <v>0</v>
      </c>
      <c r="F105">
        <f>IF(covid19_new_cases_global!F106&lt;0,"",covid19_new_cases_global!F106)</f>
        <v>0</v>
      </c>
      <c r="G105">
        <f>IF(covid19_new_cases_global!G106&lt;0,"",covid19_new_cases_global!G106)</f>
        <v>0</v>
      </c>
      <c r="H105">
        <f>IF(covid19_new_cases_global!H106&lt;0,"",covid19_new_cases_global!H106)</f>
        <v>0</v>
      </c>
      <c r="I105">
        <f>IF(covid19_new_cases_global!I106&lt;0,"",covid19_new_cases_global!I106)</f>
        <v>0</v>
      </c>
      <c r="J105">
        <f>IF(covid19_new_cases_global!J106&lt;0,"",covid19_new_cases_global!J106)</f>
        <v>0</v>
      </c>
      <c r="K105">
        <f>IF(covid19_new_cases_global!K106&lt;0,"",covid19_new_cases_global!K106)</f>
        <v>0</v>
      </c>
      <c r="L105">
        <f>IF(covid19_new_cases_global!L106&lt;0,"",covid19_new_cases_global!L106)</f>
        <v>0</v>
      </c>
      <c r="M105">
        <f>IF(covid19_new_cases_global!M106&lt;0,"",covid19_new_cases_global!M106)</f>
        <v>0</v>
      </c>
      <c r="N105">
        <f>IF(covid19_new_cases_global!N106&lt;0,"",covid19_new_cases_global!N106)</f>
        <v>0</v>
      </c>
      <c r="O105">
        <f>IF(covid19_new_cases_global!O106&lt;0,"",covid19_new_cases_global!O106)</f>
        <v>0</v>
      </c>
      <c r="P105">
        <f>IF(covid19_new_cases_global!P106&lt;0,"",covid19_new_cases_global!P106)</f>
        <v>0</v>
      </c>
      <c r="Q105">
        <f>IF(covid19_new_cases_global!Q106&lt;0,"",covid19_new_cases_global!Q106)</f>
        <v>0</v>
      </c>
      <c r="R105">
        <f>IF(covid19_new_cases_global!R106&lt;0,"",covid19_new_cases_global!R106)</f>
        <v>0</v>
      </c>
      <c r="S105">
        <f>IF(covid19_new_cases_global!S106&lt;0,"",covid19_new_cases_global!S106)</f>
        <v>0</v>
      </c>
      <c r="T105">
        <f>IF(covid19_new_cases_global!T106&lt;0,"",covid19_new_cases_global!T106)</f>
        <v>0</v>
      </c>
      <c r="U105">
        <f>IF(covid19_new_cases_global!U106&lt;0,"",covid19_new_cases_global!U106)</f>
        <v>0</v>
      </c>
      <c r="V105">
        <f>IF(covid19_new_cases_global!V106&lt;0,"",covid19_new_cases_global!V106)</f>
        <v>0</v>
      </c>
      <c r="W105">
        <f>IF(covid19_new_cases_global!W106&lt;0,"",covid19_new_cases_global!W106)</f>
        <v>0</v>
      </c>
      <c r="X105">
        <f>IF(covid19_new_cases_global!X106&lt;0,"",covid19_new_cases_global!X106)</f>
        <v>0</v>
      </c>
      <c r="Y105">
        <f>IF(covid19_new_cases_global!Y106&lt;0,"",covid19_new_cases_global!Y106)</f>
        <v>0</v>
      </c>
      <c r="Z105">
        <f>IF(covid19_new_cases_global!Z106&lt;0,"",covid19_new_cases_global!Z106)</f>
        <v>0</v>
      </c>
      <c r="AA105">
        <f>IF(covid19_new_cases_global!AA106&lt;0,"",covid19_new_cases_global!AA106)</f>
        <v>0</v>
      </c>
      <c r="AB105">
        <f>IF(covid19_new_cases_global!AB106&lt;0,"",covid19_new_cases_global!AB106)</f>
        <v>0</v>
      </c>
      <c r="AC105">
        <f>IF(covid19_new_cases_global!AC106&lt;0,"",covid19_new_cases_global!AC106)</f>
        <v>0</v>
      </c>
      <c r="AD105">
        <f>IF(covid19_new_cases_global!AD106&lt;0,"",covid19_new_cases_global!AD106)</f>
        <v>0</v>
      </c>
      <c r="AE105">
        <f>IF(covid19_new_cases_global!AE106&lt;0,"",covid19_new_cases_global!AE106)</f>
        <v>0</v>
      </c>
      <c r="AF105">
        <f>IF(covid19_new_cases_global!AF106&lt;0,"",covid19_new_cases_global!AF106)</f>
        <v>0</v>
      </c>
      <c r="AG105">
        <f>IF(covid19_new_cases_global!AG106&lt;0,"",covid19_new_cases_global!AG106)</f>
        <v>0</v>
      </c>
      <c r="AH105">
        <f>IF(covid19_new_cases_global!AH106&lt;0,"",covid19_new_cases_global!AH106)</f>
        <v>0</v>
      </c>
      <c r="AI105">
        <f>IF(covid19_new_cases_global!AI106&lt;0,"",covid19_new_cases_global!AI106)</f>
        <v>0</v>
      </c>
      <c r="AJ105">
        <f>IF(covid19_new_cases_global!AJ106&lt;0,"",covid19_new_cases_global!AJ106)</f>
        <v>0</v>
      </c>
      <c r="AK105">
        <f>IF(covid19_new_cases_global!AK106&lt;0,"",covid19_new_cases_global!AK106)</f>
        <v>0</v>
      </c>
      <c r="AL105">
        <f>IF(covid19_new_cases_global!AL106&lt;0,"",covid19_new_cases_global!AL106)</f>
        <v>0</v>
      </c>
      <c r="AM105">
        <f>IF(covid19_new_cases_global!AM106&lt;0,"",covid19_new_cases_global!AM106)</f>
        <v>0</v>
      </c>
      <c r="AN105">
        <f>IF(covid19_new_cases_global!AN106&lt;0,"",covid19_new_cases_global!AN106)</f>
        <v>0</v>
      </c>
      <c r="AO105">
        <f>IF(covid19_new_cases_global!AO106&lt;0,"",covid19_new_cases_global!AO106)</f>
        <v>0</v>
      </c>
      <c r="AP105">
        <f>IF(covid19_new_cases_global!AP106&lt;0,"",covid19_new_cases_global!AP106)</f>
        <v>0</v>
      </c>
      <c r="AQ105">
        <f>IF(covid19_new_cases_global!AQ106&lt;0,"",covid19_new_cases_global!AQ106)</f>
        <v>0</v>
      </c>
      <c r="AR105">
        <f>IF(covid19_new_cases_global!AR106&lt;0,"",covid19_new_cases_global!AR106)</f>
        <v>0</v>
      </c>
      <c r="AS105">
        <f>IF(covid19_new_cases_global!AS106&lt;0,"",covid19_new_cases_global!AS106)</f>
        <v>0</v>
      </c>
      <c r="AT105">
        <f>IF(covid19_new_cases_global!AT106&lt;0,"",covid19_new_cases_global!AT106)</f>
        <v>0</v>
      </c>
      <c r="AU105">
        <f>IF(covid19_new_cases_global!AU106&lt;0,"",covid19_new_cases_global!AU106)</f>
        <v>0</v>
      </c>
      <c r="AV105">
        <f>IF(covid19_new_cases_global!AV106&lt;0,"",covid19_new_cases_global!AV106)</f>
        <v>0</v>
      </c>
      <c r="AW105">
        <f>IF(covid19_new_cases_global!AW106&lt;0,"",covid19_new_cases_global!AW106)</f>
        <v>0</v>
      </c>
      <c r="AX105">
        <f>IF(covid19_new_cases_global!AX106&lt;0,"",covid19_new_cases_global!AX106)</f>
        <v>0</v>
      </c>
      <c r="AY105">
        <f>IF(covid19_new_cases_global!AY106&lt;0,"",covid19_new_cases_global!AY106)</f>
        <v>0</v>
      </c>
      <c r="AZ105">
        <f>IF(covid19_new_cases_global!AZ106&lt;0,"",covid19_new_cases_global!AZ106)</f>
        <v>0</v>
      </c>
      <c r="BA105">
        <f>IF(covid19_new_cases_global!BA106&lt;0,"",covid19_new_cases_global!BA106)</f>
        <v>0</v>
      </c>
      <c r="BB105">
        <f>IF(covid19_new_cases_global!BB106&lt;0,"",covid19_new_cases_global!BB106)</f>
        <v>0</v>
      </c>
      <c r="BC105">
        <f>IF(covid19_new_cases_global!BC106&lt;0,"",covid19_new_cases_global!BC106)</f>
        <v>0</v>
      </c>
      <c r="BD105">
        <f>IF(covid19_new_cases_global!BD106&lt;0,"",covid19_new_cases_global!BD106)</f>
        <v>0</v>
      </c>
      <c r="BE105">
        <f>IF(covid19_new_cases_global!BE106&lt;0,"",covid19_new_cases_global!BE106)</f>
        <v>0</v>
      </c>
      <c r="BF105">
        <f>IF(covid19_new_cases_global!BF106&lt;0,"",covid19_new_cases_global!BF106)</f>
        <v>0</v>
      </c>
      <c r="BG105">
        <f>IF(covid19_new_cases_global!BG106&lt;0,"",covid19_new_cases_global!BG106)</f>
        <v>0</v>
      </c>
      <c r="BH105">
        <f>IF(covid19_new_cases_global!BH106&lt;0,"",covid19_new_cases_global!BH106)</f>
        <v>0</v>
      </c>
      <c r="BI105">
        <f>IF(covid19_new_cases_global!BI106&lt;0,"",covid19_new_cases_global!BI106)</f>
        <v>0</v>
      </c>
      <c r="BJ105">
        <f>IF(covid19_new_cases_global!BJ106&lt;0,"",covid19_new_cases_global!BJ106)</f>
        <v>0</v>
      </c>
      <c r="BK105">
        <f>IF(covid19_new_cases_global!BK106&lt;0,"",covid19_new_cases_global!BK106)</f>
        <v>0</v>
      </c>
      <c r="BL105">
        <f>IF(covid19_new_cases_global!BL106&lt;0,"",covid19_new_cases_global!BL106)</f>
        <v>0</v>
      </c>
      <c r="BM105">
        <f>IF(covid19_new_cases_global!BM106&lt;0,"",covid19_new_cases_global!BM106)</f>
        <v>0</v>
      </c>
      <c r="BN105">
        <f>IF(covid19_new_cases_global!BN106&lt;0,"",covid19_new_cases_global!BN106)</f>
        <v>2</v>
      </c>
      <c r="BO105">
        <f>IF(covid19_new_cases_global!BO106&lt;0,"",covid19_new_cases_global!BO106)</f>
        <v>2</v>
      </c>
      <c r="BP105">
        <f>IF(covid19_new_cases_global!BP106&lt;0,"",covid19_new_cases_global!BP106)</f>
        <v>7</v>
      </c>
      <c r="BQ105">
        <f>IF(covid19_new_cases_global!BQ106&lt;0,"",covid19_new_cases_global!BQ106)</f>
        <v>7</v>
      </c>
      <c r="BR105">
        <f>IF(covid19_new_cases_global!BR106&lt;0,"",covid19_new_cases_global!BR106)</f>
        <v>0</v>
      </c>
      <c r="BS105">
        <f>IF(covid19_new_cases_global!BS106&lt;0,"",covid19_new_cases_global!BS106)</f>
        <v>7</v>
      </c>
      <c r="BT105">
        <f>IF(covid19_new_cases_global!BT106&lt;0,"",covid19_new_cases_global!BT106)</f>
        <v>3</v>
      </c>
      <c r="BU105">
        <f>IF(covid19_new_cases_global!BU106&lt;0,"",covid19_new_cases_global!BU106)</f>
        <v>3</v>
      </c>
      <c r="BV105">
        <f>IF(covid19_new_cases_global!BV106&lt;0,"",covid19_new_cases_global!BV106)</f>
        <v>5</v>
      </c>
      <c r="BW105">
        <f>IF(covid19_new_cases_global!BW106&lt;0,"",covid19_new_cases_global!BW106)</f>
        <v>3</v>
      </c>
      <c r="BX105">
        <f>IF(covid19_new_cases_global!BX106&lt;0,"",covid19_new_cases_global!BX106)</f>
        <v>2</v>
      </c>
      <c r="BY105">
        <f>IF(covid19_new_cases_global!BY106&lt;0,"",covid19_new_cases_global!BY106)</f>
        <v>4</v>
      </c>
      <c r="BZ105">
        <f>IF(covid19_new_cases_global!BZ106&lt;0,"",covid19_new_cases_global!BZ106)</f>
        <v>2</v>
      </c>
      <c r="CA105">
        <f>IF(covid19_new_cases_global!CA106&lt;0,"",covid19_new_cases_global!CA106)</f>
        <v>9</v>
      </c>
      <c r="CB105">
        <f>IF(covid19_new_cases_global!CB106&lt;0,"",covid19_new_cases_global!CB106)</f>
        <v>3</v>
      </c>
      <c r="CC105">
        <f>IF(covid19_new_cases_global!CC106&lt;0,"",covid19_new_cases_global!CC106)</f>
        <v>15</v>
      </c>
      <c r="CD105">
        <f>IF(covid19_new_cases_global!CD106&lt;0,"",covid19_new_cases_global!CD106)</f>
        <v>13</v>
      </c>
      <c r="CE105">
        <f>IF(covid19_new_cases_global!CE106&lt;0,"",covid19_new_cases_global!CE106)</f>
        <v>0</v>
      </c>
      <c r="CF105">
        <f>IF(covid19_new_cases_global!CF106&lt;0,"",covid19_new_cases_global!CF106)</f>
        <v>18</v>
      </c>
      <c r="CG105">
        <f>IF(covid19_new_cases_global!CG106&lt;0,"",covid19_new_cases_global!CG106)</f>
        <v>18</v>
      </c>
      <c r="CH105">
        <f>IF(covid19_new_cases_global!CH106&lt;0,"",covid19_new_cases_global!CH106)</f>
        <v>21</v>
      </c>
      <c r="CI105">
        <f>IF(covid19_new_cases_global!CI106&lt;0,"",covid19_new_cases_global!CI106)</f>
        <v>4</v>
      </c>
      <c r="CJ105">
        <f>IF(covid19_new_cases_global!CJ106&lt;0,"",covid19_new_cases_global!CJ106)</f>
        <v>23</v>
      </c>
      <c r="CK105">
        <f>IF(covid19_new_cases_global!CK106&lt;0,"",covid19_new_cases_global!CK106)</f>
        <v>0</v>
      </c>
      <c r="CL105">
        <f>IF(covid19_new_cases_global!CL106&lt;0,"",covid19_new_cases_global!CL106)</f>
        <v>45</v>
      </c>
      <c r="CM105">
        <f>IF(covid19_new_cases_global!CM106&lt;0,"",covid19_new_cases_global!CM106)</f>
        <v>8</v>
      </c>
      <c r="CN105">
        <f>IF(covid19_new_cases_global!CN106&lt;0,"",covid19_new_cases_global!CN106)</f>
        <v>22</v>
      </c>
      <c r="CO105">
        <f>IF(covid19_new_cases_global!CO106&lt;0,"",covid19_new_cases_global!CO106)</f>
        <v>12</v>
      </c>
      <c r="CP105">
        <f>IF(covid19_new_cases_global!CP106&lt;0,"",covid19_new_cases_global!CP106)</f>
        <v>35</v>
      </c>
      <c r="CQ105">
        <f>IF(covid19_new_cases_global!CQ106&lt;0,"",covid19_new_cases_global!CQ106)</f>
        <v>16</v>
      </c>
      <c r="CR105">
        <f>IF(covid19_new_cases_global!CR106&lt;0,"",covid19_new_cases_global!CR106)</f>
        <v>16</v>
      </c>
      <c r="CS105">
        <f>IF(covid19_new_cases_global!CS106&lt;0,"",covid19_new_cases_global!CS106)</f>
        <v>45</v>
      </c>
      <c r="CT105">
        <f>IF(covid19_new_cases_global!CT106&lt;0,"",covid19_new_cases_global!CT106)</f>
        <v>19</v>
      </c>
      <c r="CU105">
        <f>IF(covid19_new_cases_global!CU106&lt;0,"",covid19_new_cases_global!CU106)</f>
        <v>19</v>
      </c>
      <c r="CV105">
        <f>IF(covid19_new_cases_global!CV106&lt;0,"",covid19_new_cases_global!CV106)</f>
        <v>16</v>
      </c>
      <c r="CW105">
        <f>IF(covid19_new_cases_global!CW106&lt;0,"",covid19_new_cases_global!CW106)</f>
        <v>58</v>
      </c>
      <c r="CX105">
        <f>IF(covid19_new_cases_global!CX106&lt;0,"",covid19_new_cases_global!CX106)</f>
        <v>8</v>
      </c>
      <c r="CY105">
        <f>IF(covid19_new_cases_global!CY106&lt;0,"",covid19_new_cases_global!CY106)</f>
        <v>18</v>
      </c>
      <c r="CZ105">
        <f>IF(covid19_new_cases_global!CZ106&lt;0,"",covid19_new_cases_global!CZ106)</f>
        <v>36</v>
      </c>
      <c r="DA105">
        <f>IF(covid19_new_cases_global!DA106&lt;0,"",covid19_new_cases_global!DA106)</f>
        <v>19</v>
      </c>
      <c r="DB105">
        <f>IF(covid19_new_cases_global!DB106&lt;0,"",covid19_new_cases_global!DB106)</f>
        <v>17</v>
      </c>
      <c r="DC105">
        <f>IF(covid19_new_cases_global!DC106&lt;0,"",covid19_new_cases_global!DC106)</f>
        <v>32</v>
      </c>
      <c r="DD105">
        <f>IF(covid19_new_cases_global!DD106&lt;0,"",covid19_new_cases_global!DD106)</f>
        <v>19</v>
      </c>
      <c r="DE105">
        <f>IF(covid19_new_cases_global!DE106&lt;0,"",covid19_new_cases_global!DE106)</f>
        <v>19</v>
      </c>
      <c r="DF105">
        <f>IF(covid19_new_cases_global!DF106&lt;0,"",covid19_new_cases_global!DF106)</f>
        <v>18</v>
      </c>
      <c r="DG105">
        <f>IF(covid19_new_cases_global!DG106&lt;0,"",covid19_new_cases_global!DG106)</f>
        <v>24</v>
      </c>
      <c r="DH105">
        <f>IF(covid19_new_cases_global!DH106&lt;0,"",covid19_new_cases_global!DH106)</f>
        <v>12</v>
      </c>
      <c r="DI105">
        <f>IF(covid19_new_cases_global!DI106&lt;0,"",covid19_new_cases_global!DI106)</f>
        <v>8</v>
      </c>
      <c r="DJ105">
        <f>IF(covid19_new_cases_global!DJ106&lt;0,"",covid19_new_cases_global!DJ106)</f>
        <v>18</v>
      </c>
      <c r="DK105">
        <f>IF(covid19_new_cases_global!DK106&lt;0,"",covid19_new_cases_global!DK106)</f>
        <v>28</v>
      </c>
      <c r="DL105">
        <f>IF(covid19_new_cases_global!DL106&lt;0,"",covid19_new_cases_global!DL106)</f>
        <v>21</v>
      </c>
      <c r="DM105">
        <f>IF(covid19_new_cases_global!DM106&lt;0,"",covid19_new_cases_global!DM106)</f>
        <v>27</v>
      </c>
      <c r="DN105">
        <f>IF(covid19_new_cases_global!DN106&lt;0,"",covid19_new_cases_global!DN106)</f>
        <v>29</v>
      </c>
      <c r="DO105">
        <f>IF(covid19_new_cases_global!DO106&lt;0,"",covid19_new_cases_global!DO106)</f>
        <v>25</v>
      </c>
      <c r="DP105">
        <f>IF(covid19_new_cases_global!DP106&lt;0,"",covid19_new_cases_global!DP106)</f>
        <v>14</v>
      </c>
      <c r="DQ105">
        <f>IF(covid19_new_cases_global!DQ106&lt;0,"",covid19_new_cases_global!DQ106)</f>
        <v>27</v>
      </c>
      <c r="DR105">
        <f>IF(covid19_new_cases_global!DR106&lt;0,"",covid19_new_cases_global!DR106)</f>
        <v>30</v>
      </c>
      <c r="DS105">
        <f>IF(covid19_new_cases_global!DS106&lt;0,"",covid19_new_cases_global!DS106)</f>
        <v>16</v>
      </c>
      <c r="DT105">
        <f>IF(covid19_new_cases_global!DT106&lt;0,"",covid19_new_cases_global!DT106)</f>
        <v>22</v>
      </c>
      <c r="DU105">
        <f>IF(covid19_new_cases_global!DU106&lt;0,"",covid19_new_cases_global!DU106)</f>
        <v>46</v>
      </c>
      <c r="DV105">
        <f>IF(covid19_new_cases_global!DV106&lt;0,"",covid19_new_cases_global!DV106)</f>
        <v>15</v>
      </c>
      <c r="DW105">
        <f>IF(covid19_new_cases_global!DW106&lt;0,"",covid19_new_cases_global!DW106)</f>
        <v>29</v>
      </c>
      <c r="DX105">
        <f>IF(covid19_new_cases_global!DX106&lt;0,"",covid19_new_cases_global!DX106)</f>
        <v>18</v>
      </c>
      <c r="DY105">
        <f>IF(covid19_new_cases_global!DY106&lt;0,"",covid19_new_cases_global!DY106)</f>
        <v>39</v>
      </c>
      <c r="DZ105">
        <f>IF(covid19_new_cases_global!DZ106&lt;0,"",covid19_new_cases_global!DZ106)</f>
        <v>78</v>
      </c>
      <c r="EA105">
        <f>IF(covid19_new_cases_global!EA106&lt;0,"",covid19_new_cases_global!EA106)</f>
        <v>32</v>
      </c>
      <c r="EB105">
        <f>IF(covid19_new_cases_global!EB106&lt;0,"",covid19_new_cases_global!EB106)</f>
        <v>24</v>
      </c>
      <c r="EC105">
        <f>IF(covid19_new_cases_global!EC106&lt;0,"",covid19_new_cases_global!EC106)</f>
        <v>15</v>
      </c>
      <c r="ED105">
        <f>IF(covid19_new_cases_global!ED106&lt;0,"",covid19_new_cases_global!ED106)</f>
        <v>50</v>
      </c>
      <c r="EE105">
        <f>IF(covid19_new_cases_global!EE106&lt;0,"",covid19_new_cases_global!EE106)</f>
        <v>36</v>
      </c>
      <c r="EF105">
        <f>IF(covid19_new_cases_global!EF106&lt;0,"",covid19_new_cases_global!EF106)</f>
        <v>35</v>
      </c>
      <c r="EG105">
        <f>IF(covid19_new_cases_global!EG106&lt;0,"",covid19_new_cases_global!EG106)</f>
        <v>75</v>
      </c>
      <c r="EH105">
        <f>IF(covid19_new_cases_global!EH106&lt;0,"",covid19_new_cases_global!EH106)</f>
        <v>24</v>
      </c>
      <c r="EI105">
        <f>IF(covid19_new_cases_global!EI106&lt;0,"",covid19_new_cases_global!EI106)</f>
        <v>38</v>
      </c>
      <c r="EJ105">
        <f>IF(covid19_new_cases_global!EJ106&lt;0,"",covid19_new_cases_global!EJ106)</f>
        <v>10</v>
      </c>
      <c r="EK105">
        <f>IF(covid19_new_cases_global!EK106&lt;0,"",covid19_new_cases_global!EK106)</f>
        <v>14</v>
      </c>
      <c r="EL105">
        <f>IF(covid19_new_cases_global!EL106&lt;0,"",covid19_new_cases_global!EL106)</f>
        <v>39</v>
      </c>
      <c r="EM105">
        <f>IF(covid19_new_cases_global!EM106&lt;0,"",covid19_new_cases_global!EM106)</f>
        <v>81</v>
      </c>
      <c r="EN105">
        <f>IF(covid19_new_cases_global!EN106&lt;0,"",covid19_new_cases_global!EN106)</f>
        <v>55</v>
      </c>
      <c r="EO105">
        <f>IF(covid19_new_cases_global!EO106&lt;0,"",covid19_new_cases_global!EO106)</f>
        <v>30</v>
      </c>
      <c r="EP105">
        <f>IF(covid19_new_cases_global!EP106&lt;0,"",covid19_new_cases_global!EP106)</f>
        <v>24</v>
      </c>
      <c r="EQ105">
        <f>IF(covid19_new_cases_global!EQ106&lt;0,"",covid19_new_cases_global!EQ106)</f>
        <v>33</v>
      </c>
      <c r="ER105">
        <f>IF(covid19_new_cases_global!ER106&lt;0,"",covid19_new_cases_global!ER106)</f>
        <v>51</v>
      </c>
      <c r="ES105">
        <f>IF(covid19_new_cases_global!ES106&lt;0,"",covid19_new_cases_global!ES106)</f>
        <v>25</v>
      </c>
      <c r="ET105">
        <f>IF(covid19_new_cases_global!ET106&lt;0,"",covid19_new_cases_global!ET106)</f>
        <v>5</v>
      </c>
      <c r="EU105">
        <f>IF(covid19_new_cases_global!EU106&lt;0,"",covid19_new_cases_global!EU106)</f>
        <v>16</v>
      </c>
      <c r="EV105">
        <f>IF(covid19_new_cases_global!EV106&lt;0,"",covid19_new_cases_global!EV106)</f>
        <v>17</v>
      </c>
      <c r="EW105">
        <f>IF(covid19_new_cases_global!EW106&lt;0,"",covid19_new_cases_global!EW106)</f>
        <v>10</v>
      </c>
      <c r="EX105">
        <f>IF(covid19_new_cases_global!EX106&lt;0,"",covid19_new_cases_global!EX106)</f>
        <v>0</v>
      </c>
      <c r="EY105">
        <f>IF(covid19_new_cases_global!EY106&lt;0,"",covid19_new_cases_global!EY106)</f>
        <v>28</v>
      </c>
      <c r="EZ105">
        <f>IF(covid19_new_cases_global!EZ106&lt;0,"",covid19_new_cases_global!EZ106)</f>
        <v>17</v>
      </c>
      <c r="FA105">
        <f>IF(covid19_new_cases_global!FA106&lt;0,"",covid19_new_cases_global!FA106)</f>
        <v>27</v>
      </c>
      <c r="FB105">
        <f>IF(covid19_new_cases_global!FB106&lt;0,"",covid19_new_cases_global!FB106)</f>
        <v>34</v>
      </c>
      <c r="FC105">
        <f>IF(covid19_new_cases_global!FC106&lt;0,"",covid19_new_cases_global!FC106)</f>
        <v>21</v>
      </c>
      <c r="FD105">
        <f>IF(covid19_new_cases_global!FD106&lt;0,"",covid19_new_cases_global!FD106)</f>
        <v>58</v>
      </c>
      <c r="FE105">
        <f t="shared" si="58"/>
        <v>81</v>
      </c>
      <c r="FF105">
        <f t="shared" si="53"/>
        <v>81</v>
      </c>
      <c r="FG105">
        <f t="shared" si="33"/>
        <v>140</v>
      </c>
      <c r="FH105">
        <f t="shared" si="34"/>
        <v>140</v>
      </c>
      <c r="FI105" cm="1">
        <f t="array" ref="FI105">MATCH(INDEX($D105:$FD105,MATCH(TRUE,INDEX($D105:$FD105&lt;&gt;0,),0)),$D105:$FD105,0)</f>
        <v>63</v>
      </c>
      <c r="FJ105">
        <f t="shared" si="54"/>
        <v>2118</v>
      </c>
      <c r="FK105">
        <f t="shared" si="55"/>
        <v>3.8243626062322948E-2</v>
      </c>
      <c r="FL105">
        <v>0</v>
      </c>
      <c r="FM105">
        <f t="shared" si="56"/>
        <v>77</v>
      </c>
      <c r="FN105">
        <f t="shared" si="57"/>
        <v>77</v>
      </c>
      <c r="FP105">
        <v>278</v>
      </c>
      <c r="FQ105">
        <v>278</v>
      </c>
      <c r="FR105">
        <v>157</v>
      </c>
      <c r="FS105">
        <v>157</v>
      </c>
      <c r="FT105">
        <v>51</v>
      </c>
      <c r="FU105">
        <v>5811</v>
      </c>
      <c r="FV105">
        <v>4.7840302873859923E-2</v>
      </c>
      <c r="FW105" s="6">
        <v>0</v>
      </c>
      <c r="FX105" s="7">
        <v>1</v>
      </c>
      <c r="FY105" s="8">
        <f t="shared" si="39"/>
        <v>1</v>
      </c>
      <c r="FZ105">
        <f t="shared" si="40"/>
        <v>0</v>
      </c>
      <c r="GA105">
        <f t="shared" si="41"/>
        <v>6.0679038801413843E-2</v>
      </c>
      <c r="GB105" s="6">
        <f t="shared" si="42"/>
        <v>6.0679038801413843E-2</v>
      </c>
      <c r="GC105" s="8">
        <f t="shared" si="43"/>
        <v>0.93932096119858621</v>
      </c>
      <c r="GD105" s="6">
        <f t="shared" si="44"/>
        <v>-6.2598046465104917E-2</v>
      </c>
      <c r="GE105" s="8">
        <f t="shared" si="45"/>
        <v>100</v>
      </c>
      <c r="GF105">
        <f t="shared" si="46"/>
        <v>6.4598833953398174E-2</v>
      </c>
      <c r="HC105">
        <v>8.0828390255023946E-2</v>
      </c>
      <c r="HD105">
        <v>1</v>
      </c>
      <c r="HE105">
        <v>0</v>
      </c>
      <c r="HF105">
        <f t="shared" si="50"/>
        <v>97</v>
      </c>
      <c r="HG105">
        <f t="shared" si="51"/>
        <v>3</v>
      </c>
      <c r="HH105">
        <f t="shared" si="47"/>
        <v>0.32638888888888884</v>
      </c>
      <c r="HI105">
        <f t="shared" si="48"/>
        <v>0.91176470588235292</v>
      </c>
      <c r="HJ105">
        <f t="shared" si="49"/>
        <v>6.3316993464052063E-3</v>
      </c>
    </row>
    <row r="106" spans="1:218" x14ac:dyDescent="0.3">
      <c r="A106" t="str">
        <f>covid19_new_cases_global!A107</f>
        <v>Malta</v>
      </c>
      <c r="B106">
        <f>covid19_new_cases_global!B107</f>
        <v>35.9375</v>
      </c>
      <c r="C106">
        <f>covid19_new_cases_global!C107</f>
        <v>14.375400000000001</v>
      </c>
      <c r="D106">
        <f>IF(covid19_new_cases_global!D107&lt;0,"",covid19_new_cases_global!D107)</f>
        <v>0</v>
      </c>
      <c r="E106">
        <f>IF(covid19_new_cases_global!E107&lt;0,"",covid19_new_cases_global!E107)</f>
        <v>0</v>
      </c>
      <c r="F106">
        <f>IF(covid19_new_cases_global!F107&lt;0,"",covid19_new_cases_global!F107)</f>
        <v>0</v>
      </c>
      <c r="G106">
        <f>IF(covid19_new_cases_global!G107&lt;0,"",covid19_new_cases_global!G107)</f>
        <v>0</v>
      </c>
      <c r="H106">
        <f>IF(covid19_new_cases_global!H107&lt;0,"",covid19_new_cases_global!H107)</f>
        <v>0</v>
      </c>
      <c r="I106">
        <f>IF(covid19_new_cases_global!I107&lt;0,"",covid19_new_cases_global!I107)</f>
        <v>0</v>
      </c>
      <c r="J106">
        <f>IF(covid19_new_cases_global!J107&lt;0,"",covid19_new_cases_global!J107)</f>
        <v>0</v>
      </c>
      <c r="K106">
        <f>IF(covid19_new_cases_global!K107&lt;0,"",covid19_new_cases_global!K107)</f>
        <v>0</v>
      </c>
      <c r="L106">
        <f>IF(covid19_new_cases_global!L107&lt;0,"",covid19_new_cases_global!L107)</f>
        <v>0</v>
      </c>
      <c r="M106">
        <f>IF(covid19_new_cases_global!M107&lt;0,"",covid19_new_cases_global!M107)</f>
        <v>0</v>
      </c>
      <c r="N106">
        <f>IF(covid19_new_cases_global!N107&lt;0,"",covid19_new_cases_global!N107)</f>
        <v>0</v>
      </c>
      <c r="O106">
        <f>IF(covid19_new_cases_global!O107&lt;0,"",covid19_new_cases_global!O107)</f>
        <v>0</v>
      </c>
      <c r="P106">
        <f>IF(covid19_new_cases_global!P107&lt;0,"",covid19_new_cases_global!P107)</f>
        <v>0</v>
      </c>
      <c r="Q106">
        <f>IF(covid19_new_cases_global!Q107&lt;0,"",covid19_new_cases_global!Q107)</f>
        <v>0</v>
      </c>
      <c r="R106">
        <f>IF(covid19_new_cases_global!R107&lt;0,"",covid19_new_cases_global!R107)</f>
        <v>0</v>
      </c>
      <c r="S106">
        <f>IF(covid19_new_cases_global!S107&lt;0,"",covid19_new_cases_global!S107)</f>
        <v>0</v>
      </c>
      <c r="T106">
        <f>IF(covid19_new_cases_global!T107&lt;0,"",covid19_new_cases_global!T107)</f>
        <v>0</v>
      </c>
      <c r="U106">
        <f>IF(covid19_new_cases_global!U107&lt;0,"",covid19_new_cases_global!U107)</f>
        <v>0</v>
      </c>
      <c r="V106">
        <f>IF(covid19_new_cases_global!V107&lt;0,"",covid19_new_cases_global!V107)</f>
        <v>0</v>
      </c>
      <c r="W106">
        <f>IF(covid19_new_cases_global!W107&lt;0,"",covid19_new_cases_global!W107)</f>
        <v>0</v>
      </c>
      <c r="X106">
        <f>IF(covid19_new_cases_global!X107&lt;0,"",covid19_new_cases_global!X107)</f>
        <v>0</v>
      </c>
      <c r="Y106">
        <f>IF(covid19_new_cases_global!Y107&lt;0,"",covid19_new_cases_global!Y107)</f>
        <v>0</v>
      </c>
      <c r="Z106">
        <f>IF(covid19_new_cases_global!Z107&lt;0,"",covid19_new_cases_global!Z107)</f>
        <v>0</v>
      </c>
      <c r="AA106">
        <f>IF(covid19_new_cases_global!AA107&lt;0,"",covid19_new_cases_global!AA107)</f>
        <v>0</v>
      </c>
      <c r="AB106">
        <f>IF(covid19_new_cases_global!AB107&lt;0,"",covid19_new_cases_global!AB107)</f>
        <v>0</v>
      </c>
      <c r="AC106">
        <f>IF(covid19_new_cases_global!AC107&lt;0,"",covid19_new_cases_global!AC107)</f>
        <v>0</v>
      </c>
      <c r="AD106">
        <f>IF(covid19_new_cases_global!AD107&lt;0,"",covid19_new_cases_global!AD107)</f>
        <v>0</v>
      </c>
      <c r="AE106">
        <f>IF(covid19_new_cases_global!AE107&lt;0,"",covid19_new_cases_global!AE107)</f>
        <v>0</v>
      </c>
      <c r="AF106">
        <f>IF(covid19_new_cases_global!AF107&lt;0,"",covid19_new_cases_global!AF107)</f>
        <v>0</v>
      </c>
      <c r="AG106">
        <f>IF(covid19_new_cases_global!AG107&lt;0,"",covid19_new_cases_global!AG107)</f>
        <v>0</v>
      </c>
      <c r="AH106">
        <f>IF(covid19_new_cases_global!AH107&lt;0,"",covid19_new_cases_global!AH107)</f>
        <v>0</v>
      </c>
      <c r="AI106">
        <f>IF(covid19_new_cases_global!AI107&lt;0,"",covid19_new_cases_global!AI107)</f>
        <v>0</v>
      </c>
      <c r="AJ106">
        <f>IF(covid19_new_cases_global!AJ107&lt;0,"",covid19_new_cases_global!AJ107)</f>
        <v>0</v>
      </c>
      <c r="AK106">
        <f>IF(covid19_new_cases_global!AK107&lt;0,"",covid19_new_cases_global!AK107)</f>
        <v>0</v>
      </c>
      <c r="AL106">
        <f>IF(covid19_new_cases_global!AL107&lt;0,"",covid19_new_cases_global!AL107)</f>
        <v>0</v>
      </c>
      <c r="AM106">
        <f>IF(covid19_new_cases_global!AM107&lt;0,"",covid19_new_cases_global!AM107)</f>
        <v>0</v>
      </c>
      <c r="AN106">
        <f>IF(covid19_new_cases_global!AN107&lt;0,"",covid19_new_cases_global!AN107)</f>
        <v>0</v>
      </c>
      <c r="AO106">
        <f>IF(covid19_new_cases_global!AO107&lt;0,"",covid19_new_cases_global!AO107)</f>
        <v>0</v>
      </c>
      <c r="AP106">
        <f>IF(covid19_new_cases_global!AP107&lt;0,"",covid19_new_cases_global!AP107)</f>
        <v>0</v>
      </c>
      <c r="AQ106">
        <f>IF(covid19_new_cases_global!AQ107&lt;0,"",covid19_new_cases_global!AQ107)</f>
        <v>0</v>
      </c>
      <c r="AR106">
        <f>IF(covid19_new_cases_global!AR107&lt;0,"",covid19_new_cases_global!AR107)</f>
        <v>0</v>
      </c>
      <c r="AS106">
        <f>IF(covid19_new_cases_global!AS107&lt;0,"",covid19_new_cases_global!AS107)</f>
        <v>0</v>
      </c>
      <c r="AT106">
        <f>IF(covid19_new_cases_global!AT107&lt;0,"",covid19_new_cases_global!AT107)</f>
        <v>0</v>
      </c>
      <c r="AU106">
        <f>IF(covid19_new_cases_global!AU107&lt;0,"",covid19_new_cases_global!AU107)</f>
        <v>0</v>
      </c>
      <c r="AV106">
        <f>IF(covid19_new_cases_global!AV107&lt;0,"",covid19_new_cases_global!AV107)</f>
        <v>3</v>
      </c>
      <c r="AW106">
        <f>IF(covid19_new_cases_global!AW107&lt;0,"",covid19_new_cases_global!AW107)</f>
        <v>0</v>
      </c>
      <c r="AX106">
        <f>IF(covid19_new_cases_global!AX107&lt;0,"",covid19_new_cases_global!AX107)</f>
        <v>0</v>
      </c>
      <c r="AY106">
        <f>IF(covid19_new_cases_global!AY107&lt;0,"",covid19_new_cases_global!AY107)</f>
        <v>2</v>
      </c>
      <c r="AZ106">
        <f>IF(covid19_new_cases_global!AZ107&lt;0,"",covid19_new_cases_global!AZ107)</f>
        <v>1</v>
      </c>
      <c r="BA106">
        <f>IF(covid19_new_cases_global!BA107&lt;0,"",covid19_new_cases_global!BA107)</f>
        <v>0</v>
      </c>
      <c r="BB106">
        <f>IF(covid19_new_cases_global!BB107&lt;0,"",covid19_new_cases_global!BB107)</f>
        <v>6</v>
      </c>
      <c r="BC106">
        <f>IF(covid19_new_cases_global!BC107&lt;0,"",covid19_new_cases_global!BC107)</f>
        <v>6</v>
      </c>
      <c r="BD106">
        <f>IF(covid19_new_cases_global!BD107&lt;0,"",covid19_new_cases_global!BD107)</f>
        <v>3</v>
      </c>
      <c r="BE106">
        <f>IF(covid19_new_cases_global!BE107&lt;0,"",covid19_new_cases_global!BE107)</f>
        <v>9</v>
      </c>
      <c r="BF106">
        <f>IF(covid19_new_cases_global!BF107&lt;0,"",covid19_new_cases_global!BF107)</f>
        <v>8</v>
      </c>
      <c r="BG106">
        <f>IF(covid19_new_cases_global!BG107&lt;0,"",covid19_new_cases_global!BG107)</f>
        <v>0</v>
      </c>
      <c r="BH106">
        <f>IF(covid19_new_cases_global!BH107&lt;0,"",covid19_new_cases_global!BH107)</f>
        <v>15</v>
      </c>
      <c r="BI106">
        <f>IF(covid19_new_cases_global!BI107&lt;0,"",covid19_new_cases_global!BI107)</f>
        <v>11</v>
      </c>
      <c r="BJ106">
        <f>IF(covid19_new_cases_global!BJ107&lt;0,"",covid19_new_cases_global!BJ107)</f>
        <v>9</v>
      </c>
      <c r="BK106">
        <f>IF(covid19_new_cases_global!BK107&lt;0,"",covid19_new_cases_global!BK107)</f>
        <v>17</v>
      </c>
      <c r="BL106">
        <f>IF(covid19_new_cases_global!BL107&lt;0,"",covid19_new_cases_global!BL107)</f>
        <v>17</v>
      </c>
      <c r="BM106">
        <f>IF(covid19_new_cases_global!BM107&lt;0,"",covid19_new_cases_global!BM107)</f>
        <v>3</v>
      </c>
      <c r="BN106">
        <f>IF(covid19_new_cases_global!BN107&lt;0,"",covid19_new_cases_global!BN107)</f>
        <v>19</v>
      </c>
      <c r="BO106">
        <f>IF(covid19_new_cases_global!BO107&lt;0,"",covid19_new_cases_global!BO107)</f>
        <v>5</v>
      </c>
      <c r="BP106">
        <f>IF(covid19_new_cases_global!BP107&lt;0,"",covid19_new_cases_global!BP107)</f>
        <v>5</v>
      </c>
      <c r="BQ106">
        <f>IF(covid19_new_cases_global!BQ107&lt;0,"",covid19_new_cases_global!BQ107)</f>
        <v>10</v>
      </c>
      <c r="BR106">
        <f>IF(covid19_new_cases_global!BR107&lt;0,"",covid19_new_cases_global!BR107)</f>
        <v>2</v>
      </c>
      <c r="BS106">
        <f>IF(covid19_new_cases_global!BS107&lt;0,"",covid19_new_cases_global!BS107)</f>
        <v>5</v>
      </c>
      <c r="BT106">
        <f>IF(covid19_new_cases_global!BT107&lt;0,"",covid19_new_cases_global!BT107)</f>
        <v>13</v>
      </c>
      <c r="BU106">
        <f>IF(covid19_new_cases_global!BU107&lt;0,"",covid19_new_cases_global!BU107)</f>
        <v>19</v>
      </c>
      <c r="BV106">
        <f>IF(covid19_new_cases_global!BV107&lt;0,"",covid19_new_cases_global!BV107)</f>
        <v>8</v>
      </c>
      <c r="BW106">
        <f>IF(covid19_new_cases_global!BW107&lt;0,"",covid19_new_cases_global!BW107)</f>
        <v>6</v>
      </c>
      <c r="BX106">
        <f>IF(covid19_new_cases_global!BX107&lt;0,"",covid19_new_cases_global!BX107)</f>
        <v>11</v>
      </c>
      <c r="BY106">
        <f>IF(covid19_new_cases_global!BY107&lt;0,"",covid19_new_cases_global!BY107)</f>
        <v>14</v>
      </c>
      <c r="BZ106">
        <f>IF(covid19_new_cases_global!BZ107&lt;0,"",covid19_new_cases_global!BZ107)</f>
        <v>14</v>
      </c>
      <c r="CA106">
        <f>IF(covid19_new_cases_global!CA107&lt;0,"",covid19_new_cases_global!CA107)</f>
        <v>52</v>
      </c>
      <c r="CB106">
        <f>IF(covid19_new_cases_global!CB107&lt;0,"",covid19_new_cases_global!CB107)</f>
        <v>6</v>
      </c>
      <c r="CC106">
        <f>IF(covid19_new_cases_global!CC107&lt;0,"",covid19_new_cases_global!CC107)</f>
        <v>38</v>
      </c>
      <c r="CD106">
        <f>IF(covid19_new_cases_global!CD107&lt;0,"",covid19_new_cases_global!CD107)</f>
        <v>13</v>
      </c>
      <c r="CE106">
        <f>IF(covid19_new_cases_global!CE107&lt;0,"",covid19_new_cases_global!CE107)</f>
        <v>20</v>
      </c>
      <c r="CF106">
        <f>IF(covid19_new_cases_global!CF107&lt;0,"",covid19_new_cases_global!CF107)</f>
        <v>8</v>
      </c>
      <c r="CG106">
        <f>IF(covid19_new_cases_global!CG107&lt;0,"",covid19_new_cases_global!CG107)</f>
        <v>6</v>
      </c>
      <c r="CH106">
        <f>IF(covid19_new_cases_global!CH107&lt;0,"",covid19_new_cases_global!CH107)</f>
        <v>9</v>
      </c>
      <c r="CI106">
        <f>IF(covid19_new_cases_global!CI107&lt;0,"",covid19_new_cases_global!CI107)</f>
        <v>6</v>
      </c>
      <c r="CJ106">
        <f>IF(covid19_new_cases_global!CJ107&lt;0,"",covid19_new_cases_global!CJ107)</f>
        <v>13</v>
      </c>
      <c r="CK106">
        <f>IF(covid19_new_cases_global!CK107&lt;0,"",covid19_new_cases_global!CK107)</f>
        <v>10</v>
      </c>
      <c r="CL106">
        <f>IF(covid19_new_cases_global!CL107&lt;0,"",covid19_new_cases_global!CL107)</f>
        <v>4</v>
      </c>
      <c r="CM106">
        <f>IF(covid19_new_cases_global!CM107&lt;0,"",covid19_new_cases_global!CM107)</f>
        <v>1</v>
      </c>
      <c r="CN106">
        <f>IF(covid19_new_cases_global!CN107&lt;0,"",covid19_new_cases_global!CN107)</f>
        <v>4</v>
      </c>
      <c r="CO106">
        <f>IF(covid19_new_cases_global!CO107&lt;0,"",covid19_new_cases_global!CO107)</f>
        <v>12</v>
      </c>
      <c r="CP106">
        <f>IF(covid19_new_cases_global!CP107&lt;0,"",covid19_new_cases_global!CP107)</f>
        <v>1</v>
      </c>
      <c r="CQ106">
        <f>IF(covid19_new_cases_global!CQ107&lt;0,"",covid19_new_cases_global!CQ107)</f>
        <v>1</v>
      </c>
      <c r="CR106">
        <f>IF(covid19_new_cases_global!CR107&lt;0,"",covid19_new_cases_global!CR107)</f>
        <v>2</v>
      </c>
      <c r="CS106">
        <f>IF(covid19_new_cases_global!CS107&lt;0,"",covid19_new_cases_global!CS107)</f>
        <v>1</v>
      </c>
      <c r="CT106">
        <f>IF(covid19_new_cases_global!CT107&lt;0,"",covid19_new_cases_global!CT107)</f>
        <v>0</v>
      </c>
      <c r="CU106">
        <f>IF(covid19_new_cases_global!CU107&lt;0,"",covid19_new_cases_global!CU107)</f>
        <v>2</v>
      </c>
      <c r="CV106">
        <f>IF(covid19_new_cases_global!CV107&lt;0,"",covid19_new_cases_global!CV107)</f>
        <v>8</v>
      </c>
      <c r="CW106">
        <f>IF(covid19_new_cases_global!CW107&lt;0,"",covid19_new_cases_global!CW107)</f>
        <v>5</v>
      </c>
      <c r="CX106">
        <f>IF(covid19_new_cases_global!CX107&lt;0,"",covid19_new_cases_global!CX107)</f>
        <v>2</v>
      </c>
      <c r="CY106">
        <f>IF(covid19_new_cases_global!CY107&lt;0,"",covid19_new_cases_global!CY107)</f>
        <v>2</v>
      </c>
      <c r="CZ106">
        <f>IF(covid19_new_cases_global!CZ107&lt;0,"",covid19_new_cases_global!CZ107)</f>
        <v>1</v>
      </c>
      <c r="DA106">
        <f>IF(covid19_new_cases_global!DA107&lt;0,"",covid19_new_cases_global!DA107)</f>
        <v>9</v>
      </c>
      <c r="DB106">
        <f>IF(covid19_new_cases_global!DB107&lt;0,"",covid19_new_cases_global!DB107)</f>
        <v>3</v>
      </c>
      <c r="DC106">
        <f>IF(covid19_new_cases_global!DC107&lt;0,"",covid19_new_cases_global!DC107)</f>
        <v>2</v>
      </c>
      <c r="DD106">
        <f>IF(covid19_new_cases_global!DD107&lt;0,"",covid19_new_cases_global!DD107)</f>
        <v>2</v>
      </c>
      <c r="DE106">
        <f>IF(covid19_new_cases_global!DE107&lt;0,"",covid19_new_cases_global!DE107)</f>
        <v>2</v>
      </c>
      <c r="DF106">
        <f>IF(covid19_new_cases_global!DF107&lt;0,"",covid19_new_cases_global!DF107)</f>
        <v>3</v>
      </c>
      <c r="DG106">
        <f>IF(covid19_new_cases_global!DG107&lt;0,"",covid19_new_cases_global!DG107)</f>
        <v>1</v>
      </c>
      <c r="DH106">
        <f>IF(covid19_new_cases_global!DH107&lt;0,"",covid19_new_cases_global!DH107)</f>
        <v>6</v>
      </c>
      <c r="DI106">
        <f>IF(covid19_new_cases_global!DI107&lt;0,"",covid19_new_cases_global!DI107)</f>
        <v>7</v>
      </c>
      <c r="DJ106">
        <f>IF(covid19_new_cases_global!DJ107&lt;0,"",covid19_new_cases_global!DJ107)</f>
        <v>3</v>
      </c>
      <c r="DK106">
        <f>IF(covid19_new_cases_global!DK107&lt;0,"",covid19_new_cases_global!DK107)</f>
        <v>2</v>
      </c>
      <c r="DL106">
        <f>IF(covid19_new_cases_global!DL107&lt;0,"",covid19_new_cases_global!DL107)</f>
        <v>14</v>
      </c>
      <c r="DM106">
        <f>IF(covid19_new_cases_global!DM107&lt;0,"",covid19_new_cases_global!DM107)</f>
        <v>10</v>
      </c>
      <c r="DN106">
        <f>IF(covid19_new_cases_global!DN107&lt;0,"",covid19_new_cases_global!DN107)</f>
        <v>14</v>
      </c>
      <c r="DO106">
        <f>IF(covid19_new_cases_global!DO107&lt;0,"",covid19_new_cases_global!DO107)</f>
        <v>7</v>
      </c>
      <c r="DP106">
        <f>IF(covid19_new_cases_global!DP107&lt;0,"",covid19_new_cases_global!DP107)</f>
        <v>5</v>
      </c>
      <c r="DQ106">
        <f>IF(covid19_new_cases_global!DQ107&lt;0,"",covid19_new_cases_global!DQ107)</f>
        <v>11</v>
      </c>
      <c r="DR106">
        <f>IF(covid19_new_cases_global!DR107&lt;0,"",covid19_new_cases_global!DR107)</f>
        <v>15</v>
      </c>
      <c r="DS106">
        <f>IF(covid19_new_cases_global!DS107&lt;0,"",covid19_new_cases_global!DS107)</f>
        <v>15</v>
      </c>
      <c r="DT106">
        <f>IF(covid19_new_cases_global!DT107&lt;0,"",covid19_new_cases_global!DT107)</f>
        <v>1</v>
      </c>
      <c r="DU106">
        <f>IF(covid19_new_cases_global!DU107&lt;0,"",covid19_new_cases_global!DU107)</f>
        <v>9</v>
      </c>
      <c r="DV106">
        <f>IF(covid19_new_cases_global!DV107&lt;0,"",covid19_new_cases_global!DV107)</f>
        <v>1</v>
      </c>
      <c r="DW106">
        <f>IF(covid19_new_cases_global!DW107&lt;0,"",covid19_new_cases_global!DW107)</f>
        <v>1</v>
      </c>
      <c r="DX106">
        <f>IF(covid19_new_cases_global!DX107&lt;0,"",covid19_new_cases_global!DX107)</f>
        <v>0</v>
      </c>
      <c r="DY106">
        <f>IF(covid19_new_cases_global!DY107&lt;0,"",covid19_new_cases_global!DY107)</f>
        <v>1</v>
      </c>
      <c r="DZ106">
        <f>IF(covid19_new_cases_global!DZ107&lt;0,"",covid19_new_cases_global!DZ107)</f>
        <v>4</v>
      </c>
      <c r="EA106">
        <f>IF(covid19_new_cases_global!EA107&lt;0,"",covid19_new_cases_global!EA107)</f>
        <v>0</v>
      </c>
      <c r="EB106">
        <f>IF(covid19_new_cases_global!EB107&lt;0,"",covid19_new_cases_global!EB107)</f>
        <v>2</v>
      </c>
      <c r="EC106">
        <f>IF(covid19_new_cases_global!EC107&lt;0,"",covid19_new_cases_global!EC107)</f>
        <v>0</v>
      </c>
      <c r="ED106">
        <f>IF(covid19_new_cases_global!ED107&lt;0,"",covid19_new_cases_global!ED107)</f>
        <v>1</v>
      </c>
      <c r="EE106">
        <f>IF(covid19_new_cases_global!EE107&lt;0,"",covid19_new_cases_global!EE107)</f>
        <v>1</v>
      </c>
      <c r="EF106">
        <f>IF(covid19_new_cases_global!EF107&lt;0,"",covid19_new_cases_global!EF107)</f>
        <v>2</v>
      </c>
      <c r="EG106">
        <f>IF(covid19_new_cases_global!EG107&lt;0,"",covid19_new_cases_global!EG107)</f>
        <v>0</v>
      </c>
      <c r="EH106">
        <f>IF(covid19_new_cases_global!EH107&lt;0,"",covid19_new_cases_global!EH107)</f>
        <v>3</v>
      </c>
      <c r="EI106">
        <f>IF(covid19_new_cases_global!EI107&lt;0,"",covid19_new_cases_global!EI107)</f>
        <v>2</v>
      </c>
      <c r="EJ106">
        <f>IF(covid19_new_cases_global!EJ107&lt;0,"",covid19_new_cases_global!EJ107)</f>
        <v>2</v>
      </c>
      <c r="EK106">
        <f>IF(covid19_new_cases_global!EK107&lt;0,"",covid19_new_cases_global!EK107)</f>
        <v>1</v>
      </c>
      <c r="EL106">
        <f>IF(covid19_new_cases_global!EL107&lt;0,"",covid19_new_cases_global!EL107)</f>
        <v>2</v>
      </c>
      <c r="EM106">
        <f>IF(covid19_new_cases_global!EM107&lt;0,"",covid19_new_cases_global!EM107)</f>
        <v>3</v>
      </c>
      <c r="EN106">
        <f>IF(covid19_new_cases_global!EN107&lt;0,"",covid19_new_cases_global!EN107)</f>
        <v>5</v>
      </c>
      <c r="EO106">
        <f>IF(covid19_new_cases_global!EO107&lt;0,"",covid19_new_cases_global!EO107)</f>
        <v>5</v>
      </c>
      <c r="EP106">
        <f>IF(covid19_new_cases_global!EP107&lt;0,"",covid19_new_cases_global!EP107)</f>
        <v>1</v>
      </c>
      <c r="EQ106">
        <f>IF(covid19_new_cases_global!EQ107&lt;0,"",covid19_new_cases_global!EQ107)</f>
        <v>3</v>
      </c>
      <c r="ER106">
        <f>IF(covid19_new_cases_global!ER107&lt;0,"",covid19_new_cases_global!ER107)</f>
        <v>1</v>
      </c>
      <c r="ES106">
        <f>IF(covid19_new_cases_global!ES107&lt;0,"",covid19_new_cases_global!ES107)</f>
        <v>6</v>
      </c>
      <c r="ET106">
        <f>IF(covid19_new_cases_global!ET107&lt;0,"",covid19_new_cases_global!ET107)</f>
        <v>6</v>
      </c>
      <c r="EU106">
        <f>IF(covid19_new_cases_global!EU107&lt;0,"",covid19_new_cases_global!EU107)</f>
        <v>1</v>
      </c>
      <c r="EV106">
        <f>IF(covid19_new_cases_global!EV107&lt;0,"",covid19_new_cases_global!EV107)</f>
        <v>0</v>
      </c>
      <c r="EW106">
        <f>IF(covid19_new_cases_global!EW107&lt;0,"",covid19_new_cases_global!EW107)</f>
        <v>1</v>
      </c>
      <c r="EX106">
        <f>IF(covid19_new_cases_global!EX107&lt;0,"",covid19_new_cases_global!EX107)</f>
        <v>1</v>
      </c>
      <c r="EY106">
        <f>IF(covid19_new_cases_global!EY107&lt;0,"",covid19_new_cases_global!EY107)</f>
        <v>0</v>
      </c>
      <c r="EZ106">
        <f>IF(covid19_new_cases_global!EZ107&lt;0,"",covid19_new_cases_global!EZ107)</f>
        <v>0</v>
      </c>
      <c r="FA106">
        <f>IF(covid19_new_cases_global!FA107&lt;0,"",covid19_new_cases_global!FA107)</f>
        <v>0</v>
      </c>
      <c r="FB106">
        <f>IF(covid19_new_cases_global!FB107&lt;0,"",covid19_new_cases_global!FB107)</f>
        <v>3</v>
      </c>
      <c r="FC106">
        <f>IF(covid19_new_cases_global!FC107&lt;0,"",covid19_new_cases_global!FC107)</f>
        <v>2</v>
      </c>
      <c r="FD106">
        <f>IF(covid19_new_cases_global!FD107&lt;0,"",covid19_new_cases_global!FD107)</f>
        <v>0</v>
      </c>
      <c r="FE106">
        <f t="shared" si="58"/>
        <v>52</v>
      </c>
      <c r="FF106">
        <f t="shared" si="53"/>
        <v>52</v>
      </c>
      <c r="FG106">
        <f t="shared" si="33"/>
        <v>76</v>
      </c>
      <c r="FH106">
        <f t="shared" si="34"/>
        <v>76</v>
      </c>
      <c r="FI106" cm="1">
        <f t="array" ref="FI106">MATCH(INDEX($D106:$FD106,MATCH(TRUE,INDEX($D106:$FD106&lt;&gt;0,),0)),$D106:$FD106,0)</f>
        <v>45</v>
      </c>
      <c r="FJ106">
        <f t="shared" si="54"/>
        <v>670</v>
      </c>
      <c r="FK106">
        <f t="shared" si="55"/>
        <v>7.7611940298507459E-2</v>
      </c>
      <c r="FL106">
        <v>0</v>
      </c>
      <c r="FM106">
        <f t="shared" si="56"/>
        <v>31</v>
      </c>
      <c r="FN106">
        <f t="shared" si="57"/>
        <v>31</v>
      </c>
      <c r="FP106">
        <v>281</v>
      </c>
      <c r="FQ106">
        <v>563</v>
      </c>
      <c r="FR106">
        <v>86</v>
      </c>
      <c r="FS106">
        <v>154</v>
      </c>
      <c r="FT106">
        <v>40</v>
      </c>
      <c r="FU106">
        <v>11877</v>
      </c>
      <c r="FV106">
        <v>4.740254272964553E-2</v>
      </c>
      <c r="FW106" s="6">
        <v>1</v>
      </c>
      <c r="FX106" s="7">
        <v>0</v>
      </c>
      <c r="FY106" s="8">
        <f t="shared" si="39"/>
        <v>1</v>
      </c>
      <c r="FZ106">
        <f t="shared" si="40"/>
        <v>1</v>
      </c>
      <c r="GA106">
        <f t="shared" si="41"/>
        <v>0.9999999999966851</v>
      </c>
      <c r="GB106" s="6">
        <f t="shared" si="42"/>
        <v>0.9999999999966851</v>
      </c>
      <c r="GC106" s="8">
        <f t="shared" si="43"/>
        <v>3.3149039069257924E-12</v>
      </c>
      <c r="GD106" s="6">
        <f t="shared" si="44"/>
        <v>-3.3149039069312866E-12</v>
      </c>
      <c r="GE106" s="8">
        <f t="shared" si="45"/>
        <v>100</v>
      </c>
      <c r="GF106">
        <f t="shared" si="46"/>
        <v>3.3149039069367808E-12</v>
      </c>
      <c r="HC106">
        <v>8.3411846537729276E-2</v>
      </c>
      <c r="HD106">
        <v>1</v>
      </c>
      <c r="HE106">
        <v>0</v>
      </c>
      <c r="HF106">
        <f t="shared" si="50"/>
        <v>98</v>
      </c>
      <c r="HG106">
        <f t="shared" si="51"/>
        <v>3</v>
      </c>
      <c r="HH106">
        <f t="shared" si="47"/>
        <v>0.31944444444444442</v>
      </c>
      <c r="HI106">
        <f t="shared" si="48"/>
        <v>0.91176470588235292</v>
      </c>
      <c r="HJ106">
        <f t="shared" si="49"/>
        <v>6.3316993464052063E-3</v>
      </c>
    </row>
    <row r="107" spans="1:218" x14ac:dyDescent="0.3">
      <c r="A107" t="str">
        <f>covid19_new_cases_global!A108</f>
        <v>Martinique</v>
      </c>
      <c r="B107">
        <f>covid19_new_cases_global!B108</f>
        <v>14.641500000000001</v>
      </c>
      <c r="C107">
        <f>covid19_new_cases_global!C108</f>
        <v>-61.0242</v>
      </c>
      <c r="D107">
        <f>IF(covid19_new_cases_global!D108&lt;0,"",covid19_new_cases_global!D108)</f>
        <v>0</v>
      </c>
      <c r="E107">
        <f>IF(covid19_new_cases_global!E108&lt;0,"",covid19_new_cases_global!E108)</f>
        <v>0</v>
      </c>
      <c r="F107">
        <f>IF(covid19_new_cases_global!F108&lt;0,"",covid19_new_cases_global!F108)</f>
        <v>0</v>
      </c>
      <c r="G107">
        <f>IF(covid19_new_cases_global!G108&lt;0,"",covid19_new_cases_global!G108)</f>
        <v>0</v>
      </c>
      <c r="H107">
        <f>IF(covid19_new_cases_global!H108&lt;0,"",covid19_new_cases_global!H108)</f>
        <v>0</v>
      </c>
      <c r="I107">
        <f>IF(covid19_new_cases_global!I108&lt;0,"",covid19_new_cases_global!I108)</f>
        <v>0</v>
      </c>
      <c r="J107">
        <f>IF(covid19_new_cases_global!J108&lt;0,"",covid19_new_cases_global!J108)</f>
        <v>0</v>
      </c>
      <c r="K107">
        <f>IF(covid19_new_cases_global!K108&lt;0,"",covid19_new_cases_global!K108)</f>
        <v>0</v>
      </c>
      <c r="L107">
        <f>IF(covid19_new_cases_global!L108&lt;0,"",covid19_new_cases_global!L108)</f>
        <v>0</v>
      </c>
      <c r="M107">
        <f>IF(covid19_new_cases_global!M108&lt;0,"",covid19_new_cases_global!M108)</f>
        <v>0</v>
      </c>
      <c r="N107">
        <f>IF(covid19_new_cases_global!N108&lt;0,"",covid19_new_cases_global!N108)</f>
        <v>0</v>
      </c>
      <c r="O107">
        <f>IF(covid19_new_cases_global!O108&lt;0,"",covid19_new_cases_global!O108)</f>
        <v>0</v>
      </c>
      <c r="P107">
        <f>IF(covid19_new_cases_global!P108&lt;0,"",covid19_new_cases_global!P108)</f>
        <v>0</v>
      </c>
      <c r="Q107">
        <f>IF(covid19_new_cases_global!Q108&lt;0,"",covid19_new_cases_global!Q108)</f>
        <v>0</v>
      </c>
      <c r="R107">
        <f>IF(covid19_new_cases_global!R108&lt;0,"",covid19_new_cases_global!R108)</f>
        <v>0</v>
      </c>
      <c r="S107">
        <f>IF(covid19_new_cases_global!S108&lt;0,"",covid19_new_cases_global!S108)</f>
        <v>0</v>
      </c>
      <c r="T107">
        <f>IF(covid19_new_cases_global!T108&lt;0,"",covid19_new_cases_global!T108)</f>
        <v>0</v>
      </c>
      <c r="U107">
        <f>IF(covid19_new_cases_global!U108&lt;0,"",covid19_new_cases_global!U108)</f>
        <v>0</v>
      </c>
      <c r="V107">
        <f>IF(covid19_new_cases_global!V108&lt;0,"",covid19_new_cases_global!V108)</f>
        <v>0</v>
      </c>
      <c r="W107">
        <f>IF(covid19_new_cases_global!W108&lt;0,"",covid19_new_cases_global!W108)</f>
        <v>0</v>
      </c>
      <c r="X107">
        <f>IF(covid19_new_cases_global!X108&lt;0,"",covid19_new_cases_global!X108)</f>
        <v>0</v>
      </c>
      <c r="Y107">
        <f>IF(covid19_new_cases_global!Y108&lt;0,"",covid19_new_cases_global!Y108)</f>
        <v>0</v>
      </c>
      <c r="Z107">
        <f>IF(covid19_new_cases_global!Z108&lt;0,"",covid19_new_cases_global!Z108)</f>
        <v>0</v>
      </c>
      <c r="AA107">
        <f>IF(covid19_new_cases_global!AA108&lt;0,"",covid19_new_cases_global!AA108)</f>
        <v>0</v>
      </c>
      <c r="AB107">
        <f>IF(covid19_new_cases_global!AB108&lt;0,"",covid19_new_cases_global!AB108)</f>
        <v>0</v>
      </c>
      <c r="AC107">
        <f>IF(covid19_new_cases_global!AC108&lt;0,"",covid19_new_cases_global!AC108)</f>
        <v>0</v>
      </c>
      <c r="AD107">
        <f>IF(covid19_new_cases_global!AD108&lt;0,"",covid19_new_cases_global!AD108)</f>
        <v>0</v>
      </c>
      <c r="AE107">
        <f>IF(covid19_new_cases_global!AE108&lt;0,"",covid19_new_cases_global!AE108)</f>
        <v>0</v>
      </c>
      <c r="AF107">
        <f>IF(covid19_new_cases_global!AF108&lt;0,"",covid19_new_cases_global!AF108)</f>
        <v>0</v>
      </c>
      <c r="AG107">
        <f>IF(covid19_new_cases_global!AG108&lt;0,"",covid19_new_cases_global!AG108)</f>
        <v>0</v>
      </c>
      <c r="AH107">
        <f>IF(covid19_new_cases_global!AH108&lt;0,"",covid19_new_cases_global!AH108)</f>
        <v>0</v>
      </c>
      <c r="AI107">
        <f>IF(covid19_new_cases_global!AI108&lt;0,"",covid19_new_cases_global!AI108)</f>
        <v>0</v>
      </c>
      <c r="AJ107">
        <f>IF(covid19_new_cases_global!AJ108&lt;0,"",covid19_new_cases_global!AJ108)</f>
        <v>0</v>
      </c>
      <c r="AK107">
        <f>IF(covid19_new_cases_global!AK108&lt;0,"",covid19_new_cases_global!AK108)</f>
        <v>0</v>
      </c>
      <c r="AL107">
        <f>IF(covid19_new_cases_global!AL108&lt;0,"",covid19_new_cases_global!AL108)</f>
        <v>0</v>
      </c>
      <c r="AM107">
        <f>IF(covid19_new_cases_global!AM108&lt;0,"",covid19_new_cases_global!AM108)</f>
        <v>0</v>
      </c>
      <c r="AN107">
        <f>IF(covid19_new_cases_global!AN108&lt;0,"",covid19_new_cases_global!AN108)</f>
        <v>0</v>
      </c>
      <c r="AO107">
        <f>IF(covid19_new_cases_global!AO108&lt;0,"",covid19_new_cases_global!AO108)</f>
        <v>0</v>
      </c>
      <c r="AP107">
        <f>IF(covid19_new_cases_global!AP108&lt;0,"",covid19_new_cases_global!AP108)</f>
        <v>0</v>
      </c>
      <c r="AQ107">
        <f>IF(covid19_new_cases_global!AQ108&lt;0,"",covid19_new_cases_global!AQ108)</f>
        <v>0</v>
      </c>
      <c r="AR107">
        <f>IF(covid19_new_cases_global!AR108&lt;0,"",covid19_new_cases_global!AR108)</f>
        <v>0</v>
      </c>
      <c r="AS107">
        <f>IF(covid19_new_cases_global!AS108&lt;0,"",covid19_new_cases_global!AS108)</f>
        <v>0</v>
      </c>
      <c r="AT107">
        <f>IF(covid19_new_cases_global!AT108&lt;0,"",covid19_new_cases_global!AT108)</f>
        <v>0</v>
      </c>
      <c r="AU107">
        <f>IF(covid19_new_cases_global!AU108&lt;0,"",covid19_new_cases_global!AU108)</f>
        <v>0</v>
      </c>
      <c r="AV107">
        <f>IF(covid19_new_cases_global!AV108&lt;0,"",covid19_new_cases_global!AV108)</f>
        <v>2</v>
      </c>
      <c r="AW107">
        <f>IF(covid19_new_cases_global!AW108&lt;0,"",covid19_new_cases_global!AW108)</f>
        <v>0</v>
      </c>
      <c r="AX107">
        <f>IF(covid19_new_cases_global!AX108&lt;0,"",covid19_new_cases_global!AX108)</f>
        <v>0</v>
      </c>
      <c r="AY107">
        <f>IF(covid19_new_cases_global!AY108&lt;0,"",covid19_new_cases_global!AY108)</f>
        <v>0</v>
      </c>
      <c r="AZ107">
        <f>IF(covid19_new_cases_global!AZ108&lt;0,"",covid19_new_cases_global!AZ108)</f>
        <v>1</v>
      </c>
      <c r="BA107">
        <f>IF(covid19_new_cases_global!BA108&lt;0,"",covid19_new_cases_global!BA108)</f>
        <v>0</v>
      </c>
      <c r="BB107">
        <f>IF(covid19_new_cases_global!BB108&lt;0,"",covid19_new_cases_global!BB108)</f>
        <v>0</v>
      </c>
      <c r="BC107">
        <f>IF(covid19_new_cases_global!BC108&lt;0,"",covid19_new_cases_global!BC108)</f>
        <v>6</v>
      </c>
      <c r="BD107">
        <f>IF(covid19_new_cases_global!BD108&lt;0,"",covid19_new_cases_global!BD108)</f>
        <v>0</v>
      </c>
      <c r="BE107">
        <f>IF(covid19_new_cases_global!BE108&lt;0,"",covid19_new_cases_global!BE108)</f>
        <v>6</v>
      </c>
      <c r="BF107">
        <f>IF(covid19_new_cases_global!BF108&lt;0,"",covid19_new_cases_global!BF108)</f>
        <v>1</v>
      </c>
      <c r="BG107">
        <f>IF(covid19_new_cases_global!BG108&lt;0,"",covid19_new_cases_global!BG108)</f>
        <v>3</v>
      </c>
      <c r="BH107">
        <f>IF(covid19_new_cases_global!BH108&lt;0,"",covid19_new_cases_global!BH108)</f>
        <v>4</v>
      </c>
      <c r="BI107">
        <f>IF(covid19_new_cases_global!BI108&lt;0,"",covid19_new_cases_global!BI108)</f>
        <v>9</v>
      </c>
      <c r="BJ107">
        <f>IF(covid19_new_cases_global!BJ108&lt;0,"",covid19_new_cases_global!BJ108)</f>
        <v>0</v>
      </c>
      <c r="BK107">
        <f>IF(covid19_new_cases_global!BK108&lt;0,"",covid19_new_cases_global!BK108)</f>
        <v>12</v>
      </c>
      <c r="BL107">
        <f>IF(covid19_new_cases_global!BL108&lt;0,"",covid19_new_cases_global!BL108)</f>
        <v>9</v>
      </c>
      <c r="BM107">
        <f>IF(covid19_new_cases_global!BM108&lt;0,"",covid19_new_cases_global!BM108)</f>
        <v>4</v>
      </c>
      <c r="BN107">
        <f>IF(covid19_new_cases_global!BN108&lt;0,"",covid19_new_cases_global!BN108)</f>
        <v>9</v>
      </c>
      <c r="BO107">
        <f>IF(covid19_new_cases_global!BO108&lt;0,"",covid19_new_cases_global!BO108)</f>
        <v>0</v>
      </c>
      <c r="BP107">
        <f>IF(covid19_new_cases_global!BP108&lt;0,"",covid19_new_cases_global!BP108)</f>
        <v>15</v>
      </c>
      <c r="BQ107">
        <f>IF(covid19_new_cases_global!BQ108&lt;0,"",covid19_new_cases_global!BQ108)</f>
        <v>12</v>
      </c>
      <c r="BR107">
        <f>IF(covid19_new_cases_global!BR108&lt;0,"",covid19_new_cases_global!BR108)</f>
        <v>0</v>
      </c>
      <c r="BS107">
        <f>IF(covid19_new_cases_global!BS108&lt;0,"",covid19_new_cases_global!BS108)</f>
        <v>0</v>
      </c>
      <c r="BT107">
        <f>IF(covid19_new_cases_global!BT108&lt;0,"",covid19_new_cases_global!BT108)</f>
        <v>35</v>
      </c>
      <c r="BU107">
        <f>IF(covid19_new_cases_global!BU108&lt;0,"",covid19_new_cases_global!BU108)</f>
        <v>7</v>
      </c>
      <c r="BV107">
        <f>IF(covid19_new_cases_global!BV108&lt;0,"",covid19_new_cases_global!BV108)</f>
        <v>3</v>
      </c>
      <c r="BW107">
        <f>IF(covid19_new_cases_global!BW108&lt;0,"",covid19_new_cases_global!BW108)</f>
        <v>5</v>
      </c>
      <c r="BX107">
        <f>IF(covid19_new_cases_global!BX108&lt;0,"",covid19_new_cases_global!BX108)</f>
        <v>2</v>
      </c>
      <c r="BY107">
        <f>IF(covid19_new_cases_global!BY108&lt;0,"",covid19_new_cases_global!BY108)</f>
        <v>4</v>
      </c>
      <c r="BZ107">
        <f>IF(covid19_new_cases_global!BZ108&lt;0,"",covid19_new_cases_global!BZ108)</f>
        <v>2</v>
      </c>
      <c r="CA107">
        <f>IF(covid19_new_cases_global!CA108&lt;0,"",covid19_new_cases_global!CA108)</f>
        <v>1</v>
      </c>
      <c r="CB107">
        <f>IF(covid19_new_cases_global!CB108&lt;0,"",covid19_new_cases_global!CB108)</f>
        <v>2</v>
      </c>
      <c r="CC107">
        <f>IF(covid19_new_cases_global!CC108&lt;0,"",covid19_new_cases_global!CC108)</f>
        <v>0</v>
      </c>
      <c r="CD107">
        <f>IF(covid19_new_cases_global!CD108&lt;0,"",covid19_new_cases_global!CD108)</f>
        <v>1</v>
      </c>
      <c r="CE107">
        <f>IF(covid19_new_cases_global!CE108&lt;0,"",covid19_new_cases_global!CE108)</f>
        <v>0</v>
      </c>
      <c r="CF107">
        <f>IF(covid19_new_cases_global!CF108&lt;0,"",covid19_new_cases_global!CF108)</f>
        <v>0</v>
      </c>
      <c r="CG107">
        <f>IF(covid19_new_cases_global!CG108&lt;0,"",covid19_new_cases_global!CG108)</f>
        <v>2</v>
      </c>
      <c r="CH107">
        <f>IF(covid19_new_cases_global!CH108&lt;0,"",covid19_new_cases_global!CH108)</f>
        <v>0</v>
      </c>
      <c r="CI107">
        <f>IF(covid19_new_cases_global!CI108&lt;0,"",covid19_new_cases_global!CI108)</f>
        <v>1</v>
      </c>
      <c r="CJ107">
        <f>IF(covid19_new_cases_global!CJ108&lt;0,"",covid19_new_cases_global!CJ108)</f>
        <v>0</v>
      </c>
      <c r="CK107">
        <f>IF(covid19_new_cases_global!CK108&lt;0,"",covid19_new_cases_global!CK108)</f>
        <v>0</v>
      </c>
      <c r="CL107">
        <f>IF(covid19_new_cases_global!CL108&lt;0,"",covid19_new_cases_global!CL108)</f>
        <v>0</v>
      </c>
      <c r="CM107">
        <f>IF(covid19_new_cases_global!CM108&lt;0,"",covid19_new_cases_global!CM108)</f>
        <v>5</v>
      </c>
      <c r="CN107">
        <f>IF(covid19_new_cases_global!CN108&lt;0,"",covid19_new_cases_global!CN108)</f>
        <v>0</v>
      </c>
      <c r="CO107">
        <f>IF(covid19_new_cases_global!CO108&lt;0,"",covid19_new_cases_global!CO108)</f>
        <v>0</v>
      </c>
      <c r="CP107">
        <f>IF(covid19_new_cases_global!CP108&lt;0,"",covid19_new_cases_global!CP108)</f>
        <v>1</v>
      </c>
      <c r="CQ107">
        <f>IF(covid19_new_cases_global!CQ108&lt;0,"",covid19_new_cases_global!CQ108)</f>
        <v>0</v>
      </c>
      <c r="CR107">
        <f>IF(covid19_new_cases_global!CR108&lt;0,"",covid19_new_cases_global!CR108)</f>
        <v>6</v>
      </c>
      <c r="CS107">
        <f>IF(covid19_new_cases_global!CS108&lt;0,"",covid19_new_cases_global!CS108)</f>
        <v>5</v>
      </c>
      <c r="CT107">
        <f>IF(covid19_new_cases_global!CT108&lt;0,"",covid19_new_cases_global!CT108)</f>
        <v>0</v>
      </c>
      <c r="CU107">
        <f>IF(covid19_new_cases_global!CU108&lt;0,"",covid19_new_cases_global!CU108)</f>
        <v>0</v>
      </c>
      <c r="CV107">
        <f>IF(covid19_new_cases_global!CV108&lt;0,"",covid19_new_cases_global!CV108)</f>
        <v>0</v>
      </c>
      <c r="CW107">
        <f>IF(covid19_new_cases_global!CW108&lt;0,"",covid19_new_cases_global!CW108)</f>
        <v>0</v>
      </c>
      <c r="CX107">
        <f>IF(covid19_new_cases_global!CX108&lt;0,"",covid19_new_cases_global!CX108)</f>
        <v>3</v>
      </c>
      <c r="CY107">
        <f>IF(covid19_new_cases_global!CY108&lt;0,"",covid19_new_cases_global!CY108)</f>
        <v>1</v>
      </c>
      <c r="CZ107">
        <f>IF(covid19_new_cases_global!CZ108&lt;0,"",covid19_new_cases_global!CZ108)</f>
        <v>0</v>
      </c>
      <c r="DA107">
        <f>IF(covid19_new_cases_global!DA108&lt;0,"",covid19_new_cases_global!DA108)</f>
        <v>0</v>
      </c>
      <c r="DB107">
        <f>IF(covid19_new_cases_global!DB108&lt;0,"",covid19_new_cases_global!DB108)</f>
        <v>2</v>
      </c>
      <c r="DC107">
        <f>IF(covid19_new_cases_global!DC108&lt;0,"",covid19_new_cases_global!DC108)</f>
        <v>0</v>
      </c>
      <c r="DD107">
        <f>IF(covid19_new_cases_global!DD108&lt;0,"",covid19_new_cases_global!DD108)</f>
        <v>1</v>
      </c>
      <c r="DE107">
        <f>IF(covid19_new_cases_global!DE108&lt;0,"",covid19_new_cases_global!DE108)</f>
        <v>1</v>
      </c>
      <c r="DF107">
        <f>IF(covid19_new_cases_global!DF108&lt;0,"",covid19_new_cases_global!DF108)</f>
        <v>3</v>
      </c>
      <c r="DG107">
        <f>IF(covid19_new_cases_global!DG108&lt;0,"",covid19_new_cases_global!DG108)</f>
        <v>0</v>
      </c>
      <c r="DH107">
        <f>IF(covid19_new_cases_global!DH108&lt;0,"",covid19_new_cases_global!DH108)</f>
        <v>0</v>
      </c>
      <c r="DI107">
        <f>IF(covid19_new_cases_global!DI108&lt;0,"",covid19_new_cases_global!DI108)</f>
        <v>1</v>
      </c>
      <c r="DJ107">
        <f>IF(covid19_new_cases_global!DJ108&lt;0,"",covid19_new_cases_global!DJ108)</f>
        <v>0</v>
      </c>
      <c r="DK107">
        <f>IF(covid19_new_cases_global!DK108&lt;0,"",covid19_new_cases_global!DK108)</f>
        <v>2</v>
      </c>
      <c r="DL107">
        <f>IF(covid19_new_cases_global!DL108&lt;0,"",covid19_new_cases_global!DL108)</f>
        <v>0</v>
      </c>
      <c r="DM107">
        <f>IF(covid19_new_cases_global!DM108&lt;0,"",covid19_new_cases_global!DM108)</f>
        <v>3</v>
      </c>
      <c r="DN107">
        <f>IF(covid19_new_cases_global!DN108&lt;0,"",covid19_new_cases_global!DN108)</f>
        <v>0</v>
      </c>
      <c r="DO107">
        <f>IF(covid19_new_cases_global!DO108&lt;0,"",covid19_new_cases_global!DO108)</f>
        <v>0</v>
      </c>
      <c r="DP107">
        <f>IF(covid19_new_cases_global!DP108&lt;0,"",covid19_new_cases_global!DP108)</f>
        <v>0</v>
      </c>
      <c r="DQ107">
        <f>IF(covid19_new_cases_global!DQ108&lt;0,"",covid19_new_cases_global!DQ108)</f>
        <v>0</v>
      </c>
      <c r="DR107">
        <f>IF(covid19_new_cases_global!DR108&lt;0,"",covid19_new_cases_global!DR108)</f>
        <v>0</v>
      </c>
      <c r="DS107">
        <f>IF(covid19_new_cases_global!DS108&lt;0,"",covid19_new_cases_global!DS108)</f>
        <v>0</v>
      </c>
      <c r="DT107">
        <f>IF(covid19_new_cases_global!DT108&lt;0,"",covid19_new_cases_global!DT108)</f>
        <v>5</v>
      </c>
      <c r="DU107">
        <f>IF(covid19_new_cases_global!DU108&lt;0,"",covid19_new_cases_global!DU108)</f>
        <v>0</v>
      </c>
      <c r="DV107">
        <f>IF(covid19_new_cases_global!DV108&lt;0,"",covid19_new_cases_global!DV108)</f>
        <v>0</v>
      </c>
      <c r="DW107">
        <f>IF(covid19_new_cases_global!DW108&lt;0,"",covid19_new_cases_global!DW108)</f>
        <v>0</v>
      </c>
      <c r="DX107">
        <f>IF(covid19_new_cases_global!DX108&lt;0,"",covid19_new_cases_global!DX108)</f>
        <v>0</v>
      </c>
      <c r="DY107">
        <f>IF(covid19_new_cases_global!DY108&lt;0,"",covid19_new_cases_global!DY108)</f>
        <v>0</v>
      </c>
      <c r="DZ107">
        <f>IF(covid19_new_cases_global!DZ108&lt;0,"",covid19_new_cases_global!DZ108)</f>
        <v>0</v>
      </c>
      <c r="EA107">
        <f>IF(covid19_new_cases_global!EA108&lt;0,"",covid19_new_cases_global!EA108)</f>
        <v>3</v>
      </c>
      <c r="EB107">
        <f>IF(covid19_new_cases_global!EB108&lt;0,"",covid19_new_cases_global!EB108)</f>
        <v>0</v>
      </c>
      <c r="EC107">
        <f>IF(covid19_new_cases_global!EC108&lt;0,"",covid19_new_cases_global!EC108)</f>
        <v>0</v>
      </c>
      <c r="ED107">
        <f>IF(covid19_new_cases_global!ED108&lt;0,"",covid19_new_cases_global!ED108)</f>
        <v>0</v>
      </c>
      <c r="EE107">
        <f>IF(covid19_new_cases_global!EE108&lt;0,"",covid19_new_cases_global!EE108)</f>
        <v>0</v>
      </c>
      <c r="EF107">
        <f>IF(covid19_new_cases_global!EF108&lt;0,"",covid19_new_cases_global!EF108)</f>
        <v>0</v>
      </c>
      <c r="EG107">
        <f>IF(covid19_new_cases_global!EG108&lt;0,"",covid19_new_cases_global!EG108)</f>
        <v>0</v>
      </c>
      <c r="EH107">
        <f>IF(covid19_new_cases_global!EH108&lt;0,"",covid19_new_cases_global!EH108)</f>
        <v>2</v>
      </c>
      <c r="EI107">
        <f>IF(covid19_new_cases_global!EI108&lt;0,"",covid19_new_cases_global!EI108)</f>
        <v>0</v>
      </c>
      <c r="EJ107">
        <f>IF(covid19_new_cases_global!EJ108&lt;0,"",covid19_new_cases_global!EJ108)</f>
        <v>0</v>
      </c>
      <c r="EK107">
        <f>IF(covid19_new_cases_global!EK108&lt;0,"",covid19_new_cases_global!EK108)</f>
        <v>0</v>
      </c>
      <c r="EL107">
        <f>IF(covid19_new_cases_global!EL108&lt;0,"",covid19_new_cases_global!EL108)</f>
        <v>0</v>
      </c>
      <c r="EM107">
        <f>IF(covid19_new_cases_global!EM108&lt;0,"",covid19_new_cases_global!EM108)</f>
        <v>0</v>
      </c>
      <c r="EN107">
        <f>IF(covid19_new_cases_global!EN108&lt;0,"",covid19_new_cases_global!EN108)</f>
        <v>0</v>
      </c>
      <c r="EO107">
        <f>IF(covid19_new_cases_global!EO108&lt;0,"",covid19_new_cases_global!EO108)</f>
        <v>0</v>
      </c>
      <c r="EP107">
        <f>IF(covid19_new_cases_global!EP108&lt;0,"",covid19_new_cases_global!EP108)</f>
        <v>0</v>
      </c>
      <c r="EQ107">
        <f>IF(covid19_new_cases_global!EQ108&lt;0,"",covid19_new_cases_global!EQ108)</f>
        <v>0</v>
      </c>
      <c r="ER107">
        <f>IF(covid19_new_cases_global!ER108&lt;0,"",covid19_new_cases_global!ER108)</f>
        <v>0</v>
      </c>
      <c r="ES107">
        <f>IF(covid19_new_cases_global!ES108&lt;0,"",covid19_new_cases_global!ES108)</f>
        <v>0</v>
      </c>
      <c r="ET107">
        <f>IF(covid19_new_cases_global!ET108&lt;0,"",covid19_new_cases_global!ET108)</f>
        <v>0</v>
      </c>
      <c r="EU107">
        <f>IF(covid19_new_cases_global!EU108&lt;0,"",covid19_new_cases_global!EU108)</f>
        <v>19</v>
      </c>
      <c r="EV107">
        <f>IF(covid19_new_cases_global!EV108&lt;0,"",covid19_new_cases_global!EV108)</f>
        <v>15</v>
      </c>
      <c r="EW107">
        <f>IF(covid19_new_cases_global!EW108&lt;0,"",covid19_new_cases_global!EW108)</f>
        <v>0</v>
      </c>
      <c r="EX107">
        <f>IF(covid19_new_cases_global!EX108&lt;0,"",covid19_new_cases_global!EX108)</f>
        <v>0</v>
      </c>
      <c r="EY107">
        <f>IF(covid19_new_cases_global!EY108&lt;0,"",covid19_new_cases_global!EY108)</f>
        <v>0</v>
      </c>
      <c r="EZ107">
        <f>IF(covid19_new_cases_global!EZ108&lt;0,"",covid19_new_cases_global!EZ108)</f>
        <v>0</v>
      </c>
      <c r="FA107">
        <f>IF(covid19_new_cases_global!FA108&lt;0,"",covid19_new_cases_global!FA108)</f>
        <v>0</v>
      </c>
      <c r="FB107">
        <f>IF(covid19_new_cases_global!FB108&lt;0,"",covid19_new_cases_global!FB108)</f>
        <v>0</v>
      </c>
      <c r="FC107">
        <f>IF(covid19_new_cases_global!FC108&lt;0,"",covid19_new_cases_global!FC108)</f>
        <v>6</v>
      </c>
      <c r="FD107">
        <f>IF(covid19_new_cases_global!FD108&lt;0,"",covid19_new_cases_global!FD108)</f>
        <v>0</v>
      </c>
      <c r="FE107">
        <f t="shared" si="58"/>
        <v>35</v>
      </c>
      <c r="FF107">
        <f t="shared" si="53"/>
        <v>35</v>
      </c>
      <c r="FG107">
        <f t="shared" si="33"/>
        <v>69</v>
      </c>
      <c r="FH107">
        <f t="shared" si="34"/>
        <v>69</v>
      </c>
      <c r="FI107" cm="1">
        <f t="array" ref="FI107">MATCH(INDEX($D107:$FD107,MATCH(TRUE,INDEX($D107:$FD107&lt;&gt;0,),0)),$D107:$FD107,0)</f>
        <v>45</v>
      </c>
      <c r="FJ107">
        <f t="shared" si="54"/>
        <v>242</v>
      </c>
      <c r="FK107">
        <f t="shared" si="55"/>
        <v>0.14462809917355371</v>
      </c>
      <c r="FL107">
        <v>0</v>
      </c>
      <c r="FM107">
        <f t="shared" si="56"/>
        <v>24</v>
      </c>
      <c r="FN107">
        <f t="shared" si="57"/>
        <v>24</v>
      </c>
      <c r="FP107">
        <v>323</v>
      </c>
      <c r="FQ107">
        <v>323</v>
      </c>
      <c r="FR107">
        <v>137</v>
      </c>
      <c r="FS107">
        <v>137</v>
      </c>
      <c r="FT107">
        <v>74</v>
      </c>
      <c r="FU107">
        <v>1942</v>
      </c>
      <c r="FV107">
        <v>0.16632337796086508</v>
      </c>
      <c r="FW107" s="6">
        <v>0</v>
      </c>
      <c r="FX107" s="7">
        <v>1</v>
      </c>
      <c r="FY107" s="8">
        <f t="shared" si="39"/>
        <v>1</v>
      </c>
      <c r="FZ107">
        <f t="shared" si="40"/>
        <v>0</v>
      </c>
      <c r="GA107">
        <f t="shared" si="41"/>
        <v>1.1224818388008572E-2</v>
      </c>
      <c r="GB107" s="6">
        <f t="shared" si="42"/>
        <v>1.1224818388008572E-2</v>
      </c>
      <c r="GC107" s="8">
        <f t="shared" si="43"/>
        <v>0.98877518161199141</v>
      </c>
      <c r="GD107" s="6">
        <f t="shared" si="44"/>
        <v>-1.1288292096144386E-2</v>
      </c>
      <c r="GE107" s="8">
        <f t="shared" si="45"/>
        <v>100</v>
      </c>
      <c r="GF107">
        <f t="shared" si="46"/>
        <v>1.1352245279567848E-2</v>
      </c>
      <c r="HC107">
        <v>9.155942887716817E-2</v>
      </c>
      <c r="HD107">
        <v>1</v>
      </c>
      <c r="HE107">
        <v>0</v>
      </c>
      <c r="HF107">
        <f t="shared" si="50"/>
        <v>99</v>
      </c>
      <c r="HG107">
        <f t="shared" si="51"/>
        <v>3</v>
      </c>
      <c r="HH107">
        <f t="shared" si="47"/>
        <v>0.3125</v>
      </c>
      <c r="HI107">
        <f t="shared" si="48"/>
        <v>0.91176470588235292</v>
      </c>
      <c r="HJ107">
        <f t="shared" si="49"/>
        <v>0</v>
      </c>
    </row>
    <row r="108" spans="1:218" x14ac:dyDescent="0.3">
      <c r="A108" t="str">
        <f>covid19_new_cases_global!A109</f>
        <v>Mauritania</v>
      </c>
      <c r="B108">
        <f>covid19_new_cases_global!B109</f>
        <v>21.007899999999999</v>
      </c>
      <c r="C108">
        <f>covid19_new_cases_global!C109</f>
        <v>10.940799999999999</v>
      </c>
      <c r="D108">
        <f>IF(covid19_new_cases_global!D109&lt;0,"",covid19_new_cases_global!D109)</f>
        <v>0</v>
      </c>
      <c r="E108">
        <f>IF(covid19_new_cases_global!E109&lt;0,"",covid19_new_cases_global!E109)</f>
        <v>0</v>
      </c>
      <c r="F108">
        <f>IF(covid19_new_cases_global!F109&lt;0,"",covid19_new_cases_global!F109)</f>
        <v>0</v>
      </c>
      <c r="G108">
        <f>IF(covid19_new_cases_global!G109&lt;0,"",covid19_new_cases_global!G109)</f>
        <v>0</v>
      </c>
      <c r="H108">
        <f>IF(covid19_new_cases_global!H109&lt;0,"",covid19_new_cases_global!H109)</f>
        <v>0</v>
      </c>
      <c r="I108">
        <f>IF(covid19_new_cases_global!I109&lt;0,"",covid19_new_cases_global!I109)</f>
        <v>0</v>
      </c>
      <c r="J108">
        <f>IF(covid19_new_cases_global!J109&lt;0,"",covid19_new_cases_global!J109)</f>
        <v>0</v>
      </c>
      <c r="K108">
        <f>IF(covid19_new_cases_global!K109&lt;0,"",covid19_new_cases_global!K109)</f>
        <v>0</v>
      </c>
      <c r="L108">
        <f>IF(covid19_new_cases_global!L109&lt;0,"",covid19_new_cases_global!L109)</f>
        <v>0</v>
      </c>
      <c r="M108">
        <f>IF(covid19_new_cases_global!M109&lt;0,"",covid19_new_cases_global!M109)</f>
        <v>0</v>
      </c>
      <c r="N108">
        <f>IF(covid19_new_cases_global!N109&lt;0,"",covid19_new_cases_global!N109)</f>
        <v>0</v>
      </c>
      <c r="O108">
        <f>IF(covid19_new_cases_global!O109&lt;0,"",covid19_new_cases_global!O109)</f>
        <v>0</v>
      </c>
      <c r="P108">
        <f>IF(covid19_new_cases_global!P109&lt;0,"",covid19_new_cases_global!P109)</f>
        <v>0</v>
      </c>
      <c r="Q108">
        <f>IF(covid19_new_cases_global!Q109&lt;0,"",covid19_new_cases_global!Q109)</f>
        <v>0</v>
      </c>
      <c r="R108">
        <f>IF(covid19_new_cases_global!R109&lt;0,"",covid19_new_cases_global!R109)</f>
        <v>0</v>
      </c>
      <c r="S108">
        <f>IF(covid19_new_cases_global!S109&lt;0,"",covid19_new_cases_global!S109)</f>
        <v>0</v>
      </c>
      <c r="T108">
        <f>IF(covid19_new_cases_global!T109&lt;0,"",covid19_new_cases_global!T109)</f>
        <v>0</v>
      </c>
      <c r="U108">
        <f>IF(covid19_new_cases_global!U109&lt;0,"",covid19_new_cases_global!U109)</f>
        <v>0</v>
      </c>
      <c r="V108">
        <f>IF(covid19_new_cases_global!V109&lt;0,"",covid19_new_cases_global!V109)</f>
        <v>0</v>
      </c>
      <c r="W108">
        <f>IF(covid19_new_cases_global!W109&lt;0,"",covid19_new_cases_global!W109)</f>
        <v>0</v>
      </c>
      <c r="X108">
        <f>IF(covid19_new_cases_global!X109&lt;0,"",covid19_new_cases_global!X109)</f>
        <v>0</v>
      </c>
      <c r="Y108">
        <f>IF(covid19_new_cases_global!Y109&lt;0,"",covid19_new_cases_global!Y109)</f>
        <v>0</v>
      </c>
      <c r="Z108">
        <f>IF(covid19_new_cases_global!Z109&lt;0,"",covid19_new_cases_global!Z109)</f>
        <v>0</v>
      </c>
      <c r="AA108">
        <f>IF(covid19_new_cases_global!AA109&lt;0,"",covid19_new_cases_global!AA109)</f>
        <v>0</v>
      </c>
      <c r="AB108">
        <f>IF(covid19_new_cases_global!AB109&lt;0,"",covid19_new_cases_global!AB109)</f>
        <v>0</v>
      </c>
      <c r="AC108">
        <f>IF(covid19_new_cases_global!AC109&lt;0,"",covid19_new_cases_global!AC109)</f>
        <v>0</v>
      </c>
      <c r="AD108">
        <f>IF(covid19_new_cases_global!AD109&lt;0,"",covid19_new_cases_global!AD109)</f>
        <v>0</v>
      </c>
      <c r="AE108">
        <f>IF(covid19_new_cases_global!AE109&lt;0,"",covid19_new_cases_global!AE109)</f>
        <v>0</v>
      </c>
      <c r="AF108">
        <f>IF(covid19_new_cases_global!AF109&lt;0,"",covid19_new_cases_global!AF109)</f>
        <v>0</v>
      </c>
      <c r="AG108">
        <f>IF(covid19_new_cases_global!AG109&lt;0,"",covid19_new_cases_global!AG109)</f>
        <v>0</v>
      </c>
      <c r="AH108">
        <f>IF(covid19_new_cases_global!AH109&lt;0,"",covid19_new_cases_global!AH109)</f>
        <v>0</v>
      </c>
      <c r="AI108">
        <f>IF(covid19_new_cases_global!AI109&lt;0,"",covid19_new_cases_global!AI109)</f>
        <v>0</v>
      </c>
      <c r="AJ108">
        <f>IF(covid19_new_cases_global!AJ109&lt;0,"",covid19_new_cases_global!AJ109)</f>
        <v>0</v>
      </c>
      <c r="AK108">
        <f>IF(covid19_new_cases_global!AK109&lt;0,"",covid19_new_cases_global!AK109)</f>
        <v>0</v>
      </c>
      <c r="AL108">
        <f>IF(covid19_new_cases_global!AL109&lt;0,"",covid19_new_cases_global!AL109)</f>
        <v>0</v>
      </c>
      <c r="AM108">
        <f>IF(covid19_new_cases_global!AM109&lt;0,"",covid19_new_cases_global!AM109)</f>
        <v>0</v>
      </c>
      <c r="AN108">
        <f>IF(covid19_new_cases_global!AN109&lt;0,"",covid19_new_cases_global!AN109)</f>
        <v>0</v>
      </c>
      <c r="AO108">
        <f>IF(covid19_new_cases_global!AO109&lt;0,"",covid19_new_cases_global!AO109)</f>
        <v>0</v>
      </c>
      <c r="AP108">
        <f>IF(covid19_new_cases_global!AP109&lt;0,"",covid19_new_cases_global!AP109)</f>
        <v>0</v>
      </c>
      <c r="AQ108">
        <f>IF(covid19_new_cases_global!AQ109&lt;0,"",covid19_new_cases_global!AQ109)</f>
        <v>0</v>
      </c>
      <c r="AR108">
        <f>IF(covid19_new_cases_global!AR109&lt;0,"",covid19_new_cases_global!AR109)</f>
        <v>0</v>
      </c>
      <c r="AS108">
        <f>IF(covid19_new_cases_global!AS109&lt;0,"",covid19_new_cases_global!AS109)</f>
        <v>0</v>
      </c>
      <c r="AT108">
        <f>IF(covid19_new_cases_global!AT109&lt;0,"",covid19_new_cases_global!AT109)</f>
        <v>0</v>
      </c>
      <c r="AU108">
        <f>IF(covid19_new_cases_global!AU109&lt;0,"",covid19_new_cases_global!AU109)</f>
        <v>0</v>
      </c>
      <c r="AV108">
        <f>IF(covid19_new_cases_global!AV109&lt;0,"",covid19_new_cases_global!AV109)</f>
        <v>0</v>
      </c>
      <c r="AW108">
        <f>IF(covid19_new_cases_global!AW109&lt;0,"",covid19_new_cases_global!AW109)</f>
        <v>0</v>
      </c>
      <c r="AX108">
        <f>IF(covid19_new_cases_global!AX109&lt;0,"",covid19_new_cases_global!AX109)</f>
        <v>0</v>
      </c>
      <c r="AY108">
        <f>IF(covid19_new_cases_global!AY109&lt;0,"",covid19_new_cases_global!AY109)</f>
        <v>0</v>
      </c>
      <c r="AZ108">
        <f>IF(covid19_new_cases_global!AZ109&lt;0,"",covid19_new_cases_global!AZ109)</f>
        <v>0</v>
      </c>
      <c r="BA108">
        <f>IF(covid19_new_cases_global!BA109&lt;0,"",covid19_new_cases_global!BA109)</f>
        <v>0</v>
      </c>
      <c r="BB108">
        <f>IF(covid19_new_cases_global!BB109&lt;0,"",covid19_new_cases_global!BB109)</f>
        <v>0</v>
      </c>
      <c r="BC108">
        <f>IF(covid19_new_cases_global!BC109&lt;0,"",covid19_new_cases_global!BC109)</f>
        <v>1</v>
      </c>
      <c r="BD108">
        <f>IF(covid19_new_cases_global!BD109&lt;0,"",covid19_new_cases_global!BD109)</f>
        <v>0</v>
      </c>
      <c r="BE108">
        <f>IF(covid19_new_cases_global!BE109&lt;0,"",covid19_new_cases_global!BE109)</f>
        <v>0</v>
      </c>
      <c r="BF108">
        <f>IF(covid19_new_cases_global!BF109&lt;0,"",covid19_new_cases_global!BF109)</f>
        <v>0</v>
      </c>
      <c r="BG108">
        <f>IF(covid19_new_cases_global!BG109&lt;0,"",covid19_new_cases_global!BG109)</f>
        <v>0</v>
      </c>
      <c r="BH108">
        <f>IF(covid19_new_cases_global!BH109&lt;0,"",covid19_new_cases_global!BH109)</f>
        <v>1</v>
      </c>
      <c r="BI108">
        <f>IF(covid19_new_cases_global!BI109&lt;0,"",covid19_new_cases_global!BI109)</f>
        <v>0</v>
      </c>
      <c r="BJ108">
        <f>IF(covid19_new_cases_global!BJ109&lt;0,"",covid19_new_cases_global!BJ109)</f>
        <v>0</v>
      </c>
      <c r="BK108">
        <f>IF(covid19_new_cases_global!BK109&lt;0,"",covid19_new_cases_global!BK109)</f>
        <v>0</v>
      </c>
      <c r="BL108">
        <f>IF(covid19_new_cases_global!BL109&lt;0,"",covid19_new_cases_global!BL109)</f>
        <v>0</v>
      </c>
      <c r="BM108">
        <f>IF(covid19_new_cases_global!BM109&lt;0,"",covid19_new_cases_global!BM109)</f>
        <v>0</v>
      </c>
      <c r="BN108">
        <f>IF(covid19_new_cases_global!BN109&lt;0,"",covid19_new_cases_global!BN109)</f>
        <v>0</v>
      </c>
      <c r="BO108">
        <f>IF(covid19_new_cases_global!BO109&lt;0,"",covid19_new_cases_global!BO109)</f>
        <v>1</v>
      </c>
      <c r="BP108">
        <f>IF(covid19_new_cases_global!BP109&lt;0,"",covid19_new_cases_global!BP109)</f>
        <v>0</v>
      </c>
      <c r="BQ108">
        <f>IF(covid19_new_cases_global!BQ109&lt;0,"",covid19_new_cases_global!BQ109)</f>
        <v>2</v>
      </c>
      <c r="BR108">
        <f>IF(covid19_new_cases_global!BR109&lt;0,"",covid19_new_cases_global!BR109)</f>
        <v>0</v>
      </c>
      <c r="BS108">
        <f>IF(covid19_new_cases_global!BS109&lt;0,"",covid19_new_cases_global!BS109)</f>
        <v>0</v>
      </c>
      <c r="BT108">
        <f>IF(covid19_new_cases_global!BT109&lt;0,"",covid19_new_cases_global!BT109)</f>
        <v>1</v>
      </c>
      <c r="BU108">
        <f>IF(covid19_new_cases_global!BU109&lt;0,"",covid19_new_cases_global!BU109)</f>
        <v>0</v>
      </c>
      <c r="BV108">
        <f>IF(covid19_new_cases_global!BV109&lt;0,"",covid19_new_cases_global!BV109)</f>
        <v>0</v>
      </c>
      <c r="BW108">
        <f>IF(covid19_new_cases_global!BW109&lt;0,"",covid19_new_cases_global!BW109)</f>
        <v>0</v>
      </c>
      <c r="BX108">
        <f>IF(covid19_new_cases_global!BX109&lt;0,"",covid19_new_cases_global!BX109)</f>
        <v>0</v>
      </c>
      <c r="BY108">
        <f>IF(covid19_new_cases_global!BY109&lt;0,"",covid19_new_cases_global!BY109)</f>
        <v>0</v>
      </c>
      <c r="BZ108">
        <f>IF(covid19_new_cases_global!BZ109&lt;0,"",covid19_new_cases_global!BZ109)</f>
        <v>0</v>
      </c>
      <c r="CA108">
        <f>IF(covid19_new_cases_global!CA109&lt;0,"",covid19_new_cases_global!CA109)</f>
        <v>0</v>
      </c>
      <c r="CB108">
        <f>IF(covid19_new_cases_global!CB109&lt;0,"",covid19_new_cases_global!CB109)</f>
        <v>0</v>
      </c>
      <c r="CC108">
        <f>IF(covid19_new_cases_global!CC109&lt;0,"",covid19_new_cases_global!CC109)</f>
        <v>1</v>
      </c>
      <c r="CD108">
        <f>IF(covid19_new_cases_global!CD109&lt;0,"",covid19_new_cases_global!CD109)</f>
        <v>0</v>
      </c>
      <c r="CE108">
        <f>IF(covid19_new_cases_global!CE109&lt;0,"",covid19_new_cases_global!CE109)</f>
        <v>0</v>
      </c>
      <c r="CF108">
        <f>IF(covid19_new_cases_global!CF109&lt;0,"",covid19_new_cases_global!CF109)</f>
        <v>0</v>
      </c>
      <c r="CG108">
        <f>IF(covid19_new_cases_global!CG109&lt;0,"",covid19_new_cases_global!CG109)</f>
        <v>0</v>
      </c>
      <c r="CH108">
        <f>IF(covid19_new_cases_global!CH109&lt;0,"",covid19_new_cases_global!CH109)</f>
        <v>0</v>
      </c>
      <c r="CI108">
        <f>IF(covid19_new_cases_global!CI109&lt;0,"",covid19_new_cases_global!CI109)</f>
        <v>0</v>
      </c>
      <c r="CJ108">
        <f>IF(covid19_new_cases_global!CJ109&lt;0,"",covid19_new_cases_global!CJ109)</f>
        <v>0</v>
      </c>
      <c r="CK108">
        <f>IF(covid19_new_cases_global!CK109&lt;0,"",covid19_new_cases_global!CK109)</f>
        <v>0</v>
      </c>
      <c r="CL108">
        <f>IF(covid19_new_cases_global!CL109&lt;0,"",covid19_new_cases_global!CL109)</f>
        <v>0</v>
      </c>
      <c r="CM108">
        <f>IF(covid19_new_cases_global!CM109&lt;0,"",covid19_new_cases_global!CM109)</f>
        <v>0</v>
      </c>
      <c r="CN108">
        <f>IF(covid19_new_cases_global!CN109&lt;0,"",covid19_new_cases_global!CN109)</f>
        <v>0</v>
      </c>
      <c r="CO108">
        <f>IF(covid19_new_cases_global!CO109&lt;0,"",covid19_new_cases_global!CO109)</f>
        <v>0</v>
      </c>
      <c r="CP108">
        <f>IF(covid19_new_cases_global!CP109&lt;0,"",covid19_new_cases_global!CP109)</f>
        <v>0</v>
      </c>
      <c r="CQ108">
        <f>IF(covid19_new_cases_global!CQ109&lt;0,"",covid19_new_cases_global!CQ109)</f>
        <v>0</v>
      </c>
      <c r="CR108">
        <f>IF(covid19_new_cases_global!CR109&lt;0,"",covid19_new_cases_global!CR109)</f>
        <v>0</v>
      </c>
      <c r="CS108">
        <f>IF(covid19_new_cases_global!CS109&lt;0,"",covid19_new_cases_global!CS109)</f>
        <v>0</v>
      </c>
      <c r="CT108">
        <f>IF(covid19_new_cases_global!CT109&lt;0,"",covid19_new_cases_global!CT109)</f>
        <v>0</v>
      </c>
      <c r="CU108">
        <f>IF(covid19_new_cases_global!CU109&lt;0,"",covid19_new_cases_global!CU109)</f>
        <v>0</v>
      </c>
      <c r="CV108">
        <f>IF(covid19_new_cases_global!CV109&lt;0,"",covid19_new_cases_global!CV109)</f>
        <v>0</v>
      </c>
      <c r="CW108">
        <f>IF(covid19_new_cases_global!CW109&lt;0,"",covid19_new_cases_global!CW109)</f>
        <v>1</v>
      </c>
      <c r="CX108">
        <f>IF(covid19_new_cases_global!CX109&lt;0,"",covid19_new_cases_global!CX109)</f>
        <v>0</v>
      </c>
      <c r="CY108">
        <f>IF(covid19_new_cases_global!CY109&lt;0,"",covid19_new_cases_global!CY109)</f>
        <v>0</v>
      </c>
      <c r="CZ108">
        <f>IF(covid19_new_cases_global!CZ109&lt;0,"",covid19_new_cases_global!CZ109)</f>
        <v>0</v>
      </c>
      <c r="DA108">
        <f>IF(covid19_new_cases_global!DA109&lt;0,"",covid19_new_cases_global!DA109)</f>
        <v>0</v>
      </c>
      <c r="DB108">
        <f>IF(covid19_new_cases_global!DB109&lt;0,"",covid19_new_cases_global!DB109)</f>
        <v>0</v>
      </c>
      <c r="DC108">
        <f>IF(covid19_new_cases_global!DC109&lt;0,"",covid19_new_cases_global!DC109)</f>
        <v>0</v>
      </c>
      <c r="DD108">
        <f>IF(covid19_new_cases_global!DD109&lt;0,"",covid19_new_cases_global!DD109)</f>
        <v>0</v>
      </c>
      <c r="DE108">
        <f>IF(covid19_new_cases_global!DE109&lt;0,"",covid19_new_cases_global!DE109)</f>
        <v>0</v>
      </c>
      <c r="DF108">
        <f>IF(covid19_new_cases_global!DF109&lt;0,"",covid19_new_cases_global!DF109)</f>
        <v>0</v>
      </c>
      <c r="DG108">
        <f>IF(covid19_new_cases_global!DG109&lt;0,"",covid19_new_cases_global!DG109)</f>
        <v>0</v>
      </c>
      <c r="DH108">
        <f>IF(covid19_new_cases_global!DH109&lt;0,"",covid19_new_cases_global!DH109)</f>
        <v>0</v>
      </c>
      <c r="DI108">
        <f>IF(covid19_new_cases_global!DI109&lt;0,"",covid19_new_cases_global!DI109)</f>
        <v>0</v>
      </c>
      <c r="DJ108">
        <f>IF(covid19_new_cases_global!DJ109&lt;0,"",covid19_new_cases_global!DJ109)</f>
        <v>1</v>
      </c>
      <c r="DK108">
        <f>IF(covid19_new_cases_global!DK109&lt;0,"",covid19_new_cases_global!DK109)</f>
        <v>6</v>
      </c>
      <c r="DL108">
        <f>IF(covid19_new_cases_global!DL109&lt;0,"",covid19_new_cases_global!DL109)</f>
        <v>5</v>
      </c>
      <c r="DM108">
        <f>IF(covid19_new_cases_global!DM109&lt;0,"",covid19_new_cases_global!DM109)</f>
        <v>9</v>
      </c>
      <c r="DN108">
        <f>IF(covid19_new_cases_global!DN109&lt;0,"",covid19_new_cases_global!DN109)</f>
        <v>11</v>
      </c>
      <c r="DO108">
        <f>IF(covid19_new_cases_global!DO109&lt;0,"",covid19_new_cases_global!DO109)</f>
        <v>22</v>
      </c>
      <c r="DP108">
        <f>IF(covid19_new_cases_global!DP109&lt;0,"",covid19_new_cases_global!DP109)</f>
        <v>19</v>
      </c>
      <c r="DQ108">
        <f>IF(covid19_new_cases_global!DQ109&lt;0,"",covid19_new_cases_global!DQ109)</f>
        <v>50</v>
      </c>
      <c r="DR108">
        <f>IF(covid19_new_cases_global!DR109&lt;0,"",covid19_new_cases_global!DR109)</f>
        <v>10</v>
      </c>
      <c r="DS108">
        <f>IF(covid19_new_cases_global!DS109&lt;0,"",covid19_new_cases_global!DS109)</f>
        <v>32</v>
      </c>
      <c r="DT108">
        <f>IF(covid19_new_cases_global!DT109&lt;0,"",covid19_new_cases_global!DT109)</f>
        <v>27</v>
      </c>
      <c r="DU108">
        <f>IF(covid19_new_cases_global!DU109&lt;0,"",covid19_new_cases_global!DU109)</f>
        <v>27</v>
      </c>
      <c r="DV108">
        <f>IF(covid19_new_cases_global!DV109&lt;0,"",covid19_new_cases_global!DV109)</f>
        <v>10</v>
      </c>
      <c r="DW108">
        <f>IF(covid19_new_cases_global!DW109&lt;0,"",covid19_new_cases_global!DW109)</f>
        <v>25</v>
      </c>
      <c r="DX108">
        <f>IF(covid19_new_cases_global!DX109&lt;0,"",covid19_new_cases_global!DX109)</f>
        <v>6</v>
      </c>
      <c r="DY108">
        <f>IF(covid19_new_cases_global!DY109&lt;0,"",covid19_new_cases_global!DY109)</f>
        <v>24</v>
      </c>
      <c r="DZ108">
        <f>IF(covid19_new_cases_global!DZ109&lt;0,"",covid19_new_cases_global!DZ109)</f>
        <v>54</v>
      </c>
      <c r="EA108">
        <f>IF(covid19_new_cases_global!EA109&lt;0,"",covid19_new_cases_global!EA109)</f>
        <v>77</v>
      </c>
      <c r="EB108">
        <f>IF(covid19_new_cases_global!EB109&lt;0,"",covid19_new_cases_global!EB109)</f>
        <v>60</v>
      </c>
      <c r="EC108">
        <f>IF(covid19_new_cases_global!EC109&lt;0,"",covid19_new_cases_global!EC109)</f>
        <v>47</v>
      </c>
      <c r="ED108">
        <f>IF(covid19_new_cases_global!ED109&lt;0,"",covid19_new_cases_global!ED109)</f>
        <v>58</v>
      </c>
      <c r="EE108">
        <f>IF(covid19_new_cases_global!EE109&lt;0,"",covid19_new_cases_global!EE109)</f>
        <v>80</v>
      </c>
      <c r="EF108">
        <f>IF(covid19_new_cases_global!EF109&lt;0,"",covid19_new_cases_global!EF109)</f>
        <v>77</v>
      </c>
      <c r="EG108">
        <f>IF(covid19_new_cases_global!EG109&lt;0,"",covid19_new_cases_global!EG109)</f>
        <v>39</v>
      </c>
      <c r="EH108">
        <f>IF(covid19_new_cases_global!EH109&lt;0,"",covid19_new_cases_global!EH109)</f>
        <v>99</v>
      </c>
      <c r="EI108">
        <f>IF(covid19_new_cases_global!EI109&lt;0,"",covid19_new_cases_global!EI109)</f>
        <v>64</v>
      </c>
      <c r="EJ108">
        <f>IF(covid19_new_cases_global!EJ109&lt;0,"",covid19_new_cases_global!EJ109)</f>
        <v>102</v>
      </c>
      <c r="EK108">
        <f>IF(covid19_new_cases_global!EK109&lt;0,"",covid19_new_cases_global!EK109)</f>
        <v>55</v>
      </c>
      <c r="EL108">
        <f>IF(covid19_new_cases_global!EL109&lt;0,"",covid19_new_cases_global!EL109)</f>
        <v>58</v>
      </c>
      <c r="EM108">
        <f>IF(covid19_new_cases_global!EM109&lt;0,"",covid19_new_cases_global!EM109)</f>
        <v>121</v>
      </c>
      <c r="EN108">
        <f>IF(covid19_new_cases_global!EN109&lt;0,"",covid19_new_cases_global!EN109)</f>
        <v>156</v>
      </c>
      <c r="EO108">
        <f>IF(covid19_new_cases_global!EO109&lt;0,"",covid19_new_cases_global!EO109)</f>
        <v>133</v>
      </c>
      <c r="EP108">
        <f>IF(covid19_new_cases_global!EP109&lt;0,"",covid19_new_cases_global!EP109)</f>
        <v>110</v>
      </c>
      <c r="EQ108">
        <f>IF(covid19_new_cases_global!EQ109&lt;0,"",covid19_new_cases_global!EQ109)</f>
        <v>101</v>
      </c>
      <c r="ER108">
        <f>IF(covid19_new_cases_global!ER109&lt;0,"",covid19_new_cases_global!ER109)</f>
        <v>104</v>
      </c>
      <c r="ES108">
        <f>IF(covid19_new_cases_global!ES109&lt;0,"",covid19_new_cases_global!ES109)</f>
        <v>170</v>
      </c>
      <c r="ET108">
        <f>IF(covid19_new_cases_global!ET109&lt;0,"",covid19_new_cases_global!ET109)</f>
        <v>166</v>
      </c>
      <c r="EU108">
        <f>IF(covid19_new_cases_global!EU109&lt;0,"",covid19_new_cases_global!EU109)</f>
        <v>201</v>
      </c>
      <c r="EV108">
        <f>IF(covid19_new_cases_global!EV109&lt;0,"",covid19_new_cases_global!EV109)</f>
        <v>197</v>
      </c>
      <c r="EW108">
        <f>IF(covid19_new_cases_global!EW109&lt;0,"",covid19_new_cases_global!EW109)</f>
        <v>192</v>
      </c>
      <c r="EX108">
        <f>IF(covid19_new_cases_global!EX109&lt;0,"",covid19_new_cases_global!EX109)</f>
        <v>171</v>
      </c>
      <c r="EY108">
        <f>IF(covid19_new_cases_global!EY109&lt;0,"",covid19_new_cases_global!EY109)</f>
        <v>137</v>
      </c>
      <c r="EZ108">
        <f>IF(covid19_new_cases_global!EZ109&lt;0,"",covid19_new_cases_global!EZ109)</f>
        <v>171</v>
      </c>
      <c r="FA108">
        <f>IF(covid19_new_cases_global!FA109&lt;0,"",covid19_new_cases_global!FA109)</f>
        <v>227</v>
      </c>
      <c r="FB108">
        <f>IF(covid19_new_cases_global!FB109&lt;0,"",covid19_new_cases_global!FB109)</f>
        <v>220</v>
      </c>
      <c r="FC108">
        <f>IF(covid19_new_cases_global!FC109&lt;0,"",covid19_new_cases_global!FC109)</f>
        <v>168</v>
      </c>
      <c r="FD108">
        <f>IF(covid19_new_cases_global!FD109&lt;0,"",covid19_new_cases_global!FD109)</f>
        <v>118</v>
      </c>
      <c r="FE108">
        <f t="shared" si="58"/>
        <v>227</v>
      </c>
      <c r="FF108">
        <f t="shared" si="53"/>
        <v>227</v>
      </c>
      <c r="FG108">
        <f t="shared" si="33"/>
        <v>154</v>
      </c>
      <c r="FH108">
        <f t="shared" si="34"/>
        <v>154</v>
      </c>
      <c r="FI108" cm="1">
        <f t="array" ref="FI108">MATCH(INDEX($D108:$FD108,MATCH(TRUE,INDEX($D108:$FD108&lt;&gt;0,),0)),$D108:$FD108,0)</f>
        <v>52</v>
      </c>
      <c r="FJ108">
        <f t="shared" si="54"/>
        <v>4025</v>
      </c>
      <c r="FK108">
        <f t="shared" si="55"/>
        <v>5.6397515527950311E-2</v>
      </c>
      <c r="FL108">
        <v>0</v>
      </c>
      <c r="FM108">
        <f t="shared" si="56"/>
        <v>102</v>
      </c>
      <c r="FN108">
        <f t="shared" si="57"/>
        <v>102</v>
      </c>
      <c r="FP108">
        <v>332</v>
      </c>
      <c r="FQ108">
        <v>332</v>
      </c>
      <c r="FR108">
        <v>136</v>
      </c>
      <c r="FS108">
        <v>136</v>
      </c>
      <c r="FT108">
        <v>58</v>
      </c>
      <c r="FU108">
        <v>5777</v>
      </c>
      <c r="FV108">
        <v>5.7469274710057125E-2</v>
      </c>
      <c r="FW108" s="6">
        <v>0</v>
      </c>
      <c r="FX108" s="7">
        <v>1</v>
      </c>
      <c r="FY108" s="8">
        <f t="shared" si="39"/>
        <v>1</v>
      </c>
      <c r="FZ108">
        <f t="shared" si="40"/>
        <v>0</v>
      </c>
      <c r="GA108">
        <f t="shared" si="41"/>
        <v>5.0672032345882995E-2</v>
      </c>
      <c r="GB108" s="6">
        <f t="shared" si="42"/>
        <v>5.0672032345882995E-2</v>
      </c>
      <c r="GC108" s="8">
        <f t="shared" si="43"/>
        <v>0.94932796765411698</v>
      </c>
      <c r="GD108" s="6">
        <f t="shared" si="44"/>
        <v>-5.2000947184089583E-2</v>
      </c>
      <c r="GE108" s="8">
        <f t="shared" si="45"/>
        <v>100</v>
      </c>
      <c r="GF108">
        <f t="shared" si="46"/>
        <v>5.3376740254580918E-2</v>
      </c>
      <c r="HC108">
        <v>9.1910662309324556E-2</v>
      </c>
      <c r="HD108">
        <v>0</v>
      </c>
      <c r="HE108">
        <v>1</v>
      </c>
      <c r="HF108">
        <f t="shared" si="50"/>
        <v>99</v>
      </c>
      <c r="HG108">
        <f t="shared" si="51"/>
        <v>4</v>
      </c>
      <c r="HH108">
        <f t="shared" si="47"/>
        <v>0.3125</v>
      </c>
      <c r="HI108">
        <f t="shared" si="48"/>
        <v>0.88235294117647056</v>
      </c>
      <c r="HJ108">
        <f t="shared" si="49"/>
        <v>6.1274509803921351E-3</v>
      </c>
    </row>
    <row r="109" spans="1:218" x14ac:dyDescent="0.3">
      <c r="A109" t="str">
        <f>covid19_new_cases_global!A110</f>
        <v>Mauritius</v>
      </c>
      <c r="B109">
        <f>covid19_new_cases_global!B110</f>
        <v>-20.2</v>
      </c>
      <c r="C109">
        <f>covid19_new_cases_global!C110</f>
        <v>57.5</v>
      </c>
      <c r="D109">
        <f>IF(covid19_new_cases_global!D110&lt;0,"",covid19_new_cases_global!D110)</f>
        <v>0</v>
      </c>
      <c r="E109">
        <f>IF(covid19_new_cases_global!E110&lt;0,"",covid19_new_cases_global!E110)</f>
        <v>0</v>
      </c>
      <c r="F109">
        <f>IF(covid19_new_cases_global!F110&lt;0,"",covid19_new_cases_global!F110)</f>
        <v>0</v>
      </c>
      <c r="G109">
        <f>IF(covid19_new_cases_global!G110&lt;0,"",covid19_new_cases_global!G110)</f>
        <v>0</v>
      </c>
      <c r="H109">
        <f>IF(covid19_new_cases_global!H110&lt;0,"",covid19_new_cases_global!H110)</f>
        <v>0</v>
      </c>
      <c r="I109">
        <f>IF(covid19_new_cases_global!I110&lt;0,"",covid19_new_cases_global!I110)</f>
        <v>0</v>
      </c>
      <c r="J109">
        <f>IF(covid19_new_cases_global!J110&lt;0,"",covid19_new_cases_global!J110)</f>
        <v>0</v>
      </c>
      <c r="K109">
        <f>IF(covid19_new_cases_global!K110&lt;0,"",covid19_new_cases_global!K110)</f>
        <v>0</v>
      </c>
      <c r="L109">
        <f>IF(covid19_new_cases_global!L110&lt;0,"",covid19_new_cases_global!L110)</f>
        <v>0</v>
      </c>
      <c r="M109">
        <f>IF(covid19_new_cases_global!M110&lt;0,"",covid19_new_cases_global!M110)</f>
        <v>0</v>
      </c>
      <c r="N109">
        <f>IF(covid19_new_cases_global!N110&lt;0,"",covid19_new_cases_global!N110)</f>
        <v>0</v>
      </c>
      <c r="O109">
        <f>IF(covid19_new_cases_global!O110&lt;0,"",covid19_new_cases_global!O110)</f>
        <v>0</v>
      </c>
      <c r="P109">
        <f>IF(covid19_new_cases_global!P110&lt;0,"",covid19_new_cases_global!P110)</f>
        <v>0</v>
      </c>
      <c r="Q109">
        <f>IF(covid19_new_cases_global!Q110&lt;0,"",covid19_new_cases_global!Q110)</f>
        <v>0</v>
      </c>
      <c r="R109">
        <f>IF(covid19_new_cases_global!R110&lt;0,"",covid19_new_cases_global!R110)</f>
        <v>0</v>
      </c>
      <c r="S109">
        <f>IF(covid19_new_cases_global!S110&lt;0,"",covid19_new_cases_global!S110)</f>
        <v>0</v>
      </c>
      <c r="T109">
        <f>IF(covid19_new_cases_global!T110&lt;0,"",covid19_new_cases_global!T110)</f>
        <v>0</v>
      </c>
      <c r="U109">
        <f>IF(covid19_new_cases_global!U110&lt;0,"",covid19_new_cases_global!U110)</f>
        <v>0</v>
      </c>
      <c r="V109">
        <f>IF(covid19_new_cases_global!V110&lt;0,"",covid19_new_cases_global!V110)</f>
        <v>0</v>
      </c>
      <c r="W109">
        <f>IF(covid19_new_cases_global!W110&lt;0,"",covid19_new_cases_global!W110)</f>
        <v>0</v>
      </c>
      <c r="X109">
        <f>IF(covid19_new_cases_global!X110&lt;0,"",covid19_new_cases_global!X110)</f>
        <v>0</v>
      </c>
      <c r="Y109">
        <f>IF(covid19_new_cases_global!Y110&lt;0,"",covid19_new_cases_global!Y110)</f>
        <v>0</v>
      </c>
      <c r="Z109">
        <f>IF(covid19_new_cases_global!Z110&lt;0,"",covid19_new_cases_global!Z110)</f>
        <v>0</v>
      </c>
      <c r="AA109">
        <f>IF(covid19_new_cases_global!AA110&lt;0,"",covid19_new_cases_global!AA110)</f>
        <v>0</v>
      </c>
      <c r="AB109">
        <f>IF(covid19_new_cases_global!AB110&lt;0,"",covid19_new_cases_global!AB110)</f>
        <v>0</v>
      </c>
      <c r="AC109">
        <f>IF(covid19_new_cases_global!AC110&lt;0,"",covid19_new_cases_global!AC110)</f>
        <v>0</v>
      </c>
      <c r="AD109">
        <f>IF(covid19_new_cases_global!AD110&lt;0,"",covid19_new_cases_global!AD110)</f>
        <v>0</v>
      </c>
      <c r="AE109">
        <f>IF(covid19_new_cases_global!AE110&lt;0,"",covid19_new_cases_global!AE110)</f>
        <v>0</v>
      </c>
      <c r="AF109">
        <f>IF(covid19_new_cases_global!AF110&lt;0,"",covid19_new_cases_global!AF110)</f>
        <v>0</v>
      </c>
      <c r="AG109">
        <f>IF(covid19_new_cases_global!AG110&lt;0,"",covid19_new_cases_global!AG110)</f>
        <v>0</v>
      </c>
      <c r="AH109">
        <f>IF(covid19_new_cases_global!AH110&lt;0,"",covid19_new_cases_global!AH110)</f>
        <v>0</v>
      </c>
      <c r="AI109">
        <f>IF(covid19_new_cases_global!AI110&lt;0,"",covid19_new_cases_global!AI110)</f>
        <v>0</v>
      </c>
      <c r="AJ109">
        <f>IF(covid19_new_cases_global!AJ110&lt;0,"",covid19_new_cases_global!AJ110)</f>
        <v>0</v>
      </c>
      <c r="AK109">
        <f>IF(covid19_new_cases_global!AK110&lt;0,"",covid19_new_cases_global!AK110)</f>
        <v>0</v>
      </c>
      <c r="AL109">
        <f>IF(covid19_new_cases_global!AL110&lt;0,"",covid19_new_cases_global!AL110)</f>
        <v>0</v>
      </c>
      <c r="AM109">
        <f>IF(covid19_new_cases_global!AM110&lt;0,"",covid19_new_cases_global!AM110)</f>
        <v>0</v>
      </c>
      <c r="AN109">
        <f>IF(covid19_new_cases_global!AN110&lt;0,"",covid19_new_cases_global!AN110)</f>
        <v>0</v>
      </c>
      <c r="AO109">
        <f>IF(covid19_new_cases_global!AO110&lt;0,"",covid19_new_cases_global!AO110)</f>
        <v>0</v>
      </c>
      <c r="AP109">
        <f>IF(covid19_new_cases_global!AP110&lt;0,"",covid19_new_cases_global!AP110)</f>
        <v>0</v>
      </c>
      <c r="AQ109">
        <f>IF(covid19_new_cases_global!AQ110&lt;0,"",covid19_new_cases_global!AQ110)</f>
        <v>0</v>
      </c>
      <c r="AR109">
        <f>IF(covid19_new_cases_global!AR110&lt;0,"",covid19_new_cases_global!AR110)</f>
        <v>0</v>
      </c>
      <c r="AS109">
        <f>IF(covid19_new_cases_global!AS110&lt;0,"",covid19_new_cases_global!AS110)</f>
        <v>0</v>
      </c>
      <c r="AT109">
        <f>IF(covid19_new_cases_global!AT110&lt;0,"",covid19_new_cases_global!AT110)</f>
        <v>0</v>
      </c>
      <c r="AU109">
        <f>IF(covid19_new_cases_global!AU110&lt;0,"",covid19_new_cases_global!AU110)</f>
        <v>0</v>
      </c>
      <c r="AV109">
        <f>IF(covid19_new_cases_global!AV110&lt;0,"",covid19_new_cases_global!AV110)</f>
        <v>0</v>
      </c>
      <c r="AW109">
        <f>IF(covid19_new_cases_global!AW110&lt;0,"",covid19_new_cases_global!AW110)</f>
        <v>0</v>
      </c>
      <c r="AX109">
        <f>IF(covid19_new_cases_global!AX110&lt;0,"",covid19_new_cases_global!AX110)</f>
        <v>0</v>
      </c>
      <c r="AY109">
        <f>IF(covid19_new_cases_global!AY110&lt;0,"",covid19_new_cases_global!AY110)</f>
        <v>0</v>
      </c>
      <c r="AZ109">
        <f>IF(covid19_new_cases_global!AZ110&lt;0,"",covid19_new_cases_global!AZ110)</f>
        <v>0</v>
      </c>
      <c r="BA109">
        <f>IF(covid19_new_cases_global!BA110&lt;0,"",covid19_new_cases_global!BA110)</f>
        <v>0</v>
      </c>
      <c r="BB109">
        <f>IF(covid19_new_cases_global!BB110&lt;0,"",covid19_new_cases_global!BB110)</f>
        <v>0</v>
      </c>
      <c r="BC109">
        <f>IF(covid19_new_cases_global!BC110&lt;0,"",covid19_new_cases_global!BC110)</f>
        <v>0</v>
      </c>
      <c r="BD109">
        <f>IF(covid19_new_cases_global!BD110&lt;0,"",covid19_new_cases_global!BD110)</f>
        <v>0</v>
      </c>
      <c r="BE109">
        <f>IF(covid19_new_cases_global!BE110&lt;0,"",covid19_new_cases_global!BE110)</f>
        <v>0</v>
      </c>
      <c r="BF109">
        <f>IF(covid19_new_cases_global!BF110&lt;0,"",covid19_new_cases_global!BF110)</f>
        <v>0</v>
      </c>
      <c r="BG109">
        <f>IF(covid19_new_cases_global!BG110&lt;0,"",covid19_new_cases_global!BG110)</f>
        <v>3</v>
      </c>
      <c r="BH109">
        <f>IF(covid19_new_cases_global!BH110&lt;0,"",covid19_new_cases_global!BH110)</f>
        <v>0</v>
      </c>
      <c r="BI109">
        <f>IF(covid19_new_cases_global!BI110&lt;0,"",covid19_new_cases_global!BI110)</f>
        <v>9</v>
      </c>
      <c r="BJ109">
        <f>IF(covid19_new_cases_global!BJ110&lt;0,"",covid19_new_cases_global!BJ110)</f>
        <v>2</v>
      </c>
      <c r="BK109">
        <f>IF(covid19_new_cases_global!BK110&lt;0,"",covid19_new_cases_global!BK110)</f>
        <v>14</v>
      </c>
      <c r="BL109">
        <f>IF(covid19_new_cases_global!BL110&lt;0,"",covid19_new_cases_global!BL110)</f>
        <v>8</v>
      </c>
      <c r="BM109">
        <f>IF(covid19_new_cases_global!BM110&lt;0,"",covid19_new_cases_global!BM110)</f>
        <v>6</v>
      </c>
      <c r="BN109">
        <f>IF(covid19_new_cases_global!BN110&lt;0,"",covid19_new_cases_global!BN110)</f>
        <v>6</v>
      </c>
      <c r="BO109">
        <f>IF(covid19_new_cases_global!BO110&lt;0,"",covid19_new_cases_global!BO110)</f>
        <v>33</v>
      </c>
      <c r="BP109">
        <f>IF(covid19_new_cases_global!BP110&lt;0,"",covid19_new_cases_global!BP110)</f>
        <v>13</v>
      </c>
      <c r="BQ109">
        <f>IF(covid19_new_cases_global!BQ110&lt;0,"",covid19_new_cases_global!BQ110)</f>
        <v>8</v>
      </c>
      <c r="BR109">
        <f>IF(covid19_new_cases_global!BR110&lt;0,"",covid19_new_cases_global!BR110)</f>
        <v>5</v>
      </c>
      <c r="BS109">
        <f>IF(covid19_new_cases_global!BS110&lt;0,"",covid19_new_cases_global!BS110)</f>
        <v>21</v>
      </c>
      <c r="BT109">
        <f>IF(covid19_new_cases_global!BT110&lt;0,"",covid19_new_cases_global!BT110)</f>
        <v>15</v>
      </c>
      <c r="BU109">
        <f>IF(covid19_new_cases_global!BU110&lt;0,"",covid19_new_cases_global!BU110)</f>
        <v>18</v>
      </c>
      <c r="BV109">
        <f>IF(covid19_new_cases_global!BV110&lt;0,"",covid19_new_cases_global!BV110)</f>
        <v>8</v>
      </c>
      <c r="BW109">
        <f>IF(covid19_new_cases_global!BW110&lt;0,"",covid19_new_cases_global!BW110)</f>
        <v>17</v>
      </c>
      <c r="BX109">
        <f>IF(covid19_new_cases_global!BX110&lt;0,"",covid19_new_cases_global!BX110)</f>
        <v>10</v>
      </c>
      <c r="BY109">
        <f>IF(covid19_new_cases_global!BY110&lt;0,"",covid19_new_cases_global!BY110)</f>
        <v>31</v>
      </c>
      <c r="BZ109">
        <f>IF(covid19_new_cases_global!BZ110&lt;0,"",covid19_new_cases_global!BZ110)</f>
        <v>17</v>
      </c>
      <c r="CA109">
        <f>IF(covid19_new_cases_global!CA110&lt;0,"",covid19_new_cases_global!CA110)</f>
        <v>24</v>
      </c>
      <c r="CB109">
        <f>IF(covid19_new_cases_global!CB110&lt;0,"",covid19_new_cases_global!CB110)</f>
        <v>5</v>
      </c>
      <c r="CC109">
        <f>IF(covid19_new_cases_global!CC110&lt;0,"",covid19_new_cases_global!CC110)</f>
        <v>41</v>
      </c>
      <c r="CD109">
        <f>IF(covid19_new_cases_global!CD110&lt;0,"",covid19_new_cases_global!CD110)</f>
        <v>4</v>
      </c>
      <c r="CE109">
        <f>IF(covid19_new_cases_global!CE110&lt;0,"",covid19_new_cases_global!CE110)</f>
        <v>1</v>
      </c>
      <c r="CF109">
        <f>IF(covid19_new_cases_global!CF110&lt;0,"",covid19_new_cases_global!CF110)</f>
        <v>5</v>
      </c>
      <c r="CG109">
        <f>IF(covid19_new_cases_global!CG110&lt;0,"",covid19_new_cases_global!CG110)</f>
        <v>0</v>
      </c>
      <c r="CH109">
        <f>IF(covid19_new_cases_global!CH110&lt;0,"",covid19_new_cases_global!CH110)</f>
        <v>0</v>
      </c>
      <c r="CI109">
        <f>IF(covid19_new_cases_global!CI110&lt;0,"",covid19_new_cases_global!CI110)</f>
        <v>0</v>
      </c>
      <c r="CJ109">
        <f>IF(covid19_new_cases_global!CJ110&lt;0,"",covid19_new_cases_global!CJ110)</f>
        <v>0</v>
      </c>
      <c r="CK109">
        <f>IF(covid19_new_cases_global!CK110&lt;0,"",covid19_new_cases_global!CK110)</f>
        <v>0</v>
      </c>
      <c r="CL109">
        <f>IF(covid19_new_cases_global!CL110&lt;0,"",covid19_new_cases_global!CL110)</f>
        <v>1</v>
      </c>
      <c r="CM109">
        <f>IF(covid19_new_cases_global!CM110&lt;0,"",covid19_new_cases_global!CM110)</f>
        <v>3</v>
      </c>
      <c r="CN109">
        <f>IF(covid19_new_cases_global!CN110&lt;0,"",covid19_new_cases_global!CN110)</f>
        <v>0</v>
      </c>
      <c r="CO109">
        <f>IF(covid19_new_cases_global!CO110&lt;0,"",covid19_new_cases_global!CO110)</f>
        <v>0</v>
      </c>
      <c r="CP109">
        <f>IF(covid19_new_cases_global!CP110&lt;0,"",covid19_new_cases_global!CP110)</f>
        <v>1</v>
      </c>
      <c r="CQ109">
        <f>IF(covid19_new_cases_global!CQ110&lt;0,"",covid19_new_cases_global!CQ110)</f>
        <v>2</v>
      </c>
      <c r="CR109">
        <f>IF(covid19_new_cases_global!CR110&lt;0,"",covid19_new_cases_global!CR110)</f>
        <v>0</v>
      </c>
      <c r="CS109">
        <f>IF(covid19_new_cases_global!CS110&lt;0,"",covid19_new_cases_global!CS110)</f>
        <v>0</v>
      </c>
      <c r="CT109">
        <f>IF(covid19_new_cases_global!CT110&lt;0,"",covid19_new_cases_global!CT110)</f>
        <v>1</v>
      </c>
      <c r="CU109">
        <f>IF(covid19_new_cases_global!CU110&lt;0,"",covid19_new_cases_global!CU110)</f>
        <v>2</v>
      </c>
      <c r="CV109">
        <f>IF(covid19_new_cases_global!CV110&lt;0,"",covid19_new_cases_global!CV110)</f>
        <v>0</v>
      </c>
      <c r="CW109" t="str">
        <f>IF(covid19_new_cases_global!CW110&lt;0,"",covid19_new_cases_global!CW110)</f>
        <v/>
      </c>
      <c r="CX109">
        <f>IF(covid19_new_cases_global!CX110&lt;0,"",covid19_new_cases_global!CX110)</f>
        <v>0</v>
      </c>
      <c r="CY109">
        <f>IF(covid19_new_cases_global!CY110&lt;0,"",covid19_new_cases_global!CY110)</f>
        <v>0</v>
      </c>
      <c r="CZ109">
        <f>IF(covid19_new_cases_global!CZ110&lt;0,"",covid19_new_cases_global!CZ110)</f>
        <v>0</v>
      </c>
      <c r="DA109">
        <f>IF(covid19_new_cases_global!DA110&lt;0,"",covid19_new_cases_global!DA110)</f>
        <v>0</v>
      </c>
      <c r="DB109">
        <f>IF(covid19_new_cases_global!DB110&lt;0,"",covid19_new_cases_global!DB110)</f>
        <v>0</v>
      </c>
      <c r="DC109">
        <f>IF(covid19_new_cases_global!DC110&lt;0,"",covid19_new_cases_global!DC110)</f>
        <v>0</v>
      </c>
      <c r="DD109">
        <f>IF(covid19_new_cases_global!DD110&lt;0,"",covid19_new_cases_global!DD110)</f>
        <v>0</v>
      </c>
      <c r="DE109">
        <f>IF(covid19_new_cases_global!DE110&lt;0,"",covid19_new_cases_global!DE110)</f>
        <v>0</v>
      </c>
      <c r="DF109">
        <f>IF(covid19_new_cases_global!DF110&lt;0,"",covid19_new_cases_global!DF110)</f>
        <v>0</v>
      </c>
      <c r="DG109">
        <f>IF(covid19_new_cases_global!DG110&lt;0,"",covid19_new_cases_global!DG110)</f>
        <v>0</v>
      </c>
      <c r="DH109">
        <f>IF(covid19_new_cases_global!DH110&lt;0,"",covid19_new_cases_global!DH110)</f>
        <v>0</v>
      </c>
      <c r="DI109">
        <f>IF(covid19_new_cases_global!DI110&lt;0,"",covid19_new_cases_global!DI110)</f>
        <v>0</v>
      </c>
      <c r="DJ109">
        <f>IF(covid19_new_cases_global!DJ110&lt;0,"",covid19_new_cases_global!DJ110)</f>
        <v>0</v>
      </c>
      <c r="DK109">
        <f>IF(covid19_new_cases_global!DK110&lt;0,"",covid19_new_cases_global!DK110)</f>
        <v>0</v>
      </c>
      <c r="DL109">
        <f>IF(covid19_new_cases_global!DL110&lt;0,"",covid19_new_cases_global!DL110)</f>
        <v>0</v>
      </c>
      <c r="DM109">
        <f>IF(covid19_new_cases_global!DM110&lt;0,"",covid19_new_cases_global!DM110)</f>
        <v>0</v>
      </c>
      <c r="DN109">
        <f>IF(covid19_new_cases_global!DN110&lt;0,"",covid19_new_cases_global!DN110)</f>
        <v>0</v>
      </c>
      <c r="DO109">
        <f>IF(covid19_new_cases_global!DO110&lt;0,"",covid19_new_cases_global!DO110)</f>
        <v>0</v>
      </c>
      <c r="DP109">
        <f>IF(covid19_new_cases_global!DP110&lt;0,"",covid19_new_cases_global!DP110)</f>
        <v>0</v>
      </c>
      <c r="DQ109">
        <f>IF(covid19_new_cases_global!DQ110&lt;0,"",covid19_new_cases_global!DQ110)</f>
        <v>0</v>
      </c>
      <c r="DR109">
        <f>IF(covid19_new_cases_global!DR110&lt;0,"",covid19_new_cases_global!DR110)</f>
        <v>0</v>
      </c>
      <c r="DS109">
        <f>IF(covid19_new_cases_global!DS110&lt;0,"",covid19_new_cases_global!DS110)</f>
        <v>0</v>
      </c>
      <c r="DT109">
        <f>IF(covid19_new_cases_global!DT110&lt;0,"",covid19_new_cases_global!DT110)</f>
        <v>0</v>
      </c>
      <c r="DU109">
        <f>IF(covid19_new_cases_global!DU110&lt;0,"",covid19_new_cases_global!DU110)</f>
        <v>0</v>
      </c>
      <c r="DV109">
        <f>IF(covid19_new_cases_global!DV110&lt;0,"",covid19_new_cases_global!DV110)</f>
        <v>2</v>
      </c>
      <c r="DW109">
        <f>IF(covid19_new_cases_global!DW110&lt;0,"",covid19_new_cases_global!DW110)</f>
        <v>0</v>
      </c>
      <c r="DX109">
        <f>IF(covid19_new_cases_global!DX110&lt;0,"",covid19_new_cases_global!DX110)</f>
        <v>0</v>
      </c>
      <c r="DY109">
        <f>IF(covid19_new_cases_global!DY110&lt;0,"",covid19_new_cases_global!DY110)</f>
        <v>0</v>
      </c>
      <c r="DZ109">
        <f>IF(covid19_new_cases_global!DZ110&lt;0,"",covid19_new_cases_global!DZ110)</f>
        <v>0</v>
      </c>
      <c r="EA109">
        <f>IF(covid19_new_cases_global!EA110&lt;0,"",covid19_new_cases_global!EA110)</f>
        <v>1</v>
      </c>
      <c r="EB109">
        <f>IF(covid19_new_cases_global!EB110&lt;0,"",covid19_new_cases_global!EB110)</f>
        <v>0</v>
      </c>
      <c r="EC109">
        <f>IF(covid19_new_cases_global!EC110&lt;0,"",covid19_new_cases_global!EC110)</f>
        <v>0</v>
      </c>
      <c r="ED109">
        <f>IF(covid19_new_cases_global!ED110&lt;0,"",covid19_new_cases_global!ED110)</f>
        <v>0</v>
      </c>
      <c r="EE109">
        <f>IF(covid19_new_cases_global!EE110&lt;0,"",covid19_new_cases_global!EE110)</f>
        <v>0</v>
      </c>
      <c r="EF109">
        <f>IF(covid19_new_cases_global!EF110&lt;0,"",covid19_new_cases_global!EF110)</f>
        <v>0</v>
      </c>
      <c r="EG109">
        <f>IF(covid19_new_cases_global!EG110&lt;0,"",covid19_new_cases_global!EG110)</f>
        <v>0</v>
      </c>
      <c r="EH109">
        <f>IF(covid19_new_cases_global!EH110&lt;0,"",covid19_new_cases_global!EH110)</f>
        <v>2</v>
      </c>
      <c r="EI109">
        <f>IF(covid19_new_cases_global!EI110&lt;0,"",covid19_new_cases_global!EI110)</f>
        <v>0</v>
      </c>
      <c r="EJ109">
        <f>IF(covid19_new_cases_global!EJ110&lt;0,"",covid19_new_cases_global!EJ110)</f>
        <v>0</v>
      </c>
      <c r="EK109">
        <f>IF(covid19_new_cases_global!EK110&lt;0,"",covid19_new_cases_global!EK110)</f>
        <v>0</v>
      </c>
      <c r="EL109">
        <f>IF(covid19_new_cases_global!EL110&lt;0,"",covid19_new_cases_global!EL110)</f>
        <v>0</v>
      </c>
      <c r="EM109">
        <f>IF(covid19_new_cases_global!EM110&lt;0,"",covid19_new_cases_global!EM110)</f>
        <v>0</v>
      </c>
      <c r="EN109">
        <f>IF(covid19_new_cases_global!EN110&lt;0,"",covid19_new_cases_global!EN110)</f>
        <v>0</v>
      </c>
      <c r="EO109">
        <f>IF(covid19_new_cases_global!EO110&lt;0,"",covid19_new_cases_global!EO110)</f>
        <v>0</v>
      </c>
      <c r="EP109">
        <f>IF(covid19_new_cases_global!EP110&lt;0,"",covid19_new_cases_global!EP110)</f>
        <v>0</v>
      </c>
      <c r="EQ109">
        <f>IF(covid19_new_cases_global!EQ110&lt;0,"",covid19_new_cases_global!EQ110)</f>
        <v>0</v>
      </c>
      <c r="ER109">
        <f>IF(covid19_new_cases_global!ER110&lt;0,"",covid19_new_cases_global!ER110)</f>
        <v>0</v>
      </c>
      <c r="ES109">
        <f>IF(covid19_new_cases_global!ES110&lt;0,"",covid19_new_cases_global!ES110)</f>
        <v>0</v>
      </c>
      <c r="ET109">
        <f>IF(covid19_new_cases_global!ET110&lt;0,"",covid19_new_cases_global!ET110)</f>
        <v>0</v>
      </c>
      <c r="EU109">
        <f>IF(covid19_new_cases_global!EU110&lt;0,"",covid19_new_cases_global!EU110)</f>
        <v>0</v>
      </c>
      <c r="EV109">
        <f>IF(covid19_new_cases_global!EV110&lt;0,"",covid19_new_cases_global!EV110)</f>
        <v>0</v>
      </c>
      <c r="EW109">
        <f>IF(covid19_new_cases_global!EW110&lt;0,"",covid19_new_cases_global!EW110)</f>
        <v>0</v>
      </c>
      <c r="EX109">
        <f>IF(covid19_new_cases_global!EX110&lt;0,"",covid19_new_cases_global!EX110)</f>
        <v>0</v>
      </c>
      <c r="EY109">
        <f>IF(covid19_new_cases_global!EY110&lt;0,"",covid19_new_cases_global!EY110)</f>
        <v>3</v>
      </c>
      <c r="EZ109">
        <f>IF(covid19_new_cases_global!EZ110&lt;0,"",covid19_new_cases_global!EZ110)</f>
        <v>0</v>
      </c>
      <c r="FA109">
        <f>IF(covid19_new_cases_global!FA110&lt;0,"",covid19_new_cases_global!FA110)</f>
        <v>1</v>
      </c>
      <c r="FB109">
        <f>IF(covid19_new_cases_global!FB110&lt;0,"",covid19_new_cases_global!FB110)</f>
        <v>0</v>
      </c>
      <c r="FC109">
        <f>IF(covid19_new_cases_global!FC110&lt;0,"",covid19_new_cases_global!FC110)</f>
        <v>0</v>
      </c>
      <c r="FD109">
        <f>IF(covid19_new_cases_global!FD110&lt;0,"",covid19_new_cases_global!FD110)</f>
        <v>0</v>
      </c>
      <c r="FE109">
        <f t="shared" si="58"/>
        <v>41</v>
      </c>
      <c r="FF109">
        <f t="shared" si="53"/>
        <v>41</v>
      </c>
      <c r="FG109">
        <f t="shared" si="33"/>
        <v>78</v>
      </c>
      <c r="FH109">
        <f t="shared" si="34"/>
        <v>78</v>
      </c>
      <c r="FI109" cm="1">
        <f t="array" ref="FI109">MATCH(INDEX($D109:$FD109,MATCH(TRUE,INDEX($D109:$FD109&lt;&gt;0,),0)),$D109:$FD109,0)</f>
        <v>56</v>
      </c>
      <c r="FJ109">
        <f t="shared" si="54"/>
        <v>343</v>
      </c>
      <c r="FK109">
        <f t="shared" si="55"/>
        <v>0.119533527696793</v>
      </c>
      <c r="FL109">
        <v>0</v>
      </c>
      <c r="FM109">
        <f t="shared" si="56"/>
        <v>22</v>
      </c>
      <c r="FN109">
        <f t="shared" si="57"/>
        <v>22</v>
      </c>
      <c r="FP109">
        <v>351</v>
      </c>
      <c r="FQ109">
        <v>351</v>
      </c>
      <c r="FR109">
        <v>157</v>
      </c>
      <c r="FS109">
        <v>157</v>
      </c>
      <c r="FT109">
        <v>52</v>
      </c>
      <c r="FU109">
        <v>5130</v>
      </c>
      <c r="FV109">
        <v>6.8421052631578952E-2</v>
      </c>
      <c r="FW109" s="6">
        <v>0</v>
      </c>
      <c r="FX109" s="7">
        <v>1</v>
      </c>
      <c r="FY109" s="8">
        <f t="shared" si="39"/>
        <v>1</v>
      </c>
      <c r="FZ109">
        <f t="shared" si="40"/>
        <v>0</v>
      </c>
      <c r="GA109">
        <f t="shared" si="41"/>
        <v>4.5190399361457689E-2</v>
      </c>
      <c r="GB109" s="6">
        <f t="shared" si="42"/>
        <v>4.5190399361457689E-2</v>
      </c>
      <c r="GC109" s="8">
        <f t="shared" si="43"/>
        <v>0.95480960063854226</v>
      </c>
      <c r="GD109" s="6">
        <f t="shared" si="44"/>
        <v>-4.6243329437576454E-2</v>
      </c>
      <c r="GE109" s="8">
        <f t="shared" si="45"/>
        <v>100</v>
      </c>
      <c r="GF109">
        <f t="shared" si="46"/>
        <v>4.7329225985197447E-2</v>
      </c>
      <c r="HC109">
        <v>9.4392713216229093E-2</v>
      </c>
      <c r="HD109">
        <v>1</v>
      </c>
      <c r="HE109">
        <v>0</v>
      </c>
      <c r="HF109">
        <f t="shared" si="50"/>
        <v>100</v>
      </c>
      <c r="HG109">
        <f t="shared" si="51"/>
        <v>4</v>
      </c>
      <c r="HH109">
        <f t="shared" si="47"/>
        <v>0.30555555555555558</v>
      </c>
      <c r="HI109">
        <f t="shared" si="48"/>
        <v>0.88235294117647056</v>
      </c>
      <c r="HJ109">
        <f t="shared" si="49"/>
        <v>6.1274509803921351E-3</v>
      </c>
    </row>
    <row r="110" spans="1:218" x14ac:dyDescent="0.3">
      <c r="A110" t="str">
        <f>covid19_new_cases_global!A111</f>
        <v>Mayotte</v>
      </c>
      <c r="B110">
        <f>covid19_new_cases_global!B111</f>
        <v>-12.827500000000001</v>
      </c>
      <c r="C110">
        <f>covid19_new_cases_global!C111</f>
        <v>45.166200000000003</v>
      </c>
      <c r="D110">
        <f>IF(covid19_new_cases_global!D111&lt;0,"",covid19_new_cases_global!D111)</f>
        <v>0</v>
      </c>
      <c r="E110">
        <f>IF(covid19_new_cases_global!E111&lt;0,"",covid19_new_cases_global!E111)</f>
        <v>0</v>
      </c>
      <c r="F110">
        <f>IF(covid19_new_cases_global!F111&lt;0,"",covid19_new_cases_global!F111)</f>
        <v>0</v>
      </c>
      <c r="G110">
        <f>IF(covid19_new_cases_global!G111&lt;0,"",covid19_new_cases_global!G111)</f>
        <v>0</v>
      </c>
      <c r="H110">
        <f>IF(covid19_new_cases_global!H111&lt;0,"",covid19_new_cases_global!H111)</f>
        <v>0</v>
      </c>
      <c r="I110">
        <f>IF(covid19_new_cases_global!I111&lt;0,"",covid19_new_cases_global!I111)</f>
        <v>0</v>
      </c>
      <c r="J110">
        <f>IF(covid19_new_cases_global!J111&lt;0,"",covid19_new_cases_global!J111)</f>
        <v>0</v>
      </c>
      <c r="K110">
        <f>IF(covid19_new_cases_global!K111&lt;0,"",covid19_new_cases_global!K111)</f>
        <v>0</v>
      </c>
      <c r="L110">
        <f>IF(covid19_new_cases_global!L111&lt;0,"",covid19_new_cases_global!L111)</f>
        <v>0</v>
      </c>
      <c r="M110">
        <f>IF(covid19_new_cases_global!M111&lt;0,"",covid19_new_cases_global!M111)</f>
        <v>0</v>
      </c>
      <c r="N110">
        <f>IF(covid19_new_cases_global!N111&lt;0,"",covid19_new_cases_global!N111)</f>
        <v>0</v>
      </c>
      <c r="O110">
        <f>IF(covid19_new_cases_global!O111&lt;0,"",covid19_new_cases_global!O111)</f>
        <v>0</v>
      </c>
      <c r="P110">
        <f>IF(covid19_new_cases_global!P111&lt;0,"",covid19_new_cases_global!P111)</f>
        <v>0</v>
      </c>
      <c r="Q110">
        <f>IF(covid19_new_cases_global!Q111&lt;0,"",covid19_new_cases_global!Q111)</f>
        <v>0</v>
      </c>
      <c r="R110">
        <f>IF(covid19_new_cases_global!R111&lt;0,"",covid19_new_cases_global!R111)</f>
        <v>0</v>
      </c>
      <c r="S110">
        <f>IF(covid19_new_cases_global!S111&lt;0,"",covid19_new_cases_global!S111)</f>
        <v>0</v>
      </c>
      <c r="T110">
        <f>IF(covid19_new_cases_global!T111&lt;0,"",covid19_new_cases_global!T111)</f>
        <v>0</v>
      </c>
      <c r="U110">
        <f>IF(covid19_new_cases_global!U111&lt;0,"",covid19_new_cases_global!U111)</f>
        <v>0</v>
      </c>
      <c r="V110">
        <f>IF(covid19_new_cases_global!V111&lt;0,"",covid19_new_cases_global!V111)</f>
        <v>0</v>
      </c>
      <c r="W110">
        <f>IF(covid19_new_cases_global!W111&lt;0,"",covid19_new_cases_global!W111)</f>
        <v>0</v>
      </c>
      <c r="X110">
        <f>IF(covid19_new_cases_global!X111&lt;0,"",covid19_new_cases_global!X111)</f>
        <v>0</v>
      </c>
      <c r="Y110">
        <f>IF(covid19_new_cases_global!Y111&lt;0,"",covid19_new_cases_global!Y111)</f>
        <v>0</v>
      </c>
      <c r="Z110">
        <f>IF(covid19_new_cases_global!Z111&lt;0,"",covid19_new_cases_global!Z111)</f>
        <v>0</v>
      </c>
      <c r="AA110">
        <f>IF(covid19_new_cases_global!AA111&lt;0,"",covid19_new_cases_global!AA111)</f>
        <v>0</v>
      </c>
      <c r="AB110">
        <f>IF(covid19_new_cases_global!AB111&lt;0,"",covid19_new_cases_global!AB111)</f>
        <v>0</v>
      </c>
      <c r="AC110">
        <f>IF(covid19_new_cases_global!AC111&lt;0,"",covid19_new_cases_global!AC111)</f>
        <v>0</v>
      </c>
      <c r="AD110">
        <f>IF(covid19_new_cases_global!AD111&lt;0,"",covid19_new_cases_global!AD111)</f>
        <v>0</v>
      </c>
      <c r="AE110">
        <f>IF(covid19_new_cases_global!AE111&lt;0,"",covid19_new_cases_global!AE111)</f>
        <v>0</v>
      </c>
      <c r="AF110">
        <f>IF(covid19_new_cases_global!AF111&lt;0,"",covid19_new_cases_global!AF111)</f>
        <v>0</v>
      </c>
      <c r="AG110">
        <f>IF(covid19_new_cases_global!AG111&lt;0,"",covid19_new_cases_global!AG111)</f>
        <v>0</v>
      </c>
      <c r="AH110">
        <f>IF(covid19_new_cases_global!AH111&lt;0,"",covid19_new_cases_global!AH111)</f>
        <v>0</v>
      </c>
      <c r="AI110">
        <f>IF(covid19_new_cases_global!AI111&lt;0,"",covid19_new_cases_global!AI111)</f>
        <v>0</v>
      </c>
      <c r="AJ110">
        <f>IF(covid19_new_cases_global!AJ111&lt;0,"",covid19_new_cases_global!AJ111)</f>
        <v>0</v>
      </c>
      <c r="AK110">
        <f>IF(covid19_new_cases_global!AK111&lt;0,"",covid19_new_cases_global!AK111)</f>
        <v>0</v>
      </c>
      <c r="AL110">
        <f>IF(covid19_new_cases_global!AL111&lt;0,"",covid19_new_cases_global!AL111)</f>
        <v>0</v>
      </c>
      <c r="AM110">
        <f>IF(covid19_new_cases_global!AM111&lt;0,"",covid19_new_cases_global!AM111)</f>
        <v>0</v>
      </c>
      <c r="AN110">
        <f>IF(covid19_new_cases_global!AN111&lt;0,"",covid19_new_cases_global!AN111)</f>
        <v>0</v>
      </c>
      <c r="AO110">
        <f>IF(covid19_new_cases_global!AO111&lt;0,"",covid19_new_cases_global!AO111)</f>
        <v>0</v>
      </c>
      <c r="AP110">
        <f>IF(covid19_new_cases_global!AP111&lt;0,"",covid19_new_cases_global!AP111)</f>
        <v>0</v>
      </c>
      <c r="AQ110">
        <f>IF(covid19_new_cases_global!AQ111&lt;0,"",covid19_new_cases_global!AQ111)</f>
        <v>0</v>
      </c>
      <c r="AR110">
        <f>IF(covid19_new_cases_global!AR111&lt;0,"",covid19_new_cases_global!AR111)</f>
        <v>0</v>
      </c>
      <c r="AS110">
        <f>IF(covid19_new_cases_global!AS111&lt;0,"",covid19_new_cases_global!AS111)</f>
        <v>0</v>
      </c>
      <c r="AT110">
        <f>IF(covid19_new_cases_global!AT111&lt;0,"",covid19_new_cases_global!AT111)</f>
        <v>0</v>
      </c>
      <c r="AU110">
        <f>IF(covid19_new_cases_global!AU111&lt;0,"",covid19_new_cases_global!AU111)</f>
        <v>0</v>
      </c>
      <c r="AV110">
        <f>IF(covid19_new_cases_global!AV111&lt;0,"",covid19_new_cases_global!AV111)</f>
        <v>0</v>
      </c>
      <c r="AW110">
        <f>IF(covid19_new_cases_global!AW111&lt;0,"",covid19_new_cases_global!AW111)</f>
        <v>0</v>
      </c>
      <c r="AX110">
        <f>IF(covid19_new_cases_global!AX111&lt;0,"",covid19_new_cases_global!AX111)</f>
        <v>0</v>
      </c>
      <c r="AY110">
        <f>IF(covid19_new_cases_global!AY111&lt;0,"",covid19_new_cases_global!AY111)</f>
        <v>0</v>
      </c>
      <c r="AZ110">
        <f>IF(covid19_new_cases_global!AZ111&lt;0,"",covid19_new_cases_global!AZ111)</f>
        <v>0</v>
      </c>
      <c r="BA110">
        <f>IF(covid19_new_cases_global!BA111&lt;0,"",covid19_new_cases_global!BA111)</f>
        <v>0</v>
      </c>
      <c r="BB110">
        <f>IF(covid19_new_cases_global!BB111&lt;0,"",covid19_new_cases_global!BB111)</f>
        <v>0</v>
      </c>
      <c r="BC110">
        <f>IF(covid19_new_cases_global!BC111&lt;0,"",covid19_new_cases_global!BC111)</f>
        <v>0</v>
      </c>
      <c r="BD110">
        <f>IF(covid19_new_cases_global!BD111&lt;0,"",covid19_new_cases_global!BD111)</f>
        <v>1</v>
      </c>
      <c r="BE110">
        <f>IF(covid19_new_cases_global!BE111&lt;0,"",covid19_new_cases_global!BE111)</f>
        <v>0</v>
      </c>
      <c r="BF110">
        <f>IF(covid19_new_cases_global!BF111&lt;0,"",covid19_new_cases_global!BF111)</f>
        <v>0</v>
      </c>
      <c r="BG110">
        <f>IF(covid19_new_cases_global!BG111&lt;0,"",covid19_new_cases_global!BG111)</f>
        <v>2</v>
      </c>
      <c r="BH110">
        <f>IF(covid19_new_cases_global!BH111&lt;0,"",covid19_new_cases_global!BH111)</f>
        <v>0</v>
      </c>
      <c r="BI110">
        <f>IF(covid19_new_cases_global!BI111&lt;0,"",covid19_new_cases_global!BI111)</f>
        <v>3</v>
      </c>
      <c r="BJ110">
        <f>IF(covid19_new_cases_global!BJ111&lt;0,"",covid19_new_cases_global!BJ111)</f>
        <v>1</v>
      </c>
      <c r="BK110">
        <f>IF(covid19_new_cases_global!BK111&lt;0,"",covid19_new_cases_global!BK111)</f>
        <v>4</v>
      </c>
      <c r="BL110">
        <f>IF(covid19_new_cases_global!BL111&lt;0,"",covid19_new_cases_global!BL111)</f>
        <v>13</v>
      </c>
      <c r="BM110">
        <f>IF(covid19_new_cases_global!BM111&lt;0,"",covid19_new_cases_global!BM111)</f>
        <v>12</v>
      </c>
      <c r="BN110">
        <f>IF(covid19_new_cases_global!BN111&lt;0,"",covid19_new_cases_global!BN111)</f>
        <v>0</v>
      </c>
      <c r="BO110">
        <f>IF(covid19_new_cases_global!BO111&lt;0,"",covid19_new_cases_global!BO111)</f>
        <v>0</v>
      </c>
      <c r="BP110">
        <f>IF(covid19_new_cases_global!BP111&lt;0,"",covid19_new_cases_global!BP111)</f>
        <v>14</v>
      </c>
      <c r="BQ110">
        <f>IF(covid19_new_cases_global!BQ111&lt;0,"",covid19_new_cases_global!BQ111)</f>
        <v>13</v>
      </c>
      <c r="BR110">
        <f>IF(covid19_new_cases_global!BR111&lt;0,"",covid19_new_cases_global!BR111)</f>
        <v>0</v>
      </c>
      <c r="BS110">
        <f>IF(covid19_new_cases_global!BS111&lt;0,"",covid19_new_cases_global!BS111)</f>
        <v>19</v>
      </c>
      <c r="BT110">
        <f>IF(covid19_new_cases_global!BT111&lt;0,"",covid19_new_cases_global!BT111)</f>
        <v>12</v>
      </c>
      <c r="BU110">
        <f>IF(covid19_new_cases_global!BU111&lt;0,"",covid19_new_cases_global!BU111)</f>
        <v>0</v>
      </c>
      <c r="BV110">
        <f>IF(covid19_new_cases_global!BV111&lt;0,"",covid19_new_cases_global!BV111)</f>
        <v>22</v>
      </c>
      <c r="BW110">
        <f>IF(covid19_new_cases_global!BW111&lt;0,"",covid19_new_cases_global!BW111)</f>
        <v>12</v>
      </c>
      <c r="BX110">
        <f>IF(covid19_new_cases_global!BX111&lt;0,"",covid19_new_cases_global!BX111)</f>
        <v>6</v>
      </c>
      <c r="BY110">
        <f>IF(covid19_new_cases_global!BY111&lt;0,"",covid19_new_cases_global!BY111)</f>
        <v>13</v>
      </c>
      <c r="BZ110">
        <f>IF(covid19_new_cases_global!BZ111&lt;0,"",covid19_new_cases_global!BZ111)</f>
        <v>0</v>
      </c>
      <c r="CA110">
        <f>IF(covid19_new_cases_global!CA111&lt;0,"",covid19_new_cases_global!CA111)</f>
        <v>24</v>
      </c>
      <c r="CB110">
        <f>IF(covid19_new_cases_global!CB111&lt;0,"",covid19_new_cases_global!CB111)</f>
        <v>0</v>
      </c>
      <c r="CC110">
        <f>IF(covid19_new_cases_global!CC111&lt;0,"",covid19_new_cases_global!CC111)</f>
        <v>13</v>
      </c>
      <c r="CD110">
        <f>IF(covid19_new_cases_global!CD111&lt;0,"",covid19_new_cases_global!CD111)</f>
        <v>7</v>
      </c>
      <c r="CE110">
        <f>IF(covid19_new_cases_global!CE111&lt;0,"",covid19_new_cases_global!CE111)</f>
        <v>5</v>
      </c>
      <c r="CF110">
        <f>IF(covid19_new_cases_global!CF111&lt;0,"",covid19_new_cases_global!CF111)</f>
        <v>0</v>
      </c>
      <c r="CG110">
        <f>IF(covid19_new_cases_global!CG111&lt;0,"",covid19_new_cases_global!CG111)</f>
        <v>11</v>
      </c>
      <c r="CH110">
        <f>IF(covid19_new_cases_global!CH111&lt;0,"",covid19_new_cases_global!CH111)</f>
        <v>10</v>
      </c>
      <c r="CI110">
        <f>IF(covid19_new_cases_global!CI111&lt;0,"",covid19_new_cases_global!CI111)</f>
        <v>0</v>
      </c>
      <c r="CJ110">
        <f>IF(covid19_new_cases_global!CJ111&lt;0,"",covid19_new_cases_global!CJ111)</f>
        <v>16</v>
      </c>
      <c r="CK110">
        <f>IF(covid19_new_cases_global!CK111&lt;0,"",covid19_new_cases_global!CK111)</f>
        <v>12</v>
      </c>
      <c r="CL110">
        <f>IF(covid19_new_cases_global!CL111&lt;0,"",covid19_new_cases_global!CL111)</f>
        <v>9</v>
      </c>
      <c r="CM110">
        <f>IF(covid19_new_cases_global!CM111&lt;0,"",covid19_new_cases_global!CM111)</f>
        <v>17</v>
      </c>
      <c r="CN110">
        <f>IF(covid19_new_cases_global!CN111&lt;0,"",covid19_new_cases_global!CN111)</f>
        <v>0</v>
      </c>
      <c r="CO110">
        <f>IF(covid19_new_cases_global!CO111&lt;0,"",covid19_new_cases_global!CO111)</f>
        <v>40</v>
      </c>
      <c r="CP110">
        <f>IF(covid19_new_cases_global!CP111&lt;0,"",covid19_new_cases_global!CP111)</f>
        <v>15</v>
      </c>
      <c r="CQ110">
        <f>IF(covid19_new_cases_global!CQ111&lt;0,"",covid19_new_cases_global!CQ111)</f>
        <v>0</v>
      </c>
      <c r="CR110">
        <f>IF(covid19_new_cases_global!CR111&lt;0,"",covid19_new_cases_global!CR111)</f>
        <v>28</v>
      </c>
      <c r="CS110">
        <f>IF(covid19_new_cases_global!CS111&lt;0,"",covid19_new_cases_global!CS111)</f>
        <v>26</v>
      </c>
      <c r="CT110">
        <f>IF(covid19_new_cases_global!CT111&lt;0,"",covid19_new_cases_global!CT111)</f>
        <v>21</v>
      </c>
      <c r="CU110">
        <f>IF(covid19_new_cases_global!CU111&lt;0,"",covid19_new_cases_global!CU111)</f>
        <v>0</v>
      </c>
      <c r="CV110">
        <f>IF(covid19_new_cases_global!CV111&lt;0,"",covid19_new_cases_global!CV111)</f>
        <v>59</v>
      </c>
      <c r="CW110">
        <f>IF(covid19_new_cases_global!CW111&lt;0,"",covid19_new_cases_global!CW111)</f>
        <v>0</v>
      </c>
      <c r="CX110">
        <f>IF(covid19_new_cases_global!CX111&lt;0,"",covid19_new_cases_global!CX111)</f>
        <v>79</v>
      </c>
      <c r="CY110">
        <f>IF(covid19_new_cases_global!CY111&lt;0,"",covid19_new_cases_global!CY111)</f>
        <v>0</v>
      </c>
      <c r="CZ110">
        <f>IF(covid19_new_cases_global!CZ111&lt;0,"",covid19_new_cases_global!CZ111)</f>
        <v>0</v>
      </c>
      <c r="DA110">
        <f>IF(covid19_new_cases_global!DA111&lt;0,"",covid19_new_cases_global!DA111)</f>
        <v>111</v>
      </c>
      <c r="DB110">
        <f>IF(covid19_new_cases_global!DB111&lt;0,"",covid19_new_cases_global!DB111)</f>
        <v>36</v>
      </c>
      <c r="DC110">
        <f>IF(covid19_new_cases_global!DC111&lt;0,"",covid19_new_cases_global!DC111)</f>
        <v>53</v>
      </c>
      <c r="DD110">
        <f>IF(covid19_new_cases_global!DD111&lt;0,"",covid19_new_cases_global!DD111)</f>
        <v>0</v>
      </c>
      <c r="DE110">
        <f>IF(covid19_new_cases_global!DE111&lt;0,"",covid19_new_cases_global!DE111)</f>
        <v>115</v>
      </c>
      <c r="DF110">
        <f>IF(covid19_new_cases_global!DF111&lt;0,"",covid19_new_cases_global!DF111)</f>
        <v>0</v>
      </c>
      <c r="DG110">
        <f>IF(covid19_new_cases_global!DG111&lt;0,"",covid19_new_cases_global!DG111)</f>
        <v>134</v>
      </c>
      <c r="DH110">
        <f>IF(covid19_new_cases_global!DH111&lt;0,"",covid19_new_cases_global!DH111)</f>
        <v>35</v>
      </c>
      <c r="DI110">
        <f>IF(covid19_new_cases_global!DI111&lt;0,"",covid19_new_cases_global!DI111)</f>
        <v>0</v>
      </c>
      <c r="DJ110">
        <f>IF(covid19_new_cases_global!DJ111&lt;0,"",covid19_new_cases_global!DJ111)</f>
        <v>72</v>
      </c>
      <c r="DK110">
        <f>IF(covid19_new_cases_global!DK111&lt;0,"",covid19_new_cases_global!DK111)</f>
        <v>48</v>
      </c>
      <c r="DL110">
        <f>IF(covid19_new_cases_global!DL111&lt;0,"",covid19_new_cases_global!DL111)</f>
        <v>67</v>
      </c>
      <c r="DM110">
        <f>IF(covid19_new_cases_global!DM111&lt;0,"",covid19_new_cases_global!DM111)</f>
        <v>0</v>
      </c>
      <c r="DN110">
        <f>IF(covid19_new_cases_global!DN111&lt;0,"",covid19_new_cases_global!DN111)</f>
        <v>102</v>
      </c>
      <c r="DO110">
        <f>IF(covid19_new_cases_global!DO111&lt;0,"",covid19_new_cases_global!DO111)</f>
        <v>30</v>
      </c>
      <c r="DP110">
        <f>IF(covid19_new_cases_global!DP111&lt;0,"",covid19_new_cases_global!DP111)</f>
        <v>28</v>
      </c>
      <c r="DQ110">
        <f>IF(covid19_new_cases_global!DQ111&lt;0,"",covid19_new_cases_global!DQ111)</f>
        <v>0</v>
      </c>
      <c r="DR110">
        <f>IF(covid19_new_cases_global!DR111&lt;0,"",covid19_new_cases_global!DR111)</f>
        <v>105</v>
      </c>
      <c r="DS110">
        <f>IF(covid19_new_cases_global!DS111&lt;0,"",covid19_new_cases_global!DS111)</f>
        <v>0</v>
      </c>
      <c r="DT110">
        <f>IF(covid19_new_cases_global!DT111&lt;0,"",covid19_new_cases_global!DT111)</f>
        <v>46</v>
      </c>
      <c r="DU110">
        <f>IF(covid19_new_cases_global!DU111&lt;0,"",covid19_new_cases_global!DU111)</f>
        <v>0</v>
      </c>
      <c r="DV110">
        <f>IF(covid19_new_cases_global!DV111&lt;0,"",covid19_new_cases_global!DV111)</f>
        <v>66</v>
      </c>
      <c r="DW110">
        <f>IF(covid19_new_cases_global!DW111&lt;0,"",covid19_new_cases_global!DW111)</f>
        <v>22</v>
      </c>
      <c r="DX110">
        <f>IF(covid19_new_cases_global!DX111&lt;0,"",covid19_new_cases_global!DX111)</f>
        <v>25</v>
      </c>
      <c r="DY110">
        <f>IF(covid19_new_cases_global!DY111&lt;0,"",covid19_new_cases_global!DY111)</f>
        <v>11</v>
      </c>
      <c r="DZ110">
        <f>IF(covid19_new_cases_global!DZ111&lt;0,"",covid19_new_cases_global!DZ111)</f>
        <v>25</v>
      </c>
      <c r="EA110">
        <f>IF(covid19_new_cases_global!EA111&lt;0,"",covid19_new_cases_global!EA111)</f>
        <v>29</v>
      </c>
      <c r="EB110">
        <f>IF(covid19_new_cases_global!EB111&lt;0,"",covid19_new_cases_global!EB111)</f>
        <v>0</v>
      </c>
      <c r="EC110">
        <f>IF(covid19_new_cases_global!EC111&lt;0,"",covid19_new_cases_global!EC111)</f>
        <v>0</v>
      </c>
      <c r="ED110">
        <f>IF(covid19_new_cases_global!ED111&lt;0,"",covid19_new_cases_global!ED111)</f>
        <v>235</v>
      </c>
      <c r="EE110">
        <f>IF(covid19_new_cases_global!EE111&lt;0,"",covid19_new_cases_global!EE111)</f>
        <v>52</v>
      </c>
      <c r="EF110">
        <f>IF(covid19_new_cases_global!EF111&lt;0,"",covid19_new_cases_global!EF111)</f>
        <v>7</v>
      </c>
      <c r="EG110">
        <f>IF(covid19_new_cases_global!EG111&lt;0,"",covid19_new_cases_global!EG111)</f>
        <v>65</v>
      </c>
      <c r="EH110">
        <f>IF(covid19_new_cases_global!EH111&lt;0,"",covid19_new_cases_global!EH111)</f>
        <v>21</v>
      </c>
      <c r="EI110">
        <f>IF(covid19_new_cases_global!EI111&lt;0,"",covid19_new_cases_global!EI111)</f>
        <v>0</v>
      </c>
      <c r="EJ110">
        <f>IF(covid19_new_cases_global!EJ111&lt;0,"",covid19_new_cases_global!EJ111)</f>
        <v>0</v>
      </c>
      <c r="EK110">
        <f>IF(covid19_new_cases_global!EK111&lt;0,"",covid19_new_cases_global!EK111)</f>
        <v>72</v>
      </c>
      <c r="EL110">
        <f>IF(covid19_new_cases_global!EL111&lt;0,"",covid19_new_cases_global!EL111)</f>
        <v>24</v>
      </c>
      <c r="EM110">
        <f>IF(covid19_new_cases_global!EM111&lt;0,"",covid19_new_cases_global!EM111)</f>
        <v>51</v>
      </c>
      <c r="EN110">
        <f>IF(covid19_new_cases_global!EN111&lt;0,"",covid19_new_cases_global!EN111)</f>
        <v>14</v>
      </c>
      <c r="EO110">
        <f>IF(covid19_new_cases_global!EO111&lt;0,"",covid19_new_cases_global!EO111)</f>
        <v>28</v>
      </c>
      <c r="EP110">
        <f>IF(covid19_new_cases_global!EP111&lt;0,"",covid19_new_cases_global!EP111)</f>
        <v>14</v>
      </c>
      <c r="EQ110">
        <f>IF(covid19_new_cases_global!EQ111&lt;0,"",covid19_new_cases_global!EQ111)</f>
        <v>16</v>
      </c>
      <c r="ER110">
        <f>IF(covid19_new_cases_global!ER111&lt;0,"",covid19_new_cases_global!ER111)</f>
        <v>12</v>
      </c>
      <c r="ES110">
        <f>IF(covid19_new_cases_global!ES111&lt;0,"",covid19_new_cases_global!ES111)</f>
        <v>23</v>
      </c>
      <c r="ET110">
        <f>IF(covid19_new_cases_global!ET111&lt;0,"",covid19_new_cases_global!ET111)</f>
        <v>12</v>
      </c>
      <c r="EU110">
        <f>IF(covid19_new_cases_global!EU111&lt;0,"",covid19_new_cases_global!EU111)</f>
        <v>38</v>
      </c>
      <c r="EV110">
        <f>IF(covid19_new_cases_global!EV111&lt;0,"",covid19_new_cases_global!EV111)</f>
        <v>11</v>
      </c>
      <c r="EW110">
        <f>IF(covid19_new_cases_global!EW111&lt;0,"",covid19_new_cases_global!EW111)</f>
        <v>10</v>
      </c>
      <c r="EX110">
        <f>IF(covid19_new_cases_global!EX111&lt;0,"",covid19_new_cases_global!EX111)</f>
        <v>0</v>
      </c>
      <c r="EY110">
        <f>IF(covid19_new_cases_global!EY111&lt;0,"",covid19_new_cases_global!EY111)</f>
        <v>30</v>
      </c>
      <c r="EZ110">
        <f>IF(covid19_new_cases_global!EZ111&lt;0,"",covid19_new_cases_global!EZ111)</f>
        <v>0</v>
      </c>
      <c r="FA110">
        <f>IF(covid19_new_cases_global!FA111&lt;0,"",covid19_new_cases_global!FA111)</f>
        <v>33</v>
      </c>
      <c r="FB110">
        <f>IF(covid19_new_cases_global!FB111&lt;0,"",covid19_new_cases_global!FB111)</f>
        <v>41</v>
      </c>
      <c r="FC110">
        <f>IF(covid19_new_cases_global!FC111&lt;0,"",covid19_new_cases_global!FC111)</f>
        <v>0</v>
      </c>
      <c r="FD110">
        <f>IF(covid19_new_cases_global!FD111&lt;0,"",covid19_new_cases_global!FD111)</f>
        <v>0</v>
      </c>
      <c r="FE110">
        <f t="shared" si="58"/>
        <v>235</v>
      </c>
      <c r="FF110">
        <f t="shared" si="53"/>
        <v>235</v>
      </c>
      <c r="FG110">
        <f t="shared" si="33"/>
        <v>131</v>
      </c>
      <c r="FH110">
        <f t="shared" si="34"/>
        <v>131</v>
      </c>
      <c r="FI110" cm="1">
        <f t="array" ref="FI110">MATCH(INDEX($D110:$FD110,MATCH(TRUE,INDEX($D110:$FD110&lt;&gt;0,),0)),$D110:$FD110,0)</f>
        <v>53</v>
      </c>
      <c r="FJ110">
        <f t="shared" si="54"/>
        <v>2508</v>
      </c>
      <c r="FK110">
        <f t="shared" si="55"/>
        <v>9.3700159489633172E-2</v>
      </c>
      <c r="FL110">
        <v>0</v>
      </c>
      <c r="FM110">
        <f t="shared" si="56"/>
        <v>78</v>
      </c>
      <c r="FN110">
        <f t="shared" si="57"/>
        <v>78</v>
      </c>
      <c r="FP110">
        <v>358</v>
      </c>
      <c r="FQ110">
        <v>358</v>
      </c>
      <c r="FR110">
        <v>146</v>
      </c>
      <c r="FS110">
        <v>146</v>
      </c>
      <c r="FT110">
        <v>53</v>
      </c>
      <c r="FU110">
        <v>2001</v>
      </c>
      <c r="FV110">
        <v>0.17891054472763618</v>
      </c>
      <c r="FW110" s="6">
        <v>0</v>
      </c>
      <c r="FX110" s="7">
        <v>1</v>
      </c>
      <c r="FY110" s="8">
        <f t="shared" si="39"/>
        <v>1</v>
      </c>
      <c r="FZ110">
        <f t="shared" si="40"/>
        <v>0</v>
      </c>
      <c r="GA110">
        <f t="shared" si="41"/>
        <v>1.3693237228309162E-2</v>
      </c>
      <c r="GB110" s="6">
        <f t="shared" si="42"/>
        <v>1.3693237228309162E-2</v>
      </c>
      <c r="GC110" s="8">
        <f t="shared" si="43"/>
        <v>0.98630676277169083</v>
      </c>
      <c r="GD110" s="6">
        <f t="shared" si="44"/>
        <v>-1.3787854337097706E-2</v>
      </c>
      <c r="GE110" s="8">
        <f t="shared" si="45"/>
        <v>100</v>
      </c>
      <c r="GF110">
        <f t="shared" si="46"/>
        <v>1.3883345167206216E-2</v>
      </c>
      <c r="HC110">
        <v>9.4597436554641104E-2</v>
      </c>
      <c r="HD110">
        <v>1</v>
      </c>
      <c r="HE110">
        <v>0</v>
      </c>
      <c r="HF110">
        <f t="shared" si="50"/>
        <v>101</v>
      </c>
      <c r="HG110">
        <f t="shared" si="51"/>
        <v>4</v>
      </c>
      <c r="HH110">
        <f t="shared" si="47"/>
        <v>0.29861111111111116</v>
      </c>
      <c r="HI110">
        <f t="shared" si="48"/>
        <v>0.88235294117647056</v>
      </c>
      <c r="HJ110">
        <f t="shared" si="49"/>
        <v>6.1274509803922331E-3</v>
      </c>
    </row>
    <row r="111" spans="1:218" x14ac:dyDescent="0.3">
      <c r="A111" t="str">
        <f>covid19_new_cases_global!A112</f>
        <v>Mexico</v>
      </c>
      <c r="B111">
        <f>covid19_new_cases_global!B112</f>
        <v>23.634499999999999</v>
      </c>
      <c r="C111">
        <f>covid19_new_cases_global!C112</f>
        <v>-102.5528</v>
      </c>
      <c r="D111">
        <f>IF(covid19_new_cases_global!D112&lt;0,"",covid19_new_cases_global!D112)</f>
        <v>0</v>
      </c>
      <c r="E111">
        <f>IF(covid19_new_cases_global!E112&lt;0,"",covid19_new_cases_global!E112)</f>
        <v>0</v>
      </c>
      <c r="F111">
        <f>IF(covid19_new_cases_global!F112&lt;0,"",covid19_new_cases_global!F112)</f>
        <v>0</v>
      </c>
      <c r="G111">
        <f>IF(covid19_new_cases_global!G112&lt;0,"",covid19_new_cases_global!G112)</f>
        <v>0</v>
      </c>
      <c r="H111">
        <f>IF(covid19_new_cases_global!H112&lt;0,"",covid19_new_cases_global!H112)</f>
        <v>0</v>
      </c>
      <c r="I111">
        <f>IF(covid19_new_cases_global!I112&lt;0,"",covid19_new_cases_global!I112)</f>
        <v>0</v>
      </c>
      <c r="J111">
        <f>IF(covid19_new_cases_global!J112&lt;0,"",covid19_new_cases_global!J112)</f>
        <v>0</v>
      </c>
      <c r="K111">
        <f>IF(covid19_new_cases_global!K112&lt;0,"",covid19_new_cases_global!K112)</f>
        <v>0</v>
      </c>
      <c r="L111">
        <f>IF(covid19_new_cases_global!L112&lt;0,"",covid19_new_cases_global!L112)</f>
        <v>0</v>
      </c>
      <c r="M111">
        <f>IF(covid19_new_cases_global!M112&lt;0,"",covid19_new_cases_global!M112)</f>
        <v>0</v>
      </c>
      <c r="N111">
        <f>IF(covid19_new_cases_global!N112&lt;0,"",covid19_new_cases_global!N112)</f>
        <v>0</v>
      </c>
      <c r="O111">
        <f>IF(covid19_new_cases_global!O112&lt;0,"",covid19_new_cases_global!O112)</f>
        <v>0</v>
      </c>
      <c r="P111">
        <f>IF(covid19_new_cases_global!P112&lt;0,"",covid19_new_cases_global!P112)</f>
        <v>0</v>
      </c>
      <c r="Q111">
        <f>IF(covid19_new_cases_global!Q112&lt;0,"",covid19_new_cases_global!Q112)</f>
        <v>0</v>
      </c>
      <c r="R111">
        <f>IF(covid19_new_cases_global!R112&lt;0,"",covid19_new_cases_global!R112)</f>
        <v>0</v>
      </c>
      <c r="S111">
        <f>IF(covid19_new_cases_global!S112&lt;0,"",covid19_new_cases_global!S112)</f>
        <v>0</v>
      </c>
      <c r="T111">
        <f>IF(covid19_new_cases_global!T112&lt;0,"",covid19_new_cases_global!T112)</f>
        <v>0</v>
      </c>
      <c r="U111">
        <f>IF(covid19_new_cases_global!U112&lt;0,"",covid19_new_cases_global!U112)</f>
        <v>0</v>
      </c>
      <c r="V111">
        <f>IF(covid19_new_cases_global!V112&lt;0,"",covid19_new_cases_global!V112)</f>
        <v>0</v>
      </c>
      <c r="W111">
        <f>IF(covid19_new_cases_global!W112&lt;0,"",covid19_new_cases_global!W112)</f>
        <v>0</v>
      </c>
      <c r="X111">
        <f>IF(covid19_new_cases_global!X112&lt;0,"",covid19_new_cases_global!X112)</f>
        <v>0</v>
      </c>
      <c r="Y111">
        <f>IF(covid19_new_cases_global!Y112&lt;0,"",covid19_new_cases_global!Y112)</f>
        <v>0</v>
      </c>
      <c r="Z111">
        <f>IF(covid19_new_cases_global!Z112&lt;0,"",covid19_new_cases_global!Z112)</f>
        <v>0</v>
      </c>
      <c r="AA111">
        <f>IF(covid19_new_cases_global!AA112&lt;0,"",covid19_new_cases_global!AA112)</f>
        <v>0</v>
      </c>
      <c r="AB111">
        <f>IF(covid19_new_cases_global!AB112&lt;0,"",covid19_new_cases_global!AB112)</f>
        <v>0</v>
      </c>
      <c r="AC111">
        <f>IF(covid19_new_cases_global!AC112&lt;0,"",covid19_new_cases_global!AC112)</f>
        <v>0</v>
      </c>
      <c r="AD111">
        <f>IF(covid19_new_cases_global!AD112&lt;0,"",covid19_new_cases_global!AD112)</f>
        <v>0</v>
      </c>
      <c r="AE111">
        <f>IF(covid19_new_cases_global!AE112&lt;0,"",covid19_new_cases_global!AE112)</f>
        <v>0</v>
      </c>
      <c r="AF111">
        <f>IF(covid19_new_cases_global!AF112&lt;0,"",covid19_new_cases_global!AF112)</f>
        <v>0</v>
      </c>
      <c r="AG111">
        <f>IF(covid19_new_cases_global!AG112&lt;0,"",covid19_new_cases_global!AG112)</f>
        <v>0</v>
      </c>
      <c r="AH111">
        <f>IF(covid19_new_cases_global!AH112&lt;0,"",covid19_new_cases_global!AH112)</f>
        <v>0</v>
      </c>
      <c r="AI111">
        <f>IF(covid19_new_cases_global!AI112&lt;0,"",covid19_new_cases_global!AI112)</f>
        <v>0</v>
      </c>
      <c r="AJ111">
        <f>IF(covid19_new_cases_global!AJ112&lt;0,"",covid19_new_cases_global!AJ112)</f>
        <v>0</v>
      </c>
      <c r="AK111">
        <f>IF(covid19_new_cases_global!AK112&lt;0,"",covid19_new_cases_global!AK112)</f>
        <v>0</v>
      </c>
      <c r="AL111">
        <f>IF(covid19_new_cases_global!AL112&lt;0,"",covid19_new_cases_global!AL112)</f>
        <v>0</v>
      </c>
      <c r="AM111">
        <f>IF(covid19_new_cases_global!AM112&lt;0,"",covid19_new_cases_global!AM112)</f>
        <v>0</v>
      </c>
      <c r="AN111">
        <f>IF(covid19_new_cases_global!AN112&lt;0,"",covid19_new_cases_global!AN112)</f>
        <v>1</v>
      </c>
      <c r="AO111">
        <f>IF(covid19_new_cases_global!AO112&lt;0,"",covid19_new_cases_global!AO112)</f>
        <v>3</v>
      </c>
      <c r="AP111">
        <f>IF(covid19_new_cases_global!AP112&lt;0,"",covid19_new_cases_global!AP112)</f>
        <v>1</v>
      </c>
      <c r="AQ111">
        <f>IF(covid19_new_cases_global!AQ112&lt;0,"",covid19_new_cases_global!AQ112)</f>
        <v>0</v>
      </c>
      <c r="AR111">
        <f>IF(covid19_new_cases_global!AR112&lt;0,"",covid19_new_cases_global!AR112)</f>
        <v>0</v>
      </c>
      <c r="AS111">
        <f>IF(covid19_new_cases_global!AS112&lt;0,"",covid19_new_cases_global!AS112)</f>
        <v>0</v>
      </c>
      <c r="AT111">
        <f>IF(covid19_new_cases_global!AT112&lt;0,"",covid19_new_cases_global!AT112)</f>
        <v>0</v>
      </c>
      <c r="AU111">
        <f>IF(covid19_new_cases_global!AU112&lt;0,"",covid19_new_cases_global!AU112)</f>
        <v>1</v>
      </c>
      <c r="AV111">
        <f>IF(covid19_new_cases_global!AV112&lt;0,"",covid19_new_cases_global!AV112)</f>
        <v>0</v>
      </c>
      <c r="AW111">
        <f>IF(covid19_new_cases_global!AW112&lt;0,"",covid19_new_cases_global!AW112)</f>
        <v>1</v>
      </c>
      <c r="AX111">
        <f>IF(covid19_new_cases_global!AX112&lt;0,"",covid19_new_cases_global!AX112)</f>
        <v>0</v>
      </c>
      <c r="AY111">
        <f>IF(covid19_new_cases_global!AY112&lt;0,"",covid19_new_cases_global!AY112)</f>
        <v>0</v>
      </c>
      <c r="AZ111">
        <f>IF(covid19_new_cases_global!AZ112&lt;0,"",covid19_new_cases_global!AZ112)</f>
        <v>1</v>
      </c>
      <c r="BA111">
        <f>IF(covid19_new_cases_global!BA112&lt;0,"",covid19_new_cases_global!BA112)</f>
        <v>4</v>
      </c>
      <c r="BB111">
        <f>IF(covid19_new_cases_global!BB112&lt;0,"",covid19_new_cases_global!BB112)</f>
        <v>14</v>
      </c>
      <c r="BC111">
        <f>IF(covid19_new_cases_global!BC112&lt;0,"",covid19_new_cases_global!BC112)</f>
        <v>15</v>
      </c>
      <c r="BD111">
        <f>IF(covid19_new_cases_global!BD112&lt;0,"",covid19_new_cases_global!BD112)</f>
        <v>12</v>
      </c>
      <c r="BE111">
        <f>IF(covid19_new_cases_global!BE112&lt;0,"",covid19_new_cases_global!BE112)</f>
        <v>29</v>
      </c>
      <c r="BF111">
        <f>IF(covid19_new_cases_global!BF112&lt;0,"",covid19_new_cases_global!BF112)</f>
        <v>11</v>
      </c>
      <c r="BG111">
        <f>IF(covid19_new_cases_global!BG112&lt;0,"",covid19_new_cases_global!BG112)</f>
        <v>25</v>
      </c>
      <c r="BH111">
        <f>IF(covid19_new_cases_global!BH112&lt;0,"",covid19_new_cases_global!BH112)</f>
        <v>46</v>
      </c>
      <c r="BI111">
        <f>IF(covid19_new_cases_global!BI112&lt;0,"",covid19_new_cases_global!BI112)</f>
        <v>39</v>
      </c>
      <c r="BJ111">
        <f>IF(covid19_new_cases_global!BJ112&lt;0,"",covid19_new_cases_global!BJ112)</f>
        <v>48</v>
      </c>
      <c r="BK111">
        <f>IF(covid19_new_cases_global!BK112&lt;0,"",covid19_new_cases_global!BK112)</f>
        <v>65</v>
      </c>
      <c r="BL111">
        <f>IF(covid19_new_cases_global!BL112&lt;0,"",covid19_new_cases_global!BL112)</f>
        <v>51</v>
      </c>
      <c r="BM111">
        <f>IF(covid19_new_cases_global!BM112&lt;0,"",covid19_new_cases_global!BM112)</f>
        <v>38</v>
      </c>
      <c r="BN111">
        <f>IF(covid19_new_cases_global!BN112&lt;0,"",covid19_new_cases_global!BN112)</f>
        <v>70</v>
      </c>
      <c r="BO111">
        <f>IF(covid19_new_cases_global!BO112&lt;0,"",covid19_new_cases_global!BO112)</f>
        <v>110</v>
      </c>
      <c r="BP111">
        <f>IF(covid19_new_cases_global!BP112&lt;0,"",covid19_new_cases_global!BP112)</f>
        <v>132</v>
      </c>
      <c r="BQ111">
        <f>IF(covid19_new_cases_global!BQ112&lt;0,"",covid19_new_cases_global!BQ112)</f>
        <v>131</v>
      </c>
      <c r="BR111">
        <f>IF(covid19_new_cases_global!BR112&lt;0,"",covid19_new_cases_global!BR112)</f>
        <v>145</v>
      </c>
      <c r="BS111">
        <f>IF(covid19_new_cases_global!BS112&lt;0,"",covid19_new_cases_global!BS112)</f>
        <v>101</v>
      </c>
      <c r="BT111">
        <f>IF(covid19_new_cases_global!BT112&lt;0,"",covid19_new_cases_global!BT112)</f>
        <v>121</v>
      </c>
      <c r="BU111">
        <f>IF(covid19_new_cases_global!BU112&lt;0,"",covid19_new_cases_global!BU112)</f>
        <v>163</v>
      </c>
      <c r="BV111">
        <f>IF(covid19_new_cases_global!BV112&lt;0,"",covid19_new_cases_global!BV112)</f>
        <v>132</v>
      </c>
      <c r="BW111">
        <f>IF(covid19_new_cases_global!BW112&lt;0,"",covid19_new_cases_global!BW112)</f>
        <v>178</v>
      </c>
      <c r="BX111">
        <f>IF(covid19_new_cases_global!BX112&lt;0,"",covid19_new_cases_global!BX112)</f>
        <v>202</v>
      </c>
      <c r="BY111">
        <f>IF(covid19_new_cases_global!BY112&lt;0,"",covid19_new_cases_global!BY112)</f>
        <v>253</v>
      </c>
      <c r="BZ111">
        <f>IF(covid19_new_cases_global!BZ112&lt;0,"",covid19_new_cases_global!BZ112)</f>
        <v>296</v>
      </c>
      <c r="CA111">
        <f>IF(covid19_new_cases_global!CA112&lt;0,"",covid19_new_cases_global!CA112)</f>
        <v>346</v>
      </c>
      <c r="CB111">
        <f>IF(covid19_new_cases_global!CB112&lt;0,"",covid19_new_cases_global!CB112)</f>
        <v>396</v>
      </c>
      <c r="CC111">
        <f>IF(covid19_new_cases_global!CC112&lt;0,"",covid19_new_cases_global!CC112)</f>
        <v>260</v>
      </c>
      <c r="CD111">
        <f>IF(covid19_new_cases_global!CD112&lt;0,"",covid19_new_cases_global!CD112)</f>
        <v>403</v>
      </c>
      <c r="CE111">
        <f>IF(covid19_new_cases_global!CE112&lt;0,"",covid19_new_cases_global!CE112)</f>
        <v>375</v>
      </c>
      <c r="CF111">
        <f>IF(covid19_new_cases_global!CF112&lt;0,"",covid19_new_cases_global!CF112)</f>
        <v>442</v>
      </c>
      <c r="CG111">
        <f>IF(covid19_new_cases_global!CG112&lt;0,"",covid19_new_cases_global!CG112)</f>
        <v>353</v>
      </c>
      <c r="CH111">
        <f>IF(covid19_new_cases_global!CH112&lt;0,"",covid19_new_cases_global!CH112)</f>
        <v>385</v>
      </c>
      <c r="CI111">
        <f>IF(covid19_new_cases_global!CI112&lt;0,"",covid19_new_cases_global!CI112)</f>
        <v>448</v>
      </c>
      <c r="CJ111">
        <f>IF(covid19_new_cases_global!CJ112&lt;0,"",covid19_new_cases_global!CJ112)</f>
        <v>450</v>
      </c>
      <c r="CK111">
        <f>IF(covid19_new_cases_global!CK112&lt;0,"",covid19_new_cases_global!CK112)</f>
        <v>578</v>
      </c>
      <c r="CL111">
        <f>IF(covid19_new_cases_global!CL112&lt;0,"",covid19_new_cases_global!CL112)</f>
        <v>622</v>
      </c>
      <c r="CM111">
        <f>IF(covid19_new_cases_global!CM112&lt;0,"",covid19_new_cases_global!CM112)</f>
        <v>764</v>
      </c>
      <c r="CN111">
        <f>IF(covid19_new_cases_global!CN112&lt;0,"",covid19_new_cases_global!CN112)</f>
        <v>511</v>
      </c>
      <c r="CO111">
        <f>IF(covid19_new_cases_global!CO112&lt;0,"",covid19_new_cases_global!CO112)</f>
        <v>729</v>
      </c>
      <c r="CP111">
        <f>IF(covid19_new_cases_global!CP112&lt;0,"",covid19_new_cases_global!CP112)</f>
        <v>1043</v>
      </c>
      <c r="CQ111">
        <f>IF(covid19_new_cases_global!CQ112&lt;0,"",covid19_new_cases_global!CQ112)</f>
        <v>1089</v>
      </c>
      <c r="CR111">
        <f>IF(covid19_new_cases_global!CR112&lt;0,"",covid19_new_cases_global!CR112)</f>
        <v>1239</v>
      </c>
      <c r="CS111">
        <f>IF(covid19_new_cases_global!CS112&lt;0,"",covid19_new_cases_global!CS112)</f>
        <v>970</v>
      </c>
      <c r="CT111">
        <f>IF(covid19_new_cases_global!CT112&lt;0,"",covid19_new_cases_global!CT112)</f>
        <v>835</v>
      </c>
      <c r="CU111">
        <f>IF(covid19_new_cases_global!CU112&lt;0,"",covid19_new_cases_global!CU112)</f>
        <v>852</v>
      </c>
      <c r="CV111">
        <f>IF(covid19_new_cases_global!CV112&lt;0,"",covid19_new_cases_global!CV112)</f>
        <v>1223</v>
      </c>
      <c r="CW111">
        <f>IF(covid19_new_cases_global!CW112&lt;0,"",covid19_new_cases_global!CW112)</f>
        <v>1047</v>
      </c>
      <c r="CX111">
        <f>IF(covid19_new_cases_global!CX112&lt;0,"",covid19_new_cases_global!CX112)</f>
        <v>1425</v>
      </c>
      <c r="CY111">
        <f>IF(covid19_new_cases_global!CY112&lt;0,"",covid19_new_cases_global!CY112)</f>
        <v>1515</v>
      </c>
      <c r="CZ111">
        <f>IF(covid19_new_cases_global!CZ112&lt;0,"",covid19_new_cases_global!CZ112)</f>
        <v>1349</v>
      </c>
      <c r="DA111">
        <f>IF(covid19_new_cases_global!DA112&lt;0,"",covid19_new_cases_global!DA112)</f>
        <v>1383</v>
      </c>
      <c r="DB111">
        <f>IF(covid19_new_cases_global!DB112&lt;0,"",covid19_new_cases_global!DB112)</f>
        <v>1434</v>
      </c>
      <c r="DC111">
        <f>IF(covid19_new_cases_global!DC112&lt;0,"",covid19_new_cases_global!DC112)</f>
        <v>1120</v>
      </c>
      <c r="DD111">
        <f>IF(covid19_new_cases_global!DD112&lt;0,"",covid19_new_cases_global!DD112)</f>
        <v>1609</v>
      </c>
      <c r="DE111">
        <f>IF(covid19_new_cases_global!DE112&lt;0,"",covid19_new_cases_global!DE112)</f>
        <v>1982</v>
      </c>
      <c r="DF111">
        <f>IF(covid19_new_cases_global!DF112&lt;0,"",covid19_new_cases_global!DF112)</f>
        <v>1906</v>
      </c>
      <c r="DG111">
        <f>IF(covid19_new_cases_global!DG112&lt;0,"",covid19_new_cases_global!DG112)</f>
        <v>1938</v>
      </c>
      <c r="DH111">
        <f>IF(covid19_new_cases_global!DH112&lt;0,"",covid19_new_cases_global!DH112)</f>
        <v>1562</v>
      </c>
      <c r="DI111">
        <f>IF(covid19_new_cases_global!DI112&lt;0,"",covid19_new_cases_global!DI112)</f>
        <v>1305</v>
      </c>
      <c r="DJ111">
        <f>IF(covid19_new_cases_global!DJ112&lt;0,"",covid19_new_cases_global!DJ112)</f>
        <v>1997</v>
      </c>
      <c r="DK111">
        <f>IF(covid19_new_cases_global!DK112&lt;0,"",covid19_new_cases_global!DK112)</f>
        <v>1862</v>
      </c>
      <c r="DL111">
        <f>IF(covid19_new_cases_global!DL112&lt;0,"",covid19_new_cases_global!DL112)</f>
        <v>2409</v>
      </c>
      <c r="DM111">
        <f>IF(covid19_new_cases_global!DM112&lt;0,"",covid19_new_cases_global!DM112)</f>
        <v>2437</v>
      </c>
      <c r="DN111">
        <f>IF(covid19_new_cases_global!DN112&lt;0,"",covid19_new_cases_global!DN112)</f>
        <v>2112</v>
      </c>
      <c r="DO111">
        <f>IF(covid19_new_cases_global!DO112&lt;0,"",covid19_new_cases_global!DO112)</f>
        <v>2075</v>
      </c>
      <c r="DP111">
        <f>IF(covid19_new_cases_global!DP112&lt;0,"",covid19_new_cases_global!DP112)</f>
        <v>2414</v>
      </c>
      <c r="DQ111">
        <f>IF(covid19_new_cases_global!DQ112&lt;0,"",covid19_new_cases_global!DQ112)</f>
        <v>2713</v>
      </c>
      <c r="DR111">
        <f>IF(covid19_new_cases_global!DR112&lt;0,"",covid19_new_cases_global!DR112)</f>
        <v>2248</v>
      </c>
      <c r="DS111">
        <f>IF(covid19_new_cases_global!DS112&lt;0,"",covid19_new_cases_global!DS112)</f>
        <v>2973</v>
      </c>
      <c r="DT111">
        <f>IF(covid19_new_cases_global!DT112&lt;0,"",covid19_new_cases_global!DT112)</f>
        <v>2960</v>
      </c>
      <c r="DU111">
        <f>IF(covid19_new_cases_global!DU112&lt;0,"",covid19_new_cases_global!DU112)</f>
        <v>3329</v>
      </c>
      <c r="DV111">
        <f>IF(covid19_new_cases_global!DV112&lt;0,"",covid19_new_cases_global!DV112)</f>
        <v>2764</v>
      </c>
      <c r="DW111">
        <f>IF(covid19_new_cases_global!DW112&lt;0,"",covid19_new_cases_global!DW112)</f>
        <v>2485</v>
      </c>
      <c r="DX111">
        <f>IF(covid19_new_cases_global!DX112&lt;0,"",covid19_new_cases_global!DX112)</f>
        <v>3455</v>
      </c>
      <c r="DY111">
        <f>IF(covid19_new_cases_global!DY112&lt;0,"",covid19_new_cases_global!DY112)</f>
        <v>3463</v>
      </c>
      <c r="DZ111">
        <f>IF(covid19_new_cases_global!DZ112&lt;0,"",covid19_new_cases_global!DZ112)</f>
        <v>3377</v>
      </c>
      <c r="EA111">
        <f>IF(covid19_new_cases_global!EA112&lt;0,"",covid19_new_cases_global!EA112)</f>
        <v>3227</v>
      </c>
      <c r="EB111">
        <f>IF(covid19_new_cases_global!EB112&lt;0,"",covid19_new_cases_global!EB112)</f>
        <v>2885</v>
      </c>
      <c r="EC111">
        <f>IF(covid19_new_cases_global!EC112&lt;0,"",covid19_new_cases_global!EC112)</f>
        <v>3152</v>
      </c>
      <c r="ED111">
        <f>IF(covid19_new_cases_global!ED112&lt;0,"",covid19_new_cases_global!ED112)</f>
        <v>2771</v>
      </c>
      <c r="EE111">
        <f>IF(covid19_new_cases_global!EE112&lt;0,"",covid19_new_cases_global!EE112)</f>
        <v>3891</v>
      </c>
      <c r="EF111">
        <f>IF(covid19_new_cases_global!EF112&lt;0,"",covid19_new_cases_global!EF112)</f>
        <v>3912</v>
      </c>
      <c r="EG111">
        <f>IF(covid19_new_cases_global!EG112&lt;0,"",covid19_new_cases_global!EG112)</f>
        <v>4442</v>
      </c>
      <c r="EH111">
        <f>IF(covid19_new_cases_global!EH112&lt;0,"",covid19_new_cases_global!EH112)</f>
        <v>4346</v>
      </c>
      <c r="EI111">
        <f>IF(covid19_new_cases_global!EI112&lt;0,"",covid19_new_cases_global!EI112)</f>
        <v>3593</v>
      </c>
      <c r="EJ111">
        <f>IF(covid19_new_cases_global!EJ112&lt;0,"",covid19_new_cases_global!EJ112)</f>
        <v>3484</v>
      </c>
      <c r="EK111">
        <f>IF(covid19_new_cases_global!EK112&lt;0,"",covid19_new_cases_global!EK112)</f>
        <v>2999</v>
      </c>
      <c r="EL111">
        <f>IF(covid19_new_cases_global!EL112&lt;0,"",covid19_new_cases_global!EL112)</f>
        <v>4199</v>
      </c>
      <c r="EM111">
        <f>IF(covid19_new_cases_global!EM112&lt;0,"",covid19_new_cases_global!EM112)</f>
        <v>4883</v>
      </c>
      <c r="EN111">
        <f>IF(covid19_new_cases_global!EN112&lt;0,"",covid19_new_cases_global!EN112)</f>
        <v>4790</v>
      </c>
      <c r="EO111">
        <f>IF(covid19_new_cases_global!EO112&lt;0,"",covid19_new_cases_global!EO112)</f>
        <v>5222</v>
      </c>
      <c r="EP111">
        <f>IF(covid19_new_cases_global!EP112&lt;0,"",covid19_new_cases_global!EP112)</f>
        <v>3494</v>
      </c>
      <c r="EQ111">
        <f>IF(covid19_new_cases_global!EQ112&lt;0,"",covid19_new_cases_global!EQ112)</f>
        <v>4147</v>
      </c>
      <c r="ER111">
        <f>IF(covid19_new_cases_global!ER112&lt;0,"",covid19_new_cases_global!ER112)</f>
        <v>3427</v>
      </c>
      <c r="ES111">
        <f>IF(covid19_new_cases_global!ES112&lt;0,"",covid19_new_cases_global!ES112)</f>
        <v>4599</v>
      </c>
      <c r="ET111">
        <f>IF(covid19_new_cases_global!ET112&lt;0,"",covid19_new_cases_global!ET112)</f>
        <v>4930</v>
      </c>
      <c r="EU111">
        <f>IF(covid19_new_cases_global!EU112&lt;0,"",covid19_new_cases_global!EU112)</f>
        <v>5662</v>
      </c>
      <c r="EV111">
        <f>IF(covid19_new_cases_global!EV112&lt;0,"",covid19_new_cases_global!EV112)</f>
        <v>5030</v>
      </c>
      <c r="EW111">
        <f>IF(covid19_new_cases_global!EW112&lt;0,"",covid19_new_cases_global!EW112)</f>
        <v>4717</v>
      </c>
      <c r="EX111">
        <f>IF(covid19_new_cases_global!EX112&lt;0,"",covid19_new_cases_global!EX112)</f>
        <v>5343</v>
      </c>
      <c r="EY111">
        <f>IF(covid19_new_cases_global!EY112&lt;0,"",covid19_new_cases_global!EY112)</f>
        <v>4577</v>
      </c>
      <c r="EZ111">
        <f>IF(covid19_new_cases_global!EZ112&lt;0,"",covid19_new_cases_global!EZ112)</f>
        <v>6288</v>
      </c>
      <c r="FA111">
        <f>IF(covid19_new_cases_global!FA112&lt;0,"",covid19_new_cases_global!FA112)</f>
        <v>5437</v>
      </c>
      <c r="FB111">
        <f>IF(covid19_new_cases_global!FB112&lt;0,"",covid19_new_cases_global!FB112)</f>
        <v>6104</v>
      </c>
      <c r="FC111">
        <f>IF(covid19_new_cases_global!FC112&lt;0,"",covid19_new_cases_global!FC112)</f>
        <v>5441</v>
      </c>
      <c r="FD111">
        <f>IF(covid19_new_cases_global!FD112&lt;0,"",covid19_new_cases_global!FD112)</f>
        <v>4410</v>
      </c>
      <c r="FE111">
        <f t="shared" si="58"/>
        <v>6288</v>
      </c>
      <c r="FF111">
        <f t="shared" si="53"/>
        <v>6288</v>
      </c>
      <c r="FG111">
        <f t="shared" si="33"/>
        <v>153</v>
      </c>
      <c r="FH111">
        <f t="shared" si="34"/>
        <v>153</v>
      </c>
      <c r="FI111" cm="1">
        <f t="array" ref="FI111">MATCH(INDEX($D111:$FD111,MATCH(TRUE,INDEX($D111:$FD111&lt;&gt;0,),0)),$D111:$FD111,0)</f>
        <v>37</v>
      </c>
      <c r="FJ111">
        <f t="shared" si="54"/>
        <v>212802</v>
      </c>
      <c r="FK111">
        <f t="shared" si="55"/>
        <v>2.9548594468097104E-2</v>
      </c>
      <c r="FL111">
        <v>0</v>
      </c>
      <c r="FM111">
        <f t="shared" si="56"/>
        <v>116</v>
      </c>
      <c r="FN111">
        <f t="shared" si="57"/>
        <v>116</v>
      </c>
      <c r="FP111">
        <v>375</v>
      </c>
      <c r="FQ111">
        <v>375</v>
      </c>
      <c r="FR111">
        <v>151</v>
      </c>
      <c r="FS111">
        <v>151</v>
      </c>
      <c r="FT111">
        <v>56</v>
      </c>
      <c r="FU111">
        <v>4513</v>
      </c>
      <c r="FV111">
        <v>8.3093286062486157E-2</v>
      </c>
      <c r="FW111" s="6">
        <v>0</v>
      </c>
      <c r="FX111" s="7">
        <v>1</v>
      </c>
      <c r="FY111" s="8">
        <f t="shared" si="39"/>
        <v>1</v>
      </c>
      <c r="FZ111">
        <f t="shared" si="40"/>
        <v>0</v>
      </c>
      <c r="GA111">
        <f t="shared" si="41"/>
        <v>3.7061979563680021E-2</v>
      </c>
      <c r="GB111" s="6">
        <f t="shared" si="42"/>
        <v>3.7061979563680021E-2</v>
      </c>
      <c r="GC111" s="8">
        <f t="shared" si="43"/>
        <v>0.96293802043631993</v>
      </c>
      <c r="GD111" s="6">
        <f t="shared" si="44"/>
        <v>-3.7766230172896702E-2</v>
      </c>
      <c r="GE111" s="8">
        <f t="shared" si="45"/>
        <v>100</v>
      </c>
      <c r="GF111">
        <f t="shared" si="46"/>
        <v>3.8488437238034023E-2</v>
      </c>
      <c r="HC111">
        <v>9.4850130190979334E-2</v>
      </c>
      <c r="HD111">
        <v>1</v>
      </c>
      <c r="HE111">
        <v>0</v>
      </c>
      <c r="HF111">
        <f t="shared" si="50"/>
        <v>102</v>
      </c>
      <c r="HG111">
        <f t="shared" si="51"/>
        <v>4</v>
      </c>
      <c r="HH111">
        <f t="shared" si="47"/>
        <v>0.29166666666666663</v>
      </c>
      <c r="HI111">
        <f t="shared" si="48"/>
        <v>0.88235294117647056</v>
      </c>
      <c r="HJ111">
        <f t="shared" si="49"/>
        <v>6.1274509803921351E-3</v>
      </c>
    </row>
    <row r="112" spans="1:218" x14ac:dyDescent="0.3">
      <c r="A112" t="str">
        <f>covid19_new_cases_global!A113</f>
        <v>Moldova</v>
      </c>
      <c r="B112">
        <f>covid19_new_cases_global!B113</f>
        <v>47.4116</v>
      </c>
      <c r="C112">
        <f>covid19_new_cases_global!C113</f>
        <v>28.369900000000001</v>
      </c>
      <c r="D112">
        <f>IF(covid19_new_cases_global!D113&lt;0,"",covid19_new_cases_global!D113)</f>
        <v>0</v>
      </c>
      <c r="E112">
        <f>IF(covid19_new_cases_global!E113&lt;0,"",covid19_new_cases_global!E113)</f>
        <v>0</v>
      </c>
      <c r="F112">
        <f>IF(covid19_new_cases_global!F113&lt;0,"",covid19_new_cases_global!F113)</f>
        <v>0</v>
      </c>
      <c r="G112">
        <f>IF(covid19_new_cases_global!G113&lt;0,"",covid19_new_cases_global!G113)</f>
        <v>0</v>
      </c>
      <c r="H112">
        <f>IF(covid19_new_cases_global!H113&lt;0,"",covid19_new_cases_global!H113)</f>
        <v>0</v>
      </c>
      <c r="I112">
        <f>IF(covid19_new_cases_global!I113&lt;0,"",covid19_new_cases_global!I113)</f>
        <v>0</v>
      </c>
      <c r="J112">
        <f>IF(covid19_new_cases_global!J113&lt;0,"",covid19_new_cases_global!J113)</f>
        <v>0</v>
      </c>
      <c r="K112">
        <f>IF(covid19_new_cases_global!K113&lt;0,"",covid19_new_cases_global!K113)</f>
        <v>0</v>
      </c>
      <c r="L112">
        <f>IF(covid19_new_cases_global!L113&lt;0,"",covid19_new_cases_global!L113)</f>
        <v>0</v>
      </c>
      <c r="M112">
        <f>IF(covid19_new_cases_global!M113&lt;0,"",covid19_new_cases_global!M113)</f>
        <v>0</v>
      </c>
      <c r="N112">
        <f>IF(covid19_new_cases_global!N113&lt;0,"",covid19_new_cases_global!N113)</f>
        <v>0</v>
      </c>
      <c r="O112">
        <f>IF(covid19_new_cases_global!O113&lt;0,"",covid19_new_cases_global!O113)</f>
        <v>0</v>
      </c>
      <c r="P112">
        <f>IF(covid19_new_cases_global!P113&lt;0,"",covid19_new_cases_global!P113)</f>
        <v>0</v>
      </c>
      <c r="Q112">
        <f>IF(covid19_new_cases_global!Q113&lt;0,"",covid19_new_cases_global!Q113)</f>
        <v>0</v>
      </c>
      <c r="R112">
        <f>IF(covid19_new_cases_global!R113&lt;0,"",covid19_new_cases_global!R113)</f>
        <v>0</v>
      </c>
      <c r="S112">
        <f>IF(covid19_new_cases_global!S113&lt;0,"",covid19_new_cases_global!S113)</f>
        <v>0</v>
      </c>
      <c r="T112">
        <f>IF(covid19_new_cases_global!T113&lt;0,"",covid19_new_cases_global!T113)</f>
        <v>0</v>
      </c>
      <c r="U112">
        <f>IF(covid19_new_cases_global!U113&lt;0,"",covid19_new_cases_global!U113)</f>
        <v>0</v>
      </c>
      <c r="V112">
        <f>IF(covid19_new_cases_global!V113&lt;0,"",covid19_new_cases_global!V113)</f>
        <v>0</v>
      </c>
      <c r="W112">
        <f>IF(covid19_new_cases_global!W113&lt;0,"",covid19_new_cases_global!W113)</f>
        <v>0</v>
      </c>
      <c r="X112">
        <f>IF(covid19_new_cases_global!X113&lt;0,"",covid19_new_cases_global!X113)</f>
        <v>0</v>
      </c>
      <c r="Y112">
        <f>IF(covid19_new_cases_global!Y113&lt;0,"",covid19_new_cases_global!Y113)</f>
        <v>0</v>
      </c>
      <c r="Z112">
        <f>IF(covid19_new_cases_global!Z113&lt;0,"",covid19_new_cases_global!Z113)</f>
        <v>0</v>
      </c>
      <c r="AA112">
        <f>IF(covid19_new_cases_global!AA113&lt;0,"",covid19_new_cases_global!AA113)</f>
        <v>0</v>
      </c>
      <c r="AB112">
        <f>IF(covid19_new_cases_global!AB113&lt;0,"",covid19_new_cases_global!AB113)</f>
        <v>0</v>
      </c>
      <c r="AC112">
        <f>IF(covid19_new_cases_global!AC113&lt;0,"",covid19_new_cases_global!AC113)</f>
        <v>0</v>
      </c>
      <c r="AD112">
        <f>IF(covid19_new_cases_global!AD113&lt;0,"",covid19_new_cases_global!AD113)</f>
        <v>0</v>
      </c>
      <c r="AE112">
        <f>IF(covid19_new_cases_global!AE113&lt;0,"",covid19_new_cases_global!AE113)</f>
        <v>0</v>
      </c>
      <c r="AF112">
        <f>IF(covid19_new_cases_global!AF113&lt;0,"",covid19_new_cases_global!AF113)</f>
        <v>0</v>
      </c>
      <c r="AG112">
        <f>IF(covid19_new_cases_global!AG113&lt;0,"",covid19_new_cases_global!AG113)</f>
        <v>0</v>
      </c>
      <c r="AH112">
        <f>IF(covid19_new_cases_global!AH113&lt;0,"",covid19_new_cases_global!AH113)</f>
        <v>0</v>
      </c>
      <c r="AI112">
        <f>IF(covid19_new_cases_global!AI113&lt;0,"",covid19_new_cases_global!AI113)</f>
        <v>0</v>
      </c>
      <c r="AJ112">
        <f>IF(covid19_new_cases_global!AJ113&lt;0,"",covid19_new_cases_global!AJ113)</f>
        <v>0</v>
      </c>
      <c r="AK112">
        <f>IF(covid19_new_cases_global!AK113&lt;0,"",covid19_new_cases_global!AK113)</f>
        <v>0</v>
      </c>
      <c r="AL112">
        <f>IF(covid19_new_cases_global!AL113&lt;0,"",covid19_new_cases_global!AL113)</f>
        <v>0</v>
      </c>
      <c r="AM112">
        <f>IF(covid19_new_cases_global!AM113&lt;0,"",covid19_new_cases_global!AM113)</f>
        <v>0</v>
      </c>
      <c r="AN112">
        <f>IF(covid19_new_cases_global!AN113&lt;0,"",covid19_new_cases_global!AN113)</f>
        <v>0</v>
      </c>
      <c r="AO112">
        <f>IF(covid19_new_cases_global!AO113&lt;0,"",covid19_new_cases_global!AO113)</f>
        <v>0</v>
      </c>
      <c r="AP112">
        <f>IF(covid19_new_cases_global!AP113&lt;0,"",covid19_new_cases_global!AP113)</f>
        <v>0</v>
      </c>
      <c r="AQ112">
        <f>IF(covid19_new_cases_global!AQ113&lt;0,"",covid19_new_cases_global!AQ113)</f>
        <v>0</v>
      </c>
      <c r="AR112">
        <f>IF(covid19_new_cases_global!AR113&lt;0,"",covid19_new_cases_global!AR113)</f>
        <v>0</v>
      </c>
      <c r="AS112">
        <f>IF(covid19_new_cases_global!AS113&lt;0,"",covid19_new_cases_global!AS113)</f>
        <v>0</v>
      </c>
      <c r="AT112">
        <f>IF(covid19_new_cases_global!AT113&lt;0,"",covid19_new_cases_global!AT113)</f>
        <v>0</v>
      </c>
      <c r="AU112">
        <f>IF(covid19_new_cases_global!AU113&lt;0,"",covid19_new_cases_global!AU113)</f>
        <v>0</v>
      </c>
      <c r="AV112">
        <f>IF(covid19_new_cases_global!AV113&lt;0,"",covid19_new_cases_global!AV113)</f>
        <v>0</v>
      </c>
      <c r="AW112">
        <f>IF(covid19_new_cases_global!AW113&lt;0,"",covid19_new_cases_global!AW113)</f>
        <v>1</v>
      </c>
      <c r="AX112">
        <f>IF(covid19_new_cases_global!AX113&lt;0,"",covid19_new_cases_global!AX113)</f>
        <v>0</v>
      </c>
      <c r="AY112">
        <f>IF(covid19_new_cases_global!AY113&lt;0,"",covid19_new_cases_global!AY113)</f>
        <v>2</v>
      </c>
      <c r="AZ112">
        <f>IF(covid19_new_cases_global!AZ113&lt;0,"",covid19_new_cases_global!AZ113)</f>
        <v>0</v>
      </c>
      <c r="BA112">
        <f>IF(covid19_new_cases_global!BA113&lt;0,"",covid19_new_cases_global!BA113)</f>
        <v>0</v>
      </c>
      <c r="BB112">
        <f>IF(covid19_new_cases_global!BB113&lt;0,"",covid19_new_cases_global!BB113)</f>
        <v>3</v>
      </c>
      <c r="BC112">
        <f>IF(covid19_new_cases_global!BC113&lt;0,"",covid19_new_cases_global!BC113)</f>
        <v>6</v>
      </c>
      <c r="BD112">
        <f>IF(covid19_new_cases_global!BD113&lt;0,"",covid19_new_cases_global!BD113)</f>
        <v>11</v>
      </c>
      <c r="BE112">
        <f>IF(covid19_new_cases_global!BE113&lt;0,"",covid19_new_cases_global!BE113)</f>
        <v>0</v>
      </c>
      <c r="BF112">
        <f>IF(covid19_new_cases_global!BF113&lt;0,"",covid19_new_cases_global!BF113)</f>
        <v>7</v>
      </c>
      <c r="BG112">
        <f>IF(covid19_new_cases_global!BG113&lt;0,"",covid19_new_cases_global!BG113)</f>
        <v>0</v>
      </c>
      <c r="BH112">
        <f>IF(covid19_new_cases_global!BH113&lt;0,"",covid19_new_cases_global!BH113)</f>
        <v>19</v>
      </c>
      <c r="BI112">
        <f>IF(covid19_new_cases_global!BI113&lt;0,"",covid19_new_cases_global!BI113)</f>
        <v>17</v>
      </c>
      <c r="BJ112">
        <f>IF(covid19_new_cases_global!BJ113&lt;0,"",covid19_new_cases_global!BJ113)</f>
        <v>14</v>
      </c>
      <c r="BK112">
        <f>IF(covid19_new_cases_global!BK113&lt;0,"",covid19_new_cases_global!BK113)</f>
        <v>14</v>
      </c>
      <c r="BL112">
        <f>IF(covid19_new_cases_global!BL113&lt;0,"",covid19_new_cases_global!BL113)</f>
        <v>15</v>
      </c>
      <c r="BM112">
        <f>IF(covid19_new_cases_global!BM113&lt;0,"",covid19_new_cases_global!BM113)</f>
        <v>16</v>
      </c>
      <c r="BN112">
        <f>IF(covid19_new_cases_global!BN113&lt;0,"",covid19_new_cases_global!BN113)</f>
        <v>24</v>
      </c>
      <c r="BO112">
        <f>IF(covid19_new_cases_global!BO113&lt;0,"",covid19_new_cases_global!BO113)</f>
        <v>28</v>
      </c>
      <c r="BP112">
        <f>IF(covid19_new_cases_global!BP113&lt;0,"",covid19_new_cases_global!BP113)</f>
        <v>22</v>
      </c>
      <c r="BQ112">
        <f>IF(covid19_new_cases_global!BQ113&lt;0,"",covid19_new_cases_global!BQ113)</f>
        <v>32</v>
      </c>
      <c r="BR112">
        <f>IF(covid19_new_cases_global!BR113&lt;0,"",covid19_new_cases_global!BR113)</f>
        <v>32</v>
      </c>
      <c r="BS112">
        <f>IF(covid19_new_cases_global!BS113&lt;0,"",covid19_new_cases_global!BS113)</f>
        <v>35</v>
      </c>
      <c r="BT112">
        <f>IF(covid19_new_cases_global!BT113&lt;0,"",covid19_new_cases_global!BT113)</f>
        <v>55</v>
      </c>
      <c r="BU112">
        <f>IF(covid19_new_cases_global!BU113&lt;0,"",covid19_new_cases_global!BU113)</f>
        <v>70</v>
      </c>
      <c r="BV112">
        <f>IF(covid19_new_cases_global!BV113&lt;0,"",covid19_new_cases_global!BV113)</f>
        <v>82</v>
      </c>
      <c r="BW112">
        <f>IF(covid19_new_cases_global!BW113&lt;0,"",covid19_new_cases_global!BW113)</f>
        <v>86</v>
      </c>
      <c r="BX112">
        <f>IF(covid19_new_cases_global!BX113&lt;0,"",covid19_new_cases_global!BX113)</f>
        <v>161</v>
      </c>
      <c r="BY112">
        <f>IF(covid19_new_cases_global!BY113&lt;0,"",covid19_new_cases_global!BY113)</f>
        <v>112</v>
      </c>
      <c r="BZ112">
        <f>IF(covid19_new_cases_global!BZ113&lt;0,"",covid19_new_cases_global!BZ113)</f>
        <v>101</v>
      </c>
      <c r="CA112">
        <f>IF(covid19_new_cases_global!CA113&lt;0,"",covid19_new_cases_global!CA113)</f>
        <v>91</v>
      </c>
      <c r="CB112">
        <f>IF(covid19_new_cases_global!CB113&lt;0,"",covid19_new_cases_global!CB113)</f>
        <v>118</v>
      </c>
      <c r="CC112">
        <f>IF(covid19_new_cases_global!CC113&lt;0,"",covid19_new_cases_global!CC113)</f>
        <v>115</v>
      </c>
      <c r="CD112">
        <f>IF(covid19_new_cases_global!CD113&lt;0,"",covid19_new_cases_global!CD113)</f>
        <v>149</v>
      </c>
      <c r="CE112">
        <f>IF(covid19_new_cases_global!CE113&lt;0,"",covid19_new_cases_global!CE113)</f>
        <v>122</v>
      </c>
      <c r="CF112">
        <f>IF(covid19_new_cases_global!CF113&lt;0,"",covid19_new_cases_global!CF113)</f>
        <v>102</v>
      </c>
      <c r="CG112">
        <f>IF(covid19_new_cases_global!CG113&lt;0,"",covid19_new_cases_global!CG113)</f>
        <v>50</v>
      </c>
      <c r="CH112">
        <f>IF(covid19_new_cases_global!CH113&lt;0,"",covid19_new_cases_global!CH113)</f>
        <v>222</v>
      </c>
      <c r="CI112">
        <f>IF(covid19_new_cases_global!CI113&lt;0,"",covid19_new_cases_global!CI113)</f>
        <v>115</v>
      </c>
      <c r="CJ112">
        <f>IF(covid19_new_cases_global!CJ113&lt;0,"",covid19_new_cases_global!CJ113)</f>
        <v>105</v>
      </c>
      <c r="CK112">
        <f>IF(covid19_new_cases_global!CK113&lt;0,"",covid19_new_cases_global!CK113)</f>
        <v>110</v>
      </c>
      <c r="CL112">
        <f>IF(covid19_new_cases_global!CL113&lt;0,"",covid19_new_cases_global!CL113)</f>
        <v>114</v>
      </c>
      <c r="CM112">
        <f>IF(covid19_new_cases_global!CM113&lt;0,"",covid19_new_cases_global!CM113)</f>
        <v>94</v>
      </c>
      <c r="CN112">
        <f>IF(covid19_new_cases_global!CN113&lt;0,"",covid19_new_cases_global!CN113)</f>
        <v>76</v>
      </c>
      <c r="CO112">
        <f>IF(covid19_new_cases_global!CO113&lt;0,"",covid19_new_cases_global!CO113)</f>
        <v>66</v>
      </c>
      <c r="CP112">
        <f>IF(covid19_new_cases_global!CP113&lt;0,"",covid19_new_cases_global!CP113)</f>
        <v>164</v>
      </c>
      <c r="CQ112">
        <f>IF(covid19_new_cases_global!CQ113&lt;0,"",covid19_new_cases_global!CQ113)</f>
        <v>148</v>
      </c>
      <c r="CR112">
        <f>IF(covid19_new_cases_global!CR113&lt;0,"",covid19_new_cases_global!CR113)</f>
        <v>184</v>
      </c>
      <c r="CS112">
        <f>IF(covid19_new_cases_global!CS113&lt;0,"",covid19_new_cases_global!CS113)</f>
        <v>194</v>
      </c>
      <c r="CT112">
        <f>IF(covid19_new_cases_global!CT113&lt;0,"",covid19_new_cases_global!CT113)</f>
        <v>104</v>
      </c>
      <c r="CU112">
        <f>IF(covid19_new_cases_global!CU113&lt;0,"",covid19_new_cases_global!CU113)</f>
        <v>73</v>
      </c>
      <c r="CV112">
        <f>IF(covid19_new_cases_global!CV113&lt;0,"",covid19_new_cases_global!CV113)</f>
        <v>157</v>
      </c>
      <c r="CW112">
        <f>IF(covid19_new_cases_global!CW113&lt;0,"",covid19_new_cases_global!CW113)</f>
        <v>133</v>
      </c>
      <c r="CX112">
        <f>IF(covid19_new_cases_global!CX113&lt;0,"",covid19_new_cases_global!CX113)</f>
        <v>126</v>
      </c>
      <c r="CY112">
        <f>IF(covid19_new_cases_global!CY113&lt;0,"",covid19_new_cases_global!CY113)</f>
        <v>83</v>
      </c>
      <c r="CZ112">
        <f>IF(covid19_new_cases_global!CZ113&lt;0,"",covid19_new_cases_global!CZ113)</f>
        <v>72</v>
      </c>
      <c r="DA112">
        <f>IF(covid19_new_cases_global!DA113&lt;0,"",covid19_new_cases_global!DA113)</f>
        <v>69</v>
      </c>
      <c r="DB112">
        <f>IF(covid19_new_cases_global!DB113&lt;0,"",covid19_new_cases_global!DB113)</f>
        <v>127</v>
      </c>
      <c r="DC112">
        <f>IF(covid19_new_cases_global!DC113&lt;0,"",covid19_new_cases_global!DC113)</f>
        <v>115</v>
      </c>
      <c r="DD112">
        <f>IF(covid19_new_cases_global!DD113&lt;0,"",covid19_new_cases_global!DD113)</f>
        <v>113</v>
      </c>
      <c r="DE112">
        <f>IF(covid19_new_cases_global!DE113&lt;0,"",covid19_new_cases_global!DE113)</f>
        <v>129</v>
      </c>
      <c r="DF112">
        <f>IF(covid19_new_cases_global!DF113&lt;0,"",covid19_new_cases_global!DF113)</f>
        <v>123</v>
      </c>
      <c r="DG112">
        <f>IF(covid19_new_cases_global!DG113&lt;0,"",covid19_new_cases_global!DG113)</f>
        <v>139</v>
      </c>
      <c r="DH112">
        <f>IF(covid19_new_cases_global!DH113&lt;0,"",covid19_new_cases_global!DH113)</f>
        <v>60</v>
      </c>
      <c r="DI112">
        <f>IF(covid19_new_cases_global!DI113&lt;0,"",covid19_new_cases_global!DI113)</f>
        <v>68</v>
      </c>
      <c r="DJ112">
        <f>IF(covid19_new_cases_global!DJ113&lt;0,"",covid19_new_cases_global!DJ113)</f>
        <v>159</v>
      </c>
      <c r="DK112">
        <f>IF(covid19_new_cases_global!DK113&lt;0,"",covid19_new_cases_global!DK113)</f>
        <v>252</v>
      </c>
      <c r="DL112">
        <f>IF(covid19_new_cases_global!DL113&lt;0,"",covid19_new_cases_global!DL113)</f>
        <v>147</v>
      </c>
      <c r="DM112">
        <f>IF(covid19_new_cases_global!DM113&lt;0,"",covid19_new_cases_global!DM113)</f>
        <v>192</v>
      </c>
      <c r="DN112">
        <f>IF(covid19_new_cases_global!DN113&lt;0,"",covid19_new_cases_global!DN113)</f>
        <v>189</v>
      </c>
      <c r="DO112">
        <f>IF(covid19_new_cases_global!DO113&lt;0,"",covid19_new_cases_global!DO113)</f>
        <v>126</v>
      </c>
      <c r="DP112">
        <f>IF(covid19_new_cases_global!DP113&lt;0,"",covid19_new_cases_global!DP113)</f>
        <v>78</v>
      </c>
      <c r="DQ112">
        <f>IF(covid19_new_cases_global!DQ113&lt;0,"",covid19_new_cases_global!DQ113)</f>
        <v>202</v>
      </c>
      <c r="DR112">
        <f>IF(covid19_new_cases_global!DR113&lt;0,"",covid19_new_cases_global!DR113)</f>
        <v>213</v>
      </c>
      <c r="DS112">
        <f>IF(covid19_new_cases_global!DS113&lt;0,"",covid19_new_cases_global!DS113)</f>
        <v>151</v>
      </c>
      <c r="DT112">
        <f>IF(covid19_new_cases_global!DT113&lt;0,"",covid19_new_cases_global!DT113)</f>
        <v>143</v>
      </c>
      <c r="DU112">
        <f>IF(covid19_new_cases_global!DU113&lt;0,"",covid19_new_cases_global!DU113)</f>
        <v>147</v>
      </c>
      <c r="DV112">
        <f>IF(covid19_new_cases_global!DV113&lt;0,"",covid19_new_cases_global!DV113)</f>
        <v>99</v>
      </c>
      <c r="DW112">
        <f>IF(covid19_new_cases_global!DW113&lt;0,"",covid19_new_cases_global!DW113)</f>
        <v>54</v>
      </c>
      <c r="DX112">
        <f>IF(covid19_new_cases_global!DX113&lt;0,"",covid19_new_cases_global!DX113)</f>
        <v>158</v>
      </c>
      <c r="DY112">
        <f>IF(covid19_new_cases_global!DY113&lt;0,"",covid19_new_cases_global!DY113)</f>
        <v>232</v>
      </c>
      <c r="DZ112">
        <f>IF(covid19_new_cases_global!DZ113&lt;0,"",covid19_new_cases_global!DZ113)</f>
        <v>188</v>
      </c>
      <c r="EA112">
        <f>IF(covid19_new_cases_global!EA113&lt;0,"",covid19_new_cases_global!EA113)</f>
        <v>171</v>
      </c>
      <c r="EB112">
        <f>IF(covid19_new_cases_global!EB113&lt;0,"",covid19_new_cases_global!EB113)</f>
        <v>202</v>
      </c>
      <c r="EC112">
        <f>IF(covid19_new_cases_global!EC113&lt;0,"",covid19_new_cases_global!EC113)</f>
        <v>153</v>
      </c>
      <c r="ED112">
        <f>IF(covid19_new_cases_global!ED113&lt;0,"",covid19_new_cases_global!ED113)</f>
        <v>109</v>
      </c>
      <c r="EE112">
        <f>IF(covid19_new_cases_global!EE113&lt;0,"",covid19_new_cases_global!EE113)</f>
        <v>188</v>
      </c>
      <c r="EF112">
        <f>IF(covid19_new_cases_global!EF113&lt;0,"",covid19_new_cases_global!EF113)</f>
        <v>247</v>
      </c>
      <c r="EG112">
        <f>IF(covid19_new_cases_global!EG113&lt;0,"",covid19_new_cases_global!EG113)</f>
        <v>223</v>
      </c>
      <c r="EH112">
        <f>IF(covid19_new_cases_global!EH113&lt;0,"",covid19_new_cases_global!EH113)</f>
        <v>229</v>
      </c>
      <c r="EI112">
        <f>IF(covid19_new_cases_global!EI113&lt;0,"",covid19_new_cases_global!EI113)</f>
        <v>264</v>
      </c>
      <c r="EJ112">
        <f>IF(covid19_new_cases_global!EJ113&lt;0,"",covid19_new_cases_global!EJ113)</f>
        <v>189</v>
      </c>
      <c r="EK112">
        <f>IF(covid19_new_cases_global!EK113&lt;0,"",covid19_new_cases_global!EK113)</f>
        <v>107</v>
      </c>
      <c r="EL112">
        <f>IF(covid19_new_cases_global!EL113&lt;0,"",covid19_new_cases_global!EL113)</f>
        <v>218</v>
      </c>
      <c r="EM112">
        <f>IF(covid19_new_cases_global!EM113&lt;0,"",covid19_new_cases_global!EM113)</f>
        <v>296</v>
      </c>
      <c r="EN112">
        <f>IF(covid19_new_cases_global!EN113&lt;0,"",covid19_new_cases_global!EN113)</f>
        <v>406</v>
      </c>
      <c r="EO112">
        <f>IF(covid19_new_cases_global!EO113&lt;0,"",covid19_new_cases_global!EO113)</f>
        <v>366</v>
      </c>
      <c r="EP112">
        <f>IF(covid19_new_cases_global!EP113&lt;0,"",covid19_new_cases_global!EP113)</f>
        <v>366</v>
      </c>
      <c r="EQ112">
        <f>IF(covid19_new_cases_global!EQ113&lt;0,"",covid19_new_cases_global!EQ113)</f>
        <v>281</v>
      </c>
      <c r="ER112">
        <f>IF(covid19_new_cases_global!ER113&lt;0,"",covid19_new_cases_global!ER113)</f>
        <v>139</v>
      </c>
      <c r="ES112">
        <f>IF(covid19_new_cases_global!ES113&lt;0,"",covid19_new_cases_global!ES113)</f>
        <v>375</v>
      </c>
      <c r="ET112">
        <f>IF(covid19_new_cases_global!ET113&lt;0,"",covid19_new_cases_global!ET113)</f>
        <v>478</v>
      </c>
      <c r="EU112">
        <f>IF(covid19_new_cases_global!EU113&lt;0,"",covid19_new_cases_global!EU113)</f>
        <v>374</v>
      </c>
      <c r="EV112">
        <f>IF(covid19_new_cases_global!EV113&lt;0,"",covid19_new_cases_global!EV113)</f>
        <v>450</v>
      </c>
      <c r="EW112">
        <f>IF(covid19_new_cases_global!EW113&lt;0,"",covid19_new_cases_global!EW113)</f>
        <v>397</v>
      </c>
      <c r="EX112">
        <f>IF(covid19_new_cases_global!EX113&lt;0,"",covid19_new_cases_global!EX113)</f>
        <v>247</v>
      </c>
      <c r="EY112">
        <f>IF(covid19_new_cases_global!EY113&lt;0,"",covid19_new_cases_global!EY113)</f>
        <v>163</v>
      </c>
      <c r="EZ112">
        <f>IF(covid19_new_cases_global!EZ113&lt;0,"",covid19_new_cases_global!EZ113)</f>
        <v>351</v>
      </c>
      <c r="FA112">
        <f>IF(covid19_new_cases_global!FA113&lt;0,"",covid19_new_cases_global!FA113)</f>
        <v>364</v>
      </c>
      <c r="FB112">
        <f>IF(covid19_new_cases_global!FB113&lt;0,"",covid19_new_cases_global!FB113)</f>
        <v>375</v>
      </c>
      <c r="FC112">
        <f>IF(covid19_new_cases_global!FC113&lt;0,"",covid19_new_cases_global!FC113)</f>
        <v>323</v>
      </c>
      <c r="FD112">
        <f>IF(covid19_new_cases_global!FD113&lt;0,"",covid19_new_cases_global!FD113)</f>
        <v>304</v>
      </c>
      <c r="FE112">
        <f t="shared" si="58"/>
        <v>478</v>
      </c>
      <c r="FF112">
        <f t="shared" si="53"/>
        <v>478</v>
      </c>
      <c r="FG112">
        <f t="shared" si="33"/>
        <v>147</v>
      </c>
      <c r="FH112">
        <f t="shared" si="34"/>
        <v>147</v>
      </c>
      <c r="FI112" cm="1">
        <f t="array" ref="FI112">MATCH(INDEX($D112:$FD112,MATCH(TRUE,INDEX($D112:$FD112&lt;&gt;0,),0)),$D112:$FD112,0)</f>
        <v>46</v>
      </c>
      <c r="FJ112">
        <f t="shared" si="54"/>
        <v>16080</v>
      </c>
      <c r="FK112">
        <f t="shared" si="55"/>
        <v>2.9726368159203979E-2</v>
      </c>
      <c r="FL112">
        <v>0</v>
      </c>
      <c r="FM112">
        <f t="shared" si="56"/>
        <v>101</v>
      </c>
      <c r="FN112">
        <f t="shared" si="57"/>
        <v>101</v>
      </c>
      <c r="FP112">
        <v>381</v>
      </c>
      <c r="FQ112">
        <v>381</v>
      </c>
      <c r="FR112">
        <v>73</v>
      </c>
      <c r="FS112">
        <v>73</v>
      </c>
      <c r="FT112">
        <v>39</v>
      </c>
      <c r="FU112">
        <v>11298</v>
      </c>
      <c r="FV112">
        <v>3.3722782793414764E-2</v>
      </c>
      <c r="FW112" s="6">
        <v>1</v>
      </c>
      <c r="FX112" s="7">
        <v>0</v>
      </c>
      <c r="FY112" s="8">
        <f t="shared" si="39"/>
        <v>1</v>
      </c>
      <c r="FZ112">
        <f t="shared" si="40"/>
        <v>1</v>
      </c>
      <c r="GA112">
        <f t="shared" si="41"/>
        <v>7.7922884247692281E-2</v>
      </c>
      <c r="GB112" s="6">
        <f t="shared" si="42"/>
        <v>7.7922884247692281E-2</v>
      </c>
      <c r="GC112" s="8">
        <f t="shared" si="43"/>
        <v>0.92207711575230777</v>
      </c>
      <c r="GD112" s="6">
        <f t="shared" si="44"/>
        <v>-2.5520356048337831</v>
      </c>
      <c r="GE112" s="8">
        <f t="shared" si="45"/>
        <v>0</v>
      </c>
      <c r="GF112">
        <f t="shared" si="46"/>
        <v>11.833200537358389</v>
      </c>
      <c r="HC112">
        <v>9.725720607631029E-2</v>
      </c>
      <c r="HD112">
        <v>1</v>
      </c>
      <c r="HE112">
        <v>0</v>
      </c>
      <c r="HF112">
        <f t="shared" si="50"/>
        <v>103</v>
      </c>
      <c r="HG112">
        <f t="shared" si="51"/>
        <v>4</v>
      </c>
      <c r="HH112">
        <f t="shared" si="47"/>
        <v>0.28472222222222221</v>
      </c>
      <c r="HI112">
        <f t="shared" si="48"/>
        <v>0.88235294117647056</v>
      </c>
      <c r="HJ112">
        <f t="shared" si="49"/>
        <v>6.1274509803921351E-3</v>
      </c>
    </row>
    <row r="113" spans="1:218" x14ac:dyDescent="0.3">
      <c r="A113" t="str">
        <f>covid19_new_cases_global!A114</f>
        <v>Monaco</v>
      </c>
      <c r="B113">
        <f>covid19_new_cases_global!B114</f>
        <v>43.7333</v>
      </c>
      <c r="C113">
        <f>covid19_new_cases_global!C114</f>
        <v>7.4166999999999996</v>
      </c>
      <c r="D113">
        <f>IF(covid19_new_cases_global!D114&lt;0,"",covid19_new_cases_global!D114)</f>
        <v>0</v>
      </c>
      <c r="E113">
        <f>IF(covid19_new_cases_global!E114&lt;0,"",covid19_new_cases_global!E114)</f>
        <v>0</v>
      </c>
      <c r="F113">
        <f>IF(covid19_new_cases_global!F114&lt;0,"",covid19_new_cases_global!F114)</f>
        <v>0</v>
      </c>
      <c r="G113">
        <f>IF(covid19_new_cases_global!G114&lt;0,"",covid19_new_cases_global!G114)</f>
        <v>0</v>
      </c>
      <c r="H113">
        <f>IF(covid19_new_cases_global!H114&lt;0,"",covid19_new_cases_global!H114)</f>
        <v>0</v>
      </c>
      <c r="I113">
        <f>IF(covid19_new_cases_global!I114&lt;0,"",covid19_new_cases_global!I114)</f>
        <v>0</v>
      </c>
      <c r="J113">
        <f>IF(covid19_new_cases_global!J114&lt;0,"",covid19_new_cases_global!J114)</f>
        <v>0</v>
      </c>
      <c r="K113">
        <f>IF(covid19_new_cases_global!K114&lt;0,"",covid19_new_cases_global!K114)</f>
        <v>0</v>
      </c>
      <c r="L113">
        <f>IF(covid19_new_cases_global!L114&lt;0,"",covid19_new_cases_global!L114)</f>
        <v>0</v>
      </c>
      <c r="M113">
        <f>IF(covid19_new_cases_global!M114&lt;0,"",covid19_new_cases_global!M114)</f>
        <v>0</v>
      </c>
      <c r="N113">
        <f>IF(covid19_new_cases_global!N114&lt;0,"",covid19_new_cases_global!N114)</f>
        <v>0</v>
      </c>
      <c r="O113">
        <f>IF(covid19_new_cases_global!O114&lt;0,"",covid19_new_cases_global!O114)</f>
        <v>0</v>
      </c>
      <c r="P113">
        <f>IF(covid19_new_cases_global!P114&lt;0,"",covid19_new_cases_global!P114)</f>
        <v>0</v>
      </c>
      <c r="Q113">
        <f>IF(covid19_new_cases_global!Q114&lt;0,"",covid19_new_cases_global!Q114)</f>
        <v>0</v>
      </c>
      <c r="R113">
        <f>IF(covid19_new_cases_global!R114&lt;0,"",covid19_new_cases_global!R114)</f>
        <v>0</v>
      </c>
      <c r="S113">
        <f>IF(covid19_new_cases_global!S114&lt;0,"",covid19_new_cases_global!S114)</f>
        <v>0</v>
      </c>
      <c r="T113">
        <f>IF(covid19_new_cases_global!T114&lt;0,"",covid19_new_cases_global!T114)</f>
        <v>0</v>
      </c>
      <c r="U113">
        <f>IF(covid19_new_cases_global!U114&lt;0,"",covid19_new_cases_global!U114)</f>
        <v>0</v>
      </c>
      <c r="V113">
        <f>IF(covid19_new_cases_global!V114&lt;0,"",covid19_new_cases_global!V114)</f>
        <v>0</v>
      </c>
      <c r="W113">
        <f>IF(covid19_new_cases_global!W114&lt;0,"",covid19_new_cases_global!W114)</f>
        <v>0</v>
      </c>
      <c r="X113">
        <f>IF(covid19_new_cases_global!X114&lt;0,"",covid19_new_cases_global!X114)</f>
        <v>0</v>
      </c>
      <c r="Y113">
        <f>IF(covid19_new_cases_global!Y114&lt;0,"",covid19_new_cases_global!Y114)</f>
        <v>0</v>
      </c>
      <c r="Z113">
        <f>IF(covid19_new_cases_global!Z114&lt;0,"",covid19_new_cases_global!Z114)</f>
        <v>0</v>
      </c>
      <c r="AA113">
        <f>IF(covid19_new_cases_global!AA114&lt;0,"",covid19_new_cases_global!AA114)</f>
        <v>0</v>
      </c>
      <c r="AB113">
        <f>IF(covid19_new_cases_global!AB114&lt;0,"",covid19_new_cases_global!AB114)</f>
        <v>0</v>
      </c>
      <c r="AC113">
        <f>IF(covid19_new_cases_global!AC114&lt;0,"",covid19_new_cases_global!AC114)</f>
        <v>0</v>
      </c>
      <c r="AD113">
        <f>IF(covid19_new_cases_global!AD114&lt;0,"",covid19_new_cases_global!AD114)</f>
        <v>0</v>
      </c>
      <c r="AE113">
        <f>IF(covid19_new_cases_global!AE114&lt;0,"",covid19_new_cases_global!AE114)</f>
        <v>0</v>
      </c>
      <c r="AF113">
        <f>IF(covid19_new_cases_global!AF114&lt;0,"",covid19_new_cases_global!AF114)</f>
        <v>0</v>
      </c>
      <c r="AG113">
        <f>IF(covid19_new_cases_global!AG114&lt;0,"",covid19_new_cases_global!AG114)</f>
        <v>0</v>
      </c>
      <c r="AH113">
        <f>IF(covid19_new_cases_global!AH114&lt;0,"",covid19_new_cases_global!AH114)</f>
        <v>0</v>
      </c>
      <c r="AI113">
        <f>IF(covid19_new_cases_global!AI114&lt;0,"",covid19_new_cases_global!AI114)</f>
        <v>0</v>
      </c>
      <c r="AJ113">
        <f>IF(covid19_new_cases_global!AJ114&lt;0,"",covid19_new_cases_global!AJ114)</f>
        <v>0</v>
      </c>
      <c r="AK113">
        <f>IF(covid19_new_cases_global!AK114&lt;0,"",covid19_new_cases_global!AK114)</f>
        <v>0</v>
      </c>
      <c r="AL113">
        <f>IF(covid19_new_cases_global!AL114&lt;0,"",covid19_new_cases_global!AL114)</f>
        <v>0</v>
      </c>
      <c r="AM113">
        <f>IF(covid19_new_cases_global!AM114&lt;0,"",covid19_new_cases_global!AM114)</f>
        <v>0</v>
      </c>
      <c r="AN113">
        <f>IF(covid19_new_cases_global!AN114&lt;0,"",covid19_new_cases_global!AN114)</f>
        <v>0</v>
      </c>
      <c r="AO113">
        <f>IF(covid19_new_cases_global!AO114&lt;0,"",covid19_new_cases_global!AO114)</f>
        <v>1</v>
      </c>
      <c r="AP113">
        <f>IF(covid19_new_cases_global!AP114&lt;0,"",covid19_new_cases_global!AP114)</f>
        <v>0</v>
      </c>
      <c r="AQ113">
        <f>IF(covid19_new_cases_global!AQ114&lt;0,"",covid19_new_cases_global!AQ114)</f>
        <v>0</v>
      </c>
      <c r="AR113">
        <f>IF(covid19_new_cases_global!AR114&lt;0,"",covid19_new_cases_global!AR114)</f>
        <v>0</v>
      </c>
      <c r="AS113">
        <f>IF(covid19_new_cases_global!AS114&lt;0,"",covid19_new_cases_global!AS114)</f>
        <v>0</v>
      </c>
      <c r="AT113">
        <f>IF(covid19_new_cases_global!AT114&lt;0,"",covid19_new_cases_global!AT114)</f>
        <v>0</v>
      </c>
      <c r="AU113">
        <f>IF(covid19_new_cases_global!AU114&lt;0,"",covid19_new_cases_global!AU114)</f>
        <v>0</v>
      </c>
      <c r="AV113">
        <f>IF(covid19_new_cases_global!AV114&lt;0,"",covid19_new_cases_global!AV114)</f>
        <v>0</v>
      </c>
      <c r="AW113">
        <f>IF(covid19_new_cases_global!AW114&lt;0,"",covid19_new_cases_global!AW114)</f>
        <v>0</v>
      </c>
      <c r="AX113">
        <f>IF(covid19_new_cases_global!AX114&lt;0,"",covid19_new_cases_global!AX114)</f>
        <v>0</v>
      </c>
      <c r="AY113">
        <f>IF(covid19_new_cases_global!AY114&lt;0,"",covid19_new_cases_global!AY114)</f>
        <v>0</v>
      </c>
      <c r="AZ113">
        <f>IF(covid19_new_cases_global!AZ114&lt;0,"",covid19_new_cases_global!AZ114)</f>
        <v>0</v>
      </c>
      <c r="BA113">
        <f>IF(covid19_new_cases_global!BA114&lt;0,"",covid19_new_cases_global!BA114)</f>
        <v>1</v>
      </c>
      <c r="BB113">
        <f>IF(covid19_new_cases_global!BB114&lt;0,"",covid19_new_cases_global!BB114)</f>
        <v>0</v>
      </c>
      <c r="BC113">
        <f>IF(covid19_new_cases_global!BC114&lt;0,"",covid19_new_cases_global!BC114)</f>
        <v>0</v>
      </c>
      <c r="BD113">
        <f>IF(covid19_new_cases_global!BD114&lt;0,"",covid19_new_cases_global!BD114)</f>
        <v>0</v>
      </c>
      <c r="BE113">
        <f>IF(covid19_new_cases_global!BE114&lt;0,"",covid19_new_cases_global!BE114)</f>
        <v>5</v>
      </c>
      <c r="BF113">
        <f>IF(covid19_new_cases_global!BF114&lt;0,"",covid19_new_cases_global!BF114)</f>
        <v>0</v>
      </c>
      <c r="BG113">
        <f>IF(covid19_new_cases_global!BG114&lt;0,"",covid19_new_cases_global!BG114)</f>
        <v>0</v>
      </c>
      <c r="BH113">
        <f>IF(covid19_new_cases_global!BH114&lt;0,"",covid19_new_cases_global!BH114)</f>
        <v>0</v>
      </c>
      <c r="BI113">
        <f>IF(covid19_new_cases_global!BI114&lt;0,"",covid19_new_cases_global!BI114)</f>
        <v>4</v>
      </c>
      <c r="BJ113">
        <f>IF(covid19_new_cases_global!BJ114&lt;0,"",covid19_new_cases_global!BJ114)</f>
        <v>0</v>
      </c>
      <c r="BK113">
        <f>IF(covid19_new_cases_global!BK114&lt;0,"",covid19_new_cases_global!BK114)</f>
        <v>12</v>
      </c>
      <c r="BL113">
        <f>IF(covid19_new_cases_global!BL114&lt;0,"",covid19_new_cases_global!BL114)</f>
        <v>0</v>
      </c>
      <c r="BM113">
        <f>IF(covid19_new_cases_global!BM114&lt;0,"",covid19_new_cases_global!BM114)</f>
        <v>0</v>
      </c>
      <c r="BN113">
        <f>IF(covid19_new_cases_global!BN114&lt;0,"",covid19_new_cases_global!BN114)</f>
        <v>8</v>
      </c>
      <c r="BO113">
        <f>IF(covid19_new_cases_global!BO114&lt;0,"",covid19_new_cases_global!BO114)</f>
        <v>2</v>
      </c>
      <c r="BP113">
        <f>IF(covid19_new_cases_global!BP114&lt;0,"",covid19_new_cases_global!BP114)</f>
        <v>9</v>
      </c>
      <c r="BQ113">
        <f>IF(covid19_new_cases_global!BQ114&lt;0,"",covid19_new_cases_global!BQ114)</f>
        <v>0</v>
      </c>
      <c r="BR113">
        <f>IF(covid19_new_cases_global!BR114&lt;0,"",covid19_new_cases_global!BR114)</f>
        <v>4</v>
      </c>
      <c r="BS113">
        <f>IF(covid19_new_cases_global!BS114&lt;0,"",covid19_new_cases_global!BS114)</f>
        <v>3</v>
      </c>
      <c r="BT113">
        <f>IF(covid19_new_cases_global!BT114&lt;0,"",covid19_new_cases_global!BT114)</f>
        <v>3</v>
      </c>
      <c r="BU113">
        <f>IF(covid19_new_cases_global!BU114&lt;0,"",covid19_new_cases_global!BU114)</f>
        <v>3</v>
      </c>
      <c r="BV113">
        <f>IF(covid19_new_cases_global!BV114&lt;0,"",covid19_new_cases_global!BV114)</f>
        <v>5</v>
      </c>
      <c r="BW113">
        <f>IF(covid19_new_cases_global!BW114&lt;0,"",covid19_new_cases_global!BW114)</f>
        <v>4</v>
      </c>
      <c r="BX113">
        <f>IF(covid19_new_cases_global!BX114&lt;0,"",covid19_new_cases_global!BX114)</f>
        <v>2</v>
      </c>
      <c r="BY113">
        <f>IF(covid19_new_cases_global!BY114&lt;0,"",covid19_new_cases_global!BY114)</f>
        <v>7</v>
      </c>
      <c r="BZ113">
        <f>IF(covid19_new_cases_global!BZ114&lt;0,"",covid19_new_cases_global!BZ114)</f>
        <v>4</v>
      </c>
      <c r="CA113">
        <f>IF(covid19_new_cases_global!CA114&lt;0,"",covid19_new_cases_global!CA114)</f>
        <v>2</v>
      </c>
      <c r="CB113">
        <f>IF(covid19_new_cases_global!CB114&lt;0,"",covid19_new_cases_global!CB114)</f>
        <v>2</v>
      </c>
      <c r="CC113">
        <f>IF(covid19_new_cases_global!CC114&lt;0,"",covid19_new_cases_global!CC114)</f>
        <v>3</v>
      </c>
      <c r="CD113">
        <f>IF(covid19_new_cases_global!CD114&lt;0,"",covid19_new_cases_global!CD114)</f>
        <v>6</v>
      </c>
      <c r="CE113">
        <f>IF(covid19_new_cases_global!CE114&lt;0,"",covid19_new_cases_global!CE114)</f>
        <v>2</v>
      </c>
      <c r="CF113">
        <f>IF(covid19_new_cases_global!CF114&lt;0,"",covid19_new_cases_global!CF114)</f>
        <v>1</v>
      </c>
      <c r="CG113">
        <f>IF(covid19_new_cases_global!CG114&lt;0,"",covid19_new_cases_global!CG114)</f>
        <v>0</v>
      </c>
      <c r="CH113">
        <f>IF(covid19_new_cases_global!CH114&lt;0,"",covid19_new_cases_global!CH114)</f>
        <v>0</v>
      </c>
      <c r="CI113">
        <f>IF(covid19_new_cases_global!CI114&lt;0,"",covid19_new_cases_global!CI114)</f>
        <v>0</v>
      </c>
      <c r="CJ113">
        <f>IF(covid19_new_cases_global!CJ114&lt;0,"",covid19_new_cases_global!CJ114)</f>
        <v>0</v>
      </c>
      <c r="CK113">
        <f>IF(covid19_new_cases_global!CK114&lt;0,"",covid19_new_cases_global!CK114)</f>
        <v>1</v>
      </c>
      <c r="CL113">
        <f>IF(covid19_new_cases_global!CL114&lt;0,"",covid19_new_cases_global!CL114)</f>
        <v>0</v>
      </c>
      <c r="CM113">
        <f>IF(covid19_new_cases_global!CM114&lt;0,"",covid19_new_cases_global!CM114)</f>
        <v>0</v>
      </c>
      <c r="CN113">
        <f>IF(covid19_new_cases_global!CN114&lt;0,"",covid19_new_cases_global!CN114)</f>
        <v>0</v>
      </c>
      <c r="CO113">
        <f>IF(covid19_new_cases_global!CO114&lt;0,"",covid19_new_cases_global!CO114)</f>
        <v>0</v>
      </c>
      <c r="CP113">
        <f>IF(covid19_new_cases_global!CP114&lt;0,"",covid19_new_cases_global!CP114)</f>
        <v>0</v>
      </c>
      <c r="CQ113">
        <f>IF(covid19_new_cases_global!CQ114&lt;0,"",covid19_new_cases_global!CQ114)</f>
        <v>0</v>
      </c>
      <c r="CR113">
        <f>IF(covid19_new_cases_global!CR114&lt;0,"",covid19_new_cases_global!CR114)</f>
        <v>0</v>
      </c>
      <c r="CS113">
        <f>IF(covid19_new_cases_global!CS114&lt;0,"",covid19_new_cases_global!CS114)</f>
        <v>0</v>
      </c>
      <c r="CT113">
        <f>IF(covid19_new_cases_global!CT114&lt;0,"",covid19_new_cases_global!CT114)</f>
        <v>0</v>
      </c>
      <c r="CU113">
        <f>IF(covid19_new_cases_global!CU114&lt;0,"",covid19_new_cases_global!CU114)</f>
        <v>1</v>
      </c>
      <c r="CV113">
        <f>IF(covid19_new_cases_global!CV114&lt;0,"",covid19_new_cases_global!CV114)</f>
        <v>0</v>
      </c>
      <c r="CW113">
        <f>IF(covid19_new_cases_global!CW114&lt;0,"",covid19_new_cases_global!CW114)</f>
        <v>0</v>
      </c>
      <c r="CX113">
        <f>IF(covid19_new_cases_global!CX114&lt;0,"",covid19_new_cases_global!CX114)</f>
        <v>0</v>
      </c>
      <c r="CY113">
        <f>IF(covid19_new_cases_global!CY114&lt;0,"",covid19_new_cases_global!CY114)</f>
        <v>0</v>
      </c>
      <c r="CZ113">
        <f>IF(covid19_new_cases_global!CZ114&lt;0,"",covid19_new_cases_global!CZ114)</f>
        <v>0</v>
      </c>
      <c r="DA113">
        <f>IF(covid19_new_cases_global!DA114&lt;0,"",covid19_new_cases_global!DA114)</f>
        <v>0</v>
      </c>
      <c r="DB113">
        <f>IF(covid19_new_cases_global!DB114&lt;0,"",covid19_new_cases_global!DB114)</f>
        <v>0</v>
      </c>
      <c r="DC113">
        <f>IF(covid19_new_cases_global!DC114&lt;0,"",covid19_new_cases_global!DC114)</f>
        <v>0</v>
      </c>
      <c r="DD113">
        <f>IF(covid19_new_cases_global!DD114&lt;0,"",covid19_new_cases_global!DD114)</f>
        <v>0</v>
      </c>
      <c r="DE113">
        <f>IF(covid19_new_cases_global!DE114&lt;0,"",covid19_new_cases_global!DE114)</f>
        <v>0</v>
      </c>
      <c r="DF113">
        <f>IF(covid19_new_cases_global!DF114&lt;0,"",covid19_new_cases_global!DF114)</f>
        <v>0</v>
      </c>
      <c r="DG113">
        <f>IF(covid19_new_cases_global!DG114&lt;0,"",covid19_new_cases_global!DG114)</f>
        <v>1</v>
      </c>
      <c r="DH113">
        <f>IF(covid19_new_cases_global!DH114&lt;0,"",covid19_new_cases_global!DH114)</f>
        <v>0</v>
      </c>
      <c r="DI113">
        <f>IF(covid19_new_cases_global!DI114&lt;0,"",covid19_new_cases_global!DI114)</f>
        <v>0</v>
      </c>
      <c r="DJ113">
        <f>IF(covid19_new_cases_global!DJ114&lt;0,"",covid19_new_cases_global!DJ114)</f>
        <v>0</v>
      </c>
      <c r="DK113">
        <f>IF(covid19_new_cases_global!DK114&lt;0,"",covid19_new_cases_global!DK114)</f>
        <v>0</v>
      </c>
      <c r="DL113">
        <f>IF(covid19_new_cases_global!DL114&lt;0,"",covid19_new_cases_global!DL114)</f>
        <v>0</v>
      </c>
      <c r="DM113">
        <f>IF(covid19_new_cases_global!DM114&lt;0,"",covid19_new_cases_global!DM114)</f>
        <v>0</v>
      </c>
      <c r="DN113">
        <f>IF(covid19_new_cases_global!DN114&lt;0,"",covid19_new_cases_global!DN114)</f>
        <v>0</v>
      </c>
      <c r="DO113">
        <f>IF(covid19_new_cases_global!DO114&lt;0,"",covid19_new_cases_global!DO114)</f>
        <v>0</v>
      </c>
      <c r="DP113">
        <f>IF(covid19_new_cases_global!DP114&lt;0,"",covid19_new_cases_global!DP114)</f>
        <v>1</v>
      </c>
      <c r="DQ113">
        <f>IF(covid19_new_cases_global!DQ114&lt;0,"",covid19_new_cases_global!DQ114)</f>
        <v>0</v>
      </c>
      <c r="DR113">
        <f>IF(covid19_new_cases_global!DR114&lt;0,"",covid19_new_cases_global!DR114)</f>
        <v>0</v>
      </c>
      <c r="DS113">
        <f>IF(covid19_new_cases_global!DS114&lt;0,"",covid19_new_cases_global!DS114)</f>
        <v>0</v>
      </c>
      <c r="DT113">
        <f>IF(covid19_new_cases_global!DT114&lt;0,"",covid19_new_cases_global!DT114)</f>
        <v>0</v>
      </c>
      <c r="DU113">
        <f>IF(covid19_new_cases_global!DU114&lt;0,"",covid19_new_cases_global!DU114)</f>
        <v>1</v>
      </c>
      <c r="DV113">
        <f>IF(covid19_new_cases_global!DV114&lt;0,"",covid19_new_cases_global!DV114)</f>
        <v>0</v>
      </c>
      <c r="DW113">
        <f>IF(covid19_new_cases_global!DW114&lt;0,"",covid19_new_cases_global!DW114)</f>
        <v>0</v>
      </c>
      <c r="DX113">
        <f>IF(covid19_new_cases_global!DX114&lt;0,"",covid19_new_cases_global!DX114)</f>
        <v>0</v>
      </c>
      <c r="DY113">
        <f>IF(covid19_new_cases_global!DY114&lt;0,"",covid19_new_cases_global!DY114)</f>
        <v>0</v>
      </c>
      <c r="DZ113">
        <f>IF(covid19_new_cases_global!DZ114&lt;0,"",covid19_new_cases_global!DZ114)</f>
        <v>0</v>
      </c>
      <c r="EA113">
        <f>IF(covid19_new_cases_global!EA114&lt;0,"",covid19_new_cases_global!EA114)</f>
        <v>0</v>
      </c>
      <c r="EB113">
        <f>IF(covid19_new_cases_global!EB114&lt;0,"",covid19_new_cases_global!EB114)</f>
        <v>1</v>
      </c>
      <c r="EC113">
        <f>IF(covid19_new_cases_global!EC114&lt;0,"",covid19_new_cases_global!EC114)</f>
        <v>0</v>
      </c>
      <c r="ED113">
        <f>IF(covid19_new_cases_global!ED114&lt;0,"",covid19_new_cases_global!ED114)</f>
        <v>0</v>
      </c>
      <c r="EE113">
        <f>IF(covid19_new_cases_global!EE114&lt;0,"",covid19_new_cases_global!EE114)</f>
        <v>0</v>
      </c>
      <c r="EF113">
        <f>IF(covid19_new_cases_global!EF114&lt;0,"",covid19_new_cases_global!EF114)</f>
        <v>0</v>
      </c>
      <c r="EG113">
        <f>IF(covid19_new_cases_global!EG114&lt;0,"",covid19_new_cases_global!EG114)</f>
        <v>0</v>
      </c>
      <c r="EH113">
        <f>IF(covid19_new_cases_global!EH114&lt;0,"",covid19_new_cases_global!EH114)</f>
        <v>0</v>
      </c>
      <c r="EI113">
        <f>IF(covid19_new_cases_global!EI114&lt;0,"",covid19_new_cases_global!EI114)</f>
        <v>0</v>
      </c>
      <c r="EJ113">
        <f>IF(covid19_new_cases_global!EJ114&lt;0,"",covid19_new_cases_global!EJ114)</f>
        <v>0</v>
      </c>
      <c r="EK113">
        <f>IF(covid19_new_cases_global!EK114&lt;0,"",covid19_new_cases_global!EK114)</f>
        <v>0</v>
      </c>
      <c r="EL113">
        <f>IF(covid19_new_cases_global!EL114&lt;0,"",covid19_new_cases_global!EL114)</f>
        <v>0</v>
      </c>
      <c r="EM113">
        <f>IF(covid19_new_cases_global!EM114&lt;0,"",covid19_new_cases_global!EM114)</f>
        <v>0</v>
      </c>
      <c r="EN113">
        <f>IF(covid19_new_cases_global!EN114&lt;0,"",covid19_new_cases_global!EN114)</f>
        <v>0</v>
      </c>
      <c r="EO113">
        <f>IF(covid19_new_cases_global!EO114&lt;0,"",covid19_new_cases_global!EO114)</f>
        <v>0</v>
      </c>
      <c r="EP113">
        <f>IF(covid19_new_cases_global!EP114&lt;0,"",covid19_new_cases_global!EP114)</f>
        <v>0</v>
      </c>
      <c r="EQ113">
        <f>IF(covid19_new_cases_global!EQ114&lt;0,"",covid19_new_cases_global!EQ114)</f>
        <v>0</v>
      </c>
      <c r="ER113">
        <f>IF(covid19_new_cases_global!ER114&lt;0,"",covid19_new_cases_global!ER114)</f>
        <v>0</v>
      </c>
      <c r="ES113">
        <f>IF(covid19_new_cases_global!ES114&lt;0,"",covid19_new_cases_global!ES114)</f>
        <v>0</v>
      </c>
      <c r="ET113">
        <f>IF(covid19_new_cases_global!ET114&lt;0,"",covid19_new_cases_global!ET114)</f>
        <v>0</v>
      </c>
      <c r="EU113">
        <f>IF(covid19_new_cases_global!EU114&lt;0,"",covid19_new_cases_global!EU114)</f>
        <v>0</v>
      </c>
      <c r="EV113">
        <f>IF(covid19_new_cases_global!EV114&lt;0,"",covid19_new_cases_global!EV114)</f>
        <v>0</v>
      </c>
      <c r="EW113">
        <f>IF(covid19_new_cases_global!EW114&lt;0,"",covid19_new_cases_global!EW114)</f>
        <v>0</v>
      </c>
      <c r="EX113">
        <f>IF(covid19_new_cases_global!EX114&lt;0,"",covid19_new_cases_global!EX114)</f>
        <v>1</v>
      </c>
      <c r="EY113">
        <f>IF(covid19_new_cases_global!EY114&lt;0,"",covid19_new_cases_global!EY114)</f>
        <v>1</v>
      </c>
      <c r="EZ113">
        <f>IF(covid19_new_cases_global!EZ114&lt;0,"",covid19_new_cases_global!EZ114)</f>
        <v>0</v>
      </c>
      <c r="FA113">
        <f>IF(covid19_new_cases_global!FA114&lt;0,"",covid19_new_cases_global!FA114)</f>
        <v>1</v>
      </c>
      <c r="FB113">
        <f>IF(covid19_new_cases_global!FB114&lt;0,"",covid19_new_cases_global!FB114)</f>
        <v>0</v>
      </c>
      <c r="FC113">
        <f>IF(covid19_new_cases_global!FC114&lt;0,"",covid19_new_cases_global!FC114)</f>
        <v>0</v>
      </c>
      <c r="FD113">
        <f>IF(covid19_new_cases_global!FD114&lt;0,"",covid19_new_cases_global!FD114)</f>
        <v>1</v>
      </c>
      <c r="FE113">
        <f t="shared" si="58"/>
        <v>12</v>
      </c>
      <c r="FF113">
        <f t="shared" si="53"/>
        <v>12</v>
      </c>
      <c r="FG113">
        <f t="shared" si="33"/>
        <v>60</v>
      </c>
      <c r="FH113">
        <f t="shared" si="34"/>
        <v>60</v>
      </c>
      <c r="FI113" cm="1">
        <f t="array" ref="FI113">MATCH(INDEX($D113:$FD113,MATCH(TRUE,INDEX($D113:$FD113&lt;&gt;0,),0)),$D113:$FD113,0)</f>
        <v>38</v>
      </c>
      <c r="FJ113">
        <f t="shared" si="54"/>
        <v>103</v>
      </c>
      <c r="FK113">
        <f t="shared" si="55"/>
        <v>0.11650485436893204</v>
      </c>
      <c r="FL113">
        <v>0</v>
      </c>
      <c r="FM113">
        <f t="shared" si="56"/>
        <v>22</v>
      </c>
      <c r="FN113">
        <f t="shared" si="57"/>
        <v>22</v>
      </c>
      <c r="FP113">
        <v>386</v>
      </c>
      <c r="FQ113">
        <v>386</v>
      </c>
      <c r="FR113">
        <v>65</v>
      </c>
      <c r="FS113">
        <v>65</v>
      </c>
      <c r="FT113">
        <v>35</v>
      </c>
      <c r="FU113">
        <v>8846</v>
      </c>
      <c r="FV113">
        <v>4.3635541487678044E-2</v>
      </c>
      <c r="FW113" s="6">
        <v>0</v>
      </c>
      <c r="FX113" s="7">
        <v>1</v>
      </c>
      <c r="FY113" s="8">
        <f t="shared" si="39"/>
        <v>1</v>
      </c>
      <c r="FZ113">
        <f t="shared" si="40"/>
        <v>0</v>
      </c>
      <c r="GA113">
        <f t="shared" si="41"/>
        <v>0.11228666862868739</v>
      </c>
      <c r="GB113" s="6">
        <f t="shared" si="42"/>
        <v>0.11228666862868739</v>
      </c>
      <c r="GC113" s="8">
        <f t="shared" si="43"/>
        <v>0.88771333137131259</v>
      </c>
      <c r="GD113" s="6">
        <f t="shared" si="44"/>
        <v>-0.11910641314149061</v>
      </c>
      <c r="GE113" s="8">
        <f t="shared" si="45"/>
        <v>100</v>
      </c>
      <c r="GF113">
        <f t="shared" si="46"/>
        <v>0.12648978522743412</v>
      </c>
      <c r="HC113">
        <v>0.10321746160152924</v>
      </c>
      <c r="HD113">
        <v>1</v>
      </c>
      <c r="HE113">
        <v>0</v>
      </c>
      <c r="HF113">
        <f t="shared" si="50"/>
        <v>104</v>
      </c>
      <c r="HG113">
        <f t="shared" si="51"/>
        <v>4</v>
      </c>
      <c r="HH113">
        <f t="shared" si="47"/>
        <v>0.27777777777777779</v>
      </c>
      <c r="HI113">
        <f t="shared" si="48"/>
        <v>0.88235294117647056</v>
      </c>
      <c r="HJ113">
        <f t="shared" si="49"/>
        <v>6.1274509803921351E-3</v>
      </c>
    </row>
    <row r="114" spans="1:218" x14ac:dyDescent="0.3">
      <c r="A114" t="str">
        <f>covid19_new_cases_global!A115</f>
        <v>Mongolia</v>
      </c>
      <c r="B114">
        <f>covid19_new_cases_global!B115</f>
        <v>46.862499999999997</v>
      </c>
      <c r="C114">
        <f>covid19_new_cases_global!C115</f>
        <v>103.8467</v>
      </c>
      <c r="D114">
        <f>IF(covid19_new_cases_global!D115&lt;0,"",covid19_new_cases_global!D115)</f>
        <v>0</v>
      </c>
      <c r="E114">
        <f>IF(covid19_new_cases_global!E115&lt;0,"",covid19_new_cases_global!E115)</f>
        <v>0</v>
      </c>
      <c r="F114">
        <f>IF(covid19_new_cases_global!F115&lt;0,"",covid19_new_cases_global!F115)</f>
        <v>0</v>
      </c>
      <c r="G114">
        <f>IF(covid19_new_cases_global!G115&lt;0,"",covid19_new_cases_global!G115)</f>
        <v>0</v>
      </c>
      <c r="H114">
        <f>IF(covid19_new_cases_global!H115&lt;0,"",covid19_new_cases_global!H115)</f>
        <v>0</v>
      </c>
      <c r="I114">
        <f>IF(covid19_new_cases_global!I115&lt;0,"",covid19_new_cases_global!I115)</f>
        <v>0</v>
      </c>
      <c r="J114">
        <f>IF(covid19_new_cases_global!J115&lt;0,"",covid19_new_cases_global!J115)</f>
        <v>0</v>
      </c>
      <c r="K114">
        <f>IF(covid19_new_cases_global!K115&lt;0,"",covid19_new_cases_global!K115)</f>
        <v>0</v>
      </c>
      <c r="L114">
        <f>IF(covid19_new_cases_global!L115&lt;0,"",covid19_new_cases_global!L115)</f>
        <v>0</v>
      </c>
      <c r="M114">
        <f>IF(covid19_new_cases_global!M115&lt;0,"",covid19_new_cases_global!M115)</f>
        <v>0</v>
      </c>
      <c r="N114">
        <f>IF(covid19_new_cases_global!N115&lt;0,"",covid19_new_cases_global!N115)</f>
        <v>0</v>
      </c>
      <c r="O114">
        <f>IF(covid19_new_cases_global!O115&lt;0,"",covid19_new_cases_global!O115)</f>
        <v>0</v>
      </c>
      <c r="P114">
        <f>IF(covid19_new_cases_global!P115&lt;0,"",covid19_new_cases_global!P115)</f>
        <v>0</v>
      </c>
      <c r="Q114">
        <f>IF(covid19_new_cases_global!Q115&lt;0,"",covid19_new_cases_global!Q115)</f>
        <v>0</v>
      </c>
      <c r="R114">
        <f>IF(covid19_new_cases_global!R115&lt;0,"",covid19_new_cases_global!R115)</f>
        <v>0</v>
      </c>
      <c r="S114">
        <f>IF(covid19_new_cases_global!S115&lt;0,"",covid19_new_cases_global!S115)</f>
        <v>0</v>
      </c>
      <c r="T114">
        <f>IF(covid19_new_cases_global!T115&lt;0,"",covid19_new_cases_global!T115)</f>
        <v>0</v>
      </c>
      <c r="U114">
        <f>IF(covid19_new_cases_global!U115&lt;0,"",covid19_new_cases_global!U115)</f>
        <v>0</v>
      </c>
      <c r="V114">
        <f>IF(covid19_new_cases_global!V115&lt;0,"",covid19_new_cases_global!V115)</f>
        <v>0</v>
      </c>
      <c r="W114">
        <f>IF(covid19_new_cases_global!W115&lt;0,"",covid19_new_cases_global!W115)</f>
        <v>0</v>
      </c>
      <c r="X114">
        <f>IF(covid19_new_cases_global!X115&lt;0,"",covid19_new_cases_global!X115)</f>
        <v>0</v>
      </c>
      <c r="Y114">
        <f>IF(covid19_new_cases_global!Y115&lt;0,"",covid19_new_cases_global!Y115)</f>
        <v>0</v>
      </c>
      <c r="Z114">
        <f>IF(covid19_new_cases_global!Z115&lt;0,"",covid19_new_cases_global!Z115)</f>
        <v>0</v>
      </c>
      <c r="AA114">
        <f>IF(covid19_new_cases_global!AA115&lt;0,"",covid19_new_cases_global!AA115)</f>
        <v>0</v>
      </c>
      <c r="AB114">
        <f>IF(covid19_new_cases_global!AB115&lt;0,"",covid19_new_cases_global!AB115)</f>
        <v>0</v>
      </c>
      <c r="AC114">
        <f>IF(covid19_new_cases_global!AC115&lt;0,"",covid19_new_cases_global!AC115)</f>
        <v>0</v>
      </c>
      <c r="AD114">
        <f>IF(covid19_new_cases_global!AD115&lt;0,"",covid19_new_cases_global!AD115)</f>
        <v>0</v>
      </c>
      <c r="AE114">
        <f>IF(covid19_new_cases_global!AE115&lt;0,"",covid19_new_cases_global!AE115)</f>
        <v>0</v>
      </c>
      <c r="AF114">
        <f>IF(covid19_new_cases_global!AF115&lt;0,"",covid19_new_cases_global!AF115)</f>
        <v>0</v>
      </c>
      <c r="AG114">
        <f>IF(covid19_new_cases_global!AG115&lt;0,"",covid19_new_cases_global!AG115)</f>
        <v>0</v>
      </c>
      <c r="AH114">
        <f>IF(covid19_new_cases_global!AH115&lt;0,"",covid19_new_cases_global!AH115)</f>
        <v>0</v>
      </c>
      <c r="AI114">
        <f>IF(covid19_new_cases_global!AI115&lt;0,"",covid19_new_cases_global!AI115)</f>
        <v>0</v>
      </c>
      <c r="AJ114">
        <f>IF(covid19_new_cases_global!AJ115&lt;0,"",covid19_new_cases_global!AJ115)</f>
        <v>0</v>
      </c>
      <c r="AK114">
        <f>IF(covid19_new_cases_global!AK115&lt;0,"",covid19_new_cases_global!AK115)</f>
        <v>0</v>
      </c>
      <c r="AL114">
        <f>IF(covid19_new_cases_global!AL115&lt;0,"",covid19_new_cases_global!AL115)</f>
        <v>0</v>
      </c>
      <c r="AM114">
        <f>IF(covid19_new_cases_global!AM115&lt;0,"",covid19_new_cases_global!AM115)</f>
        <v>0</v>
      </c>
      <c r="AN114">
        <f>IF(covid19_new_cases_global!AN115&lt;0,"",covid19_new_cases_global!AN115)</f>
        <v>0</v>
      </c>
      <c r="AO114">
        <f>IF(covid19_new_cases_global!AO115&lt;0,"",covid19_new_cases_global!AO115)</f>
        <v>0</v>
      </c>
      <c r="AP114">
        <f>IF(covid19_new_cases_global!AP115&lt;0,"",covid19_new_cases_global!AP115)</f>
        <v>0</v>
      </c>
      <c r="AQ114">
        <f>IF(covid19_new_cases_global!AQ115&lt;0,"",covid19_new_cases_global!AQ115)</f>
        <v>0</v>
      </c>
      <c r="AR114">
        <f>IF(covid19_new_cases_global!AR115&lt;0,"",covid19_new_cases_global!AR115)</f>
        <v>0</v>
      </c>
      <c r="AS114">
        <f>IF(covid19_new_cases_global!AS115&lt;0,"",covid19_new_cases_global!AS115)</f>
        <v>0</v>
      </c>
      <c r="AT114">
        <f>IF(covid19_new_cases_global!AT115&lt;0,"",covid19_new_cases_global!AT115)</f>
        <v>0</v>
      </c>
      <c r="AU114">
        <f>IF(covid19_new_cases_global!AU115&lt;0,"",covid19_new_cases_global!AU115)</f>
        <v>0</v>
      </c>
      <c r="AV114">
        <f>IF(covid19_new_cases_global!AV115&lt;0,"",covid19_new_cases_global!AV115)</f>
        <v>0</v>
      </c>
      <c r="AW114">
        <f>IF(covid19_new_cases_global!AW115&lt;0,"",covid19_new_cases_global!AW115)</f>
        <v>0</v>
      </c>
      <c r="AX114">
        <f>IF(covid19_new_cases_global!AX115&lt;0,"",covid19_new_cases_global!AX115)</f>
        <v>0</v>
      </c>
      <c r="AY114">
        <f>IF(covid19_new_cases_global!AY115&lt;0,"",covid19_new_cases_global!AY115)</f>
        <v>1</v>
      </c>
      <c r="AZ114">
        <f>IF(covid19_new_cases_global!AZ115&lt;0,"",covid19_new_cases_global!AZ115)</f>
        <v>0</v>
      </c>
      <c r="BA114">
        <f>IF(covid19_new_cases_global!BA115&lt;0,"",covid19_new_cases_global!BA115)</f>
        <v>0</v>
      </c>
      <c r="BB114">
        <f>IF(covid19_new_cases_global!BB115&lt;0,"",covid19_new_cases_global!BB115)</f>
        <v>0</v>
      </c>
      <c r="BC114">
        <f>IF(covid19_new_cases_global!BC115&lt;0,"",covid19_new_cases_global!BC115)</f>
        <v>0</v>
      </c>
      <c r="BD114">
        <f>IF(covid19_new_cases_global!BD115&lt;0,"",covid19_new_cases_global!BD115)</f>
        <v>0</v>
      </c>
      <c r="BE114">
        <f>IF(covid19_new_cases_global!BE115&lt;0,"",covid19_new_cases_global!BE115)</f>
        <v>0</v>
      </c>
      <c r="BF114">
        <f>IF(covid19_new_cases_global!BF115&lt;0,"",covid19_new_cases_global!BF115)</f>
        <v>4</v>
      </c>
      <c r="BG114">
        <f>IF(covid19_new_cases_global!BG115&lt;0,"",covid19_new_cases_global!BG115)</f>
        <v>1</v>
      </c>
      <c r="BH114">
        <f>IF(covid19_new_cases_global!BH115&lt;0,"",covid19_new_cases_global!BH115)</f>
        <v>0</v>
      </c>
      <c r="BI114">
        <f>IF(covid19_new_cases_global!BI115&lt;0,"",covid19_new_cases_global!BI115)</f>
        <v>0</v>
      </c>
      <c r="BJ114">
        <f>IF(covid19_new_cases_global!BJ115&lt;0,"",covid19_new_cases_global!BJ115)</f>
        <v>4</v>
      </c>
      <c r="BK114">
        <f>IF(covid19_new_cases_global!BK115&lt;0,"",covid19_new_cases_global!BK115)</f>
        <v>0</v>
      </c>
      <c r="BL114">
        <f>IF(covid19_new_cases_global!BL115&lt;0,"",covid19_new_cases_global!BL115)</f>
        <v>0</v>
      </c>
      <c r="BM114">
        <f>IF(covid19_new_cases_global!BM115&lt;0,"",covid19_new_cases_global!BM115)</f>
        <v>0</v>
      </c>
      <c r="BN114">
        <f>IF(covid19_new_cases_global!BN115&lt;0,"",covid19_new_cases_global!BN115)</f>
        <v>0</v>
      </c>
      <c r="BO114">
        <f>IF(covid19_new_cases_global!BO115&lt;0,"",covid19_new_cases_global!BO115)</f>
        <v>1</v>
      </c>
      <c r="BP114">
        <f>IF(covid19_new_cases_global!BP115&lt;0,"",covid19_new_cases_global!BP115)</f>
        <v>0</v>
      </c>
      <c r="BQ114">
        <f>IF(covid19_new_cases_global!BQ115&lt;0,"",covid19_new_cases_global!BQ115)</f>
        <v>1</v>
      </c>
      <c r="BR114">
        <f>IF(covid19_new_cases_global!BR115&lt;0,"",covid19_new_cases_global!BR115)</f>
        <v>0</v>
      </c>
      <c r="BS114">
        <f>IF(covid19_new_cases_global!BS115&lt;0,"",covid19_new_cases_global!BS115)</f>
        <v>0</v>
      </c>
      <c r="BT114">
        <f>IF(covid19_new_cases_global!BT115&lt;0,"",covid19_new_cases_global!BT115)</f>
        <v>0</v>
      </c>
      <c r="BU114">
        <f>IF(covid19_new_cases_global!BU115&lt;0,"",covid19_new_cases_global!BU115)</f>
        <v>2</v>
      </c>
      <c r="BV114">
        <f>IF(covid19_new_cases_global!BV115&lt;0,"",covid19_new_cases_global!BV115)</f>
        <v>0</v>
      </c>
      <c r="BW114">
        <f>IF(covid19_new_cases_global!BW115&lt;0,"",covid19_new_cases_global!BW115)</f>
        <v>0</v>
      </c>
      <c r="BX114">
        <f>IF(covid19_new_cases_global!BX115&lt;0,"",covid19_new_cases_global!BX115)</f>
        <v>0</v>
      </c>
      <c r="BY114">
        <f>IF(covid19_new_cases_global!BY115&lt;0,"",covid19_new_cases_global!BY115)</f>
        <v>0</v>
      </c>
      <c r="BZ114">
        <f>IF(covid19_new_cases_global!BZ115&lt;0,"",covid19_new_cases_global!BZ115)</f>
        <v>1</v>
      </c>
      <c r="CA114">
        <f>IF(covid19_new_cases_global!CA115&lt;0,"",covid19_new_cases_global!CA115)</f>
        <v>0</v>
      </c>
      <c r="CB114">
        <f>IF(covid19_new_cases_global!CB115&lt;0,"",covid19_new_cases_global!CB115)</f>
        <v>1</v>
      </c>
      <c r="CC114">
        <f>IF(covid19_new_cases_global!CC115&lt;0,"",covid19_new_cases_global!CC115)</f>
        <v>0</v>
      </c>
      <c r="CD114">
        <f>IF(covid19_new_cases_global!CD115&lt;0,"",covid19_new_cases_global!CD115)</f>
        <v>0</v>
      </c>
      <c r="CE114">
        <f>IF(covid19_new_cases_global!CE115&lt;0,"",covid19_new_cases_global!CE115)</f>
        <v>0</v>
      </c>
      <c r="CF114">
        <f>IF(covid19_new_cases_global!CF115&lt;0,"",covid19_new_cases_global!CF115)</f>
        <v>0</v>
      </c>
      <c r="CG114">
        <f>IF(covid19_new_cases_global!CG115&lt;0,"",covid19_new_cases_global!CG115)</f>
        <v>1</v>
      </c>
      <c r="CH114">
        <f>IF(covid19_new_cases_global!CH115&lt;0,"",covid19_new_cases_global!CH115)</f>
        <v>13</v>
      </c>
      <c r="CI114">
        <f>IF(covid19_new_cases_global!CI115&lt;0,"",covid19_new_cases_global!CI115)</f>
        <v>0</v>
      </c>
      <c r="CJ114">
        <f>IF(covid19_new_cases_global!CJ115&lt;0,"",covid19_new_cases_global!CJ115)</f>
        <v>1</v>
      </c>
      <c r="CK114">
        <f>IF(covid19_new_cases_global!CK115&lt;0,"",covid19_new_cases_global!CK115)</f>
        <v>0</v>
      </c>
      <c r="CL114">
        <f>IF(covid19_new_cases_global!CL115&lt;0,"",covid19_new_cases_global!CL115)</f>
        <v>0</v>
      </c>
      <c r="CM114">
        <f>IF(covid19_new_cases_global!CM115&lt;0,"",covid19_new_cases_global!CM115)</f>
        <v>1</v>
      </c>
      <c r="CN114">
        <f>IF(covid19_new_cases_global!CN115&lt;0,"",covid19_new_cases_global!CN115)</f>
        <v>1</v>
      </c>
      <c r="CO114">
        <f>IF(covid19_new_cases_global!CO115&lt;0,"",covid19_new_cases_global!CO115)</f>
        <v>1</v>
      </c>
      <c r="CP114">
        <f>IF(covid19_new_cases_global!CP115&lt;0,"",covid19_new_cases_global!CP115)</f>
        <v>1</v>
      </c>
      <c r="CQ114">
        <f>IF(covid19_new_cases_global!CQ115&lt;0,"",covid19_new_cases_global!CQ115)</f>
        <v>1</v>
      </c>
      <c r="CR114">
        <f>IF(covid19_new_cases_global!CR115&lt;0,"",covid19_new_cases_global!CR115)</f>
        <v>1</v>
      </c>
      <c r="CS114">
        <f>IF(covid19_new_cases_global!CS115&lt;0,"",covid19_new_cases_global!CS115)</f>
        <v>0</v>
      </c>
      <c r="CT114">
        <f>IF(covid19_new_cases_global!CT115&lt;0,"",covid19_new_cases_global!CT115)</f>
        <v>1</v>
      </c>
      <c r="CU114">
        <f>IF(covid19_new_cases_global!CU115&lt;0,"",covid19_new_cases_global!CU115)</f>
        <v>0</v>
      </c>
      <c r="CV114">
        <f>IF(covid19_new_cases_global!CV115&lt;0,"",covid19_new_cases_global!CV115)</f>
        <v>0</v>
      </c>
      <c r="CW114">
        <f>IF(covid19_new_cases_global!CW115&lt;0,"",covid19_new_cases_global!CW115)</f>
        <v>0</v>
      </c>
      <c r="CX114">
        <f>IF(covid19_new_cases_global!CX115&lt;0,"",covid19_new_cases_global!CX115)</f>
        <v>0</v>
      </c>
      <c r="CY114">
        <f>IF(covid19_new_cases_global!CY115&lt;0,"",covid19_new_cases_global!CY115)</f>
        <v>0</v>
      </c>
      <c r="CZ114">
        <f>IF(covid19_new_cases_global!CZ115&lt;0,"",covid19_new_cases_global!CZ115)</f>
        <v>1</v>
      </c>
      <c r="DA114">
        <f>IF(covid19_new_cases_global!DA115&lt;0,"",covid19_new_cases_global!DA115)</f>
        <v>0</v>
      </c>
      <c r="DB114">
        <f>IF(covid19_new_cases_global!DB115&lt;0,"",covid19_new_cases_global!DB115)</f>
        <v>1</v>
      </c>
      <c r="DC114">
        <f>IF(covid19_new_cases_global!DC115&lt;0,"",covid19_new_cases_global!DC115)</f>
        <v>1</v>
      </c>
      <c r="DD114">
        <f>IF(covid19_new_cases_global!DD115&lt;0,"",covid19_new_cases_global!DD115)</f>
        <v>0</v>
      </c>
      <c r="DE114">
        <f>IF(covid19_new_cases_global!DE115&lt;0,"",covid19_new_cases_global!DE115)</f>
        <v>0</v>
      </c>
      <c r="DF114">
        <f>IF(covid19_new_cases_global!DF115&lt;0,"",covid19_new_cases_global!DF115)</f>
        <v>1</v>
      </c>
      <c r="DG114">
        <f>IF(covid19_new_cases_global!DG115&lt;0,"",covid19_new_cases_global!DG115)</f>
        <v>0</v>
      </c>
      <c r="DH114">
        <f>IF(covid19_new_cases_global!DH115&lt;0,"",covid19_new_cases_global!DH115)</f>
        <v>0</v>
      </c>
      <c r="DI114">
        <f>IF(covid19_new_cases_global!DI115&lt;0,"",covid19_new_cases_global!DI115)</f>
        <v>0</v>
      </c>
      <c r="DJ114">
        <f>IF(covid19_new_cases_global!DJ115&lt;0,"",covid19_new_cases_global!DJ115)</f>
        <v>0</v>
      </c>
      <c r="DK114">
        <f>IF(covid19_new_cases_global!DK115&lt;0,"",covid19_new_cases_global!DK115)</f>
        <v>0</v>
      </c>
      <c r="DL114">
        <f>IF(covid19_new_cases_global!DL115&lt;0,"",covid19_new_cases_global!DL115)</f>
        <v>56</v>
      </c>
      <c r="DM114">
        <f>IF(covid19_new_cases_global!DM115&lt;0,"",covid19_new_cases_global!DM115)</f>
        <v>0</v>
      </c>
      <c r="DN114">
        <f>IF(covid19_new_cases_global!DN115&lt;0,"",covid19_new_cases_global!DN115)</f>
        <v>37</v>
      </c>
      <c r="DO114">
        <f>IF(covid19_new_cases_global!DO115&lt;0,"",covid19_new_cases_global!DO115)</f>
        <v>1</v>
      </c>
      <c r="DP114">
        <f>IF(covid19_new_cases_global!DP115&lt;0,"",covid19_new_cases_global!DP115)</f>
        <v>4</v>
      </c>
      <c r="DQ114">
        <f>IF(covid19_new_cases_global!DQ115&lt;0,"",covid19_new_cases_global!DQ115)</f>
        <v>0</v>
      </c>
      <c r="DR114">
        <f>IF(covid19_new_cases_global!DR115&lt;0,"",covid19_new_cases_global!DR115)</f>
        <v>0</v>
      </c>
      <c r="DS114">
        <f>IF(covid19_new_cases_global!DS115&lt;0,"",covid19_new_cases_global!DS115)</f>
        <v>0</v>
      </c>
      <c r="DT114">
        <f>IF(covid19_new_cases_global!DT115&lt;0,"",covid19_new_cases_global!DT115)</f>
        <v>1</v>
      </c>
      <c r="DU114">
        <f>IF(covid19_new_cases_global!DU115&lt;0,"",covid19_new_cases_global!DU115)</f>
        <v>0</v>
      </c>
      <c r="DV114">
        <f>IF(covid19_new_cases_global!DV115&lt;0,"",covid19_new_cases_global!DV115)</f>
        <v>0</v>
      </c>
      <c r="DW114">
        <f>IF(covid19_new_cases_global!DW115&lt;0,"",covid19_new_cases_global!DW115)</f>
        <v>0</v>
      </c>
      <c r="DX114">
        <f>IF(covid19_new_cases_global!DX115&lt;0,"",covid19_new_cases_global!DX115)</f>
        <v>0</v>
      </c>
      <c r="DY114">
        <f>IF(covid19_new_cases_global!DY115&lt;0,"",covid19_new_cases_global!DY115)</f>
        <v>7</v>
      </c>
      <c r="DZ114">
        <f>IF(covid19_new_cases_global!DZ115&lt;0,"",covid19_new_cases_global!DZ115)</f>
        <v>13</v>
      </c>
      <c r="EA114">
        <f>IF(covid19_new_cases_global!EA115&lt;0,"",covid19_new_cases_global!EA115)</f>
        <v>18</v>
      </c>
      <c r="EB114">
        <f>IF(covid19_new_cases_global!EB115&lt;0,"",covid19_new_cases_global!EB115)</f>
        <v>0</v>
      </c>
      <c r="EC114">
        <f>IF(covid19_new_cases_global!EC115&lt;0,"",covid19_new_cases_global!EC115)</f>
        <v>0</v>
      </c>
      <c r="ED114">
        <f>IF(covid19_new_cases_global!ED115&lt;0,"",covid19_new_cases_global!ED115)</f>
        <v>6</v>
      </c>
      <c r="EE114">
        <f>IF(covid19_new_cases_global!EE115&lt;0,"",covid19_new_cases_global!EE115)</f>
        <v>0</v>
      </c>
      <c r="EF114">
        <f>IF(covid19_new_cases_global!EF115&lt;0,"",covid19_new_cases_global!EF115)</f>
        <v>0</v>
      </c>
      <c r="EG114">
        <f>IF(covid19_new_cases_global!EG115&lt;0,"",covid19_new_cases_global!EG115)</f>
        <v>1</v>
      </c>
      <c r="EH114">
        <f>IF(covid19_new_cases_global!EH115&lt;0,"",covid19_new_cases_global!EH115)</f>
        <v>5</v>
      </c>
      <c r="EI114">
        <f>IF(covid19_new_cases_global!EI115&lt;0,"",covid19_new_cases_global!EI115)</f>
        <v>2</v>
      </c>
      <c r="EJ114">
        <f>IF(covid19_new_cases_global!EJ115&lt;0,"",covid19_new_cases_global!EJ115)</f>
        <v>0</v>
      </c>
      <c r="EK114">
        <f>IF(covid19_new_cases_global!EK115&lt;0,"",covid19_new_cases_global!EK115)</f>
        <v>1</v>
      </c>
      <c r="EL114">
        <f>IF(covid19_new_cases_global!EL115&lt;0,"",covid19_new_cases_global!EL115)</f>
        <v>0</v>
      </c>
      <c r="EM114">
        <f>IF(covid19_new_cases_global!EM115&lt;0,"",covid19_new_cases_global!EM115)</f>
        <v>0</v>
      </c>
      <c r="EN114">
        <f>IF(covid19_new_cases_global!EN115&lt;0,"",covid19_new_cases_global!EN115)</f>
        <v>3</v>
      </c>
      <c r="EO114">
        <f>IF(covid19_new_cases_global!EO115&lt;0,"",covid19_new_cases_global!EO115)</f>
        <v>0</v>
      </c>
      <c r="EP114">
        <f>IF(covid19_new_cases_global!EP115&lt;0,"",covid19_new_cases_global!EP115)</f>
        <v>0</v>
      </c>
      <c r="EQ114">
        <f>IF(covid19_new_cases_global!EQ115&lt;0,"",covid19_new_cases_global!EQ115)</f>
        <v>0</v>
      </c>
      <c r="ER114">
        <f>IF(covid19_new_cases_global!ER115&lt;0,"",covid19_new_cases_global!ER115)</f>
        <v>0</v>
      </c>
      <c r="ES114">
        <f>IF(covid19_new_cases_global!ES115&lt;0,"",covid19_new_cases_global!ES115)</f>
        <v>0</v>
      </c>
      <c r="ET114">
        <f>IF(covid19_new_cases_global!ET115&lt;0,"",covid19_new_cases_global!ET115)</f>
        <v>4</v>
      </c>
      <c r="EU114">
        <f>IF(covid19_new_cases_global!EU115&lt;0,"",covid19_new_cases_global!EU115)</f>
        <v>3</v>
      </c>
      <c r="EV114">
        <f>IF(covid19_new_cases_global!EV115&lt;0,"",covid19_new_cases_global!EV115)</f>
        <v>0</v>
      </c>
      <c r="EW114">
        <f>IF(covid19_new_cases_global!EW115&lt;0,"",covid19_new_cases_global!EW115)</f>
        <v>2</v>
      </c>
      <c r="EX114">
        <f>IF(covid19_new_cases_global!EX115&lt;0,"",covid19_new_cases_global!EX115)</f>
        <v>7</v>
      </c>
      <c r="EY114">
        <f>IF(covid19_new_cases_global!EY115&lt;0,"",covid19_new_cases_global!EY115)</f>
        <v>2</v>
      </c>
      <c r="EZ114">
        <f>IF(covid19_new_cases_global!EZ115&lt;0,"",covid19_new_cases_global!EZ115)</f>
        <v>0</v>
      </c>
      <c r="FA114">
        <f>IF(covid19_new_cases_global!FA115&lt;0,"",covid19_new_cases_global!FA115)</f>
        <v>1</v>
      </c>
      <c r="FB114">
        <f>IF(covid19_new_cases_global!FB115&lt;0,"",covid19_new_cases_global!FB115)</f>
        <v>3</v>
      </c>
      <c r="FC114">
        <f>IF(covid19_new_cases_global!FC115&lt;0,"",covid19_new_cases_global!FC115)</f>
        <v>0</v>
      </c>
      <c r="FD114">
        <f>IF(covid19_new_cases_global!FD115&lt;0,"",covid19_new_cases_global!FD115)</f>
        <v>0</v>
      </c>
      <c r="FE114">
        <f t="shared" si="58"/>
        <v>56</v>
      </c>
      <c r="FF114">
        <f t="shared" si="53"/>
        <v>56</v>
      </c>
      <c r="FG114">
        <f t="shared" si="33"/>
        <v>113</v>
      </c>
      <c r="FH114">
        <f t="shared" si="34"/>
        <v>113</v>
      </c>
      <c r="FI114" cm="1">
        <f t="array" ref="FI114">MATCH(INDEX($D114:$FD114,MATCH(TRUE,INDEX($D114:$FD114&lt;&gt;0,),0)),$D114:$FD114,0)</f>
        <v>48</v>
      </c>
      <c r="FJ114">
        <f t="shared" si="54"/>
        <v>219</v>
      </c>
      <c r="FK114">
        <f t="shared" si="55"/>
        <v>0.25570776255707761</v>
      </c>
      <c r="FL114">
        <v>0</v>
      </c>
      <c r="FM114">
        <f t="shared" si="56"/>
        <v>65</v>
      </c>
      <c r="FN114">
        <f t="shared" si="57"/>
        <v>65</v>
      </c>
      <c r="FP114">
        <v>390</v>
      </c>
      <c r="FQ114">
        <v>390</v>
      </c>
      <c r="FR114">
        <v>76</v>
      </c>
      <c r="FS114">
        <v>76</v>
      </c>
      <c r="FT114">
        <v>36</v>
      </c>
      <c r="FU114">
        <v>12675</v>
      </c>
      <c r="FV114">
        <v>3.0769230769230771E-2</v>
      </c>
      <c r="FW114" s="6">
        <v>0</v>
      </c>
      <c r="FX114" s="7">
        <v>1</v>
      </c>
      <c r="FY114" s="8">
        <f t="shared" si="39"/>
        <v>1</v>
      </c>
      <c r="FZ114">
        <f t="shared" si="40"/>
        <v>0</v>
      </c>
      <c r="GA114">
        <f t="shared" si="41"/>
        <v>6.8725389512038437E-2</v>
      </c>
      <c r="GB114" s="6">
        <f t="shared" si="42"/>
        <v>6.8725389512038437E-2</v>
      </c>
      <c r="GC114" s="8">
        <f t="shared" si="43"/>
        <v>0.93127461048796156</v>
      </c>
      <c r="GD114" s="6">
        <f t="shared" si="44"/>
        <v>-7.1201082267941404E-2</v>
      </c>
      <c r="GE114" s="8">
        <f t="shared" si="45"/>
        <v>100</v>
      </c>
      <c r="GF114">
        <f t="shared" si="46"/>
        <v>7.379712572216296E-2</v>
      </c>
      <c r="HC114">
        <v>0.1054639401806257</v>
      </c>
      <c r="HD114">
        <v>1</v>
      </c>
      <c r="HE114">
        <v>0</v>
      </c>
      <c r="HF114">
        <f t="shared" si="50"/>
        <v>105</v>
      </c>
      <c r="HG114">
        <f t="shared" si="51"/>
        <v>4</v>
      </c>
      <c r="HH114">
        <f t="shared" si="47"/>
        <v>0.27083333333333337</v>
      </c>
      <c r="HI114">
        <f t="shared" si="48"/>
        <v>0.88235294117647056</v>
      </c>
      <c r="HJ114">
        <f t="shared" si="49"/>
        <v>6.1274509803922331E-3</v>
      </c>
    </row>
    <row r="115" spans="1:218" x14ac:dyDescent="0.3">
      <c r="A115" t="str">
        <f>covid19_new_cases_global!A116</f>
        <v>Montenegro</v>
      </c>
      <c r="B115">
        <f>covid19_new_cases_global!B116</f>
        <v>42.5</v>
      </c>
      <c r="C115">
        <f>covid19_new_cases_global!C116</f>
        <v>19.3</v>
      </c>
      <c r="D115">
        <f>IF(covid19_new_cases_global!D116&lt;0,"",covid19_new_cases_global!D116)</f>
        <v>0</v>
      </c>
      <c r="E115">
        <f>IF(covid19_new_cases_global!E116&lt;0,"",covid19_new_cases_global!E116)</f>
        <v>0</v>
      </c>
      <c r="F115">
        <f>IF(covid19_new_cases_global!F116&lt;0,"",covid19_new_cases_global!F116)</f>
        <v>0</v>
      </c>
      <c r="G115">
        <f>IF(covid19_new_cases_global!G116&lt;0,"",covid19_new_cases_global!G116)</f>
        <v>0</v>
      </c>
      <c r="H115">
        <f>IF(covid19_new_cases_global!H116&lt;0,"",covid19_new_cases_global!H116)</f>
        <v>0</v>
      </c>
      <c r="I115">
        <f>IF(covid19_new_cases_global!I116&lt;0,"",covid19_new_cases_global!I116)</f>
        <v>0</v>
      </c>
      <c r="J115">
        <f>IF(covid19_new_cases_global!J116&lt;0,"",covid19_new_cases_global!J116)</f>
        <v>0</v>
      </c>
      <c r="K115">
        <f>IF(covid19_new_cases_global!K116&lt;0,"",covid19_new_cases_global!K116)</f>
        <v>0</v>
      </c>
      <c r="L115">
        <f>IF(covid19_new_cases_global!L116&lt;0,"",covid19_new_cases_global!L116)</f>
        <v>0</v>
      </c>
      <c r="M115">
        <f>IF(covid19_new_cases_global!M116&lt;0,"",covid19_new_cases_global!M116)</f>
        <v>0</v>
      </c>
      <c r="N115">
        <f>IF(covid19_new_cases_global!N116&lt;0,"",covid19_new_cases_global!N116)</f>
        <v>0</v>
      </c>
      <c r="O115">
        <f>IF(covid19_new_cases_global!O116&lt;0,"",covid19_new_cases_global!O116)</f>
        <v>0</v>
      </c>
      <c r="P115">
        <f>IF(covid19_new_cases_global!P116&lt;0,"",covid19_new_cases_global!P116)</f>
        <v>0</v>
      </c>
      <c r="Q115">
        <f>IF(covid19_new_cases_global!Q116&lt;0,"",covid19_new_cases_global!Q116)</f>
        <v>0</v>
      </c>
      <c r="R115">
        <f>IF(covid19_new_cases_global!R116&lt;0,"",covid19_new_cases_global!R116)</f>
        <v>0</v>
      </c>
      <c r="S115">
        <f>IF(covid19_new_cases_global!S116&lt;0,"",covid19_new_cases_global!S116)</f>
        <v>0</v>
      </c>
      <c r="T115">
        <f>IF(covid19_new_cases_global!T116&lt;0,"",covid19_new_cases_global!T116)</f>
        <v>0</v>
      </c>
      <c r="U115">
        <f>IF(covid19_new_cases_global!U116&lt;0,"",covid19_new_cases_global!U116)</f>
        <v>0</v>
      </c>
      <c r="V115">
        <f>IF(covid19_new_cases_global!V116&lt;0,"",covid19_new_cases_global!V116)</f>
        <v>0</v>
      </c>
      <c r="W115">
        <f>IF(covid19_new_cases_global!W116&lt;0,"",covid19_new_cases_global!W116)</f>
        <v>0</v>
      </c>
      <c r="X115">
        <f>IF(covid19_new_cases_global!X116&lt;0,"",covid19_new_cases_global!X116)</f>
        <v>0</v>
      </c>
      <c r="Y115">
        <f>IF(covid19_new_cases_global!Y116&lt;0,"",covid19_new_cases_global!Y116)</f>
        <v>0</v>
      </c>
      <c r="Z115">
        <f>IF(covid19_new_cases_global!Z116&lt;0,"",covid19_new_cases_global!Z116)</f>
        <v>0</v>
      </c>
      <c r="AA115">
        <f>IF(covid19_new_cases_global!AA116&lt;0,"",covid19_new_cases_global!AA116)</f>
        <v>0</v>
      </c>
      <c r="AB115">
        <f>IF(covid19_new_cases_global!AB116&lt;0,"",covid19_new_cases_global!AB116)</f>
        <v>0</v>
      </c>
      <c r="AC115">
        <f>IF(covid19_new_cases_global!AC116&lt;0,"",covid19_new_cases_global!AC116)</f>
        <v>0</v>
      </c>
      <c r="AD115">
        <f>IF(covid19_new_cases_global!AD116&lt;0,"",covid19_new_cases_global!AD116)</f>
        <v>0</v>
      </c>
      <c r="AE115">
        <f>IF(covid19_new_cases_global!AE116&lt;0,"",covid19_new_cases_global!AE116)</f>
        <v>0</v>
      </c>
      <c r="AF115">
        <f>IF(covid19_new_cases_global!AF116&lt;0,"",covid19_new_cases_global!AF116)</f>
        <v>0</v>
      </c>
      <c r="AG115">
        <f>IF(covid19_new_cases_global!AG116&lt;0,"",covid19_new_cases_global!AG116)</f>
        <v>0</v>
      </c>
      <c r="AH115">
        <f>IF(covid19_new_cases_global!AH116&lt;0,"",covid19_new_cases_global!AH116)</f>
        <v>0</v>
      </c>
      <c r="AI115">
        <f>IF(covid19_new_cases_global!AI116&lt;0,"",covid19_new_cases_global!AI116)</f>
        <v>0</v>
      </c>
      <c r="AJ115">
        <f>IF(covid19_new_cases_global!AJ116&lt;0,"",covid19_new_cases_global!AJ116)</f>
        <v>0</v>
      </c>
      <c r="AK115">
        <f>IF(covid19_new_cases_global!AK116&lt;0,"",covid19_new_cases_global!AK116)</f>
        <v>0</v>
      </c>
      <c r="AL115">
        <f>IF(covid19_new_cases_global!AL116&lt;0,"",covid19_new_cases_global!AL116)</f>
        <v>0</v>
      </c>
      <c r="AM115">
        <f>IF(covid19_new_cases_global!AM116&lt;0,"",covid19_new_cases_global!AM116)</f>
        <v>0</v>
      </c>
      <c r="AN115">
        <f>IF(covid19_new_cases_global!AN116&lt;0,"",covid19_new_cases_global!AN116)</f>
        <v>0</v>
      </c>
      <c r="AO115">
        <f>IF(covid19_new_cases_global!AO116&lt;0,"",covid19_new_cases_global!AO116)</f>
        <v>0</v>
      </c>
      <c r="AP115">
        <f>IF(covid19_new_cases_global!AP116&lt;0,"",covid19_new_cases_global!AP116)</f>
        <v>0</v>
      </c>
      <c r="AQ115">
        <f>IF(covid19_new_cases_global!AQ116&lt;0,"",covid19_new_cases_global!AQ116)</f>
        <v>0</v>
      </c>
      <c r="AR115">
        <f>IF(covid19_new_cases_global!AR116&lt;0,"",covid19_new_cases_global!AR116)</f>
        <v>0</v>
      </c>
      <c r="AS115">
        <f>IF(covid19_new_cases_global!AS116&lt;0,"",covid19_new_cases_global!AS116)</f>
        <v>0</v>
      </c>
      <c r="AT115">
        <f>IF(covid19_new_cases_global!AT116&lt;0,"",covid19_new_cases_global!AT116)</f>
        <v>0</v>
      </c>
      <c r="AU115">
        <f>IF(covid19_new_cases_global!AU116&lt;0,"",covid19_new_cases_global!AU116)</f>
        <v>0</v>
      </c>
      <c r="AV115">
        <f>IF(covid19_new_cases_global!AV116&lt;0,"",covid19_new_cases_global!AV116)</f>
        <v>0</v>
      </c>
      <c r="AW115">
        <f>IF(covid19_new_cases_global!AW116&lt;0,"",covid19_new_cases_global!AW116)</f>
        <v>0</v>
      </c>
      <c r="AX115">
        <f>IF(covid19_new_cases_global!AX116&lt;0,"",covid19_new_cases_global!AX116)</f>
        <v>0</v>
      </c>
      <c r="AY115">
        <f>IF(covid19_new_cases_global!AY116&lt;0,"",covid19_new_cases_global!AY116)</f>
        <v>0</v>
      </c>
      <c r="AZ115">
        <f>IF(covid19_new_cases_global!AZ116&lt;0,"",covid19_new_cases_global!AZ116)</f>
        <v>0</v>
      </c>
      <c r="BA115">
        <f>IF(covid19_new_cases_global!BA116&lt;0,"",covid19_new_cases_global!BA116)</f>
        <v>0</v>
      </c>
      <c r="BB115">
        <f>IF(covid19_new_cases_global!BB116&lt;0,"",covid19_new_cases_global!BB116)</f>
        <v>0</v>
      </c>
      <c r="BC115">
        <f>IF(covid19_new_cases_global!BC116&lt;0,"",covid19_new_cases_global!BC116)</f>
        <v>0</v>
      </c>
      <c r="BD115">
        <f>IF(covid19_new_cases_global!BD116&lt;0,"",covid19_new_cases_global!BD116)</f>
        <v>0</v>
      </c>
      <c r="BE115">
        <f>IF(covid19_new_cases_global!BE116&lt;0,"",covid19_new_cases_global!BE116)</f>
        <v>0</v>
      </c>
      <c r="BF115">
        <f>IF(covid19_new_cases_global!BF116&lt;0,"",covid19_new_cases_global!BF116)</f>
        <v>2</v>
      </c>
      <c r="BG115">
        <f>IF(covid19_new_cases_global!BG116&lt;0,"",covid19_new_cases_global!BG116)</f>
        <v>0</v>
      </c>
      <c r="BH115">
        <f>IF(covid19_new_cases_global!BH116&lt;0,"",covid19_new_cases_global!BH116)</f>
        <v>1</v>
      </c>
      <c r="BI115">
        <f>IF(covid19_new_cases_global!BI116&lt;0,"",covid19_new_cases_global!BI116)</f>
        <v>11</v>
      </c>
      <c r="BJ115">
        <f>IF(covid19_new_cases_global!BJ116&lt;0,"",covid19_new_cases_global!BJ116)</f>
        <v>0</v>
      </c>
      <c r="BK115">
        <f>IF(covid19_new_cases_global!BK116&lt;0,"",covid19_new_cases_global!BK116)</f>
        <v>7</v>
      </c>
      <c r="BL115">
        <f>IF(covid19_new_cases_global!BL116&lt;0,"",covid19_new_cases_global!BL116)</f>
        <v>6</v>
      </c>
      <c r="BM115">
        <f>IF(covid19_new_cases_global!BM116&lt;0,"",covid19_new_cases_global!BM116)</f>
        <v>20</v>
      </c>
      <c r="BN115">
        <f>IF(covid19_new_cases_global!BN116&lt;0,"",covid19_new_cases_global!BN116)</f>
        <v>5</v>
      </c>
      <c r="BO115">
        <f>IF(covid19_new_cases_global!BO116&lt;0,"",covid19_new_cases_global!BO116)</f>
        <v>17</v>
      </c>
      <c r="BP115">
        <f>IF(covid19_new_cases_global!BP116&lt;0,"",covid19_new_cases_global!BP116)</f>
        <v>13</v>
      </c>
      <c r="BQ115">
        <f>IF(covid19_new_cases_global!BQ116&lt;0,"",covid19_new_cases_global!BQ116)</f>
        <v>2</v>
      </c>
      <c r="BR115">
        <f>IF(covid19_new_cases_global!BR116&lt;0,"",covid19_new_cases_global!BR116)</f>
        <v>1</v>
      </c>
      <c r="BS115">
        <f>IF(covid19_new_cases_global!BS116&lt;0,"",covid19_new_cases_global!BS116)</f>
        <v>6</v>
      </c>
      <c r="BT115">
        <f>IF(covid19_new_cases_global!BT116&lt;0,"",covid19_new_cases_global!BT116)</f>
        <v>18</v>
      </c>
      <c r="BU115">
        <f>IF(covid19_new_cases_global!BU116&lt;0,"",covid19_new_cases_global!BU116)</f>
        <v>14</v>
      </c>
      <c r="BV115">
        <f>IF(covid19_new_cases_global!BV116&lt;0,"",covid19_new_cases_global!BV116)</f>
        <v>21</v>
      </c>
      <c r="BW115">
        <f>IF(covid19_new_cases_global!BW116&lt;0,"",covid19_new_cases_global!BW116)</f>
        <v>30</v>
      </c>
      <c r="BX115">
        <f>IF(covid19_new_cases_global!BX116&lt;0,"",covid19_new_cases_global!BX116)</f>
        <v>27</v>
      </c>
      <c r="BY115">
        <f>IF(covid19_new_cases_global!BY116&lt;0,"",covid19_new_cases_global!BY116)</f>
        <v>13</v>
      </c>
      <c r="BZ115">
        <f>IF(covid19_new_cases_global!BZ116&lt;0,"",covid19_new_cases_global!BZ116)</f>
        <v>19</v>
      </c>
      <c r="CA115">
        <f>IF(covid19_new_cases_global!CA116&lt;0,"",covid19_new_cases_global!CA116)</f>
        <v>8</v>
      </c>
      <c r="CB115">
        <f>IF(covid19_new_cases_global!CB116&lt;0,"",covid19_new_cases_global!CB116)</f>
        <v>7</v>
      </c>
      <c r="CC115">
        <f>IF(covid19_new_cases_global!CC116&lt;0,"",covid19_new_cases_global!CC116)</f>
        <v>4</v>
      </c>
      <c r="CD115">
        <f>IF(covid19_new_cases_global!CD116&lt;0,"",covid19_new_cases_global!CD116)</f>
        <v>3</v>
      </c>
      <c r="CE115">
        <f>IF(covid19_new_cases_global!CE116&lt;0,"",covid19_new_cases_global!CE116)</f>
        <v>8</v>
      </c>
      <c r="CF115">
        <f>IF(covid19_new_cases_global!CF116&lt;0,"",covid19_new_cases_global!CF116)</f>
        <v>9</v>
      </c>
      <c r="CG115">
        <f>IF(covid19_new_cases_global!CG116&lt;0,"",covid19_new_cases_global!CG116)</f>
        <v>2</v>
      </c>
      <c r="CH115">
        <f>IF(covid19_new_cases_global!CH116&lt;0,"",covid19_new_cases_global!CH116)</f>
        <v>9</v>
      </c>
      <c r="CI115">
        <f>IF(covid19_new_cases_global!CI116&lt;0,"",covid19_new_cases_global!CI116)</f>
        <v>5</v>
      </c>
      <c r="CJ115">
        <f>IF(covid19_new_cases_global!CJ116&lt;0,"",covid19_new_cases_global!CJ116)</f>
        <v>15</v>
      </c>
      <c r="CK115">
        <f>IF(covid19_new_cases_global!CK116&lt;0,"",covid19_new_cases_global!CK116)</f>
        <v>0</v>
      </c>
      <c r="CL115">
        <f>IF(covid19_new_cases_global!CL116&lt;0,"",covid19_new_cases_global!CL116)</f>
        <v>4</v>
      </c>
      <c r="CM115">
        <f>IF(covid19_new_cases_global!CM116&lt;0,"",covid19_new_cases_global!CM116)</f>
        <v>1</v>
      </c>
      <c r="CN115">
        <f>IF(covid19_new_cases_global!CN116&lt;0,"",covid19_new_cases_global!CN116)</f>
        <v>4</v>
      </c>
      <c r="CO115">
        <f>IF(covid19_new_cases_global!CO116&lt;0,"",covid19_new_cases_global!CO116)</f>
        <v>1</v>
      </c>
      <c r="CP115">
        <f>IF(covid19_new_cases_global!CP116&lt;0,"",covid19_new_cases_global!CP116)</f>
        <v>2</v>
      </c>
      <c r="CQ115">
        <f>IF(covid19_new_cases_global!CQ116&lt;0,"",covid19_new_cases_global!CQ116)</f>
        <v>1</v>
      </c>
      <c r="CR115">
        <f>IF(covid19_new_cases_global!CR116&lt;0,"",covid19_new_cases_global!CR116)</f>
        <v>3</v>
      </c>
      <c r="CS115">
        <f>IF(covid19_new_cases_global!CS116&lt;0,"",covid19_new_cases_global!CS116)</f>
        <v>1</v>
      </c>
      <c r="CT115">
        <f>IF(covid19_new_cases_global!CT116&lt;0,"",covid19_new_cases_global!CT116)</f>
        <v>1</v>
      </c>
      <c r="CU115">
        <f>IF(covid19_new_cases_global!CU116&lt;0,"",covid19_new_cases_global!CU116)</f>
        <v>0</v>
      </c>
      <c r="CV115">
        <f>IF(covid19_new_cases_global!CV116&lt;0,"",covid19_new_cases_global!CV116)</f>
        <v>0</v>
      </c>
      <c r="CW115">
        <f>IF(covid19_new_cases_global!CW116&lt;0,"",covid19_new_cases_global!CW116)</f>
        <v>1</v>
      </c>
      <c r="CX115">
        <f>IF(covid19_new_cases_global!CX116&lt;0,"",covid19_new_cases_global!CX116)</f>
        <v>0</v>
      </c>
      <c r="CY115">
        <f>IF(covid19_new_cases_global!CY116&lt;0,"",covid19_new_cases_global!CY116)</f>
        <v>0</v>
      </c>
      <c r="CZ115">
        <f>IF(covid19_new_cases_global!CZ116&lt;0,"",covid19_new_cases_global!CZ116)</f>
        <v>0</v>
      </c>
      <c r="DA115">
        <f>IF(covid19_new_cases_global!DA116&lt;0,"",covid19_new_cases_global!DA116)</f>
        <v>0</v>
      </c>
      <c r="DB115">
        <f>IF(covid19_new_cases_global!DB116&lt;0,"",covid19_new_cases_global!DB116)</f>
        <v>1</v>
      </c>
      <c r="DC115">
        <f>IF(covid19_new_cases_global!DC116&lt;0,"",covid19_new_cases_global!DC116)</f>
        <v>1</v>
      </c>
      <c r="DD115">
        <f>IF(covid19_new_cases_global!DD116&lt;0,"",covid19_new_cases_global!DD116)</f>
        <v>0</v>
      </c>
      <c r="DE115">
        <f>IF(covid19_new_cases_global!DE116&lt;0,"",covid19_new_cases_global!DE116)</f>
        <v>0</v>
      </c>
      <c r="DF115">
        <f>IF(covid19_new_cases_global!DF116&lt;0,"",covid19_new_cases_global!DF116)</f>
        <v>0</v>
      </c>
      <c r="DG115">
        <f>IF(covid19_new_cases_global!DG116&lt;0,"",covid19_new_cases_global!DG116)</f>
        <v>0</v>
      </c>
      <c r="DH115">
        <f>IF(covid19_new_cases_global!DH116&lt;0,"",covid19_new_cases_global!DH116)</f>
        <v>0</v>
      </c>
      <c r="DI115">
        <f>IF(covid19_new_cases_global!DI116&lt;0,"",covid19_new_cases_global!DI116)</f>
        <v>0</v>
      </c>
      <c r="DJ115">
        <f>IF(covid19_new_cases_global!DJ116&lt;0,"",covid19_new_cases_global!DJ116)</f>
        <v>0</v>
      </c>
      <c r="DK115">
        <f>IF(covid19_new_cases_global!DK116&lt;0,"",covid19_new_cases_global!DK116)</f>
        <v>0</v>
      </c>
      <c r="DL115">
        <f>IF(covid19_new_cases_global!DL116&lt;0,"",covid19_new_cases_global!DL116)</f>
        <v>0</v>
      </c>
      <c r="DM115">
        <f>IF(covid19_new_cases_global!DM116&lt;0,"",covid19_new_cases_global!DM116)</f>
        <v>0</v>
      </c>
      <c r="DN115">
        <f>IF(covid19_new_cases_global!DN116&lt;0,"",covid19_new_cases_global!DN116)</f>
        <v>0</v>
      </c>
      <c r="DO115">
        <f>IF(covid19_new_cases_global!DO116&lt;0,"",covid19_new_cases_global!DO116)</f>
        <v>0</v>
      </c>
      <c r="DP115">
        <f>IF(covid19_new_cases_global!DP116&lt;0,"",covid19_new_cases_global!DP116)</f>
        <v>0</v>
      </c>
      <c r="DQ115">
        <f>IF(covid19_new_cases_global!DQ116&lt;0,"",covid19_new_cases_global!DQ116)</f>
        <v>0</v>
      </c>
      <c r="DR115">
        <f>IF(covid19_new_cases_global!DR116&lt;0,"",covid19_new_cases_global!DR116)</f>
        <v>0</v>
      </c>
      <c r="DS115">
        <f>IF(covid19_new_cases_global!DS116&lt;0,"",covid19_new_cases_global!DS116)</f>
        <v>0</v>
      </c>
      <c r="DT115">
        <f>IF(covid19_new_cases_global!DT116&lt;0,"",covid19_new_cases_global!DT116)</f>
        <v>0</v>
      </c>
      <c r="DU115">
        <f>IF(covid19_new_cases_global!DU116&lt;0,"",covid19_new_cases_global!DU116)</f>
        <v>0</v>
      </c>
      <c r="DV115">
        <f>IF(covid19_new_cases_global!DV116&lt;0,"",covid19_new_cases_global!DV116)</f>
        <v>0</v>
      </c>
      <c r="DW115">
        <f>IF(covid19_new_cases_global!DW116&lt;0,"",covid19_new_cases_global!DW116)</f>
        <v>0</v>
      </c>
      <c r="DX115">
        <f>IF(covid19_new_cases_global!DX116&lt;0,"",covid19_new_cases_global!DX116)</f>
        <v>0</v>
      </c>
      <c r="DY115">
        <f>IF(covid19_new_cases_global!DY116&lt;0,"",covid19_new_cases_global!DY116)</f>
        <v>0</v>
      </c>
      <c r="DZ115">
        <f>IF(covid19_new_cases_global!DZ116&lt;0,"",covid19_new_cases_global!DZ116)</f>
        <v>0</v>
      </c>
      <c r="EA115">
        <f>IF(covid19_new_cases_global!EA116&lt;0,"",covid19_new_cases_global!EA116)</f>
        <v>0</v>
      </c>
      <c r="EB115">
        <f>IF(covid19_new_cases_global!EB116&lt;0,"",covid19_new_cases_global!EB116)</f>
        <v>0</v>
      </c>
      <c r="EC115">
        <f>IF(covid19_new_cases_global!EC116&lt;0,"",covid19_new_cases_global!EC116)</f>
        <v>0</v>
      </c>
      <c r="ED115">
        <f>IF(covid19_new_cases_global!ED116&lt;0,"",covid19_new_cases_global!ED116)</f>
        <v>0</v>
      </c>
      <c r="EE115">
        <f>IF(covid19_new_cases_global!EE116&lt;0,"",covid19_new_cases_global!EE116)</f>
        <v>0</v>
      </c>
      <c r="EF115">
        <f>IF(covid19_new_cases_global!EF116&lt;0,"",covid19_new_cases_global!EF116)</f>
        <v>0</v>
      </c>
      <c r="EG115">
        <f>IF(covid19_new_cases_global!EG116&lt;0,"",covid19_new_cases_global!EG116)</f>
        <v>0</v>
      </c>
      <c r="EH115">
        <f>IF(covid19_new_cases_global!EH116&lt;0,"",covid19_new_cases_global!EH116)</f>
        <v>0</v>
      </c>
      <c r="EI115">
        <f>IF(covid19_new_cases_global!EI116&lt;0,"",covid19_new_cases_global!EI116)</f>
        <v>0</v>
      </c>
      <c r="EJ115">
        <f>IF(covid19_new_cases_global!EJ116&lt;0,"",covid19_new_cases_global!EJ116)</f>
        <v>0</v>
      </c>
      <c r="EK115">
        <f>IF(covid19_new_cases_global!EK116&lt;0,"",covid19_new_cases_global!EK116)</f>
        <v>0</v>
      </c>
      <c r="EL115">
        <f>IF(covid19_new_cases_global!EL116&lt;0,"",covid19_new_cases_global!EL116)</f>
        <v>0</v>
      </c>
      <c r="EM115">
        <f>IF(covid19_new_cases_global!EM116&lt;0,"",covid19_new_cases_global!EM116)</f>
        <v>0</v>
      </c>
      <c r="EN115">
        <f>IF(covid19_new_cases_global!EN116&lt;0,"",covid19_new_cases_global!EN116)</f>
        <v>0</v>
      </c>
      <c r="EO115">
        <f>IF(covid19_new_cases_global!EO116&lt;0,"",covid19_new_cases_global!EO116)</f>
        <v>0</v>
      </c>
      <c r="EP115">
        <f>IF(covid19_new_cases_global!EP116&lt;0,"",covid19_new_cases_global!EP116)</f>
        <v>0</v>
      </c>
      <c r="EQ115">
        <f>IF(covid19_new_cases_global!EQ116&lt;0,"",covid19_new_cases_global!EQ116)</f>
        <v>1</v>
      </c>
      <c r="ER115">
        <f>IF(covid19_new_cases_global!ER116&lt;0,"",covid19_new_cases_global!ER116)</f>
        <v>1</v>
      </c>
      <c r="ES115">
        <f>IF(covid19_new_cases_global!ES116&lt;0,"",covid19_new_cases_global!ES116)</f>
        <v>0</v>
      </c>
      <c r="ET115">
        <f>IF(covid19_new_cases_global!ET116&lt;0,"",covid19_new_cases_global!ET116)</f>
        <v>7</v>
      </c>
      <c r="EU115">
        <f>IF(covid19_new_cases_global!EU116&lt;0,"",covid19_new_cases_global!EU116)</f>
        <v>4</v>
      </c>
      <c r="EV115">
        <f>IF(covid19_new_cases_global!EV116&lt;0,"",covid19_new_cases_global!EV116)</f>
        <v>18</v>
      </c>
      <c r="EW115">
        <f>IF(covid19_new_cases_global!EW116&lt;0,"",covid19_new_cases_global!EW116)</f>
        <v>4</v>
      </c>
      <c r="EX115">
        <f>IF(covid19_new_cases_global!EX116&lt;0,"",covid19_new_cases_global!EX116)</f>
        <v>3</v>
      </c>
      <c r="EY115">
        <f>IF(covid19_new_cases_global!EY116&lt;0,"",covid19_new_cases_global!EY116)</f>
        <v>5</v>
      </c>
      <c r="EZ115">
        <f>IF(covid19_new_cases_global!EZ116&lt;0,"",covid19_new_cases_global!EZ116)</f>
        <v>11</v>
      </c>
      <c r="FA115">
        <f>IF(covid19_new_cases_global!FA116&lt;0,"",covid19_new_cases_global!FA116)</f>
        <v>11</v>
      </c>
      <c r="FB115">
        <f>IF(covid19_new_cases_global!FB116&lt;0,"",covid19_new_cases_global!FB116)</f>
        <v>25</v>
      </c>
      <c r="FC115">
        <f>IF(covid19_new_cases_global!FC116&lt;0,"",covid19_new_cases_global!FC116)</f>
        <v>25</v>
      </c>
      <c r="FD115">
        <f>IF(covid19_new_cases_global!FD116&lt;0,"",covid19_new_cases_global!FD116)</f>
        <v>30</v>
      </c>
      <c r="FE115">
        <v>30</v>
      </c>
      <c r="FF115">
        <f t="shared" si="53"/>
        <v>30</v>
      </c>
      <c r="FG115">
        <f t="shared" si="33"/>
        <v>72</v>
      </c>
      <c r="FH115">
        <f t="shared" si="34"/>
        <v>72</v>
      </c>
      <c r="FI115" cm="1">
        <f t="array" ref="FI115">MATCH(INDEX($D115:$FD115,MATCH(TRUE,INDEX($D115:$FD115&lt;&gt;0,),0)),$D115:$FD115,0)</f>
        <v>55</v>
      </c>
      <c r="FJ115">
        <f t="shared" si="54"/>
        <v>469</v>
      </c>
      <c r="FK115">
        <f t="shared" si="55"/>
        <v>6.3965884861407252E-2</v>
      </c>
      <c r="FL115">
        <v>1</v>
      </c>
      <c r="FM115">
        <f t="shared" si="56"/>
        <v>17</v>
      </c>
      <c r="FN115">
        <f t="shared" si="57"/>
        <v>17</v>
      </c>
      <c r="FP115">
        <v>399</v>
      </c>
      <c r="FQ115">
        <v>399</v>
      </c>
      <c r="FR115">
        <v>150</v>
      </c>
      <c r="FS115">
        <v>150</v>
      </c>
      <c r="FT115">
        <v>51</v>
      </c>
      <c r="FU115">
        <v>5570</v>
      </c>
      <c r="FV115">
        <v>7.1633752244165169E-2</v>
      </c>
      <c r="FW115" s="6">
        <v>0</v>
      </c>
      <c r="FX115" s="7">
        <v>1</v>
      </c>
      <c r="FY115" s="8">
        <f t="shared" si="39"/>
        <v>1</v>
      </c>
      <c r="FZ115">
        <f t="shared" si="40"/>
        <v>0</v>
      </c>
      <c r="GA115">
        <f t="shared" si="41"/>
        <v>4.1871304018528156E-2</v>
      </c>
      <c r="GB115" s="6">
        <f t="shared" si="42"/>
        <v>4.1871304018528156E-2</v>
      </c>
      <c r="GC115" s="8">
        <f t="shared" si="43"/>
        <v>0.95812869598147188</v>
      </c>
      <c r="GD115" s="6">
        <f t="shared" si="44"/>
        <v>-4.2773171848589996E-2</v>
      </c>
      <c r="GE115" s="8">
        <f t="shared" si="45"/>
        <v>100</v>
      </c>
      <c r="GF115">
        <f t="shared" si="46"/>
        <v>4.3701127201536037E-2</v>
      </c>
      <c r="HC115">
        <v>0.10743168313824135</v>
      </c>
      <c r="HD115">
        <v>1</v>
      </c>
      <c r="HE115">
        <v>0</v>
      </c>
      <c r="HF115">
        <f t="shared" si="50"/>
        <v>106</v>
      </c>
      <c r="HG115">
        <f t="shared" si="51"/>
        <v>4</v>
      </c>
      <c r="HH115">
        <f t="shared" si="47"/>
        <v>0.26388888888888884</v>
      </c>
      <c r="HI115">
        <f t="shared" si="48"/>
        <v>0.88235294117647056</v>
      </c>
      <c r="HJ115">
        <f t="shared" si="49"/>
        <v>6.1274509803921351E-3</v>
      </c>
    </row>
    <row r="116" spans="1:218" x14ac:dyDescent="0.3">
      <c r="A116" t="str">
        <f>covid19_new_cases_global!A117</f>
        <v>Morocco</v>
      </c>
      <c r="B116">
        <f>covid19_new_cases_global!B117</f>
        <v>31.791699999999999</v>
      </c>
      <c r="C116">
        <f>covid19_new_cases_global!C117</f>
        <v>-7.0926</v>
      </c>
      <c r="D116">
        <f>IF(covid19_new_cases_global!D117&lt;0,"",covid19_new_cases_global!D117)</f>
        <v>0</v>
      </c>
      <c r="E116">
        <f>IF(covid19_new_cases_global!E117&lt;0,"",covid19_new_cases_global!E117)</f>
        <v>0</v>
      </c>
      <c r="F116">
        <f>IF(covid19_new_cases_global!F117&lt;0,"",covid19_new_cases_global!F117)</f>
        <v>0</v>
      </c>
      <c r="G116">
        <f>IF(covid19_new_cases_global!G117&lt;0,"",covid19_new_cases_global!G117)</f>
        <v>0</v>
      </c>
      <c r="H116">
        <f>IF(covid19_new_cases_global!H117&lt;0,"",covid19_new_cases_global!H117)</f>
        <v>0</v>
      </c>
      <c r="I116">
        <f>IF(covid19_new_cases_global!I117&lt;0,"",covid19_new_cases_global!I117)</f>
        <v>0</v>
      </c>
      <c r="J116">
        <f>IF(covid19_new_cases_global!J117&lt;0,"",covid19_new_cases_global!J117)</f>
        <v>0</v>
      </c>
      <c r="K116">
        <f>IF(covid19_new_cases_global!K117&lt;0,"",covid19_new_cases_global!K117)</f>
        <v>0</v>
      </c>
      <c r="L116">
        <f>IF(covid19_new_cases_global!L117&lt;0,"",covid19_new_cases_global!L117)</f>
        <v>0</v>
      </c>
      <c r="M116">
        <f>IF(covid19_new_cases_global!M117&lt;0,"",covid19_new_cases_global!M117)</f>
        <v>0</v>
      </c>
      <c r="N116">
        <f>IF(covid19_new_cases_global!N117&lt;0,"",covid19_new_cases_global!N117)</f>
        <v>0</v>
      </c>
      <c r="O116">
        <f>IF(covid19_new_cases_global!O117&lt;0,"",covid19_new_cases_global!O117)</f>
        <v>0</v>
      </c>
      <c r="P116">
        <f>IF(covid19_new_cases_global!P117&lt;0,"",covid19_new_cases_global!P117)</f>
        <v>0</v>
      </c>
      <c r="Q116">
        <f>IF(covid19_new_cases_global!Q117&lt;0,"",covid19_new_cases_global!Q117)</f>
        <v>0</v>
      </c>
      <c r="R116">
        <f>IF(covid19_new_cases_global!R117&lt;0,"",covid19_new_cases_global!R117)</f>
        <v>0</v>
      </c>
      <c r="S116">
        <f>IF(covid19_new_cases_global!S117&lt;0,"",covid19_new_cases_global!S117)</f>
        <v>0</v>
      </c>
      <c r="T116">
        <f>IF(covid19_new_cases_global!T117&lt;0,"",covid19_new_cases_global!T117)</f>
        <v>0</v>
      </c>
      <c r="U116">
        <f>IF(covid19_new_cases_global!U117&lt;0,"",covid19_new_cases_global!U117)</f>
        <v>0</v>
      </c>
      <c r="V116">
        <f>IF(covid19_new_cases_global!V117&lt;0,"",covid19_new_cases_global!V117)</f>
        <v>0</v>
      </c>
      <c r="W116">
        <f>IF(covid19_new_cases_global!W117&lt;0,"",covid19_new_cases_global!W117)</f>
        <v>0</v>
      </c>
      <c r="X116">
        <f>IF(covid19_new_cases_global!X117&lt;0,"",covid19_new_cases_global!X117)</f>
        <v>0</v>
      </c>
      <c r="Y116">
        <f>IF(covid19_new_cases_global!Y117&lt;0,"",covid19_new_cases_global!Y117)</f>
        <v>0</v>
      </c>
      <c r="Z116">
        <f>IF(covid19_new_cases_global!Z117&lt;0,"",covid19_new_cases_global!Z117)</f>
        <v>0</v>
      </c>
      <c r="AA116">
        <f>IF(covid19_new_cases_global!AA117&lt;0,"",covid19_new_cases_global!AA117)</f>
        <v>0</v>
      </c>
      <c r="AB116">
        <f>IF(covid19_new_cases_global!AB117&lt;0,"",covid19_new_cases_global!AB117)</f>
        <v>0</v>
      </c>
      <c r="AC116">
        <f>IF(covid19_new_cases_global!AC117&lt;0,"",covid19_new_cases_global!AC117)</f>
        <v>0</v>
      </c>
      <c r="AD116">
        <f>IF(covid19_new_cases_global!AD117&lt;0,"",covid19_new_cases_global!AD117)</f>
        <v>0</v>
      </c>
      <c r="AE116">
        <f>IF(covid19_new_cases_global!AE117&lt;0,"",covid19_new_cases_global!AE117)</f>
        <v>0</v>
      </c>
      <c r="AF116">
        <f>IF(covid19_new_cases_global!AF117&lt;0,"",covid19_new_cases_global!AF117)</f>
        <v>0</v>
      </c>
      <c r="AG116">
        <f>IF(covid19_new_cases_global!AG117&lt;0,"",covid19_new_cases_global!AG117)</f>
        <v>0</v>
      </c>
      <c r="AH116">
        <f>IF(covid19_new_cases_global!AH117&lt;0,"",covid19_new_cases_global!AH117)</f>
        <v>0</v>
      </c>
      <c r="AI116">
        <f>IF(covid19_new_cases_global!AI117&lt;0,"",covid19_new_cases_global!AI117)</f>
        <v>0</v>
      </c>
      <c r="AJ116">
        <f>IF(covid19_new_cases_global!AJ117&lt;0,"",covid19_new_cases_global!AJ117)</f>
        <v>0</v>
      </c>
      <c r="AK116">
        <f>IF(covid19_new_cases_global!AK117&lt;0,"",covid19_new_cases_global!AK117)</f>
        <v>0</v>
      </c>
      <c r="AL116">
        <f>IF(covid19_new_cases_global!AL117&lt;0,"",covid19_new_cases_global!AL117)</f>
        <v>0</v>
      </c>
      <c r="AM116">
        <f>IF(covid19_new_cases_global!AM117&lt;0,"",covid19_new_cases_global!AM117)</f>
        <v>0</v>
      </c>
      <c r="AN116">
        <f>IF(covid19_new_cases_global!AN117&lt;0,"",covid19_new_cases_global!AN117)</f>
        <v>0</v>
      </c>
      <c r="AO116">
        <f>IF(covid19_new_cases_global!AO117&lt;0,"",covid19_new_cases_global!AO117)</f>
        <v>0</v>
      </c>
      <c r="AP116">
        <f>IF(covid19_new_cases_global!AP117&lt;0,"",covid19_new_cases_global!AP117)</f>
        <v>0</v>
      </c>
      <c r="AQ116">
        <f>IF(covid19_new_cases_global!AQ117&lt;0,"",covid19_new_cases_global!AQ117)</f>
        <v>1</v>
      </c>
      <c r="AR116">
        <f>IF(covid19_new_cases_global!AR117&lt;0,"",covid19_new_cases_global!AR117)</f>
        <v>0</v>
      </c>
      <c r="AS116">
        <f>IF(covid19_new_cases_global!AS117&lt;0,"",covid19_new_cases_global!AS117)</f>
        <v>0</v>
      </c>
      <c r="AT116">
        <f>IF(covid19_new_cases_global!AT117&lt;0,"",covid19_new_cases_global!AT117)</f>
        <v>1</v>
      </c>
      <c r="AU116">
        <f>IF(covid19_new_cases_global!AU117&lt;0,"",covid19_new_cases_global!AU117)</f>
        <v>0</v>
      </c>
      <c r="AV116">
        <f>IF(covid19_new_cases_global!AV117&lt;0,"",covid19_new_cases_global!AV117)</f>
        <v>0</v>
      </c>
      <c r="AW116">
        <f>IF(covid19_new_cases_global!AW117&lt;0,"",covid19_new_cases_global!AW117)</f>
        <v>0</v>
      </c>
      <c r="AX116">
        <f>IF(covid19_new_cases_global!AX117&lt;0,"",covid19_new_cases_global!AX117)</f>
        <v>0</v>
      </c>
      <c r="AY116">
        <f>IF(covid19_new_cases_global!AY117&lt;0,"",covid19_new_cases_global!AY117)</f>
        <v>1</v>
      </c>
      <c r="AZ116">
        <f>IF(covid19_new_cases_global!AZ117&lt;0,"",covid19_new_cases_global!AZ117)</f>
        <v>2</v>
      </c>
      <c r="BA116">
        <f>IF(covid19_new_cases_global!BA117&lt;0,"",covid19_new_cases_global!BA117)</f>
        <v>1</v>
      </c>
      <c r="BB116">
        <f>IF(covid19_new_cases_global!BB117&lt;0,"",covid19_new_cases_global!BB117)</f>
        <v>1</v>
      </c>
      <c r="BC116">
        <f>IF(covid19_new_cases_global!BC117&lt;0,"",covid19_new_cases_global!BC117)</f>
        <v>10</v>
      </c>
      <c r="BD116">
        <f>IF(covid19_new_cases_global!BD117&lt;0,"",covid19_new_cases_global!BD117)</f>
        <v>11</v>
      </c>
      <c r="BE116">
        <f>IF(covid19_new_cases_global!BE117&lt;0,"",covid19_new_cases_global!BE117)</f>
        <v>1</v>
      </c>
      <c r="BF116">
        <f>IF(covid19_new_cases_global!BF117&lt;0,"",covid19_new_cases_global!BF117)</f>
        <v>9</v>
      </c>
      <c r="BG116">
        <f>IF(covid19_new_cases_global!BG117&lt;0,"",covid19_new_cases_global!BG117)</f>
        <v>11</v>
      </c>
      <c r="BH116">
        <f>IF(covid19_new_cases_global!BH117&lt;0,"",covid19_new_cases_global!BH117)</f>
        <v>14</v>
      </c>
      <c r="BI116">
        <f>IF(covid19_new_cases_global!BI117&lt;0,"",covid19_new_cases_global!BI117)</f>
        <v>14</v>
      </c>
      <c r="BJ116">
        <f>IF(covid19_new_cases_global!BJ117&lt;0,"",covid19_new_cases_global!BJ117)</f>
        <v>19</v>
      </c>
      <c r="BK116">
        <f>IF(covid19_new_cases_global!BK117&lt;0,"",covid19_new_cases_global!BK117)</f>
        <v>19</v>
      </c>
      <c r="BL116">
        <f>IF(covid19_new_cases_global!BL117&lt;0,"",covid19_new_cases_global!BL117)</f>
        <v>28</v>
      </c>
      <c r="BM116">
        <f>IF(covid19_new_cases_global!BM117&lt;0,"",covid19_new_cases_global!BM117)</f>
        <v>27</v>
      </c>
      <c r="BN116">
        <f>IF(covid19_new_cases_global!BN117&lt;0,"",covid19_new_cases_global!BN117)</f>
        <v>55</v>
      </c>
      <c r="BO116">
        <f>IF(covid19_new_cases_global!BO117&lt;0,"",covid19_new_cases_global!BO117)</f>
        <v>50</v>
      </c>
      <c r="BP116">
        <f>IF(covid19_new_cases_global!BP117&lt;0,"",covid19_new_cases_global!BP117)</f>
        <v>70</v>
      </c>
      <c r="BQ116">
        <f>IF(covid19_new_cases_global!BQ117&lt;0,"",covid19_new_cases_global!BQ117)</f>
        <v>57</v>
      </c>
      <c r="BR116">
        <f>IF(covid19_new_cases_global!BR117&lt;0,"",covid19_new_cases_global!BR117)</f>
        <v>77</v>
      </c>
      <c r="BS116">
        <f>IF(covid19_new_cases_global!BS117&lt;0,"",covid19_new_cases_global!BS117)</f>
        <v>77</v>
      </c>
      <c r="BT116">
        <f>IF(covid19_new_cases_global!BT117&lt;0,"",covid19_new_cases_global!BT117)</f>
        <v>61</v>
      </c>
      <c r="BU116">
        <f>IF(covid19_new_cases_global!BU117&lt;0,"",covid19_new_cases_global!BU117)</f>
        <v>37</v>
      </c>
      <c r="BV116">
        <f>IF(covid19_new_cases_global!BV117&lt;0,"",covid19_new_cases_global!BV117)</f>
        <v>54</v>
      </c>
      <c r="BW116">
        <f>IF(covid19_new_cases_global!BW117&lt;0,"",covid19_new_cases_global!BW117)</f>
        <v>83</v>
      </c>
      <c r="BX116">
        <f>IF(covid19_new_cases_global!BX117&lt;0,"",covid19_new_cases_global!BX117)</f>
        <v>128</v>
      </c>
      <c r="BY116">
        <f>IF(covid19_new_cases_global!BY117&lt;0,"",covid19_new_cases_global!BY117)</f>
        <v>102</v>
      </c>
      <c r="BZ116">
        <f>IF(covid19_new_cases_global!BZ117&lt;0,"",covid19_new_cases_global!BZ117)</f>
        <v>99</v>
      </c>
      <c r="CA116">
        <f>IF(covid19_new_cases_global!CA117&lt;0,"",covid19_new_cases_global!CA117)</f>
        <v>64</v>
      </c>
      <c r="CB116">
        <f>IF(covid19_new_cases_global!CB117&lt;0,"",covid19_new_cases_global!CB117)</f>
        <v>91</v>
      </c>
      <c r="CC116">
        <f>IF(covid19_new_cases_global!CC117&lt;0,"",covid19_new_cases_global!CC117)</f>
        <v>99</v>
      </c>
      <c r="CD116">
        <f>IF(covid19_new_cases_global!CD117&lt;0,"",covid19_new_cases_global!CD117)</f>
        <v>74</v>
      </c>
      <c r="CE116">
        <f>IF(covid19_new_cases_global!CE117&lt;0,"",covid19_new_cases_global!CE117)</f>
        <v>97</v>
      </c>
      <c r="CF116">
        <f>IF(covid19_new_cases_global!CF117&lt;0,"",covid19_new_cases_global!CF117)</f>
        <v>116</v>
      </c>
      <c r="CG116">
        <f>IF(covid19_new_cases_global!CG117&lt;0,"",covid19_new_cases_global!CG117)</f>
        <v>102</v>
      </c>
      <c r="CH116">
        <f>IF(covid19_new_cases_global!CH117&lt;0,"",covid19_new_cases_global!CH117)</f>
        <v>125</v>
      </c>
      <c r="CI116">
        <f>IF(covid19_new_cases_global!CI117&lt;0,"",covid19_new_cases_global!CI117)</f>
        <v>136</v>
      </c>
      <c r="CJ116">
        <f>IF(covid19_new_cases_global!CJ117&lt;0,"",covid19_new_cases_global!CJ117)</f>
        <v>259</v>
      </c>
      <c r="CK116">
        <f>IF(covid19_new_cases_global!CK117&lt;0,"",covid19_new_cases_global!CK117)</f>
        <v>281</v>
      </c>
      <c r="CL116">
        <f>IF(covid19_new_cases_global!CL117&lt;0,"",covid19_new_cases_global!CL117)</f>
        <v>121</v>
      </c>
      <c r="CM116">
        <f>IF(covid19_new_cases_global!CM117&lt;0,"",covid19_new_cases_global!CM117)</f>
        <v>170</v>
      </c>
      <c r="CN116">
        <f>IF(covid19_new_cases_global!CN117&lt;0,"",covid19_new_cases_global!CN117)</f>
        <v>191</v>
      </c>
      <c r="CO116">
        <f>IF(covid19_new_cases_global!CO117&lt;0,"",covid19_new_cases_global!CO117)</f>
        <v>163</v>
      </c>
      <c r="CP116">
        <f>IF(covid19_new_cases_global!CP117&lt;0,"",covid19_new_cases_global!CP117)</f>
        <v>237</v>
      </c>
      <c r="CQ116">
        <f>IF(covid19_new_cases_global!CQ117&lt;0,"",covid19_new_cases_global!CQ117)</f>
        <v>122</v>
      </c>
      <c r="CR116">
        <f>IF(covid19_new_cases_global!CR117&lt;0,"",covid19_new_cases_global!CR117)</f>
        <v>190</v>
      </c>
      <c r="CS116">
        <f>IF(covid19_new_cases_global!CS117&lt;0,"",covid19_new_cases_global!CS117)</f>
        <v>139</v>
      </c>
      <c r="CT116">
        <f>IF(covid19_new_cases_global!CT117&lt;0,"",covid19_new_cases_global!CT117)</f>
        <v>168</v>
      </c>
      <c r="CU116">
        <f>IF(covid19_new_cases_global!CU117&lt;0,"",covid19_new_cases_global!CU117)</f>
        <v>55</v>
      </c>
      <c r="CV116">
        <f>IF(covid19_new_cases_global!CV117&lt;0,"",covid19_new_cases_global!CV117)</f>
        <v>132</v>
      </c>
      <c r="CW116">
        <f>IF(covid19_new_cases_global!CW117&lt;0,"",covid19_new_cases_global!CW117)</f>
        <v>69</v>
      </c>
      <c r="CX116">
        <f>IF(covid19_new_cases_global!CX117&lt;0,"",covid19_new_cases_global!CX117)</f>
        <v>102</v>
      </c>
      <c r="CY116">
        <f>IF(covid19_new_cases_global!CY117&lt;0,"",covid19_new_cases_global!CY117)</f>
        <v>146</v>
      </c>
      <c r="CZ116">
        <f>IF(covid19_new_cases_global!CZ117&lt;0,"",covid19_new_cases_global!CZ117)</f>
        <v>160</v>
      </c>
      <c r="DA116">
        <f>IF(covid19_new_cases_global!DA117&lt;0,"",covid19_new_cases_global!DA117)</f>
        <v>174</v>
      </c>
      <c r="DB116">
        <f>IF(covid19_new_cases_global!DB117&lt;0,"",covid19_new_cases_global!DB117)</f>
        <v>150</v>
      </c>
      <c r="DC116">
        <f>IF(covid19_new_cases_global!DC117&lt;0,"",covid19_new_cases_global!DC117)</f>
        <v>166</v>
      </c>
      <c r="DD116">
        <f>IF(covid19_new_cases_global!DD117&lt;0,"",covid19_new_cases_global!DD117)</f>
        <v>189</v>
      </c>
      <c r="DE116">
        <f>IF(covid19_new_cases_global!DE117&lt;0,"",covid19_new_cases_global!DE117)</f>
        <v>140</v>
      </c>
      <c r="DF116">
        <f>IF(covid19_new_cases_global!DF117&lt;0,"",covid19_new_cases_global!DF117)</f>
        <v>163</v>
      </c>
      <c r="DG116">
        <f>IF(covid19_new_cases_global!DG117&lt;0,"",covid19_new_cases_global!DG117)</f>
        <v>199</v>
      </c>
      <c r="DH116">
        <f>IF(covid19_new_cases_global!DH117&lt;0,"",covid19_new_cases_global!DH117)</f>
        <v>153</v>
      </c>
      <c r="DI116">
        <f>IF(covid19_new_cases_global!DI117&lt;0,"",covid19_new_cases_global!DI117)</f>
        <v>218</v>
      </c>
      <c r="DJ116">
        <f>IF(covid19_new_cases_global!DJ117&lt;0,"",covid19_new_cases_global!DJ117)</f>
        <v>137</v>
      </c>
      <c r="DK116">
        <f>IF(covid19_new_cases_global!DK117&lt;0,"",covid19_new_cases_global!DK117)</f>
        <v>94</v>
      </c>
      <c r="DL116">
        <f>IF(covid19_new_cases_global!DL117&lt;0,"",covid19_new_cases_global!DL117)</f>
        <v>95</v>
      </c>
      <c r="DM116">
        <f>IF(covid19_new_cases_global!DM117&lt;0,"",covid19_new_cases_global!DM117)</f>
        <v>45</v>
      </c>
      <c r="DN116">
        <f>IF(covid19_new_cases_global!DN117&lt;0,"",covid19_new_cases_global!DN117)</f>
        <v>89</v>
      </c>
      <c r="DO116">
        <f>IF(covid19_new_cases_global!DO117&lt;0,"",covid19_new_cases_global!DO117)</f>
        <v>129</v>
      </c>
      <c r="DP116">
        <f>IF(covid19_new_cases_global!DP117&lt;0,"",covid19_new_cases_global!DP117)</f>
        <v>82</v>
      </c>
      <c r="DQ116">
        <f>IF(covid19_new_cases_global!DQ117&lt;0,"",covid19_new_cases_global!DQ117)</f>
        <v>71</v>
      </c>
      <c r="DR116">
        <f>IF(covid19_new_cases_global!DR117&lt;0,"",covid19_new_cases_global!DR117)</f>
        <v>110</v>
      </c>
      <c r="DS116">
        <f>IF(covid19_new_cases_global!DS117&lt;0,"",covid19_new_cases_global!DS117)</f>
        <v>78</v>
      </c>
      <c r="DT116">
        <f>IF(covid19_new_cases_global!DT117&lt;0,"",covid19_new_cases_global!DT117)</f>
        <v>121</v>
      </c>
      <c r="DU116">
        <f>IF(covid19_new_cases_global!DU117&lt;0,"",covid19_new_cases_global!DU117)</f>
        <v>74</v>
      </c>
      <c r="DV116">
        <f>IF(covid19_new_cases_global!DV117&lt;0,"",covid19_new_cases_global!DV117)</f>
        <v>27</v>
      </c>
      <c r="DW116">
        <f>IF(covid19_new_cases_global!DW117&lt;0,"",covid19_new_cases_global!DW117)</f>
        <v>99</v>
      </c>
      <c r="DX116">
        <f>IF(covid19_new_cases_global!DX117&lt;0,"",covid19_new_cases_global!DX117)</f>
        <v>45</v>
      </c>
      <c r="DY116">
        <f>IF(covid19_new_cases_global!DY117&lt;0,"",covid19_new_cases_global!DY117)</f>
        <v>24</v>
      </c>
      <c r="DZ116">
        <f>IF(covid19_new_cases_global!DZ117&lt;0,"",covid19_new_cases_global!DZ117)</f>
        <v>42</v>
      </c>
      <c r="EA116">
        <f>IF(covid19_new_cases_global!EA117&lt;0,"",covid19_new_cases_global!EA117)</f>
        <v>71</v>
      </c>
      <c r="EB116">
        <f>IF(covid19_new_cases_global!EB117&lt;0,"",covid19_new_cases_global!EB117)</f>
        <v>66</v>
      </c>
      <c r="EC116">
        <f>IF(covid19_new_cases_global!EC117&lt;0,"",covid19_new_cases_global!EC117)</f>
        <v>27</v>
      </c>
      <c r="ED116">
        <f>IF(covid19_new_cases_global!ED117&lt;0,"",covid19_new_cases_global!ED117)</f>
        <v>26</v>
      </c>
      <c r="EE116">
        <f>IF(covid19_new_cases_global!EE117&lt;0,"",covid19_new_cases_global!EE117)</f>
        <v>33</v>
      </c>
      <c r="EF116">
        <f>IF(covid19_new_cases_global!EF117&lt;0,"",covid19_new_cases_global!EF117)</f>
        <v>56</v>
      </c>
      <c r="EG116">
        <f>IF(covid19_new_cases_global!EG117&lt;0,"",covid19_new_cases_global!EG117)</f>
        <v>81</v>
      </c>
      <c r="EH116">
        <f>IF(covid19_new_cases_global!EH117&lt;0,"",covid19_new_cases_global!EH117)</f>
        <v>68</v>
      </c>
      <c r="EI116">
        <f>IF(covid19_new_cases_global!EI117&lt;0,"",covid19_new_cases_global!EI117)</f>
        <v>80</v>
      </c>
      <c r="EJ116">
        <f>IF(covid19_new_cases_global!EJ117&lt;0,"",covid19_new_cases_global!EJ117)</f>
        <v>73</v>
      </c>
      <c r="EK116">
        <f>IF(covid19_new_cases_global!EK117&lt;0,"",covid19_new_cases_global!EK117)</f>
        <v>78</v>
      </c>
      <c r="EL116">
        <f>IF(covid19_new_cases_global!EL117&lt;0,"",covid19_new_cases_global!EL117)</f>
        <v>135</v>
      </c>
      <c r="EM116">
        <f>IF(covid19_new_cases_global!EM117&lt;0,"",covid19_new_cases_global!EM117)</f>
        <v>71</v>
      </c>
      <c r="EN116">
        <f>IF(covid19_new_cases_global!EN117&lt;0,"",covid19_new_cases_global!EN117)</f>
        <v>29</v>
      </c>
      <c r="EO116">
        <f>IF(covid19_new_cases_global!EO117&lt;0,"",covid19_new_cases_global!EO117)</f>
        <v>73</v>
      </c>
      <c r="EP116">
        <f>IF(covid19_new_cases_global!EP117&lt;0,"",covid19_new_cases_global!EP117)</f>
        <v>82</v>
      </c>
      <c r="EQ116">
        <f>IF(covid19_new_cases_global!EQ117&lt;0,"",covid19_new_cases_global!EQ117)</f>
        <v>101</v>
      </c>
      <c r="ER116">
        <f>IF(covid19_new_cases_global!ER117&lt;0,"",covid19_new_cases_global!ER117)</f>
        <v>92</v>
      </c>
      <c r="ES116">
        <f>IF(covid19_new_cases_global!ES117&lt;0,"",covid19_new_cases_global!ES117)</f>
        <v>46</v>
      </c>
      <c r="ET116">
        <f>IF(covid19_new_cases_global!ET117&lt;0,"",covid19_new_cases_global!ET117)</f>
        <v>66</v>
      </c>
      <c r="EU116">
        <f>IF(covid19_new_cases_global!EU117&lt;0,"",covid19_new_cases_global!EU117)</f>
        <v>77</v>
      </c>
      <c r="EV116">
        <f>IF(covid19_new_cases_global!EV117&lt;0,"",covid19_new_cases_global!EV117)</f>
        <v>539</v>
      </c>
      <c r="EW116">
        <f>IF(covid19_new_cases_global!EW117&lt;0,"",covid19_new_cases_global!EW117)</f>
        <v>226</v>
      </c>
      <c r="EX116">
        <f>IF(covid19_new_cases_global!EX117&lt;0,"",covid19_new_cases_global!EX117)</f>
        <v>138</v>
      </c>
      <c r="EY116">
        <f>IF(covid19_new_cases_global!EY117&lt;0,"",covid19_new_cases_global!EY117)</f>
        <v>195</v>
      </c>
      <c r="EZ116">
        <f>IF(covid19_new_cases_global!EZ117&lt;0,"",covid19_new_cases_global!EZ117)</f>
        <v>172</v>
      </c>
      <c r="FA116">
        <f>IF(covid19_new_cases_global!FA117&lt;0,"",covid19_new_cases_global!FA117)</f>
        <v>563</v>
      </c>
      <c r="FB116">
        <f>IF(covid19_new_cases_global!FB117&lt;0,"",covid19_new_cases_global!FB117)</f>
        <v>431</v>
      </c>
      <c r="FC116">
        <f>IF(covid19_new_cases_global!FC117&lt;0,"",covid19_new_cases_global!FC117)</f>
        <v>295</v>
      </c>
      <c r="FD116">
        <f>IF(covid19_new_cases_global!FD117&lt;0,"",covid19_new_cases_global!FD117)</f>
        <v>244</v>
      </c>
      <c r="FE116">
        <v>281</v>
      </c>
      <c r="FF116">
        <f t="shared" si="53"/>
        <v>563</v>
      </c>
      <c r="FG116">
        <f t="shared" si="33"/>
        <v>86</v>
      </c>
      <c r="FH116">
        <f t="shared" si="34"/>
        <v>154</v>
      </c>
      <c r="FI116" cm="1">
        <f t="array" ref="FI116">MATCH(INDEX($D116:$FD116,MATCH(TRUE,INDEX($D116:$FD116&lt;&gt;0,),0)),$D116:$FD116,0)</f>
        <v>40</v>
      </c>
      <c r="FJ116">
        <f t="shared" si="54"/>
        <v>11877</v>
      </c>
      <c r="FK116">
        <f t="shared" si="55"/>
        <v>4.740254272964553E-2</v>
      </c>
      <c r="FL116">
        <v>1</v>
      </c>
      <c r="FM116">
        <f t="shared" si="56"/>
        <v>46</v>
      </c>
      <c r="FN116">
        <f t="shared" si="57"/>
        <v>114</v>
      </c>
      <c r="FP116">
        <v>410</v>
      </c>
      <c r="FQ116">
        <v>410</v>
      </c>
      <c r="FR116">
        <v>120</v>
      </c>
      <c r="FS116">
        <v>120</v>
      </c>
      <c r="FT116">
        <v>51</v>
      </c>
      <c r="FU116">
        <v>9257</v>
      </c>
      <c r="FV116">
        <v>4.429080695689748E-2</v>
      </c>
      <c r="FW116" s="6">
        <v>0</v>
      </c>
      <c r="FX116" s="7">
        <v>1</v>
      </c>
      <c r="FY116" s="8">
        <f t="shared" si="39"/>
        <v>1</v>
      </c>
      <c r="FZ116">
        <f t="shared" si="40"/>
        <v>0</v>
      </c>
      <c r="GA116">
        <f t="shared" si="41"/>
        <v>4.5738658551604923E-2</v>
      </c>
      <c r="GB116" s="6">
        <f t="shared" si="42"/>
        <v>4.5738658551604923E-2</v>
      </c>
      <c r="GC116" s="8">
        <f t="shared" si="43"/>
        <v>0.95426134144839503</v>
      </c>
      <c r="GD116" s="6">
        <f t="shared" si="44"/>
        <v>-4.6817702231308919E-2</v>
      </c>
      <c r="GE116" s="8">
        <f t="shared" si="45"/>
        <v>100</v>
      </c>
      <c r="GF116">
        <f t="shared" si="46"/>
        <v>4.7930956190871114E-2</v>
      </c>
      <c r="HC116">
        <v>0.11199209452213729</v>
      </c>
      <c r="HD116">
        <v>1</v>
      </c>
      <c r="HE116">
        <v>0</v>
      </c>
      <c r="HF116">
        <f t="shared" si="50"/>
        <v>107</v>
      </c>
      <c r="HG116">
        <f t="shared" si="51"/>
        <v>4</v>
      </c>
      <c r="HH116">
        <f t="shared" si="47"/>
        <v>0.25694444444444442</v>
      </c>
      <c r="HI116">
        <f t="shared" si="48"/>
        <v>0.88235294117647056</v>
      </c>
      <c r="HJ116">
        <f t="shared" si="49"/>
        <v>6.1274509803921351E-3</v>
      </c>
    </row>
    <row r="117" spans="1:218" x14ac:dyDescent="0.3">
      <c r="A117" t="str">
        <f>covid19_new_cases_global!A118</f>
        <v>Mozambique</v>
      </c>
      <c r="B117">
        <f>covid19_new_cases_global!B118</f>
        <v>-18.665694999999999</v>
      </c>
      <c r="C117">
        <f>covid19_new_cases_global!C118</f>
        <v>35.529561999999999</v>
      </c>
      <c r="D117">
        <f>IF(covid19_new_cases_global!D118&lt;0,"",covid19_new_cases_global!D118)</f>
        <v>0</v>
      </c>
      <c r="E117">
        <f>IF(covid19_new_cases_global!E118&lt;0,"",covid19_new_cases_global!E118)</f>
        <v>0</v>
      </c>
      <c r="F117">
        <f>IF(covid19_new_cases_global!F118&lt;0,"",covid19_new_cases_global!F118)</f>
        <v>0</v>
      </c>
      <c r="G117">
        <f>IF(covid19_new_cases_global!G118&lt;0,"",covid19_new_cases_global!G118)</f>
        <v>0</v>
      </c>
      <c r="H117">
        <f>IF(covid19_new_cases_global!H118&lt;0,"",covid19_new_cases_global!H118)</f>
        <v>0</v>
      </c>
      <c r="I117">
        <f>IF(covid19_new_cases_global!I118&lt;0,"",covid19_new_cases_global!I118)</f>
        <v>0</v>
      </c>
      <c r="J117">
        <f>IF(covid19_new_cases_global!J118&lt;0,"",covid19_new_cases_global!J118)</f>
        <v>0</v>
      </c>
      <c r="K117">
        <f>IF(covid19_new_cases_global!K118&lt;0,"",covid19_new_cases_global!K118)</f>
        <v>0</v>
      </c>
      <c r="L117">
        <f>IF(covid19_new_cases_global!L118&lt;0,"",covid19_new_cases_global!L118)</f>
        <v>0</v>
      </c>
      <c r="M117">
        <f>IF(covid19_new_cases_global!M118&lt;0,"",covid19_new_cases_global!M118)</f>
        <v>0</v>
      </c>
      <c r="N117">
        <f>IF(covid19_new_cases_global!N118&lt;0,"",covid19_new_cases_global!N118)</f>
        <v>0</v>
      </c>
      <c r="O117">
        <f>IF(covid19_new_cases_global!O118&lt;0,"",covid19_new_cases_global!O118)</f>
        <v>0</v>
      </c>
      <c r="P117">
        <f>IF(covid19_new_cases_global!P118&lt;0,"",covid19_new_cases_global!P118)</f>
        <v>0</v>
      </c>
      <c r="Q117">
        <f>IF(covid19_new_cases_global!Q118&lt;0,"",covid19_new_cases_global!Q118)</f>
        <v>0</v>
      </c>
      <c r="R117">
        <f>IF(covid19_new_cases_global!R118&lt;0,"",covid19_new_cases_global!R118)</f>
        <v>0</v>
      </c>
      <c r="S117">
        <f>IF(covid19_new_cases_global!S118&lt;0,"",covid19_new_cases_global!S118)</f>
        <v>0</v>
      </c>
      <c r="T117">
        <f>IF(covid19_new_cases_global!T118&lt;0,"",covid19_new_cases_global!T118)</f>
        <v>0</v>
      </c>
      <c r="U117">
        <f>IF(covid19_new_cases_global!U118&lt;0,"",covid19_new_cases_global!U118)</f>
        <v>0</v>
      </c>
      <c r="V117">
        <f>IF(covid19_new_cases_global!V118&lt;0,"",covid19_new_cases_global!V118)</f>
        <v>0</v>
      </c>
      <c r="W117">
        <f>IF(covid19_new_cases_global!W118&lt;0,"",covid19_new_cases_global!W118)</f>
        <v>0</v>
      </c>
      <c r="X117">
        <f>IF(covid19_new_cases_global!X118&lt;0,"",covid19_new_cases_global!X118)</f>
        <v>0</v>
      </c>
      <c r="Y117">
        <f>IF(covid19_new_cases_global!Y118&lt;0,"",covid19_new_cases_global!Y118)</f>
        <v>0</v>
      </c>
      <c r="Z117">
        <f>IF(covid19_new_cases_global!Z118&lt;0,"",covid19_new_cases_global!Z118)</f>
        <v>0</v>
      </c>
      <c r="AA117">
        <f>IF(covid19_new_cases_global!AA118&lt;0,"",covid19_new_cases_global!AA118)</f>
        <v>0</v>
      </c>
      <c r="AB117">
        <f>IF(covid19_new_cases_global!AB118&lt;0,"",covid19_new_cases_global!AB118)</f>
        <v>0</v>
      </c>
      <c r="AC117">
        <f>IF(covid19_new_cases_global!AC118&lt;0,"",covid19_new_cases_global!AC118)</f>
        <v>0</v>
      </c>
      <c r="AD117">
        <f>IF(covid19_new_cases_global!AD118&lt;0,"",covid19_new_cases_global!AD118)</f>
        <v>0</v>
      </c>
      <c r="AE117">
        <f>IF(covid19_new_cases_global!AE118&lt;0,"",covid19_new_cases_global!AE118)</f>
        <v>0</v>
      </c>
      <c r="AF117">
        <f>IF(covid19_new_cases_global!AF118&lt;0,"",covid19_new_cases_global!AF118)</f>
        <v>0</v>
      </c>
      <c r="AG117">
        <f>IF(covid19_new_cases_global!AG118&lt;0,"",covid19_new_cases_global!AG118)</f>
        <v>0</v>
      </c>
      <c r="AH117">
        <f>IF(covid19_new_cases_global!AH118&lt;0,"",covid19_new_cases_global!AH118)</f>
        <v>0</v>
      </c>
      <c r="AI117">
        <f>IF(covid19_new_cases_global!AI118&lt;0,"",covid19_new_cases_global!AI118)</f>
        <v>0</v>
      </c>
      <c r="AJ117">
        <f>IF(covid19_new_cases_global!AJ118&lt;0,"",covid19_new_cases_global!AJ118)</f>
        <v>0</v>
      </c>
      <c r="AK117">
        <f>IF(covid19_new_cases_global!AK118&lt;0,"",covid19_new_cases_global!AK118)</f>
        <v>0</v>
      </c>
      <c r="AL117">
        <f>IF(covid19_new_cases_global!AL118&lt;0,"",covid19_new_cases_global!AL118)</f>
        <v>0</v>
      </c>
      <c r="AM117">
        <f>IF(covid19_new_cases_global!AM118&lt;0,"",covid19_new_cases_global!AM118)</f>
        <v>0</v>
      </c>
      <c r="AN117">
        <f>IF(covid19_new_cases_global!AN118&lt;0,"",covid19_new_cases_global!AN118)</f>
        <v>0</v>
      </c>
      <c r="AO117">
        <f>IF(covid19_new_cases_global!AO118&lt;0,"",covid19_new_cases_global!AO118)</f>
        <v>0</v>
      </c>
      <c r="AP117">
        <f>IF(covid19_new_cases_global!AP118&lt;0,"",covid19_new_cases_global!AP118)</f>
        <v>0</v>
      </c>
      <c r="AQ117">
        <f>IF(covid19_new_cases_global!AQ118&lt;0,"",covid19_new_cases_global!AQ118)</f>
        <v>0</v>
      </c>
      <c r="AR117">
        <f>IF(covid19_new_cases_global!AR118&lt;0,"",covid19_new_cases_global!AR118)</f>
        <v>0</v>
      </c>
      <c r="AS117">
        <f>IF(covid19_new_cases_global!AS118&lt;0,"",covid19_new_cases_global!AS118)</f>
        <v>0</v>
      </c>
      <c r="AT117">
        <f>IF(covid19_new_cases_global!AT118&lt;0,"",covid19_new_cases_global!AT118)</f>
        <v>0</v>
      </c>
      <c r="AU117">
        <f>IF(covid19_new_cases_global!AU118&lt;0,"",covid19_new_cases_global!AU118)</f>
        <v>0</v>
      </c>
      <c r="AV117">
        <f>IF(covid19_new_cases_global!AV118&lt;0,"",covid19_new_cases_global!AV118)</f>
        <v>0</v>
      </c>
      <c r="AW117">
        <f>IF(covid19_new_cases_global!AW118&lt;0,"",covid19_new_cases_global!AW118)</f>
        <v>0</v>
      </c>
      <c r="AX117">
        <f>IF(covid19_new_cases_global!AX118&lt;0,"",covid19_new_cases_global!AX118)</f>
        <v>0</v>
      </c>
      <c r="AY117">
        <f>IF(covid19_new_cases_global!AY118&lt;0,"",covid19_new_cases_global!AY118)</f>
        <v>0</v>
      </c>
      <c r="AZ117">
        <f>IF(covid19_new_cases_global!AZ118&lt;0,"",covid19_new_cases_global!AZ118)</f>
        <v>0</v>
      </c>
      <c r="BA117">
        <f>IF(covid19_new_cases_global!BA118&lt;0,"",covid19_new_cases_global!BA118)</f>
        <v>0</v>
      </c>
      <c r="BB117">
        <f>IF(covid19_new_cases_global!BB118&lt;0,"",covid19_new_cases_global!BB118)</f>
        <v>0</v>
      </c>
      <c r="BC117">
        <f>IF(covid19_new_cases_global!BC118&lt;0,"",covid19_new_cases_global!BC118)</f>
        <v>0</v>
      </c>
      <c r="BD117">
        <f>IF(covid19_new_cases_global!BD118&lt;0,"",covid19_new_cases_global!BD118)</f>
        <v>0</v>
      </c>
      <c r="BE117">
        <f>IF(covid19_new_cases_global!BE118&lt;0,"",covid19_new_cases_global!BE118)</f>
        <v>0</v>
      </c>
      <c r="BF117">
        <f>IF(covid19_new_cases_global!BF118&lt;0,"",covid19_new_cases_global!BF118)</f>
        <v>0</v>
      </c>
      <c r="BG117">
        <f>IF(covid19_new_cases_global!BG118&lt;0,"",covid19_new_cases_global!BG118)</f>
        <v>0</v>
      </c>
      <c r="BH117">
        <f>IF(covid19_new_cases_global!BH118&lt;0,"",covid19_new_cases_global!BH118)</f>
        <v>0</v>
      </c>
      <c r="BI117">
        <f>IF(covid19_new_cases_global!BI118&lt;0,"",covid19_new_cases_global!BI118)</f>
        <v>0</v>
      </c>
      <c r="BJ117">
        <f>IF(covid19_new_cases_global!BJ118&lt;0,"",covid19_new_cases_global!BJ118)</f>
        <v>0</v>
      </c>
      <c r="BK117">
        <f>IF(covid19_new_cases_global!BK118&lt;0,"",covid19_new_cases_global!BK118)</f>
        <v>1</v>
      </c>
      <c r="BL117">
        <f>IF(covid19_new_cases_global!BL118&lt;0,"",covid19_new_cases_global!BL118)</f>
        <v>0</v>
      </c>
      <c r="BM117">
        <f>IF(covid19_new_cases_global!BM118&lt;0,"",covid19_new_cases_global!BM118)</f>
        <v>2</v>
      </c>
      <c r="BN117">
        <f>IF(covid19_new_cases_global!BN118&lt;0,"",covid19_new_cases_global!BN118)</f>
        <v>2</v>
      </c>
      <c r="BO117">
        <f>IF(covid19_new_cases_global!BO118&lt;0,"",covid19_new_cases_global!BO118)</f>
        <v>2</v>
      </c>
      <c r="BP117">
        <f>IF(covid19_new_cases_global!BP118&lt;0,"",covid19_new_cases_global!BP118)</f>
        <v>0</v>
      </c>
      <c r="BQ117">
        <f>IF(covid19_new_cases_global!BQ118&lt;0,"",covid19_new_cases_global!BQ118)</f>
        <v>1</v>
      </c>
      <c r="BR117">
        <f>IF(covid19_new_cases_global!BR118&lt;0,"",covid19_new_cases_global!BR118)</f>
        <v>0</v>
      </c>
      <c r="BS117">
        <f>IF(covid19_new_cases_global!BS118&lt;0,"",covid19_new_cases_global!BS118)</f>
        <v>0</v>
      </c>
      <c r="BT117">
        <f>IF(covid19_new_cases_global!BT118&lt;0,"",covid19_new_cases_global!BT118)</f>
        <v>0</v>
      </c>
      <c r="BU117">
        <f>IF(covid19_new_cases_global!BU118&lt;0,"",covid19_new_cases_global!BU118)</f>
        <v>2</v>
      </c>
      <c r="BV117">
        <f>IF(covid19_new_cases_global!BV118&lt;0,"",covid19_new_cases_global!BV118)</f>
        <v>0</v>
      </c>
      <c r="BW117">
        <f>IF(covid19_new_cases_global!BW118&lt;0,"",covid19_new_cases_global!BW118)</f>
        <v>0</v>
      </c>
      <c r="BX117">
        <f>IF(covid19_new_cases_global!BX118&lt;0,"",covid19_new_cases_global!BX118)</f>
        <v>0</v>
      </c>
      <c r="BY117">
        <f>IF(covid19_new_cases_global!BY118&lt;0,"",covid19_new_cases_global!BY118)</f>
        <v>0</v>
      </c>
      <c r="BZ117">
        <f>IF(covid19_new_cases_global!BZ118&lt;0,"",covid19_new_cases_global!BZ118)</f>
        <v>0</v>
      </c>
      <c r="CA117">
        <f>IF(covid19_new_cases_global!CA118&lt;0,"",covid19_new_cases_global!CA118)</f>
        <v>0</v>
      </c>
      <c r="CB117">
        <f>IF(covid19_new_cases_global!CB118&lt;0,"",covid19_new_cases_global!CB118)</f>
        <v>7</v>
      </c>
      <c r="CC117">
        <f>IF(covid19_new_cases_global!CC118&lt;0,"",covid19_new_cases_global!CC118)</f>
        <v>0</v>
      </c>
      <c r="CD117">
        <f>IF(covid19_new_cases_global!CD118&lt;0,"",covid19_new_cases_global!CD118)</f>
        <v>3</v>
      </c>
      <c r="CE117">
        <f>IF(covid19_new_cases_global!CE118&lt;0,"",covid19_new_cases_global!CE118)</f>
        <v>0</v>
      </c>
      <c r="CF117">
        <f>IF(covid19_new_cases_global!CF118&lt;0,"",covid19_new_cases_global!CF118)</f>
        <v>1</v>
      </c>
      <c r="CG117">
        <f>IF(covid19_new_cases_global!CG118&lt;0,"",covid19_new_cases_global!CG118)</f>
        <v>0</v>
      </c>
      <c r="CH117">
        <f>IF(covid19_new_cases_global!CH118&lt;0,"",covid19_new_cases_global!CH118)</f>
        <v>7</v>
      </c>
      <c r="CI117">
        <f>IF(covid19_new_cases_global!CI118&lt;0,"",covid19_new_cases_global!CI118)</f>
        <v>1</v>
      </c>
      <c r="CJ117">
        <f>IF(covid19_new_cases_global!CJ118&lt;0,"",covid19_new_cases_global!CJ118)</f>
        <v>2</v>
      </c>
      <c r="CK117">
        <f>IF(covid19_new_cases_global!CK118&lt;0,"",covid19_new_cases_global!CK118)</f>
        <v>3</v>
      </c>
      <c r="CL117">
        <f>IF(covid19_new_cases_global!CL118&lt;0,"",covid19_new_cases_global!CL118)</f>
        <v>1</v>
      </c>
      <c r="CM117">
        <f>IF(covid19_new_cases_global!CM118&lt;0,"",covid19_new_cases_global!CM118)</f>
        <v>4</v>
      </c>
      <c r="CN117">
        <f>IF(covid19_new_cases_global!CN118&lt;0,"",covid19_new_cases_global!CN118)</f>
        <v>0</v>
      </c>
      <c r="CO117">
        <f>IF(covid19_new_cases_global!CO118&lt;0,"",covid19_new_cases_global!CO118)</f>
        <v>0</v>
      </c>
      <c r="CP117">
        <f>IF(covid19_new_cases_global!CP118&lt;0,"",covid19_new_cases_global!CP118)</f>
        <v>2</v>
      </c>
      <c r="CQ117">
        <f>IF(covid19_new_cases_global!CQ118&lt;0,"",covid19_new_cases_global!CQ118)</f>
        <v>5</v>
      </c>
      <c r="CR117">
        <f>IF(covid19_new_cases_global!CR118&lt;0,"",covid19_new_cases_global!CR118)</f>
        <v>19</v>
      </c>
      <c r="CS117">
        <f>IF(covid19_new_cases_global!CS118&lt;0,"",covid19_new_cases_global!CS118)</f>
        <v>5</v>
      </c>
      <c r="CT117">
        <f>IF(covid19_new_cases_global!CT118&lt;0,"",covid19_new_cases_global!CT118)</f>
        <v>6</v>
      </c>
      <c r="CU117">
        <f>IF(covid19_new_cases_global!CU118&lt;0,"",covid19_new_cases_global!CU118)</f>
        <v>0</v>
      </c>
      <c r="CV117">
        <f>IF(covid19_new_cases_global!CV118&lt;0,"",covid19_new_cases_global!CV118)</f>
        <v>0</v>
      </c>
      <c r="CW117">
        <f>IF(covid19_new_cases_global!CW118&lt;0,"",covid19_new_cases_global!CW118)</f>
        <v>0</v>
      </c>
      <c r="CX117">
        <f>IF(covid19_new_cases_global!CX118&lt;0,"",covid19_new_cases_global!CX118)</f>
        <v>0</v>
      </c>
      <c r="CY117">
        <f>IF(covid19_new_cases_global!CY118&lt;0,"",covid19_new_cases_global!CY118)</f>
        <v>3</v>
      </c>
      <c r="CZ117">
        <f>IF(covid19_new_cases_global!CZ118&lt;0,"",covid19_new_cases_global!CZ118)</f>
        <v>0</v>
      </c>
      <c r="DA117">
        <f>IF(covid19_new_cases_global!DA118&lt;0,"",covid19_new_cases_global!DA118)</f>
        <v>1</v>
      </c>
      <c r="DB117">
        <f>IF(covid19_new_cases_global!DB118&lt;0,"",covid19_new_cases_global!DB118)</f>
        <v>0</v>
      </c>
      <c r="DC117">
        <f>IF(covid19_new_cases_global!DC118&lt;0,"",covid19_new_cases_global!DC118)</f>
        <v>1</v>
      </c>
      <c r="DD117">
        <f>IF(covid19_new_cases_global!DD118&lt;0,"",covid19_new_cases_global!DD118)</f>
        <v>0</v>
      </c>
      <c r="DE117">
        <f>IF(covid19_new_cases_global!DE118&lt;0,"",covid19_new_cases_global!DE118)</f>
        <v>0</v>
      </c>
      <c r="DF117">
        <f>IF(covid19_new_cases_global!DF118&lt;0,"",covid19_new_cases_global!DF118)</f>
        <v>1</v>
      </c>
      <c r="DG117">
        <f>IF(covid19_new_cases_global!DG118&lt;0,"",covid19_new_cases_global!DG118)</f>
        <v>5</v>
      </c>
      <c r="DH117">
        <f>IF(covid19_new_cases_global!DH118&lt;0,"",covid19_new_cases_global!DH118)</f>
        <v>4</v>
      </c>
      <c r="DI117">
        <f>IF(covid19_new_cases_global!DI118&lt;0,"",covid19_new_cases_global!DI118)</f>
        <v>12</v>
      </c>
      <c r="DJ117">
        <f>IF(covid19_new_cases_global!DJ118&lt;0,"",covid19_new_cases_global!DJ118)</f>
        <v>1</v>
      </c>
      <c r="DK117">
        <f>IF(covid19_new_cases_global!DK118&lt;0,"",covid19_new_cases_global!DK118)</f>
        <v>0</v>
      </c>
      <c r="DL117">
        <f>IF(covid19_new_cases_global!DL118&lt;0,"",covid19_new_cases_global!DL118)</f>
        <v>11</v>
      </c>
      <c r="DM117">
        <f>IF(covid19_new_cases_global!DM118&lt;0,"",covid19_new_cases_global!DM118)</f>
        <v>4</v>
      </c>
      <c r="DN117">
        <f>IF(covid19_new_cases_global!DN118&lt;0,"",covid19_new_cases_global!DN118)</f>
        <v>10</v>
      </c>
      <c r="DO117">
        <f>IF(covid19_new_cases_global!DO118&lt;0,"",covid19_new_cases_global!DO118)</f>
        <v>8</v>
      </c>
      <c r="DP117">
        <f>IF(covid19_new_cases_global!DP118&lt;0,"",covid19_new_cases_global!DP118)</f>
        <v>8</v>
      </c>
      <c r="DQ117">
        <f>IF(covid19_new_cases_global!DQ118&lt;0,"",covid19_new_cases_global!DQ118)</f>
        <v>1</v>
      </c>
      <c r="DR117">
        <f>IF(covid19_new_cases_global!DR118&lt;0,"",covid19_new_cases_global!DR118)</f>
        <v>10</v>
      </c>
      <c r="DS117">
        <f>IF(covid19_new_cases_global!DS118&lt;0,"",covid19_new_cases_global!DS118)</f>
        <v>6</v>
      </c>
      <c r="DT117">
        <f>IF(covid19_new_cases_global!DT118&lt;0,"",covid19_new_cases_global!DT118)</f>
        <v>2</v>
      </c>
      <c r="DU117">
        <f>IF(covid19_new_cases_global!DU118&lt;0,"",covid19_new_cases_global!DU118)</f>
        <v>4</v>
      </c>
      <c r="DV117">
        <f>IF(covid19_new_cases_global!DV118&lt;0,"",covid19_new_cases_global!DV118)</f>
        <v>26</v>
      </c>
      <c r="DW117">
        <f>IF(covid19_new_cases_global!DW118&lt;0,"",covid19_new_cases_global!DW118)</f>
        <v>15</v>
      </c>
      <c r="DX117">
        <f>IF(covid19_new_cases_global!DX118&lt;0,"",covid19_new_cases_global!DX118)</f>
        <v>4</v>
      </c>
      <c r="DY117">
        <f>IF(covid19_new_cases_global!DY118&lt;0,"",covid19_new_cases_global!DY118)</f>
        <v>14</v>
      </c>
      <c r="DZ117">
        <f>IF(covid19_new_cases_global!DZ118&lt;0,"",covid19_new_cases_global!DZ118)</f>
        <v>6</v>
      </c>
      <c r="EA117">
        <f>IF(covid19_new_cases_global!EA118&lt;0,"",covid19_new_cases_global!EA118)</f>
        <v>1</v>
      </c>
      <c r="EB117">
        <f>IF(covid19_new_cases_global!EB118&lt;0,"",covid19_new_cases_global!EB118)</f>
        <v>10</v>
      </c>
      <c r="EC117">
        <f>IF(covid19_new_cases_global!EC118&lt;0,"",covid19_new_cases_global!EC118)</f>
        <v>10</v>
      </c>
      <c r="ED117">
        <f>IF(covid19_new_cases_global!ED118&lt;0,"",covid19_new_cases_global!ED118)</f>
        <v>0</v>
      </c>
      <c r="EE117">
        <f>IF(covid19_new_cases_global!EE118&lt;0,"",covid19_new_cases_global!EE118)</f>
        <v>53</v>
      </c>
      <c r="EF117">
        <f>IF(covid19_new_cases_global!EF118&lt;0,"",covid19_new_cases_global!EF118)</f>
        <v>9</v>
      </c>
      <c r="EG117">
        <f>IF(covid19_new_cases_global!EG118&lt;0,"",covid19_new_cases_global!EG118)</f>
        <v>36</v>
      </c>
      <c r="EH117">
        <f>IF(covid19_new_cases_global!EH118&lt;0,"",covid19_new_cases_global!EH118)</f>
        <v>2</v>
      </c>
      <c r="EI117">
        <f>IF(covid19_new_cases_global!EI118&lt;0,"",covid19_new_cases_global!EI118)</f>
        <v>55</v>
      </c>
      <c r="EJ117">
        <f>IF(covid19_new_cases_global!EJ118&lt;0,"",covid19_new_cases_global!EJ118)</f>
        <v>15</v>
      </c>
      <c r="EK117">
        <f>IF(covid19_new_cases_global!EK118&lt;0,"",covid19_new_cases_global!EK118)</f>
        <v>9</v>
      </c>
      <c r="EL117">
        <f>IF(covid19_new_cases_global!EL118&lt;0,"",covid19_new_cases_global!EL118)</f>
        <v>20</v>
      </c>
      <c r="EM117">
        <f>IF(covid19_new_cases_global!EM118&lt;0,"",covid19_new_cases_global!EM118)</f>
        <v>19</v>
      </c>
      <c r="EN117">
        <f>IF(covid19_new_cases_global!EN118&lt;0,"",covid19_new_cases_global!EN118)</f>
        <v>17</v>
      </c>
      <c r="EO117">
        <f>IF(covid19_new_cases_global!EO118&lt;0,"",covid19_new_cases_global!EO118)</f>
        <v>20</v>
      </c>
      <c r="EP117">
        <f>IF(covid19_new_cases_global!EP118&lt;0,"",covid19_new_cases_global!EP118)</f>
        <v>44</v>
      </c>
      <c r="EQ117">
        <f>IF(covid19_new_cases_global!EQ118&lt;0,"",covid19_new_cases_global!EQ118)</f>
        <v>30</v>
      </c>
      <c r="ER117">
        <f>IF(covid19_new_cases_global!ER118&lt;0,"",covid19_new_cases_global!ER118)</f>
        <v>26</v>
      </c>
      <c r="ES117">
        <f>IF(covid19_new_cases_global!ES118&lt;0,"",covid19_new_cases_global!ES118)</f>
        <v>29</v>
      </c>
      <c r="ET117">
        <f>IF(covid19_new_cases_global!ET118&lt;0,"",covid19_new_cases_global!ET118)</f>
        <v>13</v>
      </c>
      <c r="EU117">
        <f>IF(covid19_new_cases_global!EU118&lt;0,"",covid19_new_cases_global!EU118)</f>
        <v>11</v>
      </c>
      <c r="EV117">
        <f>IF(covid19_new_cases_global!EV118&lt;0,"",covid19_new_cases_global!EV118)</f>
        <v>6</v>
      </c>
      <c r="EW117">
        <f>IF(covid19_new_cases_global!EW118&lt;0,"",covid19_new_cases_global!EW118)</f>
        <v>20</v>
      </c>
      <c r="EX117">
        <f>IF(covid19_new_cases_global!EX118&lt;0,"",covid19_new_cases_global!EX118)</f>
        <v>45</v>
      </c>
      <c r="EY117">
        <f>IF(covid19_new_cases_global!EY118&lt;0,"",covid19_new_cases_global!EY118)</f>
        <v>4</v>
      </c>
      <c r="EZ117">
        <f>IF(covid19_new_cases_global!EZ118&lt;0,"",covid19_new_cases_global!EZ118)</f>
        <v>20</v>
      </c>
      <c r="FA117">
        <f>IF(covid19_new_cases_global!FA118&lt;0,"",covid19_new_cases_global!FA118)</f>
        <v>5</v>
      </c>
      <c r="FB117">
        <f>IF(covid19_new_cases_global!FB118&lt;0,"",covid19_new_cases_global!FB118)</f>
        <v>26</v>
      </c>
      <c r="FC117">
        <f>IF(covid19_new_cases_global!FC118&lt;0,"",covid19_new_cases_global!FC118)</f>
        <v>28</v>
      </c>
      <c r="FD117">
        <f>IF(covid19_new_cases_global!FD118&lt;0,"",covid19_new_cases_global!FD118)</f>
        <v>23</v>
      </c>
      <c r="FE117">
        <f t="shared" ref="FE117:FE124" si="59">MAX(D117:FD117)</f>
        <v>55</v>
      </c>
      <c r="FF117">
        <f t="shared" si="53"/>
        <v>55</v>
      </c>
      <c r="FG117">
        <f t="shared" si="33"/>
        <v>136</v>
      </c>
      <c r="FH117">
        <f t="shared" si="34"/>
        <v>136</v>
      </c>
      <c r="FI117" cm="1">
        <f t="array" ref="FI117">MATCH(INDEX($D117:$FD117,MATCH(TRUE,INDEX($D117:$FD117&lt;&gt;0,),0)),$D117:$FD117,0)</f>
        <v>60</v>
      </c>
      <c r="FJ117">
        <f t="shared" si="54"/>
        <v>839</v>
      </c>
      <c r="FK117">
        <f t="shared" si="55"/>
        <v>6.5554231227651971E-2</v>
      </c>
      <c r="FL117">
        <v>0</v>
      </c>
      <c r="FM117">
        <f t="shared" si="56"/>
        <v>76</v>
      </c>
      <c r="FN117">
        <f t="shared" si="57"/>
        <v>76</v>
      </c>
      <c r="FP117">
        <v>430</v>
      </c>
      <c r="FQ117">
        <v>430</v>
      </c>
      <c r="FR117">
        <v>149</v>
      </c>
      <c r="FS117">
        <v>149</v>
      </c>
      <c r="FT117">
        <v>49</v>
      </c>
      <c r="FU117">
        <v>8944</v>
      </c>
      <c r="FV117">
        <v>4.807692307692308E-2</v>
      </c>
      <c r="FW117" s="6">
        <v>0</v>
      </c>
      <c r="FX117" s="7">
        <v>1</v>
      </c>
      <c r="FY117" s="8">
        <f t="shared" si="39"/>
        <v>1</v>
      </c>
      <c r="FZ117">
        <f t="shared" si="40"/>
        <v>0</v>
      </c>
      <c r="GA117">
        <f t="shared" si="41"/>
        <v>3.6778326405226179E-2</v>
      </c>
      <c r="GB117" s="6">
        <f t="shared" si="42"/>
        <v>3.6778326405226179E-2</v>
      </c>
      <c r="GC117" s="8">
        <f t="shared" si="43"/>
        <v>0.96322167359477384</v>
      </c>
      <c r="GD117" s="6">
        <f t="shared" si="44"/>
        <v>-3.7471703025035177E-2</v>
      </c>
      <c r="GE117" s="8">
        <f t="shared" si="45"/>
        <v>100</v>
      </c>
      <c r="GF117">
        <f t="shared" si="46"/>
        <v>3.8182619238589489E-2</v>
      </c>
      <c r="HC117">
        <v>0.11228666862868739</v>
      </c>
      <c r="HD117">
        <v>1</v>
      </c>
      <c r="HE117">
        <v>0</v>
      </c>
      <c r="HF117">
        <f t="shared" si="50"/>
        <v>108</v>
      </c>
      <c r="HG117">
        <f t="shared" si="51"/>
        <v>4</v>
      </c>
      <c r="HH117">
        <f t="shared" si="47"/>
        <v>0.25</v>
      </c>
      <c r="HI117">
        <f t="shared" si="48"/>
        <v>0.88235294117647056</v>
      </c>
      <c r="HJ117">
        <f t="shared" si="49"/>
        <v>6.1274509803921351E-3</v>
      </c>
    </row>
    <row r="118" spans="1:218" x14ac:dyDescent="0.3">
      <c r="A118" t="str">
        <f>covid19_new_cases_global!A119</f>
        <v>Namibia</v>
      </c>
      <c r="B118">
        <f>covid19_new_cases_global!B119</f>
        <v>-22.957599999999999</v>
      </c>
      <c r="C118">
        <f>covid19_new_cases_global!C119</f>
        <v>18.490400000000001</v>
      </c>
      <c r="D118">
        <f>IF(covid19_new_cases_global!D119&lt;0,"",covid19_new_cases_global!D119)</f>
        <v>0</v>
      </c>
      <c r="E118">
        <f>IF(covid19_new_cases_global!E119&lt;0,"",covid19_new_cases_global!E119)</f>
        <v>0</v>
      </c>
      <c r="F118">
        <f>IF(covid19_new_cases_global!F119&lt;0,"",covid19_new_cases_global!F119)</f>
        <v>0</v>
      </c>
      <c r="G118">
        <f>IF(covid19_new_cases_global!G119&lt;0,"",covid19_new_cases_global!G119)</f>
        <v>0</v>
      </c>
      <c r="H118">
        <f>IF(covid19_new_cases_global!H119&lt;0,"",covid19_new_cases_global!H119)</f>
        <v>0</v>
      </c>
      <c r="I118">
        <f>IF(covid19_new_cases_global!I119&lt;0,"",covid19_new_cases_global!I119)</f>
        <v>0</v>
      </c>
      <c r="J118">
        <f>IF(covid19_new_cases_global!J119&lt;0,"",covid19_new_cases_global!J119)</f>
        <v>0</v>
      </c>
      <c r="K118">
        <f>IF(covid19_new_cases_global!K119&lt;0,"",covid19_new_cases_global!K119)</f>
        <v>0</v>
      </c>
      <c r="L118">
        <f>IF(covid19_new_cases_global!L119&lt;0,"",covid19_new_cases_global!L119)</f>
        <v>0</v>
      </c>
      <c r="M118">
        <f>IF(covid19_new_cases_global!M119&lt;0,"",covid19_new_cases_global!M119)</f>
        <v>0</v>
      </c>
      <c r="N118">
        <f>IF(covid19_new_cases_global!N119&lt;0,"",covid19_new_cases_global!N119)</f>
        <v>0</v>
      </c>
      <c r="O118">
        <f>IF(covid19_new_cases_global!O119&lt;0,"",covid19_new_cases_global!O119)</f>
        <v>0</v>
      </c>
      <c r="P118">
        <f>IF(covid19_new_cases_global!P119&lt;0,"",covid19_new_cases_global!P119)</f>
        <v>0</v>
      </c>
      <c r="Q118">
        <f>IF(covid19_new_cases_global!Q119&lt;0,"",covid19_new_cases_global!Q119)</f>
        <v>0</v>
      </c>
      <c r="R118">
        <f>IF(covid19_new_cases_global!R119&lt;0,"",covid19_new_cases_global!R119)</f>
        <v>0</v>
      </c>
      <c r="S118">
        <f>IF(covid19_new_cases_global!S119&lt;0,"",covid19_new_cases_global!S119)</f>
        <v>0</v>
      </c>
      <c r="T118">
        <f>IF(covid19_new_cases_global!T119&lt;0,"",covid19_new_cases_global!T119)</f>
        <v>0</v>
      </c>
      <c r="U118">
        <f>IF(covid19_new_cases_global!U119&lt;0,"",covid19_new_cases_global!U119)</f>
        <v>0</v>
      </c>
      <c r="V118">
        <f>IF(covid19_new_cases_global!V119&lt;0,"",covid19_new_cases_global!V119)</f>
        <v>0</v>
      </c>
      <c r="W118">
        <f>IF(covid19_new_cases_global!W119&lt;0,"",covid19_new_cases_global!W119)</f>
        <v>0</v>
      </c>
      <c r="X118">
        <f>IF(covid19_new_cases_global!X119&lt;0,"",covid19_new_cases_global!X119)</f>
        <v>0</v>
      </c>
      <c r="Y118">
        <f>IF(covid19_new_cases_global!Y119&lt;0,"",covid19_new_cases_global!Y119)</f>
        <v>0</v>
      </c>
      <c r="Z118">
        <f>IF(covid19_new_cases_global!Z119&lt;0,"",covid19_new_cases_global!Z119)</f>
        <v>0</v>
      </c>
      <c r="AA118">
        <f>IF(covid19_new_cases_global!AA119&lt;0,"",covid19_new_cases_global!AA119)</f>
        <v>0</v>
      </c>
      <c r="AB118">
        <f>IF(covid19_new_cases_global!AB119&lt;0,"",covid19_new_cases_global!AB119)</f>
        <v>0</v>
      </c>
      <c r="AC118">
        <f>IF(covid19_new_cases_global!AC119&lt;0,"",covid19_new_cases_global!AC119)</f>
        <v>0</v>
      </c>
      <c r="AD118">
        <f>IF(covid19_new_cases_global!AD119&lt;0,"",covid19_new_cases_global!AD119)</f>
        <v>0</v>
      </c>
      <c r="AE118">
        <f>IF(covid19_new_cases_global!AE119&lt;0,"",covid19_new_cases_global!AE119)</f>
        <v>0</v>
      </c>
      <c r="AF118">
        <f>IF(covid19_new_cases_global!AF119&lt;0,"",covid19_new_cases_global!AF119)</f>
        <v>0</v>
      </c>
      <c r="AG118">
        <f>IF(covid19_new_cases_global!AG119&lt;0,"",covid19_new_cases_global!AG119)</f>
        <v>0</v>
      </c>
      <c r="AH118">
        <f>IF(covid19_new_cases_global!AH119&lt;0,"",covid19_new_cases_global!AH119)</f>
        <v>0</v>
      </c>
      <c r="AI118">
        <f>IF(covid19_new_cases_global!AI119&lt;0,"",covid19_new_cases_global!AI119)</f>
        <v>0</v>
      </c>
      <c r="AJ118">
        <f>IF(covid19_new_cases_global!AJ119&lt;0,"",covid19_new_cases_global!AJ119)</f>
        <v>0</v>
      </c>
      <c r="AK118">
        <f>IF(covid19_new_cases_global!AK119&lt;0,"",covid19_new_cases_global!AK119)</f>
        <v>0</v>
      </c>
      <c r="AL118">
        <f>IF(covid19_new_cases_global!AL119&lt;0,"",covid19_new_cases_global!AL119)</f>
        <v>0</v>
      </c>
      <c r="AM118">
        <f>IF(covid19_new_cases_global!AM119&lt;0,"",covid19_new_cases_global!AM119)</f>
        <v>0</v>
      </c>
      <c r="AN118">
        <f>IF(covid19_new_cases_global!AN119&lt;0,"",covid19_new_cases_global!AN119)</f>
        <v>0</v>
      </c>
      <c r="AO118">
        <f>IF(covid19_new_cases_global!AO119&lt;0,"",covid19_new_cases_global!AO119)</f>
        <v>0</v>
      </c>
      <c r="AP118">
        <f>IF(covid19_new_cases_global!AP119&lt;0,"",covid19_new_cases_global!AP119)</f>
        <v>0</v>
      </c>
      <c r="AQ118">
        <f>IF(covid19_new_cases_global!AQ119&lt;0,"",covid19_new_cases_global!AQ119)</f>
        <v>0</v>
      </c>
      <c r="AR118">
        <f>IF(covid19_new_cases_global!AR119&lt;0,"",covid19_new_cases_global!AR119)</f>
        <v>0</v>
      </c>
      <c r="AS118">
        <f>IF(covid19_new_cases_global!AS119&lt;0,"",covid19_new_cases_global!AS119)</f>
        <v>0</v>
      </c>
      <c r="AT118">
        <f>IF(covid19_new_cases_global!AT119&lt;0,"",covid19_new_cases_global!AT119)</f>
        <v>0</v>
      </c>
      <c r="AU118">
        <f>IF(covid19_new_cases_global!AU119&lt;0,"",covid19_new_cases_global!AU119)</f>
        <v>0</v>
      </c>
      <c r="AV118">
        <f>IF(covid19_new_cases_global!AV119&lt;0,"",covid19_new_cases_global!AV119)</f>
        <v>0</v>
      </c>
      <c r="AW118">
        <f>IF(covid19_new_cases_global!AW119&lt;0,"",covid19_new_cases_global!AW119)</f>
        <v>0</v>
      </c>
      <c r="AX118">
        <f>IF(covid19_new_cases_global!AX119&lt;0,"",covid19_new_cases_global!AX119)</f>
        <v>0</v>
      </c>
      <c r="AY118">
        <f>IF(covid19_new_cases_global!AY119&lt;0,"",covid19_new_cases_global!AY119)</f>
        <v>0</v>
      </c>
      <c r="AZ118">
        <f>IF(covid19_new_cases_global!AZ119&lt;0,"",covid19_new_cases_global!AZ119)</f>
        <v>0</v>
      </c>
      <c r="BA118">
        <f>IF(covid19_new_cases_global!BA119&lt;0,"",covid19_new_cases_global!BA119)</f>
        <v>0</v>
      </c>
      <c r="BB118">
        <f>IF(covid19_new_cases_global!BB119&lt;0,"",covid19_new_cases_global!BB119)</f>
        <v>0</v>
      </c>
      <c r="BC118">
        <f>IF(covid19_new_cases_global!BC119&lt;0,"",covid19_new_cases_global!BC119)</f>
        <v>2</v>
      </c>
      <c r="BD118">
        <f>IF(covid19_new_cases_global!BD119&lt;0,"",covid19_new_cases_global!BD119)</f>
        <v>0</v>
      </c>
      <c r="BE118">
        <f>IF(covid19_new_cases_global!BE119&lt;0,"",covid19_new_cases_global!BE119)</f>
        <v>0</v>
      </c>
      <c r="BF118">
        <f>IF(covid19_new_cases_global!BF119&lt;0,"",covid19_new_cases_global!BF119)</f>
        <v>0</v>
      </c>
      <c r="BG118">
        <f>IF(covid19_new_cases_global!BG119&lt;0,"",covid19_new_cases_global!BG119)</f>
        <v>0</v>
      </c>
      <c r="BH118">
        <f>IF(covid19_new_cases_global!BH119&lt;0,"",covid19_new_cases_global!BH119)</f>
        <v>1</v>
      </c>
      <c r="BI118">
        <f>IF(covid19_new_cases_global!BI119&lt;0,"",covid19_new_cases_global!BI119)</f>
        <v>0</v>
      </c>
      <c r="BJ118">
        <f>IF(covid19_new_cases_global!BJ119&lt;0,"",covid19_new_cases_global!BJ119)</f>
        <v>0</v>
      </c>
      <c r="BK118">
        <f>IF(covid19_new_cases_global!BK119&lt;0,"",covid19_new_cases_global!BK119)</f>
        <v>0</v>
      </c>
      <c r="BL118">
        <f>IF(covid19_new_cases_global!BL119&lt;0,"",covid19_new_cases_global!BL119)</f>
        <v>1</v>
      </c>
      <c r="BM118">
        <f>IF(covid19_new_cases_global!BM119&lt;0,"",covid19_new_cases_global!BM119)</f>
        <v>3</v>
      </c>
      <c r="BN118">
        <f>IF(covid19_new_cases_global!BN119&lt;0,"",covid19_new_cases_global!BN119)</f>
        <v>0</v>
      </c>
      <c r="BO118">
        <f>IF(covid19_new_cases_global!BO119&lt;0,"",covid19_new_cases_global!BO119)</f>
        <v>1</v>
      </c>
      <c r="BP118">
        <f>IF(covid19_new_cases_global!BP119&lt;0,"",covid19_new_cases_global!BP119)</f>
        <v>0</v>
      </c>
      <c r="BQ118">
        <f>IF(covid19_new_cases_global!BQ119&lt;0,"",covid19_new_cases_global!BQ119)</f>
        <v>0</v>
      </c>
      <c r="BR118">
        <f>IF(covid19_new_cases_global!BR119&lt;0,"",covid19_new_cases_global!BR119)</f>
        <v>3</v>
      </c>
      <c r="BS118">
        <f>IF(covid19_new_cases_global!BS119&lt;0,"",covid19_new_cases_global!BS119)</f>
        <v>0</v>
      </c>
      <c r="BT118">
        <f>IF(covid19_new_cases_global!BT119&lt;0,"",covid19_new_cases_global!BT119)</f>
        <v>0</v>
      </c>
      <c r="BU118">
        <f>IF(covid19_new_cases_global!BU119&lt;0,"",covid19_new_cases_global!BU119)</f>
        <v>3</v>
      </c>
      <c r="BV118">
        <f>IF(covid19_new_cases_global!BV119&lt;0,"",covid19_new_cases_global!BV119)</f>
        <v>0</v>
      </c>
      <c r="BW118">
        <f>IF(covid19_new_cases_global!BW119&lt;0,"",covid19_new_cases_global!BW119)</f>
        <v>0</v>
      </c>
      <c r="BX118">
        <f>IF(covid19_new_cases_global!BX119&lt;0,"",covid19_new_cases_global!BX119)</f>
        <v>0</v>
      </c>
      <c r="BY118">
        <f>IF(covid19_new_cases_global!BY119&lt;0,"",covid19_new_cases_global!BY119)</f>
        <v>2</v>
      </c>
      <c r="BZ118">
        <f>IF(covid19_new_cases_global!BZ119&lt;0,"",covid19_new_cases_global!BZ119)</f>
        <v>0</v>
      </c>
      <c r="CA118">
        <f>IF(covid19_new_cases_global!CA119&lt;0,"",covid19_new_cases_global!CA119)</f>
        <v>0</v>
      </c>
      <c r="CB118">
        <f>IF(covid19_new_cases_global!CB119&lt;0,"",covid19_new_cases_global!CB119)</f>
        <v>0</v>
      </c>
      <c r="CC118">
        <f>IF(covid19_new_cases_global!CC119&lt;0,"",covid19_new_cases_global!CC119)</f>
        <v>0</v>
      </c>
      <c r="CD118">
        <f>IF(covid19_new_cases_global!CD119&lt;0,"",covid19_new_cases_global!CD119)</f>
        <v>0</v>
      </c>
      <c r="CE118">
        <f>IF(covid19_new_cases_global!CE119&lt;0,"",covid19_new_cases_global!CE119)</f>
        <v>0</v>
      </c>
      <c r="CF118">
        <f>IF(covid19_new_cases_global!CF119&lt;0,"",covid19_new_cases_global!CF119)</f>
        <v>0</v>
      </c>
      <c r="CG118">
        <f>IF(covid19_new_cases_global!CG119&lt;0,"",covid19_new_cases_global!CG119)</f>
        <v>0</v>
      </c>
      <c r="CH118">
        <f>IF(covid19_new_cases_global!CH119&lt;0,"",covid19_new_cases_global!CH119)</f>
        <v>0</v>
      </c>
      <c r="CI118">
        <f>IF(covid19_new_cases_global!CI119&lt;0,"",covid19_new_cases_global!CI119)</f>
        <v>0</v>
      </c>
      <c r="CJ118">
        <f>IF(covid19_new_cases_global!CJ119&lt;0,"",covid19_new_cases_global!CJ119)</f>
        <v>0</v>
      </c>
      <c r="CK118">
        <f>IF(covid19_new_cases_global!CK119&lt;0,"",covid19_new_cases_global!CK119)</f>
        <v>0</v>
      </c>
      <c r="CL118">
        <f>IF(covid19_new_cases_global!CL119&lt;0,"",covid19_new_cases_global!CL119)</f>
        <v>0</v>
      </c>
      <c r="CM118">
        <f>IF(covid19_new_cases_global!CM119&lt;0,"",covid19_new_cases_global!CM119)</f>
        <v>0</v>
      </c>
      <c r="CN118">
        <f>IF(covid19_new_cases_global!CN119&lt;0,"",covid19_new_cases_global!CN119)</f>
        <v>0</v>
      </c>
      <c r="CO118">
        <f>IF(covid19_new_cases_global!CO119&lt;0,"",covid19_new_cases_global!CO119)</f>
        <v>0</v>
      </c>
      <c r="CP118">
        <f>IF(covid19_new_cases_global!CP119&lt;0,"",covid19_new_cases_global!CP119)</f>
        <v>0</v>
      </c>
      <c r="CQ118">
        <f>IF(covid19_new_cases_global!CQ119&lt;0,"",covid19_new_cases_global!CQ119)</f>
        <v>0</v>
      </c>
      <c r="CR118">
        <f>IF(covid19_new_cases_global!CR119&lt;0,"",covid19_new_cases_global!CR119)</f>
        <v>0</v>
      </c>
      <c r="CS118">
        <f>IF(covid19_new_cases_global!CS119&lt;0,"",covid19_new_cases_global!CS119)</f>
        <v>0</v>
      </c>
      <c r="CT118">
        <f>IF(covid19_new_cases_global!CT119&lt;0,"",covid19_new_cases_global!CT119)</f>
        <v>0</v>
      </c>
      <c r="CU118">
        <f>IF(covid19_new_cases_global!CU119&lt;0,"",covid19_new_cases_global!CU119)</f>
        <v>0</v>
      </c>
      <c r="CV118">
        <f>IF(covid19_new_cases_global!CV119&lt;0,"",covid19_new_cases_global!CV119)</f>
        <v>0</v>
      </c>
      <c r="CW118">
        <f>IF(covid19_new_cases_global!CW119&lt;0,"",covid19_new_cases_global!CW119)</f>
        <v>0</v>
      </c>
      <c r="CX118">
        <f>IF(covid19_new_cases_global!CX119&lt;0,"",covid19_new_cases_global!CX119)</f>
        <v>0</v>
      </c>
      <c r="CY118">
        <f>IF(covid19_new_cases_global!CY119&lt;0,"",covid19_new_cases_global!CY119)</f>
        <v>0</v>
      </c>
      <c r="CZ118">
        <f>IF(covid19_new_cases_global!CZ119&lt;0,"",covid19_new_cases_global!CZ119)</f>
        <v>0</v>
      </c>
      <c r="DA118">
        <f>IF(covid19_new_cases_global!DA119&lt;0,"",covid19_new_cases_global!DA119)</f>
        <v>0</v>
      </c>
      <c r="DB118">
        <f>IF(covid19_new_cases_global!DB119&lt;0,"",covid19_new_cases_global!DB119)</f>
        <v>0</v>
      </c>
      <c r="DC118">
        <f>IF(covid19_new_cases_global!DC119&lt;0,"",covid19_new_cases_global!DC119)</f>
        <v>0</v>
      </c>
      <c r="DD118">
        <f>IF(covid19_new_cases_global!DD119&lt;0,"",covid19_new_cases_global!DD119)</f>
        <v>0</v>
      </c>
      <c r="DE118">
        <f>IF(covid19_new_cases_global!DE119&lt;0,"",covid19_new_cases_global!DE119)</f>
        <v>0</v>
      </c>
      <c r="DF118">
        <f>IF(covid19_new_cases_global!DF119&lt;0,"",covid19_new_cases_global!DF119)</f>
        <v>0</v>
      </c>
      <c r="DG118">
        <f>IF(covid19_new_cases_global!DG119&lt;0,"",covid19_new_cases_global!DG119)</f>
        <v>0</v>
      </c>
      <c r="DH118">
        <f>IF(covid19_new_cases_global!DH119&lt;0,"",covid19_new_cases_global!DH119)</f>
        <v>0</v>
      </c>
      <c r="DI118">
        <f>IF(covid19_new_cases_global!DI119&lt;0,"",covid19_new_cases_global!DI119)</f>
        <v>0</v>
      </c>
      <c r="DJ118">
        <f>IF(covid19_new_cases_global!DJ119&lt;0,"",covid19_new_cases_global!DJ119)</f>
        <v>0</v>
      </c>
      <c r="DK118">
        <f>IF(covid19_new_cases_global!DK119&lt;0,"",covid19_new_cases_global!DK119)</f>
        <v>0</v>
      </c>
      <c r="DL118">
        <f>IF(covid19_new_cases_global!DL119&lt;0,"",covid19_new_cases_global!DL119)</f>
        <v>0</v>
      </c>
      <c r="DM118">
        <f>IF(covid19_new_cases_global!DM119&lt;0,"",covid19_new_cases_global!DM119)</f>
        <v>0</v>
      </c>
      <c r="DN118">
        <f>IF(covid19_new_cases_global!DN119&lt;0,"",covid19_new_cases_global!DN119)</f>
        <v>0</v>
      </c>
      <c r="DO118">
        <f>IF(covid19_new_cases_global!DO119&lt;0,"",covid19_new_cases_global!DO119)</f>
        <v>0</v>
      </c>
      <c r="DP118">
        <f>IF(covid19_new_cases_global!DP119&lt;0,"",covid19_new_cases_global!DP119)</f>
        <v>0</v>
      </c>
      <c r="DQ118">
        <f>IF(covid19_new_cases_global!DQ119&lt;0,"",covid19_new_cases_global!DQ119)</f>
        <v>0</v>
      </c>
      <c r="DR118">
        <f>IF(covid19_new_cases_global!DR119&lt;0,"",covid19_new_cases_global!DR119)</f>
        <v>0</v>
      </c>
      <c r="DS118">
        <f>IF(covid19_new_cases_global!DS119&lt;0,"",covid19_new_cases_global!DS119)</f>
        <v>2</v>
      </c>
      <c r="DT118">
        <f>IF(covid19_new_cases_global!DT119&lt;0,"",covid19_new_cases_global!DT119)</f>
        <v>1</v>
      </c>
      <c r="DU118">
        <f>IF(covid19_new_cases_global!DU119&lt;0,"",covid19_new_cases_global!DU119)</f>
        <v>1</v>
      </c>
      <c r="DV118">
        <f>IF(covid19_new_cases_global!DV119&lt;0,"",covid19_new_cases_global!DV119)</f>
        <v>1</v>
      </c>
      <c r="DW118">
        <f>IF(covid19_new_cases_global!DW119&lt;0,"",covid19_new_cases_global!DW119)</f>
        <v>0</v>
      </c>
      <c r="DX118">
        <f>IF(covid19_new_cases_global!DX119&lt;0,"",covid19_new_cases_global!DX119)</f>
        <v>0</v>
      </c>
      <c r="DY118">
        <f>IF(covid19_new_cases_global!DY119&lt;0,"",covid19_new_cases_global!DY119)</f>
        <v>1</v>
      </c>
      <c r="DZ118">
        <f>IF(covid19_new_cases_global!DZ119&lt;0,"",covid19_new_cases_global!DZ119)</f>
        <v>0</v>
      </c>
      <c r="EA118">
        <f>IF(covid19_new_cases_global!EA119&lt;0,"",covid19_new_cases_global!EA119)</f>
        <v>1</v>
      </c>
      <c r="EB118">
        <f>IF(covid19_new_cases_global!EB119&lt;0,"",covid19_new_cases_global!EB119)</f>
        <v>0</v>
      </c>
      <c r="EC118">
        <f>IF(covid19_new_cases_global!EC119&lt;0,"",covid19_new_cases_global!EC119)</f>
        <v>1</v>
      </c>
      <c r="ED118">
        <f>IF(covid19_new_cases_global!ED119&lt;0,"",covid19_new_cases_global!ED119)</f>
        <v>1</v>
      </c>
      <c r="EE118">
        <f>IF(covid19_new_cases_global!EE119&lt;0,"",covid19_new_cases_global!EE119)</f>
        <v>0</v>
      </c>
      <c r="EF118">
        <f>IF(covid19_new_cases_global!EF119&lt;0,"",covid19_new_cases_global!EF119)</f>
        <v>0</v>
      </c>
      <c r="EG118">
        <f>IF(covid19_new_cases_global!EG119&lt;0,"",covid19_new_cases_global!EG119)</f>
        <v>0</v>
      </c>
      <c r="EH118">
        <f>IF(covid19_new_cases_global!EH119&lt;0,"",covid19_new_cases_global!EH119)</f>
        <v>0</v>
      </c>
      <c r="EI118">
        <f>IF(covid19_new_cases_global!EI119&lt;0,"",covid19_new_cases_global!EI119)</f>
        <v>4</v>
      </c>
      <c r="EJ118">
        <f>IF(covid19_new_cases_global!EJ119&lt;0,"",covid19_new_cases_global!EJ119)</f>
        <v>0</v>
      </c>
      <c r="EK118">
        <f>IF(covid19_new_cases_global!EK119&lt;0,"",covid19_new_cases_global!EK119)</f>
        <v>2</v>
      </c>
      <c r="EL118">
        <f>IF(covid19_new_cases_global!EL119&lt;0,"",covid19_new_cases_global!EL119)</f>
        <v>0</v>
      </c>
      <c r="EM118">
        <f>IF(covid19_new_cases_global!EM119&lt;0,"",covid19_new_cases_global!EM119)</f>
        <v>0</v>
      </c>
      <c r="EN118">
        <f>IF(covid19_new_cases_global!EN119&lt;0,"",covid19_new_cases_global!EN119)</f>
        <v>0</v>
      </c>
      <c r="EO118">
        <f>IF(covid19_new_cases_global!EO119&lt;0,"",covid19_new_cases_global!EO119)</f>
        <v>0</v>
      </c>
      <c r="EP118">
        <f>IF(covid19_new_cases_global!EP119&lt;0,"",covid19_new_cases_global!EP119)</f>
        <v>1</v>
      </c>
      <c r="EQ118">
        <f>IF(covid19_new_cases_global!EQ119&lt;0,"",covid19_new_cases_global!EQ119)</f>
        <v>0</v>
      </c>
      <c r="ER118">
        <f>IF(covid19_new_cases_global!ER119&lt;0,"",covid19_new_cases_global!ER119)</f>
        <v>0</v>
      </c>
      <c r="ES118">
        <f>IF(covid19_new_cases_global!ES119&lt;0,"",covid19_new_cases_global!ES119)</f>
        <v>2</v>
      </c>
      <c r="ET118">
        <f>IF(covid19_new_cases_global!ET119&lt;0,"",covid19_new_cases_global!ET119)</f>
        <v>2</v>
      </c>
      <c r="EU118">
        <f>IF(covid19_new_cases_global!EU119&lt;0,"",covid19_new_cases_global!EU119)</f>
        <v>3</v>
      </c>
      <c r="EV118">
        <f>IF(covid19_new_cases_global!EV119&lt;0,"",covid19_new_cases_global!EV119)</f>
        <v>6</v>
      </c>
      <c r="EW118">
        <f>IF(covid19_new_cases_global!EW119&lt;0,"",covid19_new_cases_global!EW119)</f>
        <v>1</v>
      </c>
      <c r="EX118">
        <f>IF(covid19_new_cases_global!EX119&lt;0,"",covid19_new_cases_global!EX119)</f>
        <v>9</v>
      </c>
      <c r="EY118">
        <f>IF(covid19_new_cases_global!EY119&lt;0,"",covid19_new_cases_global!EY119)</f>
        <v>8</v>
      </c>
      <c r="EZ118">
        <f>IF(covid19_new_cases_global!EZ119&lt;0,"",covid19_new_cases_global!EZ119)</f>
        <v>9</v>
      </c>
      <c r="FA118">
        <f>IF(covid19_new_cases_global!FA119&lt;0,"",covid19_new_cases_global!FA119)</f>
        <v>4</v>
      </c>
      <c r="FB118">
        <f>IF(covid19_new_cases_global!FB119&lt;0,"",covid19_new_cases_global!FB119)</f>
        <v>26</v>
      </c>
      <c r="FC118">
        <f>IF(covid19_new_cases_global!FC119&lt;0,"",covid19_new_cases_global!FC119)</f>
        <v>19</v>
      </c>
      <c r="FD118">
        <f>IF(covid19_new_cases_global!FD119&lt;0,"",covid19_new_cases_global!FD119)</f>
        <v>15</v>
      </c>
      <c r="FE118">
        <f t="shared" si="59"/>
        <v>26</v>
      </c>
      <c r="FF118">
        <f t="shared" si="53"/>
        <v>26</v>
      </c>
      <c r="FG118">
        <f t="shared" si="33"/>
        <v>155</v>
      </c>
      <c r="FH118">
        <f t="shared" si="34"/>
        <v>155</v>
      </c>
      <c r="FI118" cm="1">
        <f t="array" ref="FI118">MATCH(INDEX($D118:$FD118,MATCH(TRUE,INDEX($D118:$FD118&lt;&gt;0,),0)),$D118:$FD118,0)</f>
        <v>52</v>
      </c>
      <c r="FJ118">
        <f t="shared" si="54"/>
        <v>136</v>
      </c>
      <c r="FK118">
        <f t="shared" si="55"/>
        <v>0.19117647058823528</v>
      </c>
      <c r="FL118">
        <v>0</v>
      </c>
      <c r="FM118">
        <f t="shared" si="56"/>
        <v>103</v>
      </c>
      <c r="FN118">
        <f t="shared" si="57"/>
        <v>103</v>
      </c>
      <c r="FP118">
        <v>445</v>
      </c>
      <c r="FQ118">
        <v>445</v>
      </c>
      <c r="FR118">
        <v>85</v>
      </c>
      <c r="FS118">
        <v>85</v>
      </c>
      <c r="FT118">
        <v>44</v>
      </c>
      <c r="FU118">
        <v>13792</v>
      </c>
      <c r="FV118">
        <v>3.2265081206496522E-2</v>
      </c>
      <c r="FW118" s="6">
        <v>1</v>
      </c>
      <c r="FX118" s="7">
        <v>0</v>
      </c>
      <c r="FY118" s="8">
        <f t="shared" si="39"/>
        <v>1</v>
      </c>
      <c r="FZ118">
        <f t="shared" si="40"/>
        <v>1</v>
      </c>
      <c r="GA118">
        <f t="shared" si="41"/>
        <v>4.1616051075828768E-2</v>
      </c>
      <c r="GB118" s="6">
        <f t="shared" si="42"/>
        <v>4.1616051075828768E-2</v>
      </c>
      <c r="GC118" s="8">
        <f t="shared" si="43"/>
        <v>0.95838394892417123</v>
      </c>
      <c r="GD118" s="6">
        <f t="shared" si="44"/>
        <v>-3.1792693429642922</v>
      </c>
      <c r="GE118" s="8">
        <f t="shared" si="45"/>
        <v>0</v>
      </c>
      <c r="GF118">
        <f t="shared" si="46"/>
        <v>23.029190039629086</v>
      </c>
      <c r="HC118">
        <v>0.11319558454154587</v>
      </c>
      <c r="HD118">
        <v>1</v>
      </c>
      <c r="HE118">
        <v>0</v>
      </c>
      <c r="HF118">
        <f t="shared" si="50"/>
        <v>109</v>
      </c>
      <c r="HG118">
        <f t="shared" si="51"/>
        <v>4</v>
      </c>
      <c r="HH118">
        <f t="shared" si="47"/>
        <v>0.24305555555555558</v>
      </c>
      <c r="HI118">
        <f t="shared" si="48"/>
        <v>0.88235294117647056</v>
      </c>
      <c r="HJ118">
        <f t="shared" si="49"/>
        <v>6.1274509803921351E-3</v>
      </c>
    </row>
    <row r="119" spans="1:218" x14ac:dyDescent="0.3">
      <c r="A119" t="str">
        <f>covid19_new_cases_global!A120</f>
        <v>Nepal</v>
      </c>
      <c r="B119">
        <f>covid19_new_cases_global!B120</f>
        <v>28.166699999999999</v>
      </c>
      <c r="C119">
        <f>covid19_new_cases_global!C120</f>
        <v>84.25</v>
      </c>
      <c r="D119">
        <f>IF(covid19_new_cases_global!D120&lt;0,"",covid19_new_cases_global!D120)</f>
        <v>0</v>
      </c>
      <c r="E119">
        <f>IF(covid19_new_cases_global!E120&lt;0,"",covid19_new_cases_global!E120)</f>
        <v>0</v>
      </c>
      <c r="F119">
        <f>IF(covid19_new_cases_global!F120&lt;0,"",covid19_new_cases_global!F120)</f>
        <v>1</v>
      </c>
      <c r="G119">
        <f>IF(covid19_new_cases_global!G120&lt;0,"",covid19_new_cases_global!G120)</f>
        <v>0</v>
      </c>
      <c r="H119">
        <f>IF(covid19_new_cases_global!H120&lt;0,"",covid19_new_cases_global!H120)</f>
        <v>0</v>
      </c>
      <c r="I119">
        <f>IF(covid19_new_cases_global!I120&lt;0,"",covid19_new_cases_global!I120)</f>
        <v>0</v>
      </c>
      <c r="J119">
        <f>IF(covid19_new_cases_global!J120&lt;0,"",covid19_new_cases_global!J120)</f>
        <v>0</v>
      </c>
      <c r="K119">
        <f>IF(covid19_new_cases_global!K120&lt;0,"",covid19_new_cases_global!K120)</f>
        <v>0</v>
      </c>
      <c r="L119">
        <f>IF(covid19_new_cases_global!L120&lt;0,"",covid19_new_cases_global!L120)</f>
        <v>0</v>
      </c>
      <c r="M119">
        <f>IF(covid19_new_cases_global!M120&lt;0,"",covid19_new_cases_global!M120)</f>
        <v>0</v>
      </c>
      <c r="N119">
        <f>IF(covid19_new_cases_global!N120&lt;0,"",covid19_new_cases_global!N120)</f>
        <v>0</v>
      </c>
      <c r="O119">
        <f>IF(covid19_new_cases_global!O120&lt;0,"",covid19_new_cases_global!O120)</f>
        <v>0</v>
      </c>
      <c r="P119">
        <f>IF(covid19_new_cases_global!P120&lt;0,"",covid19_new_cases_global!P120)</f>
        <v>0</v>
      </c>
      <c r="Q119">
        <f>IF(covid19_new_cases_global!Q120&lt;0,"",covid19_new_cases_global!Q120)</f>
        <v>0</v>
      </c>
      <c r="R119">
        <f>IF(covid19_new_cases_global!R120&lt;0,"",covid19_new_cases_global!R120)</f>
        <v>0</v>
      </c>
      <c r="S119">
        <f>IF(covid19_new_cases_global!S120&lt;0,"",covid19_new_cases_global!S120)</f>
        <v>0</v>
      </c>
      <c r="T119">
        <f>IF(covid19_new_cases_global!T120&lt;0,"",covid19_new_cases_global!T120)</f>
        <v>0</v>
      </c>
      <c r="U119">
        <f>IF(covid19_new_cases_global!U120&lt;0,"",covid19_new_cases_global!U120)</f>
        <v>0</v>
      </c>
      <c r="V119">
        <f>IF(covid19_new_cases_global!V120&lt;0,"",covid19_new_cases_global!V120)</f>
        <v>0</v>
      </c>
      <c r="W119">
        <f>IF(covid19_new_cases_global!W120&lt;0,"",covid19_new_cases_global!W120)</f>
        <v>0</v>
      </c>
      <c r="X119">
        <f>IF(covid19_new_cases_global!X120&lt;0,"",covid19_new_cases_global!X120)</f>
        <v>0</v>
      </c>
      <c r="Y119">
        <f>IF(covid19_new_cases_global!Y120&lt;0,"",covid19_new_cases_global!Y120)</f>
        <v>0</v>
      </c>
      <c r="Z119">
        <f>IF(covid19_new_cases_global!Z120&lt;0,"",covid19_new_cases_global!Z120)</f>
        <v>0</v>
      </c>
      <c r="AA119">
        <f>IF(covid19_new_cases_global!AA120&lt;0,"",covid19_new_cases_global!AA120)</f>
        <v>0</v>
      </c>
      <c r="AB119">
        <f>IF(covid19_new_cases_global!AB120&lt;0,"",covid19_new_cases_global!AB120)</f>
        <v>0</v>
      </c>
      <c r="AC119">
        <f>IF(covid19_new_cases_global!AC120&lt;0,"",covid19_new_cases_global!AC120)</f>
        <v>0</v>
      </c>
      <c r="AD119">
        <f>IF(covid19_new_cases_global!AD120&lt;0,"",covid19_new_cases_global!AD120)</f>
        <v>0</v>
      </c>
      <c r="AE119">
        <f>IF(covid19_new_cases_global!AE120&lt;0,"",covid19_new_cases_global!AE120)</f>
        <v>0</v>
      </c>
      <c r="AF119">
        <f>IF(covid19_new_cases_global!AF120&lt;0,"",covid19_new_cases_global!AF120)</f>
        <v>0</v>
      </c>
      <c r="AG119">
        <f>IF(covid19_new_cases_global!AG120&lt;0,"",covid19_new_cases_global!AG120)</f>
        <v>0</v>
      </c>
      <c r="AH119">
        <f>IF(covid19_new_cases_global!AH120&lt;0,"",covid19_new_cases_global!AH120)</f>
        <v>0</v>
      </c>
      <c r="AI119">
        <f>IF(covid19_new_cases_global!AI120&lt;0,"",covid19_new_cases_global!AI120)</f>
        <v>0</v>
      </c>
      <c r="AJ119">
        <f>IF(covid19_new_cases_global!AJ120&lt;0,"",covid19_new_cases_global!AJ120)</f>
        <v>0</v>
      </c>
      <c r="AK119">
        <f>IF(covid19_new_cases_global!AK120&lt;0,"",covid19_new_cases_global!AK120)</f>
        <v>0</v>
      </c>
      <c r="AL119">
        <f>IF(covid19_new_cases_global!AL120&lt;0,"",covid19_new_cases_global!AL120)</f>
        <v>0</v>
      </c>
      <c r="AM119">
        <f>IF(covid19_new_cases_global!AM120&lt;0,"",covid19_new_cases_global!AM120)</f>
        <v>0</v>
      </c>
      <c r="AN119">
        <f>IF(covid19_new_cases_global!AN120&lt;0,"",covid19_new_cases_global!AN120)</f>
        <v>0</v>
      </c>
      <c r="AO119">
        <f>IF(covid19_new_cases_global!AO120&lt;0,"",covid19_new_cases_global!AO120)</f>
        <v>0</v>
      </c>
      <c r="AP119">
        <f>IF(covid19_new_cases_global!AP120&lt;0,"",covid19_new_cases_global!AP120)</f>
        <v>0</v>
      </c>
      <c r="AQ119">
        <f>IF(covid19_new_cases_global!AQ120&lt;0,"",covid19_new_cases_global!AQ120)</f>
        <v>0</v>
      </c>
      <c r="AR119">
        <f>IF(covid19_new_cases_global!AR120&lt;0,"",covid19_new_cases_global!AR120)</f>
        <v>0</v>
      </c>
      <c r="AS119">
        <f>IF(covid19_new_cases_global!AS120&lt;0,"",covid19_new_cases_global!AS120)</f>
        <v>0</v>
      </c>
      <c r="AT119">
        <f>IF(covid19_new_cases_global!AT120&lt;0,"",covid19_new_cases_global!AT120)</f>
        <v>0</v>
      </c>
      <c r="AU119">
        <f>IF(covid19_new_cases_global!AU120&lt;0,"",covid19_new_cases_global!AU120)</f>
        <v>0</v>
      </c>
      <c r="AV119">
        <f>IF(covid19_new_cases_global!AV120&lt;0,"",covid19_new_cases_global!AV120)</f>
        <v>0</v>
      </c>
      <c r="AW119">
        <f>IF(covid19_new_cases_global!AW120&lt;0,"",covid19_new_cases_global!AW120)</f>
        <v>0</v>
      </c>
      <c r="AX119">
        <f>IF(covid19_new_cases_global!AX120&lt;0,"",covid19_new_cases_global!AX120)</f>
        <v>0</v>
      </c>
      <c r="AY119">
        <f>IF(covid19_new_cases_global!AY120&lt;0,"",covid19_new_cases_global!AY120)</f>
        <v>0</v>
      </c>
      <c r="AZ119">
        <f>IF(covid19_new_cases_global!AZ120&lt;0,"",covid19_new_cases_global!AZ120)</f>
        <v>0</v>
      </c>
      <c r="BA119">
        <f>IF(covid19_new_cases_global!BA120&lt;0,"",covid19_new_cases_global!BA120)</f>
        <v>0</v>
      </c>
      <c r="BB119">
        <f>IF(covid19_new_cases_global!BB120&lt;0,"",covid19_new_cases_global!BB120)</f>
        <v>0</v>
      </c>
      <c r="BC119">
        <f>IF(covid19_new_cases_global!BC120&lt;0,"",covid19_new_cases_global!BC120)</f>
        <v>0</v>
      </c>
      <c r="BD119">
        <f>IF(covid19_new_cases_global!BD120&lt;0,"",covid19_new_cases_global!BD120)</f>
        <v>0</v>
      </c>
      <c r="BE119">
        <f>IF(covid19_new_cases_global!BE120&lt;0,"",covid19_new_cases_global!BE120)</f>
        <v>0</v>
      </c>
      <c r="BF119">
        <f>IF(covid19_new_cases_global!BF120&lt;0,"",covid19_new_cases_global!BF120)</f>
        <v>0</v>
      </c>
      <c r="BG119">
        <f>IF(covid19_new_cases_global!BG120&lt;0,"",covid19_new_cases_global!BG120)</f>
        <v>0</v>
      </c>
      <c r="BH119">
        <f>IF(covid19_new_cases_global!BH120&lt;0,"",covid19_new_cases_global!BH120)</f>
        <v>0</v>
      </c>
      <c r="BI119">
        <f>IF(covid19_new_cases_global!BI120&lt;0,"",covid19_new_cases_global!BI120)</f>
        <v>0</v>
      </c>
      <c r="BJ119">
        <f>IF(covid19_new_cases_global!BJ120&lt;0,"",covid19_new_cases_global!BJ120)</f>
        <v>0</v>
      </c>
      <c r="BK119">
        <f>IF(covid19_new_cases_global!BK120&lt;0,"",covid19_new_cases_global!BK120)</f>
        <v>0</v>
      </c>
      <c r="BL119">
        <f>IF(covid19_new_cases_global!BL120&lt;0,"",covid19_new_cases_global!BL120)</f>
        <v>1</v>
      </c>
      <c r="BM119">
        <f>IF(covid19_new_cases_global!BM120&lt;0,"",covid19_new_cases_global!BM120)</f>
        <v>0</v>
      </c>
      <c r="BN119">
        <f>IF(covid19_new_cases_global!BN120&lt;0,"",covid19_new_cases_global!BN120)</f>
        <v>1</v>
      </c>
      <c r="BO119">
        <f>IF(covid19_new_cases_global!BO120&lt;0,"",covid19_new_cases_global!BO120)</f>
        <v>0</v>
      </c>
      <c r="BP119">
        <f>IF(covid19_new_cases_global!BP120&lt;0,"",covid19_new_cases_global!BP120)</f>
        <v>1</v>
      </c>
      <c r="BQ119">
        <f>IF(covid19_new_cases_global!BQ120&lt;0,"",covid19_new_cases_global!BQ120)</f>
        <v>1</v>
      </c>
      <c r="BR119">
        <f>IF(covid19_new_cases_global!BR120&lt;0,"",covid19_new_cases_global!BR120)</f>
        <v>0</v>
      </c>
      <c r="BS119">
        <f>IF(covid19_new_cases_global!BS120&lt;0,"",covid19_new_cases_global!BS120)</f>
        <v>0</v>
      </c>
      <c r="BT119">
        <f>IF(covid19_new_cases_global!BT120&lt;0,"",covid19_new_cases_global!BT120)</f>
        <v>0</v>
      </c>
      <c r="BU119">
        <f>IF(covid19_new_cases_global!BU120&lt;0,"",covid19_new_cases_global!BU120)</f>
        <v>0</v>
      </c>
      <c r="BV119">
        <f>IF(covid19_new_cases_global!BV120&lt;0,"",covid19_new_cases_global!BV120)</f>
        <v>1</v>
      </c>
      <c r="BW119">
        <f>IF(covid19_new_cases_global!BW120&lt;0,"",covid19_new_cases_global!BW120)</f>
        <v>0</v>
      </c>
      <c r="BX119">
        <f>IF(covid19_new_cases_global!BX120&lt;0,"",covid19_new_cases_global!BX120)</f>
        <v>3</v>
      </c>
      <c r="BY119">
        <f>IF(covid19_new_cases_global!BY120&lt;0,"",covid19_new_cases_global!BY120)</f>
        <v>0</v>
      </c>
      <c r="BZ119">
        <f>IF(covid19_new_cases_global!BZ120&lt;0,"",covid19_new_cases_global!BZ120)</f>
        <v>0</v>
      </c>
      <c r="CA119">
        <f>IF(covid19_new_cases_global!CA120&lt;0,"",covid19_new_cases_global!CA120)</f>
        <v>0</v>
      </c>
      <c r="CB119">
        <f>IF(covid19_new_cases_global!CB120&lt;0,"",covid19_new_cases_global!CB120)</f>
        <v>0</v>
      </c>
      <c r="CC119">
        <f>IF(covid19_new_cases_global!CC120&lt;0,"",covid19_new_cases_global!CC120)</f>
        <v>0</v>
      </c>
      <c r="CD119">
        <f>IF(covid19_new_cases_global!CD120&lt;0,"",covid19_new_cases_global!CD120)</f>
        <v>0</v>
      </c>
      <c r="CE119">
        <f>IF(covid19_new_cases_global!CE120&lt;0,"",covid19_new_cases_global!CE120)</f>
        <v>0</v>
      </c>
      <c r="CF119">
        <f>IF(covid19_new_cases_global!CF120&lt;0,"",covid19_new_cases_global!CF120)</f>
        <v>3</v>
      </c>
      <c r="CG119">
        <f>IF(covid19_new_cases_global!CG120&lt;0,"",covid19_new_cases_global!CG120)</f>
        <v>2</v>
      </c>
      <c r="CH119">
        <f>IF(covid19_new_cases_global!CH120&lt;0,"",covid19_new_cases_global!CH120)</f>
        <v>2</v>
      </c>
      <c r="CI119">
        <f>IF(covid19_new_cases_global!CI120&lt;0,"",covid19_new_cases_global!CI120)</f>
        <v>0</v>
      </c>
      <c r="CJ119">
        <f>IF(covid19_new_cases_global!CJ120&lt;0,"",covid19_new_cases_global!CJ120)</f>
        <v>0</v>
      </c>
      <c r="CK119">
        <f>IF(covid19_new_cases_global!CK120&lt;0,"",covid19_new_cases_global!CK120)</f>
        <v>14</v>
      </c>
      <c r="CL119">
        <f>IF(covid19_new_cases_global!CL120&lt;0,"",covid19_new_cases_global!CL120)</f>
        <v>1</v>
      </c>
      <c r="CM119">
        <f>IF(covid19_new_cases_global!CM120&lt;0,"",covid19_new_cases_global!CM120)</f>
        <v>0</v>
      </c>
      <c r="CN119">
        <f>IF(covid19_new_cases_global!CN120&lt;0,"",covid19_new_cases_global!CN120)</f>
        <v>0</v>
      </c>
      <c r="CO119">
        <f>IF(covid19_new_cases_global!CO120&lt;0,"",covid19_new_cases_global!CO120)</f>
        <v>12</v>
      </c>
      <c r="CP119">
        <f>IF(covid19_new_cases_global!CP120&lt;0,"",covid19_new_cases_global!CP120)</f>
        <v>2</v>
      </c>
      <c r="CQ119">
        <f>IF(covid19_new_cases_global!CQ120&lt;0,"",covid19_new_cases_global!CQ120)</f>
        <v>3</v>
      </c>
      <c r="CR119">
        <f>IF(covid19_new_cases_global!CR120&lt;0,"",covid19_new_cases_global!CR120)</f>
        <v>1</v>
      </c>
      <c r="CS119">
        <f>IF(covid19_new_cases_global!CS120&lt;0,"",covid19_new_cases_global!CS120)</f>
        <v>0</v>
      </c>
      <c r="CT119">
        <f>IF(covid19_new_cases_global!CT120&lt;0,"",covid19_new_cases_global!CT120)</f>
        <v>3</v>
      </c>
      <c r="CU119">
        <f>IF(covid19_new_cases_global!CU120&lt;0,"",covid19_new_cases_global!CU120)</f>
        <v>0</v>
      </c>
      <c r="CV119">
        <f>IF(covid19_new_cases_global!CV120&lt;0,"",covid19_new_cases_global!CV120)</f>
        <v>2</v>
      </c>
      <c r="CW119">
        <f>IF(covid19_new_cases_global!CW120&lt;0,"",covid19_new_cases_global!CW120)</f>
        <v>3</v>
      </c>
      <c r="CX119">
        <f>IF(covid19_new_cases_global!CX120&lt;0,"",covid19_new_cases_global!CX120)</f>
        <v>0</v>
      </c>
      <c r="CY119">
        <f>IF(covid19_new_cases_global!CY120&lt;0,"",covid19_new_cases_global!CY120)</f>
        <v>2</v>
      </c>
      <c r="CZ119">
        <f>IF(covid19_new_cases_global!CZ120&lt;0,"",covid19_new_cases_global!CZ120)</f>
        <v>0</v>
      </c>
      <c r="DA119">
        <f>IF(covid19_new_cases_global!DA120&lt;0,"",covid19_new_cases_global!DA120)</f>
        <v>16</v>
      </c>
      <c r="DB119">
        <f>IF(covid19_new_cases_global!DB120&lt;0,"",covid19_new_cases_global!DB120)</f>
        <v>0</v>
      </c>
      <c r="DC119">
        <f>IF(covid19_new_cases_global!DC120&lt;0,"",covid19_new_cases_global!DC120)</f>
        <v>7</v>
      </c>
      <c r="DD119">
        <f>IF(covid19_new_cases_global!DD120&lt;0,"",covid19_new_cases_global!DD120)</f>
        <v>17</v>
      </c>
      <c r="DE119">
        <f>IF(covid19_new_cases_global!DE120&lt;0,"",covid19_new_cases_global!DE120)</f>
        <v>2</v>
      </c>
      <c r="DF119">
        <f>IF(covid19_new_cases_global!DF120&lt;0,"",covid19_new_cases_global!DF120)</f>
        <v>1</v>
      </c>
      <c r="DG119">
        <f>IF(covid19_new_cases_global!DG120&lt;0,"",covid19_new_cases_global!DG120)</f>
        <v>8</v>
      </c>
      <c r="DH119">
        <f>IF(covid19_new_cases_global!DH120&lt;0,"",covid19_new_cases_global!DH120)</f>
        <v>0</v>
      </c>
      <c r="DI119">
        <f>IF(covid19_new_cases_global!DI120&lt;0,"",covid19_new_cases_global!DI120)</f>
        <v>24</v>
      </c>
      <c r="DJ119">
        <f>IF(covid19_new_cases_global!DJ120&lt;0,"",covid19_new_cases_global!DJ120)</f>
        <v>83</v>
      </c>
      <c r="DK119">
        <f>IF(covid19_new_cases_global!DK120&lt;0,"",covid19_new_cases_global!DK120)</f>
        <v>33</v>
      </c>
      <c r="DL119" t="str">
        <f>IF(covid19_new_cases_global!DL120&lt;0,"",covid19_new_cases_global!DL120)</f>
        <v/>
      </c>
      <c r="DM119">
        <f>IF(covid19_new_cases_global!DM120&lt;0,"",covid19_new_cases_global!DM120)</f>
        <v>18</v>
      </c>
      <c r="DN119">
        <f>IF(covid19_new_cases_global!DN120&lt;0,"",covid19_new_cases_global!DN120)</f>
        <v>24</v>
      </c>
      <c r="DO119">
        <f>IF(covid19_new_cases_global!DO120&lt;0,"",covid19_new_cases_global!DO120)</f>
        <v>4</v>
      </c>
      <c r="DP119">
        <f>IF(covid19_new_cases_global!DP120&lt;0,"",covid19_new_cases_global!DP120)</f>
        <v>80</v>
      </c>
      <c r="DQ119">
        <f>IF(covid19_new_cases_global!DQ120&lt;0,"",covid19_new_cases_global!DQ120)</f>
        <v>27</v>
      </c>
      <c r="DR119">
        <f>IF(covid19_new_cases_global!DR120&lt;0,"",covid19_new_cases_global!DR120)</f>
        <v>25</v>
      </c>
      <c r="DS119">
        <f>IF(covid19_new_cases_global!DS120&lt;0,"",covid19_new_cases_global!DS120)</f>
        <v>30</v>
      </c>
      <c r="DT119">
        <f>IF(covid19_new_cases_global!DT120&lt;0,"",covid19_new_cases_global!DT120)</f>
        <v>59</v>
      </c>
      <c r="DU119">
        <f>IF(covid19_new_cases_global!DU120&lt;0,"",covid19_new_cases_global!DU120)</f>
        <v>68</v>
      </c>
      <c r="DV119">
        <f>IF(covid19_new_cases_global!DV120&lt;0,"",covid19_new_cases_global!DV120)</f>
        <v>19</v>
      </c>
      <c r="DW119">
        <f>IF(covid19_new_cases_global!DW120&lt;0,"",covid19_new_cases_global!DW120)</f>
        <v>79</v>
      </c>
      <c r="DX119">
        <f>IF(covid19_new_cases_global!DX120&lt;0,"",covid19_new_cases_global!DX120)</f>
        <v>90</v>
      </c>
      <c r="DY119">
        <f>IF(covid19_new_cases_global!DY120&lt;0,"",covid19_new_cases_global!DY120)</f>
        <v>114</v>
      </c>
      <c r="DZ119">
        <f>IF(covid19_new_cases_global!DZ120&lt;0,"",covid19_new_cases_global!DZ120)</f>
        <v>156</v>
      </c>
      <c r="EA119">
        <f>IF(covid19_new_cases_global!EA120&lt;0,"",covid19_new_cases_global!EA120)</f>
        <v>170</v>
      </c>
      <c r="EB119">
        <f>IF(covid19_new_cases_global!EB120&lt;0,"",covid19_new_cases_global!EB120)</f>
        <v>189</v>
      </c>
      <c r="EC119">
        <f>IF(covid19_new_cases_global!EC120&lt;0,"",covid19_new_cases_global!EC120)</f>
        <v>171</v>
      </c>
      <c r="ED119">
        <f>IF(covid19_new_cases_global!ED120&lt;0,"",covid19_new_cases_global!ED120)</f>
        <v>239</v>
      </c>
      <c r="EE119">
        <f>IF(covid19_new_cases_global!EE120&lt;0,"",covid19_new_cases_global!EE120)</f>
        <v>288</v>
      </c>
      <c r="EF119">
        <f>IF(covid19_new_cases_global!EF120&lt;0,"",covid19_new_cases_global!EF120)</f>
        <v>201</v>
      </c>
      <c r="EG119">
        <f>IF(covid19_new_cases_global!EG120&lt;0,"",covid19_new_cases_global!EG120)</f>
        <v>334</v>
      </c>
      <c r="EH119">
        <f>IF(covid19_new_cases_global!EH120&lt;0,"",covid19_new_cases_global!EH120)</f>
        <v>278</v>
      </c>
      <c r="EI119">
        <f>IF(covid19_new_cases_global!EI120&lt;0,"",covid19_new_cases_global!EI120)</f>
        <v>323</v>
      </c>
      <c r="EJ119">
        <f>IF(covid19_new_cases_global!EJ120&lt;0,"",covid19_new_cases_global!EJ120)</f>
        <v>213</v>
      </c>
      <c r="EK119">
        <f>IF(covid19_new_cases_global!EK120&lt;0,"",covid19_new_cases_global!EK120)</f>
        <v>314</v>
      </c>
      <c r="EL119">
        <f>IF(covid19_new_cases_global!EL120&lt;0,"",covid19_new_cases_global!EL120)</f>
        <v>324</v>
      </c>
      <c r="EM119">
        <f>IF(covid19_new_cases_global!EM120&lt;0,"",covid19_new_cases_global!EM120)</f>
        <v>278</v>
      </c>
      <c r="EN119">
        <f>IF(covid19_new_cases_global!EN120&lt;0,"",covid19_new_cases_global!EN120)</f>
        <v>250</v>
      </c>
      <c r="EO119">
        <f>IF(covid19_new_cases_global!EO120&lt;0,"",covid19_new_cases_global!EO120)</f>
        <v>448</v>
      </c>
      <c r="EP119">
        <f>IF(covid19_new_cases_global!EP120&lt;0,"",covid19_new_cases_global!EP120)</f>
        <v>273</v>
      </c>
      <c r="EQ119">
        <f>IF(covid19_new_cases_global!EQ120&lt;0,"",covid19_new_cases_global!EQ120)</f>
        <v>425</v>
      </c>
      <c r="ER119">
        <f>IF(covid19_new_cases_global!ER120&lt;0,"",covid19_new_cases_global!ER120)</f>
        <v>451</v>
      </c>
      <c r="ES119">
        <f>IF(covid19_new_cases_global!ES120&lt;0,"",covid19_new_cases_global!ES120)</f>
        <v>380</v>
      </c>
      <c r="ET119">
        <f>IF(covid19_new_cases_global!ET120&lt;0,"",covid19_new_cases_global!ET120)</f>
        <v>586</v>
      </c>
      <c r="EU119">
        <f>IF(covid19_new_cases_global!EU120&lt;0,"",covid19_new_cases_global!EU120)</f>
        <v>671</v>
      </c>
      <c r="EV119">
        <f>IF(covid19_new_cases_global!EV120&lt;0,"",covid19_new_cases_global!EV120)</f>
        <v>426</v>
      </c>
      <c r="EW119">
        <f>IF(covid19_new_cases_global!EW120&lt;0,"",covid19_new_cases_global!EW120)</f>
        <v>331</v>
      </c>
      <c r="EX119">
        <f>IF(covid19_new_cases_global!EX120&lt;0,"",covid19_new_cases_global!EX120)</f>
        <v>421</v>
      </c>
      <c r="EY119">
        <f>IF(covid19_new_cases_global!EY120&lt;0,"",covid19_new_cases_global!EY120)</f>
        <v>535</v>
      </c>
      <c r="EZ119">
        <f>IF(covid19_new_cases_global!EZ120&lt;0,"",covid19_new_cases_global!EZ120)</f>
        <v>538</v>
      </c>
      <c r="FA119">
        <f>IF(covid19_new_cases_global!FA120&lt;0,"",covid19_new_cases_global!FA120)</f>
        <v>629</v>
      </c>
      <c r="FB119">
        <f>IF(covid19_new_cases_global!FB120&lt;0,"",covid19_new_cases_global!FB120)</f>
        <v>434</v>
      </c>
      <c r="FC119">
        <f>IF(covid19_new_cases_global!FC120&lt;0,"",covid19_new_cases_global!FC120)</f>
        <v>593</v>
      </c>
      <c r="FD119">
        <f>IF(covid19_new_cases_global!FD120&lt;0,"",covid19_new_cases_global!FD120)</f>
        <v>554</v>
      </c>
      <c r="FE119">
        <f t="shared" si="59"/>
        <v>671</v>
      </c>
      <c r="FF119">
        <f t="shared" si="53"/>
        <v>671</v>
      </c>
      <c r="FG119">
        <f t="shared" si="33"/>
        <v>148</v>
      </c>
      <c r="FH119">
        <f t="shared" si="34"/>
        <v>148</v>
      </c>
      <c r="FI119" cm="1">
        <f t="array" ref="FI119">MATCH(INDEX($D119:$FD119,MATCH(TRUE,INDEX($D119:$FD119&lt;&gt;0,),0)),$D119:$FD119,0)</f>
        <v>3</v>
      </c>
      <c r="FJ119">
        <f t="shared" si="54"/>
        <v>12310</v>
      </c>
      <c r="FK119">
        <f t="shared" si="55"/>
        <v>5.4508529650690495E-2</v>
      </c>
      <c r="FL119">
        <v>0</v>
      </c>
      <c r="FM119">
        <f t="shared" si="56"/>
        <v>145</v>
      </c>
      <c r="FN119">
        <f t="shared" si="57"/>
        <v>145</v>
      </c>
      <c r="FP119">
        <v>478</v>
      </c>
      <c r="FQ119">
        <v>478</v>
      </c>
      <c r="FR119">
        <v>147</v>
      </c>
      <c r="FS119">
        <v>147</v>
      </c>
      <c r="FT119">
        <v>46</v>
      </c>
      <c r="FU119">
        <v>16080</v>
      </c>
      <c r="FV119">
        <v>2.9726368159203979E-2</v>
      </c>
      <c r="FW119" s="6">
        <v>0</v>
      </c>
      <c r="FX119" s="7">
        <v>1</v>
      </c>
      <c r="FY119" s="8">
        <f t="shared" si="39"/>
        <v>1</v>
      </c>
      <c r="FZ119">
        <f t="shared" si="40"/>
        <v>0</v>
      </c>
      <c r="GA119">
        <f t="shared" si="41"/>
        <v>1.661331422254508E-2</v>
      </c>
      <c r="GB119" s="6">
        <f t="shared" si="42"/>
        <v>1.661331422254508E-2</v>
      </c>
      <c r="GC119" s="8">
        <f t="shared" si="43"/>
        <v>0.98338668577745492</v>
      </c>
      <c r="GD119" s="6">
        <f t="shared" si="44"/>
        <v>-1.6752863065388476E-2</v>
      </c>
      <c r="GE119" s="8">
        <f t="shared" si="45"/>
        <v>100</v>
      </c>
      <c r="GF119">
        <f t="shared" si="46"/>
        <v>1.6893979207589914E-2</v>
      </c>
      <c r="HC119">
        <v>0.11432598975459589</v>
      </c>
      <c r="HD119">
        <v>1</v>
      </c>
      <c r="HE119">
        <v>0</v>
      </c>
      <c r="HF119">
        <f t="shared" si="50"/>
        <v>110</v>
      </c>
      <c r="HG119">
        <f t="shared" si="51"/>
        <v>4</v>
      </c>
      <c r="HH119">
        <f t="shared" si="47"/>
        <v>0.23611111111111116</v>
      </c>
      <c r="HI119">
        <f t="shared" si="48"/>
        <v>0.88235294117647056</v>
      </c>
      <c r="HJ119">
        <f t="shared" si="49"/>
        <v>6.1274509803922331E-3</v>
      </c>
    </row>
    <row r="120" spans="1:218" x14ac:dyDescent="0.3">
      <c r="A120" t="str">
        <f>covid19_new_cases_global!A121</f>
        <v>Netherlands</v>
      </c>
      <c r="B120">
        <f>covid19_new_cases_global!B121</f>
        <v>52.132599999999996</v>
      </c>
      <c r="C120">
        <f>covid19_new_cases_global!C121</f>
        <v>5.2912999999999997</v>
      </c>
      <c r="D120">
        <f>IF(covid19_new_cases_global!D121&lt;0,"",covid19_new_cases_global!D121)</f>
        <v>0</v>
      </c>
      <c r="E120">
        <f>IF(covid19_new_cases_global!E121&lt;0,"",covid19_new_cases_global!E121)</f>
        <v>0</v>
      </c>
      <c r="F120">
        <f>IF(covid19_new_cases_global!F121&lt;0,"",covid19_new_cases_global!F121)</f>
        <v>0</v>
      </c>
      <c r="G120">
        <f>IF(covid19_new_cases_global!G121&lt;0,"",covid19_new_cases_global!G121)</f>
        <v>0</v>
      </c>
      <c r="H120">
        <f>IF(covid19_new_cases_global!H121&lt;0,"",covid19_new_cases_global!H121)</f>
        <v>0</v>
      </c>
      <c r="I120">
        <f>IF(covid19_new_cases_global!I121&lt;0,"",covid19_new_cases_global!I121)</f>
        <v>0</v>
      </c>
      <c r="J120">
        <f>IF(covid19_new_cases_global!J121&lt;0,"",covid19_new_cases_global!J121)</f>
        <v>0</v>
      </c>
      <c r="K120">
        <f>IF(covid19_new_cases_global!K121&lt;0,"",covid19_new_cases_global!K121)</f>
        <v>0</v>
      </c>
      <c r="L120">
        <f>IF(covid19_new_cases_global!L121&lt;0,"",covid19_new_cases_global!L121)</f>
        <v>0</v>
      </c>
      <c r="M120">
        <f>IF(covid19_new_cases_global!M121&lt;0,"",covid19_new_cases_global!M121)</f>
        <v>0</v>
      </c>
      <c r="N120">
        <f>IF(covid19_new_cases_global!N121&lt;0,"",covid19_new_cases_global!N121)</f>
        <v>0</v>
      </c>
      <c r="O120">
        <f>IF(covid19_new_cases_global!O121&lt;0,"",covid19_new_cases_global!O121)</f>
        <v>0</v>
      </c>
      <c r="P120">
        <f>IF(covid19_new_cases_global!P121&lt;0,"",covid19_new_cases_global!P121)</f>
        <v>0</v>
      </c>
      <c r="Q120">
        <f>IF(covid19_new_cases_global!Q121&lt;0,"",covid19_new_cases_global!Q121)</f>
        <v>0</v>
      </c>
      <c r="R120">
        <f>IF(covid19_new_cases_global!R121&lt;0,"",covid19_new_cases_global!R121)</f>
        <v>0</v>
      </c>
      <c r="S120">
        <f>IF(covid19_new_cases_global!S121&lt;0,"",covid19_new_cases_global!S121)</f>
        <v>0</v>
      </c>
      <c r="T120">
        <f>IF(covid19_new_cases_global!T121&lt;0,"",covid19_new_cases_global!T121)</f>
        <v>0</v>
      </c>
      <c r="U120">
        <f>IF(covid19_new_cases_global!U121&lt;0,"",covid19_new_cases_global!U121)</f>
        <v>0</v>
      </c>
      <c r="V120">
        <f>IF(covid19_new_cases_global!V121&lt;0,"",covid19_new_cases_global!V121)</f>
        <v>0</v>
      </c>
      <c r="W120">
        <f>IF(covid19_new_cases_global!W121&lt;0,"",covid19_new_cases_global!W121)</f>
        <v>0</v>
      </c>
      <c r="X120">
        <f>IF(covid19_new_cases_global!X121&lt;0,"",covid19_new_cases_global!X121)</f>
        <v>0</v>
      </c>
      <c r="Y120">
        <f>IF(covid19_new_cases_global!Y121&lt;0,"",covid19_new_cases_global!Y121)</f>
        <v>0</v>
      </c>
      <c r="Z120">
        <f>IF(covid19_new_cases_global!Z121&lt;0,"",covid19_new_cases_global!Z121)</f>
        <v>0</v>
      </c>
      <c r="AA120">
        <f>IF(covid19_new_cases_global!AA121&lt;0,"",covid19_new_cases_global!AA121)</f>
        <v>0</v>
      </c>
      <c r="AB120">
        <f>IF(covid19_new_cases_global!AB121&lt;0,"",covid19_new_cases_global!AB121)</f>
        <v>0</v>
      </c>
      <c r="AC120">
        <f>IF(covid19_new_cases_global!AC121&lt;0,"",covid19_new_cases_global!AC121)</f>
        <v>0</v>
      </c>
      <c r="AD120">
        <f>IF(covid19_new_cases_global!AD121&lt;0,"",covid19_new_cases_global!AD121)</f>
        <v>0</v>
      </c>
      <c r="AE120">
        <f>IF(covid19_new_cases_global!AE121&lt;0,"",covid19_new_cases_global!AE121)</f>
        <v>0</v>
      </c>
      <c r="AF120">
        <f>IF(covid19_new_cases_global!AF121&lt;0,"",covid19_new_cases_global!AF121)</f>
        <v>0</v>
      </c>
      <c r="AG120">
        <f>IF(covid19_new_cases_global!AG121&lt;0,"",covid19_new_cases_global!AG121)</f>
        <v>0</v>
      </c>
      <c r="AH120">
        <f>IF(covid19_new_cases_global!AH121&lt;0,"",covid19_new_cases_global!AH121)</f>
        <v>0</v>
      </c>
      <c r="AI120">
        <f>IF(covid19_new_cases_global!AI121&lt;0,"",covid19_new_cases_global!AI121)</f>
        <v>0</v>
      </c>
      <c r="AJ120">
        <f>IF(covid19_new_cases_global!AJ121&lt;0,"",covid19_new_cases_global!AJ121)</f>
        <v>0</v>
      </c>
      <c r="AK120">
        <f>IF(covid19_new_cases_global!AK121&lt;0,"",covid19_new_cases_global!AK121)</f>
        <v>0</v>
      </c>
      <c r="AL120">
        <f>IF(covid19_new_cases_global!AL121&lt;0,"",covid19_new_cases_global!AL121)</f>
        <v>0</v>
      </c>
      <c r="AM120">
        <f>IF(covid19_new_cases_global!AM121&lt;0,"",covid19_new_cases_global!AM121)</f>
        <v>1</v>
      </c>
      <c r="AN120">
        <f>IF(covid19_new_cases_global!AN121&lt;0,"",covid19_new_cases_global!AN121)</f>
        <v>0</v>
      </c>
      <c r="AO120">
        <f>IF(covid19_new_cases_global!AO121&lt;0,"",covid19_new_cases_global!AO121)</f>
        <v>5</v>
      </c>
      <c r="AP120">
        <f>IF(covid19_new_cases_global!AP121&lt;0,"",covid19_new_cases_global!AP121)</f>
        <v>4</v>
      </c>
      <c r="AQ120">
        <f>IF(covid19_new_cases_global!AQ121&lt;0,"",covid19_new_cases_global!AQ121)</f>
        <v>8</v>
      </c>
      <c r="AR120">
        <f>IF(covid19_new_cases_global!AR121&lt;0,"",covid19_new_cases_global!AR121)</f>
        <v>6</v>
      </c>
      <c r="AS120">
        <f>IF(covid19_new_cases_global!AS121&lt;0,"",covid19_new_cases_global!AS121)</f>
        <v>14</v>
      </c>
      <c r="AT120">
        <f>IF(covid19_new_cases_global!AT121&lt;0,"",covid19_new_cases_global!AT121)</f>
        <v>44</v>
      </c>
      <c r="AU120">
        <f>IF(covid19_new_cases_global!AU121&lt;0,"",covid19_new_cases_global!AU121)</f>
        <v>46</v>
      </c>
      <c r="AV120">
        <f>IF(covid19_new_cases_global!AV121&lt;0,"",covid19_new_cases_global!AV121)</f>
        <v>60</v>
      </c>
      <c r="AW120">
        <f>IF(covid19_new_cases_global!AW121&lt;0,"",covid19_new_cases_global!AW121)</f>
        <v>77</v>
      </c>
      <c r="AX120">
        <f>IF(covid19_new_cases_global!AX121&lt;0,"",covid19_new_cases_global!AX121)</f>
        <v>56</v>
      </c>
      <c r="AY120">
        <f>IF(covid19_new_cases_global!AY121&lt;0,"",covid19_new_cases_global!AY121)</f>
        <v>61</v>
      </c>
      <c r="AZ120">
        <f>IF(covid19_new_cases_global!AZ121&lt;0,"",covid19_new_cases_global!AZ121)</f>
        <v>121</v>
      </c>
      <c r="BA120">
        <f>IF(covid19_new_cases_global!BA121&lt;0,"",covid19_new_cases_global!BA121)</f>
        <v>0</v>
      </c>
      <c r="BB120">
        <f>IF(covid19_new_cases_global!BB121&lt;0,"",covid19_new_cases_global!BB121)</f>
        <v>301</v>
      </c>
      <c r="BC120">
        <f>IF(covid19_new_cases_global!BC121&lt;0,"",covid19_new_cases_global!BC121)</f>
        <v>155</v>
      </c>
      <c r="BD120">
        <f>IF(covid19_new_cases_global!BD121&lt;0,"",covid19_new_cases_global!BD121)</f>
        <v>176</v>
      </c>
      <c r="BE120">
        <f>IF(covid19_new_cases_global!BE121&lt;0,"",covid19_new_cases_global!BE121)</f>
        <v>278</v>
      </c>
      <c r="BF120">
        <f>IF(covid19_new_cases_global!BF121&lt;0,"",covid19_new_cases_global!BF121)</f>
        <v>292</v>
      </c>
      <c r="BG120">
        <f>IF(covid19_new_cases_global!BG121&lt;0,"",covid19_new_cases_global!BG121)</f>
        <v>346</v>
      </c>
      <c r="BH120">
        <f>IF(covid19_new_cases_global!BH121&lt;0,"",covid19_new_cases_global!BH121)</f>
        <v>409</v>
      </c>
      <c r="BI120">
        <f>IF(covid19_new_cases_global!BI121&lt;0,"",covid19_new_cases_global!BI121)</f>
        <v>534</v>
      </c>
      <c r="BJ120">
        <f>IF(covid19_new_cases_global!BJ121&lt;0,"",covid19_new_cases_global!BJ121)</f>
        <v>637</v>
      </c>
      <c r="BK120">
        <f>IF(covid19_new_cases_global!BK121&lt;0,"",covid19_new_cases_global!BK121)</f>
        <v>573</v>
      </c>
      <c r="BL120">
        <f>IF(covid19_new_cases_global!BL121&lt;0,"",covid19_new_cases_global!BL121)</f>
        <v>545</v>
      </c>
      <c r="BM120">
        <f>IF(covid19_new_cases_global!BM121&lt;0,"",covid19_new_cases_global!BM121)</f>
        <v>811</v>
      </c>
      <c r="BN120">
        <f>IF(covid19_new_cases_global!BN121&lt;0,"",covid19_new_cases_global!BN121)</f>
        <v>852</v>
      </c>
      <c r="BO120">
        <f>IF(covid19_new_cases_global!BO121&lt;0,"",covid19_new_cases_global!BO121)</f>
        <v>1019</v>
      </c>
      <c r="BP120">
        <f>IF(covid19_new_cases_global!BP121&lt;0,"",covid19_new_cases_global!BP121)</f>
        <v>1172</v>
      </c>
      <c r="BQ120">
        <f>IF(covid19_new_cases_global!BQ121&lt;0,"",covid19_new_cases_global!BQ121)</f>
        <v>1159</v>
      </c>
      <c r="BR120">
        <f>IF(covid19_new_cases_global!BR121&lt;0,"",covid19_new_cases_global!BR121)</f>
        <v>1104</v>
      </c>
      <c r="BS120">
        <f>IF(covid19_new_cases_global!BS121&lt;0,"",covid19_new_cases_global!BS121)</f>
        <v>884</v>
      </c>
      <c r="BT120">
        <f>IF(covid19_new_cases_global!BT121&lt;0,"",covid19_new_cases_global!BT121)</f>
        <v>845</v>
      </c>
      <c r="BU120">
        <f>IF(covid19_new_cases_global!BU121&lt;0,"",covid19_new_cases_global!BU121)</f>
        <v>1019</v>
      </c>
      <c r="BV120">
        <f>IF(covid19_new_cases_global!BV121&lt;0,"",covid19_new_cases_global!BV121)</f>
        <v>1083</v>
      </c>
      <c r="BW120">
        <f>IF(covid19_new_cases_global!BW121&lt;0,"",covid19_new_cases_global!BW121)</f>
        <v>1026</v>
      </c>
      <c r="BX120">
        <f>IF(covid19_new_cases_global!BX121&lt;0,"",covid19_new_cases_global!BX121)</f>
        <v>904</v>
      </c>
      <c r="BY120">
        <f>IF(covid19_new_cases_global!BY121&lt;0,"",covid19_new_cases_global!BY121)</f>
        <v>1224</v>
      </c>
      <c r="BZ120">
        <f>IF(covid19_new_cases_global!BZ121&lt;0,"",covid19_new_cases_global!BZ121)</f>
        <v>952</v>
      </c>
      <c r="CA120">
        <f>IF(covid19_new_cases_global!CA121&lt;0,"",covid19_new_cases_global!CA121)</f>
        <v>777</v>
      </c>
      <c r="CB120">
        <f>IF(covid19_new_cases_global!CB121&lt;0,"",covid19_new_cases_global!CB121)</f>
        <v>969</v>
      </c>
      <c r="CC120">
        <f>IF(covid19_new_cases_global!CC121&lt;0,"",covid19_new_cases_global!CC121)</f>
        <v>1213</v>
      </c>
      <c r="CD120">
        <f>IF(covid19_new_cases_global!CD121&lt;0,"",covid19_new_cases_global!CD121)</f>
        <v>1335</v>
      </c>
      <c r="CE120">
        <f>IF(covid19_new_cases_global!CE121&lt;0,"",covid19_new_cases_global!CE121)</f>
        <v>1316</v>
      </c>
      <c r="CF120">
        <f>IF(covid19_new_cases_global!CF121&lt;0,"",covid19_new_cases_global!CF121)</f>
        <v>1174</v>
      </c>
      <c r="CG120">
        <f>IF(covid19_new_cases_global!CG121&lt;0,"",covid19_new_cases_global!CG121)</f>
        <v>964</v>
      </c>
      <c r="CH120">
        <f>IF(covid19_new_cases_global!CH121&lt;0,"",covid19_new_cases_global!CH121)</f>
        <v>868</v>
      </c>
      <c r="CI120">
        <f>IF(covid19_new_cases_global!CI121&lt;0,"",covid19_new_cases_global!CI121)</f>
        <v>734</v>
      </c>
      <c r="CJ120">
        <f>IF(covid19_new_cases_global!CJ121&lt;0,"",covid19_new_cases_global!CJ121)</f>
        <v>1061</v>
      </c>
      <c r="CK120">
        <f>IF(covid19_new_cases_global!CK121&lt;0,"",covid19_new_cases_global!CK121)</f>
        <v>1235</v>
      </c>
      <c r="CL120">
        <f>IF(covid19_new_cases_global!CL121&lt;0,"",covid19_new_cases_global!CL121)</f>
        <v>1140</v>
      </c>
      <c r="CM120">
        <f>IF(covid19_new_cases_global!CM121&lt;0,"",covid19_new_cases_global!CM121)</f>
        <v>1066</v>
      </c>
      <c r="CN120">
        <f>IF(covid19_new_cases_global!CN121&lt;0,"",covid19_new_cases_global!CN121)</f>
        <v>750</v>
      </c>
      <c r="CO120">
        <f>IF(covid19_new_cases_global!CO121&lt;0,"",covid19_new_cases_global!CO121)</f>
        <v>729</v>
      </c>
      <c r="CP120">
        <f>IF(covid19_new_cases_global!CP121&lt;0,"",covid19_new_cases_global!CP121)</f>
        <v>708</v>
      </c>
      <c r="CQ120">
        <f>IF(covid19_new_cases_global!CQ121&lt;0,"",covid19_new_cases_global!CQ121)</f>
        <v>887</v>
      </c>
      <c r="CR120">
        <f>IF(covid19_new_cases_global!CR121&lt;0,"",covid19_new_cases_global!CR121)</f>
        <v>806</v>
      </c>
      <c r="CS120">
        <f>IF(covid19_new_cases_global!CS121&lt;0,"",covid19_new_cases_global!CS121)</f>
        <v>655</v>
      </c>
      <c r="CT120">
        <f>IF(covid19_new_cases_global!CT121&lt;0,"",covid19_new_cases_global!CT121)</f>
        <v>655</v>
      </c>
      <c r="CU120">
        <f>IF(covid19_new_cases_global!CU121&lt;0,"",covid19_new_cases_global!CU121)</f>
        <v>400</v>
      </c>
      <c r="CV120">
        <f>IF(covid19_new_cases_global!CV121&lt;0,"",covid19_new_cases_global!CV121)</f>
        <v>171</v>
      </c>
      <c r="CW120">
        <f>IF(covid19_new_cases_global!CW121&lt;0,"",covid19_new_cases_global!CW121)</f>
        <v>386</v>
      </c>
      <c r="CX120">
        <f>IF(covid19_new_cases_global!CX121&lt;0,"",covid19_new_cases_global!CX121)</f>
        <v>514</v>
      </c>
      <c r="CY120">
        <f>IF(covid19_new_cases_global!CY121&lt;0,"",covid19_new_cases_global!CY121)</f>
        <v>475</v>
      </c>
      <c r="CZ120">
        <f>IF(covid19_new_cases_global!CZ121&lt;0,"",covid19_new_cases_global!CZ121)</f>
        <v>445</v>
      </c>
      <c r="DA120">
        <f>IF(covid19_new_cases_global!DA121&lt;0,"",covid19_new_cases_global!DA121)</f>
        <v>335</v>
      </c>
      <c r="DB120">
        <f>IF(covid19_new_cases_global!DB121&lt;0,"",covid19_new_cases_global!DB121)</f>
        <v>199</v>
      </c>
      <c r="DC120">
        <f>IF(covid19_new_cases_global!DC121&lt;0,"",covid19_new_cases_global!DC121)</f>
        <v>317</v>
      </c>
      <c r="DD120">
        <f>IF(covid19_new_cases_global!DD121&lt;0,"",covid19_new_cases_global!DD121)</f>
        <v>232</v>
      </c>
      <c r="DE120">
        <f>IF(covid19_new_cases_global!DE121&lt;0,"",covid19_new_cases_global!DE121)</f>
        <v>455</v>
      </c>
      <c r="DF120">
        <f>IF(covid19_new_cases_global!DF121&lt;0,"",covid19_new_cases_global!DF121)</f>
        <v>319</v>
      </c>
      <c r="DG120">
        <f>IF(covid19_new_cases_global!DG121&lt;0,"",covid19_new_cases_global!DG121)</f>
        <v>289</v>
      </c>
      <c r="DH120">
        <f>IF(covid19_new_cases_global!DH121&lt;0,"",covid19_new_cases_global!DH121)</f>
        <v>245</v>
      </c>
      <c r="DI120">
        <f>IF(covid19_new_cases_global!DI121&lt;0,"",covid19_new_cases_global!DI121)</f>
        <v>161</v>
      </c>
      <c r="DJ120">
        <f>IF(covid19_new_cases_global!DJ121&lt;0,"",covid19_new_cases_global!DJ121)</f>
        <v>196</v>
      </c>
      <c r="DK120">
        <f>IF(covid19_new_cases_global!DK121&lt;0,"",covid19_new_cases_global!DK121)</f>
        <v>227</v>
      </c>
      <c r="DL120">
        <f>IF(covid19_new_cases_global!DL121&lt;0,"",covid19_new_cases_global!DL121)</f>
        <v>270</v>
      </c>
      <c r="DM120">
        <f>IF(covid19_new_cases_global!DM121&lt;0,"",covid19_new_cases_global!DM121)</f>
        <v>200</v>
      </c>
      <c r="DN120">
        <f>IF(covid19_new_cases_global!DN121&lt;0,"",covid19_new_cases_global!DN121)</f>
        <v>189</v>
      </c>
      <c r="DO120">
        <f>IF(covid19_new_cases_global!DO121&lt;0,"",covid19_new_cases_global!DO121)</f>
        <v>125</v>
      </c>
      <c r="DP120">
        <f>IF(covid19_new_cases_global!DP121&lt;0,"",covid19_new_cases_global!DP121)</f>
        <v>146</v>
      </c>
      <c r="DQ120">
        <f>IF(covid19_new_cases_global!DQ121&lt;0,"",covid19_new_cases_global!DQ121)</f>
        <v>108</v>
      </c>
      <c r="DR120">
        <f>IF(covid19_new_cases_global!DR121&lt;0,"",covid19_new_cases_global!DR121)</f>
        <v>198</v>
      </c>
      <c r="DS120">
        <f>IF(covid19_new_cases_global!DS121&lt;0,"",covid19_new_cases_global!DS121)</f>
        <v>253</v>
      </c>
      <c r="DT120">
        <f>IF(covid19_new_cases_global!DT121&lt;0,"",covid19_new_cases_global!DT121)</f>
        <v>188</v>
      </c>
      <c r="DU120">
        <f>IF(covid19_new_cases_global!DU121&lt;0,"",covid19_new_cases_global!DU121)</f>
        <v>176</v>
      </c>
      <c r="DV120">
        <f>IF(covid19_new_cases_global!DV121&lt;0,"",covid19_new_cases_global!DV121)</f>
        <v>172</v>
      </c>
      <c r="DW120">
        <f>IF(covid19_new_cases_global!DW121&lt;0,"",covid19_new_cases_global!DW121)</f>
        <v>209</v>
      </c>
      <c r="DX120">
        <f>IF(covid19_new_cases_global!DX121&lt;0,"",covid19_new_cases_global!DX121)</f>
        <v>133</v>
      </c>
      <c r="DY120">
        <f>IF(covid19_new_cases_global!DY121&lt;0,"",covid19_new_cases_global!DY121)</f>
        <v>190</v>
      </c>
      <c r="DZ120">
        <f>IF(covid19_new_cases_global!DZ121&lt;0,"",covid19_new_cases_global!DZ121)</f>
        <v>182</v>
      </c>
      <c r="EA120">
        <f>IF(covid19_new_cases_global!EA121&lt;0,"",covid19_new_cases_global!EA121)</f>
        <v>176</v>
      </c>
      <c r="EB120">
        <f>IF(covid19_new_cases_global!EB121&lt;0,"",covid19_new_cases_global!EB121)</f>
        <v>131</v>
      </c>
      <c r="EC120">
        <f>IF(covid19_new_cases_global!EC121&lt;0,"",covid19_new_cases_global!EC121)</f>
        <v>185</v>
      </c>
      <c r="ED120">
        <f>IF(covid19_new_cases_global!ED121&lt;0,"",covid19_new_cases_global!ED121)</f>
        <v>103</v>
      </c>
      <c r="EE120">
        <f>IF(covid19_new_cases_global!EE121&lt;0,"",covid19_new_cases_global!EE121)</f>
        <v>102</v>
      </c>
      <c r="EF120">
        <f>IF(covid19_new_cases_global!EF121&lt;0,"",covid19_new_cases_global!EF121)</f>
        <v>86</v>
      </c>
      <c r="EG120">
        <f>IF(covid19_new_cases_global!EG121&lt;0,"",covid19_new_cases_global!EG121)</f>
        <v>209</v>
      </c>
      <c r="EH120">
        <f>IF(covid19_new_cases_global!EH121&lt;0,"",covid19_new_cases_global!EH121)</f>
        <v>210</v>
      </c>
      <c r="EI120">
        <f>IF(covid19_new_cases_global!EI121&lt;0,"",covid19_new_cases_global!EI121)</f>
        <v>183</v>
      </c>
      <c r="EJ120">
        <f>IF(covid19_new_cases_global!EJ121&lt;0,"",covid19_new_cases_global!EJ121)</f>
        <v>239</v>
      </c>
      <c r="EK120">
        <f>IF(covid19_new_cases_global!EK121&lt;0,"",covid19_new_cases_global!EK121)</f>
        <v>165</v>
      </c>
      <c r="EL120">
        <f>IF(covid19_new_cases_global!EL121&lt;0,"",covid19_new_cases_global!EL121)</f>
        <v>164</v>
      </c>
      <c r="EM120">
        <f>IF(covid19_new_cases_global!EM121&lt;0,"",covid19_new_cases_global!EM121)</f>
        <v>184</v>
      </c>
      <c r="EN120">
        <f>IF(covid19_new_cases_global!EN121&lt;0,"",covid19_new_cases_global!EN121)</f>
        <v>164</v>
      </c>
      <c r="EO120">
        <f>IF(covid19_new_cases_global!EO121&lt;0,"",covid19_new_cases_global!EO121)</f>
        <v>210</v>
      </c>
      <c r="EP120">
        <f>IF(covid19_new_cases_global!EP121&lt;0,"",covid19_new_cases_global!EP121)</f>
        <v>179</v>
      </c>
      <c r="EQ120">
        <f>IF(covid19_new_cases_global!EQ121&lt;0,"",covid19_new_cases_global!EQ121)</f>
        <v>143</v>
      </c>
      <c r="ER120">
        <f>IF(covid19_new_cases_global!ER121&lt;0,"",covid19_new_cases_global!ER121)</f>
        <v>165</v>
      </c>
      <c r="ES120">
        <f>IF(covid19_new_cases_global!ES121&lt;0,"",covid19_new_cases_global!ES121)</f>
        <v>139</v>
      </c>
      <c r="ET120">
        <f>IF(covid19_new_cases_global!ET121&lt;0,"",covid19_new_cases_global!ET121)</f>
        <v>117</v>
      </c>
      <c r="EU120">
        <f>IF(covid19_new_cases_global!EU121&lt;0,"",covid19_new_cases_global!EU121)</f>
        <v>115</v>
      </c>
      <c r="EV120">
        <f>IF(covid19_new_cases_global!EV121&lt;0,"",covid19_new_cases_global!EV121)</f>
        <v>107</v>
      </c>
      <c r="EW120">
        <f>IF(covid19_new_cases_global!EW121&lt;0,"",covid19_new_cases_global!EW121)</f>
        <v>76</v>
      </c>
      <c r="EX120">
        <f>IF(covid19_new_cases_global!EX121&lt;0,"",covid19_new_cases_global!EX121)</f>
        <v>91</v>
      </c>
      <c r="EY120">
        <f>IF(covid19_new_cases_global!EY121&lt;0,"",covid19_new_cases_global!EY121)</f>
        <v>65</v>
      </c>
      <c r="EZ120">
        <f>IF(covid19_new_cases_global!EZ121&lt;0,"",covid19_new_cases_global!EZ121)</f>
        <v>64</v>
      </c>
      <c r="FA120">
        <f>IF(covid19_new_cases_global!FA121&lt;0,"",covid19_new_cases_global!FA121)</f>
        <v>82</v>
      </c>
      <c r="FB120">
        <f>IF(covid19_new_cases_global!FB121&lt;0,"",covid19_new_cases_global!FB121)</f>
        <v>110</v>
      </c>
      <c r="FC120">
        <f>IF(covid19_new_cases_global!FC121&lt;0,"",covid19_new_cases_global!FC121)</f>
        <v>91</v>
      </c>
      <c r="FD120">
        <f>IF(covid19_new_cases_global!FD121&lt;0,"",covid19_new_cases_global!FD121)</f>
        <v>69</v>
      </c>
      <c r="FE120">
        <f t="shared" si="59"/>
        <v>1335</v>
      </c>
      <c r="FF120">
        <f t="shared" si="53"/>
        <v>1335</v>
      </c>
      <c r="FG120">
        <f t="shared" si="33"/>
        <v>79</v>
      </c>
      <c r="FH120">
        <f t="shared" si="34"/>
        <v>79</v>
      </c>
      <c r="FI120" cm="1">
        <f t="array" ref="FI120">MATCH(INDEX($D120:$FD120,MATCH(TRUE,INDEX($D120:$FD120&lt;&gt;0,),0)),$D120:$FD120,0)</f>
        <v>36</v>
      </c>
      <c r="FJ120">
        <f t="shared" si="54"/>
        <v>50074</v>
      </c>
      <c r="FK120">
        <f t="shared" si="55"/>
        <v>2.6660542397252067E-2</v>
      </c>
      <c r="FL120">
        <v>0</v>
      </c>
      <c r="FM120">
        <f t="shared" si="56"/>
        <v>43</v>
      </c>
      <c r="FN120">
        <f t="shared" si="57"/>
        <v>43</v>
      </c>
      <c r="FP120">
        <v>480</v>
      </c>
      <c r="FQ120">
        <v>480</v>
      </c>
      <c r="FR120">
        <v>125</v>
      </c>
      <c r="FS120">
        <v>125</v>
      </c>
      <c r="FT120">
        <v>57</v>
      </c>
      <c r="FU120">
        <v>2170</v>
      </c>
      <c r="FV120">
        <v>0.22119815668202766</v>
      </c>
      <c r="FW120" s="6">
        <v>0</v>
      </c>
      <c r="FX120" s="7">
        <v>1</v>
      </c>
      <c r="FY120" s="8">
        <f t="shared" si="39"/>
        <v>1</v>
      </c>
      <c r="FZ120">
        <f t="shared" si="40"/>
        <v>0</v>
      </c>
      <c r="GA120">
        <f t="shared" si="41"/>
        <v>6.5846297698104253E-3</v>
      </c>
      <c r="GB120" s="6">
        <f t="shared" si="42"/>
        <v>6.5846297698104253E-3</v>
      </c>
      <c r="GC120" s="8">
        <f t="shared" si="43"/>
        <v>0.99341537023018955</v>
      </c>
      <c r="GD120" s="6">
        <f t="shared" si="44"/>
        <v>-6.6064040808981863E-3</v>
      </c>
      <c r="GE120" s="8">
        <f t="shared" si="45"/>
        <v>100</v>
      </c>
      <c r="GF120">
        <f t="shared" si="46"/>
        <v>6.6282745034281741E-3</v>
      </c>
      <c r="HC120">
        <v>0.11586460356797548</v>
      </c>
      <c r="HD120">
        <v>1</v>
      </c>
      <c r="HE120">
        <v>0</v>
      </c>
      <c r="HF120">
        <f t="shared" si="50"/>
        <v>111</v>
      </c>
      <c r="HG120">
        <f t="shared" si="51"/>
        <v>4</v>
      </c>
      <c r="HH120">
        <f t="shared" si="47"/>
        <v>0.22916666666666663</v>
      </c>
      <c r="HI120">
        <f t="shared" si="48"/>
        <v>0.88235294117647056</v>
      </c>
      <c r="HJ120">
        <f t="shared" si="49"/>
        <v>0</v>
      </c>
    </row>
    <row r="121" spans="1:218" x14ac:dyDescent="0.3">
      <c r="A121" t="str">
        <f>covid19_new_cases_global!A122</f>
        <v>New Zealand</v>
      </c>
      <c r="B121">
        <f>covid19_new_cases_global!B122</f>
        <v>-40.900599999999997</v>
      </c>
      <c r="C121">
        <f>covid19_new_cases_global!C122</f>
        <v>174.886</v>
      </c>
      <c r="D121">
        <f>IF(covid19_new_cases_global!D122&lt;0,"",covid19_new_cases_global!D122)</f>
        <v>0</v>
      </c>
      <c r="E121">
        <f>IF(covid19_new_cases_global!E122&lt;0,"",covid19_new_cases_global!E122)</f>
        <v>0</v>
      </c>
      <c r="F121">
        <f>IF(covid19_new_cases_global!F122&lt;0,"",covid19_new_cases_global!F122)</f>
        <v>0</v>
      </c>
      <c r="G121">
        <f>IF(covid19_new_cases_global!G122&lt;0,"",covid19_new_cases_global!G122)</f>
        <v>0</v>
      </c>
      <c r="H121">
        <f>IF(covid19_new_cases_global!H122&lt;0,"",covid19_new_cases_global!H122)</f>
        <v>0</v>
      </c>
      <c r="I121">
        <f>IF(covid19_new_cases_global!I122&lt;0,"",covid19_new_cases_global!I122)</f>
        <v>0</v>
      </c>
      <c r="J121">
        <f>IF(covid19_new_cases_global!J122&lt;0,"",covid19_new_cases_global!J122)</f>
        <v>0</v>
      </c>
      <c r="K121">
        <f>IF(covid19_new_cases_global!K122&lt;0,"",covid19_new_cases_global!K122)</f>
        <v>0</v>
      </c>
      <c r="L121">
        <f>IF(covid19_new_cases_global!L122&lt;0,"",covid19_new_cases_global!L122)</f>
        <v>0</v>
      </c>
      <c r="M121">
        <f>IF(covid19_new_cases_global!M122&lt;0,"",covid19_new_cases_global!M122)</f>
        <v>0</v>
      </c>
      <c r="N121">
        <f>IF(covid19_new_cases_global!N122&lt;0,"",covid19_new_cases_global!N122)</f>
        <v>0</v>
      </c>
      <c r="O121">
        <f>IF(covid19_new_cases_global!O122&lt;0,"",covid19_new_cases_global!O122)</f>
        <v>0</v>
      </c>
      <c r="P121">
        <f>IF(covid19_new_cases_global!P122&lt;0,"",covid19_new_cases_global!P122)</f>
        <v>0</v>
      </c>
      <c r="Q121">
        <f>IF(covid19_new_cases_global!Q122&lt;0,"",covid19_new_cases_global!Q122)</f>
        <v>0</v>
      </c>
      <c r="R121">
        <f>IF(covid19_new_cases_global!R122&lt;0,"",covid19_new_cases_global!R122)</f>
        <v>0</v>
      </c>
      <c r="S121">
        <f>IF(covid19_new_cases_global!S122&lt;0,"",covid19_new_cases_global!S122)</f>
        <v>0</v>
      </c>
      <c r="T121">
        <f>IF(covid19_new_cases_global!T122&lt;0,"",covid19_new_cases_global!T122)</f>
        <v>0</v>
      </c>
      <c r="U121">
        <f>IF(covid19_new_cases_global!U122&lt;0,"",covid19_new_cases_global!U122)</f>
        <v>0</v>
      </c>
      <c r="V121">
        <f>IF(covid19_new_cases_global!V122&lt;0,"",covid19_new_cases_global!V122)</f>
        <v>0</v>
      </c>
      <c r="W121">
        <f>IF(covid19_new_cases_global!W122&lt;0,"",covid19_new_cases_global!W122)</f>
        <v>0</v>
      </c>
      <c r="X121">
        <f>IF(covid19_new_cases_global!X122&lt;0,"",covid19_new_cases_global!X122)</f>
        <v>0</v>
      </c>
      <c r="Y121">
        <f>IF(covid19_new_cases_global!Y122&lt;0,"",covid19_new_cases_global!Y122)</f>
        <v>0</v>
      </c>
      <c r="Z121">
        <f>IF(covid19_new_cases_global!Z122&lt;0,"",covid19_new_cases_global!Z122)</f>
        <v>0</v>
      </c>
      <c r="AA121">
        <f>IF(covid19_new_cases_global!AA122&lt;0,"",covid19_new_cases_global!AA122)</f>
        <v>0</v>
      </c>
      <c r="AB121">
        <f>IF(covid19_new_cases_global!AB122&lt;0,"",covid19_new_cases_global!AB122)</f>
        <v>0</v>
      </c>
      <c r="AC121">
        <f>IF(covid19_new_cases_global!AC122&lt;0,"",covid19_new_cases_global!AC122)</f>
        <v>0</v>
      </c>
      <c r="AD121">
        <f>IF(covid19_new_cases_global!AD122&lt;0,"",covid19_new_cases_global!AD122)</f>
        <v>0</v>
      </c>
      <c r="AE121">
        <f>IF(covid19_new_cases_global!AE122&lt;0,"",covid19_new_cases_global!AE122)</f>
        <v>0</v>
      </c>
      <c r="AF121">
        <f>IF(covid19_new_cases_global!AF122&lt;0,"",covid19_new_cases_global!AF122)</f>
        <v>0</v>
      </c>
      <c r="AG121">
        <f>IF(covid19_new_cases_global!AG122&lt;0,"",covid19_new_cases_global!AG122)</f>
        <v>0</v>
      </c>
      <c r="AH121">
        <f>IF(covid19_new_cases_global!AH122&lt;0,"",covid19_new_cases_global!AH122)</f>
        <v>0</v>
      </c>
      <c r="AI121">
        <f>IF(covid19_new_cases_global!AI122&lt;0,"",covid19_new_cases_global!AI122)</f>
        <v>0</v>
      </c>
      <c r="AJ121">
        <f>IF(covid19_new_cases_global!AJ122&lt;0,"",covid19_new_cases_global!AJ122)</f>
        <v>0</v>
      </c>
      <c r="AK121">
        <f>IF(covid19_new_cases_global!AK122&lt;0,"",covid19_new_cases_global!AK122)</f>
        <v>0</v>
      </c>
      <c r="AL121">
        <f>IF(covid19_new_cases_global!AL122&lt;0,"",covid19_new_cases_global!AL122)</f>
        <v>0</v>
      </c>
      <c r="AM121">
        <f>IF(covid19_new_cases_global!AM122&lt;0,"",covid19_new_cases_global!AM122)</f>
        <v>0</v>
      </c>
      <c r="AN121">
        <f>IF(covid19_new_cases_global!AN122&lt;0,"",covid19_new_cases_global!AN122)</f>
        <v>1</v>
      </c>
      <c r="AO121">
        <f>IF(covid19_new_cases_global!AO122&lt;0,"",covid19_new_cases_global!AO122)</f>
        <v>0</v>
      </c>
      <c r="AP121">
        <f>IF(covid19_new_cases_global!AP122&lt;0,"",covid19_new_cases_global!AP122)</f>
        <v>0</v>
      </c>
      <c r="AQ121">
        <f>IF(covid19_new_cases_global!AQ122&lt;0,"",covid19_new_cases_global!AQ122)</f>
        <v>0</v>
      </c>
      <c r="AR121">
        <f>IF(covid19_new_cases_global!AR122&lt;0,"",covid19_new_cases_global!AR122)</f>
        <v>0</v>
      </c>
      <c r="AS121">
        <f>IF(covid19_new_cases_global!AS122&lt;0,"",covid19_new_cases_global!AS122)</f>
        <v>2</v>
      </c>
      <c r="AT121">
        <f>IF(covid19_new_cases_global!AT122&lt;0,"",covid19_new_cases_global!AT122)</f>
        <v>0</v>
      </c>
      <c r="AU121">
        <f>IF(covid19_new_cases_global!AU122&lt;0,"",covid19_new_cases_global!AU122)</f>
        <v>1</v>
      </c>
      <c r="AV121">
        <f>IF(covid19_new_cases_global!AV122&lt;0,"",covid19_new_cases_global!AV122)</f>
        <v>1</v>
      </c>
      <c r="AW121">
        <f>IF(covid19_new_cases_global!AW122&lt;0,"",covid19_new_cases_global!AW122)</f>
        <v>0</v>
      </c>
      <c r="AX121">
        <f>IF(covid19_new_cases_global!AX122&lt;0,"",covid19_new_cases_global!AX122)</f>
        <v>0</v>
      </c>
      <c r="AY121">
        <f>IF(covid19_new_cases_global!AY122&lt;0,"",covid19_new_cases_global!AY122)</f>
        <v>0</v>
      </c>
      <c r="AZ121">
        <f>IF(covid19_new_cases_global!AZ122&lt;0,"",covid19_new_cases_global!AZ122)</f>
        <v>0</v>
      </c>
      <c r="BA121">
        <f>IF(covid19_new_cases_global!BA122&lt;0,"",covid19_new_cases_global!BA122)</f>
        <v>0</v>
      </c>
      <c r="BB121">
        <f>IF(covid19_new_cases_global!BB122&lt;0,"",covid19_new_cases_global!BB122)</f>
        <v>0</v>
      </c>
      <c r="BC121">
        <f>IF(covid19_new_cases_global!BC122&lt;0,"",covid19_new_cases_global!BC122)</f>
        <v>1</v>
      </c>
      <c r="BD121">
        <f>IF(covid19_new_cases_global!BD122&lt;0,"",covid19_new_cases_global!BD122)</f>
        <v>2</v>
      </c>
      <c r="BE121">
        <f>IF(covid19_new_cases_global!BE122&lt;0,"",covid19_new_cases_global!BE122)</f>
        <v>0</v>
      </c>
      <c r="BF121">
        <f>IF(covid19_new_cases_global!BF122&lt;0,"",covid19_new_cases_global!BF122)</f>
        <v>4</v>
      </c>
      <c r="BG121">
        <f>IF(covid19_new_cases_global!BG122&lt;0,"",covid19_new_cases_global!BG122)</f>
        <v>8</v>
      </c>
      <c r="BH121">
        <f>IF(covid19_new_cases_global!BH122&lt;0,"",covid19_new_cases_global!BH122)</f>
        <v>8</v>
      </c>
      <c r="BI121">
        <f>IF(covid19_new_cases_global!BI122&lt;0,"",covid19_new_cases_global!BI122)</f>
        <v>11</v>
      </c>
      <c r="BJ121">
        <f>IF(covid19_new_cases_global!BJ122&lt;0,"",covid19_new_cases_global!BJ122)</f>
        <v>13</v>
      </c>
      <c r="BK121">
        <f>IF(covid19_new_cases_global!BK122&lt;0,"",covid19_new_cases_global!BK122)</f>
        <v>50</v>
      </c>
      <c r="BL121">
        <f>IF(covid19_new_cases_global!BL122&lt;0,"",covid19_new_cases_global!BL122)</f>
        <v>0</v>
      </c>
      <c r="BM121">
        <f>IF(covid19_new_cases_global!BM122&lt;0,"",covid19_new_cases_global!BM122)</f>
        <v>53</v>
      </c>
      <c r="BN121">
        <f>IF(covid19_new_cases_global!BN122&lt;0,"",covid19_new_cases_global!BN122)</f>
        <v>50</v>
      </c>
      <c r="BO121">
        <f>IF(covid19_new_cases_global!BO122&lt;0,"",covid19_new_cases_global!BO122)</f>
        <v>78</v>
      </c>
      <c r="BP121">
        <f>IF(covid19_new_cases_global!BP122&lt;0,"",covid19_new_cases_global!BP122)</f>
        <v>85</v>
      </c>
      <c r="BQ121">
        <f>IF(covid19_new_cases_global!BQ122&lt;0,"",covid19_new_cases_global!BQ122)</f>
        <v>83</v>
      </c>
      <c r="BR121">
        <f>IF(covid19_new_cases_global!BR122&lt;0,"",covid19_new_cases_global!BR122)</f>
        <v>63</v>
      </c>
      <c r="BS121">
        <f>IF(covid19_new_cases_global!BS122&lt;0,"",covid19_new_cases_global!BS122)</f>
        <v>75</v>
      </c>
      <c r="BT121">
        <f>IF(covid19_new_cases_global!BT122&lt;0,"",covid19_new_cases_global!BT122)</f>
        <v>58</v>
      </c>
      <c r="BU121">
        <f>IF(covid19_new_cases_global!BU122&lt;0,"",covid19_new_cases_global!BU122)</f>
        <v>61</v>
      </c>
      <c r="BV121">
        <f>IF(covid19_new_cases_global!BV122&lt;0,"",covid19_new_cases_global!BV122)</f>
        <v>89</v>
      </c>
      <c r="BW121">
        <f>IF(covid19_new_cases_global!BW122&lt;0,"",covid19_new_cases_global!BW122)</f>
        <v>71</v>
      </c>
      <c r="BX121">
        <f>IF(covid19_new_cases_global!BX122&lt;0,"",covid19_new_cases_global!BX122)</f>
        <v>82</v>
      </c>
      <c r="BY121">
        <f>IF(covid19_new_cases_global!BY122&lt;0,"",covid19_new_cases_global!BY122)</f>
        <v>89</v>
      </c>
      <c r="BZ121">
        <f>IF(covid19_new_cases_global!BZ122&lt;0,"",covid19_new_cases_global!BZ122)</f>
        <v>67</v>
      </c>
      <c r="CA121">
        <f>IF(covid19_new_cases_global!CA122&lt;0,"",covid19_new_cases_global!CA122)</f>
        <v>54</v>
      </c>
      <c r="CB121">
        <f>IF(covid19_new_cases_global!CB122&lt;0,"",covid19_new_cases_global!CB122)</f>
        <v>50</v>
      </c>
      <c r="CC121">
        <f>IF(covid19_new_cases_global!CC122&lt;0,"",covid19_new_cases_global!CC122)</f>
        <v>29</v>
      </c>
      <c r="CD121">
        <f>IF(covid19_new_cases_global!CD122&lt;0,"",covid19_new_cases_global!CD122)</f>
        <v>44</v>
      </c>
      <c r="CE121">
        <f>IF(covid19_new_cases_global!CE122&lt;0,"",covid19_new_cases_global!CE122)</f>
        <v>29</v>
      </c>
      <c r="CF121">
        <f>IF(covid19_new_cases_global!CF122&lt;0,"",covid19_new_cases_global!CF122)</f>
        <v>18</v>
      </c>
      <c r="CG121">
        <f>IF(covid19_new_cases_global!CG122&lt;0,"",covid19_new_cases_global!CG122)</f>
        <v>19</v>
      </c>
      <c r="CH121">
        <f>IF(covid19_new_cases_global!CH122&lt;0,"",covid19_new_cases_global!CH122)</f>
        <v>17</v>
      </c>
      <c r="CI121">
        <f>IF(covid19_new_cases_global!CI122&lt;0,"",covid19_new_cases_global!CI122)</f>
        <v>20</v>
      </c>
      <c r="CJ121">
        <f>IF(covid19_new_cases_global!CJ122&lt;0,"",covid19_new_cases_global!CJ122)</f>
        <v>15</v>
      </c>
      <c r="CK121">
        <f>IF(covid19_new_cases_global!CK122&lt;0,"",covid19_new_cases_global!CK122)</f>
        <v>8</v>
      </c>
      <c r="CL121">
        <f>IF(covid19_new_cases_global!CL122&lt;0,"",covid19_new_cases_global!CL122)</f>
        <v>13</v>
      </c>
      <c r="CM121">
        <f>IF(covid19_new_cases_global!CM122&lt;0,"",covid19_new_cases_global!CM122)</f>
        <v>9</v>
      </c>
      <c r="CN121">
        <f>IF(covid19_new_cases_global!CN122&lt;0,"",covid19_new_cases_global!CN122)</f>
        <v>9</v>
      </c>
      <c r="CO121">
        <f>IF(covid19_new_cases_global!CO122&lt;0,"",covid19_new_cases_global!CO122)</f>
        <v>5</v>
      </c>
      <c r="CP121">
        <f>IF(covid19_new_cases_global!CP122&lt;0,"",covid19_new_cases_global!CP122)</f>
        <v>6</v>
      </c>
      <c r="CQ121">
        <f>IF(covid19_new_cases_global!CQ122&lt;0,"",covid19_new_cases_global!CQ122)</f>
        <v>5</v>
      </c>
      <c r="CR121">
        <f>IF(covid19_new_cases_global!CR122&lt;0,"",covid19_new_cases_global!CR122)</f>
        <v>5</v>
      </c>
      <c r="CS121">
        <f>IF(covid19_new_cases_global!CS122&lt;0,"",covid19_new_cases_global!CS122)</f>
        <v>9</v>
      </c>
      <c r="CT121" t="str">
        <f>IF(covid19_new_cases_global!CT122&lt;0,"",covid19_new_cases_global!CT122)</f>
        <v/>
      </c>
      <c r="CU121">
        <f>IF(covid19_new_cases_global!CU122&lt;0,"",covid19_new_cases_global!CU122)</f>
        <v>3</v>
      </c>
      <c r="CV121">
        <f>IF(covid19_new_cases_global!CV122&lt;0,"",covid19_new_cases_global!CV122)</f>
        <v>2</v>
      </c>
      <c r="CW121">
        <f>IF(covid19_new_cases_global!CW122&lt;0,"",covid19_new_cases_global!CW122)</f>
        <v>2</v>
      </c>
      <c r="CX121">
        <f>IF(covid19_new_cases_global!CX122&lt;0,"",covid19_new_cases_global!CX122)</f>
        <v>3</v>
      </c>
      <c r="CY121">
        <f>IF(covid19_new_cases_global!CY122&lt;0,"",covid19_new_cases_global!CY122)</f>
        <v>6</v>
      </c>
      <c r="CZ121">
        <f>IF(covid19_new_cases_global!CZ122&lt;0,"",covid19_new_cases_global!CZ122)</f>
        <v>2</v>
      </c>
      <c r="DA121">
        <f>IF(covid19_new_cases_global!DA122&lt;0,"",covid19_new_cases_global!DA122)</f>
        <v>0</v>
      </c>
      <c r="DB121" t="str">
        <f>IF(covid19_new_cases_global!DB122&lt;0,"",covid19_new_cases_global!DB122)</f>
        <v/>
      </c>
      <c r="DC121">
        <f>IF(covid19_new_cases_global!DC122&lt;0,"",covid19_new_cases_global!DC122)</f>
        <v>2</v>
      </c>
      <c r="DD121">
        <f>IF(covid19_new_cases_global!DD122&lt;0,"",covid19_new_cases_global!DD122)</f>
        <v>1</v>
      </c>
      <c r="DE121">
        <f>IF(covid19_new_cases_global!DE122&lt;0,"",covid19_new_cases_global!DE122)</f>
        <v>1</v>
      </c>
      <c r="DF121">
        <f>IF(covid19_new_cases_global!DF122&lt;0,"",covid19_new_cases_global!DF122)</f>
        <v>2</v>
      </c>
      <c r="DG121">
        <f>IF(covid19_new_cases_global!DG122&lt;0,"",covid19_new_cases_global!DG122)</f>
        <v>2</v>
      </c>
      <c r="DH121">
        <f>IF(covid19_new_cases_global!DH122&lt;0,"",covid19_new_cases_global!DH122)</f>
        <v>3</v>
      </c>
      <c r="DI121">
        <f>IF(covid19_new_cases_global!DI122&lt;0,"",covid19_new_cases_global!DI122)</f>
        <v>0</v>
      </c>
      <c r="DJ121">
        <f>IF(covid19_new_cases_global!DJ122&lt;0,"",covid19_new_cases_global!DJ122)</f>
        <v>0</v>
      </c>
      <c r="DK121">
        <f>IF(covid19_new_cases_global!DK122&lt;0,"",covid19_new_cases_global!DK122)</f>
        <v>0</v>
      </c>
      <c r="DL121">
        <f>IF(covid19_new_cases_global!DL122&lt;0,"",covid19_new_cases_global!DL122)</f>
        <v>1</v>
      </c>
      <c r="DM121">
        <f>IF(covid19_new_cases_global!DM122&lt;0,"",covid19_new_cases_global!DM122)</f>
        <v>0</v>
      </c>
      <c r="DN121">
        <f>IF(covid19_new_cases_global!DN122&lt;0,"",covid19_new_cases_global!DN122)</f>
        <v>1</v>
      </c>
      <c r="DO121">
        <f>IF(covid19_new_cases_global!DO122&lt;0,"",covid19_new_cases_global!DO122)</f>
        <v>0</v>
      </c>
      <c r="DP121">
        <f>IF(covid19_new_cases_global!DP122&lt;0,"",covid19_new_cases_global!DP122)</f>
        <v>0</v>
      </c>
      <c r="DQ121">
        <f>IF(covid19_new_cases_global!DQ122&lt;0,"",covid19_new_cases_global!DQ122)</f>
        <v>4</v>
      </c>
      <c r="DR121">
        <f>IF(covid19_new_cases_global!DR122&lt;0,"",covid19_new_cases_global!DR122)</f>
        <v>0</v>
      </c>
      <c r="DS121">
        <f>IF(covid19_new_cases_global!DS122&lt;0,"",covid19_new_cases_global!DS122)</f>
        <v>1</v>
      </c>
      <c r="DT121">
        <f>IF(covid19_new_cases_global!DT122&lt;0,"",covid19_new_cases_global!DT122)</f>
        <v>0</v>
      </c>
      <c r="DU121">
        <f>IF(covid19_new_cases_global!DU122&lt;0,"",covid19_new_cases_global!DU122)</f>
        <v>0</v>
      </c>
      <c r="DV121">
        <f>IF(covid19_new_cases_global!DV122&lt;0,"",covid19_new_cases_global!DV122)</f>
        <v>0</v>
      </c>
      <c r="DW121">
        <f>IF(covid19_new_cases_global!DW122&lt;0,"",covid19_new_cases_global!DW122)</f>
        <v>0</v>
      </c>
      <c r="DX121">
        <f>IF(covid19_new_cases_global!DX122&lt;0,"",covid19_new_cases_global!DX122)</f>
        <v>0</v>
      </c>
      <c r="DY121">
        <f>IF(covid19_new_cases_global!DY122&lt;0,"",covid19_new_cases_global!DY122)</f>
        <v>0</v>
      </c>
      <c r="DZ121">
        <f>IF(covid19_new_cases_global!DZ122&lt;0,"",covid19_new_cases_global!DZ122)</f>
        <v>0</v>
      </c>
      <c r="EA121">
        <f>IF(covid19_new_cases_global!EA122&lt;0,"",covid19_new_cases_global!EA122)</f>
        <v>0</v>
      </c>
      <c r="EB121">
        <f>IF(covid19_new_cases_global!EB122&lt;0,"",covid19_new_cases_global!EB122)</f>
        <v>0</v>
      </c>
      <c r="EC121">
        <f>IF(covid19_new_cases_global!EC122&lt;0,"",covid19_new_cases_global!EC122)</f>
        <v>0</v>
      </c>
      <c r="ED121">
        <f>IF(covid19_new_cases_global!ED122&lt;0,"",covid19_new_cases_global!ED122)</f>
        <v>0</v>
      </c>
      <c r="EE121">
        <f>IF(covid19_new_cases_global!EE122&lt;0,"",covid19_new_cases_global!EE122)</f>
        <v>0</v>
      </c>
      <c r="EF121">
        <f>IF(covid19_new_cases_global!EF122&lt;0,"",covid19_new_cases_global!EF122)</f>
        <v>0</v>
      </c>
      <c r="EG121">
        <f>IF(covid19_new_cases_global!EG122&lt;0,"",covid19_new_cases_global!EG122)</f>
        <v>0</v>
      </c>
      <c r="EH121">
        <f>IF(covid19_new_cases_global!EH122&lt;0,"",covid19_new_cases_global!EH122)</f>
        <v>0</v>
      </c>
      <c r="EI121">
        <f>IF(covid19_new_cases_global!EI122&lt;0,"",covid19_new_cases_global!EI122)</f>
        <v>0</v>
      </c>
      <c r="EJ121">
        <f>IF(covid19_new_cases_global!EJ122&lt;0,"",covid19_new_cases_global!EJ122)</f>
        <v>0</v>
      </c>
      <c r="EK121">
        <f>IF(covid19_new_cases_global!EK122&lt;0,"",covid19_new_cases_global!EK122)</f>
        <v>0</v>
      </c>
      <c r="EL121">
        <f>IF(covid19_new_cases_global!EL122&lt;0,"",covid19_new_cases_global!EL122)</f>
        <v>0</v>
      </c>
      <c r="EM121">
        <f>IF(covid19_new_cases_global!EM122&lt;0,"",covid19_new_cases_global!EM122)</f>
        <v>0</v>
      </c>
      <c r="EN121">
        <f>IF(covid19_new_cases_global!EN122&lt;0,"",covid19_new_cases_global!EN122)</f>
        <v>0</v>
      </c>
      <c r="EO121">
        <f>IF(covid19_new_cases_global!EO122&lt;0,"",covid19_new_cases_global!EO122)</f>
        <v>0</v>
      </c>
      <c r="EP121">
        <f>IF(covid19_new_cases_global!EP122&lt;0,"",covid19_new_cases_global!EP122)</f>
        <v>0</v>
      </c>
      <c r="EQ121">
        <f>IF(covid19_new_cases_global!EQ122&lt;0,"",covid19_new_cases_global!EQ122)</f>
        <v>0</v>
      </c>
      <c r="ER121">
        <f>IF(covid19_new_cases_global!ER122&lt;0,"",covid19_new_cases_global!ER122)</f>
        <v>2</v>
      </c>
      <c r="ES121">
        <f>IF(covid19_new_cases_global!ES122&lt;0,"",covid19_new_cases_global!ES122)</f>
        <v>0</v>
      </c>
      <c r="ET121">
        <f>IF(covid19_new_cases_global!ET122&lt;0,"",covid19_new_cases_global!ET122)</f>
        <v>1</v>
      </c>
      <c r="EU121">
        <f>IF(covid19_new_cases_global!EU122&lt;0,"",covid19_new_cases_global!EU122)</f>
        <v>0</v>
      </c>
      <c r="EV121">
        <f>IF(covid19_new_cases_global!EV122&lt;0,"",covid19_new_cases_global!EV122)</f>
        <v>2</v>
      </c>
      <c r="EW121">
        <f>IF(covid19_new_cases_global!EW122&lt;0,"",covid19_new_cases_global!EW122)</f>
        <v>2</v>
      </c>
      <c r="EX121">
        <f>IF(covid19_new_cases_global!EX122&lt;0,"",covid19_new_cases_global!EX122)</f>
        <v>2</v>
      </c>
      <c r="EY121">
        <f>IF(covid19_new_cases_global!EY122&lt;0,"",covid19_new_cases_global!EY122)</f>
        <v>2</v>
      </c>
      <c r="EZ121">
        <f>IF(covid19_new_cases_global!EZ122&lt;0,"",covid19_new_cases_global!EZ122)</f>
        <v>1</v>
      </c>
      <c r="FA121">
        <f>IF(covid19_new_cases_global!FA122&lt;0,"",covid19_new_cases_global!FA122)</f>
        <v>3</v>
      </c>
      <c r="FB121">
        <f>IF(covid19_new_cases_global!FB122&lt;0,"",covid19_new_cases_global!FB122)</f>
        <v>1</v>
      </c>
      <c r="FC121">
        <f>IF(covid19_new_cases_global!FC122&lt;0,"",covid19_new_cases_global!FC122)</f>
        <v>2</v>
      </c>
      <c r="FD121">
        <f>IF(covid19_new_cases_global!FD122&lt;0,"",covid19_new_cases_global!FD122)</f>
        <v>4</v>
      </c>
      <c r="FE121">
        <f t="shared" si="59"/>
        <v>89</v>
      </c>
      <c r="FF121">
        <f t="shared" si="53"/>
        <v>89</v>
      </c>
      <c r="FG121">
        <f t="shared" si="33"/>
        <v>71</v>
      </c>
      <c r="FH121">
        <f t="shared" si="34"/>
        <v>71</v>
      </c>
      <c r="FI121" cm="1">
        <f t="array" ref="FI121">MATCH(INDEX($D121:$FD121,MATCH(TRUE,INDEX($D121:$FD121&lt;&gt;0,),0)),$D121:$FD121,0)</f>
        <v>37</v>
      </c>
      <c r="FJ121">
        <f t="shared" si="54"/>
        <v>1528</v>
      </c>
      <c r="FK121">
        <f t="shared" si="55"/>
        <v>5.8246073298429318E-2</v>
      </c>
      <c r="FL121">
        <v>0</v>
      </c>
      <c r="FM121">
        <f t="shared" si="56"/>
        <v>34</v>
      </c>
      <c r="FN121">
        <f t="shared" si="57"/>
        <v>34</v>
      </c>
      <c r="FP121">
        <v>497</v>
      </c>
      <c r="FQ121">
        <v>497</v>
      </c>
      <c r="FR121">
        <v>66</v>
      </c>
      <c r="FS121">
        <v>66</v>
      </c>
      <c r="FT121">
        <v>4</v>
      </c>
      <c r="FU121">
        <v>7686</v>
      </c>
      <c r="FV121">
        <v>6.466302367941712E-2</v>
      </c>
      <c r="FW121" s="6">
        <v>0</v>
      </c>
      <c r="FX121" s="7">
        <v>1</v>
      </c>
      <c r="FY121" s="8">
        <f t="shared" si="39"/>
        <v>1</v>
      </c>
      <c r="FZ121">
        <f t="shared" si="40"/>
        <v>0</v>
      </c>
      <c r="GA121">
        <f t="shared" si="41"/>
        <v>0.17492821385592047</v>
      </c>
      <c r="GB121" s="6">
        <f t="shared" si="42"/>
        <v>0.17492821385592047</v>
      </c>
      <c r="GC121" s="8">
        <f t="shared" si="43"/>
        <v>0.8250717861440795</v>
      </c>
      <c r="GD121" s="6">
        <f t="shared" si="44"/>
        <v>-0.19228488292493662</v>
      </c>
      <c r="GE121" s="8">
        <f t="shared" si="45"/>
        <v>100</v>
      </c>
      <c r="GF121">
        <f t="shared" si="46"/>
        <v>0.21201575037905049</v>
      </c>
      <c r="HC121">
        <v>0.1193737047210104</v>
      </c>
      <c r="HD121">
        <v>0</v>
      </c>
      <c r="HE121">
        <v>1</v>
      </c>
      <c r="HF121">
        <f t="shared" si="50"/>
        <v>111</v>
      </c>
      <c r="HG121">
        <f t="shared" si="51"/>
        <v>5</v>
      </c>
      <c r="HH121">
        <f t="shared" si="47"/>
        <v>0.22916666666666663</v>
      </c>
      <c r="HI121">
        <f t="shared" si="48"/>
        <v>0.8529411764705882</v>
      </c>
      <c r="HJ121">
        <f t="shared" si="49"/>
        <v>5.9232026143790639E-3</v>
      </c>
    </row>
    <row r="122" spans="1:218" x14ac:dyDescent="0.3">
      <c r="A122" t="str">
        <f>covid19_new_cases_global!A123</f>
        <v>Nicaragua</v>
      </c>
      <c r="B122">
        <f>covid19_new_cases_global!B123</f>
        <v>12.865399999999999</v>
      </c>
      <c r="C122">
        <f>covid19_new_cases_global!C123</f>
        <v>-85.2072</v>
      </c>
      <c r="D122">
        <f>IF(covid19_new_cases_global!D123&lt;0,"",covid19_new_cases_global!D123)</f>
        <v>0</v>
      </c>
      <c r="E122">
        <f>IF(covid19_new_cases_global!E123&lt;0,"",covid19_new_cases_global!E123)</f>
        <v>0</v>
      </c>
      <c r="F122">
        <f>IF(covid19_new_cases_global!F123&lt;0,"",covid19_new_cases_global!F123)</f>
        <v>0</v>
      </c>
      <c r="G122">
        <f>IF(covid19_new_cases_global!G123&lt;0,"",covid19_new_cases_global!G123)</f>
        <v>0</v>
      </c>
      <c r="H122">
        <f>IF(covid19_new_cases_global!H123&lt;0,"",covid19_new_cases_global!H123)</f>
        <v>0</v>
      </c>
      <c r="I122">
        <f>IF(covid19_new_cases_global!I123&lt;0,"",covid19_new_cases_global!I123)</f>
        <v>0</v>
      </c>
      <c r="J122">
        <f>IF(covid19_new_cases_global!J123&lt;0,"",covid19_new_cases_global!J123)</f>
        <v>0</v>
      </c>
      <c r="K122">
        <f>IF(covid19_new_cases_global!K123&lt;0,"",covid19_new_cases_global!K123)</f>
        <v>0</v>
      </c>
      <c r="L122">
        <f>IF(covid19_new_cases_global!L123&lt;0,"",covid19_new_cases_global!L123)</f>
        <v>0</v>
      </c>
      <c r="M122">
        <f>IF(covid19_new_cases_global!M123&lt;0,"",covid19_new_cases_global!M123)</f>
        <v>0</v>
      </c>
      <c r="N122">
        <f>IF(covid19_new_cases_global!N123&lt;0,"",covid19_new_cases_global!N123)</f>
        <v>0</v>
      </c>
      <c r="O122">
        <f>IF(covid19_new_cases_global!O123&lt;0,"",covid19_new_cases_global!O123)</f>
        <v>0</v>
      </c>
      <c r="P122">
        <f>IF(covid19_new_cases_global!P123&lt;0,"",covid19_new_cases_global!P123)</f>
        <v>0</v>
      </c>
      <c r="Q122">
        <f>IF(covid19_new_cases_global!Q123&lt;0,"",covid19_new_cases_global!Q123)</f>
        <v>0</v>
      </c>
      <c r="R122">
        <f>IF(covid19_new_cases_global!R123&lt;0,"",covid19_new_cases_global!R123)</f>
        <v>0</v>
      </c>
      <c r="S122">
        <f>IF(covid19_new_cases_global!S123&lt;0,"",covid19_new_cases_global!S123)</f>
        <v>0</v>
      </c>
      <c r="T122">
        <f>IF(covid19_new_cases_global!T123&lt;0,"",covid19_new_cases_global!T123)</f>
        <v>0</v>
      </c>
      <c r="U122">
        <f>IF(covid19_new_cases_global!U123&lt;0,"",covid19_new_cases_global!U123)</f>
        <v>0</v>
      </c>
      <c r="V122">
        <f>IF(covid19_new_cases_global!V123&lt;0,"",covid19_new_cases_global!V123)</f>
        <v>0</v>
      </c>
      <c r="W122">
        <f>IF(covid19_new_cases_global!W123&lt;0,"",covid19_new_cases_global!W123)</f>
        <v>0</v>
      </c>
      <c r="X122">
        <f>IF(covid19_new_cases_global!X123&lt;0,"",covid19_new_cases_global!X123)</f>
        <v>0</v>
      </c>
      <c r="Y122">
        <f>IF(covid19_new_cases_global!Y123&lt;0,"",covid19_new_cases_global!Y123)</f>
        <v>0</v>
      </c>
      <c r="Z122">
        <f>IF(covid19_new_cases_global!Z123&lt;0,"",covid19_new_cases_global!Z123)</f>
        <v>0</v>
      </c>
      <c r="AA122">
        <f>IF(covid19_new_cases_global!AA123&lt;0,"",covid19_new_cases_global!AA123)</f>
        <v>0</v>
      </c>
      <c r="AB122">
        <f>IF(covid19_new_cases_global!AB123&lt;0,"",covid19_new_cases_global!AB123)</f>
        <v>0</v>
      </c>
      <c r="AC122">
        <f>IF(covid19_new_cases_global!AC123&lt;0,"",covid19_new_cases_global!AC123)</f>
        <v>0</v>
      </c>
      <c r="AD122">
        <f>IF(covid19_new_cases_global!AD123&lt;0,"",covid19_new_cases_global!AD123)</f>
        <v>0</v>
      </c>
      <c r="AE122">
        <f>IF(covid19_new_cases_global!AE123&lt;0,"",covid19_new_cases_global!AE123)</f>
        <v>0</v>
      </c>
      <c r="AF122">
        <f>IF(covid19_new_cases_global!AF123&lt;0,"",covid19_new_cases_global!AF123)</f>
        <v>0</v>
      </c>
      <c r="AG122">
        <f>IF(covid19_new_cases_global!AG123&lt;0,"",covid19_new_cases_global!AG123)</f>
        <v>0</v>
      </c>
      <c r="AH122">
        <f>IF(covid19_new_cases_global!AH123&lt;0,"",covid19_new_cases_global!AH123)</f>
        <v>0</v>
      </c>
      <c r="AI122">
        <f>IF(covid19_new_cases_global!AI123&lt;0,"",covid19_new_cases_global!AI123)</f>
        <v>0</v>
      </c>
      <c r="AJ122">
        <f>IF(covid19_new_cases_global!AJ123&lt;0,"",covid19_new_cases_global!AJ123)</f>
        <v>0</v>
      </c>
      <c r="AK122">
        <f>IF(covid19_new_cases_global!AK123&lt;0,"",covid19_new_cases_global!AK123)</f>
        <v>0</v>
      </c>
      <c r="AL122">
        <f>IF(covid19_new_cases_global!AL123&lt;0,"",covid19_new_cases_global!AL123)</f>
        <v>0</v>
      </c>
      <c r="AM122">
        <f>IF(covid19_new_cases_global!AM123&lt;0,"",covid19_new_cases_global!AM123)</f>
        <v>0</v>
      </c>
      <c r="AN122">
        <f>IF(covid19_new_cases_global!AN123&lt;0,"",covid19_new_cases_global!AN123)</f>
        <v>0</v>
      </c>
      <c r="AO122">
        <f>IF(covid19_new_cases_global!AO123&lt;0,"",covid19_new_cases_global!AO123)</f>
        <v>0</v>
      </c>
      <c r="AP122">
        <f>IF(covid19_new_cases_global!AP123&lt;0,"",covid19_new_cases_global!AP123)</f>
        <v>0</v>
      </c>
      <c r="AQ122">
        <f>IF(covid19_new_cases_global!AQ123&lt;0,"",covid19_new_cases_global!AQ123)</f>
        <v>0</v>
      </c>
      <c r="AR122">
        <f>IF(covid19_new_cases_global!AR123&lt;0,"",covid19_new_cases_global!AR123)</f>
        <v>0</v>
      </c>
      <c r="AS122">
        <f>IF(covid19_new_cases_global!AS123&lt;0,"",covid19_new_cases_global!AS123)</f>
        <v>0</v>
      </c>
      <c r="AT122">
        <f>IF(covid19_new_cases_global!AT123&lt;0,"",covid19_new_cases_global!AT123)</f>
        <v>0</v>
      </c>
      <c r="AU122">
        <f>IF(covid19_new_cases_global!AU123&lt;0,"",covid19_new_cases_global!AU123)</f>
        <v>0</v>
      </c>
      <c r="AV122">
        <f>IF(covid19_new_cases_global!AV123&lt;0,"",covid19_new_cases_global!AV123)</f>
        <v>0</v>
      </c>
      <c r="AW122">
        <f>IF(covid19_new_cases_global!AW123&lt;0,"",covid19_new_cases_global!AW123)</f>
        <v>0</v>
      </c>
      <c r="AX122">
        <f>IF(covid19_new_cases_global!AX123&lt;0,"",covid19_new_cases_global!AX123)</f>
        <v>0</v>
      </c>
      <c r="AY122">
        <f>IF(covid19_new_cases_global!AY123&lt;0,"",covid19_new_cases_global!AY123)</f>
        <v>0</v>
      </c>
      <c r="AZ122">
        <f>IF(covid19_new_cases_global!AZ123&lt;0,"",covid19_new_cases_global!AZ123)</f>
        <v>0</v>
      </c>
      <c r="BA122">
        <f>IF(covid19_new_cases_global!BA123&lt;0,"",covid19_new_cases_global!BA123)</f>
        <v>0</v>
      </c>
      <c r="BB122">
        <f>IF(covid19_new_cases_global!BB123&lt;0,"",covid19_new_cases_global!BB123)</f>
        <v>0</v>
      </c>
      <c r="BC122">
        <f>IF(covid19_new_cases_global!BC123&lt;0,"",covid19_new_cases_global!BC123)</f>
        <v>0</v>
      </c>
      <c r="BD122">
        <f>IF(covid19_new_cases_global!BD123&lt;0,"",covid19_new_cases_global!BD123)</f>
        <v>0</v>
      </c>
      <c r="BE122">
        <f>IF(covid19_new_cases_global!BE123&lt;0,"",covid19_new_cases_global!BE123)</f>
        <v>0</v>
      </c>
      <c r="BF122">
        <f>IF(covid19_new_cases_global!BF123&lt;0,"",covid19_new_cases_global!BF123)</f>
        <v>0</v>
      </c>
      <c r="BG122">
        <f>IF(covid19_new_cases_global!BG123&lt;0,"",covid19_new_cases_global!BG123)</f>
        <v>0</v>
      </c>
      <c r="BH122">
        <f>IF(covid19_new_cases_global!BH123&lt;0,"",covid19_new_cases_global!BH123)</f>
        <v>1</v>
      </c>
      <c r="BI122">
        <f>IF(covid19_new_cases_global!BI123&lt;0,"",covid19_new_cases_global!BI123)</f>
        <v>0</v>
      </c>
      <c r="BJ122">
        <f>IF(covid19_new_cases_global!BJ123&lt;0,"",covid19_new_cases_global!BJ123)</f>
        <v>1</v>
      </c>
      <c r="BK122">
        <f>IF(covid19_new_cases_global!BK123&lt;0,"",covid19_new_cases_global!BK123)</f>
        <v>0</v>
      </c>
      <c r="BL122">
        <f>IF(covid19_new_cases_global!BL123&lt;0,"",covid19_new_cases_global!BL123)</f>
        <v>0</v>
      </c>
      <c r="BM122">
        <f>IF(covid19_new_cases_global!BM123&lt;0,"",covid19_new_cases_global!BM123)</f>
        <v>0</v>
      </c>
      <c r="BN122">
        <f>IF(covid19_new_cases_global!BN123&lt;0,"",covid19_new_cases_global!BN123)</f>
        <v>0</v>
      </c>
      <c r="BO122">
        <f>IF(covid19_new_cases_global!BO123&lt;0,"",covid19_new_cases_global!BO123)</f>
        <v>0</v>
      </c>
      <c r="BP122">
        <f>IF(covid19_new_cases_global!BP123&lt;0,"",covid19_new_cases_global!BP123)</f>
        <v>0</v>
      </c>
      <c r="BQ122">
        <f>IF(covid19_new_cases_global!BQ123&lt;0,"",covid19_new_cases_global!BQ123)</f>
        <v>2</v>
      </c>
      <c r="BR122">
        <f>IF(covid19_new_cases_global!BR123&lt;0,"",covid19_new_cases_global!BR123)</f>
        <v>0</v>
      </c>
      <c r="BS122">
        <f>IF(covid19_new_cases_global!BS123&lt;0,"",covid19_new_cases_global!BS123)</f>
        <v>0</v>
      </c>
      <c r="BT122">
        <f>IF(covid19_new_cases_global!BT123&lt;0,"",covid19_new_cases_global!BT123)</f>
        <v>1</v>
      </c>
      <c r="BU122">
        <f>IF(covid19_new_cases_global!BU123&lt;0,"",covid19_new_cases_global!BU123)</f>
        <v>0</v>
      </c>
      <c r="BV122">
        <f>IF(covid19_new_cases_global!BV123&lt;0,"",covid19_new_cases_global!BV123)</f>
        <v>0</v>
      </c>
      <c r="BW122">
        <f>IF(covid19_new_cases_global!BW123&lt;0,"",covid19_new_cases_global!BW123)</f>
        <v>0</v>
      </c>
      <c r="BX122">
        <f>IF(covid19_new_cases_global!BX123&lt;0,"",covid19_new_cases_global!BX123)</f>
        <v>0</v>
      </c>
      <c r="BY122">
        <f>IF(covid19_new_cases_global!BY123&lt;0,"",covid19_new_cases_global!BY123)</f>
        <v>1</v>
      </c>
      <c r="BZ122">
        <f>IF(covid19_new_cases_global!BZ123&lt;0,"",covid19_new_cases_global!BZ123)</f>
        <v>0</v>
      </c>
      <c r="CA122">
        <f>IF(covid19_new_cases_global!CA123&lt;0,"",covid19_new_cases_global!CA123)</f>
        <v>0</v>
      </c>
      <c r="CB122">
        <f>IF(covid19_new_cases_global!CB123&lt;0,"",covid19_new_cases_global!CB123)</f>
        <v>0</v>
      </c>
      <c r="CC122">
        <f>IF(covid19_new_cases_global!CC123&lt;0,"",covid19_new_cases_global!CC123)</f>
        <v>1</v>
      </c>
      <c r="CD122">
        <f>IF(covid19_new_cases_global!CD123&lt;0,"",covid19_new_cases_global!CD123)</f>
        <v>0</v>
      </c>
      <c r="CE122">
        <f>IF(covid19_new_cases_global!CE123&lt;0,"",covid19_new_cases_global!CE123)</f>
        <v>1</v>
      </c>
      <c r="CF122">
        <f>IF(covid19_new_cases_global!CF123&lt;0,"",covid19_new_cases_global!CF123)</f>
        <v>1</v>
      </c>
      <c r="CG122">
        <f>IF(covid19_new_cases_global!CG123&lt;0,"",covid19_new_cases_global!CG123)</f>
        <v>0</v>
      </c>
      <c r="CH122">
        <f>IF(covid19_new_cases_global!CH123&lt;0,"",covid19_new_cases_global!CH123)</f>
        <v>0</v>
      </c>
      <c r="CI122">
        <f>IF(covid19_new_cases_global!CI123&lt;0,"",covid19_new_cases_global!CI123)</f>
        <v>0</v>
      </c>
      <c r="CJ122">
        <f>IF(covid19_new_cases_global!CJ123&lt;0,"",covid19_new_cases_global!CJ123)</f>
        <v>0</v>
      </c>
      <c r="CK122">
        <f>IF(covid19_new_cases_global!CK123&lt;0,"",covid19_new_cases_global!CK123)</f>
        <v>0</v>
      </c>
      <c r="CL122">
        <f>IF(covid19_new_cases_global!CL123&lt;0,"",covid19_new_cases_global!CL123)</f>
        <v>0</v>
      </c>
      <c r="CM122">
        <f>IF(covid19_new_cases_global!CM123&lt;0,"",covid19_new_cases_global!CM123)</f>
        <v>1</v>
      </c>
      <c r="CN122">
        <f>IF(covid19_new_cases_global!CN123&lt;0,"",covid19_new_cases_global!CN123)</f>
        <v>0</v>
      </c>
      <c r="CO122">
        <f>IF(covid19_new_cases_global!CO123&lt;0,"",covid19_new_cases_global!CO123)</f>
        <v>0</v>
      </c>
      <c r="CP122">
        <f>IF(covid19_new_cases_global!CP123&lt;0,"",covid19_new_cases_global!CP123)</f>
        <v>0</v>
      </c>
      <c r="CQ122">
        <f>IF(covid19_new_cases_global!CQ123&lt;0,"",covid19_new_cases_global!CQ123)</f>
        <v>1</v>
      </c>
      <c r="CR122">
        <f>IF(covid19_new_cases_global!CR123&lt;0,"",covid19_new_cases_global!CR123)</f>
        <v>0</v>
      </c>
      <c r="CS122">
        <f>IF(covid19_new_cases_global!CS123&lt;0,"",covid19_new_cases_global!CS123)</f>
        <v>1</v>
      </c>
      <c r="CT122">
        <f>IF(covid19_new_cases_global!CT123&lt;0,"",covid19_new_cases_global!CT123)</f>
        <v>1</v>
      </c>
      <c r="CU122">
        <f>IF(covid19_new_cases_global!CU123&lt;0,"",covid19_new_cases_global!CU123)</f>
        <v>0</v>
      </c>
      <c r="CV122">
        <f>IF(covid19_new_cases_global!CV123&lt;0,"",covid19_new_cases_global!CV123)</f>
        <v>0</v>
      </c>
      <c r="CW122">
        <f>IF(covid19_new_cases_global!CW123&lt;0,"",covid19_new_cases_global!CW123)</f>
        <v>0</v>
      </c>
      <c r="CX122">
        <f>IF(covid19_new_cases_global!CX123&lt;0,"",covid19_new_cases_global!CX123)</f>
        <v>1</v>
      </c>
      <c r="CY122">
        <f>IF(covid19_new_cases_global!CY123&lt;0,"",covid19_new_cases_global!CY123)</f>
        <v>0</v>
      </c>
      <c r="CZ122">
        <f>IF(covid19_new_cases_global!CZ123&lt;0,"",covid19_new_cases_global!CZ123)</f>
        <v>0</v>
      </c>
      <c r="DA122">
        <f>IF(covid19_new_cases_global!DA123&lt;0,"",covid19_new_cases_global!DA123)</f>
        <v>1</v>
      </c>
      <c r="DB122">
        <f>IF(covid19_new_cases_global!DB123&lt;0,"",covid19_new_cases_global!DB123)</f>
        <v>0</v>
      </c>
      <c r="DC122">
        <f>IF(covid19_new_cases_global!DC123&lt;0,"",covid19_new_cases_global!DC123)</f>
        <v>1</v>
      </c>
      <c r="DD122">
        <f>IF(covid19_new_cases_global!DD123&lt;0,"",covid19_new_cases_global!DD123)</f>
        <v>0</v>
      </c>
      <c r="DE122">
        <f>IF(covid19_new_cases_global!DE123&lt;0,"",covid19_new_cases_global!DE123)</f>
        <v>0</v>
      </c>
      <c r="DF122">
        <f>IF(covid19_new_cases_global!DF123&lt;0,"",covid19_new_cases_global!DF123)</f>
        <v>0</v>
      </c>
      <c r="DG122">
        <f>IF(covid19_new_cases_global!DG123&lt;0,"",covid19_new_cases_global!DG123)</f>
        <v>0</v>
      </c>
      <c r="DH122">
        <f>IF(covid19_new_cases_global!DH123&lt;0,"",covid19_new_cases_global!DH123)</f>
        <v>0</v>
      </c>
      <c r="DI122">
        <f>IF(covid19_new_cases_global!DI123&lt;0,"",covid19_new_cases_global!DI123)</f>
        <v>0</v>
      </c>
      <c r="DJ122">
        <f>IF(covid19_new_cases_global!DJ123&lt;0,"",covid19_new_cases_global!DJ123)</f>
        <v>9</v>
      </c>
      <c r="DK122">
        <f>IF(covid19_new_cases_global!DK123&lt;0,"",covid19_new_cases_global!DK123)</f>
        <v>0</v>
      </c>
      <c r="DL122">
        <f>IF(covid19_new_cases_global!DL123&lt;0,"",covid19_new_cases_global!DL123)</f>
        <v>0</v>
      </c>
      <c r="DM122">
        <f>IF(covid19_new_cases_global!DM123&lt;0,"",covid19_new_cases_global!DM123)</f>
        <v>0</v>
      </c>
      <c r="DN122">
        <f>IF(covid19_new_cases_global!DN123&lt;0,"",covid19_new_cases_global!DN123)</f>
        <v>0</v>
      </c>
      <c r="DO122">
        <f>IF(covid19_new_cases_global!DO123&lt;0,"",covid19_new_cases_global!DO123)</f>
        <v>0</v>
      </c>
      <c r="DP122">
        <f>IF(covid19_new_cases_global!DP123&lt;0,"",covid19_new_cases_global!DP123)</f>
        <v>0</v>
      </c>
      <c r="DQ122">
        <f>IF(covid19_new_cases_global!DQ123&lt;0,"",covid19_new_cases_global!DQ123)</f>
        <v>229</v>
      </c>
      <c r="DR122">
        <f>IF(covid19_new_cases_global!DR123&lt;0,"",covid19_new_cases_global!DR123)</f>
        <v>0</v>
      </c>
      <c r="DS122">
        <f>IF(covid19_new_cases_global!DS123&lt;0,"",covid19_new_cases_global!DS123)</f>
        <v>25</v>
      </c>
      <c r="DT122">
        <f>IF(covid19_new_cases_global!DT123&lt;0,"",covid19_new_cases_global!DT123)</f>
        <v>0</v>
      </c>
      <c r="DU122">
        <f>IF(covid19_new_cases_global!DU123&lt;0,"",covid19_new_cases_global!DU123)</f>
        <v>0</v>
      </c>
      <c r="DV122">
        <f>IF(covid19_new_cases_global!DV123&lt;0,"",covid19_new_cases_global!DV123)</f>
        <v>0</v>
      </c>
      <c r="DW122">
        <f>IF(covid19_new_cases_global!DW123&lt;0,"",covid19_new_cases_global!DW123)</f>
        <v>0</v>
      </c>
      <c r="DX122">
        <f>IF(covid19_new_cases_global!DX123&lt;0,"",covid19_new_cases_global!DX123)</f>
        <v>480</v>
      </c>
      <c r="DY122">
        <f>IF(covid19_new_cases_global!DY123&lt;0,"",covid19_new_cases_global!DY123)</f>
        <v>0</v>
      </c>
      <c r="DZ122">
        <f>IF(covid19_new_cases_global!DZ123&lt;0,"",covid19_new_cases_global!DZ123)</f>
        <v>0</v>
      </c>
      <c r="EA122">
        <f>IF(covid19_new_cases_global!EA123&lt;0,"",covid19_new_cases_global!EA123)</f>
        <v>0</v>
      </c>
      <c r="EB122">
        <f>IF(covid19_new_cases_global!EB123&lt;0,"",covid19_new_cases_global!EB123)</f>
        <v>0</v>
      </c>
      <c r="EC122">
        <f>IF(covid19_new_cases_global!EC123&lt;0,"",covid19_new_cases_global!EC123)</f>
        <v>0</v>
      </c>
      <c r="ED122">
        <f>IF(covid19_new_cases_global!ED123&lt;0,"",covid19_new_cases_global!ED123)</f>
        <v>0</v>
      </c>
      <c r="EE122">
        <f>IF(covid19_new_cases_global!EE123&lt;0,"",covid19_new_cases_global!EE123)</f>
        <v>359</v>
      </c>
      <c r="EF122">
        <f>IF(covid19_new_cases_global!EF123&lt;0,"",covid19_new_cases_global!EF123)</f>
        <v>0</v>
      </c>
      <c r="EG122">
        <f>IF(covid19_new_cases_global!EG123&lt;0,"",covid19_new_cases_global!EG123)</f>
        <v>0</v>
      </c>
      <c r="EH122">
        <f>IF(covid19_new_cases_global!EH123&lt;0,"",covid19_new_cases_global!EH123)</f>
        <v>0</v>
      </c>
      <c r="EI122">
        <f>IF(covid19_new_cases_global!EI123&lt;0,"",covid19_new_cases_global!EI123)</f>
        <v>0</v>
      </c>
      <c r="EJ122">
        <f>IF(covid19_new_cases_global!EJ123&lt;0,"",covid19_new_cases_global!EJ123)</f>
        <v>0</v>
      </c>
      <c r="EK122">
        <f>IF(covid19_new_cases_global!EK123&lt;0,"",covid19_new_cases_global!EK123)</f>
        <v>0</v>
      </c>
      <c r="EL122">
        <f>IF(covid19_new_cases_global!EL123&lt;0,"",covid19_new_cases_global!EL123)</f>
        <v>346</v>
      </c>
      <c r="EM122">
        <f>IF(covid19_new_cases_global!EM123&lt;0,"",covid19_new_cases_global!EM123)</f>
        <v>0</v>
      </c>
      <c r="EN122">
        <f>IF(covid19_new_cases_global!EN123&lt;0,"",covid19_new_cases_global!EN123)</f>
        <v>0</v>
      </c>
      <c r="EO122">
        <f>IF(covid19_new_cases_global!EO123&lt;0,"",covid19_new_cases_global!EO123)</f>
        <v>0</v>
      </c>
      <c r="EP122">
        <f>IF(covid19_new_cases_global!EP123&lt;0,"",covid19_new_cases_global!EP123)</f>
        <v>0</v>
      </c>
      <c r="EQ122">
        <f>IF(covid19_new_cases_global!EQ123&lt;0,"",covid19_new_cases_global!EQ123)</f>
        <v>0</v>
      </c>
      <c r="ER122">
        <f>IF(covid19_new_cases_global!ER123&lt;0,"",covid19_new_cases_global!ER123)</f>
        <v>0</v>
      </c>
      <c r="ES122">
        <f>IF(covid19_new_cases_global!ES123&lt;0,"",covid19_new_cases_global!ES123)</f>
        <v>359</v>
      </c>
      <c r="ET122">
        <f>IF(covid19_new_cases_global!ET123&lt;0,"",covid19_new_cases_global!ET123)</f>
        <v>0</v>
      </c>
      <c r="EU122">
        <f>IF(covid19_new_cases_global!EU123&lt;0,"",covid19_new_cases_global!EU123)</f>
        <v>0</v>
      </c>
      <c r="EV122">
        <f>IF(covid19_new_cases_global!EV123&lt;0,"",covid19_new_cases_global!EV123)</f>
        <v>0</v>
      </c>
      <c r="EW122">
        <f>IF(covid19_new_cases_global!EW123&lt;0,"",covid19_new_cases_global!EW123)</f>
        <v>0</v>
      </c>
      <c r="EX122">
        <f>IF(covid19_new_cases_global!EX123&lt;0,"",covid19_new_cases_global!EX123)</f>
        <v>0</v>
      </c>
      <c r="EY122">
        <f>IF(covid19_new_cases_global!EY123&lt;0,"",covid19_new_cases_global!EY123)</f>
        <v>0</v>
      </c>
      <c r="EZ122">
        <f>IF(covid19_new_cases_global!EZ123&lt;0,"",covid19_new_cases_global!EZ123)</f>
        <v>347</v>
      </c>
      <c r="FA122">
        <f>IF(covid19_new_cases_global!FA123&lt;0,"",covid19_new_cases_global!FA123)</f>
        <v>0</v>
      </c>
      <c r="FB122">
        <f>IF(covid19_new_cases_global!FB123&lt;0,"",covid19_new_cases_global!FB123)</f>
        <v>0</v>
      </c>
      <c r="FC122">
        <f>IF(covid19_new_cases_global!FC123&lt;0,"",covid19_new_cases_global!FC123)</f>
        <v>0</v>
      </c>
      <c r="FD122">
        <f>IF(covid19_new_cases_global!FD123&lt;0,"",covid19_new_cases_global!FD123)</f>
        <v>0</v>
      </c>
      <c r="FE122">
        <f t="shared" si="59"/>
        <v>480</v>
      </c>
      <c r="FF122">
        <f t="shared" si="53"/>
        <v>480</v>
      </c>
      <c r="FG122">
        <f t="shared" si="33"/>
        <v>125</v>
      </c>
      <c r="FH122">
        <f t="shared" si="34"/>
        <v>125</v>
      </c>
      <c r="FI122" cm="1">
        <f t="array" ref="FI122">MATCH(INDEX($D122:$FD122,MATCH(TRUE,INDEX($D122:$FD122&lt;&gt;0,),0)),$D122:$FD122,0)</f>
        <v>57</v>
      </c>
      <c r="FJ122">
        <f t="shared" si="54"/>
        <v>2170</v>
      </c>
      <c r="FK122">
        <f t="shared" si="55"/>
        <v>0.22119815668202766</v>
      </c>
      <c r="FL122">
        <v>0</v>
      </c>
      <c r="FM122">
        <f t="shared" si="56"/>
        <v>68</v>
      </c>
      <c r="FN122">
        <f t="shared" si="57"/>
        <v>68</v>
      </c>
      <c r="FP122">
        <v>523</v>
      </c>
      <c r="FQ122">
        <v>523</v>
      </c>
      <c r="FR122">
        <v>80</v>
      </c>
      <c r="FS122">
        <v>80</v>
      </c>
      <c r="FT122">
        <v>35</v>
      </c>
      <c r="FU122">
        <v>26022</v>
      </c>
      <c r="FV122">
        <v>2.0098378295288603E-2</v>
      </c>
      <c r="FW122" s="6">
        <v>0</v>
      </c>
      <c r="FX122" s="7">
        <v>1</v>
      </c>
      <c r="FY122" s="8">
        <f t="shared" si="39"/>
        <v>1</v>
      </c>
      <c r="FZ122">
        <f t="shared" si="40"/>
        <v>0</v>
      </c>
      <c r="GA122">
        <f t="shared" si="41"/>
        <v>8.7026258757295066E-3</v>
      </c>
      <c r="GB122" s="6">
        <f t="shared" si="42"/>
        <v>8.7026258757295066E-3</v>
      </c>
      <c r="GC122" s="8">
        <f t="shared" si="43"/>
        <v>0.99129737412427055</v>
      </c>
      <c r="GD122" s="6">
        <f t="shared" si="44"/>
        <v>-8.740714868138811E-3</v>
      </c>
      <c r="GE122" s="8">
        <f t="shared" si="45"/>
        <v>100</v>
      </c>
      <c r="GF122">
        <f t="shared" si="46"/>
        <v>8.7790264585514092E-3</v>
      </c>
      <c r="HC122">
        <v>0.12287877052746349</v>
      </c>
      <c r="HD122">
        <v>1</v>
      </c>
      <c r="HE122">
        <v>0</v>
      </c>
      <c r="HF122">
        <f t="shared" si="50"/>
        <v>112</v>
      </c>
      <c r="HG122">
        <f t="shared" si="51"/>
        <v>5</v>
      </c>
      <c r="HH122">
        <f t="shared" si="47"/>
        <v>0.22222222222222221</v>
      </c>
      <c r="HI122">
        <f t="shared" si="48"/>
        <v>0.8529411764705882</v>
      </c>
      <c r="HJ122">
        <f t="shared" si="49"/>
        <v>5.9232026143790639E-3</v>
      </c>
    </row>
    <row r="123" spans="1:218" x14ac:dyDescent="0.3">
      <c r="A123" t="str">
        <f>covid19_new_cases_global!A124</f>
        <v>Niger</v>
      </c>
      <c r="B123">
        <f>covid19_new_cases_global!B124</f>
        <v>17.607800000000001</v>
      </c>
      <c r="C123">
        <f>covid19_new_cases_global!C124</f>
        <v>8.0816999999999997</v>
      </c>
      <c r="D123">
        <f>IF(covid19_new_cases_global!D124&lt;0,"",covid19_new_cases_global!D124)</f>
        <v>0</v>
      </c>
      <c r="E123">
        <f>IF(covid19_new_cases_global!E124&lt;0,"",covid19_new_cases_global!E124)</f>
        <v>0</v>
      </c>
      <c r="F123">
        <f>IF(covid19_new_cases_global!F124&lt;0,"",covid19_new_cases_global!F124)</f>
        <v>0</v>
      </c>
      <c r="G123">
        <f>IF(covid19_new_cases_global!G124&lt;0,"",covid19_new_cases_global!G124)</f>
        <v>0</v>
      </c>
      <c r="H123">
        <f>IF(covid19_new_cases_global!H124&lt;0,"",covid19_new_cases_global!H124)</f>
        <v>0</v>
      </c>
      <c r="I123">
        <f>IF(covid19_new_cases_global!I124&lt;0,"",covid19_new_cases_global!I124)</f>
        <v>0</v>
      </c>
      <c r="J123">
        <f>IF(covid19_new_cases_global!J124&lt;0,"",covid19_new_cases_global!J124)</f>
        <v>0</v>
      </c>
      <c r="K123">
        <f>IF(covid19_new_cases_global!K124&lt;0,"",covid19_new_cases_global!K124)</f>
        <v>0</v>
      </c>
      <c r="L123">
        <f>IF(covid19_new_cases_global!L124&lt;0,"",covid19_new_cases_global!L124)</f>
        <v>0</v>
      </c>
      <c r="M123">
        <f>IF(covid19_new_cases_global!M124&lt;0,"",covid19_new_cases_global!M124)</f>
        <v>0</v>
      </c>
      <c r="N123">
        <f>IF(covid19_new_cases_global!N124&lt;0,"",covid19_new_cases_global!N124)</f>
        <v>0</v>
      </c>
      <c r="O123">
        <f>IF(covid19_new_cases_global!O124&lt;0,"",covid19_new_cases_global!O124)</f>
        <v>0</v>
      </c>
      <c r="P123">
        <f>IF(covid19_new_cases_global!P124&lt;0,"",covid19_new_cases_global!P124)</f>
        <v>0</v>
      </c>
      <c r="Q123">
        <f>IF(covid19_new_cases_global!Q124&lt;0,"",covid19_new_cases_global!Q124)</f>
        <v>0</v>
      </c>
      <c r="R123">
        <f>IF(covid19_new_cases_global!R124&lt;0,"",covid19_new_cases_global!R124)</f>
        <v>0</v>
      </c>
      <c r="S123">
        <f>IF(covid19_new_cases_global!S124&lt;0,"",covid19_new_cases_global!S124)</f>
        <v>0</v>
      </c>
      <c r="T123">
        <f>IF(covid19_new_cases_global!T124&lt;0,"",covid19_new_cases_global!T124)</f>
        <v>0</v>
      </c>
      <c r="U123">
        <f>IF(covid19_new_cases_global!U124&lt;0,"",covid19_new_cases_global!U124)</f>
        <v>0</v>
      </c>
      <c r="V123">
        <f>IF(covid19_new_cases_global!V124&lt;0,"",covid19_new_cases_global!V124)</f>
        <v>0</v>
      </c>
      <c r="W123">
        <f>IF(covid19_new_cases_global!W124&lt;0,"",covid19_new_cases_global!W124)</f>
        <v>0</v>
      </c>
      <c r="X123">
        <f>IF(covid19_new_cases_global!X124&lt;0,"",covid19_new_cases_global!X124)</f>
        <v>0</v>
      </c>
      <c r="Y123">
        <f>IF(covid19_new_cases_global!Y124&lt;0,"",covid19_new_cases_global!Y124)</f>
        <v>0</v>
      </c>
      <c r="Z123">
        <f>IF(covid19_new_cases_global!Z124&lt;0,"",covid19_new_cases_global!Z124)</f>
        <v>0</v>
      </c>
      <c r="AA123">
        <f>IF(covid19_new_cases_global!AA124&lt;0,"",covid19_new_cases_global!AA124)</f>
        <v>0</v>
      </c>
      <c r="AB123">
        <f>IF(covid19_new_cases_global!AB124&lt;0,"",covid19_new_cases_global!AB124)</f>
        <v>0</v>
      </c>
      <c r="AC123">
        <f>IF(covid19_new_cases_global!AC124&lt;0,"",covid19_new_cases_global!AC124)</f>
        <v>0</v>
      </c>
      <c r="AD123">
        <f>IF(covid19_new_cases_global!AD124&lt;0,"",covid19_new_cases_global!AD124)</f>
        <v>0</v>
      </c>
      <c r="AE123">
        <f>IF(covid19_new_cases_global!AE124&lt;0,"",covid19_new_cases_global!AE124)</f>
        <v>0</v>
      </c>
      <c r="AF123">
        <f>IF(covid19_new_cases_global!AF124&lt;0,"",covid19_new_cases_global!AF124)</f>
        <v>0</v>
      </c>
      <c r="AG123">
        <f>IF(covid19_new_cases_global!AG124&lt;0,"",covid19_new_cases_global!AG124)</f>
        <v>0</v>
      </c>
      <c r="AH123">
        <f>IF(covid19_new_cases_global!AH124&lt;0,"",covid19_new_cases_global!AH124)</f>
        <v>0</v>
      </c>
      <c r="AI123">
        <f>IF(covid19_new_cases_global!AI124&lt;0,"",covid19_new_cases_global!AI124)</f>
        <v>0</v>
      </c>
      <c r="AJ123">
        <f>IF(covid19_new_cases_global!AJ124&lt;0,"",covid19_new_cases_global!AJ124)</f>
        <v>0</v>
      </c>
      <c r="AK123">
        <f>IF(covid19_new_cases_global!AK124&lt;0,"",covid19_new_cases_global!AK124)</f>
        <v>0</v>
      </c>
      <c r="AL123">
        <f>IF(covid19_new_cases_global!AL124&lt;0,"",covid19_new_cases_global!AL124)</f>
        <v>0</v>
      </c>
      <c r="AM123">
        <f>IF(covid19_new_cases_global!AM124&lt;0,"",covid19_new_cases_global!AM124)</f>
        <v>0</v>
      </c>
      <c r="AN123">
        <f>IF(covid19_new_cases_global!AN124&lt;0,"",covid19_new_cases_global!AN124)</f>
        <v>0</v>
      </c>
      <c r="AO123">
        <f>IF(covid19_new_cases_global!AO124&lt;0,"",covid19_new_cases_global!AO124)</f>
        <v>0</v>
      </c>
      <c r="AP123">
        <f>IF(covid19_new_cases_global!AP124&lt;0,"",covid19_new_cases_global!AP124)</f>
        <v>0</v>
      </c>
      <c r="AQ123">
        <f>IF(covid19_new_cases_global!AQ124&lt;0,"",covid19_new_cases_global!AQ124)</f>
        <v>0</v>
      </c>
      <c r="AR123">
        <f>IF(covid19_new_cases_global!AR124&lt;0,"",covid19_new_cases_global!AR124)</f>
        <v>0</v>
      </c>
      <c r="AS123">
        <f>IF(covid19_new_cases_global!AS124&lt;0,"",covid19_new_cases_global!AS124)</f>
        <v>0</v>
      </c>
      <c r="AT123">
        <f>IF(covid19_new_cases_global!AT124&lt;0,"",covid19_new_cases_global!AT124)</f>
        <v>0</v>
      </c>
      <c r="AU123">
        <f>IF(covid19_new_cases_global!AU124&lt;0,"",covid19_new_cases_global!AU124)</f>
        <v>0</v>
      </c>
      <c r="AV123">
        <f>IF(covid19_new_cases_global!AV124&lt;0,"",covid19_new_cases_global!AV124)</f>
        <v>0</v>
      </c>
      <c r="AW123">
        <f>IF(covid19_new_cases_global!AW124&lt;0,"",covid19_new_cases_global!AW124)</f>
        <v>0</v>
      </c>
      <c r="AX123">
        <f>IF(covid19_new_cases_global!AX124&lt;0,"",covid19_new_cases_global!AX124)</f>
        <v>0</v>
      </c>
      <c r="AY123">
        <f>IF(covid19_new_cases_global!AY124&lt;0,"",covid19_new_cases_global!AY124)</f>
        <v>0</v>
      </c>
      <c r="AZ123">
        <f>IF(covid19_new_cases_global!AZ124&lt;0,"",covid19_new_cases_global!AZ124)</f>
        <v>0</v>
      </c>
      <c r="BA123">
        <f>IF(covid19_new_cases_global!BA124&lt;0,"",covid19_new_cases_global!BA124)</f>
        <v>0</v>
      </c>
      <c r="BB123">
        <f>IF(covid19_new_cases_global!BB124&lt;0,"",covid19_new_cases_global!BB124)</f>
        <v>0</v>
      </c>
      <c r="BC123">
        <f>IF(covid19_new_cases_global!BC124&lt;0,"",covid19_new_cases_global!BC124)</f>
        <v>0</v>
      </c>
      <c r="BD123">
        <f>IF(covid19_new_cases_global!BD124&lt;0,"",covid19_new_cases_global!BD124)</f>
        <v>0</v>
      </c>
      <c r="BE123">
        <f>IF(covid19_new_cases_global!BE124&lt;0,"",covid19_new_cases_global!BE124)</f>
        <v>0</v>
      </c>
      <c r="BF123">
        <f>IF(covid19_new_cases_global!BF124&lt;0,"",covid19_new_cases_global!BF124)</f>
        <v>0</v>
      </c>
      <c r="BG123">
        <f>IF(covid19_new_cases_global!BG124&lt;0,"",covid19_new_cases_global!BG124)</f>
        <v>0</v>
      </c>
      <c r="BH123">
        <f>IF(covid19_new_cases_global!BH124&lt;0,"",covid19_new_cases_global!BH124)</f>
        <v>0</v>
      </c>
      <c r="BI123">
        <f>IF(covid19_new_cases_global!BI124&lt;0,"",covid19_new_cases_global!BI124)</f>
        <v>1</v>
      </c>
      <c r="BJ123">
        <f>IF(covid19_new_cases_global!BJ124&lt;0,"",covid19_new_cases_global!BJ124)</f>
        <v>0</v>
      </c>
      <c r="BK123">
        <f>IF(covid19_new_cases_global!BK124&lt;0,"",covid19_new_cases_global!BK124)</f>
        <v>1</v>
      </c>
      <c r="BL123">
        <f>IF(covid19_new_cases_global!BL124&lt;0,"",covid19_new_cases_global!BL124)</f>
        <v>1</v>
      </c>
      <c r="BM123">
        <f>IF(covid19_new_cases_global!BM124&lt;0,"",covid19_new_cases_global!BM124)</f>
        <v>0</v>
      </c>
      <c r="BN123">
        <f>IF(covid19_new_cases_global!BN124&lt;0,"",covid19_new_cases_global!BN124)</f>
        <v>4</v>
      </c>
      <c r="BO123">
        <f>IF(covid19_new_cases_global!BO124&lt;0,"",covid19_new_cases_global!BO124)</f>
        <v>3</v>
      </c>
      <c r="BP123">
        <f>IF(covid19_new_cases_global!BP124&lt;0,"",covid19_new_cases_global!BP124)</f>
        <v>0</v>
      </c>
      <c r="BQ123">
        <f>IF(covid19_new_cases_global!BQ124&lt;0,"",covid19_new_cases_global!BQ124)</f>
        <v>0</v>
      </c>
      <c r="BR123">
        <f>IF(covid19_new_cases_global!BR124&lt;0,"",covid19_new_cases_global!BR124)</f>
        <v>8</v>
      </c>
      <c r="BS123">
        <f>IF(covid19_new_cases_global!BS124&lt;0,"",covid19_new_cases_global!BS124)</f>
        <v>9</v>
      </c>
      <c r="BT123">
        <f>IF(covid19_new_cases_global!BT124&lt;0,"",covid19_new_cases_global!BT124)</f>
        <v>0</v>
      </c>
      <c r="BU123">
        <f>IF(covid19_new_cases_global!BU124&lt;0,"",covid19_new_cases_global!BU124)</f>
        <v>47</v>
      </c>
      <c r="BV123">
        <f>IF(covid19_new_cases_global!BV124&lt;0,"",covid19_new_cases_global!BV124)</f>
        <v>24</v>
      </c>
      <c r="BW123">
        <f>IF(covid19_new_cases_global!BW124&lt;0,"",covid19_new_cases_global!BW124)</f>
        <v>22</v>
      </c>
      <c r="BX123">
        <f>IF(covid19_new_cases_global!BX124&lt;0,"",covid19_new_cases_global!BX124)</f>
        <v>24</v>
      </c>
      <c r="BY123">
        <f>IF(covid19_new_cases_global!BY124&lt;0,"",covid19_new_cases_global!BY124)</f>
        <v>40</v>
      </c>
      <c r="BZ123">
        <f>IF(covid19_new_cases_global!BZ124&lt;0,"",covid19_new_cases_global!BZ124)</f>
        <v>69</v>
      </c>
      <c r="CA123">
        <f>IF(covid19_new_cases_global!CA124&lt;0,"",covid19_new_cases_global!CA124)</f>
        <v>25</v>
      </c>
      <c r="CB123">
        <f>IF(covid19_new_cases_global!CB124&lt;0,"",covid19_new_cases_global!CB124)</f>
        <v>64</v>
      </c>
      <c r="CC123">
        <f>IF(covid19_new_cases_global!CC124&lt;0,"",covid19_new_cases_global!CC124)</f>
        <v>68</v>
      </c>
      <c r="CD123">
        <f>IF(covid19_new_cases_global!CD124&lt;0,"",covid19_new_cases_global!CD124)</f>
        <v>28</v>
      </c>
      <c r="CE123">
        <f>IF(covid19_new_cases_global!CE124&lt;0,"",covid19_new_cases_global!CE124)</f>
        <v>53</v>
      </c>
      <c r="CF123">
        <f>IF(covid19_new_cases_global!CF124&lt;0,"",covid19_new_cases_global!CF124)</f>
        <v>38</v>
      </c>
      <c r="CG123">
        <f>IF(covid19_new_cases_global!CG124&lt;0,"",covid19_new_cases_global!CG124)</f>
        <v>0</v>
      </c>
      <c r="CH123">
        <f>IF(covid19_new_cases_global!CH124&lt;0,"",covid19_new_cases_global!CH124)</f>
        <v>41</v>
      </c>
      <c r="CI123">
        <f>IF(covid19_new_cases_global!CI124&lt;0,"",covid19_new_cases_global!CI124)</f>
        <v>14</v>
      </c>
      <c r="CJ123">
        <f>IF(covid19_new_cases_global!CJ124&lt;0,"",covid19_new_cases_global!CJ124)</f>
        <v>0</v>
      </c>
      <c r="CK123">
        <f>IF(covid19_new_cases_global!CK124&lt;0,"",covid19_new_cases_global!CK124)</f>
        <v>43</v>
      </c>
      <c r="CL123">
        <f>IF(covid19_new_cases_global!CL124&lt;0,"",covid19_new_cases_global!CL124)</f>
        <v>12</v>
      </c>
      <c r="CM123">
        <f>IF(covid19_new_cases_global!CM124&lt;0,"",covid19_new_cases_global!CM124)</f>
        <v>9</v>
      </c>
      <c r="CN123">
        <f>IF(covid19_new_cases_global!CN124&lt;0,"",covid19_new_cases_global!CN124)</f>
        <v>0</v>
      </c>
      <c r="CO123">
        <f>IF(covid19_new_cases_global!CO124&lt;0,"",covid19_new_cases_global!CO124)</f>
        <v>9</v>
      </c>
      <c r="CP123">
        <f>IF(covid19_new_cases_global!CP124&lt;0,"",covid19_new_cases_global!CP124)</f>
        <v>5</v>
      </c>
      <c r="CQ123">
        <f>IF(covid19_new_cases_global!CQ124&lt;0,"",covid19_new_cases_global!CQ124)</f>
        <v>9</v>
      </c>
      <c r="CR123">
        <f>IF(covid19_new_cases_global!CR124&lt;0,"",covid19_new_cases_global!CR124)</f>
        <v>10</v>
      </c>
      <c r="CS123">
        <f>IF(covid19_new_cases_global!CS124&lt;0,"",covid19_new_cases_global!CS124)</f>
        <v>3</v>
      </c>
      <c r="CT123">
        <f>IF(covid19_new_cases_global!CT124&lt;0,"",covid19_new_cases_global!CT124)</f>
        <v>12</v>
      </c>
      <c r="CU123">
        <f>IF(covid19_new_cases_global!CU124&lt;0,"",covid19_new_cases_global!CU124)</f>
        <v>5</v>
      </c>
      <c r="CV123">
        <f>IF(covid19_new_cases_global!CV124&lt;0,"",covid19_new_cases_global!CV124)</f>
        <v>8</v>
      </c>
      <c r="CW123">
        <f>IF(covid19_new_cases_global!CW124&lt;0,"",covid19_new_cases_global!CW124)</f>
        <v>4</v>
      </c>
      <c r="CX123">
        <f>IF(covid19_new_cases_global!CX124&lt;0,"",covid19_new_cases_global!CX124)</f>
        <v>6</v>
      </c>
      <c r="CY123">
        <f>IF(covid19_new_cases_global!CY124&lt;0,"",covid19_new_cases_global!CY124)</f>
        <v>9</v>
      </c>
      <c r="CZ123">
        <f>IF(covid19_new_cases_global!CZ124&lt;0,"",covid19_new_cases_global!CZ124)</f>
        <v>8</v>
      </c>
      <c r="DA123">
        <f>IF(covid19_new_cases_global!DA124&lt;0,"",covid19_new_cases_global!DA124)</f>
        <v>14</v>
      </c>
      <c r="DB123">
        <f>IF(covid19_new_cases_global!DB124&lt;0,"",covid19_new_cases_global!DB124)</f>
        <v>5</v>
      </c>
      <c r="DC123">
        <f>IF(covid19_new_cases_global!DC124&lt;0,"",covid19_new_cases_global!DC124)</f>
        <v>8</v>
      </c>
      <c r="DD123">
        <f>IF(covid19_new_cases_global!DD124&lt;0,"",covid19_new_cases_global!DD124)</f>
        <v>7</v>
      </c>
      <c r="DE123">
        <f>IF(covid19_new_cases_global!DE124&lt;0,"",covid19_new_cases_global!DE124)</f>
        <v>11</v>
      </c>
      <c r="DF123">
        <f>IF(covid19_new_cases_global!DF124&lt;0,"",covid19_new_cases_global!DF124)</f>
        <v>14</v>
      </c>
      <c r="DG123">
        <f>IF(covid19_new_cases_global!DG124&lt;0,"",covid19_new_cases_global!DG124)</f>
        <v>20</v>
      </c>
      <c r="DH123">
        <f>IF(covid19_new_cases_global!DH124&lt;0,"",covid19_new_cases_global!DH124)</f>
        <v>6</v>
      </c>
      <c r="DI123">
        <f>IF(covid19_new_cases_global!DI124&lt;0,"",covid19_new_cases_global!DI124)</f>
        <v>11</v>
      </c>
      <c r="DJ123">
        <f>IF(covid19_new_cases_global!DJ124&lt;0,"",covid19_new_cases_global!DJ124)</f>
        <v>22</v>
      </c>
      <c r="DK123">
        <f>IF(covid19_new_cases_global!DK124&lt;0,"",covid19_new_cases_global!DK124)</f>
        <v>6</v>
      </c>
      <c r="DL123">
        <f>IF(covid19_new_cases_global!DL124&lt;0,"",covid19_new_cases_global!DL124)</f>
        <v>16</v>
      </c>
      <c r="DM123">
        <f>IF(covid19_new_cases_global!DM124&lt;0,"",covid19_new_cases_global!DM124)</f>
        <v>9</v>
      </c>
      <c r="DN123">
        <f>IF(covid19_new_cases_global!DN124&lt;0,"",covid19_new_cases_global!DN124)</f>
        <v>4</v>
      </c>
      <c r="DO123">
        <f>IF(covid19_new_cases_global!DO124&lt;0,"",covid19_new_cases_global!DO124)</f>
        <v>15</v>
      </c>
      <c r="DP123">
        <f>IF(covid19_new_cases_global!DP124&lt;0,"",covid19_new_cases_global!DP124)</f>
        <v>5</v>
      </c>
      <c r="DQ123">
        <f>IF(covid19_new_cases_global!DQ124&lt;0,"",covid19_new_cases_global!DQ124)</f>
        <v>5</v>
      </c>
      <c r="DR123">
        <f>IF(covid19_new_cases_global!DR124&lt;0,"",covid19_new_cases_global!DR124)</f>
        <v>6</v>
      </c>
      <c r="DS123">
        <f>IF(covid19_new_cases_global!DS124&lt;0,"",covid19_new_cases_global!DS124)</f>
        <v>4</v>
      </c>
      <c r="DT123">
        <f>IF(covid19_new_cases_global!DT124&lt;0,"",covid19_new_cases_global!DT124)</f>
        <v>13</v>
      </c>
      <c r="DU123">
        <f>IF(covid19_new_cases_global!DU124&lt;0,"",covid19_new_cases_global!DU124)</f>
        <v>6</v>
      </c>
      <c r="DV123">
        <f>IF(covid19_new_cases_global!DV124&lt;0,"",covid19_new_cases_global!DV124)</f>
        <v>2</v>
      </c>
      <c r="DW123">
        <f>IF(covid19_new_cases_global!DW124&lt;0,"",covid19_new_cases_global!DW124)</f>
        <v>6</v>
      </c>
      <c r="DX123">
        <f>IF(covid19_new_cases_global!DX124&lt;0,"",covid19_new_cases_global!DX124)</f>
        <v>1</v>
      </c>
      <c r="DY123">
        <f>IF(covid19_new_cases_global!DY124&lt;0,"",covid19_new_cases_global!DY124)</f>
        <v>0</v>
      </c>
      <c r="DZ123">
        <f>IF(covid19_new_cases_global!DZ124&lt;0,"",covid19_new_cases_global!DZ124)</f>
        <v>3</v>
      </c>
      <c r="EA123">
        <f>IF(covid19_new_cases_global!EA124&lt;0,"",covid19_new_cases_global!EA124)</f>
        <v>0</v>
      </c>
      <c r="EB123">
        <f>IF(covid19_new_cases_global!EB124&lt;0,"",covid19_new_cases_global!EB124)</f>
        <v>1</v>
      </c>
      <c r="EC123">
        <f>IF(covid19_new_cases_global!EC124&lt;0,"",covid19_new_cases_global!EC124)</f>
        <v>2</v>
      </c>
      <c r="ED123">
        <f>IF(covid19_new_cases_global!ED124&lt;0,"",covid19_new_cases_global!ED124)</f>
        <v>0</v>
      </c>
      <c r="EE123">
        <f>IF(covid19_new_cases_global!EE124&lt;0,"",covid19_new_cases_global!EE124)</f>
        <v>2</v>
      </c>
      <c r="EF123">
        <f>IF(covid19_new_cases_global!EF124&lt;0,"",covid19_new_cases_global!EF124)</f>
        <v>1</v>
      </c>
      <c r="EG123">
        <f>IF(covid19_new_cases_global!EG124&lt;0,"",covid19_new_cases_global!EG124)</f>
        <v>2</v>
      </c>
      <c r="EH123">
        <f>IF(covid19_new_cases_global!EH124&lt;0,"",covid19_new_cases_global!EH124)</f>
        <v>3</v>
      </c>
      <c r="EI123">
        <f>IF(covid19_new_cases_global!EI124&lt;0,"",covid19_new_cases_global!EI124)</f>
        <v>4</v>
      </c>
      <c r="EJ123">
        <f>IF(covid19_new_cases_global!EJ124&lt;0,"",covid19_new_cases_global!EJ124)</f>
        <v>3</v>
      </c>
      <c r="EK123">
        <f>IF(covid19_new_cases_global!EK124&lt;0,"",covid19_new_cases_global!EK124)</f>
        <v>0</v>
      </c>
      <c r="EL123">
        <f>IF(covid19_new_cases_global!EL124&lt;0,"",covid19_new_cases_global!EL124)</f>
        <v>1</v>
      </c>
      <c r="EM123">
        <f>IF(covid19_new_cases_global!EM124&lt;0,"",covid19_new_cases_global!EM124)</f>
        <v>0</v>
      </c>
      <c r="EN123">
        <f>IF(covid19_new_cases_global!EN124&lt;0,"",covid19_new_cases_global!EN124)</f>
        <v>0</v>
      </c>
      <c r="EO123">
        <f>IF(covid19_new_cases_global!EO124&lt;0,"",covid19_new_cases_global!EO124)</f>
        <v>4</v>
      </c>
      <c r="EP123">
        <f>IF(covid19_new_cases_global!EP124&lt;0,"",covid19_new_cases_global!EP124)</f>
        <v>2</v>
      </c>
      <c r="EQ123">
        <f>IF(covid19_new_cases_global!EQ124&lt;0,"",covid19_new_cases_global!EQ124)</f>
        <v>0</v>
      </c>
      <c r="ER123">
        <f>IF(covid19_new_cases_global!ER124&lt;0,"",covid19_new_cases_global!ER124)</f>
        <v>0</v>
      </c>
      <c r="ES123">
        <f>IF(covid19_new_cases_global!ES124&lt;0,"",covid19_new_cases_global!ES124)</f>
        <v>36</v>
      </c>
      <c r="ET123">
        <f>IF(covid19_new_cases_global!ET124&lt;0,"",covid19_new_cases_global!ET124)</f>
        <v>4</v>
      </c>
      <c r="EU123">
        <f>IF(covid19_new_cases_global!EU124&lt;0,"",covid19_new_cases_global!EU124)</f>
        <v>0</v>
      </c>
      <c r="EV123">
        <f>IF(covid19_new_cases_global!EV124&lt;0,"",covid19_new_cases_global!EV124)</f>
        <v>0</v>
      </c>
      <c r="EW123">
        <f>IF(covid19_new_cases_global!EW124&lt;0,"",covid19_new_cases_global!EW124)</f>
        <v>15</v>
      </c>
      <c r="EX123">
        <f>IF(covid19_new_cases_global!EX124&lt;0,"",covid19_new_cases_global!EX124)</f>
        <v>1</v>
      </c>
      <c r="EY123">
        <f>IF(covid19_new_cases_global!EY124&lt;0,"",covid19_new_cases_global!EY124)</f>
        <v>10</v>
      </c>
      <c r="EZ123">
        <f>IF(covid19_new_cases_global!EZ124&lt;0,"",covid19_new_cases_global!EZ124)</f>
        <v>5</v>
      </c>
      <c r="FA123">
        <f>IF(covid19_new_cases_global!FA124&lt;0,"",covid19_new_cases_global!FA124)</f>
        <v>0</v>
      </c>
      <c r="FB123">
        <f>IF(covid19_new_cases_global!FB124&lt;0,"",covid19_new_cases_global!FB124)</f>
        <v>5</v>
      </c>
      <c r="FC123">
        <f>IF(covid19_new_cases_global!FC124&lt;0,"",covid19_new_cases_global!FC124)</f>
        <v>3</v>
      </c>
      <c r="FD123">
        <f>IF(covid19_new_cases_global!FD124&lt;0,"",covid19_new_cases_global!FD124)</f>
        <v>3</v>
      </c>
      <c r="FE123">
        <f t="shared" si="59"/>
        <v>69</v>
      </c>
      <c r="FF123">
        <f t="shared" si="53"/>
        <v>69</v>
      </c>
      <c r="FG123">
        <f t="shared" si="33"/>
        <v>75</v>
      </c>
      <c r="FH123">
        <f t="shared" si="34"/>
        <v>75</v>
      </c>
      <c r="FI123" cm="1">
        <f t="array" ref="FI123">MATCH(INDEX($D123:$FD123,MATCH(TRUE,INDEX($D123:$FD123&lt;&gt;0,),0)),$D123:$FD123,0)</f>
        <v>58</v>
      </c>
      <c r="FJ123">
        <f t="shared" si="54"/>
        <v>1062</v>
      </c>
      <c r="FK123">
        <f t="shared" si="55"/>
        <v>6.4971751412429377E-2</v>
      </c>
      <c r="FL123">
        <v>0</v>
      </c>
      <c r="FM123">
        <f t="shared" si="56"/>
        <v>17</v>
      </c>
      <c r="FN123">
        <f t="shared" si="57"/>
        <v>17</v>
      </c>
      <c r="FP123">
        <v>538</v>
      </c>
      <c r="FQ123">
        <v>1143</v>
      </c>
      <c r="FR123">
        <v>69</v>
      </c>
      <c r="FS123">
        <v>153</v>
      </c>
      <c r="FT123">
        <v>8</v>
      </c>
      <c r="FU123">
        <v>34803</v>
      </c>
      <c r="FV123">
        <v>3.2841996379622443E-2</v>
      </c>
      <c r="FW123" s="6">
        <v>1</v>
      </c>
      <c r="FX123" s="7">
        <v>0</v>
      </c>
      <c r="FY123" s="8">
        <f t="shared" si="39"/>
        <v>1</v>
      </c>
      <c r="FZ123">
        <f t="shared" si="40"/>
        <v>1</v>
      </c>
      <c r="GA123">
        <f t="shared" si="41"/>
        <v>1</v>
      </c>
      <c r="GB123" s="6">
        <f t="shared" si="42"/>
        <v>1</v>
      </c>
      <c r="GC123" s="8">
        <f t="shared" si="43"/>
        <v>0</v>
      </c>
      <c r="GD123" s="6">
        <f t="shared" si="44"/>
        <v>0</v>
      </c>
      <c r="GE123" s="8">
        <f t="shared" si="45"/>
        <v>100</v>
      </c>
      <c r="GF123">
        <f t="shared" si="46"/>
        <v>0</v>
      </c>
      <c r="HC123">
        <v>0.12969262835187684</v>
      </c>
      <c r="HD123">
        <v>1</v>
      </c>
      <c r="HE123">
        <v>0</v>
      </c>
      <c r="HF123">
        <f t="shared" si="50"/>
        <v>113</v>
      </c>
      <c r="HG123">
        <f t="shared" si="51"/>
        <v>5</v>
      </c>
      <c r="HH123">
        <f t="shared" si="47"/>
        <v>0.21527777777777779</v>
      </c>
      <c r="HI123">
        <f t="shared" si="48"/>
        <v>0.8529411764705882</v>
      </c>
      <c r="HJ123">
        <f t="shared" si="49"/>
        <v>5.9232026143790639E-3</v>
      </c>
    </row>
    <row r="124" spans="1:218" x14ac:dyDescent="0.3">
      <c r="A124" t="str">
        <f>covid19_new_cases_global!A125</f>
        <v>Nigeria</v>
      </c>
      <c r="B124">
        <f>covid19_new_cases_global!B125</f>
        <v>9.0820000000000007</v>
      </c>
      <c r="C124">
        <f>covid19_new_cases_global!C125</f>
        <v>8.6753</v>
      </c>
      <c r="D124">
        <f>IF(covid19_new_cases_global!D125&lt;0,"",covid19_new_cases_global!D125)</f>
        <v>0</v>
      </c>
      <c r="E124">
        <f>IF(covid19_new_cases_global!E125&lt;0,"",covid19_new_cases_global!E125)</f>
        <v>0</v>
      </c>
      <c r="F124">
        <f>IF(covid19_new_cases_global!F125&lt;0,"",covid19_new_cases_global!F125)</f>
        <v>0</v>
      </c>
      <c r="G124">
        <f>IF(covid19_new_cases_global!G125&lt;0,"",covid19_new_cases_global!G125)</f>
        <v>0</v>
      </c>
      <c r="H124">
        <f>IF(covid19_new_cases_global!H125&lt;0,"",covid19_new_cases_global!H125)</f>
        <v>0</v>
      </c>
      <c r="I124">
        <f>IF(covid19_new_cases_global!I125&lt;0,"",covid19_new_cases_global!I125)</f>
        <v>0</v>
      </c>
      <c r="J124">
        <f>IF(covid19_new_cases_global!J125&lt;0,"",covid19_new_cases_global!J125)</f>
        <v>0</v>
      </c>
      <c r="K124">
        <f>IF(covid19_new_cases_global!K125&lt;0,"",covid19_new_cases_global!K125)</f>
        <v>0</v>
      </c>
      <c r="L124">
        <f>IF(covid19_new_cases_global!L125&lt;0,"",covid19_new_cases_global!L125)</f>
        <v>0</v>
      </c>
      <c r="M124">
        <f>IF(covid19_new_cases_global!M125&lt;0,"",covid19_new_cases_global!M125)</f>
        <v>0</v>
      </c>
      <c r="N124">
        <f>IF(covid19_new_cases_global!N125&lt;0,"",covid19_new_cases_global!N125)</f>
        <v>0</v>
      </c>
      <c r="O124">
        <f>IF(covid19_new_cases_global!O125&lt;0,"",covid19_new_cases_global!O125)</f>
        <v>0</v>
      </c>
      <c r="P124">
        <f>IF(covid19_new_cases_global!P125&lt;0,"",covid19_new_cases_global!P125)</f>
        <v>0</v>
      </c>
      <c r="Q124">
        <f>IF(covid19_new_cases_global!Q125&lt;0,"",covid19_new_cases_global!Q125)</f>
        <v>0</v>
      </c>
      <c r="R124">
        <f>IF(covid19_new_cases_global!R125&lt;0,"",covid19_new_cases_global!R125)</f>
        <v>0</v>
      </c>
      <c r="S124">
        <f>IF(covid19_new_cases_global!S125&lt;0,"",covid19_new_cases_global!S125)</f>
        <v>0</v>
      </c>
      <c r="T124">
        <f>IF(covid19_new_cases_global!T125&lt;0,"",covid19_new_cases_global!T125)</f>
        <v>0</v>
      </c>
      <c r="U124">
        <f>IF(covid19_new_cases_global!U125&lt;0,"",covid19_new_cases_global!U125)</f>
        <v>0</v>
      </c>
      <c r="V124">
        <f>IF(covid19_new_cases_global!V125&lt;0,"",covid19_new_cases_global!V125)</f>
        <v>0</v>
      </c>
      <c r="W124">
        <f>IF(covid19_new_cases_global!W125&lt;0,"",covid19_new_cases_global!W125)</f>
        <v>0</v>
      </c>
      <c r="X124">
        <f>IF(covid19_new_cases_global!X125&lt;0,"",covid19_new_cases_global!X125)</f>
        <v>0</v>
      </c>
      <c r="Y124">
        <f>IF(covid19_new_cases_global!Y125&lt;0,"",covid19_new_cases_global!Y125)</f>
        <v>0</v>
      </c>
      <c r="Z124">
        <f>IF(covid19_new_cases_global!Z125&lt;0,"",covid19_new_cases_global!Z125)</f>
        <v>0</v>
      </c>
      <c r="AA124">
        <f>IF(covid19_new_cases_global!AA125&lt;0,"",covid19_new_cases_global!AA125)</f>
        <v>0</v>
      </c>
      <c r="AB124">
        <f>IF(covid19_new_cases_global!AB125&lt;0,"",covid19_new_cases_global!AB125)</f>
        <v>0</v>
      </c>
      <c r="AC124">
        <f>IF(covid19_new_cases_global!AC125&lt;0,"",covid19_new_cases_global!AC125)</f>
        <v>0</v>
      </c>
      <c r="AD124">
        <f>IF(covid19_new_cases_global!AD125&lt;0,"",covid19_new_cases_global!AD125)</f>
        <v>0</v>
      </c>
      <c r="AE124">
        <f>IF(covid19_new_cases_global!AE125&lt;0,"",covid19_new_cases_global!AE125)</f>
        <v>0</v>
      </c>
      <c r="AF124">
        <f>IF(covid19_new_cases_global!AF125&lt;0,"",covid19_new_cases_global!AF125)</f>
        <v>0</v>
      </c>
      <c r="AG124">
        <f>IF(covid19_new_cases_global!AG125&lt;0,"",covid19_new_cases_global!AG125)</f>
        <v>0</v>
      </c>
      <c r="AH124">
        <f>IF(covid19_new_cases_global!AH125&lt;0,"",covid19_new_cases_global!AH125)</f>
        <v>0</v>
      </c>
      <c r="AI124">
        <f>IF(covid19_new_cases_global!AI125&lt;0,"",covid19_new_cases_global!AI125)</f>
        <v>0</v>
      </c>
      <c r="AJ124">
        <f>IF(covid19_new_cases_global!AJ125&lt;0,"",covid19_new_cases_global!AJ125)</f>
        <v>0</v>
      </c>
      <c r="AK124">
        <f>IF(covid19_new_cases_global!AK125&lt;0,"",covid19_new_cases_global!AK125)</f>
        <v>0</v>
      </c>
      <c r="AL124">
        <f>IF(covid19_new_cases_global!AL125&lt;0,"",covid19_new_cases_global!AL125)</f>
        <v>0</v>
      </c>
      <c r="AM124">
        <f>IF(covid19_new_cases_global!AM125&lt;0,"",covid19_new_cases_global!AM125)</f>
        <v>0</v>
      </c>
      <c r="AN124">
        <f>IF(covid19_new_cases_global!AN125&lt;0,"",covid19_new_cases_global!AN125)</f>
        <v>1</v>
      </c>
      <c r="AO124">
        <f>IF(covid19_new_cases_global!AO125&lt;0,"",covid19_new_cases_global!AO125)</f>
        <v>0</v>
      </c>
      <c r="AP124">
        <f>IF(covid19_new_cases_global!AP125&lt;0,"",covid19_new_cases_global!AP125)</f>
        <v>0</v>
      </c>
      <c r="AQ124">
        <f>IF(covid19_new_cases_global!AQ125&lt;0,"",covid19_new_cases_global!AQ125)</f>
        <v>0</v>
      </c>
      <c r="AR124">
        <f>IF(covid19_new_cases_global!AR125&lt;0,"",covid19_new_cases_global!AR125)</f>
        <v>0</v>
      </c>
      <c r="AS124">
        <f>IF(covid19_new_cases_global!AS125&lt;0,"",covid19_new_cases_global!AS125)</f>
        <v>0</v>
      </c>
      <c r="AT124">
        <f>IF(covid19_new_cases_global!AT125&lt;0,"",covid19_new_cases_global!AT125)</f>
        <v>0</v>
      </c>
      <c r="AU124">
        <f>IF(covid19_new_cases_global!AU125&lt;0,"",covid19_new_cases_global!AU125)</f>
        <v>0</v>
      </c>
      <c r="AV124">
        <f>IF(covid19_new_cases_global!AV125&lt;0,"",covid19_new_cases_global!AV125)</f>
        <v>0</v>
      </c>
      <c r="AW124">
        <f>IF(covid19_new_cases_global!AW125&lt;0,"",covid19_new_cases_global!AW125)</f>
        <v>0</v>
      </c>
      <c r="AX124">
        <f>IF(covid19_new_cases_global!AX125&lt;0,"",covid19_new_cases_global!AX125)</f>
        <v>1</v>
      </c>
      <c r="AY124">
        <f>IF(covid19_new_cases_global!AY125&lt;0,"",covid19_new_cases_global!AY125)</f>
        <v>0</v>
      </c>
      <c r="AZ124">
        <f>IF(covid19_new_cases_global!AZ125&lt;0,"",covid19_new_cases_global!AZ125)</f>
        <v>0</v>
      </c>
      <c r="BA124">
        <f>IF(covid19_new_cases_global!BA125&lt;0,"",covid19_new_cases_global!BA125)</f>
        <v>0</v>
      </c>
      <c r="BB124">
        <f>IF(covid19_new_cases_global!BB125&lt;0,"",covid19_new_cases_global!BB125)</f>
        <v>0</v>
      </c>
      <c r="BC124">
        <f>IF(covid19_new_cases_global!BC125&lt;0,"",covid19_new_cases_global!BC125)</f>
        <v>0</v>
      </c>
      <c r="BD124">
        <f>IF(covid19_new_cases_global!BD125&lt;0,"",covid19_new_cases_global!BD125)</f>
        <v>0</v>
      </c>
      <c r="BE124">
        <f>IF(covid19_new_cases_global!BE125&lt;0,"",covid19_new_cases_global!BE125)</f>
        <v>0</v>
      </c>
      <c r="BF124">
        <f>IF(covid19_new_cases_global!BF125&lt;0,"",covid19_new_cases_global!BF125)</f>
        <v>1</v>
      </c>
      <c r="BG124">
        <f>IF(covid19_new_cases_global!BG125&lt;0,"",covid19_new_cases_global!BG125)</f>
        <v>5</v>
      </c>
      <c r="BH124">
        <f>IF(covid19_new_cases_global!BH125&lt;0,"",covid19_new_cases_global!BH125)</f>
        <v>0</v>
      </c>
      <c r="BI124">
        <f>IF(covid19_new_cases_global!BI125&lt;0,"",covid19_new_cases_global!BI125)</f>
        <v>4</v>
      </c>
      <c r="BJ124">
        <f>IF(covid19_new_cases_global!BJ125&lt;0,"",covid19_new_cases_global!BJ125)</f>
        <v>10</v>
      </c>
      <c r="BK124">
        <f>IF(covid19_new_cases_global!BK125&lt;0,"",covid19_new_cases_global!BK125)</f>
        <v>8</v>
      </c>
      <c r="BL124">
        <f>IF(covid19_new_cases_global!BL125&lt;0,"",covid19_new_cases_global!BL125)</f>
        <v>10</v>
      </c>
      <c r="BM124">
        <f>IF(covid19_new_cases_global!BM125&lt;0,"",covid19_new_cases_global!BM125)</f>
        <v>4</v>
      </c>
      <c r="BN124">
        <f>IF(covid19_new_cases_global!BN125&lt;0,"",covid19_new_cases_global!BN125)</f>
        <v>7</v>
      </c>
      <c r="BO124">
        <f>IF(covid19_new_cases_global!BO125&lt;0,"",covid19_new_cases_global!BO125)</f>
        <v>14</v>
      </c>
      <c r="BP124">
        <f>IF(covid19_new_cases_global!BP125&lt;0,"",covid19_new_cases_global!BP125)</f>
        <v>5</v>
      </c>
      <c r="BQ124">
        <f>IF(covid19_new_cases_global!BQ125&lt;0,"",covid19_new_cases_global!BQ125)</f>
        <v>19</v>
      </c>
      <c r="BR124">
        <f>IF(covid19_new_cases_global!BR125&lt;0,"",covid19_new_cases_global!BR125)</f>
        <v>22</v>
      </c>
      <c r="BS124">
        <f>IF(covid19_new_cases_global!BS125&lt;0,"",covid19_new_cases_global!BS125)</f>
        <v>20</v>
      </c>
      <c r="BT124">
        <f>IF(covid19_new_cases_global!BT125&lt;0,"",covid19_new_cases_global!BT125)</f>
        <v>4</v>
      </c>
      <c r="BU124">
        <f>IF(covid19_new_cases_global!BU125&lt;0,"",covid19_new_cases_global!BU125)</f>
        <v>39</v>
      </c>
      <c r="BV124">
        <f>IF(covid19_new_cases_global!BV125&lt;0,"",covid19_new_cases_global!BV125)</f>
        <v>10</v>
      </c>
      <c r="BW124">
        <f>IF(covid19_new_cases_global!BW125&lt;0,"",covid19_new_cases_global!BW125)</f>
        <v>26</v>
      </c>
      <c r="BX124">
        <f>IF(covid19_new_cases_global!BX125&lt;0,"",covid19_new_cases_global!BX125)</f>
        <v>4</v>
      </c>
      <c r="BY124">
        <f>IF(covid19_new_cases_global!BY125&lt;0,"",covid19_new_cases_global!BY125)</f>
        <v>18</v>
      </c>
      <c r="BZ124">
        <f>IF(covid19_new_cases_global!BZ125&lt;0,"",covid19_new_cases_global!BZ125)</f>
        <v>6</v>
      </c>
      <c r="CA124">
        <f>IF(covid19_new_cases_global!CA125&lt;0,"",covid19_new_cases_global!CA125)</f>
        <v>16</v>
      </c>
      <c r="CB124">
        <f>IF(covid19_new_cases_global!CB125&lt;0,"",covid19_new_cases_global!CB125)</f>
        <v>22</v>
      </c>
      <c r="CC124">
        <f>IF(covid19_new_cases_global!CC125&lt;0,"",covid19_new_cases_global!CC125)</f>
        <v>12</v>
      </c>
      <c r="CD124">
        <f>IF(covid19_new_cases_global!CD125&lt;0,"",covid19_new_cases_global!CD125)</f>
        <v>17</v>
      </c>
      <c r="CE124">
        <f>IF(covid19_new_cases_global!CE125&lt;0,"",covid19_new_cases_global!CE125)</f>
        <v>13</v>
      </c>
      <c r="CF124">
        <f>IF(covid19_new_cases_global!CF125&lt;0,"",covid19_new_cases_global!CF125)</f>
        <v>5</v>
      </c>
      <c r="CG124">
        <f>IF(covid19_new_cases_global!CG125&lt;0,"",covid19_new_cases_global!CG125)</f>
        <v>20</v>
      </c>
      <c r="CH124">
        <f>IF(covid19_new_cases_global!CH125&lt;0,"",covid19_new_cases_global!CH125)</f>
        <v>30</v>
      </c>
      <c r="CI124">
        <f>IF(covid19_new_cases_global!CI125&lt;0,"",covid19_new_cases_global!CI125)</f>
        <v>34</v>
      </c>
      <c r="CJ124">
        <f>IF(covid19_new_cases_global!CJ125&lt;0,"",covid19_new_cases_global!CJ125)</f>
        <v>35</v>
      </c>
      <c r="CK124">
        <f>IF(covid19_new_cases_global!CK125&lt;0,"",covid19_new_cases_global!CK125)</f>
        <v>51</v>
      </c>
      <c r="CL124">
        <f>IF(covid19_new_cases_global!CL125&lt;0,"",covid19_new_cases_global!CL125)</f>
        <v>49</v>
      </c>
      <c r="CM124">
        <f>IF(covid19_new_cases_global!CM125&lt;0,"",covid19_new_cases_global!CM125)</f>
        <v>85</v>
      </c>
      <c r="CN124">
        <f>IF(covid19_new_cases_global!CN125&lt;0,"",covid19_new_cases_global!CN125)</f>
        <v>38</v>
      </c>
      <c r="CO124">
        <f>IF(covid19_new_cases_global!CO125&lt;0,"",covid19_new_cases_global!CO125)</f>
        <v>0</v>
      </c>
      <c r="CP124">
        <f>IF(covid19_new_cases_global!CP125&lt;0,"",covid19_new_cases_global!CP125)</f>
        <v>208</v>
      </c>
      <c r="CQ124">
        <f>IF(covid19_new_cases_global!CQ125&lt;0,"",covid19_new_cases_global!CQ125)</f>
        <v>108</v>
      </c>
      <c r="CR124">
        <f>IF(covid19_new_cases_global!CR125&lt;0,"",covid19_new_cases_global!CR125)</f>
        <v>114</v>
      </c>
      <c r="CS124">
        <f>IF(covid19_new_cases_global!CS125&lt;0,"",covid19_new_cases_global!CS125)</f>
        <v>87</v>
      </c>
      <c r="CT124">
        <f>IF(covid19_new_cases_global!CT125&lt;0,"",covid19_new_cases_global!CT125)</f>
        <v>91</v>
      </c>
      <c r="CU124">
        <f>IF(covid19_new_cases_global!CU125&lt;0,"",covid19_new_cases_global!CU125)</f>
        <v>64</v>
      </c>
      <c r="CV124">
        <f>IF(covid19_new_cases_global!CV125&lt;0,"",covid19_new_cases_global!CV125)</f>
        <v>195</v>
      </c>
      <c r="CW124">
        <f>IF(covid19_new_cases_global!CW125&lt;0,"",covid19_new_cases_global!CW125)</f>
        <v>196</v>
      </c>
      <c r="CX124">
        <f>IF(covid19_new_cases_global!CX125&lt;0,"",covid19_new_cases_global!CX125)</f>
        <v>204</v>
      </c>
      <c r="CY124">
        <f>IF(covid19_new_cases_global!CY125&lt;0,"",covid19_new_cases_global!CY125)</f>
        <v>238</v>
      </c>
      <c r="CZ124">
        <f>IF(covid19_new_cases_global!CZ125&lt;0,"",covid19_new_cases_global!CZ125)</f>
        <v>218</v>
      </c>
      <c r="DA124">
        <f>IF(covid19_new_cases_global!DA125&lt;0,"",covid19_new_cases_global!DA125)</f>
        <v>170</v>
      </c>
      <c r="DB124">
        <f>IF(covid19_new_cases_global!DB125&lt;0,"",covid19_new_cases_global!DB125)</f>
        <v>244</v>
      </c>
      <c r="DC124">
        <f>IF(covid19_new_cases_global!DC125&lt;0,"",covid19_new_cases_global!DC125)</f>
        <v>148</v>
      </c>
      <c r="DD124">
        <f>IF(covid19_new_cases_global!DD125&lt;0,"",covid19_new_cases_global!DD125)</f>
        <v>195</v>
      </c>
      <c r="DE124">
        <f>IF(covid19_new_cases_global!DE125&lt;0,"",covid19_new_cases_global!DE125)</f>
        <v>381</v>
      </c>
      <c r="DF124">
        <f>IF(covid19_new_cases_global!DF125&lt;0,"",covid19_new_cases_global!DF125)</f>
        <v>386</v>
      </c>
      <c r="DG124">
        <f>IF(covid19_new_cases_global!DG125&lt;0,"",covid19_new_cases_global!DG125)</f>
        <v>239</v>
      </c>
      <c r="DH124">
        <f>IF(covid19_new_cases_global!DH125&lt;0,"",covid19_new_cases_global!DH125)</f>
        <v>248</v>
      </c>
      <c r="DI124">
        <f>IF(covid19_new_cases_global!DI125&lt;0,"",covid19_new_cases_global!DI125)</f>
        <v>242</v>
      </c>
      <c r="DJ124">
        <f>IF(covid19_new_cases_global!DJ125&lt;0,"",covid19_new_cases_global!DJ125)</f>
        <v>146</v>
      </c>
      <c r="DK124">
        <f>IF(covid19_new_cases_global!DK125&lt;0,"",covid19_new_cases_global!DK125)</f>
        <v>184</v>
      </c>
      <c r="DL124">
        <f>IF(covid19_new_cases_global!DL125&lt;0,"",covid19_new_cases_global!DL125)</f>
        <v>191</v>
      </c>
      <c r="DM124">
        <f>IF(covid19_new_cases_global!DM125&lt;0,"",covid19_new_cases_global!DM125)</f>
        <v>288</v>
      </c>
      <c r="DN124">
        <f>IF(covid19_new_cases_global!DN125&lt;0,"",covid19_new_cases_global!DN125)</f>
        <v>171</v>
      </c>
      <c r="DO124">
        <f>IF(covid19_new_cases_global!DO125&lt;0,"",covid19_new_cases_global!DO125)</f>
        <v>338</v>
      </c>
      <c r="DP124">
        <f>IF(covid19_new_cases_global!DP125&lt;0,"",covid19_new_cases_global!DP125)</f>
        <v>216</v>
      </c>
      <c r="DQ124">
        <f>IF(covid19_new_cases_global!DQ125&lt;0,"",covid19_new_cases_global!DQ125)</f>
        <v>226</v>
      </c>
      <c r="DR124">
        <f>IF(covid19_new_cases_global!DR125&lt;0,"",covid19_new_cases_global!DR125)</f>
        <v>276</v>
      </c>
      <c r="DS124">
        <f>IF(covid19_new_cases_global!DS125&lt;0,"",covid19_new_cases_global!DS125)</f>
        <v>339</v>
      </c>
      <c r="DT124">
        <f>IF(covid19_new_cases_global!DT125&lt;0,"",covid19_new_cases_global!DT125)</f>
        <v>245</v>
      </c>
      <c r="DU124">
        <f>IF(covid19_new_cases_global!DU125&lt;0,"",covid19_new_cases_global!DU125)</f>
        <v>265</v>
      </c>
      <c r="DV124">
        <f>IF(covid19_new_cases_global!DV125&lt;0,"",covid19_new_cases_global!DV125)</f>
        <v>313</v>
      </c>
      <c r="DW124">
        <f>IF(covid19_new_cases_global!DW125&lt;0,"",covid19_new_cases_global!DW125)</f>
        <v>229</v>
      </c>
      <c r="DX124">
        <f>IF(covid19_new_cases_global!DX125&lt;0,"",covid19_new_cases_global!DX125)</f>
        <v>276</v>
      </c>
      <c r="DY124">
        <f>IF(covid19_new_cases_global!DY125&lt;0,"",covid19_new_cases_global!DY125)</f>
        <v>389</v>
      </c>
      <c r="DZ124">
        <f>IF(covid19_new_cases_global!DZ125&lt;0,"",covid19_new_cases_global!DZ125)</f>
        <v>182</v>
      </c>
      <c r="EA124">
        <f>IF(covid19_new_cases_global!EA125&lt;0,"",covid19_new_cases_global!EA125)</f>
        <v>387</v>
      </c>
      <c r="EB124">
        <f>IF(covid19_new_cases_global!EB125&lt;0,"",covid19_new_cases_global!EB125)</f>
        <v>553</v>
      </c>
      <c r="EC124">
        <f>IF(covid19_new_cases_global!EC125&lt;0,"",covid19_new_cases_global!EC125)</f>
        <v>307</v>
      </c>
      <c r="ED124">
        <f>IF(covid19_new_cases_global!ED125&lt;0,"",covid19_new_cases_global!ED125)</f>
        <v>416</v>
      </c>
      <c r="EE124">
        <f>IF(covid19_new_cases_global!EE125&lt;0,"",covid19_new_cases_global!EE125)</f>
        <v>241</v>
      </c>
      <c r="EF124">
        <f>IF(covid19_new_cases_global!EF125&lt;0,"",covid19_new_cases_global!EF125)</f>
        <v>347</v>
      </c>
      <c r="EG124">
        <f>IF(covid19_new_cases_global!EG125&lt;0,"",covid19_new_cases_global!EG125)</f>
        <v>350</v>
      </c>
      <c r="EH124">
        <f>IF(covid19_new_cases_global!EH125&lt;0,"",covid19_new_cases_global!EH125)</f>
        <v>328</v>
      </c>
      <c r="EI124">
        <f>IF(covid19_new_cases_global!EI125&lt;0,"",covid19_new_cases_global!EI125)</f>
        <v>389</v>
      </c>
      <c r="EJ124">
        <f>IF(covid19_new_cases_global!EJ125&lt;0,"",covid19_new_cases_global!EJ125)</f>
        <v>253</v>
      </c>
      <c r="EK124">
        <f>IF(covid19_new_cases_global!EK125&lt;0,"",covid19_new_cases_global!EK125)</f>
        <v>315</v>
      </c>
      <c r="EL124">
        <f>IF(covid19_new_cases_global!EL125&lt;0,"",covid19_new_cases_global!EL125)</f>
        <v>663</v>
      </c>
      <c r="EM124">
        <f>IF(covid19_new_cases_global!EM125&lt;0,"",covid19_new_cases_global!EM125)</f>
        <v>409</v>
      </c>
      <c r="EN124">
        <f>IF(covid19_new_cases_global!EN125&lt;0,"",covid19_new_cases_global!EN125)</f>
        <v>681</v>
      </c>
      <c r="EO124">
        <f>IF(covid19_new_cases_global!EO125&lt;0,"",covid19_new_cases_global!EO125)</f>
        <v>627</v>
      </c>
      <c r="EP124">
        <f>IF(covid19_new_cases_global!EP125&lt;0,"",covid19_new_cases_global!EP125)</f>
        <v>501</v>
      </c>
      <c r="EQ124">
        <f>IF(covid19_new_cases_global!EQ125&lt;0,"",covid19_new_cases_global!EQ125)</f>
        <v>403</v>
      </c>
      <c r="ER124">
        <f>IF(covid19_new_cases_global!ER125&lt;0,"",covid19_new_cases_global!ER125)</f>
        <v>573</v>
      </c>
      <c r="ES124">
        <f>IF(covid19_new_cases_global!ES125&lt;0,"",covid19_new_cases_global!ES125)</f>
        <v>490</v>
      </c>
      <c r="ET124">
        <f>IF(covid19_new_cases_global!ET125&lt;0,"",covid19_new_cases_global!ET125)</f>
        <v>587</v>
      </c>
      <c r="EU124">
        <f>IF(covid19_new_cases_global!EU125&lt;0,"",covid19_new_cases_global!EU125)</f>
        <v>745</v>
      </c>
      <c r="EV124">
        <f>IF(covid19_new_cases_global!EV125&lt;0,"",covid19_new_cases_global!EV125)</f>
        <v>667</v>
      </c>
      <c r="EW124">
        <f>IF(covid19_new_cases_global!EW125&lt;0,"",covid19_new_cases_global!EW125)</f>
        <v>661</v>
      </c>
      <c r="EX124">
        <f>IF(covid19_new_cases_global!EX125&lt;0,"",covid19_new_cases_global!EX125)</f>
        <v>436</v>
      </c>
      <c r="EY124">
        <f>IF(covid19_new_cases_global!EY125&lt;0,"",covid19_new_cases_global!EY125)</f>
        <v>675</v>
      </c>
      <c r="EZ124">
        <f>IF(covid19_new_cases_global!EZ125&lt;0,"",covid19_new_cases_global!EZ125)</f>
        <v>452</v>
      </c>
      <c r="FA124">
        <f>IF(covid19_new_cases_global!FA125&lt;0,"",covid19_new_cases_global!FA125)</f>
        <v>649</v>
      </c>
      <c r="FB124">
        <f>IF(covid19_new_cases_global!FB125&lt;0,"",covid19_new_cases_global!FB125)</f>
        <v>594</v>
      </c>
      <c r="FC124">
        <f>IF(covid19_new_cases_global!FC125&lt;0,"",covid19_new_cases_global!FC125)</f>
        <v>684</v>
      </c>
      <c r="FD124">
        <f>IF(covid19_new_cases_global!FD125&lt;0,"",covid19_new_cases_global!FD125)</f>
        <v>779</v>
      </c>
      <c r="FE124">
        <f t="shared" si="59"/>
        <v>779</v>
      </c>
      <c r="FF124">
        <f t="shared" si="53"/>
        <v>779</v>
      </c>
      <c r="FG124">
        <f t="shared" si="33"/>
        <v>157</v>
      </c>
      <c r="FH124">
        <f t="shared" si="34"/>
        <v>157</v>
      </c>
      <c r="FI124" cm="1">
        <f t="array" ref="FI124">MATCH(INDEX($D124:$FD124,MATCH(TRUE,INDEX($D124:$FD124&lt;&gt;0,),0)),$D124:$FD124,0)</f>
        <v>37</v>
      </c>
      <c r="FJ124">
        <f t="shared" si="54"/>
        <v>24077</v>
      </c>
      <c r="FK124">
        <f t="shared" si="55"/>
        <v>3.2354529218756492E-2</v>
      </c>
      <c r="FL124">
        <v>0</v>
      </c>
      <c r="FM124">
        <f t="shared" si="56"/>
        <v>120</v>
      </c>
      <c r="FN124">
        <f t="shared" si="57"/>
        <v>120</v>
      </c>
      <c r="FP124">
        <v>570</v>
      </c>
      <c r="FQ124">
        <v>570</v>
      </c>
      <c r="FR124">
        <v>145</v>
      </c>
      <c r="FS124">
        <v>145</v>
      </c>
      <c r="FT124">
        <v>52</v>
      </c>
      <c r="FU124">
        <v>5209</v>
      </c>
      <c r="FV124">
        <v>0.10942599347283548</v>
      </c>
      <c r="FW124" s="6">
        <v>0</v>
      </c>
      <c r="FX124" s="7">
        <v>1</v>
      </c>
      <c r="FY124" s="8">
        <f t="shared" si="39"/>
        <v>1</v>
      </c>
      <c r="FZ124">
        <f t="shared" si="40"/>
        <v>0</v>
      </c>
      <c r="GA124">
        <f t="shared" si="41"/>
        <v>2.1576302315185696E-2</v>
      </c>
      <c r="GB124" s="6">
        <f t="shared" si="42"/>
        <v>2.1576302315185696E-2</v>
      </c>
      <c r="GC124" s="8">
        <f t="shared" si="43"/>
        <v>0.9784236976848143</v>
      </c>
      <c r="GD124" s="6">
        <f t="shared" si="44"/>
        <v>-2.1812474047206102E-2</v>
      </c>
      <c r="GE124" s="8">
        <f t="shared" si="45"/>
        <v>100</v>
      </c>
      <c r="GF124">
        <f t="shared" si="46"/>
        <v>2.2052105203748042E-2</v>
      </c>
      <c r="HC124">
        <v>0.13017563008764516</v>
      </c>
      <c r="HD124">
        <v>1</v>
      </c>
      <c r="HE124">
        <v>0</v>
      </c>
      <c r="HF124">
        <f t="shared" si="50"/>
        <v>114</v>
      </c>
      <c r="HG124">
        <f t="shared" si="51"/>
        <v>5</v>
      </c>
      <c r="HH124">
        <f t="shared" si="47"/>
        <v>0.20833333333333337</v>
      </c>
      <c r="HI124">
        <f t="shared" si="48"/>
        <v>0.8529411764705882</v>
      </c>
      <c r="HJ124">
        <f t="shared" si="49"/>
        <v>5.9232026143791585E-3</v>
      </c>
    </row>
    <row r="125" spans="1:218" x14ac:dyDescent="0.3">
      <c r="A125" t="str">
        <f>covid19_new_cases_global!A126</f>
        <v>North Macedonia</v>
      </c>
      <c r="B125">
        <f>covid19_new_cases_global!B126</f>
        <v>41.608600000000003</v>
      </c>
      <c r="C125">
        <f>covid19_new_cases_global!C126</f>
        <v>21.7453</v>
      </c>
      <c r="D125">
        <f>IF(covid19_new_cases_global!D126&lt;0,"",covid19_new_cases_global!D126)</f>
        <v>0</v>
      </c>
      <c r="E125">
        <f>IF(covid19_new_cases_global!E126&lt;0,"",covid19_new_cases_global!E126)</f>
        <v>0</v>
      </c>
      <c r="F125">
        <f>IF(covid19_new_cases_global!F126&lt;0,"",covid19_new_cases_global!F126)</f>
        <v>0</v>
      </c>
      <c r="G125">
        <f>IF(covid19_new_cases_global!G126&lt;0,"",covid19_new_cases_global!G126)</f>
        <v>0</v>
      </c>
      <c r="H125">
        <f>IF(covid19_new_cases_global!H126&lt;0,"",covid19_new_cases_global!H126)</f>
        <v>0</v>
      </c>
      <c r="I125">
        <f>IF(covid19_new_cases_global!I126&lt;0,"",covid19_new_cases_global!I126)</f>
        <v>0</v>
      </c>
      <c r="J125">
        <f>IF(covid19_new_cases_global!J126&lt;0,"",covid19_new_cases_global!J126)</f>
        <v>0</v>
      </c>
      <c r="K125">
        <f>IF(covid19_new_cases_global!K126&lt;0,"",covid19_new_cases_global!K126)</f>
        <v>0</v>
      </c>
      <c r="L125">
        <f>IF(covid19_new_cases_global!L126&lt;0,"",covid19_new_cases_global!L126)</f>
        <v>0</v>
      </c>
      <c r="M125">
        <f>IF(covid19_new_cases_global!M126&lt;0,"",covid19_new_cases_global!M126)</f>
        <v>0</v>
      </c>
      <c r="N125">
        <f>IF(covid19_new_cases_global!N126&lt;0,"",covid19_new_cases_global!N126)</f>
        <v>0</v>
      </c>
      <c r="O125">
        <f>IF(covid19_new_cases_global!O126&lt;0,"",covid19_new_cases_global!O126)</f>
        <v>0</v>
      </c>
      <c r="P125">
        <f>IF(covid19_new_cases_global!P126&lt;0,"",covid19_new_cases_global!P126)</f>
        <v>0</v>
      </c>
      <c r="Q125">
        <f>IF(covid19_new_cases_global!Q126&lt;0,"",covid19_new_cases_global!Q126)</f>
        <v>0</v>
      </c>
      <c r="R125">
        <f>IF(covid19_new_cases_global!R126&lt;0,"",covid19_new_cases_global!R126)</f>
        <v>0</v>
      </c>
      <c r="S125">
        <f>IF(covid19_new_cases_global!S126&lt;0,"",covid19_new_cases_global!S126)</f>
        <v>0</v>
      </c>
      <c r="T125">
        <f>IF(covid19_new_cases_global!T126&lt;0,"",covid19_new_cases_global!T126)</f>
        <v>0</v>
      </c>
      <c r="U125">
        <f>IF(covid19_new_cases_global!U126&lt;0,"",covid19_new_cases_global!U126)</f>
        <v>0</v>
      </c>
      <c r="V125">
        <f>IF(covid19_new_cases_global!V126&lt;0,"",covid19_new_cases_global!V126)</f>
        <v>0</v>
      </c>
      <c r="W125">
        <f>IF(covid19_new_cases_global!W126&lt;0,"",covid19_new_cases_global!W126)</f>
        <v>0</v>
      </c>
      <c r="X125">
        <f>IF(covid19_new_cases_global!X126&lt;0,"",covid19_new_cases_global!X126)</f>
        <v>0</v>
      </c>
      <c r="Y125">
        <f>IF(covid19_new_cases_global!Y126&lt;0,"",covid19_new_cases_global!Y126)</f>
        <v>0</v>
      </c>
      <c r="Z125">
        <f>IF(covid19_new_cases_global!Z126&lt;0,"",covid19_new_cases_global!Z126)</f>
        <v>0</v>
      </c>
      <c r="AA125">
        <f>IF(covid19_new_cases_global!AA126&lt;0,"",covid19_new_cases_global!AA126)</f>
        <v>0</v>
      </c>
      <c r="AB125">
        <f>IF(covid19_new_cases_global!AB126&lt;0,"",covid19_new_cases_global!AB126)</f>
        <v>0</v>
      </c>
      <c r="AC125">
        <f>IF(covid19_new_cases_global!AC126&lt;0,"",covid19_new_cases_global!AC126)</f>
        <v>0</v>
      </c>
      <c r="AD125">
        <f>IF(covid19_new_cases_global!AD126&lt;0,"",covid19_new_cases_global!AD126)</f>
        <v>0</v>
      </c>
      <c r="AE125">
        <f>IF(covid19_new_cases_global!AE126&lt;0,"",covid19_new_cases_global!AE126)</f>
        <v>0</v>
      </c>
      <c r="AF125">
        <f>IF(covid19_new_cases_global!AF126&lt;0,"",covid19_new_cases_global!AF126)</f>
        <v>0</v>
      </c>
      <c r="AG125">
        <f>IF(covid19_new_cases_global!AG126&lt;0,"",covid19_new_cases_global!AG126)</f>
        <v>0</v>
      </c>
      <c r="AH125">
        <f>IF(covid19_new_cases_global!AH126&lt;0,"",covid19_new_cases_global!AH126)</f>
        <v>0</v>
      </c>
      <c r="AI125">
        <f>IF(covid19_new_cases_global!AI126&lt;0,"",covid19_new_cases_global!AI126)</f>
        <v>0</v>
      </c>
      <c r="AJ125">
        <f>IF(covid19_new_cases_global!AJ126&lt;0,"",covid19_new_cases_global!AJ126)</f>
        <v>0</v>
      </c>
      <c r="AK125">
        <f>IF(covid19_new_cases_global!AK126&lt;0,"",covid19_new_cases_global!AK126)</f>
        <v>0</v>
      </c>
      <c r="AL125">
        <f>IF(covid19_new_cases_global!AL126&lt;0,"",covid19_new_cases_global!AL126)</f>
        <v>1</v>
      </c>
      <c r="AM125">
        <f>IF(covid19_new_cases_global!AM126&lt;0,"",covid19_new_cases_global!AM126)</f>
        <v>0</v>
      </c>
      <c r="AN125">
        <f>IF(covid19_new_cases_global!AN126&lt;0,"",covid19_new_cases_global!AN126)</f>
        <v>0</v>
      </c>
      <c r="AO125">
        <f>IF(covid19_new_cases_global!AO126&lt;0,"",covid19_new_cases_global!AO126)</f>
        <v>0</v>
      </c>
      <c r="AP125">
        <f>IF(covid19_new_cases_global!AP126&lt;0,"",covid19_new_cases_global!AP126)</f>
        <v>0</v>
      </c>
      <c r="AQ125">
        <f>IF(covid19_new_cases_global!AQ126&lt;0,"",covid19_new_cases_global!AQ126)</f>
        <v>0</v>
      </c>
      <c r="AR125">
        <f>IF(covid19_new_cases_global!AR126&lt;0,"",covid19_new_cases_global!AR126)</f>
        <v>0</v>
      </c>
      <c r="AS125">
        <f>IF(covid19_new_cases_global!AS126&lt;0,"",covid19_new_cases_global!AS126)</f>
        <v>0</v>
      </c>
      <c r="AT125">
        <f>IF(covid19_new_cases_global!AT126&lt;0,"",covid19_new_cases_global!AT126)</f>
        <v>0</v>
      </c>
      <c r="AU125">
        <f>IF(covid19_new_cases_global!AU126&lt;0,"",covid19_new_cases_global!AU126)</f>
        <v>2</v>
      </c>
      <c r="AV125">
        <f>IF(covid19_new_cases_global!AV126&lt;0,"",covid19_new_cases_global!AV126)</f>
        <v>0</v>
      </c>
      <c r="AW125">
        <f>IF(covid19_new_cases_global!AW126&lt;0,"",covid19_new_cases_global!AW126)</f>
        <v>0</v>
      </c>
      <c r="AX125">
        <f>IF(covid19_new_cases_global!AX126&lt;0,"",covid19_new_cases_global!AX126)</f>
        <v>0</v>
      </c>
      <c r="AY125">
        <f>IF(covid19_new_cases_global!AY126&lt;0,"",covid19_new_cases_global!AY126)</f>
        <v>4</v>
      </c>
      <c r="AZ125">
        <f>IF(covid19_new_cases_global!AZ126&lt;0,"",covid19_new_cases_global!AZ126)</f>
        <v>0</v>
      </c>
      <c r="BA125">
        <f>IF(covid19_new_cases_global!BA126&lt;0,"",covid19_new_cases_global!BA126)</f>
        <v>0</v>
      </c>
      <c r="BB125">
        <f>IF(covid19_new_cases_global!BB126&lt;0,"",covid19_new_cases_global!BB126)</f>
        <v>7</v>
      </c>
      <c r="BC125">
        <f>IF(covid19_new_cases_global!BC126&lt;0,"",covid19_new_cases_global!BC126)</f>
        <v>0</v>
      </c>
      <c r="BD125">
        <f>IF(covid19_new_cases_global!BD126&lt;0,"",covid19_new_cases_global!BD126)</f>
        <v>0</v>
      </c>
      <c r="BE125">
        <f>IF(covid19_new_cases_global!BE126&lt;0,"",covid19_new_cases_global!BE126)</f>
        <v>4</v>
      </c>
      <c r="BF125">
        <f>IF(covid19_new_cases_global!BF126&lt;0,"",covid19_new_cases_global!BF126)</f>
        <v>8</v>
      </c>
      <c r="BG125">
        <f>IF(covid19_new_cases_global!BG126&lt;0,"",covid19_new_cases_global!BG126)</f>
        <v>9</v>
      </c>
      <c r="BH125">
        <f>IF(covid19_new_cases_global!BH126&lt;0,"",covid19_new_cases_global!BH126)</f>
        <v>13</v>
      </c>
      <c r="BI125">
        <f>IF(covid19_new_cases_global!BI126&lt;0,"",covid19_new_cases_global!BI126)</f>
        <v>19</v>
      </c>
      <c r="BJ125">
        <f>IF(covid19_new_cases_global!BJ126&lt;0,"",covid19_new_cases_global!BJ126)</f>
        <v>18</v>
      </c>
      <c r="BK125">
        <f>IF(covid19_new_cases_global!BK126&lt;0,"",covid19_new_cases_global!BK126)</f>
        <v>30</v>
      </c>
      <c r="BL125">
        <f>IF(covid19_new_cases_global!BL126&lt;0,"",covid19_new_cases_global!BL126)</f>
        <v>21</v>
      </c>
      <c r="BM125">
        <f>IF(covid19_new_cases_global!BM126&lt;0,"",covid19_new_cases_global!BM126)</f>
        <v>12</v>
      </c>
      <c r="BN125">
        <f>IF(covid19_new_cases_global!BN126&lt;0,"",covid19_new_cases_global!BN126)</f>
        <v>29</v>
      </c>
      <c r="BO125">
        <f>IF(covid19_new_cases_global!BO126&lt;0,"",covid19_new_cases_global!BO126)</f>
        <v>24</v>
      </c>
      <c r="BP125">
        <f>IF(covid19_new_cases_global!BP126&lt;0,"",covid19_new_cases_global!BP126)</f>
        <v>18</v>
      </c>
      <c r="BQ125">
        <f>IF(covid19_new_cases_global!BQ126&lt;0,"",covid19_new_cases_global!BQ126)</f>
        <v>22</v>
      </c>
      <c r="BR125">
        <f>IF(covid19_new_cases_global!BR126&lt;0,"",covid19_new_cases_global!BR126)</f>
        <v>18</v>
      </c>
      <c r="BS125">
        <f>IF(covid19_new_cases_global!BS126&lt;0,"",covid19_new_cases_global!BS126)</f>
        <v>26</v>
      </c>
      <c r="BT125">
        <f>IF(covid19_new_cases_global!BT126&lt;0,"",covid19_new_cases_global!BT126)</f>
        <v>44</v>
      </c>
      <c r="BU125">
        <f>IF(covid19_new_cases_global!BU126&lt;0,"",covid19_new_cases_global!BU126)</f>
        <v>25</v>
      </c>
      <c r="BV125">
        <f>IF(covid19_new_cases_global!BV126&lt;0,"",covid19_new_cases_global!BV126)</f>
        <v>30</v>
      </c>
      <c r="BW125">
        <f>IF(covid19_new_cases_global!BW126&lt;0,"",covid19_new_cases_global!BW126)</f>
        <v>46</v>
      </c>
      <c r="BX125">
        <f>IF(covid19_new_cases_global!BX126&lt;0,"",covid19_new_cases_global!BX126)</f>
        <v>53</v>
      </c>
      <c r="BY125">
        <f>IF(covid19_new_cases_global!BY126&lt;0,"",covid19_new_cases_global!BY126)</f>
        <v>72</v>
      </c>
      <c r="BZ125">
        <f>IF(covid19_new_cases_global!BZ126&lt;0,"",covid19_new_cases_global!BZ126)</f>
        <v>15</v>
      </c>
      <c r="CA125">
        <f>IF(covid19_new_cases_global!CA126&lt;0,"",covid19_new_cases_global!CA126)</f>
        <v>29</v>
      </c>
      <c r="CB125">
        <f>IF(covid19_new_cases_global!CB126&lt;0,"",covid19_new_cases_global!CB126)</f>
        <v>18</v>
      </c>
      <c r="CC125">
        <f>IF(covid19_new_cases_global!CC126&lt;0,"",covid19_new_cases_global!CC126)</f>
        <v>46</v>
      </c>
      <c r="CD125">
        <f>IF(covid19_new_cases_global!CD126&lt;0,"",covid19_new_cases_global!CD126)</f>
        <v>48</v>
      </c>
      <c r="CE125">
        <f>IF(covid19_new_cases_global!CE126&lt;0,"",covid19_new_cases_global!CE126)</f>
        <v>49</v>
      </c>
      <c r="CF125">
        <f>IF(covid19_new_cases_global!CF126&lt;0,"",covid19_new_cases_global!CF126)</f>
        <v>68</v>
      </c>
      <c r="CG125">
        <f>IF(covid19_new_cases_global!CG126&lt;0,"",covid19_new_cases_global!CG126)</f>
        <v>26</v>
      </c>
      <c r="CH125">
        <f>IF(covid19_new_cases_global!CH126&lt;0,"",covid19_new_cases_global!CH126)</f>
        <v>54</v>
      </c>
      <c r="CI125">
        <f>IF(covid19_new_cases_global!CI126&lt;0,"",covid19_new_cases_global!CI126)</f>
        <v>66</v>
      </c>
      <c r="CJ125">
        <f>IF(covid19_new_cases_global!CJ126&lt;0,"",covid19_new_cases_global!CJ126)</f>
        <v>107</v>
      </c>
      <c r="CK125">
        <f>IF(covid19_new_cases_global!CK126&lt;0,"",covid19_new_cases_global!CK126)</f>
        <v>36</v>
      </c>
      <c r="CL125">
        <f>IF(covid19_new_cases_global!CL126&lt;0,"",covid19_new_cases_global!CL126)</f>
        <v>53</v>
      </c>
      <c r="CM125">
        <f>IF(covid19_new_cases_global!CM126&lt;0,"",covid19_new_cases_global!CM126)</f>
        <v>37</v>
      </c>
      <c r="CN125">
        <f>IF(covid19_new_cases_global!CN126&lt;0,"",covid19_new_cases_global!CN126)</f>
        <v>18</v>
      </c>
      <c r="CO125">
        <f>IF(covid19_new_cases_global!CO126&lt;0,"",covid19_new_cases_global!CO126)</f>
        <v>6</v>
      </c>
      <c r="CP125">
        <f>IF(covid19_new_cases_global!CP126&lt;0,"",covid19_new_cases_global!CP126)</f>
        <v>28</v>
      </c>
      <c r="CQ125">
        <f>IF(covid19_new_cases_global!CQ126&lt;0,"",covid19_new_cases_global!CQ126)</f>
        <v>41</v>
      </c>
      <c r="CR125">
        <f>IF(covid19_new_cases_global!CR126&lt;0,"",covid19_new_cases_global!CR126)</f>
        <v>26</v>
      </c>
      <c r="CS125">
        <f>IF(covid19_new_cases_global!CS126&lt;0,"",covid19_new_cases_global!CS126)</f>
        <v>41</v>
      </c>
      <c r="CT125">
        <f>IF(covid19_new_cases_global!CT126&lt;0,"",covid19_new_cases_global!CT126)</f>
        <v>19</v>
      </c>
      <c r="CU125">
        <f>IF(covid19_new_cases_global!CU126&lt;0,"",covid19_new_cases_global!CU126)</f>
        <v>13</v>
      </c>
      <c r="CV125">
        <f>IF(covid19_new_cases_global!CV126&lt;0,"",covid19_new_cases_global!CV126)</f>
        <v>22</v>
      </c>
      <c r="CW125">
        <f>IF(covid19_new_cases_global!CW126&lt;0,"",covid19_new_cases_global!CW126)</f>
        <v>21</v>
      </c>
      <c r="CX125">
        <f>IF(covid19_new_cases_global!CX126&lt;0,"",covid19_new_cases_global!CX126)</f>
        <v>23</v>
      </c>
      <c r="CY125">
        <f>IF(covid19_new_cases_global!CY126&lt;0,"",covid19_new_cases_global!CY126)</f>
        <v>29</v>
      </c>
      <c r="CZ125">
        <f>IF(covid19_new_cases_global!CZ126&lt;0,"",covid19_new_cases_global!CZ126)</f>
        <v>12</v>
      </c>
      <c r="DA125">
        <f>IF(covid19_new_cases_global!DA126&lt;0,"",covid19_new_cases_global!DA126)</f>
        <v>5</v>
      </c>
      <c r="DB125">
        <f>IF(covid19_new_cases_global!DB126&lt;0,"",covid19_new_cases_global!DB126)</f>
        <v>7</v>
      </c>
      <c r="DC125">
        <f>IF(covid19_new_cases_global!DC126&lt;0,"",covid19_new_cases_global!DC126)</f>
        <v>8</v>
      </c>
      <c r="DD125">
        <f>IF(covid19_new_cases_global!DD126&lt;0,"",covid19_new_cases_global!DD126)</f>
        <v>13</v>
      </c>
      <c r="DE125">
        <f>IF(covid19_new_cases_global!DE126&lt;0,"",covid19_new_cases_global!DE126)</f>
        <v>33</v>
      </c>
      <c r="DF125">
        <f>IF(covid19_new_cases_global!DF126&lt;0,"",covid19_new_cases_global!DF126)</f>
        <v>14</v>
      </c>
      <c r="DG125">
        <f>IF(covid19_new_cases_global!DG126&lt;0,"",covid19_new_cases_global!DG126)</f>
        <v>36</v>
      </c>
      <c r="DH125">
        <f>IF(covid19_new_cases_global!DH126&lt;0,"",covid19_new_cases_global!DH126)</f>
        <v>20</v>
      </c>
      <c r="DI125">
        <f>IF(covid19_new_cases_global!DI126&lt;0,"",covid19_new_cases_global!DI126)</f>
        <v>22</v>
      </c>
      <c r="DJ125">
        <f>IF(covid19_new_cases_global!DJ126&lt;0,"",covid19_new_cases_global!DJ126)</f>
        <v>10</v>
      </c>
      <c r="DK125">
        <f>IF(covid19_new_cases_global!DK126&lt;0,"",covid19_new_cases_global!DK126)</f>
        <v>20</v>
      </c>
      <c r="DL125">
        <f>IF(covid19_new_cases_global!DL126&lt;0,"",covid19_new_cases_global!DL126)</f>
        <v>29</v>
      </c>
      <c r="DM125">
        <f>IF(covid19_new_cases_global!DM126&lt;0,"",covid19_new_cases_global!DM126)</f>
        <v>17</v>
      </c>
      <c r="DN125">
        <f>IF(covid19_new_cases_global!DN126&lt;0,"",covid19_new_cases_global!DN126)</f>
        <v>22</v>
      </c>
      <c r="DO125">
        <f>IF(covid19_new_cases_global!DO126&lt;0,"",covid19_new_cases_global!DO126)</f>
        <v>30</v>
      </c>
      <c r="DP125">
        <f>IF(covid19_new_cases_global!DP126&lt;0,"",covid19_new_cases_global!DP126)</f>
        <v>25</v>
      </c>
      <c r="DQ125">
        <f>IF(covid19_new_cases_global!DQ126&lt;0,"",covid19_new_cases_global!DQ126)</f>
        <v>22</v>
      </c>
      <c r="DR125">
        <f>IF(covid19_new_cases_global!DR126&lt;0,"",covid19_new_cases_global!DR126)</f>
        <v>19</v>
      </c>
      <c r="DS125">
        <f>IF(covid19_new_cases_global!DS126&lt;0,"",covid19_new_cases_global!DS126)</f>
        <v>40</v>
      </c>
      <c r="DT125">
        <f>IF(covid19_new_cases_global!DT126&lt;0,"",covid19_new_cases_global!DT126)</f>
        <v>23</v>
      </c>
      <c r="DU125">
        <f>IF(covid19_new_cases_global!DU126&lt;0,"",covid19_new_cases_global!DU126)</f>
        <v>20</v>
      </c>
      <c r="DV125">
        <f>IF(covid19_new_cases_global!DV126&lt;0,"",covid19_new_cases_global!DV126)</f>
        <v>37</v>
      </c>
      <c r="DW125">
        <f>IF(covid19_new_cases_global!DW126&lt;0,"",covid19_new_cases_global!DW126)</f>
        <v>21</v>
      </c>
      <c r="DX125">
        <f>IF(covid19_new_cases_global!DX126&lt;0,"",covid19_new_cases_global!DX126)</f>
        <v>15</v>
      </c>
      <c r="DY125">
        <f>IF(covid19_new_cases_global!DY126&lt;0,"",covid19_new_cases_global!DY126)</f>
        <v>25</v>
      </c>
      <c r="DZ125">
        <f>IF(covid19_new_cases_global!DZ126&lt;0,"",covid19_new_cases_global!DZ126)</f>
        <v>38</v>
      </c>
      <c r="EA125">
        <f>IF(covid19_new_cases_global!EA126&lt;0,"",covid19_new_cases_global!EA126)</f>
        <v>52</v>
      </c>
      <c r="EB125">
        <f>IF(covid19_new_cases_global!EB126&lt;0,"",covid19_new_cases_global!EB126)</f>
        <v>35</v>
      </c>
      <c r="EC125">
        <f>IF(covid19_new_cases_global!EC126&lt;0,"",covid19_new_cases_global!EC126)</f>
        <v>62</v>
      </c>
      <c r="ED125">
        <f>IF(covid19_new_cases_global!ED126&lt;0,"",covid19_new_cases_global!ED126)</f>
        <v>89</v>
      </c>
      <c r="EE125">
        <f>IF(covid19_new_cases_global!EE126&lt;0,"",covid19_new_cases_global!EE126)</f>
        <v>76</v>
      </c>
      <c r="EF125">
        <f>IF(covid19_new_cases_global!EF126&lt;0,"",covid19_new_cases_global!EF126)</f>
        <v>101</v>
      </c>
      <c r="EG125">
        <f>IF(covid19_new_cases_global!EG126&lt;0,"",covid19_new_cases_global!EG126)</f>
        <v>119</v>
      </c>
      <c r="EH125">
        <f>IF(covid19_new_cases_global!EH126&lt;0,"",covid19_new_cases_global!EH126)</f>
        <v>179</v>
      </c>
      <c r="EI125">
        <f>IF(covid19_new_cases_global!EI126&lt;0,"",covid19_new_cases_global!EI126)</f>
        <v>125</v>
      </c>
      <c r="EJ125">
        <f>IF(covid19_new_cases_global!EJ126&lt;0,"",covid19_new_cases_global!EJ126)</f>
        <v>110</v>
      </c>
      <c r="EK125">
        <f>IF(covid19_new_cases_global!EK126&lt;0,"",covid19_new_cases_global!EK126)</f>
        <v>127</v>
      </c>
      <c r="EL125">
        <f>IF(covid19_new_cases_global!EL126&lt;0,"",covid19_new_cases_global!EL126)</f>
        <v>87</v>
      </c>
      <c r="EM125">
        <f>IF(covid19_new_cases_global!EM126&lt;0,"",covid19_new_cases_global!EM126)</f>
        <v>125</v>
      </c>
      <c r="EN125">
        <f>IF(covid19_new_cases_global!EN126&lt;0,"",covid19_new_cases_global!EN126)</f>
        <v>174</v>
      </c>
      <c r="EO125">
        <f>IF(covid19_new_cases_global!EO126&lt;0,"",covid19_new_cases_global!EO126)</f>
        <v>163</v>
      </c>
      <c r="EP125">
        <f>IF(covid19_new_cases_global!EP126&lt;0,"",covid19_new_cases_global!EP126)</f>
        <v>194</v>
      </c>
      <c r="EQ125">
        <f>IF(covid19_new_cases_global!EQ126&lt;0,"",covid19_new_cases_global!EQ126)</f>
        <v>162</v>
      </c>
      <c r="ER125">
        <f>IF(covid19_new_cases_global!ER126&lt;0,"",covid19_new_cases_global!ER126)</f>
        <v>100</v>
      </c>
      <c r="ES125">
        <f>IF(covid19_new_cases_global!ES126&lt;0,"",covid19_new_cases_global!ES126)</f>
        <v>142</v>
      </c>
      <c r="ET125">
        <f>IF(covid19_new_cases_global!ET126&lt;0,"",covid19_new_cases_global!ET126)</f>
        <v>183</v>
      </c>
      <c r="EU125">
        <f>IF(covid19_new_cases_global!EU126&lt;0,"",covid19_new_cases_global!EU126)</f>
        <v>182</v>
      </c>
      <c r="EV125">
        <f>IF(covid19_new_cases_global!EV126&lt;0,"",covid19_new_cases_global!EV126)</f>
        <v>156</v>
      </c>
      <c r="EW125">
        <f>IF(covid19_new_cases_global!EW126&lt;0,"",covid19_new_cases_global!EW126)</f>
        <v>185</v>
      </c>
      <c r="EX125">
        <f>IF(covid19_new_cases_global!EX126&lt;0,"",covid19_new_cases_global!EX126)</f>
        <v>101</v>
      </c>
      <c r="EY125">
        <f>IF(covid19_new_cases_global!EY126&lt;0,"",covid19_new_cases_global!EY126)</f>
        <v>90</v>
      </c>
      <c r="EZ125">
        <f>IF(covid19_new_cases_global!EZ126&lt;0,"",covid19_new_cases_global!EZ126)</f>
        <v>115</v>
      </c>
      <c r="FA125">
        <f>IF(covid19_new_cases_global!FA126&lt;0,"",covid19_new_cases_global!FA126)</f>
        <v>134</v>
      </c>
      <c r="FB125">
        <f>IF(covid19_new_cases_global!FB126&lt;0,"",covid19_new_cases_global!FB126)</f>
        <v>150</v>
      </c>
      <c r="FC125">
        <f>IF(covid19_new_cases_global!FC126&lt;0,"",covid19_new_cases_global!FC126)</f>
        <v>163</v>
      </c>
      <c r="FD125">
        <f>IF(covid19_new_cases_global!FD126&lt;0,"",covid19_new_cases_global!FD126)</f>
        <v>148</v>
      </c>
      <c r="FE125">
        <v>107</v>
      </c>
      <c r="FF125">
        <f t="shared" si="53"/>
        <v>194</v>
      </c>
      <c r="FG125">
        <f t="shared" si="33"/>
        <v>85</v>
      </c>
      <c r="FH125">
        <f t="shared" si="34"/>
        <v>143</v>
      </c>
      <c r="FI125" cm="1">
        <f t="array" ref="FI125">MATCH(INDEX($D125:$FD125,MATCH(TRUE,INDEX($D125:$FD125&lt;&gt;0,),0)),$D125:$FD125,0)</f>
        <v>35</v>
      </c>
      <c r="FJ125">
        <f t="shared" si="54"/>
        <v>5906</v>
      </c>
      <c r="FK125">
        <f t="shared" si="55"/>
        <v>3.2847951236031153E-2</v>
      </c>
      <c r="FL125">
        <v>1</v>
      </c>
      <c r="FM125">
        <f t="shared" si="56"/>
        <v>50</v>
      </c>
      <c r="FN125">
        <f t="shared" si="57"/>
        <v>108</v>
      </c>
      <c r="FP125">
        <v>599</v>
      </c>
      <c r="FQ125">
        <v>599</v>
      </c>
      <c r="FR125">
        <v>138</v>
      </c>
      <c r="FS125">
        <v>138</v>
      </c>
      <c r="FT125">
        <v>42</v>
      </c>
      <c r="FU125">
        <v>33714</v>
      </c>
      <c r="FV125">
        <v>1.7767099721184079E-2</v>
      </c>
      <c r="FW125" s="6">
        <v>0</v>
      </c>
      <c r="FX125" s="7">
        <v>1</v>
      </c>
      <c r="FY125" s="8">
        <f t="shared" si="39"/>
        <v>1</v>
      </c>
      <c r="FZ125">
        <f t="shared" si="40"/>
        <v>0</v>
      </c>
      <c r="GA125">
        <f t="shared" si="41"/>
        <v>1.2388383057767634E-3</v>
      </c>
      <c r="GB125" s="6">
        <f t="shared" si="42"/>
        <v>1.2388383057767634E-3</v>
      </c>
      <c r="GC125" s="8">
        <f t="shared" si="43"/>
        <v>0.99876116169422324</v>
      </c>
      <c r="GD125" s="6">
        <f t="shared" si="44"/>
        <v>-1.2396063002968981E-3</v>
      </c>
      <c r="GE125" s="8">
        <f t="shared" si="45"/>
        <v>100</v>
      </c>
      <c r="GF125">
        <f t="shared" si="46"/>
        <v>1.2403749297532668E-3</v>
      </c>
      <c r="HC125">
        <v>0.1483142395039819</v>
      </c>
      <c r="HD125">
        <v>1</v>
      </c>
      <c r="HE125">
        <v>0</v>
      </c>
      <c r="HF125">
        <f t="shared" si="50"/>
        <v>115</v>
      </c>
      <c r="HG125">
        <f t="shared" si="51"/>
        <v>5</v>
      </c>
      <c r="HH125">
        <f t="shared" si="47"/>
        <v>0.20138888888888884</v>
      </c>
      <c r="HI125">
        <f t="shared" si="48"/>
        <v>0.8529411764705882</v>
      </c>
      <c r="HJ125">
        <f t="shared" si="49"/>
        <v>5.9232026143790639E-3</v>
      </c>
    </row>
    <row r="126" spans="1:218" x14ac:dyDescent="0.3">
      <c r="A126" t="str">
        <f>covid19_new_cases_global!A127</f>
        <v>Norway</v>
      </c>
      <c r="B126">
        <f>covid19_new_cases_global!B127</f>
        <v>60.472000000000001</v>
      </c>
      <c r="C126">
        <f>covid19_new_cases_global!C127</f>
        <v>8.4688999999999997</v>
      </c>
      <c r="D126">
        <f>IF(covid19_new_cases_global!D127&lt;0,"",covid19_new_cases_global!D127)</f>
        <v>0</v>
      </c>
      <c r="E126">
        <f>IF(covid19_new_cases_global!E127&lt;0,"",covid19_new_cases_global!E127)</f>
        <v>0</v>
      </c>
      <c r="F126">
        <f>IF(covid19_new_cases_global!F127&lt;0,"",covid19_new_cases_global!F127)</f>
        <v>0</v>
      </c>
      <c r="G126">
        <f>IF(covid19_new_cases_global!G127&lt;0,"",covid19_new_cases_global!G127)</f>
        <v>0</v>
      </c>
      <c r="H126">
        <f>IF(covid19_new_cases_global!H127&lt;0,"",covid19_new_cases_global!H127)</f>
        <v>0</v>
      </c>
      <c r="I126">
        <f>IF(covid19_new_cases_global!I127&lt;0,"",covid19_new_cases_global!I127)</f>
        <v>0</v>
      </c>
      <c r="J126">
        <f>IF(covid19_new_cases_global!J127&lt;0,"",covid19_new_cases_global!J127)</f>
        <v>0</v>
      </c>
      <c r="K126">
        <f>IF(covid19_new_cases_global!K127&lt;0,"",covid19_new_cases_global!K127)</f>
        <v>0</v>
      </c>
      <c r="L126">
        <f>IF(covid19_new_cases_global!L127&lt;0,"",covid19_new_cases_global!L127)</f>
        <v>0</v>
      </c>
      <c r="M126">
        <f>IF(covid19_new_cases_global!M127&lt;0,"",covid19_new_cases_global!M127)</f>
        <v>0</v>
      </c>
      <c r="N126">
        <f>IF(covid19_new_cases_global!N127&lt;0,"",covid19_new_cases_global!N127)</f>
        <v>0</v>
      </c>
      <c r="O126">
        <f>IF(covid19_new_cases_global!O127&lt;0,"",covid19_new_cases_global!O127)</f>
        <v>0</v>
      </c>
      <c r="P126">
        <f>IF(covid19_new_cases_global!P127&lt;0,"",covid19_new_cases_global!P127)</f>
        <v>0</v>
      </c>
      <c r="Q126">
        <f>IF(covid19_new_cases_global!Q127&lt;0,"",covid19_new_cases_global!Q127)</f>
        <v>0</v>
      </c>
      <c r="R126">
        <f>IF(covid19_new_cases_global!R127&lt;0,"",covid19_new_cases_global!R127)</f>
        <v>0</v>
      </c>
      <c r="S126">
        <f>IF(covid19_new_cases_global!S127&lt;0,"",covid19_new_cases_global!S127)</f>
        <v>0</v>
      </c>
      <c r="T126">
        <f>IF(covid19_new_cases_global!T127&lt;0,"",covid19_new_cases_global!T127)</f>
        <v>0</v>
      </c>
      <c r="U126">
        <f>IF(covid19_new_cases_global!U127&lt;0,"",covid19_new_cases_global!U127)</f>
        <v>0</v>
      </c>
      <c r="V126">
        <f>IF(covid19_new_cases_global!V127&lt;0,"",covid19_new_cases_global!V127)</f>
        <v>0</v>
      </c>
      <c r="W126">
        <f>IF(covid19_new_cases_global!W127&lt;0,"",covid19_new_cases_global!W127)</f>
        <v>0</v>
      </c>
      <c r="X126">
        <f>IF(covid19_new_cases_global!X127&lt;0,"",covid19_new_cases_global!X127)</f>
        <v>0</v>
      </c>
      <c r="Y126">
        <f>IF(covid19_new_cases_global!Y127&lt;0,"",covid19_new_cases_global!Y127)</f>
        <v>0</v>
      </c>
      <c r="Z126">
        <f>IF(covid19_new_cases_global!Z127&lt;0,"",covid19_new_cases_global!Z127)</f>
        <v>0</v>
      </c>
      <c r="AA126">
        <f>IF(covid19_new_cases_global!AA127&lt;0,"",covid19_new_cases_global!AA127)</f>
        <v>0</v>
      </c>
      <c r="AB126">
        <f>IF(covid19_new_cases_global!AB127&lt;0,"",covid19_new_cases_global!AB127)</f>
        <v>0</v>
      </c>
      <c r="AC126">
        <f>IF(covid19_new_cases_global!AC127&lt;0,"",covid19_new_cases_global!AC127)</f>
        <v>0</v>
      </c>
      <c r="AD126">
        <f>IF(covid19_new_cases_global!AD127&lt;0,"",covid19_new_cases_global!AD127)</f>
        <v>0</v>
      </c>
      <c r="AE126">
        <f>IF(covid19_new_cases_global!AE127&lt;0,"",covid19_new_cases_global!AE127)</f>
        <v>0</v>
      </c>
      <c r="AF126">
        <f>IF(covid19_new_cases_global!AF127&lt;0,"",covid19_new_cases_global!AF127)</f>
        <v>0</v>
      </c>
      <c r="AG126">
        <f>IF(covid19_new_cases_global!AG127&lt;0,"",covid19_new_cases_global!AG127)</f>
        <v>0</v>
      </c>
      <c r="AH126">
        <f>IF(covid19_new_cases_global!AH127&lt;0,"",covid19_new_cases_global!AH127)</f>
        <v>0</v>
      </c>
      <c r="AI126">
        <f>IF(covid19_new_cases_global!AI127&lt;0,"",covid19_new_cases_global!AI127)</f>
        <v>0</v>
      </c>
      <c r="AJ126">
        <f>IF(covid19_new_cases_global!AJ127&lt;0,"",covid19_new_cases_global!AJ127)</f>
        <v>0</v>
      </c>
      <c r="AK126">
        <f>IF(covid19_new_cases_global!AK127&lt;0,"",covid19_new_cases_global!AK127)</f>
        <v>0</v>
      </c>
      <c r="AL126">
        <f>IF(covid19_new_cases_global!AL127&lt;0,"",covid19_new_cases_global!AL127)</f>
        <v>1</v>
      </c>
      <c r="AM126">
        <f>IF(covid19_new_cases_global!AM127&lt;0,"",covid19_new_cases_global!AM127)</f>
        <v>0</v>
      </c>
      <c r="AN126">
        <f>IF(covid19_new_cases_global!AN127&lt;0,"",covid19_new_cases_global!AN127)</f>
        <v>5</v>
      </c>
      <c r="AO126">
        <f>IF(covid19_new_cases_global!AO127&lt;0,"",covid19_new_cases_global!AO127)</f>
        <v>9</v>
      </c>
      <c r="AP126">
        <f>IF(covid19_new_cases_global!AP127&lt;0,"",covid19_new_cases_global!AP127)</f>
        <v>4</v>
      </c>
      <c r="AQ126">
        <f>IF(covid19_new_cases_global!AQ127&lt;0,"",covid19_new_cases_global!AQ127)</f>
        <v>6</v>
      </c>
      <c r="AR126">
        <f>IF(covid19_new_cases_global!AR127&lt;0,"",covid19_new_cases_global!AR127)</f>
        <v>7</v>
      </c>
      <c r="AS126">
        <f>IF(covid19_new_cases_global!AS127&lt;0,"",covid19_new_cases_global!AS127)</f>
        <v>24</v>
      </c>
      <c r="AT126">
        <f>IF(covid19_new_cases_global!AT127&lt;0,"",covid19_new_cases_global!AT127)</f>
        <v>31</v>
      </c>
      <c r="AU126">
        <f>IF(covid19_new_cases_global!AU127&lt;0,"",covid19_new_cases_global!AU127)</f>
        <v>21</v>
      </c>
      <c r="AV126">
        <f>IF(covid19_new_cases_global!AV127&lt;0,"",covid19_new_cases_global!AV127)</f>
        <v>39</v>
      </c>
      <c r="AW126">
        <f>IF(covid19_new_cases_global!AW127&lt;0,"",covid19_new_cases_global!AW127)</f>
        <v>29</v>
      </c>
      <c r="AX126">
        <f>IF(covid19_new_cases_global!AX127&lt;0,"",covid19_new_cases_global!AX127)</f>
        <v>29</v>
      </c>
      <c r="AY126">
        <f>IF(covid19_new_cases_global!AY127&lt;0,"",covid19_new_cases_global!AY127)</f>
        <v>195</v>
      </c>
      <c r="AZ126">
        <f>IF(covid19_new_cases_global!AZ127&lt;0,"",covid19_new_cases_global!AZ127)</f>
        <v>198</v>
      </c>
      <c r="BA126">
        <f>IF(covid19_new_cases_global!BA127&lt;0,"",covid19_new_cases_global!BA127)</f>
        <v>104</v>
      </c>
      <c r="BB126">
        <f>IF(covid19_new_cases_global!BB127&lt;0,"",covid19_new_cases_global!BB127)</f>
        <v>294</v>
      </c>
      <c r="BC126">
        <f>IF(covid19_new_cases_global!BC127&lt;0,"",covid19_new_cases_global!BC127)</f>
        <v>94</v>
      </c>
      <c r="BD126">
        <f>IF(covid19_new_cases_global!BD127&lt;0,"",covid19_new_cases_global!BD127)</f>
        <v>131</v>
      </c>
      <c r="BE126">
        <f>IF(covid19_new_cases_global!BE127&lt;0,"",covid19_new_cases_global!BE127)</f>
        <v>112</v>
      </c>
      <c r="BF126">
        <f>IF(covid19_new_cases_global!BF127&lt;0,"",covid19_new_cases_global!BF127)</f>
        <v>130</v>
      </c>
      <c r="BG126">
        <f>IF(covid19_new_cases_global!BG127&lt;0,"",covid19_new_cases_global!BG127)</f>
        <v>87</v>
      </c>
      <c r="BH126">
        <f>IF(covid19_new_cases_global!BH127&lt;0,"",covid19_new_cases_global!BH127)</f>
        <v>196</v>
      </c>
      <c r="BI126">
        <f>IF(covid19_new_cases_global!BI127&lt;0,"",covid19_new_cases_global!BI127)</f>
        <v>168</v>
      </c>
      <c r="BJ126">
        <f>IF(covid19_new_cases_global!BJ127&lt;0,"",covid19_new_cases_global!BJ127)</f>
        <v>204</v>
      </c>
      <c r="BK126">
        <f>IF(covid19_new_cases_global!BK127&lt;0,"",covid19_new_cases_global!BK127)</f>
        <v>267</v>
      </c>
      <c r="BL126">
        <f>IF(covid19_new_cases_global!BL127&lt;0,"",covid19_new_cases_global!BL127)</f>
        <v>236</v>
      </c>
      <c r="BM126">
        <f>IF(covid19_new_cases_global!BM127&lt;0,"",covid19_new_cases_global!BM127)</f>
        <v>242</v>
      </c>
      <c r="BN126">
        <f>IF(covid19_new_cases_global!BN127&lt;0,"",covid19_new_cases_global!BN127)</f>
        <v>221</v>
      </c>
      <c r="BO126">
        <f>IF(covid19_new_cases_global!BO127&lt;0,"",covid19_new_cases_global!BO127)</f>
        <v>285</v>
      </c>
      <c r="BP126">
        <f>IF(covid19_new_cases_global!BP127&lt;0,"",covid19_new_cases_global!BP127)</f>
        <v>386</v>
      </c>
      <c r="BQ126">
        <f>IF(covid19_new_cases_global!BQ127&lt;0,"",covid19_new_cases_global!BQ127)</f>
        <v>260</v>
      </c>
      <c r="BR126">
        <f>IF(covid19_new_cases_global!BR127&lt;0,"",covid19_new_cases_global!BR127)</f>
        <v>269</v>
      </c>
      <c r="BS126">
        <f>IF(covid19_new_cases_global!BS127&lt;0,"",covid19_new_cases_global!BS127)</f>
        <v>161</v>
      </c>
      <c r="BT126">
        <f>IF(covid19_new_cases_global!BT127&lt;0,"",covid19_new_cases_global!BT127)</f>
        <v>196</v>
      </c>
      <c r="BU126">
        <f>IF(covid19_new_cases_global!BU127&lt;0,"",covid19_new_cases_global!BU127)</f>
        <v>222</v>
      </c>
      <c r="BV126">
        <f>IF(covid19_new_cases_global!BV127&lt;0,"",covid19_new_cases_global!BV127)</f>
        <v>284</v>
      </c>
      <c r="BW126">
        <f>IF(covid19_new_cases_global!BW127&lt;0,"",covid19_new_cases_global!BW127)</f>
        <v>223</v>
      </c>
      <c r="BX126">
        <f>IF(covid19_new_cases_global!BX127&lt;0,"",covid19_new_cases_global!BX127)</f>
        <v>180</v>
      </c>
      <c r="BY126">
        <f>IF(covid19_new_cases_global!BY127&lt;0,"",covid19_new_cases_global!BY127)</f>
        <v>137</v>
      </c>
      <c r="BZ126">
        <f>IF(covid19_new_cases_global!BZ127&lt;0,"",covid19_new_cases_global!BZ127)</f>
        <v>178</v>
      </c>
      <c r="CA126">
        <f>IF(covid19_new_cases_global!CA127&lt;0,"",covid19_new_cases_global!CA127)</f>
        <v>221</v>
      </c>
      <c r="CB126">
        <f>IF(covid19_new_cases_global!CB127&lt;0,"",covid19_new_cases_global!CB127)</f>
        <v>0</v>
      </c>
      <c r="CC126">
        <f>IF(covid19_new_cases_global!CC127&lt;0,"",covid19_new_cases_global!CC127)</f>
        <v>125</v>
      </c>
      <c r="CD126">
        <f>IF(covid19_new_cases_global!CD127&lt;0,"",covid19_new_cases_global!CD127)</f>
        <v>103</v>
      </c>
      <c r="CE126">
        <f>IF(covid19_new_cases_global!CE127&lt;0,"",covid19_new_cases_global!CE127)</f>
        <v>95</v>
      </c>
      <c r="CF126">
        <f>IF(covid19_new_cases_global!CF127&lt;0,"",covid19_new_cases_global!CF127)</f>
        <v>116</v>
      </c>
      <c r="CG126">
        <f>IF(covid19_new_cases_global!CG127&lt;0,"",covid19_new_cases_global!CG127)</f>
        <v>78</v>
      </c>
      <c r="CH126">
        <f>IF(covid19_new_cases_global!CH127&lt;0,"",covid19_new_cases_global!CH127)</f>
        <v>20</v>
      </c>
      <c r="CI126">
        <f>IF(covid19_new_cases_global!CI127&lt;0,"",covid19_new_cases_global!CI127)</f>
        <v>117</v>
      </c>
      <c r="CJ126">
        <f>IF(covid19_new_cases_global!CJ127&lt;0,"",covid19_new_cases_global!CJ127)</f>
        <v>156</v>
      </c>
      <c r="CK126">
        <f>IF(covid19_new_cases_global!CK127&lt;0,"",covid19_new_cases_global!CK127)</f>
        <v>41</v>
      </c>
      <c r="CL126">
        <f>IF(covid19_new_cases_global!CL127&lt;0,"",covid19_new_cases_global!CL127)</f>
        <v>99</v>
      </c>
      <c r="CM126">
        <f>IF(covid19_new_cases_global!CM127&lt;0,"",covid19_new_cases_global!CM127)</f>
        <v>42</v>
      </c>
      <c r="CN126">
        <f>IF(covid19_new_cases_global!CN127&lt;0,"",covid19_new_cases_global!CN127)</f>
        <v>78</v>
      </c>
      <c r="CO126">
        <f>IF(covid19_new_cases_global!CO127&lt;0,"",covid19_new_cases_global!CO127)</f>
        <v>35</v>
      </c>
      <c r="CP126">
        <f>IF(covid19_new_cases_global!CP127&lt;0,"",covid19_new_cases_global!CP127)</f>
        <v>147</v>
      </c>
      <c r="CQ126">
        <f>IF(covid19_new_cases_global!CQ127&lt;0,"",covid19_new_cases_global!CQ127)</f>
        <v>63</v>
      </c>
      <c r="CR126">
        <f>IF(covid19_new_cases_global!CR127&lt;0,"",covid19_new_cases_global!CR127)</f>
        <v>62</v>
      </c>
      <c r="CS126">
        <f>IF(covid19_new_cases_global!CS127&lt;0,"",covid19_new_cases_global!CS127)</f>
        <v>36</v>
      </c>
      <c r="CT126">
        <f>IF(covid19_new_cases_global!CT127&lt;0,"",covid19_new_cases_global!CT127)</f>
        <v>28</v>
      </c>
      <c r="CU126">
        <f>IF(covid19_new_cases_global!CU127&lt;0,"",covid19_new_cases_global!CU127)</f>
        <v>72</v>
      </c>
      <c r="CV126">
        <f>IF(covid19_new_cases_global!CV127&lt;0,"",covid19_new_cases_global!CV127)</f>
        <v>61</v>
      </c>
      <c r="CW126">
        <f>IF(covid19_new_cases_global!CW127&lt;0,"",covid19_new_cases_global!CW127)</f>
        <v>50</v>
      </c>
      <c r="CX126">
        <f>IF(covid19_new_cases_global!CX127&lt;0,"",covid19_new_cases_global!CX127)</f>
        <v>28</v>
      </c>
      <c r="CY126">
        <f>IF(covid19_new_cases_global!CY127&lt;0,"",covid19_new_cases_global!CY127)</f>
        <v>45</v>
      </c>
      <c r="CZ126">
        <f>IF(covid19_new_cases_global!CZ127&lt;0,"",covid19_new_cases_global!CZ127)</f>
        <v>26</v>
      </c>
      <c r="DA126">
        <f>IF(covid19_new_cases_global!DA127&lt;0,"",covid19_new_cases_global!DA127)</f>
        <v>38</v>
      </c>
      <c r="DB126">
        <f>IF(covid19_new_cases_global!DB127&lt;0,"",covid19_new_cases_global!DB127)</f>
        <v>57</v>
      </c>
      <c r="DC126">
        <f>IF(covid19_new_cases_global!DC127&lt;0,"",covid19_new_cases_global!DC127)</f>
        <v>51</v>
      </c>
      <c r="DD126">
        <f>IF(covid19_new_cases_global!DD127&lt;0,"",covid19_new_cases_global!DD127)</f>
        <v>41</v>
      </c>
      <c r="DE126">
        <f>IF(covid19_new_cases_global!DE127&lt;0,"",covid19_new_cases_global!DE127)</f>
        <v>38</v>
      </c>
      <c r="DF126">
        <f>IF(covid19_new_cases_global!DF127&lt;0,"",covid19_new_cases_global!DF127)</f>
        <v>36</v>
      </c>
      <c r="DG126">
        <f>IF(covid19_new_cases_global!DG127&lt;0,"",covid19_new_cases_global!DG127)</f>
        <v>29</v>
      </c>
      <c r="DH126">
        <f>IF(covid19_new_cases_global!DH127&lt;0,"",covid19_new_cases_global!DH127)</f>
        <v>6</v>
      </c>
      <c r="DI126">
        <f>IF(covid19_new_cases_global!DI127&lt;0,"",covid19_new_cases_global!DI127)</f>
        <v>27</v>
      </c>
      <c r="DJ126">
        <f>IF(covid19_new_cases_global!DJ127&lt;0,"",covid19_new_cases_global!DJ127)</f>
        <v>25</v>
      </c>
      <c r="DK126">
        <f>IF(covid19_new_cases_global!DK127&lt;0,"",covid19_new_cases_global!DK127)</f>
        <v>18</v>
      </c>
      <c r="DL126">
        <f>IF(covid19_new_cases_global!DL127&lt;0,"",covid19_new_cases_global!DL127)</f>
        <v>21</v>
      </c>
      <c r="DM126">
        <f>IF(covid19_new_cases_global!DM127&lt;0,"",covid19_new_cases_global!DM127)</f>
        <v>23</v>
      </c>
      <c r="DN126">
        <f>IF(covid19_new_cases_global!DN127&lt;0,"",covid19_new_cases_global!DN127)</f>
        <v>18</v>
      </c>
      <c r="DO126">
        <f>IF(covid19_new_cases_global!DO127&lt;0,"",covid19_new_cases_global!DO127)</f>
        <v>12</v>
      </c>
      <c r="DP126">
        <f>IF(covid19_new_cases_global!DP127&lt;0,"",covid19_new_cases_global!DP127)</f>
        <v>8</v>
      </c>
      <c r="DQ126">
        <f>IF(covid19_new_cases_global!DQ127&lt;0,"",covid19_new_cases_global!DQ127)</f>
        <v>10</v>
      </c>
      <c r="DR126">
        <f>IF(covid19_new_cases_global!DR127&lt;0,"",covid19_new_cases_global!DR127)</f>
        <v>14</v>
      </c>
      <c r="DS126">
        <f>IF(covid19_new_cases_global!DS127&lt;0,"",covid19_new_cases_global!DS127)</f>
        <v>28</v>
      </c>
      <c r="DT126">
        <f>IF(covid19_new_cases_global!DT127&lt;0,"",covid19_new_cases_global!DT127)</f>
        <v>23</v>
      </c>
      <c r="DU126">
        <f>IF(covid19_new_cases_global!DU127&lt;0,"",covid19_new_cases_global!DU127)</f>
        <v>14</v>
      </c>
      <c r="DV126">
        <f>IF(covid19_new_cases_global!DV127&lt;0,"",covid19_new_cases_global!DV127)</f>
        <v>6</v>
      </c>
      <c r="DW126">
        <f>IF(covid19_new_cases_global!DW127&lt;0,"",covid19_new_cases_global!DW127)</f>
        <v>12</v>
      </c>
      <c r="DX126">
        <f>IF(covid19_new_cases_global!DX127&lt;0,"",covid19_new_cases_global!DX127)</f>
        <v>19</v>
      </c>
      <c r="DY126">
        <f>IF(covid19_new_cases_global!DY127&lt;0,"",covid19_new_cases_global!DY127)</f>
        <v>18</v>
      </c>
      <c r="DZ126">
        <f>IF(covid19_new_cases_global!DZ127&lt;0,"",covid19_new_cases_global!DZ127)</f>
        <v>10</v>
      </c>
      <c r="EA126">
        <f>IF(covid19_new_cases_global!EA127&lt;0,"",covid19_new_cases_global!EA127)</f>
        <v>11</v>
      </c>
      <c r="EB126">
        <f>IF(covid19_new_cases_global!EB127&lt;0,"",covid19_new_cases_global!EB127)</f>
        <v>15</v>
      </c>
      <c r="EC126">
        <f>IF(covid19_new_cases_global!EC127&lt;0,"",covid19_new_cases_global!EC127)</f>
        <v>3</v>
      </c>
      <c r="ED126">
        <f>IF(covid19_new_cases_global!ED127&lt;0,"",covid19_new_cases_global!ED127)</f>
        <v>6</v>
      </c>
      <c r="EE126">
        <f>IF(covid19_new_cases_global!EE127&lt;0,"",covid19_new_cases_global!EE127)</f>
        <v>9</v>
      </c>
      <c r="EF126">
        <f>IF(covid19_new_cases_global!EF127&lt;0,"",covid19_new_cases_global!EF127)</f>
        <v>22</v>
      </c>
      <c r="EG126">
        <f>IF(covid19_new_cases_global!EG127&lt;0,"",covid19_new_cases_global!EG127)</f>
        <v>27</v>
      </c>
      <c r="EH126">
        <f>IF(covid19_new_cases_global!EH127&lt;0,"",covid19_new_cases_global!EH127)</f>
        <v>18</v>
      </c>
      <c r="EI126">
        <f>IF(covid19_new_cases_global!EI127&lt;0,"",covid19_new_cases_global!EI127)</f>
        <v>9</v>
      </c>
      <c r="EJ126">
        <f>IF(covid19_new_cases_global!EJ127&lt;0,"",covid19_new_cases_global!EJ127)</f>
        <v>16</v>
      </c>
      <c r="EK126">
        <f>IF(covid19_new_cases_global!EK127&lt;0,"",covid19_new_cases_global!EK127)</f>
        <v>14</v>
      </c>
      <c r="EL126">
        <f>IF(covid19_new_cases_global!EL127&lt;0,"",covid19_new_cases_global!EL127)</f>
        <v>15</v>
      </c>
      <c r="EM126">
        <f>IF(covid19_new_cases_global!EM127&lt;0,"",covid19_new_cases_global!EM127)</f>
        <v>18</v>
      </c>
      <c r="EN126">
        <f>IF(covid19_new_cases_global!EN127&lt;0,"",covid19_new_cases_global!EN127)</f>
        <v>14</v>
      </c>
      <c r="EO126">
        <f>IF(covid19_new_cases_global!EO127&lt;0,"",covid19_new_cases_global!EO127)</f>
        <v>12</v>
      </c>
      <c r="EP126">
        <f>IF(covid19_new_cases_global!EP127&lt;0,"",covid19_new_cases_global!EP127)</f>
        <v>8</v>
      </c>
      <c r="EQ126">
        <f>IF(covid19_new_cases_global!EQ127&lt;0,"",covid19_new_cases_global!EQ127)</f>
        <v>3</v>
      </c>
      <c r="ER126">
        <f>IF(covid19_new_cases_global!ER127&lt;0,"",covid19_new_cases_global!ER127)</f>
        <v>16</v>
      </c>
      <c r="ES126">
        <f>IF(covid19_new_cases_global!ES127&lt;0,"",covid19_new_cases_global!ES127)</f>
        <v>13</v>
      </c>
      <c r="ET126">
        <f>IF(covid19_new_cases_global!ET127&lt;0,"",covid19_new_cases_global!ET127)</f>
        <v>32</v>
      </c>
      <c r="EU126">
        <f>IF(covid19_new_cases_global!EU127&lt;0,"",covid19_new_cases_global!EU127)</f>
        <v>16</v>
      </c>
      <c r="EV126">
        <f>IF(covid19_new_cases_global!EV127&lt;0,"",covid19_new_cases_global!EV127)</f>
        <v>18</v>
      </c>
      <c r="EW126">
        <f>IF(covid19_new_cases_global!EW127&lt;0,"",covid19_new_cases_global!EW127)</f>
        <v>16</v>
      </c>
      <c r="EX126">
        <f>IF(covid19_new_cases_global!EX127&lt;0,"",covid19_new_cases_global!EX127)</f>
        <v>3</v>
      </c>
      <c r="EY126">
        <f>IF(covid19_new_cases_global!EY127&lt;0,"",covid19_new_cases_global!EY127)</f>
        <v>6</v>
      </c>
      <c r="EZ126">
        <f>IF(covid19_new_cases_global!EZ127&lt;0,"",covid19_new_cases_global!EZ127)</f>
        <v>21</v>
      </c>
      <c r="FA126">
        <f>IF(covid19_new_cases_global!FA127&lt;0,"",covid19_new_cases_global!FA127)</f>
        <v>16</v>
      </c>
      <c r="FB126">
        <f>IF(covid19_new_cases_global!FB127&lt;0,"",covid19_new_cases_global!FB127)</f>
        <v>0</v>
      </c>
      <c r="FC126">
        <f>IF(covid19_new_cases_global!FC127&lt;0,"",covid19_new_cases_global!FC127)</f>
        <v>44</v>
      </c>
      <c r="FD126">
        <f>IF(covid19_new_cases_global!FD127&lt;0,"",covid19_new_cases_global!FD127)</f>
        <v>14</v>
      </c>
      <c r="FE126">
        <f>MAX(D126:FD126)</f>
        <v>386</v>
      </c>
      <c r="FF126">
        <f t="shared" si="53"/>
        <v>386</v>
      </c>
      <c r="FG126">
        <f t="shared" si="33"/>
        <v>65</v>
      </c>
      <c r="FH126">
        <f t="shared" si="34"/>
        <v>65</v>
      </c>
      <c r="FI126" cm="1">
        <f t="array" ref="FI126">MATCH(INDEX($D126:$FD126,MATCH(TRUE,INDEX($D126:$FD126&lt;&gt;0,),0)),$D126:$FD126,0)</f>
        <v>35</v>
      </c>
      <c r="FJ126">
        <f t="shared" si="54"/>
        <v>8846</v>
      </c>
      <c r="FK126">
        <f t="shared" si="55"/>
        <v>4.3635541487678044E-2</v>
      </c>
      <c r="FL126">
        <v>0</v>
      </c>
      <c r="FM126">
        <f t="shared" si="56"/>
        <v>30</v>
      </c>
      <c r="FN126">
        <f t="shared" si="57"/>
        <v>30</v>
      </c>
      <c r="FP126">
        <v>671</v>
      </c>
      <c r="FQ126">
        <v>671</v>
      </c>
      <c r="FR126">
        <v>148</v>
      </c>
      <c r="FS126">
        <v>148</v>
      </c>
      <c r="FT126">
        <v>3</v>
      </c>
      <c r="FU126">
        <v>12310</v>
      </c>
      <c r="FV126">
        <v>5.4508529650690495E-2</v>
      </c>
      <c r="FW126" s="6">
        <v>0</v>
      </c>
      <c r="FX126" s="7">
        <v>1</v>
      </c>
      <c r="FY126" s="8">
        <f t="shared" si="39"/>
        <v>1</v>
      </c>
      <c r="FZ126">
        <f t="shared" si="40"/>
        <v>0</v>
      </c>
      <c r="GA126">
        <f t="shared" si="41"/>
        <v>4.8821745208047052E-2</v>
      </c>
      <c r="GB126" s="6">
        <f t="shared" si="42"/>
        <v>4.8821745208047052E-2</v>
      </c>
      <c r="GC126" s="8">
        <f t="shared" si="43"/>
        <v>0.95117825479195295</v>
      </c>
      <c r="GD126" s="6">
        <f t="shared" si="44"/>
        <v>-5.0053794682738482E-2</v>
      </c>
      <c r="GE126" s="8">
        <f t="shared" si="45"/>
        <v>100</v>
      </c>
      <c r="GF126">
        <f t="shared" si="46"/>
        <v>5.1327650692272839E-2</v>
      </c>
      <c r="HC126">
        <v>0.15538628479579969</v>
      </c>
      <c r="HD126">
        <v>1</v>
      </c>
      <c r="HE126">
        <v>0</v>
      </c>
      <c r="HF126">
        <f t="shared" si="50"/>
        <v>116</v>
      </c>
      <c r="HG126">
        <f t="shared" si="51"/>
        <v>5</v>
      </c>
      <c r="HH126">
        <f t="shared" si="47"/>
        <v>0.19444444444444442</v>
      </c>
      <c r="HI126">
        <f t="shared" si="48"/>
        <v>0.8529411764705882</v>
      </c>
      <c r="HJ126">
        <f t="shared" si="49"/>
        <v>5.9232026143790639E-3</v>
      </c>
    </row>
    <row r="127" spans="1:218" x14ac:dyDescent="0.3">
      <c r="A127" t="str">
        <f>covid19_new_cases_global!A128</f>
        <v>Oman</v>
      </c>
      <c r="B127">
        <f>covid19_new_cases_global!B128</f>
        <v>21</v>
      </c>
      <c r="C127">
        <f>covid19_new_cases_global!C128</f>
        <v>57</v>
      </c>
      <c r="D127">
        <f>IF(covid19_new_cases_global!D128&lt;0,"",covid19_new_cases_global!D128)</f>
        <v>0</v>
      </c>
      <c r="E127">
        <f>IF(covid19_new_cases_global!E128&lt;0,"",covid19_new_cases_global!E128)</f>
        <v>0</v>
      </c>
      <c r="F127">
        <f>IF(covid19_new_cases_global!F128&lt;0,"",covid19_new_cases_global!F128)</f>
        <v>0</v>
      </c>
      <c r="G127">
        <f>IF(covid19_new_cases_global!G128&lt;0,"",covid19_new_cases_global!G128)</f>
        <v>0</v>
      </c>
      <c r="H127">
        <f>IF(covid19_new_cases_global!H128&lt;0,"",covid19_new_cases_global!H128)</f>
        <v>0</v>
      </c>
      <c r="I127">
        <f>IF(covid19_new_cases_global!I128&lt;0,"",covid19_new_cases_global!I128)</f>
        <v>0</v>
      </c>
      <c r="J127">
        <f>IF(covid19_new_cases_global!J128&lt;0,"",covid19_new_cases_global!J128)</f>
        <v>0</v>
      </c>
      <c r="K127">
        <f>IF(covid19_new_cases_global!K128&lt;0,"",covid19_new_cases_global!K128)</f>
        <v>0</v>
      </c>
      <c r="L127">
        <f>IF(covid19_new_cases_global!L128&lt;0,"",covid19_new_cases_global!L128)</f>
        <v>0</v>
      </c>
      <c r="M127">
        <f>IF(covid19_new_cases_global!M128&lt;0,"",covid19_new_cases_global!M128)</f>
        <v>0</v>
      </c>
      <c r="N127">
        <f>IF(covid19_new_cases_global!N128&lt;0,"",covid19_new_cases_global!N128)</f>
        <v>0</v>
      </c>
      <c r="O127">
        <f>IF(covid19_new_cases_global!O128&lt;0,"",covid19_new_cases_global!O128)</f>
        <v>0</v>
      </c>
      <c r="P127">
        <f>IF(covid19_new_cases_global!P128&lt;0,"",covid19_new_cases_global!P128)</f>
        <v>0</v>
      </c>
      <c r="Q127">
        <f>IF(covid19_new_cases_global!Q128&lt;0,"",covid19_new_cases_global!Q128)</f>
        <v>0</v>
      </c>
      <c r="R127">
        <f>IF(covid19_new_cases_global!R128&lt;0,"",covid19_new_cases_global!R128)</f>
        <v>0</v>
      </c>
      <c r="S127">
        <f>IF(covid19_new_cases_global!S128&lt;0,"",covid19_new_cases_global!S128)</f>
        <v>0</v>
      </c>
      <c r="T127">
        <f>IF(covid19_new_cases_global!T128&lt;0,"",covid19_new_cases_global!T128)</f>
        <v>0</v>
      </c>
      <c r="U127">
        <f>IF(covid19_new_cases_global!U128&lt;0,"",covid19_new_cases_global!U128)</f>
        <v>0</v>
      </c>
      <c r="V127">
        <f>IF(covid19_new_cases_global!V128&lt;0,"",covid19_new_cases_global!V128)</f>
        <v>0</v>
      </c>
      <c r="W127">
        <f>IF(covid19_new_cases_global!W128&lt;0,"",covid19_new_cases_global!W128)</f>
        <v>0</v>
      </c>
      <c r="X127">
        <f>IF(covid19_new_cases_global!X128&lt;0,"",covid19_new_cases_global!X128)</f>
        <v>0</v>
      </c>
      <c r="Y127">
        <f>IF(covid19_new_cases_global!Y128&lt;0,"",covid19_new_cases_global!Y128)</f>
        <v>0</v>
      </c>
      <c r="Z127">
        <f>IF(covid19_new_cases_global!Z128&lt;0,"",covid19_new_cases_global!Z128)</f>
        <v>0</v>
      </c>
      <c r="AA127">
        <f>IF(covid19_new_cases_global!AA128&lt;0,"",covid19_new_cases_global!AA128)</f>
        <v>0</v>
      </c>
      <c r="AB127">
        <f>IF(covid19_new_cases_global!AB128&lt;0,"",covid19_new_cases_global!AB128)</f>
        <v>0</v>
      </c>
      <c r="AC127">
        <f>IF(covid19_new_cases_global!AC128&lt;0,"",covid19_new_cases_global!AC128)</f>
        <v>0</v>
      </c>
      <c r="AD127">
        <f>IF(covid19_new_cases_global!AD128&lt;0,"",covid19_new_cases_global!AD128)</f>
        <v>0</v>
      </c>
      <c r="AE127">
        <f>IF(covid19_new_cases_global!AE128&lt;0,"",covid19_new_cases_global!AE128)</f>
        <v>0</v>
      </c>
      <c r="AF127">
        <f>IF(covid19_new_cases_global!AF128&lt;0,"",covid19_new_cases_global!AF128)</f>
        <v>0</v>
      </c>
      <c r="AG127">
        <f>IF(covid19_new_cases_global!AG128&lt;0,"",covid19_new_cases_global!AG128)</f>
        <v>0</v>
      </c>
      <c r="AH127">
        <f>IF(covid19_new_cases_global!AH128&lt;0,"",covid19_new_cases_global!AH128)</f>
        <v>0</v>
      </c>
      <c r="AI127">
        <f>IF(covid19_new_cases_global!AI128&lt;0,"",covid19_new_cases_global!AI128)</f>
        <v>0</v>
      </c>
      <c r="AJ127">
        <f>IF(covid19_new_cases_global!AJ128&lt;0,"",covid19_new_cases_global!AJ128)</f>
        <v>2</v>
      </c>
      <c r="AK127">
        <f>IF(covid19_new_cases_global!AK128&lt;0,"",covid19_new_cases_global!AK128)</f>
        <v>0</v>
      </c>
      <c r="AL127">
        <f>IF(covid19_new_cases_global!AL128&lt;0,"",covid19_new_cases_global!AL128)</f>
        <v>2</v>
      </c>
      <c r="AM127">
        <f>IF(covid19_new_cases_global!AM128&lt;0,"",covid19_new_cases_global!AM128)</f>
        <v>0</v>
      </c>
      <c r="AN127">
        <f>IF(covid19_new_cases_global!AN128&lt;0,"",covid19_new_cases_global!AN128)</f>
        <v>0</v>
      </c>
      <c r="AO127">
        <f>IF(covid19_new_cases_global!AO128&lt;0,"",covid19_new_cases_global!AO128)</f>
        <v>2</v>
      </c>
      <c r="AP127">
        <f>IF(covid19_new_cases_global!AP128&lt;0,"",covid19_new_cases_global!AP128)</f>
        <v>0</v>
      </c>
      <c r="AQ127">
        <f>IF(covid19_new_cases_global!AQ128&lt;0,"",covid19_new_cases_global!AQ128)</f>
        <v>0</v>
      </c>
      <c r="AR127">
        <f>IF(covid19_new_cases_global!AR128&lt;0,"",covid19_new_cases_global!AR128)</f>
        <v>6</v>
      </c>
      <c r="AS127">
        <f>IF(covid19_new_cases_global!AS128&lt;0,"",covid19_new_cases_global!AS128)</f>
        <v>3</v>
      </c>
      <c r="AT127">
        <f>IF(covid19_new_cases_global!AT128&lt;0,"",covid19_new_cases_global!AT128)</f>
        <v>1</v>
      </c>
      <c r="AU127">
        <f>IF(covid19_new_cases_global!AU128&lt;0,"",covid19_new_cases_global!AU128)</f>
        <v>0</v>
      </c>
      <c r="AV127">
        <f>IF(covid19_new_cases_global!AV128&lt;0,"",covid19_new_cases_global!AV128)</f>
        <v>0</v>
      </c>
      <c r="AW127">
        <f>IF(covid19_new_cases_global!AW128&lt;0,"",covid19_new_cases_global!AW128)</f>
        <v>0</v>
      </c>
      <c r="AX127">
        <f>IF(covid19_new_cases_global!AX128&lt;0,"",covid19_new_cases_global!AX128)</f>
        <v>0</v>
      </c>
      <c r="AY127">
        <f>IF(covid19_new_cases_global!AY128&lt;0,"",covid19_new_cases_global!AY128)</f>
        <v>2</v>
      </c>
      <c r="AZ127">
        <f>IF(covid19_new_cases_global!AZ128&lt;0,"",covid19_new_cases_global!AZ128)</f>
        <v>0</v>
      </c>
      <c r="BA127">
        <f>IF(covid19_new_cases_global!BA128&lt;0,"",covid19_new_cases_global!BA128)</f>
        <v>0</v>
      </c>
      <c r="BB127">
        <f>IF(covid19_new_cases_global!BB128&lt;0,"",covid19_new_cases_global!BB128)</f>
        <v>1</v>
      </c>
      <c r="BC127">
        <f>IF(covid19_new_cases_global!BC128&lt;0,"",covid19_new_cases_global!BC128)</f>
        <v>0</v>
      </c>
      <c r="BD127">
        <f>IF(covid19_new_cases_global!BD128&lt;0,"",covid19_new_cases_global!BD128)</f>
        <v>3</v>
      </c>
      <c r="BE127">
        <f>IF(covid19_new_cases_global!BE128&lt;0,"",covid19_new_cases_global!BE128)</f>
        <v>0</v>
      </c>
      <c r="BF127">
        <f>IF(covid19_new_cases_global!BF128&lt;0,"",covid19_new_cases_global!BF128)</f>
        <v>2</v>
      </c>
      <c r="BG127">
        <f>IF(covid19_new_cases_global!BG128&lt;0,"",covid19_new_cases_global!BG128)</f>
        <v>15</v>
      </c>
      <c r="BH127">
        <f>IF(covid19_new_cases_global!BH128&lt;0,"",covid19_new_cases_global!BH128)</f>
        <v>9</v>
      </c>
      <c r="BI127">
        <f>IF(covid19_new_cases_global!BI128&lt;0,"",covid19_new_cases_global!BI128)</f>
        <v>0</v>
      </c>
      <c r="BJ127">
        <f>IF(covid19_new_cases_global!BJ128&lt;0,"",covid19_new_cases_global!BJ128)</f>
        <v>4</v>
      </c>
      <c r="BK127">
        <f>IF(covid19_new_cases_global!BK128&lt;0,"",covid19_new_cases_global!BK128)</f>
        <v>3</v>
      </c>
      <c r="BL127">
        <f>IF(covid19_new_cases_global!BL128&lt;0,"",covid19_new_cases_global!BL128)</f>
        <v>11</v>
      </c>
      <c r="BM127">
        <f>IF(covid19_new_cases_global!BM128&lt;0,"",covid19_new_cases_global!BM128)</f>
        <v>18</v>
      </c>
      <c r="BN127">
        <f>IF(covid19_new_cases_global!BN128&lt;0,"",covid19_new_cases_global!BN128)</f>
        <v>15</v>
      </c>
      <c r="BO127">
        <f>IF(covid19_new_cases_global!BO128&lt;0,"",covid19_new_cases_global!BO128)</f>
        <v>10</v>
      </c>
      <c r="BP127">
        <f>IF(covid19_new_cases_global!BP128&lt;0,"",covid19_new_cases_global!BP128)</f>
        <v>22</v>
      </c>
      <c r="BQ127">
        <f>IF(covid19_new_cases_global!BQ128&lt;0,"",covid19_new_cases_global!BQ128)</f>
        <v>21</v>
      </c>
      <c r="BR127">
        <f>IF(covid19_new_cases_global!BR128&lt;0,"",covid19_new_cases_global!BR128)</f>
        <v>15</v>
      </c>
      <c r="BS127">
        <f>IF(covid19_new_cases_global!BS128&lt;0,"",covid19_new_cases_global!BS128)</f>
        <v>12</v>
      </c>
      <c r="BT127">
        <f>IF(covid19_new_cases_global!BT128&lt;0,"",covid19_new_cases_global!BT128)</f>
        <v>13</v>
      </c>
      <c r="BU127">
        <f>IF(covid19_new_cases_global!BU128&lt;0,"",covid19_new_cases_global!BU128)</f>
        <v>18</v>
      </c>
      <c r="BV127">
        <f>IF(covid19_new_cases_global!BV128&lt;0,"",covid19_new_cases_global!BV128)</f>
        <v>21</v>
      </c>
      <c r="BW127">
        <f>IF(covid19_new_cases_global!BW128&lt;0,"",covid19_new_cases_global!BW128)</f>
        <v>21</v>
      </c>
      <c r="BX127">
        <f>IF(covid19_new_cases_global!BX128&lt;0,"",covid19_new_cases_global!BX128)</f>
        <v>25</v>
      </c>
      <c r="BY127">
        <f>IF(covid19_new_cases_global!BY128&lt;0,"",covid19_new_cases_global!BY128)</f>
        <v>21</v>
      </c>
      <c r="BZ127">
        <f>IF(covid19_new_cases_global!BZ128&lt;0,"",covid19_new_cases_global!BZ128)</f>
        <v>33</v>
      </c>
      <c r="CA127">
        <f>IF(covid19_new_cases_global!CA128&lt;0,"",covid19_new_cases_global!CA128)</f>
        <v>40</v>
      </c>
      <c r="CB127">
        <f>IF(covid19_new_cases_global!CB128&lt;0,"",covid19_new_cases_global!CB128)</f>
        <v>48</v>
      </c>
      <c r="CC127">
        <f>IF(covid19_new_cases_global!CC128&lt;0,"",covid19_new_cases_global!CC128)</f>
        <v>38</v>
      </c>
      <c r="CD127">
        <f>IF(covid19_new_cases_global!CD128&lt;0,"",covid19_new_cases_global!CD128)</f>
        <v>27</v>
      </c>
      <c r="CE127">
        <f>IF(covid19_new_cases_global!CE128&lt;0,"",covid19_new_cases_global!CE128)</f>
        <v>62</v>
      </c>
      <c r="CF127">
        <f>IF(covid19_new_cases_global!CF128&lt;0,"",covid19_new_cases_global!CF128)</f>
        <v>53</v>
      </c>
      <c r="CG127">
        <f>IF(covid19_new_cases_global!CG128&lt;0,"",covid19_new_cases_global!CG128)</f>
        <v>128</v>
      </c>
      <c r="CH127">
        <f>IF(covid19_new_cases_global!CH128&lt;0,"",covid19_new_cases_global!CH128)</f>
        <v>86</v>
      </c>
      <c r="CI127">
        <f>IF(covid19_new_cases_global!CI128&lt;0,"",covid19_new_cases_global!CI128)</f>
        <v>97</v>
      </c>
      <c r="CJ127">
        <f>IF(covid19_new_cases_global!CJ128&lt;0,"",covid19_new_cases_global!CJ128)</f>
        <v>109</v>
      </c>
      <c r="CK127">
        <f>IF(covid19_new_cases_global!CK128&lt;0,"",covid19_new_cases_global!CK128)</f>
        <v>50</v>
      </c>
      <c r="CL127">
        <f>IF(covid19_new_cases_global!CL128&lt;0,"",covid19_new_cases_global!CL128)</f>
        <v>111</v>
      </c>
      <c r="CM127">
        <f>IF(covid19_new_cases_global!CM128&lt;0,"",covid19_new_cases_global!CM128)</f>
        <v>86</v>
      </c>
      <c r="CN127">
        <f>IF(covid19_new_cases_global!CN128&lt;0,"",covid19_new_cases_global!CN128)</f>
        <v>144</v>
      </c>
      <c r="CO127">
        <f>IF(covid19_new_cases_global!CO128&lt;0,"",covid19_new_cases_global!CO128)</f>
        <v>98</v>
      </c>
      <c r="CP127">
        <f>IF(covid19_new_cases_global!CP128&lt;0,"",covid19_new_cases_global!CP128)</f>
        <v>106</v>
      </c>
      <c r="CQ127">
        <f>IF(covid19_new_cases_global!CQ128&lt;0,"",covid19_new_cases_global!CQ128)</f>
        <v>102</v>
      </c>
      <c r="CR127">
        <f>IF(covid19_new_cases_global!CR128&lt;0,"",covid19_new_cases_global!CR128)</f>
        <v>74</v>
      </c>
      <c r="CS127">
        <f>IF(covid19_new_cases_global!CS128&lt;0,"",covid19_new_cases_global!CS128)</f>
        <v>115</v>
      </c>
      <c r="CT127">
        <f>IF(covid19_new_cases_global!CT128&lt;0,"",covid19_new_cases_global!CT128)</f>
        <v>93</v>
      </c>
      <c r="CU127">
        <f>IF(covid19_new_cases_global!CU128&lt;0,"",covid19_new_cases_global!CU128)</f>
        <v>51</v>
      </c>
      <c r="CV127">
        <f>IF(covid19_new_cases_global!CV128&lt;0,"",covid19_new_cases_global!CV128)</f>
        <v>82</v>
      </c>
      <c r="CW127">
        <f>IF(covid19_new_cases_global!CW128&lt;0,"",covid19_new_cases_global!CW128)</f>
        <v>143</v>
      </c>
      <c r="CX127">
        <f>IF(covid19_new_cases_global!CX128&lt;0,"",covid19_new_cases_global!CX128)</f>
        <v>74</v>
      </c>
      <c r="CY127">
        <f>IF(covid19_new_cases_global!CY128&lt;0,"",covid19_new_cases_global!CY128)</f>
        <v>99</v>
      </c>
      <c r="CZ127">
        <f>IF(covid19_new_cases_global!CZ128&lt;0,"",covid19_new_cases_global!CZ128)</f>
        <v>36</v>
      </c>
      <c r="DA127">
        <f>IF(covid19_new_cases_global!DA128&lt;0,"",covid19_new_cases_global!DA128)</f>
        <v>85</v>
      </c>
      <c r="DB127">
        <f>IF(covid19_new_cases_global!DB128&lt;0,"",covid19_new_cases_global!DB128)</f>
        <v>69</v>
      </c>
      <c r="DC127">
        <f>IF(covid19_new_cases_global!DC128&lt;0,"",covid19_new_cases_global!DC128)</f>
        <v>98</v>
      </c>
      <c r="DD127">
        <f>IF(covid19_new_cases_global!DD128&lt;0,"",covid19_new_cases_global!DD128)</f>
        <v>168</v>
      </c>
      <c r="DE127">
        <f>IF(covid19_new_cases_global!DE128&lt;0,"",covid19_new_cases_global!DE128)</f>
        <v>55</v>
      </c>
      <c r="DF127">
        <f>IF(covid19_new_cases_global!DF128&lt;0,"",covid19_new_cases_global!DF128)</f>
        <v>154</v>
      </c>
      <c r="DG127">
        <f>IF(covid19_new_cases_global!DG128&lt;0,"",covid19_new_cases_global!DG128)</f>
        <v>112</v>
      </c>
      <c r="DH127">
        <f>IF(covid19_new_cases_global!DH128&lt;0,"",covid19_new_cases_global!DH128)</f>
        <v>175</v>
      </c>
      <c r="DI127">
        <f>IF(covid19_new_cases_global!DI128&lt;0,"",covid19_new_cases_global!DI128)</f>
        <v>174</v>
      </c>
      <c r="DJ127">
        <f>IF(covid19_new_cases_global!DJ128&lt;0,"",covid19_new_cases_global!DJ128)</f>
        <v>148</v>
      </c>
      <c r="DK127">
        <f>IF(covid19_new_cases_global!DK128&lt;0,"",covid19_new_cases_global!DK128)</f>
        <v>298</v>
      </c>
      <c r="DL127">
        <f>IF(covid19_new_cases_global!DL128&lt;0,"",covid19_new_cases_global!DL128)</f>
        <v>322</v>
      </c>
      <c r="DM127">
        <f>IF(covid19_new_cases_global!DM128&lt;0,"",covid19_new_cases_global!DM128)</f>
        <v>284</v>
      </c>
      <c r="DN127">
        <f>IF(covid19_new_cases_global!DN128&lt;0,"",covid19_new_cases_global!DN128)</f>
        <v>404</v>
      </c>
      <c r="DO127">
        <f>IF(covid19_new_cases_global!DO128&lt;0,"",covid19_new_cases_global!DO128)</f>
        <v>157</v>
      </c>
      <c r="DP127">
        <f>IF(covid19_new_cases_global!DP128&lt;0,"",covid19_new_cases_global!DP128)</f>
        <v>193</v>
      </c>
      <c r="DQ127">
        <f>IF(covid19_new_cases_global!DQ128&lt;0,"",covid19_new_cases_global!DQ128)</f>
        <v>292</v>
      </c>
      <c r="DR127">
        <f>IF(covid19_new_cases_global!DR128&lt;0,"",covid19_new_cases_global!DR128)</f>
        <v>372</v>
      </c>
      <c r="DS127">
        <f>IF(covid19_new_cases_global!DS128&lt;0,"",covid19_new_cases_global!DS128)</f>
        <v>327</v>
      </c>
      <c r="DT127">
        <f>IF(covid19_new_cases_global!DT128&lt;0,"",covid19_new_cases_global!DT128)</f>
        <v>424</v>
      </c>
      <c r="DU127">
        <f>IF(covid19_new_cases_global!DU128&lt;0,"",covid19_new_cases_global!DU128)</f>
        <v>463</v>
      </c>
      <c r="DV127">
        <f>IF(covid19_new_cases_global!DV128&lt;0,"",covid19_new_cases_global!DV128)</f>
        <v>513</v>
      </c>
      <c r="DW127">
        <f>IF(covid19_new_cases_global!DW128&lt;0,"",covid19_new_cases_global!DW128)</f>
        <v>0</v>
      </c>
      <c r="DX127">
        <f>IF(covid19_new_cases_global!DX128&lt;0,"",covid19_new_cases_global!DX128)</f>
        <v>348</v>
      </c>
      <c r="DY127">
        <f>IF(covid19_new_cases_global!DY128&lt;0,"",covid19_new_cases_global!DY128)</f>
        <v>255</v>
      </c>
      <c r="DZ127">
        <f>IF(covid19_new_cases_global!DZ128&lt;0,"",covid19_new_cases_global!DZ128)</f>
        <v>636</v>
      </c>
      <c r="EA127">
        <f>IF(covid19_new_cases_global!EA128&lt;0,"",covid19_new_cases_global!EA128)</f>
        <v>811</v>
      </c>
      <c r="EB127">
        <f>IF(covid19_new_cases_global!EB128&lt;0,"",covid19_new_cases_global!EB128)</f>
        <v>603</v>
      </c>
      <c r="EC127">
        <f>IF(covid19_new_cases_global!EC128&lt;0,"",covid19_new_cases_global!EC128)</f>
        <v>1014</v>
      </c>
      <c r="ED127">
        <f>IF(covid19_new_cases_global!ED128&lt;0,"",covid19_new_cases_global!ED128)</f>
        <v>786</v>
      </c>
      <c r="EE127">
        <f>IF(covid19_new_cases_global!EE128&lt;0,"",covid19_new_cases_global!EE128)</f>
        <v>576</v>
      </c>
      <c r="EF127">
        <f>IF(covid19_new_cases_global!EF128&lt;0,"",covid19_new_cases_global!EF128)</f>
        <v>738</v>
      </c>
      <c r="EG127">
        <f>IF(covid19_new_cases_global!EG128&lt;0,"",covid19_new_cases_global!EG128)</f>
        <v>779</v>
      </c>
      <c r="EH127">
        <f>IF(covid19_new_cases_global!EH128&lt;0,"",covid19_new_cases_global!EH128)</f>
        <v>770</v>
      </c>
      <c r="EI127">
        <f>IF(covid19_new_cases_global!EI128&lt;0,"",covid19_new_cases_global!EI128)</f>
        <v>930</v>
      </c>
      <c r="EJ127">
        <f>IF(covid19_new_cases_global!EJ128&lt;0,"",covid19_new_cases_global!EJ128)</f>
        <v>866</v>
      </c>
      <c r="EK127">
        <f>IF(covid19_new_cases_global!EK128&lt;0,"",covid19_new_cases_global!EK128)</f>
        <v>604</v>
      </c>
      <c r="EL127">
        <f>IF(covid19_new_cases_global!EL128&lt;0,"",covid19_new_cases_global!EL128)</f>
        <v>712</v>
      </c>
      <c r="EM127">
        <f>IF(covid19_new_cases_global!EM128&lt;0,"",covid19_new_cases_global!EM128)</f>
        <v>689</v>
      </c>
      <c r="EN127">
        <f>IF(covid19_new_cases_global!EN128&lt;0,"",covid19_new_cases_global!EN128)</f>
        <v>1067</v>
      </c>
      <c r="EO127">
        <f>IF(covid19_new_cases_global!EO128&lt;0,"",covid19_new_cases_global!EO128)</f>
        <v>1117</v>
      </c>
      <c r="EP127">
        <f>IF(covid19_new_cases_global!EP128&lt;0,"",covid19_new_cases_global!EP128)</f>
        <v>1006</v>
      </c>
      <c r="EQ127">
        <f>IF(covid19_new_cases_global!EQ128&lt;0,"",covid19_new_cases_global!EQ128)</f>
        <v>1404</v>
      </c>
      <c r="ER127">
        <f>IF(covid19_new_cases_global!ER128&lt;0,"",covid19_new_cases_global!ER128)</f>
        <v>1043</v>
      </c>
      <c r="ES127">
        <f>IF(covid19_new_cases_global!ES128&lt;0,"",covid19_new_cases_global!ES128)</f>
        <v>745</v>
      </c>
      <c r="ET127">
        <f>IF(covid19_new_cases_global!ET128&lt;0,"",covid19_new_cases_global!ET128)</f>
        <v>810</v>
      </c>
      <c r="EU127">
        <f>IF(covid19_new_cases_global!EU128&lt;0,"",covid19_new_cases_global!EU128)</f>
        <v>739</v>
      </c>
      <c r="EV127">
        <f>IF(covid19_new_cases_global!EV128&lt;0,"",covid19_new_cases_global!EV128)</f>
        <v>852</v>
      </c>
      <c r="EW127">
        <f>IF(covid19_new_cases_global!EW128&lt;0,"",covid19_new_cases_global!EW128)</f>
        <v>896</v>
      </c>
      <c r="EX127">
        <f>IF(covid19_new_cases_global!EX128&lt;0,"",covid19_new_cases_global!EX128)</f>
        <v>905</v>
      </c>
      <c r="EY127">
        <f>IF(covid19_new_cases_global!EY128&lt;0,"",covid19_new_cases_global!EY128)</f>
        <v>1605</v>
      </c>
      <c r="EZ127">
        <f>IF(covid19_new_cases_global!EZ128&lt;0,"",covid19_new_cases_global!EZ128)</f>
        <v>1318</v>
      </c>
      <c r="FA127">
        <f>IF(covid19_new_cases_global!FA128&lt;0,"",covid19_new_cases_global!FA128)</f>
        <v>1142</v>
      </c>
      <c r="FB127">
        <f>IF(covid19_new_cases_global!FB128&lt;0,"",covid19_new_cases_global!FB128)</f>
        <v>1366</v>
      </c>
      <c r="FC127">
        <f>IF(covid19_new_cases_global!FC128&lt;0,"",covid19_new_cases_global!FC128)</f>
        <v>1132</v>
      </c>
      <c r="FD127">
        <f>IF(covid19_new_cases_global!FD128&lt;0,"",covid19_new_cases_global!FD128)</f>
        <v>919</v>
      </c>
      <c r="FE127">
        <f>MAX(D127:FD127)</f>
        <v>1605</v>
      </c>
      <c r="FF127">
        <f t="shared" si="53"/>
        <v>1605</v>
      </c>
      <c r="FG127">
        <f t="shared" si="33"/>
        <v>152</v>
      </c>
      <c r="FH127">
        <f t="shared" si="34"/>
        <v>152</v>
      </c>
      <c r="FI127" cm="1">
        <f t="array" ref="FI127">MATCH(INDEX($D127:$FD127,MATCH(TRUE,INDEX($D127:$FD127&lt;&gt;0,),0)),$D127:$FD127,0)</f>
        <v>33</v>
      </c>
      <c r="FJ127">
        <f t="shared" si="54"/>
        <v>36953</v>
      </c>
      <c r="FK127">
        <f t="shared" si="55"/>
        <v>4.3433550726598651E-2</v>
      </c>
      <c r="FL127">
        <v>0</v>
      </c>
      <c r="FM127">
        <f t="shared" si="56"/>
        <v>119</v>
      </c>
      <c r="FN127">
        <f t="shared" si="57"/>
        <v>119</v>
      </c>
      <c r="FP127">
        <v>683</v>
      </c>
      <c r="FQ127">
        <v>683</v>
      </c>
      <c r="FR127">
        <v>152</v>
      </c>
      <c r="FS127">
        <v>152</v>
      </c>
      <c r="FT127">
        <v>64</v>
      </c>
      <c r="FU127">
        <v>2169</v>
      </c>
      <c r="FV127">
        <v>0.31489165514061779</v>
      </c>
      <c r="FW127" s="6">
        <v>0</v>
      </c>
      <c r="FX127" s="7">
        <v>1</v>
      </c>
      <c r="FY127" s="8">
        <f t="shared" si="39"/>
        <v>1</v>
      </c>
      <c r="FZ127">
        <f t="shared" si="40"/>
        <v>0</v>
      </c>
      <c r="GA127">
        <f t="shared" si="41"/>
        <v>8.0585362758672742E-4</v>
      </c>
      <c r="GB127" s="6">
        <f t="shared" si="42"/>
        <v>8.0585362758672742E-4</v>
      </c>
      <c r="GC127" s="8">
        <f t="shared" si="43"/>
        <v>0.99919414637241333</v>
      </c>
      <c r="GD127" s="6">
        <f t="shared" si="44"/>
        <v>-8.0617850216718496E-4</v>
      </c>
      <c r="GE127" s="8">
        <f t="shared" si="45"/>
        <v>100</v>
      </c>
      <c r="GF127">
        <f t="shared" si="46"/>
        <v>8.0650355139928406E-4</v>
      </c>
      <c r="HC127">
        <v>0.16297717596565067</v>
      </c>
      <c r="HD127">
        <v>1</v>
      </c>
      <c r="HE127">
        <v>0</v>
      </c>
      <c r="HF127">
        <f t="shared" si="50"/>
        <v>117</v>
      </c>
      <c r="HG127">
        <f t="shared" si="51"/>
        <v>5</v>
      </c>
      <c r="HH127">
        <f t="shared" si="47"/>
        <v>0.1875</v>
      </c>
      <c r="HI127">
        <f t="shared" si="48"/>
        <v>0.8529411764705882</v>
      </c>
      <c r="HJ127">
        <f t="shared" si="49"/>
        <v>5.9232026143790639E-3</v>
      </c>
    </row>
    <row r="128" spans="1:218" x14ac:dyDescent="0.3">
      <c r="A128" t="str">
        <f>covid19_new_cases_global!A129</f>
        <v>Pakistan</v>
      </c>
      <c r="B128">
        <f>covid19_new_cases_global!B129</f>
        <v>30.375299999999999</v>
      </c>
      <c r="C128">
        <f>covid19_new_cases_global!C129</f>
        <v>69.345100000000002</v>
      </c>
      <c r="D128">
        <f>IF(covid19_new_cases_global!D129&lt;0,"",covid19_new_cases_global!D129)</f>
        <v>0</v>
      </c>
      <c r="E128">
        <f>IF(covid19_new_cases_global!E129&lt;0,"",covid19_new_cases_global!E129)</f>
        <v>0</v>
      </c>
      <c r="F128">
        <f>IF(covid19_new_cases_global!F129&lt;0,"",covid19_new_cases_global!F129)</f>
        <v>0</v>
      </c>
      <c r="G128">
        <f>IF(covid19_new_cases_global!G129&lt;0,"",covid19_new_cases_global!G129)</f>
        <v>0</v>
      </c>
      <c r="H128">
        <f>IF(covid19_new_cases_global!H129&lt;0,"",covid19_new_cases_global!H129)</f>
        <v>0</v>
      </c>
      <c r="I128">
        <f>IF(covid19_new_cases_global!I129&lt;0,"",covid19_new_cases_global!I129)</f>
        <v>0</v>
      </c>
      <c r="J128">
        <f>IF(covid19_new_cases_global!J129&lt;0,"",covid19_new_cases_global!J129)</f>
        <v>0</v>
      </c>
      <c r="K128">
        <f>IF(covid19_new_cases_global!K129&lt;0,"",covid19_new_cases_global!K129)</f>
        <v>0</v>
      </c>
      <c r="L128">
        <f>IF(covid19_new_cases_global!L129&lt;0,"",covid19_new_cases_global!L129)</f>
        <v>0</v>
      </c>
      <c r="M128">
        <f>IF(covid19_new_cases_global!M129&lt;0,"",covid19_new_cases_global!M129)</f>
        <v>0</v>
      </c>
      <c r="N128">
        <f>IF(covid19_new_cases_global!N129&lt;0,"",covid19_new_cases_global!N129)</f>
        <v>0</v>
      </c>
      <c r="O128">
        <f>IF(covid19_new_cases_global!O129&lt;0,"",covid19_new_cases_global!O129)</f>
        <v>0</v>
      </c>
      <c r="P128">
        <f>IF(covid19_new_cases_global!P129&lt;0,"",covid19_new_cases_global!P129)</f>
        <v>0</v>
      </c>
      <c r="Q128">
        <f>IF(covid19_new_cases_global!Q129&lt;0,"",covid19_new_cases_global!Q129)</f>
        <v>0</v>
      </c>
      <c r="R128">
        <f>IF(covid19_new_cases_global!R129&lt;0,"",covid19_new_cases_global!R129)</f>
        <v>0</v>
      </c>
      <c r="S128">
        <f>IF(covid19_new_cases_global!S129&lt;0,"",covid19_new_cases_global!S129)</f>
        <v>0</v>
      </c>
      <c r="T128">
        <f>IF(covid19_new_cases_global!T129&lt;0,"",covid19_new_cases_global!T129)</f>
        <v>0</v>
      </c>
      <c r="U128">
        <f>IF(covid19_new_cases_global!U129&lt;0,"",covid19_new_cases_global!U129)</f>
        <v>0</v>
      </c>
      <c r="V128">
        <f>IF(covid19_new_cases_global!V129&lt;0,"",covid19_new_cases_global!V129)</f>
        <v>0</v>
      </c>
      <c r="W128">
        <f>IF(covid19_new_cases_global!W129&lt;0,"",covid19_new_cases_global!W129)</f>
        <v>0</v>
      </c>
      <c r="X128">
        <f>IF(covid19_new_cases_global!X129&lt;0,"",covid19_new_cases_global!X129)</f>
        <v>0</v>
      </c>
      <c r="Y128">
        <f>IF(covid19_new_cases_global!Y129&lt;0,"",covid19_new_cases_global!Y129)</f>
        <v>0</v>
      </c>
      <c r="Z128">
        <f>IF(covid19_new_cases_global!Z129&lt;0,"",covid19_new_cases_global!Z129)</f>
        <v>0</v>
      </c>
      <c r="AA128">
        <f>IF(covid19_new_cases_global!AA129&lt;0,"",covid19_new_cases_global!AA129)</f>
        <v>0</v>
      </c>
      <c r="AB128">
        <f>IF(covid19_new_cases_global!AB129&lt;0,"",covid19_new_cases_global!AB129)</f>
        <v>0</v>
      </c>
      <c r="AC128">
        <f>IF(covid19_new_cases_global!AC129&lt;0,"",covid19_new_cases_global!AC129)</f>
        <v>0</v>
      </c>
      <c r="AD128">
        <f>IF(covid19_new_cases_global!AD129&lt;0,"",covid19_new_cases_global!AD129)</f>
        <v>0</v>
      </c>
      <c r="AE128">
        <f>IF(covid19_new_cases_global!AE129&lt;0,"",covid19_new_cases_global!AE129)</f>
        <v>0</v>
      </c>
      <c r="AF128">
        <f>IF(covid19_new_cases_global!AF129&lt;0,"",covid19_new_cases_global!AF129)</f>
        <v>0</v>
      </c>
      <c r="AG128">
        <f>IF(covid19_new_cases_global!AG129&lt;0,"",covid19_new_cases_global!AG129)</f>
        <v>0</v>
      </c>
      <c r="AH128">
        <f>IF(covid19_new_cases_global!AH129&lt;0,"",covid19_new_cases_global!AH129)</f>
        <v>0</v>
      </c>
      <c r="AI128">
        <f>IF(covid19_new_cases_global!AI129&lt;0,"",covid19_new_cases_global!AI129)</f>
        <v>0</v>
      </c>
      <c r="AJ128">
        <f>IF(covid19_new_cases_global!AJ129&lt;0,"",covid19_new_cases_global!AJ129)</f>
        <v>0</v>
      </c>
      <c r="AK128">
        <f>IF(covid19_new_cases_global!AK129&lt;0,"",covid19_new_cases_global!AK129)</f>
        <v>2</v>
      </c>
      <c r="AL128">
        <f>IF(covid19_new_cases_global!AL129&lt;0,"",covid19_new_cases_global!AL129)</f>
        <v>0</v>
      </c>
      <c r="AM128">
        <f>IF(covid19_new_cases_global!AM129&lt;0,"",covid19_new_cases_global!AM129)</f>
        <v>0</v>
      </c>
      <c r="AN128">
        <f>IF(covid19_new_cases_global!AN129&lt;0,"",covid19_new_cases_global!AN129)</f>
        <v>2</v>
      </c>
      <c r="AO128">
        <f>IF(covid19_new_cases_global!AO129&lt;0,"",covid19_new_cases_global!AO129)</f>
        <v>0</v>
      </c>
      <c r="AP128">
        <f>IF(covid19_new_cases_global!AP129&lt;0,"",covid19_new_cases_global!AP129)</f>
        <v>0</v>
      </c>
      <c r="AQ128">
        <f>IF(covid19_new_cases_global!AQ129&lt;0,"",covid19_new_cases_global!AQ129)</f>
        <v>1</v>
      </c>
      <c r="AR128">
        <f>IF(covid19_new_cases_global!AR129&lt;0,"",covid19_new_cases_global!AR129)</f>
        <v>0</v>
      </c>
      <c r="AS128">
        <f>IF(covid19_new_cases_global!AS129&lt;0,"",covid19_new_cases_global!AS129)</f>
        <v>0</v>
      </c>
      <c r="AT128">
        <f>IF(covid19_new_cases_global!AT129&lt;0,"",covid19_new_cases_global!AT129)</f>
        <v>1</v>
      </c>
      <c r="AU128">
        <f>IF(covid19_new_cases_global!AU129&lt;0,"",covid19_new_cases_global!AU129)</f>
        <v>0</v>
      </c>
      <c r="AV128">
        <f>IF(covid19_new_cases_global!AV129&lt;0,"",covid19_new_cases_global!AV129)</f>
        <v>0</v>
      </c>
      <c r="AW128">
        <f>IF(covid19_new_cases_global!AW129&lt;0,"",covid19_new_cases_global!AW129)</f>
        <v>0</v>
      </c>
      <c r="AX128">
        <f>IF(covid19_new_cases_global!AX129&lt;0,"",covid19_new_cases_global!AX129)</f>
        <v>10</v>
      </c>
      <c r="AY128">
        <f>IF(covid19_new_cases_global!AY129&lt;0,"",covid19_new_cases_global!AY129)</f>
        <v>3</v>
      </c>
      <c r="AZ128">
        <f>IF(covid19_new_cases_global!AZ129&lt;0,"",covid19_new_cases_global!AZ129)</f>
        <v>1</v>
      </c>
      <c r="BA128">
        <f>IF(covid19_new_cases_global!BA129&lt;0,"",covid19_new_cases_global!BA129)</f>
        <v>8</v>
      </c>
      <c r="BB128">
        <f>IF(covid19_new_cases_global!BB129&lt;0,"",covid19_new_cases_global!BB129)</f>
        <v>3</v>
      </c>
      <c r="BC128">
        <f>IF(covid19_new_cases_global!BC129&lt;0,"",covid19_new_cases_global!BC129)</f>
        <v>22</v>
      </c>
      <c r="BD128">
        <f>IF(covid19_new_cases_global!BD129&lt;0,"",covid19_new_cases_global!BD129)</f>
        <v>83</v>
      </c>
      <c r="BE128">
        <f>IF(covid19_new_cases_global!BE129&lt;0,"",covid19_new_cases_global!BE129)</f>
        <v>100</v>
      </c>
      <c r="BF128">
        <f>IF(covid19_new_cases_global!BF129&lt;0,"",covid19_new_cases_global!BF129)</f>
        <v>63</v>
      </c>
      <c r="BG128">
        <f>IF(covid19_new_cases_global!BG129&lt;0,"",covid19_new_cases_global!BG129)</f>
        <v>155</v>
      </c>
      <c r="BH128">
        <f>IF(covid19_new_cases_global!BH129&lt;0,"",covid19_new_cases_global!BH129)</f>
        <v>47</v>
      </c>
      <c r="BI128">
        <f>IF(covid19_new_cases_global!BI129&lt;0,"",covid19_new_cases_global!BI129)</f>
        <v>229</v>
      </c>
      <c r="BJ128">
        <f>IF(covid19_new_cases_global!BJ129&lt;0,"",covid19_new_cases_global!BJ129)</f>
        <v>46</v>
      </c>
      <c r="BK128">
        <f>IF(covid19_new_cases_global!BK129&lt;0,"",covid19_new_cases_global!BK129)</f>
        <v>99</v>
      </c>
      <c r="BL128">
        <f>IF(covid19_new_cases_global!BL129&lt;0,"",covid19_new_cases_global!BL129)</f>
        <v>97</v>
      </c>
      <c r="BM128">
        <f>IF(covid19_new_cases_global!BM129&lt;0,"",covid19_new_cases_global!BM129)</f>
        <v>91</v>
      </c>
      <c r="BN128">
        <f>IF(covid19_new_cases_global!BN129&lt;0,"",covid19_new_cases_global!BN129)</f>
        <v>138</v>
      </c>
      <c r="BO128">
        <f>IF(covid19_new_cases_global!BO129&lt;0,"",covid19_new_cases_global!BO129)</f>
        <v>172</v>
      </c>
      <c r="BP128">
        <f>IF(covid19_new_cases_global!BP129&lt;0,"",covid19_new_cases_global!BP129)</f>
        <v>122</v>
      </c>
      <c r="BQ128">
        <f>IF(covid19_new_cases_global!BQ129&lt;0,"",covid19_new_cases_global!BQ129)</f>
        <v>102</v>
      </c>
      <c r="BR128">
        <f>IF(covid19_new_cases_global!BR129&lt;0,"",covid19_new_cases_global!BR129)</f>
        <v>120</v>
      </c>
      <c r="BS128">
        <f>IF(covid19_new_cases_global!BS129&lt;0,"",covid19_new_cases_global!BS129)</f>
        <v>221</v>
      </c>
      <c r="BT128">
        <f>IF(covid19_new_cases_global!BT129&lt;0,"",covid19_new_cases_global!BT129)</f>
        <v>180</v>
      </c>
      <c r="BU128">
        <f>IF(covid19_new_cases_global!BU129&lt;0,"",covid19_new_cases_global!BU129)</f>
        <v>303</v>
      </c>
      <c r="BV128">
        <f>IF(covid19_new_cases_global!BV129&lt;0,"",covid19_new_cases_global!BV129)</f>
        <v>265</v>
      </c>
      <c r="BW128">
        <f>IF(covid19_new_cases_global!BW129&lt;0,"",covid19_new_cases_global!BW129)</f>
        <v>132</v>
      </c>
      <c r="BX128">
        <f>IF(covid19_new_cases_global!BX129&lt;0,"",covid19_new_cases_global!BX129)</f>
        <v>339</v>
      </c>
      <c r="BY128">
        <f>IF(covid19_new_cases_global!BY129&lt;0,"",covid19_new_cases_global!BY129)</f>
        <v>609</v>
      </c>
      <c r="BZ128">
        <f>IF(covid19_new_cases_global!BZ129&lt;0,"",covid19_new_cases_global!BZ129)</f>
        <v>269</v>
      </c>
      <c r="CA128">
        <f>IF(covid19_new_cases_global!CA129&lt;0,"",covid19_new_cases_global!CA129)</f>
        <v>228</v>
      </c>
      <c r="CB128">
        <f>IF(covid19_new_cases_global!CB129&lt;0,"",covid19_new_cases_global!CB129)</f>
        <v>226</v>
      </c>
      <c r="CC128">
        <f>IF(covid19_new_cases_global!CC129&lt;0,"",covid19_new_cases_global!CC129)</f>
        <v>206</v>
      </c>
      <c r="CD128">
        <f>IF(covid19_new_cases_global!CD129&lt;0,"",covid19_new_cases_global!CD129)</f>
        <v>316</v>
      </c>
      <c r="CE128">
        <f>IF(covid19_new_cases_global!CE129&lt;0,"",covid19_new_cases_global!CE129)</f>
        <v>219</v>
      </c>
      <c r="CF128">
        <f>IF(covid19_new_cases_global!CF129&lt;0,"",covid19_new_cases_global!CF129)</f>
        <v>266</v>
      </c>
      <c r="CG128">
        <f>IF(covid19_new_cases_global!CG129&lt;0,"",covid19_new_cases_global!CG129)</f>
        <v>341</v>
      </c>
      <c r="CH128">
        <f>IF(covid19_new_cases_global!CH129&lt;0,"",covid19_new_cases_global!CH129)</f>
        <v>546</v>
      </c>
      <c r="CI128">
        <f>IF(covid19_new_cases_global!CI129&lt;0,"",covid19_new_cases_global!CI129)</f>
        <v>536</v>
      </c>
      <c r="CJ128">
        <f>IF(covid19_new_cases_global!CJ129&lt;0,"",covid19_new_cases_global!CJ129)</f>
        <v>106</v>
      </c>
      <c r="CK128">
        <f>IF(covid19_new_cases_global!CK129&lt;0,"",covid19_new_cases_global!CK129)</f>
        <v>613</v>
      </c>
      <c r="CL128">
        <f>IF(covid19_new_cases_global!CL129&lt;0,"",covid19_new_cases_global!CL129)</f>
        <v>710</v>
      </c>
      <c r="CM128">
        <f>IF(covid19_new_cases_global!CM129&lt;0,"",covid19_new_cases_global!CM129)</f>
        <v>70</v>
      </c>
      <c r="CN128">
        <f>IF(covid19_new_cases_global!CN129&lt;0,"",covid19_new_cases_global!CN129)</f>
        <v>1147</v>
      </c>
      <c r="CO128">
        <f>IF(covid19_new_cases_global!CO129&lt;0,"",covid19_new_cases_global!CO129)</f>
        <v>511</v>
      </c>
      <c r="CP128">
        <f>IF(covid19_new_cases_global!CP129&lt;0,"",covid19_new_cases_global!CP129)</f>
        <v>1079</v>
      </c>
      <c r="CQ128">
        <f>IF(covid19_new_cases_global!CQ129&lt;0,"",covid19_new_cases_global!CQ129)</f>
        <v>785</v>
      </c>
      <c r="CR128">
        <f>IF(covid19_new_cases_global!CR129&lt;0,"",covid19_new_cases_global!CR129)</f>
        <v>783</v>
      </c>
      <c r="CS128">
        <f>IF(covid19_new_cases_global!CS129&lt;0,"",covid19_new_cases_global!CS129)</f>
        <v>605</v>
      </c>
      <c r="CT128">
        <f>IF(covid19_new_cases_global!CT129&lt;0,"",covid19_new_cases_global!CT129)</f>
        <v>587</v>
      </c>
      <c r="CU128">
        <f>IF(covid19_new_cases_global!CU129&lt;0,"",covid19_new_cases_global!CU129)</f>
        <v>697</v>
      </c>
      <c r="CV128">
        <f>IF(covid19_new_cases_global!CV129&lt;0,"",covid19_new_cases_global!CV129)</f>
        <v>913</v>
      </c>
      <c r="CW128">
        <f>IF(covid19_new_cases_global!CW129&lt;0,"",covid19_new_cases_global!CW129)</f>
        <v>1292</v>
      </c>
      <c r="CX128">
        <f>IF(covid19_new_cases_global!CX129&lt;0,"",covid19_new_cases_global!CX129)</f>
        <v>1297</v>
      </c>
      <c r="CY128">
        <f>IF(covid19_new_cases_global!CY129&lt;0,"",covid19_new_cases_global!CY129)</f>
        <v>989</v>
      </c>
      <c r="CZ128">
        <f>IF(covid19_new_cases_global!CZ129&lt;0,"",covid19_new_cases_global!CZ129)</f>
        <v>981</v>
      </c>
      <c r="DA128">
        <f>IF(covid19_new_cases_global!DA129&lt;0,"",covid19_new_cases_global!DA129)</f>
        <v>857</v>
      </c>
      <c r="DB128">
        <f>IF(covid19_new_cases_global!DB129&lt;0,"",covid19_new_cases_global!DB129)</f>
        <v>1108</v>
      </c>
      <c r="DC128">
        <f>IF(covid19_new_cases_global!DC129&lt;0,"",covid19_new_cases_global!DC129)</f>
        <v>2024</v>
      </c>
      <c r="DD128">
        <f>IF(covid19_new_cases_global!DD129&lt;0,"",covid19_new_cases_global!DD129)</f>
        <v>571</v>
      </c>
      <c r="DE128">
        <f>IF(covid19_new_cases_global!DE129&lt;0,"",covid19_new_cases_global!DE129)</f>
        <v>1791</v>
      </c>
      <c r="DF128">
        <f>IF(covid19_new_cases_global!DF129&lt;0,"",covid19_new_cases_global!DF129)</f>
        <v>2301</v>
      </c>
      <c r="DG128">
        <f>IF(covid19_new_cases_global!DG129&lt;0,"",covid19_new_cases_global!DG129)</f>
        <v>1598</v>
      </c>
      <c r="DH128">
        <f>IF(covid19_new_cases_global!DH129&lt;0,"",covid19_new_cases_global!DH129)</f>
        <v>1747</v>
      </c>
      <c r="DI128">
        <f>IF(covid19_new_cases_global!DI129&lt;0,"",covid19_new_cases_global!DI129)</f>
        <v>2255</v>
      </c>
      <c r="DJ128">
        <f>IF(covid19_new_cases_global!DJ129&lt;0,"",covid19_new_cases_global!DJ129)</f>
        <v>962</v>
      </c>
      <c r="DK128">
        <f>IF(covid19_new_cases_global!DK129&lt;0,"",covid19_new_cases_global!DK129)</f>
        <v>490</v>
      </c>
      <c r="DL128">
        <f>IF(covid19_new_cases_global!DL129&lt;0,"",covid19_new_cases_global!DL129)</f>
        <v>3011</v>
      </c>
      <c r="DM128">
        <f>IF(covid19_new_cases_global!DM129&lt;0,"",covid19_new_cases_global!DM129)</f>
        <v>0</v>
      </c>
      <c r="DN128">
        <f>IF(covid19_new_cases_global!DN129&lt;0,"",covid19_new_cases_global!DN129)</f>
        <v>1352</v>
      </c>
      <c r="DO128">
        <f>IF(covid19_new_cases_global!DO129&lt;0,"",covid19_new_cases_global!DO129)</f>
        <v>1974</v>
      </c>
      <c r="DP128">
        <f>IF(covid19_new_cases_global!DP129&lt;0,"",covid19_new_cases_global!DP129)</f>
        <v>1841</v>
      </c>
      <c r="DQ128">
        <f>IF(covid19_new_cases_global!DQ129&lt;0,"",covid19_new_cases_global!DQ129)</f>
        <v>1932</v>
      </c>
      <c r="DR128">
        <f>IF(covid19_new_cases_global!DR129&lt;0,"",covid19_new_cases_global!DR129)</f>
        <v>2193</v>
      </c>
      <c r="DS128">
        <f>IF(covid19_new_cases_global!DS129&lt;0,"",covid19_new_cases_global!DS129)</f>
        <v>2603</v>
      </c>
      <c r="DT128">
        <f>IF(covid19_new_cases_global!DT129&lt;0,"",covid19_new_cases_global!DT129)</f>
        <v>1743</v>
      </c>
      <c r="DU128">
        <f>IF(covid19_new_cases_global!DU129&lt;0,"",covid19_new_cases_global!DU129)</f>
        <v>2164</v>
      </c>
      <c r="DV128">
        <f>IF(covid19_new_cases_global!DV129&lt;0,"",covid19_new_cases_global!DV129)</f>
        <v>1748</v>
      </c>
      <c r="DW128">
        <f>IF(covid19_new_cases_global!DW129&lt;0,"",covid19_new_cases_global!DW129)</f>
        <v>1356</v>
      </c>
      <c r="DX128">
        <f>IF(covid19_new_cases_global!DX129&lt;0,"",covid19_new_cases_global!DX129)</f>
        <v>1446</v>
      </c>
      <c r="DY128">
        <f>IF(covid19_new_cases_global!DY129&lt;0,"",covid19_new_cases_global!DY129)</f>
        <v>2076</v>
      </c>
      <c r="DZ128">
        <f>IF(covid19_new_cases_global!DZ129&lt;0,"",covid19_new_cases_global!DZ129)</f>
        <v>2801</v>
      </c>
      <c r="EA128">
        <f>IF(covid19_new_cases_global!EA129&lt;0,"",covid19_new_cases_global!EA129)</f>
        <v>2429</v>
      </c>
      <c r="EB128">
        <f>IF(covid19_new_cases_global!EB129&lt;0,"",covid19_new_cases_global!EB129)</f>
        <v>3039</v>
      </c>
      <c r="EC128">
        <f>IF(covid19_new_cases_global!EC129&lt;0,"",covid19_new_cases_global!EC129)</f>
        <v>2964</v>
      </c>
      <c r="ED128">
        <f>IF(covid19_new_cases_global!ED129&lt;0,"",covid19_new_cases_global!ED129)</f>
        <v>3938</v>
      </c>
      <c r="EE128">
        <f>IF(covid19_new_cases_global!EE129&lt;0,"",covid19_new_cases_global!EE129)</f>
        <v>4065</v>
      </c>
      <c r="EF128">
        <f>IF(covid19_new_cases_global!EF129&lt;0,"",covid19_new_cases_global!EF129)</f>
        <v>4801</v>
      </c>
      <c r="EG128">
        <f>IF(covid19_new_cases_global!EG129&lt;0,"",covid19_new_cases_global!EG129)</f>
        <v>3985</v>
      </c>
      <c r="EH128">
        <f>IF(covid19_new_cases_global!EH129&lt;0,"",covid19_new_cases_global!EH129)</f>
        <v>4734</v>
      </c>
      <c r="EI128">
        <f>IF(covid19_new_cases_global!EI129&lt;0,"",covid19_new_cases_global!EI129)</f>
        <v>4960</v>
      </c>
      <c r="EJ128">
        <f>IF(covid19_new_cases_global!EJ129&lt;0,"",covid19_new_cases_global!EJ129)</f>
        <v>4728</v>
      </c>
      <c r="EK128">
        <f>IF(covid19_new_cases_global!EK129&lt;0,"",covid19_new_cases_global!EK129)</f>
        <v>4646</v>
      </c>
      <c r="EL128">
        <f>IF(covid19_new_cases_global!EL129&lt;0,"",covid19_new_cases_global!EL129)</f>
        <v>5385</v>
      </c>
      <c r="EM128">
        <f>IF(covid19_new_cases_global!EM129&lt;0,"",covid19_new_cases_global!EM129)</f>
        <v>5834</v>
      </c>
      <c r="EN128">
        <f>IF(covid19_new_cases_global!EN129&lt;0,"",covid19_new_cases_global!EN129)</f>
        <v>6397</v>
      </c>
      <c r="EO128">
        <f>IF(covid19_new_cases_global!EO129&lt;0,"",covid19_new_cases_global!EO129)</f>
        <v>0</v>
      </c>
      <c r="EP128">
        <f>IF(covid19_new_cases_global!EP129&lt;0,"",covid19_new_cases_global!EP129)</f>
        <v>6472</v>
      </c>
      <c r="EQ128">
        <f>IF(covid19_new_cases_global!EQ129&lt;0,"",covid19_new_cases_global!EQ129)</f>
        <v>12073</v>
      </c>
      <c r="ER128">
        <f>IF(covid19_new_cases_global!ER129&lt;0,"",covid19_new_cases_global!ER129)</f>
        <v>4443</v>
      </c>
      <c r="ES128">
        <f>IF(covid19_new_cases_global!ES129&lt;0,"",covid19_new_cases_global!ES129)</f>
        <v>5839</v>
      </c>
      <c r="ET128">
        <f>IF(covid19_new_cases_global!ET129&lt;0,"",covid19_new_cases_global!ET129)</f>
        <v>5358</v>
      </c>
      <c r="EU128">
        <f>IF(covid19_new_cases_global!EU129&lt;0,"",covid19_new_cases_global!EU129)</f>
        <v>4944</v>
      </c>
      <c r="EV128">
        <f>IF(covid19_new_cases_global!EV129&lt;0,"",covid19_new_cases_global!EV129)</f>
        <v>6604</v>
      </c>
      <c r="EW128">
        <f>IF(covid19_new_cases_global!EW129&lt;0,"",covid19_new_cases_global!EW129)</f>
        <v>4951</v>
      </c>
      <c r="EX128">
        <f>IF(covid19_new_cases_global!EX129&lt;0,"",covid19_new_cases_global!EX129)</f>
        <v>4471</v>
      </c>
      <c r="EY128">
        <f>IF(covid19_new_cases_global!EY129&lt;0,"",covid19_new_cases_global!EY129)</f>
        <v>3946</v>
      </c>
      <c r="EZ128">
        <f>IF(covid19_new_cases_global!EZ129&lt;0,"",covid19_new_cases_global!EZ129)</f>
        <v>3892</v>
      </c>
      <c r="FA128">
        <f>IF(covid19_new_cases_global!FA129&lt;0,"",covid19_new_cases_global!FA129)</f>
        <v>4044</v>
      </c>
      <c r="FB128">
        <f>IF(covid19_new_cases_global!FB129&lt;0,"",covid19_new_cases_global!FB129)</f>
        <v>2775</v>
      </c>
      <c r="FC128">
        <f>IF(covid19_new_cases_global!FC129&lt;0,"",covid19_new_cases_global!FC129)</f>
        <v>3138</v>
      </c>
      <c r="FD128">
        <f>IF(covid19_new_cases_global!FD129&lt;0,"",covid19_new_cases_global!FD129)</f>
        <v>4072</v>
      </c>
      <c r="FE128">
        <f>MAX(D128:FD128)</f>
        <v>12073</v>
      </c>
      <c r="FF128">
        <f t="shared" si="53"/>
        <v>12073</v>
      </c>
      <c r="FG128">
        <f t="shared" si="33"/>
        <v>144</v>
      </c>
      <c r="FH128">
        <f t="shared" si="34"/>
        <v>144</v>
      </c>
      <c r="FI128" cm="1">
        <f t="array" ref="FI128">MATCH(INDEX($D128:$FD128,MATCH(TRUE,INDEX($D128:$FD128&lt;&gt;0,),0)),$D128:$FD128,0)</f>
        <v>34</v>
      </c>
      <c r="FJ128">
        <f t="shared" si="54"/>
        <v>202955</v>
      </c>
      <c r="FK128">
        <f t="shared" si="55"/>
        <v>5.948609297627553E-2</v>
      </c>
      <c r="FL128">
        <v>0</v>
      </c>
      <c r="FM128">
        <f t="shared" si="56"/>
        <v>110</v>
      </c>
      <c r="FN128">
        <f t="shared" si="57"/>
        <v>110</v>
      </c>
      <c r="FP128">
        <v>771</v>
      </c>
      <c r="FQ128">
        <v>771</v>
      </c>
      <c r="FR128">
        <v>155</v>
      </c>
      <c r="FS128">
        <v>155</v>
      </c>
      <c r="FT128">
        <v>39</v>
      </c>
      <c r="FU128">
        <v>23909</v>
      </c>
      <c r="FV128">
        <v>3.2247270902170729E-2</v>
      </c>
      <c r="FW128" s="6">
        <v>0</v>
      </c>
      <c r="FX128" s="7">
        <v>1</v>
      </c>
      <c r="FY128" s="8">
        <f t="shared" si="39"/>
        <v>1</v>
      </c>
      <c r="FZ128">
        <f t="shared" si="40"/>
        <v>0</v>
      </c>
      <c r="GA128">
        <f t="shared" si="41"/>
        <v>3.8965834856264331E-3</v>
      </c>
      <c r="GB128" s="6">
        <f t="shared" si="42"/>
        <v>3.8965834856264331E-3</v>
      </c>
      <c r="GC128" s="8">
        <f t="shared" si="43"/>
        <v>0.99610341651437362</v>
      </c>
      <c r="GD128" s="6">
        <f t="shared" si="44"/>
        <v>-3.9041949459508074E-3</v>
      </c>
      <c r="GE128" s="8">
        <f t="shared" si="45"/>
        <v>100</v>
      </c>
      <c r="GF128">
        <f t="shared" si="46"/>
        <v>3.911826243164186E-3</v>
      </c>
      <c r="HC128">
        <v>0.17361725480669121</v>
      </c>
      <c r="HD128">
        <v>1</v>
      </c>
      <c r="HE128">
        <v>0</v>
      </c>
      <c r="HF128">
        <f t="shared" si="50"/>
        <v>118</v>
      </c>
      <c r="HG128">
        <f t="shared" si="51"/>
        <v>5</v>
      </c>
      <c r="HH128">
        <f t="shared" si="47"/>
        <v>0.18055555555555558</v>
      </c>
      <c r="HI128">
        <f t="shared" si="48"/>
        <v>0.8529411764705882</v>
      </c>
      <c r="HJ128">
        <f t="shared" si="49"/>
        <v>5.9232026143790639E-3</v>
      </c>
    </row>
    <row r="129" spans="1:218" x14ac:dyDescent="0.3">
      <c r="A129" t="str">
        <f>covid19_new_cases_global!A130</f>
        <v>Panama</v>
      </c>
      <c r="B129">
        <f>covid19_new_cases_global!B130</f>
        <v>8.5380000000000003</v>
      </c>
      <c r="C129">
        <f>covid19_new_cases_global!C130</f>
        <v>-80.7821</v>
      </c>
      <c r="D129">
        <f>IF(covid19_new_cases_global!D130&lt;0,"",covid19_new_cases_global!D130)</f>
        <v>0</v>
      </c>
      <c r="E129">
        <f>IF(covid19_new_cases_global!E130&lt;0,"",covid19_new_cases_global!E130)</f>
        <v>0</v>
      </c>
      <c r="F129">
        <f>IF(covid19_new_cases_global!F130&lt;0,"",covid19_new_cases_global!F130)</f>
        <v>0</v>
      </c>
      <c r="G129">
        <f>IF(covid19_new_cases_global!G130&lt;0,"",covid19_new_cases_global!G130)</f>
        <v>0</v>
      </c>
      <c r="H129">
        <f>IF(covid19_new_cases_global!H130&lt;0,"",covid19_new_cases_global!H130)</f>
        <v>0</v>
      </c>
      <c r="I129">
        <f>IF(covid19_new_cases_global!I130&lt;0,"",covid19_new_cases_global!I130)</f>
        <v>0</v>
      </c>
      <c r="J129">
        <f>IF(covid19_new_cases_global!J130&lt;0,"",covid19_new_cases_global!J130)</f>
        <v>0</v>
      </c>
      <c r="K129">
        <f>IF(covid19_new_cases_global!K130&lt;0,"",covid19_new_cases_global!K130)</f>
        <v>0</v>
      </c>
      <c r="L129">
        <f>IF(covid19_new_cases_global!L130&lt;0,"",covid19_new_cases_global!L130)</f>
        <v>0</v>
      </c>
      <c r="M129">
        <f>IF(covid19_new_cases_global!M130&lt;0,"",covid19_new_cases_global!M130)</f>
        <v>0</v>
      </c>
      <c r="N129">
        <f>IF(covid19_new_cases_global!N130&lt;0,"",covid19_new_cases_global!N130)</f>
        <v>0</v>
      </c>
      <c r="O129">
        <f>IF(covid19_new_cases_global!O130&lt;0,"",covid19_new_cases_global!O130)</f>
        <v>0</v>
      </c>
      <c r="P129">
        <f>IF(covid19_new_cases_global!P130&lt;0,"",covid19_new_cases_global!P130)</f>
        <v>0</v>
      </c>
      <c r="Q129">
        <f>IF(covid19_new_cases_global!Q130&lt;0,"",covid19_new_cases_global!Q130)</f>
        <v>0</v>
      </c>
      <c r="R129">
        <f>IF(covid19_new_cases_global!R130&lt;0,"",covid19_new_cases_global!R130)</f>
        <v>0</v>
      </c>
      <c r="S129">
        <f>IF(covid19_new_cases_global!S130&lt;0,"",covid19_new_cases_global!S130)</f>
        <v>0</v>
      </c>
      <c r="T129">
        <f>IF(covid19_new_cases_global!T130&lt;0,"",covid19_new_cases_global!T130)</f>
        <v>0</v>
      </c>
      <c r="U129">
        <f>IF(covid19_new_cases_global!U130&lt;0,"",covid19_new_cases_global!U130)</f>
        <v>0</v>
      </c>
      <c r="V129">
        <f>IF(covid19_new_cases_global!V130&lt;0,"",covid19_new_cases_global!V130)</f>
        <v>0</v>
      </c>
      <c r="W129">
        <f>IF(covid19_new_cases_global!W130&lt;0,"",covid19_new_cases_global!W130)</f>
        <v>0</v>
      </c>
      <c r="X129">
        <f>IF(covid19_new_cases_global!X130&lt;0,"",covid19_new_cases_global!X130)</f>
        <v>0</v>
      </c>
      <c r="Y129">
        <f>IF(covid19_new_cases_global!Y130&lt;0,"",covid19_new_cases_global!Y130)</f>
        <v>0</v>
      </c>
      <c r="Z129">
        <f>IF(covid19_new_cases_global!Z130&lt;0,"",covid19_new_cases_global!Z130)</f>
        <v>0</v>
      </c>
      <c r="AA129">
        <f>IF(covid19_new_cases_global!AA130&lt;0,"",covid19_new_cases_global!AA130)</f>
        <v>0</v>
      </c>
      <c r="AB129">
        <f>IF(covid19_new_cases_global!AB130&lt;0,"",covid19_new_cases_global!AB130)</f>
        <v>0</v>
      </c>
      <c r="AC129">
        <f>IF(covid19_new_cases_global!AC130&lt;0,"",covid19_new_cases_global!AC130)</f>
        <v>0</v>
      </c>
      <c r="AD129">
        <f>IF(covid19_new_cases_global!AD130&lt;0,"",covid19_new_cases_global!AD130)</f>
        <v>0</v>
      </c>
      <c r="AE129">
        <f>IF(covid19_new_cases_global!AE130&lt;0,"",covid19_new_cases_global!AE130)</f>
        <v>0</v>
      </c>
      <c r="AF129">
        <f>IF(covid19_new_cases_global!AF130&lt;0,"",covid19_new_cases_global!AF130)</f>
        <v>0</v>
      </c>
      <c r="AG129">
        <f>IF(covid19_new_cases_global!AG130&lt;0,"",covid19_new_cases_global!AG130)</f>
        <v>0</v>
      </c>
      <c r="AH129">
        <f>IF(covid19_new_cases_global!AH130&lt;0,"",covid19_new_cases_global!AH130)</f>
        <v>0</v>
      </c>
      <c r="AI129">
        <f>IF(covid19_new_cases_global!AI130&lt;0,"",covid19_new_cases_global!AI130)</f>
        <v>0</v>
      </c>
      <c r="AJ129">
        <f>IF(covid19_new_cases_global!AJ130&lt;0,"",covid19_new_cases_global!AJ130)</f>
        <v>0</v>
      </c>
      <c r="AK129">
        <f>IF(covid19_new_cases_global!AK130&lt;0,"",covid19_new_cases_global!AK130)</f>
        <v>0</v>
      </c>
      <c r="AL129">
        <f>IF(covid19_new_cases_global!AL130&lt;0,"",covid19_new_cases_global!AL130)</f>
        <v>0</v>
      </c>
      <c r="AM129">
        <f>IF(covid19_new_cases_global!AM130&lt;0,"",covid19_new_cases_global!AM130)</f>
        <v>0</v>
      </c>
      <c r="AN129">
        <f>IF(covid19_new_cases_global!AN130&lt;0,"",covid19_new_cases_global!AN130)</f>
        <v>0</v>
      </c>
      <c r="AO129">
        <f>IF(covid19_new_cases_global!AO130&lt;0,"",covid19_new_cases_global!AO130)</f>
        <v>0</v>
      </c>
      <c r="AP129">
        <f>IF(covid19_new_cases_global!AP130&lt;0,"",covid19_new_cases_global!AP130)</f>
        <v>0</v>
      </c>
      <c r="AQ129">
        <f>IF(covid19_new_cases_global!AQ130&lt;0,"",covid19_new_cases_global!AQ130)</f>
        <v>0</v>
      </c>
      <c r="AR129">
        <f>IF(covid19_new_cases_global!AR130&lt;0,"",covid19_new_cases_global!AR130)</f>
        <v>0</v>
      </c>
      <c r="AS129">
        <f>IF(covid19_new_cases_global!AS130&lt;0,"",covid19_new_cases_global!AS130)</f>
        <v>0</v>
      </c>
      <c r="AT129">
        <f>IF(covid19_new_cases_global!AT130&lt;0,"",covid19_new_cases_global!AT130)</f>
        <v>0</v>
      </c>
      <c r="AU129">
        <f>IF(covid19_new_cases_global!AU130&lt;0,"",covid19_new_cases_global!AU130)</f>
        <v>0</v>
      </c>
      <c r="AV129">
        <f>IF(covid19_new_cases_global!AV130&lt;0,"",covid19_new_cases_global!AV130)</f>
        <v>0</v>
      </c>
      <c r="AW129">
        <f>IF(covid19_new_cases_global!AW130&lt;0,"",covid19_new_cases_global!AW130)</f>
        <v>0</v>
      </c>
      <c r="AX129">
        <f>IF(covid19_new_cases_global!AX130&lt;0,"",covid19_new_cases_global!AX130)</f>
        <v>0</v>
      </c>
      <c r="AY129">
        <f>IF(covid19_new_cases_global!AY130&lt;0,"",covid19_new_cases_global!AY130)</f>
        <v>1</v>
      </c>
      <c r="AZ129">
        <f>IF(covid19_new_cases_global!AZ130&lt;0,"",covid19_new_cases_global!AZ130)</f>
        <v>7</v>
      </c>
      <c r="BA129">
        <f>IF(covid19_new_cases_global!BA130&lt;0,"",covid19_new_cases_global!BA130)</f>
        <v>3</v>
      </c>
      <c r="BB129">
        <f>IF(covid19_new_cases_global!BB130&lt;0,"",covid19_new_cases_global!BB130)</f>
        <v>16</v>
      </c>
      <c r="BC129">
        <f>IF(covid19_new_cases_global!BC130&lt;0,"",covid19_new_cases_global!BC130)</f>
        <v>9</v>
      </c>
      <c r="BD129">
        <f>IF(covid19_new_cases_global!BD130&lt;0,"",covid19_new_cases_global!BD130)</f>
        <v>7</v>
      </c>
      <c r="BE129">
        <f>IF(covid19_new_cases_global!BE130&lt;0,"",covid19_new_cases_global!BE130)</f>
        <v>12</v>
      </c>
      <c r="BF129">
        <f>IF(covid19_new_cases_global!BF130&lt;0,"",covid19_new_cases_global!BF130)</f>
        <v>14</v>
      </c>
      <c r="BG129">
        <f>IF(covid19_new_cases_global!BG130&lt;0,"",covid19_new_cases_global!BG130)</f>
        <v>17</v>
      </c>
      <c r="BH129">
        <f>IF(covid19_new_cases_global!BH130&lt;0,"",covid19_new_cases_global!BH130)</f>
        <v>23</v>
      </c>
      <c r="BI129">
        <f>IF(covid19_new_cases_global!BI130&lt;0,"",covid19_new_cases_global!BI130)</f>
        <v>28</v>
      </c>
      <c r="BJ129">
        <f>IF(covid19_new_cases_global!BJ130&lt;0,"",covid19_new_cases_global!BJ130)</f>
        <v>63</v>
      </c>
      <c r="BK129">
        <f>IF(covid19_new_cases_global!BK130&lt;0,"",covid19_new_cases_global!BK130)</f>
        <v>113</v>
      </c>
      <c r="BL129">
        <f>IF(covid19_new_cases_global!BL130&lt;0,"",covid19_new_cases_global!BL130)</f>
        <v>32</v>
      </c>
      <c r="BM129">
        <f>IF(covid19_new_cases_global!BM130&lt;0,"",covid19_new_cases_global!BM130)</f>
        <v>0</v>
      </c>
      <c r="BN129">
        <f>IF(covid19_new_cases_global!BN130&lt;0,"",covid19_new_cases_global!BN130)</f>
        <v>98</v>
      </c>
      <c r="BO129">
        <f>IF(covid19_new_cases_global!BO130&lt;0,"",covid19_new_cases_global!BO130)</f>
        <v>115</v>
      </c>
      <c r="BP129">
        <f>IF(covid19_new_cases_global!BP130&lt;0,"",covid19_new_cases_global!BP130)</f>
        <v>116</v>
      </c>
      <c r="BQ129">
        <f>IF(covid19_new_cases_global!BQ130&lt;0,"",covid19_new_cases_global!BQ130)</f>
        <v>112</v>
      </c>
      <c r="BR129">
        <f>IF(covid19_new_cases_global!BR130&lt;0,"",covid19_new_cases_global!BR130)</f>
        <v>115</v>
      </c>
      <c r="BS129">
        <f>IF(covid19_new_cases_global!BS130&lt;0,"",covid19_new_cases_global!BS130)</f>
        <v>88</v>
      </c>
      <c r="BT129">
        <f>IF(covid19_new_cases_global!BT130&lt;0,"",covid19_new_cases_global!BT130)</f>
        <v>192</v>
      </c>
      <c r="BU129">
        <f>IF(covid19_new_cases_global!BU130&lt;0,"",covid19_new_cases_global!BU130)</f>
        <v>0</v>
      </c>
      <c r="BV129">
        <f>IF(covid19_new_cases_global!BV130&lt;0,"",covid19_new_cases_global!BV130)</f>
        <v>136</v>
      </c>
      <c r="BW129">
        <f>IF(covid19_new_cases_global!BW130&lt;0,"",covid19_new_cases_global!BW130)</f>
        <v>158</v>
      </c>
      <c r="BX129">
        <f>IF(covid19_new_cases_global!BX130&lt;0,"",covid19_new_cases_global!BX130)</f>
        <v>198</v>
      </c>
      <c r="BY129">
        <f>IF(covid19_new_cases_global!BY130&lt;0,"",covid19_new_cases_global!BY130)</f>
        <v>128</v>
      </c>
      <c r="BZ129">
        <f>IF(covid19_new_cases_global!BZ130&lt;0,"",covid19_new_cases_global!BZ130)</f>
        <v>187</v>
      </c>
      <c r="CA129">
        <f>IF(covid19_new_cases_global!CA130&lt;0,"",covid19_new_cases_global!CA130)</f>
        <v>112</v>
      </c>
      <c r="CB129">
        <f>IF(covid19_new_cases_global!CB130&lt;0,"",covid19_new_cases_global!CB130)</f>
        <v>149</v>
      </c>
      <c r="CC129">
        <f>IF(covid19_new_cases_global!CC130&lt;0,"",covid19_new_cases_global!CC130)</f>
        <v>279</v>
      </c>
      <c r="CD129">
        <f>IF(covid19_new_cases_global!CD130&lt;0,"",covid19_new_cases_global!CD130)</f>
        <v>224</v>
      </c>
      <c r="CE129">
        <f>IF(covid19_new_cases_global!CE130&lt;0,"",covid19_new_cases_global!CE130)</f>
        <v>222</v>
      </c>
      <c r="CF129">
        <f>IF(covid19_new_cases_global!CF130&lt;0,"",covid19_new_cases_global!CF130)</f>
        <v>260</v>
      </c>
      <c r="CG129">
        <f>IF(covid19_new_cases_global!CG130&lt;0,"",covid19_new_cases_global!CG130)</f>
        <v>166</v>
      </c>
      <c r="CH129">
        <f>IF(covid19_new_cases_global!CH130&lt;0,"",covid19_new_cases_global!CH130)</f>
        <v>72</v>
      </c>
      <c r="CI129">
        <f>IF(covid19_new_cases_global!CI130&lt;0,"",covid19_new_cases_global!CI130)</f>
        <v>102</v>
      </c>
      <c r="CJ129">
        <f>IF(covid19_new_cases_global!CJ130&lt;0,"",covid19_new_cases_global!CJ130)</f>
        <v>177</v>
      </c>
      <c r="CK129">
        <f>IF(covid19_new_cases_global!CK130&lt;0,"",covid19_new_cases_global!CK130)</f>
        <v>265</v>
      </c>
      <c r="CL129">
        <f>IF(covid19_new_cases_global!CL130&lt;0,"",covid19_new_cases_global!CL130)</f>
        <v>194</v>
      </c>
      <c r="CM129">
        <f>IF(covid19_new_cases_global!CM130&lt;0,"",covid19_new_cases_global!CM130)</f>
        <v>63</v>
      </c>
      <c r="CN129">
        <f>IF(covid19_new_cases_global!CN130&lt;0,"",covid19_new_cases_global!CN130)</f>
        <v>194</v>
      </c>
      <c r="CO129">
        <f>IF(covid19_new_cases_global!CO130&lt;0,"",covid19_new_cases_global!CO130)</f>
        <v>191</v>
      </c>
      <c r="CP129">
        <f>IF(covid19_new_cases_global!CP130&lt;0,"",covid19_new_cases_global!CP130)</f>
        <v>163</v>
      </c>
      <c r="CQ129">
        <f>IF(covid19_new_cases_global!CQ130&lt;0,"",covid19_new_cases_global!CQ130)</f>
        <v>345</v>
      </c>
      <c r="CR129">
        <f>IF(covid19_new_cases_global!CR130&lt;0,"",covid19_new_cases_global!CR130)</f>
        <v>172</v>
      </c>
      <c r="CS129">
        <f>IF(covid19_new_cases_global!CS130&lt;0,"",covid19_new_cases_global!CS130)</f>
        <v>200</v>
      </c>
      <c r="CT129">
        <f>IF(covid19_new_cases_global!CT130&lt;0,"",covid19_new_cases_global!CT130)</f>
        <v>241</v>
      </c>
      <c r="CU129">
        <f>IF(covid19_new_cases_global!CU130&lt;0,"",covid19_new_cases_global!CU130)</f>
        <v>242</v>
      </c>
      <c r="CV129">
        <f>IF(covid19_new_cases_global!CV130&lt;0,"",covid19_new_cases_global!CV130)</f>
        <v>0</v>
      </c>
      <c r="CW129">
        <f>IF(covid19_new_cases_global!CW130&lt;0,"",covid19_new_cases_global!CW130)</f>
        <v>357</v>
      </c>
      <c r="CX129">
        <f>IF(covid19_new_cases_global!CX130&lt;0,"",covid19_new_cases_global!CX130)</f>
        <v>154</v>
      </c>
      <c r="CY129">
        <f>IF(covid19_new_cases_global!CY130&lt;0,"",covid19_new_cases_global!CY130)</f>
        <v>188</v>
      </c>
      <c r="CZ129">
        <f>IF(covid19_new_cases_global!CZ130&lt;0,"",covid19_new_cases_global!CZ130)</f>
        <v>370</v>
      </c>
      <c r="DA129">
        <f>IF(covid19_new_cases_global!DA130&lt;0,"",covid19_new_cases_global!DA130)</f>
        <v>0</v>
      </c>
      <c r="DB129">
        <f>IF(covid19_new_cases_global!DB130&lt;0,"",covid19_new_cases_global!DB130)</f>
        <v>107</v>
      </c>
      <c r="DC129">
        <f>IF(covid19_new_cases_global!DC130&lt;0,"",covid19_new_cases_global!DC130)</f>
        <v>326</v>
      </c>
      <c r="DD129">
        <f>IF(covid19_new_cases_global!DD130&lt;0,"",covid19_new_cases_global!DD130)</f>
        <v>208</v>
      </c>
      <c r="DE129">
        <f>IF(covid19_new_cases_global!DE130&lt;0,"",covid19_new_cases_global!DE130)</f>
        <v>137</v>
      </c>
      <c r="DF129">
        <f>IF(covid19_new_cases_global!DF130&lt;0,"",covid19_new_cases_global!DF130)</f>
        <v>202</v>
      </c>
      <c r="DG129">
        <f>IF(covid19_new_cases_global!DG130&lt;0,"",covid19_new_cases_global!DG130)</f>
        <v>212</v>
      </c>
      <c r="DH129">
        <f>IF(covid19_new_cases_global!DH130&lt;0,"",covid19_new_cases_global!DH130)</f>
        <v>166</v>
      </c>
      <c r="DI129">
        <f>IF(covid19_new_cases_global!DI130&lt;0,"",covid19_new_cases_global!DI130)</f>
        <v>168</v>
      </c>
      <c r="DJ129">
        <f>IF(covid19_new_cases_global!DJ130&lt;0,"",covid19_new_cases_global!DJ130)</f>
        <v>167</v>
      </c>
      <c r="DK129">
        <f>IF(covid19_new_cases_global!DK130&lt;0,"",covid19_new_cases_global!DK130)</f>
        <v>161</v>
      </c>
      <c r="DL129">
        <f>IF(covid19_new_cases_global!DL130&lt;0,"",covid19_new_cases_global!DL130)</f>
        <v>174</v>
      </c>
      <c r="DM129">
        <f>IF(covid19_new_cases_global!DM130&lt;0,"",covid19_new_cases_global!DM130)</f>
        <v>150</v>
      </c>
      <c r="DN129">
        <f>IF(covid19_new_cases_global!DN130&lt;0,"",covid19_new_cases_global!DN130)</f>
        <v>181</v>
      </c>
      <c r="DO129">
        <f>IF(covid19_new_cases_global!DO130&lt;0,"",covid19_new_cases_global!DO130)</f>
        <v>157</v>
      </c>
      <c r="DP129">
        <f>IF(covid19_new_cases_global!DP130&lt;0,"",covid19_new_cases_global!DP130)</f>
        <v>120</v>
      </c>
      <c r="DQ129">
        <f>IF(covid19_new_cases_global!DQ130&lt;0,"",covid19_new_cases_global!DQ130)</f>
        <v>141</v>
      </c>
      <c r="DR129">
        <f>IF(covid19_new_cases_global!DR130&lt;0,"",covid19_new_cases_global!DR130)</f>
        <v>110</v>
      </c>
      <c r="DS129">
        <f>IF(covid19_new_cases_global!DS130&lt;0,"",covid19_new_cases_global!DS130)</f>
        <v>139</v>
      </c>
      <c r="DT129">
        <f>IF(covid19_new_cases_global!DT130&lt;0,"",covid19_new_cases_global!DT130)</f>
        <v>151</v>
      </c>
      <c r="DU129">
        <f>IF(covid19_new_cases_global!DU130&lt;0,"",covid19_new_cases_global!DU130)</f>
        <v>310</v>
      </c>
      <c r="DV129">
        <f>IF(covid19_new_cases_global!DV130&lt;0,"",covid19_new_cases_global!DV130)</f>
        <v>349</v>
      </c>
      <c r="DW129">
        <f>IF(covid19_new_cases_global!DW130&lt;0,"",covid19_new_cases_global!DW130)</f>
        <v>257</v>
      </c>
      <c r="DX129">
        <f>IF(covid19_new_cases_global!DX130&lt;0,"",covid19_new_cases_global!DX130)</f>
        <v>264</v>
      </c>
      <c r="DY129">
        <f>IF(covid19_new_cases_global!DY130&lt;0,"",covid19_new_cases_global!DY130)</f>
        <v>281</v>
      </c>
      <c r="DZ129">
        <f>IF(covid19_new_cases_global!DZ130&lt;0,"",covid19_new_cases_global!DZ130)</f>
        <v>403</v>
      </c>
      <c r="EA129">
        <f>IF(covid19_new_cases_global!EA130&lt;0,"",covid19_new_cases_global!EA130)</f>
        <v>400</v>
      </c>
      <c r="EB129">
        <f>IF(covid19_new_cases_global!EB130&lt;0,"",covid19_new_cases_global!EB130)</f>
        <v>487</v>
      </c>
      <c r="EC129">
        <f>IF(covid19_new_cases_global!EC130&lt;0,"",covid19_new_cases_global!EC130)</f>
        <v>445</v>
      </c>
      <c r="ED129">
        <f>IF(covid19_new_cases_global!ED130&lt;0,"",covid19_new_cases_global!ED130)</f>
        <v>374</v>
      </c>
      <c r="EE129">
        <f>IF(covid19_new_cases_global!EE130&lt;0,"",covid19_new_cases_global!EE130)</f>
        <v>258</v>
      </c>
      <c r="EF129">
        <f>IF(covid19_new_cases_global!EF130&lt;0,"",covid19_new_cases_global!EF130)</f>
        <v>514</v>
      </c>
      <c r="EG129">
        <f>IF(covid19_new_cases_global!EG130&lt;0,"",covid19_new_cases_global!EG130)</f>
        <v>435</v>
      </c>
      <c r="EH129">
        <f>IF(covid19_new_cases_global!EH130&lt;0,"",covid19_new_cases_global!EH130)</f>
        <v>419</v>
      </c>
      <c r="EI129">
        <f>IF(covid19_new_cases_global!EI130&lt;0,"",covid19_new_cases_global!EI130)</f>
        <v>541</v>
      </c>
      <c r="EJ129">
        <f>IF(covid19_new_cases_global!EJ130&lt;0,"",covid19_new_cases_global!EJ130)</f>
        <v>421</v>
      </c>
      <c r="EK129">
        <f>IF(covid19_new_cases_global!EK130&lt;0,"",covid19_new_cases_global!EK130)</f>
        <v>429</v>
      </c>
      <c r="EL129">
        <f>IF(covid19_new_cases_global!EL130&lt;0,"",covid19_new_cases_global!EL130)</f>
        <v>379</v>
      </c>
      <c r="EM129">
        <f>IF(covid19_new_cases_global!EM130&lt;0,"",covid19_new_cases_global!EM130)</f>
        <v>656</v>
      </c>
      <c r="EN129">
        <f>IF(covid19_new_cases_global!EN130&lt;0,"",covid19_new_cases_global!EN130)</f>
        <v>697</v>
      </c>
      <c r="EO129">
        <f>IF(covid19_new_cases_global!EO130&lt;0,"",covid19_new_cases_global!EO130)</f>
        <v>625</v>
      </c>
      <c r="EP129">
        <f>IF(covid19_new_cases_global!EP130&lt;0,"",covid19_new_cases_global!EP130)</f>
        <v>848</v>
      </c>
      <c r="EQ129">
        <f>IF(covid19_new_cases_global!EQ130&lt;0,"",covid19_new_cases_global!EQ130)</f>
        <v>1359</v>
      </c>
      <c r="ER129">
        <f>IF(covid19_new_cases_global!ER130&lt;0,"",covid19_new_cases_global!ER130)</f>
        <v>4</v>
      </c>
      <c r="ES129">
        <f>IF(covid19_new_cases_global!ES130&lt;0,"",covid19_new_cases_global!ES130)</f>
        <v>540</v>
      </c>
      <c r="ET129">
        <f>IF(covid19_new_cases_global!ET130&lt;0,"",covid19_new_cases_global!ET130)</f>
        <v>635</v>
      </c>
      <c r="EU129">
        <f>IF(covid19_new_cases_global!EU130&lt;0,"",covid19_new_cases_global!EU130)</f>
        <v>754</v>
      </c>
      <c r="EV129">
        <f>IF(covid19_new_cases_global!EV130&lt;0,"",covid19_new_cases_global!EV130)</f>
        <v>923</v>
      </c>
      <c r="EW129">
        <f>IF(covid19_new_cases_global!EW130&lt;0,"",covid19_new_cases_global!EW130)</f>
        <v>948</v>
      </c>
      <c r="EX129">
        <f>IF(covid19_new_cases_global!EX130&lt;0,"",covid19_new_cases_global!EX130)</f>
        <v>808</v>
      </c>
      <c r="EY129">
        <f>IF(covid19_new_cases_global!EY130&lt;0,"",covid19_new_cases_global!EY130)</f>
        <v>722</v>
      </c>
      <c r="EZ129">
        <f>IF(covid19_new_cases_global!EZ130&lt;0,"",covid19_new_cases_global!EZ130)</f>
        <v>562</v>
      </c>
      <c r="FA129">
        <f>IF(covid19_new_cases_global!FA130&lt;0,"",covid19_new_cases_global!FA130)</f>
        <v>716</v>
      </c>
      <c r="FB129">
        <f>IF(covid19_new_cases_global!FB130&lt;0,"",covid19_new_cases_global!FB130)</f>
        <v>1007</v>
      </c>
      <c r="FC129">
        <f>IF(covid19_new_cases_global!FC130&lt;0,"",covid19_new_cases_global!FC130)</f>
        <v>868</v>
      </c>
      <c r="FD129">
        <f>IF(covid19_new_cases_global!FD130&lt;0,"",covid19_new_cases_global!FD130)</f>
        <v>753</v>
      </c>
      <c r="FE129">
        <f>MAX(D129:FD129)</f>
        <v>1359</v>
      </c>
      <c r="FF129">
        <f t="shared" si="53"/>
        <v>1359</v>
      </c>
      <c r="FG129">
        <f t="shared" si="33"/>
        <v>144</v>
      </c>
      <c r="FH129">
        <f t="shared" si="34"/>
        <v>144</v>
      </c>
      <c r="FI129" cm="1">
        <f t="array" ref="FI129">MATCH(INDEX($D129:$FD129,MATCH(TRUE,INDEX($D129:$FD129&lt;&gt;0,),0)),$D129:$FD129,0)</f>
        <v>48</v>
      </c>
      <c r="FJ129">
        <f t="shared" si="54"/>
        <v>30658</v>
      </c>
      <c r="FK129">
        <f t="shared" si="55"/>
        <v>4.4327744797442753E-2</v>
      </c>
      <c r="FL129">
        <v>0</v>
      </c>
      <c r="FM129">
        <f t="shared" si="56"/>
        <v>96</v>
      </c>
      <c r="FN129">
        <f t="shared" si="57"/>
        <v>96</v>
      </c>
      <c r="FP129">
        <v>779</v>
      </c>
      <c r="FQ129">
        <v>779</v>
      </c>
      <c r="FR129">
        <v>157</v>
      </c>
      <c r="FS129">
        <v>157</v>
      </c>
      <c r="FT129">
        <v>37</v>
      </c>
      <c r="FU129">
        <v>24077</v>
      </c>
      <c r="FV129">
        <v>3.2354529218756492E-2</v>
      </c>
      <c r="FW129" s="6">
        <v>0</v>
      </c>
      <c r="FX129" s="7">
        <v>1</v>
      </c>
      <c r="FY129" s="8">
        <f t="shared" si="39"/>
        <v>1</v>
      </c>
      <c r="FZ129">
        <f t="shared" si="40"/>
        <v>0</v>
      </c>
      <c r="GA129">
        <f t="shared" si="41"/>
        <v>3.8835706236258947E-3</v>
      </c>
      <c r="GB129" s="6">
        <f t="shared" si="42"/>
        <v>3.8835706236258947E-3</v>
      </c>
      <c r="GC129" s="8">
        <f t="shared" si="43"/>
        <v>0.99611642937637412</v>
      </c>
      <c r="GD129" s="6">
        <f t="shared" si="44"/>
        <v>-3.8911312652254782E-3</v>
      </c>
      <c r="GE129" s="8">
        <f t="shared" si="45"/>
        <v>100</v>
      </c>
      <c r="GF129">
        <f t="shared" si="46"/>
        <v>3.8987115452530302E-3</v>
      </c>
      <c r="HC129">
        <v>0.17492821385592047</v>
      </c>
      <c r="HD129">
        <v>1</v>
      </c>
      <c r="HE129">
        <v>0</v>
      </c>
      <c r="HF129">
        <f t="shared" si="50"/>
        <v>119</v>
      </c>
      <c r="HG129">
        <f t="shared" si="51"/>
        <v>5</v>
      </c>
      <c r="HH129">
        <f t="shared" si="47"/>
        <v>0.17361111111111116</v>
      </c>
      <c r="HI129">
        <f t="shared" si="48"/>
        <v>0.8529411764705882</v>
      </c>
      <c r="HJ129">
        <f t="shared" si="49"/>
        <v>5.9232026143791585E-3</v>
      </c>
    </row>
    <row r="130" spans="1:218" x14ac:dyDescent="0.3">
      <c r="A130" t="str">
        <f>covid19_new_cases_global!A131</f>
        <v>Paraguay</v>
      </c>
      <c r="B130">
        <f>covid19_new_cases_global!B131</f>
        <v>-23.442499999999999</v>
      </c>
      <c r="C130">
        <f>covid19_new_cases_global!C131</f>
        <v>-58.443800000000003</v>
      </c>
      <c r="D130">
        <f>IF(covid19_new_cases_global!D131&lt;0,"",covid19_new_cases_global!D131)</f>
        <v>0</v>
      </c>
      <c r="E130">
        <f>IF(covid19_new_cases_global!E131&lt;0,"",covid19_new_cases_global!E131)</f>
        <v>0</v>
      </c>
      <c r="F130">
        <f>IF(covid19_new_cases_global!F131&lt;0,"",covid19_new_cases_global!F131)</f>
        <v>0</v>
      </c>
      <c r="G130">
        <f>IF(covid19_new_cases_global!G131&lt;0,"",covid19_new_cases_global!G131)</f>
        <v>0</v>
      </c>
      <c r="H130">
        <f>IF(covid19_new_cases_global!H131&lt;0,"",covid19_new_cases_global!H131)</f>
        <v>0</v>
      </c>
      <c r="I130">
        <f>IF(covid19_new_cases_global!I131&lt;0,"",covid19_new_cases_global!I131)</f>
        <v>0</v>
      </c>
      <c r="J130">
        <f>IF(covid19_new_cases_global!J131&lt;0,"",covid19_new_cases_global!J131)</f>
        <v>0</v>
      </c>
      <c r="K130">
        <f>IF(covid19_new_cases_global!K131&lt;0,"",covid19_new_cases_global!K131)</f>
        <v>0</v>
      </c>
      <c r="L130">
        <f>IF(covid19_new_cases_global!L131&lt;0,"",covid19_new_cases_global!L131)</f>
        <v>0</v>
      </c>
      <c r="M130">
        <f>IF(covid19_new_cases_global!M131&lt;0,"",covid19_new_cases_global!M131)</f>
        <v>0</v>
      </c>
      <c r="N130">
        <f>IF(covid19_new_cases_global!N131&lt;0,"",covid19_new_cases_global!N131)</f>
        <v>0</v>
      </c>
      <c r="O130">
        <f>IF(covid19_new_cases_global!O131&lt;0,"",covid19_new_cases_global!O131)</f>
        <v>0</v>
      </c>
      <c r="P130">
        <f>IF(covid19_new_cases_global!P131&lt;0,"",covid19_new_cases_global!P131)</f>
        <v>0</v>
      </c>
      <c r="Q130">
        <f>IF(covid19_new_cases_global!Q131&lt;0,"",covid19_new_cases_global!Q131)</f>
        <v>0</v>
      </c>
      <c r="R130">
        <f>IF(covid19_new_cases_global!R131&lt;0,"",covid19_new_cases_global!R131)</f>
        <v>0</v>
      </c>
      <c r="S130">
        <f>IF(covid19_new_cases_global!S131&lt;0,"",covid19_new_cases_global!S131)</f>
        <v>0</v>
      </c>
      <c r="T130">
        <f>IF(covid19_new_cases_global!T131&lt;0,"",covid19_new_cases_global!T131)</f>
        <v>0</v>
      </c>
      <c r="U130">
        <f>IF(covid19_new_cases_global!U131&lt;0,"",covid19_new_cases_global!U131)</f>
        <v>0</v>
      </c>
      <c r="V130">
        <f>IF(covid19_new_cases_global!V131&lt;0,"",covid19_new_cases_global!V131)</f>
        <v>0</v>
      </c>
      <c r="W130">
        <f>IF(covid19_new_cases_global!W131&lt;0,"",covid19_new_cases_global!W131)</f>
        <v>0</v>
      </c>
      <c r="X130">
        <f>IF(covid19_new_cases_global!X131&lt;0,"",covid19_new_cases_global!X131)</f>
        <v>0</v>
      </c>
      <c r="Y130">
        <f>IF(covid19_new_cases_global!Y131&lt;0,"",covid19_new_cases_global!Y131)</f>
        <v>0</v>
      </c>
      <c r="Z130">
        <f>IF(covid19_new_cases_global!Z131&lt;0,"",covid19_new_cases_global!Z131)</f>
        <v>0</v>
      </c>
      <c r="AA130">
        <f>IF(covid19_new_cases_global!AA131&lt;0,"",covid19_new_cases_global!AA131)</f>
        <v>0</v>
      </c>
      <c r="AB130">
        <f>IF(covid19_new_cases_global!AB131&lt;0,"",covid19_new_cases_global!AB131)</f>
        <v>0</v>
      </c>
      <c r="AC130">
        <f>IF(covid19_new_cases_global!AC131&lt;0,"",covid19_new_cases_global!AC131)</f>
        <v>0</v>
      </c>
      <c r="AD130">
        <f>IF(covid19_new_cases_global!AD131&lt;0,"",covid19_new_cases_global!AD131)</f>
        <v>0</v>
      </c>
      <c r="AE130">
        <f>IF(covid19_new_cases_global!AE131&lt;0,"",covid19_new_cases_global!AE131)</f>
        <v>0</v>
      </c>
      <c r="AF130">
        <f>IF(covid19_new_cases_global!AF131&lt;0,"",covid19_new_cases_global!AF131)</f>
        <v>0</v>
      </c>
      <c r="AG130">
        <f>IF(covid19_new_cases_global!AG131&lt;0,"",covid19_new_cases_global!AG131)</f>
        <v>0</v>
      </c>
      <c r="AH130">
        <f>IF(covid19_new_cases_global!AH131&lt;0,"",covid19_new_cases_global!AH131)</f>
        <v>0</v>
      </c>
      <c r="AI130">
        <f>IF(covid19_new_cases_global!AI131&lt;0,"",covid19_new_cases_global!AI131)</f>
        <v>0</v>
      </c>
      <c r="AJ130">
        <f>IF(covid19_new_cases_global!AJ131&lt;0,"",covid19_new_cases_global!AJ131)</f>
        <v>0</v>
      </c>
      <c r="AK130">
        <f>IF(covid19_new_cases_global!AK131&lt;0,"",covid19_new_cases_global!AK131)</f>
        <v>0</v>
      </c>
      <c r="AL130">
        <f>IF(covid19_new_cases_global!AL131&lt;0,"",covid19_new_cases_global!AL131)</f>
        <v>0</v>
      </c>
      <c r="AM130">
        <f>IF(covid19_new_cases_global!AM131&lt;0,"",covid19_new_cases_global!AM131)</f>
        <v>0</v>
      </c>
      <c r="AN130">
        <f>IF(covid19_new_cases_global!AN131&lt;0,"",covid19_new_cases_global!AN131)</f>
        <v>0</v>
      </c>
      <c r="AO130">
        <f>IF(covid19_new_cases_global!AO131&lt;0,"",covid19_new_cases_global!AO131)</f>
        <v>0</v>
      </c>
      <c r="AP130">
        <f>IF(covid19_new_cases_global!AP131&lt;0,"",covid19_new_cases_global!AP131)</f>
        <v>0</v>
      </c>
      <c r="AQ130">
        <f>IF(covid19_new_cases_global!AQ131&lt;0,"",covid19_new_cases_global!AQ131)</f>
        <v>0</v>
      </c>
      <c r="AR130">
        <f>IF(covid19_new_cases_global!AR131&lt;0,"",covid19_new_cases_global!AR131)</f>
        <v>0</v>
      </c>
      <c r="AS130">
        <f>IF(covid19_new_cases_global!AS131&lt;0,"",covid19_new_cases_global!AS131)</f>
        <v>0</v>
      </c>
      <c r="AT130">
        <f>IF(covid19_new_cases_global!AT131&lt;0,"",covid19_new_cases_global!AT131)</f>
        <v>0</v>
      </c>
      <c r="AU130">
        <f>IF(covid19_new_cases_global!AU131&lt;0,"",covid19_new_cases_global!AU131)</f>
        <v>0</v>
      </c>
      <c r="AV130">
        <f>IF(covid19_new_cases_global!AV131&lt;0,"",covid19_new_cases_global!AV131)</f>
        <v>0</v>
      </c>
      <c r="AW130">
        <f>IF(covid19_new_cases_global!AW131&lt;0,"",covid19_new_cases_global!AW131)</f>
        <v>1</v>
      </c>
      <c r="AX130">
        <f>IF(covid19_new_cases_global!AX131&lt;0,"",covid19_new_cases_global!AX131)</f>
        <v>0</v>
      </c>
      <c r="AY130">
        <f>IF(covid19_new_cases_global!AY131&lt;0,"",covid19_new_cases_global!AY131)</f>
        <v>0</v>
      </c>
      <c r="AZ130">
        <f>IF(covid19_new_cases_global!AZ131&lt;0,"",covid19_new_cases_global!AZ131)</f>
        <v>4</v>
      </c>
      <c r="BA130">
        <f>IF(covid19_new_cases_global!BA131&lt;0,"",covid19_new_cases_global!BA131)</f>
        <v>0</v>
      </c>
      <c r="BB130">
        <f>IF(covid19_new_cases_global!BB131&lt;0,"",covid19_new_cases_global!BB131)</f>
        <v>1</v>
      </c>
      <c r="BC130">
        <f>IF(covid19_new_cases_global!BC131&lt;0,"",covid19_new_cases_global!BC131)</f>
        <v>0</v>
      </c>
      <c r="BD130">
        <f>IF(covid19_new_cases_global!BD131&lt;0,"",covid19_new_cases_global!BD131)</f>
        <v>0</v>
      </c>
      <c r="BE130">
        <f>IF(covid19_new_cases_global!BE131&lt;0,"",covid19_new_cases_global!BE131)</f>
        <v>2</v>
      </c>
      <c r="BF130">
        <f>IF(covid19_new_cases_global!BF131&lt;0,"",covid19_new_cases_global!BF131)</f>
        <v>1</v>
      </c>
      <c r="BG130">
        <f>IF(covid19_new_cases_global!BG131&lt;0,"",covid19_new_cases_global!BG131)</f>
        <v>2</v>
      </c>
      <c r="BH130">
        <f>IF(covid19_new_cases_global!BH131&lt;0,"",covid19_new_cases_global!BH131)</f>
        <v>0</v>
      </c>
      <c r="BI130">
        <f>IF(covid19_new_cases_global!BI131&lt;0,"",covid19_new_cases_global!BI131)</f>
        <v>2</v>
      </c>
      <c r="BJ130">
        <f>IF(covid19_new_cases_global!BJ131&lt;0,"",covid19_new_cases_global!BJ131)</f>
        <v>5</v>
      </c>
      <c r="BK130">
        <f>IF(covid19_new_cases_global!BK131&lt;0,"",covid19_new_cases_global!BK131)</f>
        <v>4</v>
      </c>
      <c r="BL130">
        <f>IF(covid19_new_cases_global!BL131&lt;0,"",covid19_new_cases_global!BL131)</f>
        <v>0</v>
      </c>
      <c r="BM130">
        <f>IF(covid19_new_cases_global!BM131&lt;0,"",covid19_new_cases_global!BM131)</f>
        <v>5</v>
      </c>
      <c r="BN130">
        <f>IF(covid19_new_cases_global!BN131&lt;0,"",covid19_new_cases_global!BN131)</f>
        <v>10</v>
      </c>
      <c r="BO130">
        <f>IF(covid19_new_cases_global!BO131&lt;0,"",covid19_new_cases_global!BO131)</f>
        <v>4</v>
      </c>
      <c r="BP130">
        <f>IF(covid19_new_cases_global!BP131&lt;0,"",covid19_new_cases_global!BP131)</f>
        <v>11</v>
      </c>
      <c r="BQ130">
        <f>IF(covid19_new_cases_global!BQ131&lt;0,"",covid19_new_cases_global!BQ131)</f>
        <v>4</v>
      </c>
      <c r="BR130">
        <f>IF(covid19_new_cases_global!BR131&lt;0,"",covid19_new_cases_global!BR131)</f>
        <v>3</v>
      </c>
      <c r="BS130">
        <f>IF(covid19_new_cases_global!BS131&lt;0,"",covid19_new_cases_global!BS131)</f>
        <v>5</v>
      </c>
      <c r="BT130">
        <f>IF(covid19_new_cases_global!BT131&lt;0,"",covid19_new_cases_global!BT131)</f>
        <v>1</v>
      </c>
      <c r="BU130">
        <f>IF(covid19_new_cases_global!BU131&lt;0,"",covid19_new_cases_global!BU131)</f>
        <v>4</v>
      </c>
      <c r="BV130">
        <f>IF(covid19_new_cases_global!BV131&lt;0,"",covid19_new_cases_global!BV131)</f>
        <v>8</v>
      </c>
      <c r="BW130">
        <f>IF(covid19_new_cases_global!BW131&lt;0,"",covid19_new_cases_global!BW131)</f>
        <v>15</v>
      </c>
      <c r="BX130">
        <f>IF(covid19_new_cases_global!BX131&lt;0,"",covid19_new_cases_global!BX131)</f>
        <v>4</v>
      </c>
      <c r="BY130">
        <f>IF(covid19_new_cases_global!BY131&lt;0,"",covid19_new_cases_global!BY131)</f>
        <v>8</v>
      </c>
      <c r="BZ130">
        <f>IF(covid19_new_cases_global!BZ131&lt;0,"",covid19_new_cases_global!BZ131)</f>
        <v>9</v>
      </c>
      <c r="CA130">
        <f>IF(covid19_new_cases_global!CA131&lt;0,"",covid19_new_cases_global!CA131)</f>
        <v>2</v>
      </c>
      <c r="CB130">
        <f>IF(covid19_new_cases_global!CB131&lt;0,"",covid19_new_cases_global!CB131)</f>
        <v>4</v>
      </c>
      <c r="CC130">
        <f>IF(covid19_new_cases_global!CC131&lt;0,"",covid19_new_cases_global!CC131)</f>
        <v>5</v>
      </c>
      <c r="CD130">
        <f>IF(covid19_new_cases_global!CD131&lt;0,"",covid19_new_cases_global!CD131)</f>
        <v>5</v>
      </c>
      <c r="CE130">
        <f>IF(covid19_new_cases_global!CE131&lt;0,"",covid19_new_cases_global!CE131)</f>
        <v>4</v>
      </c>
      <c r="CF130">
        <f>IF(covid19_new_cases_global!CF131&lt;0,"",covid19_new_cases_global!CF131)</f>
        <v>1</v>
      </c>
      <c r="CG130">
        <f>IF(covid19_new_cases_global!CG131&lt;0,"",covid19_new_cases_global!CG131)</f>
        <v>13</v>
      </c>
      <c r="CH130">
        <f>IF(covid19_new_cases_global!CH131&lt;0,"",covid19_new_cases_global!CH131)</f>
        <v>12</v>
      </c>
      <c r="CI130">
        <f>IF(covid19_new_cases_global!CI131&lt;0,"",covid19_new_cases_global!CI131)</f>
        <v>2</v>
      </c>
      <c r="CJ130">
        <f>IF(covid19_new_cases_global!CJ131&lt;0,"",covid19_new_cases_global!CJ131)</f>
        <v>13</v>
      </c>
      <c r="CK130">
        <f>IF(covid19_new_cases_global!CK131&lt;0,"",covid19_new_cases_global!CK131)</f>
        <v>25</v>
      </c>
      <c r="CL130">
        <f>IF(covid19_new_cases_global!CL131&lt;0,"",covid19_new_cases_global!CL131)</f>
        <v>3</v>
      </c>
      <c r="CM130">
        <f>IF(covid19_new_cases_global!CM131&lt;0,"",covid19_new_cases_global!CM131)</f>
        <v>4</v>
      </c>
      <c r="CN130">
        <f>IF(covid19_new_cases_global!CN131&lt;0,"",covid19_new_cases_global!CN131)</f>
        <v>2</v>
      </c>
      <c r="CO130">
        <f>IF(covid19_new_cases_global!CO131&lt;0,"",covid19_new_cases_global!CO131)</f>
        <v>0</v>
      </c>
      <c r="CP130">
        <f>IF(covid19_new_cases_global!CP131&lt;0,"",covid19_new_cases_global!CP131)</f>
        <v>5</v>
      </c>
      <c r="CQ130">
        <f>IF(covid19_new_cases_global!CQ131&lt;0,"",covid19_new_cases_global!CQ131)</f>
        <v>0</v>
      </c>
      <c r="CR130">
        <f>IF(covid19_new_cases_global!CR131&lt;0,"",covid19_new_cases_global!CR131)</f>
        <v>10</v>
      </c>
      <c r="CS130">
        <f>IF(covid19_new_cases_global!CS131&lt;0,"",covid19_new_cases_global!CS131)</f>
        <v>5</v>
      </c>
      <c r="CT130">
        <f>IF(covid19_new_cases_global!CT131&lt;0,"",covid19_new_cases_global!CT131)</f>
        <v>0</v>
      </c>
      <c r="CU130">
        <f>IF(covid19_new_cases_global!CU131&lt;0,"",covid19_new_cases_global!CU131)</f>
        <v>0</v>
      </c>
      <c r="CV130">
        <f>IF(covid19_new_cases_global!CV131&lt;0,"",covid19_new_cases_global!CV131)</f>
        <v>11</v>
      </c>
      <c r="CW130">
        <f>IF(covid19_new_cases_global!CW131&lt;0,"",covid19_new_cases_global!CW131)</f>
        <v>0</v>
      </c>
      <c r="CX130">
        <f>IF(covid19_new_cases_global!CX131&lt;0,"",covid19_new_cases_global!CX131)</f>
        <v>27</v>
      </c>
      <c r="CY130">
        <f>IF(covid19_new_cases_global!CY131&lt;0,"",covid19_new_cases_global!CY131)</f>
        <v>67</v>
      </c>
      <c r="CZ130">
        <f>IF(covid19_new_cases_global!CZ131&lt;0,"",covid19_new_cases_global!CZ131)</f>
        <v>37</v>
      </c>
      <c r="DA130">
        <f>IF(covid19_new_cases_global!DA131&lt;0,"",covid19_new_cases_global!DA131)</f>
        <v>26</v>
      </c>
      <c r="DB130">
        <f>IF(covid19_new_cases_global!DB131&lt;0,"",covid19_new_cases_global!DB131)</f>
        <v>19</v>
      </c>
      <c r="DC130">
        <f>IF(covid19_new_cases_global!DC131&lt;0,"",covid19_new_cases_global!DC131)</f>
        <v>16</v>
      </c>
      <c r="DD130">
        <f>IF(covid19_new_cases_global!DD131&lt;0,"",covid19_new_cases_global!DD131)</f>
        <v>9</v>
      </c>
      <c r="DE130">
        <f>IF(covid19_new_cases_global!DE131&lt;0,"",covid19_new_cases_global!DE131)</f>
        <v>22</v>
      </c>
      <c r="DF130">
        <f>IF(covid19_new_cases_global!DF131&lt;0,"",covid19_new_cases_global!DF131)</f>
        <v>101</v>
      </c>
      <c r="DG130">
        <f>IF(covid19_new_cases_global!DG131&lt;0,"",covid19_new_cases_global!DG131)</f>
        <v>126</v>
      </c>
      <c r="DH130">
        <f>IF(covid19_new_cases_global!DH131&lt;0,"",covid19_new_cases_global!DH131)</f>
        <v>24</v>
      </c>
      <c r="DI130">
        <f>IF(covid19_new_cases_global!DI131&lt;0,"",covid19_new_cases_global!DI131)</f>
        <v>11</v>
      </c>
      <c r="DJ130">
        <f>IF(covid19_new_cases_global!DJ131&lt;0,"",covid19_new_cases_global!DJ131)</f>
        <v>13</v>
      </c>
      <c r="DK130">
        <f>IF(covid19_new_cases_global!DK131&lt;0,"",covid19_new_cases_global!DK131)</f>
        <v>3</v>
      </c>
      <c r="DL130">
        <f>IF(covid19_new_cases_global!DL131&lt;0,"",covid19_new_cases_global!DL131)</f>
        <v>14</v>
      </c>
      <c r="DM130">
        <f>IF(covid19_new_cases_global!DM131&lt;0,"",covid19_new_cases_global!DM131)</f>
        <v>5</v>
      </c>
      <c r="DN130">
        <f>IF(covid19_new_cases_global!DN131&lt;0,"",covid19_new_cases_global!DN131)</f>
        <v>19</v>
      </c>
      <c r="DO130">
        <f>IF(covid19_new_cases_global!DO131&lt;0,"",covid19_new_cases_global!DO131)</f>
        <v>8</v>
      </c>
      <c r="DP130">
        <f>IF(covid19_new_cases_global!DP131&lt;0,"",covid19_new_cases_global!DP131)</f>
        <v>2</v>
      </c>
      <c r="DQ130">
        <f>IF(covid19_new_cases_global!DQ131&lt;0,"",covid19_new_cases_global!DQ131)</f>
        <v>41</v>
      </c>
      <c r="DR130">
        <f>IF(covid19_new_cases_global!DR131&lt;0,"",covid19_new_cases_global!DR131)</f>
        <v>4</v>
      </c>
      <c r="DS130">
        <f>IF(covid19_new_cases_global!DS131&lt;0,"",covid19_new_cases_global!DS131)</f>
        <v>3</v>
      </c>
      <c r="DT130">
        <f>IF(covid19_new_cases_global!DT131&lt;0,"",covid19_new_cases_global!DT131)</f>
        <v>2</v>
      </c>
      <c r="DU130">
        <f>IF(covid19_new_cases_global!DU131&lt;0,"",covid19_new_cases_global!DU131)</f>
        <v>12</v>
      </c>
      <c r="DV130">
        <f>IF(covid19_new_cases_global!DV131&lt;0,"",covid19_new_cases_global!DV131)</f>
        <v>12</v>
      </c>
      <c r="DW130">
        <f>IF(covid19_new_cases_global!DW131&lt;0,"",covid19_new_cases_global!DW131)</f>
        <v>3</v>
      </c>
      <c r="DX130">
        <f>IF(covid19_new_cases_global!DX131&lt;0,"",covid19_new_cases_global!DX131)</f>
        <v>12</v>
      </c>
      <c r="DY130">
        <f>IF(covid19_new_cases_global!DY131&lt;0,"",covid19_new_cases_global!DY131)</f>
        <v>7</v>
      </c>
      <c r="DZ130">
        <f>IF(covid19_new_cases_global!DZ131&lt;0,"",covid19_new_cases_global!DZ131)</f>
        <v>16</v>
      </c>
      <c r="EA130">
        <f>IF(covid19_new_cases_global!EA131&lt;0,"",covid19_new_cases_global!EA131)</f>
        <v>17</v>
      </c>
      <c r="EB130">
        <f>IF(covid19_new_cases_global!EB131&lt;0,"",covid19_new_cases_global!EB131)</f>
        <v>47</v>
      </c>
      <c r="EC130">
        <f>IF(covid19_new_cases_global!EC131&lt;0,"",covid19_new_cases_global!EC131)</f>
        <v>22</v>
      </c>
      <c r="ED130">
        <f>IF(covid19_new_cases_global!ED131&lt;0,"",covid19_new_cases_global!ED131)</f>
        <v>9</v>
      </c>
      <c r="EE130">
        <f>IF(covid19_new_cases_global!EE131&lt;0,"",covid19_new_cases_global!EE131)</f>
        <v>18</v>
      </c>
      <c r="EF130">
        <f>IF(covid19_new_cases_global!EF131&lt;0,"",covid19_new_cases_global!EF131)</f>
        <v>57</v>
      </c>
      <c r="EG130">
        <f>IF(covid19_new_cases_global!EG131&lt;0,"",covid19_new_cases_global!EG131)</f>
        <v>16</v>
      </c>
      <c r="EH130">
        <f>IF(covid19_new_cases_global!EH131&lt;0,"",covid19_new_cases_global!EH131)</f>
        <v>1</v>
      </c>
      <c r="EI130">
        <f>IF(covid19_new_cases_global!EI131&lt;0,"",covid19_new_cases_global!EI131)</f>
        <v>3</v>
      </c>
      <c r="EJ130">
        <f>IF(covid19_new_cases_global!EJ131&lt;0,"",covid19_new_cases_global!EJ131)</f>
        <v>45</v>
      </c>
      <c r="EK130">
        <f>IF(covid19_new_cases_global!EK131&lt;0,"",covid19_new_cases_global!EK131)</f>
        <v>10</v>
      </c>
      <c r="EL130">
        <f>IF(covid19_new_cases_global!EL131&lt;0,"",covid19_new_cases_global!EL131)</f>
        <v>42</v>
      </c>
      <c r="EM130">
        <f>IF(covid19_new_cases_global!EM131&lt;0,"",covid19_new_cases_global!EM131)</f>
        <v>15</v>
      </c>
      <c r="EN130">
        <f>IF(covid19_new_cases_global!EN131&lt;0,"",covid19_new_cases_global!EN131)</f>
        <v>28</v>
      </c>
      <c r="EO130">
        <f>IF(covid19_new_cases_global!EO131&lt;0,"",covid19_new_cases_global!EO131)</f>
        <v>24</v>
      </c>
      <c r="EP130">
        <f>IF(covid19_new_cases_global!EP131&lt;0,"",covid19_new_cases_global!EP131)</f>
        <v>7</v>
      </c>
      <c r="EQ130">
        <f>IF(covid19_new_cases_global!EQ131&lt;0,"",covid19_new_cases_global!EQ131)</f>
        <v>28</v>
      </c>
      <c r="ER130">
        <f>IF(covid19_new_cases_global!ER131&lt;0,"",covid19_new_cases_global!ER131)</f>
        <v>7</v>
      </c>
      <c r="ES130">
        <f>IF(covid19_new_cases_global!ES131&lt;0,"",covid19_new_cases_global!ES131)</f>
        <v>7</v>
      </c>
      <c r="ET130">
        <f>IF(covid19_new_cases_global!ET131&lt;0,"",covid19_new_cases_global!ET131)</f>
        <v>5</v>
      </c>
      <c r="EU130">
        <f>IF(covid19_new_cases_global!EU131&lt;0,"",covid19_new_cases_global!EU131)</f>
        <v>22</v>
      </c>
      <c r="EV130">
        <f>IF(covid19_new_cases_global!EV131&lt;0,"",covid19_new_cases_global!EV131)</f>
        <v>6</v>
      </c>
      <c r="EW130">
        <f>IF(covid19_new_cases_global!EW131&lt;0,"",covid19_new_cases_global!EW131)</f>
        <v>26</v>
      </c>
      <c r="EX130">
        <f>IF(covid19_new_cases_global!EX131&lt;0,"",covid19_new_cases_global!EX131)</f>
        <v>17</v>
      </c>
      <c r="EY130">
        <f>IF(covid19_new_cases_global!EY131&lt;0,"",covid19_new_cases_global!EY131)</f>
        <v>13</v>
      </c>
      <c r="EZ130">
        <f>IF(covid19_new_cases_global!EZ131&lt;0,"",covid19_new_cases_global!EZ131)</f>
        <v>30</v>
      </c>
      <c r="FA130">
        <f>IF(covid19_new_cases_global!FA131&lt;0,"",covid19_new_cases_global!FA131)</f>
        <v>106</v>
      </c>
      <c r="FB130">
        <f>IF(covid19_new_cases_global!FB131&lt;0,"",covid19_new_cases_global!FB131)</f>
        <v>41</v>
      </c>
      <c r="FC130">
        <f>IF(covid19_new_cases_global!FC131&lt;0,"",covid19_new_cases_global!FC131)</f>
        <v>142</v>
      </c>
      <c r="FD130">
        <f>IF(covid19_new_cases_global!FD131&lt;0,"",covid19_new_cases_global!FD131)</f>
        <v>231</v>
      </c>
      <c r="FE130">
        <v>126</v>
      </c>
      <c r="FF130">
        <f t="shared" ref="FF130:FF161" si="60">MAX(D130:FD130)</f>
        <v>231</v>
      </c>
      <c r="FG130">
        <f t="shared" ref="FG130:FG179" si="61">MATCH(FE130,$D130:$FD130,0)</f>
        <v>108</v>
      </c>
      <c r="FH130">
        <f t="shared" ref="FH130:FH179" si="62">MATCH(FF130,$D130:$FD130,0)</f>
        <v>157</v>
      </c>
      <c r="FI130" cm="1">
        <f t="array" ref="FI130">MATCH(INDEX($D130:$FD130,MATCH(TRUE,INDEX($D130:$FD130&lt;&gt;0,),0)),$D130:$FD130,0)</f>
        <v>46</v>
      </c>
      <c r="FJ130">
        <f t="shared" ref="FJ130:FJ161" si="63">SUM(D130:FD130)</f>
        <v>1942</v>
      </c>
      <c r="FK130">
        <f t="shared" ref="FK130:FK161" si="64">FF130/FJ130</f>
        <v>0.11894953656024716</v>
      </c>
      <c r="FL130">
        <v>1</v>
      </c>
      <c r="FM130">
        <f t="shared" ref="FM130:FM161" si="65">FG130-FI130</f>
        <v>62</v>
      </c>
      <c r="FN130">
        <f t="shared" ref="FN130:FN161" si="66">FH130-FI130</f>
        <v>111</v>
      </c>
      <c r="FP130">
        <v>786</v>
      </c>
      <c r="FQ130">
        <v>786</v>
      </c>
      <c r="FR130">
        <v>145</v>
      </c>
      <c r="FS130">
        <v>145</v>
      </c>
      <c r="FT130">
        <v>33</v>
      </c>
      <c r="FU130">
        <v>25267</v>
      </c>
      <c r="FV130">
        <v>3.1107769026793842E-2</v>
      </c>
      <c r="FW130" s="6">
        <v>0</v>
      </c>
      <c r="FX130" s="7">
        <v>1</v>
      </c>
      <c r="FY130" s="8">
        <f t="shared" si="39"/>
        <v>1</v>
      </c>
      <c r="FZ130">
        <f t="shared" si="40"/>
        <v>0</v>
      </c>
      <c r="GA130">
        <f t="shared" si="41"/>
        <v>3.973396649441025E-3</v>
      </c>
      <c r="GB130" s="6">
        <f t="shared" si="42"/>
        <v>3.973396649441025E-3</v>
      </c>
      <c r="GC130" s="8">
        <f t="shared" si="43"/>
        <v>0.99602660335055893</v>
      </c>
      <c r="GD130" s="6">
        <f t="shared" si="44"/>
        <v>-3.9813115629254046E-3</v>
      </c>
      <c r="GE130" s="8">
        <f t="shared" si="45"/>
        <v>100</v>
      </c>
      <c r="GF130">
        <f t="shared" si="46"/>
        <v>3.9892475121395517E-3</v>
      </c>
      <c r="HC130">
        <v>0.17623366691036496</v>
      </c>
      <c r="HD130">
        <v>1</v>
      </c>
      <c r="HE130">
        <v>0</v>
      </c>
      <c r="HF130">
        <f t="shared" si="50"/>
        <v>120</v>
      </c>
      <c r="HG130">
        <f t="shared" si="51"/>
        <v>5</v>
      </c>
      <c r="HH130">
        <f t="shared" si="47"/>
        <v>0.16666666666666663</v>
      </c>
      <c r="HI130">
        <f t="shared" si="48"/>
        <v>0.8529411764705882</v>
      </c>
      <c r="HJ130">
        <f t="shared" si="49"/>
        <v>5.9232026143790639E-3</v>
      </c>
    </row>
    <row r="131" spans="1:218" x14ac:dyDescent="0.3">
      <c r="A131" t="str">
        <f>covid19_new_cases_global!A132</f>
        <v>Peru</v>
      </c>
      <c r="B131">
        <f>covid19_new_cases_global!B132</f>
        <v>-9.19</v>
      </c>
      <c r="C131">
        <f>covid19_new_cases_global!C132</f>
        <v>-75.015199999999993</v>
      </c>
      <c r="D131">
        <f>IF(covid19_new_cases_global!D132&lt;0,"",covid19_new_cases_global!D132)</f>
        <v>0</v>
      </c>
      <c r="E131">
        <f>IF(covid19_new_cases_global!E132&lt;0,"",covid19_new_cases_global!E132)</f>
        <v>0</v>
      </c>
      <c r="F131">
        <f>IF(covid19_new_cases_global!F132&lt;0,"",covid19_new_cases_global!F132)</f>
        <v>0</v>
      </c>
      <c r="G131">
        <f>IF(covid19_new_cases_global!G132&lt;0,"",covid19_new_cases_global!G132)</f>
        <v>0</v>
      </c>
      <c r="H131">
        <f>IF(covid19_new_cases_global!H132&lt;0,"",covid19_new_cases_global!H132)</f>
        <v>0</v>
      </c>
      <c r="I131">
        <f>IF(covid19_new_cases_global!I132&lt;0,"",covid19_new_cases_global!I132)</f>
        <v>0</v>
      </c>
      <c r="J131">
        <f>IF(covid19_new_cases_global!J132&lt;0,"",covid19_new_cases_global!J132)</f>
        <v>0</v>
      </c>
      <c r="K131">
        <f>IF(covid19_new_cases_global!K132&lt;0,"",covid19_new_cases_global!K132)</f>
        <v>0</v>
      </c>
      <c r="L131">
        <f>IF(covid19_new_cases_global!L132&lt;0,"",covid19_new_cases_global!L132)</f>
        <v>0</v>
      </c>
      <c r="M131">
        <f>IF(covid19_new_cases_global!M132&lt;0,"",covid19_new_cases_global!M132)</f>
        <v>0</v>
      </c>
      <c r="N131">
        <f>IF(covid19_new_cases_global!N132&lt;0,"",covid19_new_cases_global!N132)</f>
        <v>0</v>
      </c>
      <c r="O131">
        <f>IF(covid19_new_cases_global!O132&lt;0,"",covid19_new_cases_global!O132)</f>
        <v>0</v>
      </c>
      <c r="P131">
        <f>IF(covid19_new_cases_global!P132&lt;0,"",covid19_new_cases_global!P132)</f>
        <v>0</v>
      </c>
      <c r="Q131">
        <f>IF(covid19_new_cases_global!Q132&lt;0,"",covid19_new_cases_global!Q132)</f>
        <v>0</v>
      </c>
      <c r="R131">
        <f>IF(covid19_new_cases_global!R132&lt;0,"",covid19_new_cases_global!R132)</f>
        <v>0</v>
      </c>
      <c r="S131">
        <f>IF(covid19_new_cases_global!S132&lt;0,"",covid19_new_cases_global!S132)</f>
        <v>0</v>
      </c>
      <c r="T131">
        <f>IF(covid19_new_cases_global!T132&lt;0,"",covid19_new_cases_global!T132)</f>
        <v>0</v>
      </c>
      <c r="U131">
        <f>IF(covid19_new_cases_global!U132&lt;0,"",covid19_new_cases_global!U132)</f>
        <v>0</v>
      </c>
      <c r="V131">
        <f>IF(covid19_new_cases_global!V132&lt;0,"",covid19_new_cases_global!V132)</f>
        <v>0</v>
      </c>
      <c r="W131">
        <f>IF(covid19_new_cases_global!W132&lt;0,"",covid19_new_cases_global!W132)</f>
        <v>0</v>
      </c>
      <c r="X131">
        <f>IF(covid19_new_cases_global!X132&lt;0,"",covid19_new_cases_global!X132)</f>
        <v>0</v>
      </c>
      <c r="Y131">
        <f>IF(covid19_new_cases_global!Y132&lt;0,"",covid19_new_cases_global!Y132)</f>
        <v>0</v>
      </c>
      <c r="Z131">
        <f>IF(covid19_new_cases_global!Z132&lt;0,"",covid19_new_cases_global!Z132)</f>
        <v>0</v>
      </c>
      <c r="AA131">
        <f>IF(covid19_new_cases_global!AA132&lt;0,"",covid19_new_cases_global!AA132)</f>
        <v>0</v>
      </c>
      <c r="AB131">
        <f>IF(covid19_new_cases_global!AB132&lt;0,"",covid19_new_cases_global!AB132)</f>
        <v>0</v>
      </c>
      <c r="AC131">
        <f>IF(covid19_new_cases_global!AC132&lt;0,"",covid19_new_cases_global!AC132)</f>
        <v>0</v>
      </c>
      <c r="AD131">
        <f>IF(covid19_new_cases_global!AD132&lt;0,"",covid19_new_cases_global!AD132)</f>
        <v>0</v>
      </c>
      <c r="AE131">
        <f>IF(covid19_new_cases_global!AE132&lt;0,"",covid19_new_cases_global!AE132)</f>
        <v>0</v>
      </c>
      <c r="AF131">
        <f>IF(covid19_new_cases_global!AF132&lt;0,"",covid19_new_cases_global!AF132)</f>
        <v>0</v>
      </c>
      <c r="AG131">
        <f>IF(covid19_new_cases_global!AG132&lt;0,"",covid19_new_cases_global!AG132)</f>
        <v>0</v>
      </c>
      <c r="AH131">
        <f>IF(covid19_new_cases_global!AH132&lt;0,"",covid19_new_cases_global!AH132)</f>
        <v>0</v>
      </c>
      <c r="AI131">
        <f>IF(covid19_new_cases_global!AI132&lt;0,"",covid19_new_cases_global!AI132)</f>
        <v>0</v>
      </c>
      <c r="AJ131">
        <f>IF(covid19_new_cases_global!AJ132&lt;0,"",covid19_new_cases_global!AJ132)</f>
        <v>0</v>
      </c>
      <c r="AK131">
        <f>IF(covid19_new_cases_global!AK132&lt;0,"",covid19_new_cases_global!AK132)</f>
        <v>0</v>
      </c>
      <c r="AL131">
        <f>IF(covid19_new_cases_global!AL132&lt;0,"",covid19_new_cases_global!AL132)</f>
        <v>0</v>
      </c>
      <c r="AM131">
        <f>IF(covid19_new_cases_global!AM132&lt;0,"",covid19_new_cases_global!AM132)</f>
        <v>0</v>
      </c>
      <c r="AN131">
        <f>IF(covid19_new_cases_global!AN132&lt;0,"",covid19_new_cases_global!AN132)</f>
        <v>0</v>
      </c>
      <c r="AO131">
        <f>IF(covid19_new_cases_global!AO132&lt;0,"",covid19_new_cases_global!AO132)</f>
        <v>0</v>
      </c>
      <c r="AP131">
        <f>IF(covid19_new_cases_global!AP132&lt;0,"",covid19_new_cases_global!AP132)</f>
        <v>0</v>
      </c>
      <c r="AQ131">
        <f>IF(covid19_new_cases_global!AQ132&lt;0,"",covid19_new_cases_global!AQ132)</f>
        <v>0</v>
      </c>
      <c r="AR131">
        <f>IF(covid19_new_cases_global!AR132&lt;0,"",covid19_new_cases_global!AR132)</f>
        <v>0</v>
      </c>
      <c r="AS131">
        <f>IF(covid19_new_cases_global!AS132&lt;0,"",covid19_new_cases_global!AS132)</f>
        <v>0</v>
      </c>
      <c r="AT131">
        <f>IF(covid19_new_cases_global!AT132&lt;0,"",covid19_new_cases_global!AT132)</f>
        <v>0</v>
      </c>
      <c r="AU131">
        <f>IF(covid19_new_cases_global!AU132&lt;0,"",covid19_new_cases_global!AU132)</f>
        <v>1</v>
      </c>
      <c r="AV131">
        <f>IF(covid19_new_cases_global!AV132&lt;0,"",covid19_new_cases_global!AV132)</f>
        <v>0</v>
      </c>
      <c r="AW131">
        <f>IF(covid19_new_cases_global!AW132&lt;0,"",covid19_new_cases_global!AW132)</f>
        <v>5</v>
      </c>
      <c r="AX131">
        <f>IF(covid19_new_cases_global!AX132&lt;0,"",covid19_new_cases_global!AX132)</f>
        <v>1</v>
      </c>
      <c r="AY131">
        <f>IF(covid19_new_cases_global!AY132&lt;0,"",covid19_new_cases_global!AY132)</f>
        <v>4</v>
      </c>
      <c r="AZ131">
        <f>IF(covid19_new_cases_global!AZ132&lt;0,"",covid19_new_cases_global!AZ132)</f>
        <v>0</v>
      </c>
      <c r="BA131">
        <f>IF(covid19_new_cases_global!BA132&lt;0,"",covid19_new_cases_global!BA132)</f>
        <v>4</v>
      </c>
      <c r="BB131">
        <f>IF(covid19_new_cases_global!BB132&lt;0,"",covid19_new_cases_global!BB132)</f>
        <v>13</v>
      </c>
      <c r="BC131">
        <f>IF(covid19_new_cases_global!BC132&lt;0,"",covid19_new_cases_global!BC132)</f>
        <v>10</v>
      </c>
      <c r="BD131">
        <f>IF(covid19_new_cases_global!BD132&lt;0,"",covid19_new_cases_global!BD132)</f>
        <v>5</v>
      </c>
      <c r="BE131">
        <f>IF(covid19_new_cases_global!BE132&lt;0,"",covid19_new_cases_global!BE132)</f>
        <v>43</v>
      </c>
      <c r="BF131">
        <f>IF(covid19_new_cases_global!BF132&lt;0,"",covid19_new_cases_global!BF132)</f>
        <v>31</v>
      </c>
      <c r="BG131">
        <f>IF(covid19_new_cases_global!BG132&lt;0,"",covid19_new_cases_global!BG132)</f>
        <v>28</v>
      </c>
      <c r="BH131">
        <f>IF(covid19_new_cases_global!BH132&lt;0,"",covid19_new_cases_global!BH132)</f>
        <v>89</v>
      </c>
      <c r="BI131">
        <f>IF(covid19_new_cases_global!BI132&lt;0,"",covid19_new_cases_global!BI132)</f>
        <v>0</v>
      </c>
      <c r="BJ131">
        <f>IF(covid19_new_cases_global!BJ132&lt;0,"",covid19_new_cases_global!BJ132)</f>
        <v>84</v>
      </c>
      <c r="BK131">
        <f>IF(covid19_new_cases_global!BK132&lt;0,"",covid19_new_cases_global!BK132)</f>
        <v>45</v>
      </c>
      <c r="BL131">
        <f>IF(covid19_new_cases_global!BL132&lt;0,"",covid19_new_cases_global!BL132)</f>
        <v>32</v>
      </c>
      <c r="BM131">
        <f>IF(covid19_new_cases_global!BM132&lt;0,"",covid19_new_cases_global!BM132)</f>
        <v>21</v>
      </c>
      <c r="BN131">
        <f>IF(covid19_new_cases_global!BN132&lt;0,"",covid19_new_cases_global!BN132)</f>
        <v>64</v>
      </c>
      <c r="BO131">
        <f>IF(covid19_new_cases_global!BO132&lt;0,"",covid19_new_cases_global!BO132)</f>
        <v>100</v>
      </c>
      <c r="BP131">
        <f>IF(covid19_new_cases_global!BP132&lt;0,"",covid19_new_cases_global!BP132)</f>
        <v>55</v>
      </c>
      <c r="BQ131">
        <f>IF(covid19_new_cases_global!BQ132&lt;0,"",covid19_new_cases_global!BQ132)</f>
        <v>36</v>
      </c>
      <c r="BR131">
        <f>IF(covid19_new_cases_global!BR132&lt;0,"",covid19_new_cases_global!BR132)</f>
        <v>181</v>
      </c>
      <c r="BS131">
        <f>IF(covid19_new_cases_global!BS132&lt;0,"",covid19_new_cases_global!BS132)</f>
        <v>98</v>
      </c>
      <c r="BT131">
        <f>IF(covid19_new_cases_global!BT132&lt;0,"",covid19_new_cases_global!BT132)</f>
        <v>115</v>
      </c>
      <c r="BU131">
        <f>IF(covid19_new_cases_global!BU132&lt;0,"",covid19_new_cases_global!BU132)</f>
        <v>258</v>
      </c>
      <c r="BV131">
        <f>IF(covid19_new_cases_global!BV132&lt;0,"",covid19_new_cases_global!BV132)</f>
        <v>91</v>
      </c>
      <c r="BW131">
        <f>IF(covid19_new_cases_global!BW132&lt;0,"",covid19_new_cases_global!BW132)</f>
        <v>181</v>
      </c>
      <c r="BX131">
        <f>IF(covid19_new_cases_global!BX132&lt;0,"",covid19_new_cases_global!BX132)</f>
        <v>151</v>
      </c>
      <c r="BY131">
        <f>IF(covid19_new_cases_global!BY132&lt;0,"",covid19_new_cases_global!BY132)</f>
        <v>535</v>
      </c>
      <c r="BZ131">
        <f>IF(covid19_new_cases_global!BZ132&lt;0,"",covid19_new_cases_global!BZ132)</f>
        <v>280</v>
      </c>
      <c r="CA131">
        <f>IF(covid19_new_cases_global!CA132&lt;0,"",covid19_new_cases_global!CA132)</f>
        <v>393</v>
      </c>
      <c r="CB131">
        <f>IF(covid19_new_cases_global!CB132&lt;0,"",covid19_new_cases_global!CB132)</f>
        <v>1388</v>
      </c>
      <c r="CC131">
        <f>IF(covid19_new_cases_global!CC132&lt;0,"",covid19_new_cases_global!CC132)</f>
        <v>914</v>
      </c>
      <c r="CD131">
        <f>IF(covid19_new_cases_global!CD132&lt;0,"",covid19_new_cases_global!CD132)</f>
        <v>641</v>
      </c>
      <c r="CE131">
        <f>IF(covid19_new_cases_global!CE132&lt;0,"",covid19_new_cases_global!CE132)</f>
        <v>951</v>
      </c>
      <c r="CF131">
        <f>IF(covid19_new_cases_global!CF132&lt;0,"",covid19_new_cases_global!CF132)</f>
        <v>671</v>
      </c>
      <c r="CG131">
        <f>IF(covid19_new_cases_global!CG132&lt;0,"",covid19_new_cases_global!CG132)</f>
        <v>2265</v>
      </c>
      <c r="CH131">
        <f>IF(covid19_new_cases_global!CH132&lt;0,"",covid19_new_cases_global!CH132)</f>
        <v>519</v>
      </c>
      <c r="CI131">
        <f>IF(covid19_new_cases_global!CI132&lt;0,"",covid19_new_cases_global!CI132)</f>
        <v>1172</v>
      </c>
      <c r="CJ131">
        <f>IF(covid19_new_cases_global!CJ132&lt;0,"",covid19_new_cases_global!CJ132)</f>
        <v>1016</v>
      </c>
      <c r="CK131">
        <f>IF(covid19_new_cases_global!CK132&lt;0,"",covid19_new_cases_global!CK132)</f>
        <v>998</v>
      </c>
      <c r="CL131">
        <f>IF(covid19_new_cases_global!CL132&lt;0,"",covid19_new_cases_global!CL132)</f>
        <v>931</v>
      </c>
      <c r="CM131">
        <f>IF(covid19_new_cases_global!CM132&lt;0,"",covid19_new_cases_global!CM132)</f>
        <v>1208</v>
      </c>
      <c r="CN131">
        <f>IF(covid19_new_cases_global!CN132&lt;0,"",covid19_new_cases_global!CN132)</f>
        <v>697</v>
      </c>
      <c r="CO131">
        <f>IF(covid19_new_cases_global!CO132&lt;0,"",covid19_new_cases_global!CO132)</f>
        <v>1512</v>
      </c>
      <c r="CP131">
        <f>IF(covid19_new_cases_global!CP132&lt;0,"",covid19_new_cases_global!CP132)</f>
        <v>1413</v>
      </c>
      <c r="CQ131">
        <f>IF(covid19_new_cases_global!CQ132&lt;0,"",covid19_new_cases_global!CQ132)</f>
        <v>1664</v>
      </c>
      <c r="CR131">
        <f>IF(covid19_new_cases_global!CR132&lt;0,"",covid19_new_cases_global!CR132)</f>
        <v>734</v>
      </c>
      <c r="CS131">
        <f>IF(covid19_new_cases_global!CS132&lt;0,"",covid19_new_cases_global!CS132)</f>
        <v>3683</v>
      </c>
      <c r="CT131">
        <f>IF(covid19_new_cases_global!CT132&lt;0,"",covid19_new_cases_global!CT132)</f>
        <v>2186</v>
      </c>
      <c r="CU131">
        <f>IF(covid19_new_cases_global!CU132&lt;0,"",covid19_new_cases_global!CU132)</f>
        <v>1182</v>
      </c>
      <c r="CV131">
        <f>IF(covid19_new_cases_global!CV132&lt;0,"",covid19_new_cases_global!CV132)</f>
        <v>2491</v>
      </c>
      <c r="CW131">
        <f>IF(covid19_new_cases_global!CW132&lt;0,"",covid19_new_cases_global!CW132)</f>
        <v>2741</v>
      </c>
      <c r="CX131">
        <f>IF(covid19_new_cases_global!CX132&lt;0,"",covid19_new_cases_global!CX132)</f>
        <v>3045</v>
      </c>
      <c r="CY131">
        <f>IF(covid19_new_cases_global!CY132&lt;0,"",covid19_new_cases_global!CY132)</f>
        <v>3483</v>
      </c>
      <c r="CZ131">
        <f>IF(covid19_new_cases_global!CZ132&lt;0,"",covid19_new_cases_global!CZ132)</f>
        <v>2075</v>
      </c>
      <c r="DA131">
        <f>IF(covid19_new_cases_global!DA132&lt;0,"",covid19_new_cases_global!DA132)</f>
        <v>3394</v>
      </c>
      <c r="DB131">
        <f>IF(covid19_new_cases_global!DB132&lt;0,"",covid19_new_cases_global!DB132)</f>
        <v>1444</v>
      </c>
      <c r="DC131">
        <f>IF(covid19_new_cases_global!DC132&lt;0,"",covid19_new_cases_global!DC132)</f>
        <v>3817</v>
      </c>
      <c r="DD131">
        <f>IF(covid19_new_cases_global!DD132&lt;0,"",covid19_new_cases_global!DD132)</f>
        <v>3628</v>
      </c>
      <c r="DE131">
        <f>IF(covid19_new_cases_global!DE132&lt;0,"",covid19_new_cases_global!DE132)</f>
        <v>3709</v>
      </c>
      <c r="DF131">
        <f>IF(covid19_new_cases_global!DF132&lt;0,"",covid19_new_cases_global!DF132)</f>
        <v>3321</v>
      </c>
      <c r="DG131">
        <f>IF(covid19_new_cases_global!DG132&lt;0,"",covid19_new_cases_global!DG132)</f>
        <v>3168</v>
      </c>
      <c r="DH131">
        <f>IF(covid19_new_cases_global!DH132&lt;0,"",covid19_new_cases_global!DH132)</f>
        <v>2292</v>
      </c>
      <c r="DI131">
        <f>IF(covid19_new_cases_global!DI132&lt;0,"",covid19_new_cases_global!DI132)</f>
        <v>1515</v>
      </c>
      <c r="DJ131">
        <f>IF(covid19_new_cases_global!DJ132&lt;0,"",covid19_new_cases_global!DJ132)</f>
        <v>3237</v>
      </c>
      <c r="DK131">
        <f>IF(covid19_new_cases_global!DK132&lt;0,"",covid19_new_cases_global!DK132)</f>
        <v>4247</v>
      </c>
      <c r="DL131">
        <f>IF(covid19_new_cases_global!DL132&lt;0,"",covid19_new_cases_global!DL132)</f>
        <v>4298</v>
      </c>
      <c r="DM131">
        <f>IF(covid19_new_cases_global!DM132&lt;0,"",covid19_new_cases_global!DM132)</f>
        <v>3891</v>
      </c>
      <c r="DN131">
        <f>IF(covid19_new_cases_global!DN132&lt;0,"",covid19_new_cases_global!DN132)</f>
        <v>4046</v>
      </c>
      <c r="DO131">
        <f>IF(covid19_new_cases_global!DO132&lt;0,"",covid19_new_cases_global!DO132)</f>
        <v>3732</v>
      </c>
      <c r="DP131">
        <f>IF(covid19_new_cases_global!DP132&lt;0,"",covid19_new_cases_global!DP132)</f>
        <v>2660</v>
      </c>
      <c r="DQ131">
        <f>IF(covid19_new_cases_global!DQ132&lt;0,"",covid19_new_cases_global!DQ132)</f>
        <v>4550</v>
      </c>
      <c r="DR131">
        <f>IF(covid19_new_cases_global!DR132&lt;0,"",covid19_new_cases_global!DR132)</f>
        <v>4537</v>
      </c>
      <c r="DS131">
        <f>IF(covid19_new_cases_global!DS132&lt;0,"",covid19_new_cases_global!DS132)</f>
        <v>4749</v>
      </c>
      <c r="DT131">
        <f>IF(covid19_new_cases_global!DT132&lt;0,"",covid19_new_cases_global!DT132)</f>
        <v>2929</v>
      </c>
      <c r="DU131">
        <f>IF(covid19_new_cases_global!DU132&lt;0,"",covid19_new_cases_global!DU132)</f>
        <v>4056</v>
      </c>
      <c r="DV131">
        <f>IF(covid19_new_cases_global!DV132&lt;0,"",covid19_new_cases_global!DV132)</f>
        <v>4205</v>
      </c>
      <c r="DW131">
        <f>IF(covid19_new_cases_global!DW132&lt;0,"",covid19_new_cases_global!DW132)</f>
        <v>4020</v>
      </c>
      <c r="DX131">
        <f>IF(covid19_new_cases_global!DX132&lt;0,"",covid19_new_cases_global!DX132)</f>
        <v>5772</v>
      </c>
      <c r="DY131">
        <f>IF(covid19_new_cases_global!DY132&lt;0,"",covid19_new_cases_global!DY132)</f>
        <v>6154</v>
      </c>
      <c r="DZ131">
        <f>IF(covid19_new_cases_global!DZ132&lt;0,"",covid19_new_cases_global!DZ132)</f>
        <v>5874</v>
      </c>
      <c r="EA131">
        <f>IF(covid19_new_cases_global!EA132&lt;0,"",covid19_new_cases_global!EA132)</f>
        <v>6506</v>
      </c>
      <c r="EB131">
        <f>IF(covid19_new_cases_global!EB132&lt;0,"",covid19_new_cases_global!EB132)</f>
        <v>7386</v>
      </c>
      <c r="EC131">
        <f>IF(covid19_new_cases_global!EC132&lt;0,"",covid19_new_cases_global!EC132)</f>
        <v>8805</v>
      </c>
      <c r="ED131">
        <f>IF(covid19_new_cases_global!ED132&lt;0,"",covid19_new_cases_global!ED132)</f>
        <v>5563</v>
      </c>
      <c r="EE131">
        <f>IF(covid19_new_cases_global!EE132&lt;0,"",covid19_new_cases_global!EE132)</f>
        <v>0</v>
      </c>
      <c r="EF131">
        <f>IF(covid19_new_cases_global!EF132&lt;0,"",covid19_new_cases_global!EF132)</f>
        <v>8875</v>
      </c>
      <c r="EG131">
        <f>IF(covid19_new_cases_global!EG132&lt;0,"",covid19_new_cases_global!EG132)</f>
        <v>4284</v>
      </c>
      <c r="EH131">
        <f>IF(covid19_new_cases_global!EH132&lt;0,"",covid19_new_cases_global!EH132)</f>
        <v>4202</v>
      </c>
      <c r="EI131">
        <f>IF(covid19_new_cases_global!EI132&lt;0,"",covid19_new_cases_global!EI132)</f>
        <v>4358</v>
      </c>
      <c r="EJ131">
        <f>IF(covid19_new_cases_global!EJ132&lt;0,"",covid19_new_cases_global!EJ132)</f>
        <v>4757</v>
      </c>
      <c r="EK131">
        <f>IF(covid19_new_cases_global!EK132&lt;0,"",covid19_new_cases_global!EK132)</f>
        <v>3181</v>
      </c>
      <c r="EL131">
        <f>IF(covid19_new_cases_global!EL132&lt;0,"",covid19_new_cases_global!EL132)</f>
        <v>4040</v>
      </c>
      <c r="EM131">
        <f>IF(covid19_new_cases_global!EM132&lt;0,"",covid19_new_cases_global!EM132)</f>
        <v>5087</v>
      </c>
      <c r="EN131">
        <f>IF(covid19_new_cases_global!EN132&lt;0,"",covid19_new_cases_global!EN132)</f>
        <v>5965</v>
      </c>
      <c r="EO131">
        <f>IF(covid19_new_cases_global!EO132&lt;0,"",covid19_new_cases_global!EO132)</f>
        <v>0</v>
      </c>
      <c r="EP131">
        <f>IF(covid19_new_cases_global!EP132&lt;0,"",covid19_new_cases_global!EP132)</f>
        <v>5961</v>
      </c>
      <c r="EQ131">
        <f>IF(covid19_new_cases_global!EQ132&lt;0,"",covid19_new_cases_global!EQ132)</f>
        <v>8987</v>
      </c>
      <c r="ER131">
        <f>IF(covid19_new_cases_global!ER132&lt;0,"",covid19_new_cases_global!ER132)</f>
        <v>3256</v>
      </c>
      <c r="ES131">
        <f>IF(covid19_new_cases_global!ES132&lt;0,"",covid19_new_cases_global!ES132)</f>
        <v>4164</v>
      </c>
      <c r="ET131">
        <f>IF(covid19_new_cases_global!ET132&lt;0,"",covid19_new_cases_global!ET132)</f>
        <v>3752</v>
      </c>
      <c r="EU131">
        <f>IF(covid19_new_cases_global!EU132&lt;0,"",covid19_new_cases_global!EU132)</f>
        <v>3480</v>
      </c>
      <c r="EV131">
        <f>IF(covid19_new_cases_global!EV132&lt;0,"",covid19_new_cases_global!EV132)</f>
        <v>3537</v>
      </c>
      <c r="EW131">
        <f>IF(covid19_new_cases_global!EW132&lt;0,"",covid19_new_cases_global!EW132)</f>
        <v>3413</v>
      </c>
      <c r="EX131">
        <f>IF(covid19_new_cases_global!EX132&lt;0,"",covid19_new_cases_global!EX132)</f>
        <v>3598</v>
      </c>
      <c r="EY131">
        <f>IF(covid19_new_cases_global!EY132&lt;0,"",covid19_new_cases_global!EY132)</f>
        <v>2511</v>
      </c>
      <c r="EZ131">
        <f>IF(covid19_new_cases_global!EZ132&lt;0,"",covid19_new_cases_global!EZ132)</f>
        <v>3363</v>
      </c>
      <c r="FA131">
        <f>IF(covid19_new_cases_global!FA132&lt;0,"",covid19_new_cases_global!FA132)</f>
        <v>3879</v>
      </c>
      <c r="FB131">
        <f>IF(covid19_new_cases_global!FB132&lt;0,"",covid19_new_cases_global!FB132)</f>
        <v>3913</v>
      </c>
      <c r="FC131">
        <f>IF(covid19_new_cases_global!FC132&lt;0,"",covid19_new_cases_global!FC132)</f>
        <v>3762</v>
      </c>
      <c r="FD131">
        <f>IF(covid19_new_cases_global!FD132&lt;0,"",covid19_new_cases_global!FD132)</f>
        <v>3625</v>
      </c>
      <c r="FE131">
        <f>MAX(D131:FD131)</f>
        <v>8987</v>
      </c>
      <c r="FF131">
        <f t="shared" si="60"/>
        <v>8987</v>
      </c>
      <c r="FG131">
        <f t="shared" si="61"/>
        <v>144</v>
      </c>
      <c r="FH131">
        <f t="shared" si="62"/>
        <v>144</v>
      </c>
      <c r="FI131" cm="1">
        <f t="array" ref="FI131">MATCH(INDEX($D131:$FD131,MATCH(TRUE,INDEX($D131:$FD131&lt;&gt;0,),0)),$D131:$FD131,0)</f>
        <v>44</v>
      </c>
      <c r="FJ131">
        <f t="shared" si="63"/>
        <v>275989</v>
      </c>
      <c r="FK131">
        <f t="shared" si="64"/>
        <v>3.2562891999318812E-2</v>
      </c>
      <c r="FL131">
        <v>0</v>
      </c>
      <c r="FM131">
        <f t="shared" si="65"/>
        <v>100</v>
      </c>
      <c r="FN131">
        <f t="shared" si="66"/>
        <v>100</v>
      </c>
      <c r="FP131">
        <v>800</v>
      </c>
      <c r="FQ131">
        <v>800</v>
      </c>
      <c r="FR131">
        <v>155</v>
      </c>
      <c r="FS131">
        <v>155</v>
      </c>
      <c r="FT131">
        <v>52</v>
      </c>
      <c r="FU131">
        <v>16397</v>
      </c>
      <c r="FV131">
        <v>4.8789412697444655E-2</v>
      </c>
      <c r="FW131" s="6">
        <v>0</v>
      </c>
      <c r="FX131" s="7">
        <v>1</v>
      </c>
      <c r="FY131" s="8">
        <f t="shared" si="39"/>
        <v>1</v>
      </c>
      <c r="FZ131">
        <f t="shared" si="40"/>
        <v>0</v>
      </c>
      <c r="GA131">
        <f t="shared" si="41"/>
        <v>7.141898749251095E-3</v>
      </c>
      <c r="GB131" s="6">
        <f t="shared" si="42"/>
        <v>7.141898749251095E-3</v>
      </c>
      <c r="GC131" s="8">
        <f t="shared" si="43"/>
        <v>0.99285810125074891</v>
      </c>
      <c r="GD131" s="6">
        <f t="shared" si="44"/>
        <v>-7.1675241905543455E-3</v>
      </c>
      <c r="GE131" s="8">
        <f t="shared" si="45"/>
        <v>100</v>
      </c>
      <c r="GF131">
        <f t="shared" si="46"/>
        <v>7.193272372209198E-3</v>
      </c>
      <c r="HC131">
        <v>0.1773621298160768</v>
      </c>
      <c r="HD131">
        <v>1</v>
      </c>
      <c r="HE131">
        <v>0</v>
      </c>
      <c r="HF131">
        <f t="shared" si="50"/>
        <v>121</v>
      </c>
      <c r="HG131">
        <f t="shared" si="51"/>
        <v>5</v>
      </c>
      <c r="HH131">
        <f t="shared" si="47"/>
        <v>0.15972222222222221</v>
      </c>
      <c r="HI131">
        <f t="shared" si="48"/>
        <v>0.8529411764705882</v>
      </c>
      <c r="HJ131">
        <f t="shared" si="49"/>
        <v>5.9232026143790639E-3</v>
      </c>
    </row>
    <row r="132" spans="1:218" x14ac:dyDescent="0.3">
      <c r="A132" t="str">
        <f>covid19_new_cases_global!A133</f>
        <v>Philippines</v>
      </c>
      <c r="B132">
        <f>covid19_new_cases_global!B133</f>
        <v>13</v>
      </c>
      <c r="C132">
        <f>covid19_new_cases_global!C133</f>
        <v>122</v>
      </c>
      <c r="D132">
        <f>IF(covid19_new_cases_global!D133&lt;0,"",covid19_new_cases_global!D133)</f>
        <v>0</v>
      </c>
      <c r="E132">
        <f>IF(covid19_new_cases_global!E133&lt;0,"",covid19_new_cases_global!E133)</f>
        <v>0</v>
      </c>
      <c r="F132">
        <f>IF(covid19_new_cases_global!F133&lt;0,"",covid19_new_cases_global!F133)</f>
        <v>0</v>
      </c>
      <c r="G132">
        <f>IF(covid19_new_cases_global!G133&lt;0,"",covid19_new_cases_global!G133)</f>
        <v>0</v>
      </c>
      <c r="H132">
        <f>IF(covid19_new_cases_global!H133&lt;0,"",covid19_new_cases_global!H133)</f>
        <v>0</v>
      </c>
      <c r="I132">
        <f>IF(covid19_new_cases_global!I133&lt;0,"",covid19_new_cases_global!I133)</f>
        <v>0</v>
      </c>
      <c r="J132">
        <f>IF(covid19_new_cases_global!J133&lt;0,"",covid19_new_cases_global!J133)</f>
        <v>0</v>
      </c>
      <c r="K132">
        <f>IF(covid19_new_cases_global!K133&lt;0,"",covid19_new_cases_global!K133)</f>
        <v>1</v>
      </c>
      <c r="L132">
        <f>IF(covid19_new_cases_global!L133&lt;0,"",covid19_new_cases_global!L133)</f>
        <v>0</v>
      </c>
      <c r="M132">
        <f>IF(covid19_new_cases_global!M133&lt;0,"",covid19_new_cases_global!M133)</f>
        <v>0</v>
      </c>
      <c r="N132">
        <f>IF(covid19_new_cases_global!N133&lt;0,"",covid19_new_cases_global!N133)</f>
        <v>1</v>
      </c>
      <c r="O132">
        <f>IF(covid19_new_cases_global!O133&lt;0,"",covid19_new_cases_global!O133)</f>
        <v>0</v>
      </c>
      <c r="P132">
        <f>IF(covid19_new_cases_global!P133&lt;0,"",covid19_new_cases_global!P133)</f>
        <v>0</v>
      </c>
      <c r="Q132">
        <f>IF(covid19_new_cases_global!Q133&lt;0,"",covid19_new_cases_global!Q133)</f>
        <v>0</v>
      </c>
      <c r="R132">
        <f>IF(covid19_new_cases_global!R133&lt;0,"",covid19_new_cases_global!R133)</f>
        <v>0</v>
      </c>
      <c r="S132">
        <f>IF(covid19_new_cases_global!S133&lt;0,"",covid19_new_cases_global!S133)</f>
        <v>1</v>
      </c>
      <c r="T132">
        <f>IF(covid19_new_cases_global!T133&lt;0,"",covid19_new_cases_global!T133)</f>
        <v>0</v>
      </c>
      <c r="U132">
        <f>IF(covid19_new_cases_global!U133&lt;0,"",covid19_new_cases_global!U133)</f>
        <v>0</v>
      </c>
      <c r="V132">
        <f>IF(covid19_new_cases_global!V133&lt;0,"",covid19_new_cases_global!V133)</f>
        <v>0</v>
      </c>
      <c r="W132">
        <f>IF(covid19_new_cases_global!W133&lt;0,"",covid19_new_cases_global!W133)</f>
        <v>0</v>
      </c>
      <c r="X132">
        <f>IF(covid19_new_cases_global!X133&lt;0,"",covid19_new_cases_global!X133)</f>
        <v>0</v>
      </c>
      <c r="Y132">
        <f>IF(covid19_new_cases_global!Y133&lt;0,"",covid19_new_cases_global!Y133)</f>
        <v>0</v>
      </c>
      <c r="Z132">
        <f>IF(covid19_new_cases_global!Z133&lt;0,"",covid19_new_cases_global!Z133)</f>
        <v>0</v>
      </c>
      <c r="AA132">
        <f>IF(covid19_new_cases_global!AA133&lt;0,"",covid19_new_cases_global!AA133)</f>
        <v>0</v>
      </c>
      <c r="AB132">
        <f>IF(covid19_new_cases_global!AB133&lt;0,"",covid19_new_cases_global!AB133)</f>
        <v>0</v>
      </c>
      <c r="AC132">
        <f>IF(covid19_new_cases_global!AC133&lt;0,"",covid19_new_cases_global!AC133)</f>
        <v>0</v>
      </c>
      <c r="AD132">
        <f>IF(covid19_new_cases_global!AD133&lt;0,"",covid19_new_cases_global!AD133)</f>
        <v>0</v>
      </c>
      <c r="AE132">
        <f>IF(covid19_new_cases_global!AE133&lt;0,"",covid19_new_cases_global!AE133)</f>
        <v>0</v>
      </c>
      <c r="AF132">
        <f>IF(covid19_new_cases_global!AF133&lt;0,"",covid19_new_cases_global!AF133)</f>
        <v>0</v>
      </c>
      <c r="AG132">
        <f>IF(covid19_new_cases_global!AG133&lt;0,"",covid19_new_cases_global!AG133)</f>
        <v>0</v>
      </c>
      <c r="AH132">
        <f>IF(covid19_new_cases_global!AH133&lt;0,"",covid19_new_cases_global!AH133)</f>
        <v>0</v>
      </c>
      <c r="AI132">
        <f>IF(covid19_new_cases_global!AI133&lt;0,"",covid19_new_cases_global!AI133)</f>
        <v>0</v>
      </c>
      <c r="AJ132">
        <f>IF(covid19_new_cases_global!AJ133&lt;0,"",covid19_new_cases_global!AJ133)</f>
        <v>0</v>
      </c>
      <c r="AK132">
        <f>IF(covid19_new_cases_global!AK133&lt;0,"",covid19_new_cases_global!AK133)</f>
        <v>0</v>
      </c>
      <c r="AL132">
        <f>IF(covid19_new_cases_global!AL133&lt;0,"",covid19_new_cases_global!AL133)</f>
        <v>0</v>
      </c>
      <c r="AM132">
        <f>IF(covid19_new_cases_global!AM133&lt;0,"",covid19_new_cases_global!AM133)</f>
        <v>0</v>
      </c>
      <c r="AN132">
        <f>IF(covid19_new_cases_global!AN133&lt;0,"",covid19_new_cases_global!AN133)</f>
        <v>0</v>
      </c>
      <c r="AO132">
        <f>IF(covid19_new_cases_global!AO133&lt;0,"",covid19_new_cases_global!AO133)</f>
        <v>0</v>
      </c>
      <c r="AP132">
        <f>IF(covid19_new_cases_global!AP133&lt;0,"",covid19_new_cases_global!AP133)</f>
        <v>0</v>
      </c>
      <c r="AQ132">
        <f>IF(covid19_new_cases_global!AQ133&lt;0,"",covid19_new_cases_global!AQ133)</f>
        <v>0</v>
      </c>
      <c r="AR132">
        <f>IF(covid19_new_cases_global!AR133&lt;0,"",covid19_new_cases_global!AR133)</f>
        <v>0</v>
      </c>
      <c r="AS132">
        <f>IF(covid19_new_cases_global!AS133&lt;0,"",covid19_new_cases_global!AS133)</f>
        <v>0</v>
      </c>
      <c r="AT132">
        <f>IF(covid19_new_cases_global!AT133&lt;0,"",covid19_new_cases_global!AT133)</f>
        <v>0</v>
      </c>
      <c r="AU132">
        <f>IF(covid19_new_cases_global!AU133&lt;0,"",covid19_new_cases_global!AU133)</f>
        <v>2</v>
      </c>
      <c r="AV132">
        <f>IF(covid19_new_cases_global!AV133&lt;0,"",covid19_new_cases_global!AV133)</f>
        <v>1</v>
      </c>
      <c r="AW132">
        <f>IF(covid19_new_cases_global!AW133&lt;0,"",covid19_new_cases_global!AW133)</f>
        <v>4</v>
      </c>
      <c r="AX132">
        <f>IF(covid19_new_cases_global!AX133&lt;0,"",covid19_new_cases_global!AX133)</f>
        <v>10</v>
      </c>
      <c r="AY132">
        <f>IF(covid19_new_cases_global!AY133&lt;0,"",covid19_new_cases_global!AY133)</f>
        <v>13</v>
      </c>
      <c r="AZ132">
        <f>IF(covid19_new_cases_global!AZ133&lt;0,"",covid19_new_cases_global!AZ133)</f>
        <v>16</v>
      </c>
      <c r="BA132">
        <f>IF(covid19_new_cases_global!BA133&lt;0,"",covid19_new_cases_global!BA133)</f>
        <v>3</v>
      </c>
      <c r="BB132">
        <f>IF(covid19_new_cases_global!BB133&lt;0,"",covid19_new_cases_global!BB133)</f>
        <v>12</v>
      </c>
      <c r="BC132">
        <f>IF(covid19_new_cases_global!BC133&lt;0,"",covid19_new_cases_global!BC133)</f>
        <v>47</v>
      </c>
      <c r="BD132">
        <f>IF(covid19_new_cases_global!BD133&lt;0,"",covid19_new_cases_global!BD133)</f>
        <v>29</v>
      </c>
      <c r="BE132">
        <f>IF(covid19_new_cases_global!BE133&lt;0,"",covid19_new_cases_global!BE133)</f>
        <v>2</v>
      </c>
      <c r="BF132">
        <f>IF(covid19_new_cases_global!BF133&lt;0,"",covid19_new_cases_global!BF133)</f>
        <v>45</v>
      </c>
      <c r="BG132">
        <f>IF(covid19_new_cases_global!BG133&lt;0,"",covid19_new_cases_global!BG133)</f>
        <v>15</v>
      </c>
      <c r="BH132">
        <f>IF(covid19_new_cases_global!BH133&lt;0,"",covid19_new_cases_global!BH133)</f>
        <v>15</v>
      </c>
      <c r="BI132">
        <f>IF(covid19_new_cases_global!BI133&lt;0,"",covid19_new_cases_global!BI133)</f>
        <v>13</v>
      </c>
      <c r="BJ132">
        <f>IF(covid19_new_cases_global!BJ133&lt;0,"",covid19_new_cases_global!BJ133)</f>
        <v>77</v>
      </c>
      <c r="BK132">
        <f>IF(covid19_new_cases_global!BK133&lt;0,"",covid19_new_cases_global!BK133)</f>
        <v>73</v>
      </c>
      <c r="BL132">
        <f>IF(covid19_new_cases_global!BL133&lt;0,"",covid19_new_cases_global!BL133)</f>
        <v>82</v>
      </c>
      <c r="BM132">
        <f>IF(covid19_new_cases_global!BM133&lt;0,"",covid19_new_cases_global!BM133)</f>
        <v>90</v>
      </c>
      <c r="BN132">
        <f>IF(covid19_new_cases_global!BN133&lt;0,"",covid19_new_cases_global!BN133)</f>
        <v>84</v>
      </c>
      <c r="BO132">
        <f>IF(covid19_new_cases_global!BO133&lt;0,"",covid19_new_cases_global!BO133)</f>
        <v>71</v>
      </c>
      <c r="BP132">
        <f>IF(covid19_new_cases_global!BP133&lt;0,"",covid19_new_cases_global!BP133)</f>
        <v>96</v>
      </c>
      <c r="BQ132">
        <f>IF(covid19_new_cases_global!BQ133&lt;0,"",covid19_new_cases_global!BQ133)</f>
        <v>272</v>
      </c>
      <c r="BR132">
        <f>IF(covid19_new_cases_global!BR133&lt;0,"",covid19_new_cases_global!BR133)</f>
        <v>343</v>
      </c>
      <c r="BS132">
        <f>IF(covid19_new_cases_global!BS133&lt;0,"",covid19_new_cases_global!BS133)</f>
        <v>128</v>
      </c>
      <c r="BT132">
        <f>IF(covid19_new_cases_global!BT133&lt;0,"",covid19_new_cases_global!BT133)</f>
        <v>538</v>
      </c>
      <c r="BU132">
        <f>IF(covid19_new_cases_global!BU133&lt;0,"",covid19_new_cases_global!BU133)</f>
        <v>227</v>
      </c>
      <c r="BV132">
        <f>IF(covid19_new_cases_global!BV133&lt;0,"",covid19_new_cases_global!BV133)</f>
        <v>322</v>
      </c>
      <c r="BW132">
        <f>IF(covid19_new_cases_global!BW133&lt;0,"",covid19_new_cases_global!BW133)</f>
        <v>385</v>
      </c>
      <c r="BX132">
        <f>IF(covid19_new_cases_global!BX133&lt;0,"",covid19_new_cases_global!BX133)</f>
        <v>76</v>
      </c>
      <c r="BY132">
        <f>IF(covid19_new_cases_global!BY133&lt;0,"",covid19_new_cases_global!BY133)</f>
        <v>152</v>
      </c>
      <c r="BZ132">
        <f>IF(covid19_new_cases_global!BZ133&lt;0,"",covid19_new_cases_global!BZ133)</f>
        <v>414</v>
      </c>
      <c r="CA132">
        <f>IF(covid19_new_cases_global!CA133&lt;0,"",covid19_new_cases_global!CA133)</f>
        <v>104</v>
      </c>
      <c r="CB132">
        <f>IF(covid19_new_cases_global!CB133&lt;0,"",covid19_new_cases_global!CB133)</f>
        <v>106</v>
      </c>
      <c r="CC132">
        <f>IF(covid19_new_cases_global!CC133&lt;0,"",covid19_new_cases_global!CC133)</f>
        <v>206</v>
      </c>
      <c r="CD132">
        <f>IF(covid19_new_cases_global!CD133&lt;0,"",covid19_new_cases_global!CD133)</f>
        <v>119</v>
      </c>
      <c r="CE132">
        <f>IF(covid19_new_cases_global!CE133&lt;0,"",covid19_new_cases_global!CE133)</f>
        <v>233</v>
      </c>
      <c r="CF132">
        <f>IF(covid19_new_cases_global!CF133&lt;0,"",covid19_new_cases_global!CF133)</f>
        <v>220</v>
      </c>
      <c r="CG132">
        <f>IF(covid19_new_cases_global!CG133&lt;0,"",covid19_new_cases_global!CG133)</f>
        <v>284</v>
      </c>
      <c r="CH132">
        <f>IF(covid19_new_cases_global!CH133&lt;0,"",covid19_new_cases_global!CH133)</f>
        <v>291</v>
      </c>
      <c r="CI132">
        <f>IF(covid19_new_cases_global!CI133&lt;0,"",covid19_new_cases_global!CI133)</f>
        <v>230</v>
      </c>
      <c r="CJ132">
        <f>IF(covid19_new_cases_global!CJ133&lt;0,"",covid19_new_cases_global!CJ133)</f>
        <v>207</v>
      </c>
      <c r="CK132">
        <f>IF(covid19_new_cases_global!CK133&lt;0,"",covid19_new_cases_global!CK133)</f>
        <v>218</v>
      </c>
      <c r="CL132">
        <f>IF(covid19_new_cases_global!CL133&lt;0,"",covid19_new_cases_global!CL133)</f>
        <v>209</v>
      </c>
      <c r="CM132">
        <f>IF(covid19_new_cases_global!CM133&lt;0,"",covid19_new_cases_global!CM133)</f>
        <v>172</v>
      </c>
      <c r="CN132">
        <f>IF(covid19_new_cases_global!CN133&lt;0,"",covid19_new_cases_global!CN133)</f>
        <v>200</v>
      </c>
      <c r="CO132">
        <f>IF(covid19_new_cases_global!CO133&lt;0,"",covid19_new_cases_global!CO133)</f>
        <v>140</v>
      </c>
      <c r="CP132">
        <f>IF(covid19_new_cases_global!CP133&lt;0,"",covid19_new_cases_global!CP133)</f>
        <v>111</v>
      </c>
      <c r="CQ132">
        <f>IF(covid19_new_cases_global!CQ133&lt;0,"",covid19_new_cases_global!CQ133)</f>
        <v>271</v>
      </c>
      <c r="CR132">
        <f>IF(covid19_new_cases_global!CR133&lt;0,"",covid19_new_cases_global!CR133)</f>
        <v>211</v>
      </c>
      <c r="CS132">
        <f>IF(covid19_new_cases_global!CS133&lt;0,"",covid19_new_cases_global!CS133)</f>
        <v>102</v>
      </c>
      <c r="CT132">
        <f>IF(covid19_new_cases_global!CT133&lt;0,"",covid19_new_cases_global!CT133)</f>
        <v>285</v>
      </c>
      <c r="CU132">
        <f>IF(covid19_new_cases_global!CU133&lt;0,"",covid19_new_cases_global!CU133)</f>
        <v>198</v>
      </c>
      <c r="CV132">
        <f>IF(covid19_new_cases_global!CV133&lt;0,"",covid19_new_cases_global!CV133)</f>
        <v>181</v>
      </c>
      <c r="CW132">
        <f>IF(covid19_new_cases_global!CW133&lt;0,"",covid19_new_cases_global!CW133)</f>
        <v>254</v>
      </c>
      <c r="CX132">
        <f>IF(covid19_new_cases_global!CX133&lt;0,"",covid19_new_cases_global!CX133)</f>
        <v>276</v>
      </c>
      <c r="CY132">
        <f>IF(covid19_new_cases_global!CY133&lt;0,"",covid19_new_cases_global!CY133)</f>
        <v>284</v>
      </c>
      <c r="CZ132">
        <f>IF(covid19_new_cases_global!CZ133&lt;0,"",covid19_new_cases_global!CZ133)</f>
        <v>156</v>
      </c>
      <c r="DA132">
        <f>IF(covid19_new_cases_global!DA133&lt;0,"",covid19_new_cases_global!DA133)</f>
        <v>295</v>
      </c>
      <c r="DB132">
        <f>IF(covid19_new_cases_global!DB133&lt;0,"",covid19_new_cases_global!DB133)</f>
        <v>262</v>
      </c>
      <c r="DC132">
        <f>IF(covid19_new_cases_global!DC133&lt;0,"",covid19_new_cases_global!DC133)</f>
        <v>199</v>
      </c>
      <c r="DD132">
        <f>IF(covid19_new_cases_global!DD133&lt;0,"",covid19_new_cases_global!DD133)</f>
        <v>320</v>
      </c>
      <c r="DE132">
        <f>IF(covid19_new_cases_global!DE133&lt;0,"",covid19_new_cases_global!DE133)</f>
        <v>339</v>
      </c>
      <c r="DF132">
        <f>IF(covid19_new_cases_global!DF133&lt;0,"",covid19_new_cases_global!DF133)</f>
        <v>120</v>
      </c>
      <c r="DG132">
        <f>IF(covid19_new_cases_global!DG133&lt;0,"",covid19_new_cases_global!DG133)</f>
        <v>147</v>
      </c>
      <c r="DH132">
        <f>IF(covid19_new_cases_global!DH133&lt;0,"",covid19_new_cases_global!DH133)</f>
        <v>184</v>
      </c>
      <c r="DI132">
        <f>IF(covid19_new_cases_global!DI133&lt;0,"",covid19_new_cases_global!DI133)</f>
        <v>292</v>
      </c>
      <c r="DJ132">
        <f>IF(covid19_new_cases_global!DJ133&lt;0,"",covid19_new_cases_global!DJ133)</f>
        <v>264</v>
      </c>
      <c r="DK132">
        <f>IF(covid19_new_cases_global!DK133&lt;0,"",covid19_new_cases_global!DK133)</f>
        <v>268</v>
      </c>
      <c r="DL132">
        <f>IF(covid19_new_cases_global!DL133&lt;0,"",covid19_new_cases_global!DL133)</f>
        <v>258</v>
      </c>
      <c r="DM132">
        <f>IF(covid19_new_cases_global!DM133&lt;0,"",covid19_new_cases_global!DM133)</f>
        <v>215</v>
      </c>
      <c r="DN132">
        <f>IF(covid19_new_cases_global!DN133&lt;0,"",covid19_new_cases_global!DN133)</f>
        <v>214</v>
      </c>
      <c r="DO132">
        <f>IF(covid19_new_cases_global!DO133&lt;0,"",covid19_new_cases_global!DO133)</f>
        <v>208</v>
      </c>
      <c r="DP132">
        <f>IF(covid19_new_cases_global!DP133&lt;0,"",covid19_new_cases_global!DP133)</f>
        <v>205</v>
      </c>
      <c r="DQ132">
        <f>IF(covid19_new_cases_global!DQ133&lt;0,"",covid19_new_cases_global!DQ133)</f>
        <v>224</v>
      </c>
      <c r="DR132">
        <f>IF(covid19_new_cases_global!DR133&lt;0,"",covid19_new_cases_global!DR133)</f>
        <v>279</v>
      </c>
      <c r="DS132">
        <f>IF(covid19_new_cases_global!DS133&lt;0,"",covid19_new_cases_global!DS133)</f>
        <v>213</v>
      </c>
      <c r="DT132">
        <f>IF(covid19_new_cases_global!DT133&lt;0,"",covid19_new_cases_global!DT133)</f>
        <v>163</v>
      </c>
      <c r="DU132">
        <f>IF(covid19_new_cases_global!DU133&lt;0,"",covid19_new_cases_global!DU133)</f>
        <v>180</v>
      </c>
      <c r="DV132">
        <f>IF(covid19_new_cases_global!DV133&lt;0,"",covid19_new_cases_global!DV133)</f>
        <v>258</v>
      </c>
      <c r="DW132">
        <f>IF(covid19_new_cases_global!DW133&lt;0,"",covid19_new_cases_global!DW133)</f>
        <v>284</v>
      </c>
      <c r="DX132">
        <f>IF(covid19_new_cases_global!DX133&lt;0,"",covid19_new_cases_global!DX133)</f>
        <v>350</v>
      </c>
      <c r="DY132">
        <f>IF(covid19_new_cases_global!DY133&lt;0,"",covid19_new_cases_global!DY133)</f>
        <v>380</v>
      </c>
      <c r="DZ132">
        <f>IF(covid19_new_cases_global!DZ133&lt;0,"",covid19_new_cases_global!DZ133)</f>
        <v>539</v>
      </c>
      <c r="EA132">
        <f>IF(covid19_new_cases_global!EA133&lt;0,"",covid19_new_cases_global!EA133)</f>
        <v>1046</v>
      </c>
      <c r="EB132">
        <f>IF(covid19_new_cases_global!EB133&lt;0,"",covid19_new_cases_global!EB133)</f>
        <v>590</v>
      </c>
      <c r="EC132">
        <f>IF(covid19_new_cases_global!EC133&lt;0,"",covid19_new_cases_global!EC133)</f>
        <v>862</v>
      </c>
      <c r="ED132">
        <f>IF(covid19_new_cases_global!ED133&lt;0,"",covid19_new_cases_global!ED133)</f>
        <v>552</v>
      </c>
      <c r="EE132">
        <f>IF(covid19_new_cases_global!EE133&lt;0,"",covid19_new_cases_global!EE133)</f>
        <v>359</v>
      </c>
      <c r="EF132">
        <f>IF(covid19_new_cases_global!EF133&lt;0,"",covid19_new_cases_global!EF133)</f>
        <v>751</v>
      </c>
      <c r="EG132">
        <f>IF(covid19_new_cases_global!EG133&lt;0,"",covid19_new_cases_global!EG133)</f>
        <v>634</v>
      </c>
      <c r="EH132">
        <f>IF(covid19_new_cases_global!EH133&lt;0,"",covid19_new_cases_global!EH133)</f>
        <v>244</v>
      </c>
      <c r="EI132">
        <f>IF(covid19_new_cases_global!EI133&lt;0,"",covid19_new_cases_global!EI133)</f>
        <v>714</v>
      </c>
      <c r="EJ132">
        <f>IF(covid19_new_cases_global!EJ133&lt;0,"",covid19_new_cases_global!EJ133)</f>
        <v>555</v>
      </c>
      <c r="EK132">
        <f>IF(covid19_new_cases_global!EK133&lt;0,"",covid19_new_cases_global!EK133)</f>
        <v>579</v>
      </c>
      <c r="EL132">
        <f>IF(covid19_new_cases_global!EL133&lt;0,"",covid19_new_cases_global!EL133)</f>
        <v>518</v>
      </c>
      <c r="EM132">
        <f>IF(covid19_new_cases_global!EM133&lt;0,"",covid19_new_cases_global!EM133)</f>
        <v>740</v>
      </c>
      <c r="EN132">
        <f>IF(covid19_new_cases_global!EN133&lt;0,"",covid19_new_cases_global!EN133)</f>
        <v>443</v>
      </c>
      <c r="EO132">
        <f>IF(covid19_new_cases_global!EO133&lt;0,"",covid19_new_cases_global!EO133)</f>
        <v>612</v>
      </c>
      <c r="EP132">
        <f>IF(covid19_new_cases_global!EP133&lt;0,"",covid19_new_cases_global!EP133)</f>
        <v>605</v>
      </c>
      <c r="EQ132">
        <f>IF(covid19_new_cases_global!EQ133&lt;0,"",covid19_new_cases_global!EQ133)</f>
        <v>538</v>
      </c>
      <c r="ER132">
        <f>IF(covid19_new_cases_global!ER133&lt;0,"",covid19_new_cases_global!ER133)</f>
        <v>490</v>
      </c>
      <c r="ES132">
        <f>IF(covid19_new_cases_global!ES133&lt;0,"",covid19_new_cases_global!ES133)</f>
        <v>361</v>
      </c>
      <c r="ET132">
        <f>IF(covid19_new_cases_global!ET133&lt;0,"",covid19_new_cases_global!ET133)</f>
        <v>457</v>
      </c>
      <c r="EU132">
        <f>IF(covid19_new_cases_global!EU133&lt;0,"",covid19_new_cases_global!EU133)</f>
        <v>561</v>
      </c>
      <c r="EV132">
        <f>IF(covid19_new_cases_global!EV133&lt;0,"",covid19_new_cases_global!EV133)</f>
        <v>660</v>
      </c>
      <c r="EW132">
        <f>IF(covid19_new_cases_global!EW133&lt;0,"",covid19_new_cases_global!EW133)</f>
        <v>941</v>
      </c>
      <c r="EX132">
        <f>IF(covid19_new_cases_global!EX133&lt;0,"",covid19_new_cases_global!EX133)</f>
        <v>652</v>
      </c>
      <c r="EY132">
        <f>IF(covid19_new_cases_global!EY133&lt;0,"",covid19_new_cases_global!EY133)</f>
        <v>630</v>
      </c>
      <c r="EZ132">
        <f>IF(covid19_new_cases_global!EZ133&lt;0,"",covid19_new_cases_global!EZ133)</f>
        <v>1143</v>
      </c>
      <c r="FA132">
        <f>IF(covid19_new_cases_global!FA133&lt;0,"",covid19_new_cases_global!FA133)</f>
        <v>470</v>
      </c>
      <c r="FB132">
        <f>IF(covid19_new_cases_global!FB133&lt;0,"",covid19_new_cases_global!FB133)</f>
        <v>774</v>
      </c>
      <c r="FC132">
        <f>IF(covid19_new_cases_global!FC133&lt;0,"",covid19_new_cases_global!FC133)</f>
        <v>1004</v>
      </c>
      <c r="FD132">
        <f>IF(covid19_new_cases_global!FD133&lt;0,"",covid19_new_cases_global!FD133)</f>
        <v>730</v>
      </c>
      <c r="FE132">
        <v>538</v>
      </c>
      <c r="FF132">
        <f t="shared" si="60"/>
        <v>1143</v>
      </c>
      <c r="FG132">
        <f t="shared" si="61"/>
        <v>69</v>
      </c>
      <c r="FH132">
        <f t="shared" si="62"/>
        <v>153</v>
      </c>
      <c r="FI132" cm="1">
        <f t="array" ref="FI132">MATCH(INDEX($D132:$FD132,MATCH(TRUE,INDEX($D132:$FD132&lt;&gt;0,),0)),$D132:$FD132,0)</f>
        <v>8</v>
      </c>
      <c r="FJ132">
        <f t="shared" si="63"/>
        <v>34803</v>
      </c>
      <c r="FK132">
        <f t="shared" si="64"/>
        <v>3.2841996379622443E-2</v>
      </c>
      <c r="FL132">
        <v>1</v>
      </c>
      <c r="FM132">
        <f t="shared" si="65"/>
        <v>61</v>
      </c>
      <c r="FN132">
        <f t="shared" si="66"/>
        <v>145</v>
      </c>
      <c r="FP132">
        <v>851</v>
      </c>
      <c r="FQ132">
        <v>851</v>
      </c>
      <c r="FR132">
        <v>41</v>
      </c>
      <c r="FS132">
        <v>41</v>
      </c>
      <c r="FT132">
        <v>2</v>
      </c>
      <c r="FU132">
        <v>12714</v>
      </c>
      <c r="FV132">
        <v>6.6934088406481046E-2</v>
      </c>
      <c r="FW132" s="6">
        <v>0</v>
      </c>
      <c r="FX132" s="7">
        <v>1</v>
      </c>
      <c r="FY132" s="8">
        <f t="shared" si="39"/>
        <v>1</v>
      </c>
      <c r="FZ132">
        <f t="shared" si="40"/>
        <v>0</v>
      </c>
      <c r="GA132">
        <f t="shared" si="41"/>
        <v>7.9843435912233335E-2</v>
      </c>
      <c r="GB132" s="6">
        <f t="shared" si="42"/>
        <v>7.9843435912233335E-2</v>
      </c>
      <c r="GC132" s="8">
        <f t="shared" si="43"/>
        <v>0.92015656408776669</v>
      </c>
      <c r="GD132" s="6">
        <f t="shared" si="44"/>
        <v>-8.3211445061476763E-2</v>
      </c>
      <c r="GE132" s="8">
        <f t="shared" si="45"/>
        <v>100</v>
      </c>
      <c r="GF132">
        <f t="shared" si="46"/>
        <v>8.6771576738562159E-2</v>
      </c>
      <c r="HC132">
        <v>0.18515887268966896</v>
      </c>
      <c r="HD132">
        <v>1</v>
      </c>
      <c r="HE132">
        <v>0</v>
      </c>
      <c r="HF132">
        <f t="shared" si="50"/>
        <v>122</v>
      </c>
      <c r="HG132">
        <f t="shared" si="51"/>
        <v>5</v>
      </c>
      <c r="HH132">
        <f t="shared" si="47"/>
        <v>0.15277777777777779</v>
      </c>
      <c r="HI132">
        <f t="shared" si="48"/>
        <v>0.8529411764705882</v>
      </c>
      <c r="HJ132">
        <f t="shared" si="49"/>
        <v>5.9232026143790639E-3</v>
      </c>
    </row>
    <row r="133" spans="1:218" x14ac:dyDescent="0.3">
      <c r="A133" t="str">
        <f>covid19_new_cases_global!A134</f>
        <v>Poland</v>
      </c>
      <c r="B133">
        <f>covid19_new_cases_global!B134</f>
        <v>51.919400000000003</v>
      </c>
      <c r="C133">
        <f>covid19_new_cases_global!C134</f>
        <v>19.145099999999999</v>
      </c>
      <c r="D133">
        <f>IF(covid19_new_cases_global!D134&lt;0,"",covid19_new_cases_global!D134)</f>
        <v>0</v>
      </c>
      <c r="E133">
        <f>IF(covid19_new_cases_global!E134&lt;0,"",covid19_new_cases_global!E134)</f>
        <v>0</v>
      </c>
      <c r="F133">
        <f>IF(covid19_new_cases_global!F134&lt;0,"",covid19_new_cases_global!F134)</f>
        <v>0</v>
      </c>
      <c r="G133">
        <f>IF(covid19_new_cases_global!G134&lt;0,"",covid19_new_cases_global!G134)</f>
        <v>0</v>
      </c>
      <c r="H133">
        <f>IF(covid19_new_cases_global!H134&lt;0,"",covid19_new_cases_global!H134)</f>
        <v>0</v>
      </c>
      <c r="I133">
        <f>IF(covid19_new_cases_global!I134&lt;0,"",covid19_new_cases_global!I134)</f>
        <v>0</v>
      </c>
      <c r="J133">
        <f>IF(covid19_new_cases_global!J134&lt;0,"",covid19_new_cases_global!J134)</f>
        <v>0</v>
      </c>
      <c r="K133">
        <f>IF(covid19_new_cases_global!K134&lt;0,"",covid19_new_cases_global!K134)</f>
        <v>0</v>
      </c>
      <c r="L133">
        <f>IF(covid19_new_cases_global!L134&lt;0,"",covid19_new_cases_global!L134)</f>
        <v>0</v>
      </c>
      <c r="M133">
        <f>IF(covid19_new_cases_global!M134&lt;0,"",covid19_new_cases_global!M134)</f>
        <v>0</v>
      </c>
      <c r="N133">
        <f>IF(covid19_new_cases_global!N134&lt;0,"",covid19_new_cases_global!N134)</f>
        <v>0</v>
      </c>
      <c r="O133">
        <f>IF(covid19_new_cases_global!O134&lt;0,"",covid19_new_cases_global!O134)</f>
        <v>0</v>
      </c>
      <c r="P133">
        <f>IF(covid19_new_cases_global!P134&lt;0,"",covid19_new_cases_global!P134)</f>
        <v>0</v>
      </c>
      <c r="Q133">
        <f>IF(covid19_new_cases_global!Q134&lt;0,"",covid19_new_cases_global!Q134)</f>
        <v>0</v>
      </c>
      <c r="R133">
        <f>IF(covid19_new_cases_global!R134&lt;0,"",covid19_new_cases_global!R134)</f>
        <v>0</v>
      </c>
      <c r="S133">
        <f>IF(covid19_new_cases_global!S134&lt;0,"",covid19_new_cases_global!S134)</f>
        <v>0</v>
      </c>
      <c r="T133">
        <f>IF(covid19_new_cases_global!T134&lt;0,"",covid19_new_cases_global!T134)</f>
        <v>0</v>
      </c>
      <c r="U133">
        <f>IF(covid19_new_cases_global!U134&lt;0,"",covid19_new_cases_global!U134)</f>
        <v>0</v>
      </c>
      <c r="V133">
        <f>IF(covid19_new_cases_global!V134&lt;0,"",covid19_new_cases_global!V134)</f>
        <v>0</v>
      </c>
      <c r="W133">
        <f>IF(covid19_new_cases_global!W134&lt;0,"",covid19_new_cases_global!W134)</f>
        <v>0</v>
      </c>
      <c r="X133">
        <f>IF(covid19_new_cases_global!X134&lt;0,"",covid19_new_cases_global!X134)</f>
        <v>0</v>
      </c>
      <c r="Y133">
        <f>IF(covid19_new_cases_global!Y134&lt;0,"",covid19_new_cases_global!Y134)</f>
        <v>0</v>
      </c>
      <c r="Z133">
        <f>IF(covid19_new_cases_global!Z134&lt;0,"",covid19_new_cases_global!Z134)</f>
        <v>0</v>
      </c>
      <c r="AA133">
        <f>IF(covid19_new_cases_global!AA134&lt;0,"",covid19_new_cases_global!AA134)</f>
        <v>0</v>
      </c>
      <c r="AB133">
        <f>IF(covid19_new_cases_global!AB134&lt;0,"",covid19_new_cases_global!AB134)</f>
        <v>0</v>
      </c>
      <c r="AC133">
        <f>IF(covid19_new_cases_global!AC134&lt;0,"",covid19_new_cases_global!AC134)</f>
        <v>0</v>
      </c>
      <c r="AD133">
        <f>IF(covid19_new_cases_global!AD134&lt;0,"",covid19_new_cases_global!AD134)</f>
        <v>0</v>
      </c>
      <c r="AE133">
        <f>IF(covid19_new_cases_global!AE134&lt;0,"",covid19_new_cases_global!AE134)</f>
        <v>0</v>
      </c>
      <c r="AF133">
        <f>IF(covid19_new_cases_global!AF134&lt;0,"",covid19_new_cases_global!AF134)</f>
        <v>0</v>
      </c>
      <c r="AG133">
        <f>IF(covid19_new_cases_global!AG134&lt;0,"",covid19_new_cases_global!AG134)</f>
        <v>0</v>
      </c>
      <c r="AH133">
        <f>IF(covid19_new_cases_global!AH134&lt;0,"",covid19_new_cases_global!AH134)</f>
        <v>0</v>
      </c>
      <c r="AI133">
        <f>IF(covid19_new_cases_global!AI134&lt;0,"",covid19_new_cases_global!AI134)</f>
        <v>0</v>
      </c>
      <c r="AJ133">
        <f>IF(covid19_new_cases_global!AJ134&lt;0,"",covid19_new_cases_global!AJ134)</f>
        <v>0</v>
      </c>
      <c r="AK133">
        <f>IF(covid19_new_cases_global!AK134&lt;0,"",covid19_new_cases_global!AK134)</f>
        <v>0</v>
      </c>
      <c r="AL133">
        <f>IF(covid19_new_cases_global!AL134&lt;0,"",covid19_new_cases_global!AL134)</f>
        <v>0</v>
      </c>
      <c r="AM133">
        <f>IF(covid19_new_cases_global!AM134&lt;0,"",covid19_new_cases_global!AM134)</f>
        <v>0</v>
      </c>
      <c r="AN133">
        <f>IF(covid19_new_cases_global!AN134&lt;0,"",covid19_new_cases_global!AN134)</f>
        <v>0</v>
      </c>
      <c r="AO133">
        <f>IF(covid19_new_cases_global!AO134&lt;0,"",covid19_new_cases_global!AO134)</f>
        <v>0</v>
      </c>
      <c r="AP133">
        <f>IF(covid19_new_cases_global!AP134&lt;0,"",covid19_new_cases_global!AP134)</f>
        <v>0</v>
      </c>
      <c r="AQ133">
        <f>IF(covid19_new_cases_global!AQ134&lt;0,"",covid19_new_cases_global!AQ134)</f>
        <v>0</v>
      </c>
      <c r="AR133">
        <f>IF(covid19_new_cases_global!AR134&lt;0,"",covid19_new_cases_global!AR134)</f>
        <v>0</v>
      </c>
      <c r="AS133">
        <f>IF(covid19_new_cases_global!AS134&lt;0,"",covid19_new_cases_global!AS134)</f>
        <v>1</v>
      </c>
      <c r="AT133">
        <f>IF(covid19_new_cases_global!AT134&lt;0,"",covid19_new_cases_global!AT134)</f>
        <v>0</v>
      </c>
      <c r="AU133">
        <f>IF(covid19_new_cases_global!AU134&lt;0,"",covid19_new_cases_global!AU134)</f>
        <v>4</v>
      </c>
      <c r="AV133">
        <f>IF(covid19_new_cases_global!AV134&lt;0,"",covid19_new_cases_global!AV134)</f>
        <v>0</v>
      </c>
      <c r="AW133">
        <f>IF(covid19_new_cases_global!AW134&lt;0,"",covid19_new_cases_global!AW134)</f>
        <v>6</v>
      </c>
      <c r="AX133">
        <f>IF(covid19_new_cases_global!AX134&lt;0,"",covid19_new_cases_global!AX134)</f>
        <v>5</v>
      </c>
      <c r="AY133">
        <f>IF(covid19_new_cases_global!AY134&lt;0,"",covid19_new_cases_global!AY134)</f>
        <v>6</v>
      </c>
      <c r="AZ133">
        <f>IF(covid19_new_cases_global!AZ134&lt;0,"",covid19_new_cases_global!AZ134)</f>
        <v>9</v>
      </c>
      <c r="BA133">
        <f>IF(covid19_new_cases_global!BA134&lt;0,"",covid19_new_cases_global!BA134)</f>
        <v>18</v>
      </c>
      <c r="BB133">
        <f>IF(covid19_new_cases_global!BB134&lt;0,"",covid19_new_cases_global!BB134)</f>
        <v>19</v>
      </c>
      <c r="BC133">
        <f>IF(covid19_new_cases_global!BC134&lt;0,"",covid19_new_cases_global!BC134)</f>
        <v>35</v>
      </c>
      <c r="BD133">
        <f>IF(covid19_new_cases_global!BD134&lt;0,"",covid19_new_cases_global!BD134)</f>
        <v>16</v>
      </c>
      <c r="BE133">
        <f>IF(covid19_new_cases_global!BE134&lt;0,"",covid19_new_cases_global!BE134)</f>
        <v>58</v>
      </c>
      <c r="BF133">
        <f>IF(covid19_new_cases_global!BF134&lt;0,"",covid19_new_cases_global!BF134)</f>
        <v>61</v>
      </c>
      <c r="BG133">
        <f>IF(covid19_new_cases_global!BG134&lt;0,"",covid19_new_cases_global!BG134)</f>
        <v>13</v>
      </c>
      <c r="BH133">
        <f>IF(covid19_new_cases_global!BH134&lt;0,"",covid19_new_cases_global!BH134)</f>
        <v>104</v>
      </c>
      <c r="BI133">
        <f>IF(covid19_new_cases_global!BI134&lt;0,"",covid19_new_cases_global!BI134)</f>
        <v>70</v>
      </c>
      <c r="BJ133">
        <f>IF(covid19_new_cases_global!BJ134&lt;0,"",covid19_new_cases_global!BJ134)</f>
        <v>111</v>
      </c>
      <c r="BK133">
        <f>IF(covid19_new_cases_global!BK134&lt;0,"",covid19_new_cases_global!BK134)</f>
        <v>98</v>
      </c>
      <c r="BL133">
        <f>IF(covid19_new_cases_global!BL134&lt;0,"",covid19_new_cases_global!BL134)</f>
        <v>115</v>
      </c>
      <c r="BM133">
        <f>IF(covid19_new_cases_global!BM134&lt;0,"",covid19_new_cases_global!BM134)</f>
        <v>152</v>
      </c>
      <c r="BN133">
        <f>IF(covid19_new_cases_global!BN134&lt;0,"",covid19_new_cases_global!BN134)</f>
        <v>150</v>
      </c>
      <c r="BO133">
        <f>IF(covid19_new_cases_global!BO134&lt;0,"",covid19_new_cases_global!BO134)</f>
        <v>170</v>
      </c>
      <c r="BP133">
        <f>IF(covid19_new_cases_global!BP134&lt;0,"",covid19_new_cases_global!BP134)</f>
        <v>168</v>
      </c>
      <c r="BQ133">
        <f>IF(covid19_new_cases_global!BQ134&lt;0,"",covid19_new_cases_global!BQ134)</f>
        <v>249</v>
      </c>
      <c r="BR133">
        <f>IF(covid19_new_cases_global!BR134&lt;0,"",covid19_new_cases_global!BR134)</f>
        <v>224</v>
      </c>
      <c r="BS133">
        <f>IF(covid19_new_cases_global!BS134&lt;0,"",covid19_new_cases_global!BS134)</f>
        <v>193</v>
      </c>
      <c r="BT133">
        <f>IF(covid19_new_cases_global!BT134&lt;0,"",covid19_new_cases_global!BT134)</f>
        <v>256</v>
      </c>
      <c r="BU133">
        <f>IF(covid19_new_cases_global!BU134&lt;0,"",covid19_new_cases_global!BU134)</f>
        <v>243</v>
      </c>
      <c r="BV133">
        <f>IF(covid19_new_cases_global!BV134&lt;0,"",covid19_new_cases_global!BV134)</f>
        <v>392</v>
      </c>
      <c r="BW133">
        <f>IF(covid19_new_cases_global!BW134&lt;0,"",covid19_new_cases_global!BW134)</f>
        <v>437</v>
      </c>
      <c r="BX133">
        <f>IF(covid19_new_cases_global!BX134&lt;0,"",covid19_new_cases_global!BX134)</f>
        <v>244</v>
      </c>
      <c r="BY133">
        <f>IF(covid19_new_cases_global!BY134&lt;0,"",covid19_new_cases_global!BY134)</f>
        <v>475</v>
      </c>
      <c r="BZ133">
        <f>IF(covid19_new_cases_global!BZ134&lt;0,"",covid19_new_cases_global!BZ134)</f>
        <v>311</v>
      </c>
      <c r="CA133">
        <f>IF(covid19_new_cases_global!CA134&lt;0,"",covid19_new_cases_global!CA134)</f>
        <v>435</v>
      </c>
      <c r="CB133">
        <f>IF(covid19_new_cases_global!CB134&lt;0,"",covid19_new_cases_global!CB134)</f>
        <v>357</v>
      </c>
      <c r="CC133">
        <f>IF(covid19_new_cases_global!CC134&lt;0,"",covid19_new_cases_global!CC134)</f>
        <v>370</v>
      </c>
      <c r="CD133">
        <f>IF(covid19_new_cases_global!CD134&lt;0,"",covid19_new_cases_global!CD134)</f>
        <v>380</v>
      </c>
      <c r="CE133">
        <f>IF(covid19_new_cases_global!CE134&lt;0,"",covid19_new_cases_global!CE134)</f>
        <v>401</v>
      </c>
      <c r="CF133">
        <f>IF(covid19_new_cases_global!CF134&lt;0,"",covid19_new_cases_global!CF134)</f>
        <v>318</v>
      </c>
      <c r="CG133">
        <f>IF(covid19_new_cases_global!CG134&lt;0,"",covid19_new_cases_global!CG134)</f>
        <v>260</v>
      </c>
      <c r="CH133">
        <f>IF(covid19_new_cases_global!CH134&lt;0,"",covid19_new_cases_global!CH134)</f>
        <v>268</v>
      </c>
      <c r="CI133">
        <f>IF(covid19_new_cases_global!CI134&lt;0,"",covid19_new_cases_global!CI134)</f>
        <v>380</v>
      </c>
      <c r="CJ133">
        <f>IF(covid19_new_cases_global!CJ134&lt;0,"",covid19_new_cases_global!CJ134)</f>
        <v>336</v>
      </c>
      <c r="CK133">
        <f>IF(covid19_new_cases_global!CK134&lt;0,"",covid19_new_cases_global!CK134)</f>
        <v>461</v>
      </c>
      <c r="CL133">
        <f>IF(covid19_new_cases_global!CL134&lt;0,"",covid19_new_cases_global!CL134)</f>
        <v>363</v>
      </c>
      <c r="CM133">
        <f>IF(covid19_new_cases_global!CM134&lt;0,"",covid19_new_cases_global!CM134)</f>
        <v>545</v>
      </c>
      <c r="CN133">
        <f>IF(covid19_new_cases_global!CN134&lt;0,"",covid19_new_cases_global!CN134)</f>
        <v>306</v>
      </c>
      <c r="CO133">
        <f>IF(covid19_new_cases_global!CO134&lt;0,"",covid19_new_cases_global!CO134)</f>
        <v>263</v>
      </c>
      <c r="CP133">
        <f>IF(covid19_new_cases_global!CP134&lt;0,"",covid19_new_cases_global!CP134)</f>
        <v>313</v>
      </c>
      <c r="CQ133">
        <f>IF(covid19_new_cases_global!CQ134&lt;0,"",covid19_new_cases_global!CQ134)</f>
        <v>342</v>
      </c>
      <c r="CR133">
        <f>IF(covid19_new_cases_global!CR134&lt;0,"",covid19_new_cases_global!CR134)</f>
        <v>381</v>
      </c>
      <c r="CS133">
        <f>IF(covid19_new_cases_global!CS134&lt;0,"",covid19_new_cases_global!CS134)</f>
        <v>381</v>
      </c>
      <c r="CT133">
        <f>IF(covid19_new_cases_global!CT134&lt;0,"",covid19_new_cases_global!CT134)</f>
        <v>344</v>
      </c>
      <c r="CU133">
        <f>IF(covid19_new_cases_global!CU134&lt;0,"",covid19_new_cases_global!CU134)</f>
        <v>285</v>
      </c>
      <c r="CV133">
        <f>IF(covid19_new_cases_global!CV134&lt;0,"",covid19_new_cases_global!CV134)</f>
        <v>316</v>
      </c>
      <c r="CW133">
        <f>IF(covid19_new_cases_global!CW134&lt;0,"",covid19_new_cases_global!CW134)</f>
        <v>422</v>
      </c>
      <c r="CX133">
        <f>IF(covid19_new_cases_global!CX134&lt;0,"",covid19_new_cases_global!CX134)</f>
        <v>237</v>
      </c>
      <c r="CY133">
        <f>IF(covid19_new_cases_global!CY134&lt;0,"",covid19_new_cases_global!CY134)</f>
        <v>228</v>
      </c>
      <c r="CZ133">
        <f>IF(covid19_new_cases_global!CZ134&lt;0,"",covid19_new_cases_global!CZ134)</f>
        <v>270</v>
      </c>
      <c r="DA133">
        <f>IF(covid19_new_cases_global!DA134&lt;0,"",covid19_new_cases_global!DA134)</f>
        <v>318</v>
      </c>
      <c r="DB133">
        <f>IF(covid19_new_cases_global!DB134&lt;0,"",covid19_new_cases_global!DB134)</f>
        <v>313</v>
      </c>
      <c r="DC133">
        <f>IF(covid19_new_cases_global!DC134&lt;0,"",covid19_new_cases_global!DC134)</f>
        <v>425</v>
      </c>
      <c r="DD133">
        <f>IF(covid19_new_cases_global!DD134&lt;0,"",covid19_new_cases_global!DD134)</f>
        <v>309</v>
      </c>
      <c r="DE133">
        <f>IF(covid19_new_cases_global!DE134&lt;0,"",covid19_new_cases_global!DE134)</f>
        <v>307</v>
      </c>
      <c r="DF133">
        <f>IF(covid19_new_cases_global!DF134&lt;0,"",covid19_new_cases_global!DF134)</f>
        <v>319</v>
      </c>
      <c r="DG133">
        <f>IF(covid19_new_cases_global!DG134&lt;0,"",covid19_new_cases_global!DG134)</f>
        <v>285</v>
      </c>
      <c r="DH133">
        <f>IF(covid19_new_cases_global!DH134&lt;0,"",covid19_new_cases_global!DH134)</f>
        <v>345</v>
      </c>
      <c r="DI133">
        <f>IF(covid19_new_cases_global!DI134&lt;0,"",covid19_new_cases_global!DI134)</f>
        <v>330</v>
      </c>
      <c r="DJ133">
        <f>IF(covid19_new_cases_global!DJ134&lt;0,"",covid19_new_cases_global!DJ134)</f>
        <v>595</v>
      </c>
      <c r="DK133">
        <f>IF(covid19_new_cases_global!DK134&lt;0,"",covid19_new_cases_global!DK134)</f>
        <v>283</v>
      </c>
      <c r="DL133">
        <f>IF(covid19_new_cases_global!DL134&lt;0,"",covid19_new_cases_global!DL134)</f>
        <v>411</v>
      </c>
      <c r="DM133">
        <f>IF(covid19_new_cases_global!DM134&lt;0,"",covid19_new_cases_global!DM134)</f>
        <v>401</v>
      </c>
      <c r="DN133">
        <f>IF(covid19_new_cases_global!DN134&lt;0,"",covid19_new_cases_global!DN134)</f>
        <v>241</v>
      </c>
      <c r="DO133">
        <f>IF(covid19_new_cases_global!DO134&lt;0,"",covid19_new_cases_global!DO134)</f>
        <v>272</v>
      </c>
      <c r="DP133">
        <f>IF(covid19_new_cases_global!DP134&lt;0,"",covid19_new_cases_global!DP134)</f>
        <v>356</v>
      </c>
      <c r="DQ133">
        <f>IF(covid19_new_cases_global!DQ134&lt;0,"",covid19_new_cases_global!DQ134)</f>
        <v>383</v>
      </c>
      <c r="DR133">
        <f>IF(covid19_new_cases_global!DR134&lt;0,"",covid19_new_cases_global!DR134)</f>
        <v>471</v>
      </c>
      <c r="DS133">
        <f>IF(covid19_new_cases_global!DS134&lt;0,"",covid19_new_cases_global!DS134)</f>
        <v>404</v>
      </c>
      <c r="DT133">
        <f>IF(covid19_new_cases_global!DT134&lt;0,"",covid19_new_cases_global!DT134)</f>
        <v>476</v>
      </c>
      <c r="DU133">
        <f>IF(covid19_new_cases_global!DU134&lt;0,"",covid19_new_cases_global!DU134)</f>
        <v>312</v>
      </c>
      <c r="DV133">
        <f>IF(covid19_new_cases_global!DV134&lt;0,"",covid19_new_cases_global!DV134)</f>
        <v>395</v>
      </c>
      <c r="DW133">
        <f>IF(covid19_new_cases_global!DW134&lt;0,"",covid19_new_cases_global!DW134)</f>
        <v>305</v>
      </c>
      <c r="DX133">
        <f>IF(covid19_new_cases_global!DX134&lt;0,"",covid19_new_cases_global!DX134)</f>
        <v>443</v>
      </c>
      <c r="DY133">
        <f>IF(covid19_new_cases_global!DY134&lt;0,"",covid19_new_cases_global!DY134)</f>
        <v>399</v>
      </c>
      <c r="DZ133">
        <f>IF(covid19_new_cases_global!DZ134&lt;0,"",covid19_new_cases_global!DZ134)</f>
        <v>352</v>
      </c>
      <c r="EA133">
        <f>IF(covid19_new_cases_global!EA134&lt;0,"",covid19_new_cases_global!EA134)</f>
        <v>330</v>
      </c>
      <c r="EB133">
        <f>IF(covid19_new_cases_global!EB134&lt;0,"",covid19_new_cases_global!EB134)</f>
        <v>416</v>
      </c>
      <c r="EC133">
        <f>IF(covid19_new_cases_global!EC134&lt;0,"",covid19_new_cases_global!EC134)</f>
        <v>215</v>
      </c>
      <c r="ED133">
        <f>IF(covid19_new_cases_global!ED134&lt;0,"",covid19_new_cases_global!ED134)</f>
        <v>379</v>
      </c>
      <c r="EE133">
        <f>IF(covid19_new_cases_global!EE134&lt;0,"",covid19_new_cases_global!EE134)</f>
        <v>230</v>
      </c>
      <c r="EF133">
        <f>IF(covid19_new_cases_global!EF134&lt;0,"",covid19_new_cases_global!EF134)</f>
        <v>292</v>
      </c>
      <c r="EG133">
        <f>IF(covid19_new_cases_global!EG134&lt;0,"",covid19_new_cases_global!EG134)</f>
        <v>361</v>
      </c>
      <c r="EH133">
        <f>IF(covid19_new_cases_global!EH134&lt;0,"",covid19_new_cases_global!EH134)</f>
        <v>362</v>
      </c>
      <c r="EI133">
        <f>IF(covid19_new_cases_global!EI134&lt;0,"",covid19_new_cases_global!EI134)</f>
        <v>576</v>
      </c>
      <c r="EJ133">
        <f>IF(covid19_new_cases_global!EJ134&lt;0,"",covid19_new_cases_global!EJ134)</f>
        <v>575</v>
      </c>
      <c r="EK133">
        <f>IF(covid19_new_cases_global!EK134&lt;0,"",covid19_new_cases_global!EK134)</f>
        <v>599</v>
      </c>
      <c r="EL133">
        <f>IF(covid19_new_cases_global!EL134&lt;0,"",covid19_new_cases_global!EL134)</f>
        <v>400</v>
      </c>
      <c r="EM133">
        <f>IF(covid19_new_cases_global!EM134&lt;0,"",covid19_new_cases_global!EM134)</f>
        <v>282</v>
      </c>
      <c r="EN133">
        <f>IF(covid19_new_cases_global!EN134&lt;0,"",covid19_new_cases_global!EN134)</f>
        <v>359</v>
      </c>
      <c r="EO133">
        <f>IF(covid19_new_cases_global!EO134&lt;0,"",covid19_new_cases_global!EO134)</f>
        <v>376</v>
      </c>
      <c r="EP133">
        <f>IF(covid19_new_cases_global!EP134&lt;0,"",covid19_new_cases_global!EP134)</f>
        <v>440</v>
      </c>
      <c r="EQ133">
        <f>IF(covid19_new_cases_global!EQ134&lt;0,"",covid19_new_cases_global!EQ134)</f>
        <v>375</v>
      </c>
      <c r="ER133">
        <f>IF(covid19_new_cases_global!ER134&lt;0,"",covid19_new_cases_global!ER134)</f>
        <v>396</v>
      </c>
      <c r="ES133">
        <f>IF(covid19_new_cases_global!ES134&lt;0,"",covid19_new_cases_global!ES134)</f>
        <v>407</v>
      </c>
      <c r="ET133">
        <f>IF(covid19_new_cases_global!ET134&lt;0,"",covid19_new_cases_global!ET134)</f>
        <v>506</v>
      </c>
      <c r="EU133">
        <f>IF(covid19_new_cases_global!EU134&lt;0,"",covid19_new_cases_global!EU134)</f>
        <v>314</v>
      </c>
      <c r="EV133">
        <f>IF(covid19_new_cases_global!EV134&lt;0,"",covid19_new_cases_global!EV134)</f>
        <v>301</v>
      </c>
      <c r="EW133">
        <f>IF(covid19_new_cases_global!EW134&lt;0,"",covid19_new_cases_global!EW134)</f>
        <v>304</v>
      </c>
      <c r="EX133">
        <f>IF(covid19_new_cases_global!EX134&lt;0,"",covid19_new_cases_global!EX134)</f>
        <v>311</v>
      </c>
      <c r="EY133">
        <f>IF(covid19_new_cases_global!EY134&lt;0,"",covid19_new_cases_global!EY134)</f>
        <v>296</v>
      </c>
      <c r="EZ133">
        <f>IF(covid19_new_cases_global!EZ134&lt;0,"",covid19_new_cases_global!EZ134)</f>
        <v>300</v>
      </c>
      <c r="FA133">
        <f>IF(covid19_new_cases_global!FA134&lt;0,"",covid19_new_cases_global!FA134)</f>
        <v>294</v>
      </c>
      <c r="FB133">
        <f>IF(covid19_new_cases_global!FB134&lt;0,"",covid19_new_cases_global!FB134)</f>
        <v>298</v>
      </c>
      <c r="FC133">
        <f>IF(covid19_new_cases_global!FC134&lt;0,"",covid19_new_cases_global!FC134)</f>
        <v>276</v>
      </c>
      <c r="FD133">
        <f>IF(covid19_new_cases_global!FD134&lt;0,"",covid19_new_cases_global!FD134)</f>
        <v>319</v>
      </c>
      <c r="FE133">
        <f t="shared" ref="FE133:FE138" si="67">MAX(D133:FD133)</f>
        <v>599</v>
      </c>
      <c r="FF133">
        <f t="shared" si="60"/>
        <v>599</v>
      </c>
      <c r="FG133">
        <f t="shared" si="61"/>
        <v>138</v>
      </c>
      <c r="FH133">
        <f t="shared" si="62"/>
        <v>138</v>
      </c>
      <c r="FI133" cm="1">
        <f t="array" ref="FI133">MATCH(INDEX($D133:$FD133,MATCH(TRUE,INDEX($D133:$FD133&lt;&gt;0,),0)),$D133:$FD133,0)</f>
        <v>42</v>
      </c>
      <c r="FJ133">
        <f t="shared" si="63"/>
        <v>33714</v>
      </c>
      <c r="FK133">
        <f t="shared" si="64"/>
        <v>1.7767099721184079E-2</v>
      </c>
      <c r="FL133">
        <v>0</v>
      </c>
      <c r="FM133">
        <f t="shared" si="65"/>
        <v>96</v>
      </c>
      <c r="FN133">
        <f t="shared" si="66"/>
        <v>96</v>
      </c>
      <c r="FP133">
        <v>899</v>
      </c>
      <c r="FQ133">
        <v>899</v>
      </c>
      <c r="FR133">
        <v>151</v>
      </c>
      <c r="FS133">
        <v>151</v>
      </c>
      <c r="FT133">
        <v>39</v>
      </c>
      <c r="FU133">
        <v>30619</v>
      </c>
      <c r="FV133">
        <v>2.9360854371468695E-2</v>
      </c>
      <c r="FW133" s="6">
        <v>0</v>
      </c>
      <c r="FX133" s="7">
        <v>1</v>
      </c>
      <c r="FY133" s="8">
        <f t="shared" si="39"/>
        <v>1</v>
      </c>
      <c r="FZ133">
        <f t="shared" si="40"/>
        <v>0</v>
      </c>
      <c r="GA133">
        <f t="shared" si="41"/>
        <v>1.2705577581144428E-3</v>
      </c>
      <c r="GB133" s="6">
        <f t="shared" si="42"/>
        <v>1.2705577581144428E-3</v>
      </c>
      <c r="GC133" s="8">
        <f t="shared" si="43"/>
        <v>0.99872944224188553</v>
      </c>
      <c r="GD133" s="6">
        <f t="shared" si="44"/>
        <v>-1.2713656009693223E-3</v>
      </c>
      <c r="GE133" s="8">
        <f t="shared" si="45"/>
        <v>100</v>
      </c>
      <c r="GF133">
        <f t="shared" si="46"/>
        <v>1.2721741288234921E-3</v>
      </c>
      <c r="HC133">
        <v>0.18704822913141905</v>
      </c>
      <c r="HD133">
        <v>1</v>
      </c>
      <c r="HE133">
        <v>0</v>
      </c>
      <c r="HF133">
        <f t="shared" si="50"/>
        <v>123</v>
      </c>
      <c r="HG133">
        <f t="shared" si="51"/>
        <v>5</v>
      </c>
      <c r="HH133">
        <f t="shared" si="47"/>
        <v>0.14583333333333337</v>
      </c>
      <c r="HI133">
        <f t="shared" si="48"/>
        <v>0.8529411764705882</v>
      </c>
      <c r="HJ133">
        <f t="shared" si="49"/>
        <v>5.9232026143791585E-3</v>
      </c>
    </row>
    <row r="134" spans="1:218" x14ac:dyDescent="0.3">
      <c r="A134" t="str">
        <f>covid19_new_cases_global!A135</f>
        <v>Portugal</v>
      </c>
      <c r="B134">
        <f>covid19_new_cases_global!B135</f>
        <v>39.399900000000002</v>
      </c>
      <c r="C134">
        <f>covid19_new_cases_global!C135</f>
        <v>-8.2245000000000008</v>
      </c>
      <c r="D134">
        <f>IF(covid19_new_cases_global!D135&lt;0,"",covid19_new_cases_global!D135)</f>
        <v>0</v>
      </c>
      <c r="E134">
        <f>IF(covid19_new_cases_global!E135&lt;0,"",covid19_new_cases_global!E135)</f>
        <v>0</v>
      </c>
      <c r="F134">
        <f>IF(covid19_new_cases_global!F135&lt;0,"",covid19_new_cases_global!F135)</f>
        <v>0</v>
      </c>
      <c r="G134">
        <f>IF(covid19_new_cases_global!G135&lt;0,"",covid19_new_cases_global!G135)</f>
        <v>0</v>
      </c>
      <c r="H134">
        <f>IF(covid19_new_cases_global!H135&lt;0,"",covid19_new_cases_global!H135)</f>
        <v>0</v>
      </c>
      <c r="I134">
        <f>IF(covid19_new_cases_global!I135&lt;0,"",covid19_new_cases_global!I135)</f>
        <v>0</v>
      </c>
      <c r="J134">
        <f>IF(covid19_new_cases_global!J135&lt;0,"",covid19_new_cases_global!J135)</f>
        <v>0</v>
      </c>
      <c r="K134">
        <f>IF(covid19_new_cases_global!K135&lt;0,"",covid19_new_cases_global!K135)</f>
        <v>0</v>
      </c>
      <c r="L134">
        <f>IF(covid19_new_cases_global!L135&lt;0,"",covid19_new_cases_global!L135)</f>
        <v>0</v>
      </c>
      <c r="M134">
        <f>IF(covid19_new_cases_global!M135&lt;0,"",covid19_new_cases_global!M135)</f>
        <v>0</v>
      </c>
      <c r="N134">
        <f>IF(covid19_new_cases_global!N135&lt;0,"",covid19_new_cases_global!N135)</f>
        <v>0</v>
      </c>
      <c r="O134">
        <f>IF(covid19_new_cases_global!O135&lt;0,"",covid19_new_cases_global!O135)</f>
        <v>0</v>
      </c>
      <c r="P134">
        <f>IF(covid19_new_cases_global!P135&lt;0,"",covid19_new_cases_global!P135)</f>
        <v>0</v>
      </c>
      <c r="Q134">
        <f>IF(covid19_new_cases_global!Q135&lt;0,"",covid19_new_cases_global!Q135)</f>
        <v>0</v>
      </c>
      <c r="R134">
        <f>IF(covid19_new_cases_global!R135&lt;0,"",covid19_new_cases_global!R135)</f>
        <v>0</v>
      </c>
      <c r="S134">
        <f>IF(covid19_new_cases_global!S135&lt;0,"",covid19_new_cases_global!S135)</f>
        <v>0</v>
      </c>
      <c r="T134">
        <f>IF(covid19_new_cases_global!T135&lt;0,"",covid19_new_cases_global!T135)</f>
        <v>0</v>
      </c>
      <c r="U134">
        <f>IF(covid19_new_cases_global!U135&lt;0,"",covid19_new_cases_global!U135)</f>
        <v>0</v>
      </c>
      <c r="V134">
        <f>IF(covid19_new_cases_global!V135&lt;0,"",covid19_new_cases_global!V135)</f>
        <v>0</v>
      </c>
      <c r="W134">
        <f>IF(covid19_new_cases_global!W135&lt;0,"",covid19_new_cases_global!W135)</f>
        <v>0</v>
      </c>
      <c r="X134">
        <f>IF(covid19_new_cases_global!X135&lt;0,"",covid19_new_cases_global!X135)</f>
        <v>0</v>
      </c>
      <c r="Y134">
        <f>IF(covid19_new_cases_global!Y135&lt;0,"",covid19_new_cases_global!Y135)</f>
        <v>0</v>
      </c>
      <c r="Z134">
        <f>IF(covid19_new_cases_global!Z135&lt;0,"",covid19_new_cases_global!Z135)</f>
        <v>0</v>
      </c>
      <c r="AA134">
        <f>IF(covid19_new_cases_global!AA135&lt;0,"",covid19_new_cases_global!AA135)</f>
        <v>0</v>
      </c>
      <c r="AB134">
        <f>IF(covid19_new_cases_global!AB135&lt;0,"",covid19_new_cases_global!AB135)</f>
        <v>0</v>
      </c>
      <c r="AC134">
        <f>IF(covid19_new_cases_global!AC135&lt;0,"",covid19_new_cases_global!AC135)</f>
        <v>0</v>
      </c>
      <c r="AD134">
        <f>IF(covid19_new_cases_global!AD135&lt;0,"",covid19_new_cases_global!AD135)</f>
        <v>0</v>
      </c>
      <c r="AE134">
        <f>IF(covid19_new_cases_global!AE135&lt;0,"",covid19_new_cases_global!AE135)</f>
        <v>0</v>
      </c>
      <c r="AF134">
        <f>IF(covid19_new_cases_global!AF135&lt;0,"",covid19_new_cases_global!AF135)</f>
        <v>0</v>
      </c>
      <c r="AG134">
        <f>IF(covid19_new_cases_global!AG135&lt;0,"",covid19_new_cases_global!AG135)</f>
        <v>0</v>
      </c>
      <c r="AH134">
        <f>IF(covid19_new_cases_global!AH135&lt;0,"",covid19_new_cases_global!AH135)</f>
        <v>0</v>
      </c>
      <c r="AI134">
        <f>IF(covid19_new_cases_global!AI135&lt;0,"",covid19_new_cases_global!AI135)</f>
        <v>0</v>
      </c>
      <c r="AJ134">
        <f>IF(covid19_new_cases_global!AJ135&lt;0,"",covid19_new_cases_global!AJ135)</f>
        <v>0</v>
      </c>
      <c r="AK134">
        <f>IF(covid19_new_cases_global!AK135&lt;0,"",covid19_new_cases_global!AK135)</f>
        <v>0</v>
      </c>
      <c r="AL134">
        <f>IF(covid19_new_cases_global!AL135&lt;0,"",covid19_new_cases_global!AL135)</f>
        <v>0</v>
      </c>
      <c r="AM134">
        <f>IF(covid19_new_cases_global!AM135&lt;0,"",covid19_new_cases_global!AM135)</f>
        <v>0</v>
      </c>
      <c r="AN134">
        <f>IF(covid19_new_cases_global!AN135&lt;0,"",covid19_new_cases_global!AN135)</f>
        <v>0</v>
      </c>
      <c r="AO134">
        <f>IF(covid19_new_cases_global!AO135&lt;0,"",covid19_new_cases_global!AO135)</f>
        <v>0</v>
      </c>
      <c r="AP134">
        <f>IF(covid19_new_cases_global!AP135&lt;0,"",covid19_new_cases_global!AP135)</f>
        <v>0</v>
      </c>
      <c r="AQ134">
        <f>IF(covid19_new_cases_global!AQ135&lt;0,"",covid19_new_cases_global!AQ135)</f>
        <v>2</v>
      </c>
      <c r="AR134">
        <f>IF(covid19_new_cases_global!AR135&lt;0,"",covid19_new_cases_global!AR135)</f>
        <v>0</v>
      </c>
      <c r="AS134">
        <f>IF(covid19_new_cases_global!AS135&lt;0,"",covid19_new_cases_global!AS135)</f>
        <v>3</v>
      </c>
      <c r="AT134">
        <f>IF(covid19_new_cases_global!AT135&lt;0,"",covid19_new_cases_global!AT135)</f>
        <v>3</v>
      </c>
      <c r="AU134">
        <f>IF(covid19_new_cases_global!AU135&lt;0,"",covid19_new_cases_global!AU135)</f>
        <v>5</v>
      </c>
      <c r="AV134">
        <f>IF(covid19_new_cases_global!AV135&lt;0,"",covid19_new_cases_global!AV135)</f>
        <v>7</v>
      </c>
      <c r="AW134">
        <f>IF(covid19_new_cases_global!AW135&lt;0,"",covid19_new_cases_global!AW135)</f>
        <v>10</v>
      </c>
      <c r="AX134">
        <f>IF(covid19_new_cases_global!AX135&lt;0,"",covid19_new_cases_global!AX135)</f>
        <v>0</v>
      </c>
      <c r="AY134">
        <f>IF(covid19_new_cases_global!AY135&lt;0,"",covid19_new_cases_global!AY135)</f>
        <v>11</v>
      </c>
      <c r="AZ134">
        <f>IF(covid19_new_cases_global!AZ135&lt;0,"",covid19_new_cases_global!AZ135)</f>
        <v>18</v>
      </c>
      <c r="BA134">
        <f>IF(covid19_new_cases_global!BA135&lt;0,"",covid19_new_cases_global!BA135)</f>
        <v>0</v>
      </c>
      <c r="BB134">
        <f>IF(covid19_new_cases_global!BB135&lt;0,"",covid19_new_cases_global!BB135)</f>
        <v>53</v>
      </c>
      <c r="BC134">
        <f>IF(covid19_new_cases_global!BC135&lt;0,"",covid19_new_cases_global!BC135)</f>
        <v>57</v>
      </c>
      <c r="BD134">
        <f>IF(covid19_new_cases_global!BD135&lt;0,"",covid19_new_cases_global!BD135)</f>
        <v>76</v>
      </c>
      <c r="BE134">
        <f>IF(covid19_new_cases_global!BE135&lt;0,"",covid19_new_cases_global!BE135)</f>
        <v>86</v>
      </c>
      <c r="BF134">
        <f>IF(covid19_new_cases_global!BF135&lt;0,"",covid19_new_cases_global!BF135)</f>
        <v>117</v>
      </c>
      <c r="BG134">
        <f>IF(covid19_new_cases_global!BG135&lt;0,"",covid19_new_cases_global!BG135)</f>
        <v>0</v>
      </c>
      <c r="BH134">
        <f>IF(covid19_new_cases_global!BH135&lt;0,"",covid19_new_cases_global!BH135)</f>
        <v>337</v>
      </c>
      <c r="BI134">
        <f>IF(covid19_new_cases_global!BI135&lt;0,"",covid19_new_cases_global!BI135)</f>
        <v>235</v>
      </c>
      <c r="BJ134">
        <f>IF(covid19_new_cases_global!BJ135&lt;0,"",covid19_new_cases_global!BJ135)</f>
        <v>260</v>
      </c>
      <c r="BK134">
        <f>IF(covid19_new_cases_global!BK135&lt;0,"",covid19_new_cases_global!BK135)</f>
        <v>320</v>
      </c>
      <c r="BL134">
        <f>IF(covid19_new_cases_global!BL135&lt;0,"",covid19_new_cases_global!BL135)</f>
        <v>460</v>
      </c>
      <c r="BM134">
        <f>IF(covid19_new_cases_global!BM135&lt;0,"",covid19_new_cases_global!BM135)</f>
        <v>302</v>
      </c>
      <c r="BN134">
        <f>IF(covid19_new_cases_global!BN135&lt;0,"",covid19_new_cases_global!BN135)</f>
        <v>633</v>
      </c>
      <c r="BO134">
        <f>IF(covid19_new_cases_global!BO135&lt;0,"",covid19_new_cases_global!BO135)</f>
        <v>549</v>
      </c>
      <c r="BP134">
        <f>IF(covid19_new_cases_global!BP135&lt;0,"",covid19_new_cases_global!BP135)</f>
        <v>724</v>
      </c>
      <c r="BQ134">
        <f>IF(covid19_new_cases_global!BQ135&lt;0,"",covid19_new_cases_global!BQ135)</f>
        <v>902</v>
      </c>
      <c r="BR134">
        <f>IF(covid19_new_cases_global!BR135&lt;0,"",covid19_new_cases_global!BR135)</f>
        <v>792</v>
      </c>
      <c r="BS134">
        <f>IF(covid19_new_cases_global!BS135&lt;0,"",covid19_new_cases_global!BS135)</f>
        <v>446</v>
      </c>
      <c r="BT134">
        <f>IF(covid19_new_cases_global!BT135&lt;0,"",covid19_new_cases_global!BT135)</f>
        <v>1035</v>
      </c>
      <c r="BU134">
        <f>IF(covid19_new_cases_global!BU135&lt;0,"",covid19_new_cases_global!BU135)</f>
        <v>808</v>
      </c>
      <c r="BV134">
        <f>IF(covid19_new_cases_global!BV135&lt;0,"",covid19_new_cases_global!BV135)</f>
        <v>783</v>
      </c>
      <c r="BW134">
        <f>IF(covid19_new_cases_global!BW135&lt;0,"",covid19_new_cases_global!BW135)</f>
        <v>852</v>
      </c>
      <c r="BX134">
        <f>IF(covid19_new_cases_global!BX135&lt;0,"",covid19_new_cases_global!BX135)</f>
        <v>638</v>
      </c>
      <c r="BY134">
        <f>IF(covid19_new_cases_global!BY135&lt;0,"",covid19_new_cases_global!BY135)</f>
        <v>754</v>
      </c>
      <c r="BZ134">
        <f>IF(covid19_new_cases_global!BZ135&lt;0,"",covid19_new_cases_global!BZ135)</f>
        <v>452</v>
      </c>
      <c r="CA134">
        <f>IF(covid19_new_cases_global!CA135&lt;0,"",covid19_new_cases_global!CA135)</f>
        <v>712</v>
      </c>
      <c r="CB134">
        <f>IF(covid19_new_cases_global!CB135&lt;0,"",covid19_new_cases_global!CB135)</f>
        <v>699</v>
      </c>
      <c r="CC134">
        <f>IF(covid19_new_cases_global!CC135&lt;0,"",covid19_new_cases_global!CC135)</f>
        <v>815</v>
      </c>
      <c r="CD134">
        <f>IF(covid19_new_cases_global!CD135&lt;0,"",covid19_new_cases_global!CD135)</f>
        <v>1516</v>
      </c>
      <c r="CE134">
        <f>IF(covid19_new_cases_global!CE135&lt;0,"",covid19_new_cases_global!CE135)</f>
        <v>515</v>
      </c>
      <c r="CF134">
        <f>IF(covid19_new_cases_global!CF135&lt;0,"",covid19_new_cases_global!CF135)</f>
        <v>598</v>
      </c>
      <c r="CG134">
        <f>IF(covid19_new_cases_global!CG135&lt;0,"",covid19_new_cases_global!CG135)</f>
        <v>349</v>
      </c>
      <c r="CH134">
        <f>IF(covid19_new_cases_global!CH135&lt;0,"",covid19_new_cases_global!CH135)</f>
        <v>514</v>
      </c>
      <c r="CI134">
        <f>IF(covid19_new_cases_global!CI135&lt;0,"",covid19_new_cases_global!CI135)</f>
        <v>643</v>
      </c>
      <c r="CJ134">
        <f>IF(covid19_new_cases_global!CJ135&lt;0,"",covid19_new_cases_global!CJ135)</f>
        <v>750</v>
      </c>
      <c r="CK134">
        <f>IF(covid19_new_cases_global!CK135&lt;0,"",covid19_new_cases_global!CK135)</f>
        <v>181</v>
      </c>
      <c r="CL134">
        <f>IF(covid19_new_cases_global!CL135&lt;0,"",covid19_new_cases_global!CL135)</f>
        <v>663</v>
      </c>
      <c r="CM134">
        <f>IF(covid19_new_cases_global!CM135&lt;0,"",covid19_new_cases_global!CM135)</f>
        <v>521</v>
      </c>
      <c r="CN134">
        <f>IF(covid19_new_cases_global!CN135&lt;0,"",covid19_new_cases_global!CN135)</f>
        <v>657</v>
      </c>
      <c r="CO134">
        <f>IF(covid19_new_cases_global!CO135&lt;0,"",covid19_new_cases_global!CO135)</f>
        <v>516</v>
      </c>
      <c r="CP134">
        <f>IF(covid19_new_cases_global!CP135&lt;0,"",covid19_new_cases_global!CP135)</f>
        <v>603</v>
      </c>
      <c r="CQ134">
        <f>IF(covid19_new_cases_global!CQ135&lt;0,"",covid19_new_cases_global!CQ135)</f>
        <v>371</v>
      </c>
      <c r="CR134">
        <f>IF(covid19_new_cases_global!CR135&lt;0,"",covid19_new_cases_global!CR135)</f>
        <v>444</v>
      </c>
      <c r="CS134">
        <f>IF(covid19_new_cases_global!CS135&lt;0,"",covid19_new_cases_global!CS135)</f>
        <v>595</v>
      </c>
      <c r="CT134">
        <f>IF(covid19_new_cases_global!CT135&lt;0,"",covid19_new_cases_global!CT135)</f>
        <v>472</v>
      </c>
      <c r="CU134">
        <f>IF(covid19_new_cases_global!CU135&lt;0,"",covid19_new_cases_global!CU135)</f>
        <v>163</v>
      </c>
      <c r="CV134">
        <f>IF(covid19_new_cases_global!CV135&lt;0,"",covid19_new_cases_global!CV135)</f>
        <v>295</v>
      </c>
      <c r="CW134">
        <f>IF(covid19_new_cases_global!CW135&lt;0,"",covid19_new_cases_global!CW135)</f>
        <v>183</v>
      </c>
      <c r="CX134">
        <f>IF(covid19_new_cases_global!CX135&lt;0,"",covid19_new_cases_global!CX135)</f>
        <v>540</v>
      </c>
      <c r="CY134">
        <f>IF(covid19_new_cases_global!CY135&lt;0,"",covid19_new_cases_global!CY135)</f>
        <v>306</v>
      </c>
      <c r="CZ134" t="str">
        <f>IF(covid19_new_cases_global!CZ135&lt;0,"",covid19_new_cases_global!CZ135)</f>
        <v/>
      </c>
      <c r="DA134">
        <f>IF(covid19_new_cases_global!DA135&lt;0,"",covid19_new_cases_global!DA135)</f>
        <v>92</v>
      </c>
      <c r="DB134">
        <f>IF(covid19_new_cases_global!DB135&lt;0,"",covid19_new_cases_global!DB135)</f>
        <v>242</v>
      </c>
      <c r="DC134">
        <f>IF(covid19_new_cases_global!DC135&lt;0,"",covid19_new_cases_global!DC135)</f>
        <v>178</v>
      </c>
      <c r="DD134">
        <f>IF(covid19_new_cases_global!DD135&lt;0,"",covid19_new_cases_global!DD135)</f>
        <v>480</v>
      </c>
      <c r="DE134">
        <f>IF(covid19_new_cases_global!DE135&lt;0,"",covid19_new_cases_global!DE135)</f>
        <v>533</v>
      </c>
      <c r="DF134">
        <f>IF(covid19_new_cases_global!DF135&lt;0,"",covid19_new_cases_global!DF135)</f>
        <v>553</v>
      </c>
      <c r="DG134">
        <f>IF(covid19_new_cases_global!DG135&lt;0,"",covid19_new_cases_global!DG135)</f>
        <v>138</v>
      </c>
      <c r="DH134">
        <f>IF(covid19_new_cases_global!DH135&lt;0,"",covid19_new_cases_global!DH135)</f>
        <v>175</v>
      </c>
      <c r="DI134">
        <f>IF(covid19_new_cases_global!DI135&lt;0,"",covid19_new_cases_global!DI135)</f>
        <v>98</v>
      </c>
      <c r="DJ134">
        <f>IF(covid19_new_cases_global!DJ135&lt;0,"",covid19_new_cases_global!DJ135)</f>
        <v>234</v>
      </c>
      <c r="DK134">
        <f>IF(covid19_new_cases_global!DK135&lt;0,"",covid19_new_cases_global!DK135)</f>
        <v>219</v>
      </c>
      <c r="DL134">
        <f>IF(covid19_new_cases_global!DL135&lt;0,"",covid19_new_cases_global!DL135)</f>
        <v>187</v>
      </c>
      <c r="DM134">
        <f>IF(covid19_new_cases_global!DM135&lt;0,"",covid19_new_cases_global!DM135)</f>
        <v>264</v>
      </c>
      <c r="DN134">
        <f>IF(covid19_new_cases_global!DN135&lt;0,"",covid19_new_cases_global!DN135)</f>
        <v>227</v>
      </c>
      <c r="DO134">
        <f>IF(covid19_new_cases_global!DO135&lt;0,"",covid19_new_cases_global!DO135)</f>
        <v>226</v>
      </c>
      <c r="DP134">
        <f>IF(covid19_new_cases_global!DP135&lt;0,"",covid19_new_cases_global!DP135)</f>
        <v>173</v>
      </c>
      <c r="DQ134">
        <f>IF(covid19_new_cases_global!DQ135&lt;0,"",covid19_new_cases_global!DQ135)</f>
        <v>223</v>
      </c>
      <c r="DR134">
        <f>IF(covid19_new_cases_global!DR135&lt;0,"",covid19_new_cases_global!DR135)</f>
        <v>228</v>
      </c>
      <c r="DS134">
        <f>IF(covid19_new_cases_global!DS135&lt;0,"",covid19_new_cases_global!DS135)</f>
        <v>252</v>
      </c>
      <c r="DT134">
        <f>IF(covid19_new_cases_global!DT135&lt;0,"",covid19_new_cases_global!DT135)</f>
        <v>288</v>
      </c>
      <c r="DU134">
        <f>IF(covid19_new_cases_global!DU135&lt;0,"",covid19_new_cases_global!DU135)</f>
        <v>271</v>
      </c>
      <c r="DV134">
        <f>IF(covid19_new_cases_global!DV135&lt;0,"",covid19_new_cases_global!DV135)</f>
        <v>152</v>
      </c>
      <c r="DW134">
        <f>IF(covid19_new_cases_global!DW135&lt;0,"",covid19_new_cases_global!DW135)</f>
        <v>165</v>
      </c>
      <c r="DX134">
        <f>IF(covid19_new_cases_global!DX135&lt;0,"",covid19_new_cases_global!DX135)</f>
        <v>219</v>
      </c>
      <c r="DY134">
        <f>IF(covid19_new_cases_global!DY135&lt;0,"",covid19_new_cases_global!DY135)</f>
        <v>285</v>
      </c>
      <c r="DZ134">
        <f>IF(covid19_new_cases_global!DZ135&lt;0,"",covid19_new_cases_global!DZ135)</f>
        <v>304</v>
      </c>
      <c r="EA134">
        <f>IF(covid19_new_cases_global!EA135&lt;0,"",covid19_new_cases_global!EA135)</f>
        <v>350</v>
      </c>
      <c r="EB134">
        <f>IF(covid19_new_cases_global!EB135&lt;0,"",covid19_new_cases_global!EB135)</f>
        <v>257</v>
      </c>
      <c r="EC134">
        <f>IF(covid19_new_cases_global!EC135&lt;0,"",covid19_new_cases_global!EC135)</f>
        <v>297</v>
      </c>
      <c r="ED134">
        <f>IF(covid19_new_cases_global!ED135&lt;0,"",covid19_new_cases_global!ED135)</f>
        <v>200</v>
      </c>
      <c r="EE134">
        <f>IF(covid19_new_cases_global!EE135&lt;0,"",covid19_new_cases_global!EE135)</f>
        <v>195</v>
      </c>
      <c r="EF134">
        <f>IF(covid19_new_cases_global!EF135&lt;0,"",covid19_new_cases_global!EF135)</f>
        <v>366</v>
      </c>
      <c r="EG134">
        <f>IF(covid19_new_cases_global!EG135&lt;0,"",covid19_new_cases_global!EG135)</f>
        <v>331</v>
      </c>
      <c r="EH134">
        <f>IF(covid19_new_cases_global!EH135&lt;0,"",covid19_new_cases_global!EH135)</f>
        <v>377</v>
      </c>
      <c r="EI134">
        <f>IF(covid19_new_cases_global!EI135&lt;0,"",covid19_new_cases_global!EI135)</f>
        <v>382</v>
      </c>
      <c r="EJ134">
        <f>IF(covid19_new_cases_global!EJ135&lt;0,"",covid19_new_cases_global!EJ135)</f>
        <v>342</v>
      </c>
      <c r="EK134">
        <f>IF(covid19_new_cases_global!EK135&lt;0,"",covid19_new_cases_global!EK135)</f>
        <v>192</v>
      </c>
      <c r="EL134">
        <f>IF(covid19_new_cases_global!EL135&lt;0,"",covid19_new_cases_global!EL135)</f>
        <v>421</v>
      </c>
      <c r="EM134">
        <f>IF(covid19_new_cases_global!EM135&lt;0,"",covid19_new_cases_global!EM135)</f>
        <v>294</v>
      </c>
      <c r="EN134">
        <f>IF(covid19_new_cases_global!EN135&lt;0,"",covid19_new_cases_global!EN135)</f>
        <v>310</v>
      </c>
      <c r="EO134">
        <f>IF(covid19_new_cases_global!EO135&lt;0,"",covid19_new_cases_global!EO135)</f>
        <v>270</v>
      </c>
      <c r="EP134">
        <f>IF(covid19_new_cases_global!EP135&lt;0,"",covid19_new_cases_global!EP135)</f>
        <v>283</v>
      </c>
      <c r="EQ134">
        <f>IF(covid19_new_cases_global!EQ135&lt;0,"",covid19_new_cases_global!EQ135)</f>
        <v>227</v>
      </c>
      <c r="ER134">
        <f>IF(covid19_new_cases_global!ER135&lt;0,"",covid19_new_cases_global!ER135)</f>
        <v>346</v>
      </c>
      <c r="ES134">
        <f>IF(covid19_new_cases_global!ES135&lt;0,"",covid19_new_cases_global!ES135)</f>
        <v>300</v>
      </c>
      <c r="ET134">
        <f>IF(covid19_new_cases_global!ET135&lt;0,"",covid19_new_cases_global!ET135)</f>
        <v>336</v>
      </c>
      <c r="EU134">
        <f>IF(covid19_new_cases_global!EU135&lt;0,"",covid19_new_cases_global!EU135)</f>
        <v>417</v>
      </c>
      <c r="EV134">
        <f>IF(covid19_new_cases_global!EV135&lt;0,"",covid19_new_cases_global!EV135)</f>
        <v>375</v>
      </c>
      <c r="EW134">
        <f>IF(covid19_new_cases_global!EW135&lt;0,"",covid19_new_cases_global!EW135)</f>
        <v>377</v>
      </c>
      <c r="EX134">
        <f>IF(covid19_new_cases_global!EX135&lt;0,"",covid19_new_cases_global!EX135)</f>
        <v>292</v>
      </c>
      <c r="EY134">
        <f>IF(covid19_new_cases_global!EY135&lt;0,"",covid19_new_cases_global!EY135)</f>
        <v>259</v>
      </c>
      <c r="EZ134">
        <f>IF(covid19_new_cases_global!EZ135&lt;0,"",covid19_new_cases_global!EZ135)</f>
        <v>345</v>
      </c>
      <c r="FA134">
        <f>IF(covid19_new_cases_global!FA135&lt;0,"",covid19_new_cases_global!FA135)</f>
        <v>367</v>
      </c>
      <c r="FB134">
        <f>IF(covid19_new_cases_global!FB135&lt;0,"",covid19_new_cases_global!FB135)</f>
        <v>311</v>
      </c>
      <c r="FC134">
        <f>IF(covid19_new_cases_global!FC135&lt;0,"",covid19_new_cases_global!FC135)</f>
        <v>451</v>
      </c>
      <c r="FD134">
        <f>IF(covid19_new_cases_global!FD135&lt;0,"",covid19_new_cases_global!FD135)</f>
        <v>323</v>
      </c>
      <c r="FE134">
        <f t="shared" si="67"/>
        <v>1516</v>
      </c>
      <c r="FF134">
        <f t="shared" si="60"/>
        <v>1516</v>
      </c>
      <c r="FG134">
        <f t="shared" si="61"/>
        <v>79</v>
      </c>
      <c r="FH134">
        <f t="shared" si="62"/>
        <v>79</v>
      </c>
      <c r="FI134" cm="1">
        <f t="array" ref="FI134">MATCH(INDEX($D134:$FD134,MATCH(TRUE,INDEX($D134:$FD134&lt;&gt;0,),0)),$D134:$FD134,0)</f>
        <v>40</v>
      </c>
      <c r="FJ134">
        <f t="shared" si="63"/>
        <v>41350</v>
      </c>
      <c r="FK134">
        <f t="shared" si="64"/>
        <v>3.6662636033857318E-2</v>
      </c>
      <c r="FL134">
        <v>0</v>
      </c>
      <c r="FM134">
        <f t="shared" si="65"/>
        <v>39</v>
      </c>
      <c r="FN134">
        <f t="shared" si="66"/>
        <v>39</v>
      </c>
      <c r="FP134">
        <v>902</v>
      </c>
      <c r="FQ134">
        <v>902</v>
      </c>
      <c r="FR134">
        <v>149</v>
      </c>
      <c r="FS134">
        <v>149</v>
      </c>
      <c r="FT134">
        <v>51</v>
      </c>
      <c r="FU134">
        <v>20319</v>
      </c>
      <c r="FV134">
        <v>4.4391948422658596E-2</v>
      </c>
      <c r="FW134" s="6">
        <v>0</v>
      </c>
      <c r="FX134" s="7">
        <v>1</v>
      </c>
      <c r="FY134" s="8">
        <f t="shared" ref="FY134:FY182" si="68">FW134+FX134</f>
        <v>1</v>
      </c>
      <c r="FZ134">
        <f t="shared" ref="FZ134:FZ182" si="69">IF(FY134=0,"",FW134/FY134)</f>
        <v>0</v>
      </c>
      <c r="GA134">
        <f t="shared" ref="GA134:GA182" si="70">1/(1+EXP(-$GH$6-MMULT(FP134:FV134,$GH$7:$GH$13)))</f>
        <v>4.0155539087655245E-3</v>
      </c>
      <c r="GB134" s="6">
        <f t="shared" ref="GB134:GB182" si="71">FY134*GA134</f>
        <v>4.0155539087655245E-3</v>
      </c>
      <c r="GC134" s="8">
        <f t="shared" ref="GC134:GC182" si="72">FY134-GB134</f>
        <v>0.99598444609123449</v>
      </c>
      <c r="GD134" s="6">
        <f t="shared" ref="GD134:GD182" si="73">IFERROR(FY134*(FZ134*LN(GA134)+(1-FZ134)*LN(1-GA134)),0)</f>
        <v>-4.0236378937382232E-3</v>
      </c>
      <c r="GE134" s="8">
        <f t="shared" ref="GE134:GE182" si="74">100*IF(GA134&gt;=$GY$11,FW134/FY134,FX134/FY134)</f>
        <v>100</v>
      </c>
      <c r="GF134">
        <f t="shared" ref="GF134:GF182" si="75">IFERROR((FW134-GB134)^2/GB134+(FX134-GC134)^2/GC134,0)</f>
        <v>4.0317435925075586E-3</v>
      </c>
      <c r="HC134">
        <v>0.18840696763040887</v>
      </c>
      <c r="HD134">
        <v>1</v>
      </c>
      <c r="HE134">
        <v>0</v>
      </c>
      <c r="HF134">
        <f t="shared" si="50"/>
        <v>124</v>
      </c>
      <c r="HG134">
        <f t="shared" si="51"/>
        <v>5</v>
      </c>
      <c r="HH134">
        <f t="shared" ref="HH134:HH183" si="76">1-HF134/HF$183</f>
        <v>0.13888888888888884</v>
      </c>
      <c r="HI134">
        <f t="shared" ref="HI134:HI183" si="77">1-HG134/HG$183</f>
        <v>0.8529411764705882</v>
      </c>
      <c r="HJ134">
        <f t="shared" ref="HJ134:HJ183" si="78">(HH134-HH135)*HI134</f>
        <v>5.9232026143790639E-3</v>
      </c>
    </row>
    <row r="135" spans="1:218" x14ac:dyDescent="0.3">
      <c r="A135" t="str">
        <f>covid19_new_cases_global!A136</f>
        <v>Qatar</v>
      </c>
      <c r="B135">
        <f>covid19_new_cases_global!B136</f>
        <v>25.354800000000001</v>
      </c>
      <c r="C135">
        <f>covid19_new_cases_global!C136</f>
        <v>51.183900000000001</v>
      </c>
      <c r="D135">
        <f>IF(covid19_new_cases_global!D136&lt;0,"",covid19_new_cases_global!D136)</f>
        <v>0</v>
      </c>
      <c r="E135">
        <f>IF(covid19_new_cases_global!E136&lt;0,"",covid19_new_cases_global!E136)</f>
        <v>0</v>
      </c>
      <c r="F135">
        <f>IF(covid19_new_cases_global!F136&lt;0,"",covid19_new_cases_global!F136)</f>
        <v>0</v>
      </c>
      <c r="G135">
        <f>IF(covid19_new_cases_global!G136&lt;0,"",covid19_new_cases_global!G136)</f>
        <v>0</v>
      </c>
      <c r="H135">
        <f>IF(covid19_new_cases_global!H136&lt;0,"",covid19_new_cases_global!H136)</f>
        <v>0</v>
      </c>
      <c r="I135">
        <f>IF(covid19_new_cases_global!I136&lt;0,"",covid19_new_cases_global!I136)</f>
        <v>0</v>
      </c>
      <c r="J135">
        <f>IF(covid19_new_cases_global!J136&lt;0,"",covid19_new_cases_global!J136)</f>
        <v>0</v>
      </c>
      <c r="K135">
        <f>IF(covid19_new_cases_global!K136&lt;0,"",covid19_new_cases_global!K136)</f>
        <v>0</v>
      </c>
      <c r="L135">
        <f>IF(covid19_new_cases_global!L136&lt;0,"",covid19_new_cases_global!L136)</f>
        <v>0</v>
      </c>
      <c r="M135">
        <f>IF(covid19_new_cases_global!M136&lt;0,"",covid19_new_cases_global!M136)</f>
        <v>0</v>
      </c>
      <c r="N135">
        <f>IF(covid19_new_cases_global!N136&lt;0,"",covid19_new_cases_global!N136)</f>
        <v>0</v>
      </c>
      <c r="O135">
        <f>IF(covid19_new_cases_global!O136&lt;0,"",covid19_new_cases_global!O136)</f>
        <v>0</v>
      </c>
      <c r="P135">
        <f>IF(covid19_new_cases_global!P136&lt;0,"",covid19_new_cases_global!P136)</f>
        <v>0</v>
      </c>
      <c r="Q135">
        <f>IF(covid19_new_cases_global!Q136&lt;0,"",covid19_new_cases_global!Q136)</f>
        <v>0</v>
      </c>
      <c r="R135">
        <f>IF(covid19_new_cases_global!R136&lt;0,"",covid19_new_cases_global!R136)</f>
        <v>0</v>
      </c>
      <c r="S135">
        <f>IF(covid19_new_cases_global!S136&lt;0,"",covid19_new_cases_global!S136)</f>
        <v>0</v>
      </c>
      <c r="T135">
        <f>IF(covid19_new_cases_global!T136&lt;0,"",covid19_new_cases_global!T136)</f>
        <v>0</v>
      </c>
      <c r="U135">
        <f>IF(covid19_new_cases_global!U136&lt;0,"",covid19_new_cases_global!U136)</f>
        <v>0</v>
      </c>
      <c r="V135">
        <f>IF(covid19_new_cases_global!V136&lt;0,"",covid19_new_cases_global!V136)</f>
        <v>0</v>
      </c>
      <c r="W135">
        <f>IF(covid19_new_cases_global!W136&lt;0,"",covid19_new_cases_global!W136)</f>
        <v>0</v>
      </c>
      <c r="X135">
        <f>IF(covid19_new_cases_global!X136&lt;0,"",covid19_new_cases_global!X136)</f>
        <v>0</v>
      </c>
      <c r="Y135">
        <f>IF(covid19_new_cases_global!Y136&lt;0,"",covid19_new_cases_global!Y136)</f>
        <v>0</v>
      </c>
      <c r="Z135">
        <f>IF(covid19_new_cases_global!Z136&lt;0,"",covid19_new_cases_global!Z136)</f>
        <v>0</v>
      </c>
      <c r="AA135">
        <f>IF(covid19_new_cases_global!AA136&lt;0,"",covid19_new_cases_global!AA136)</f>
        <v>0</v>
      </c>
      <c r="AB135">
        <f>IF(covid19_new_cases_global!AB136&lt;0,"",covid19_new_cases_global!AB136)</f>
        <v>0</v>
      </c>
      <c r="AC135">
        <f>IF(covid19_new_cases_global!AC136&lt;0,"",covid19_new_cases_global!AC136)</f>
        <v>0</v>
      </c>
      <c r="AD135">
        <f>IF(covid19_new_cases_global!AD136&lt;0,"",covid19_new_cases_global!AD136)</f>
        <v>0</v>
      </c>
      <c r="AE135">
        <f>IF(covid19_new_cases_global!AE136&lt;0,"",covid19_new_cases_global!AE136)</f>
        <v>0</v>
      </c>
      <c r="AF135">
        <f>IF(covid19_new_cases_global!AF136&lt;0,"",covid19_new_cases_global!AF136)</f>
        <v>0</v>
      </c>
      <c r="AG135">
        <f>IF(covid19_new_cases_global!AG136&lt;0,"",covid19_new_cases_global!AG136)</f>
        <v>0</v>
      </c>
      <c r="AH135">
        <f>IF(covid19_new_cases_global!AH136&lt;0,"",covid19_new_cases_global!AH136)</f>
        <v>0</v>
      </c>
      <c r="AI135">
        <f>IF(covid19_new_cases_global!AI136&lt;0,"",covid19_new_cases_global!AI136)</f>
        <v>0</v>
      </c>
      <c r="AJ135">
        <f>IF(covid19_new_cases_global!AJ136&lt;0,"",covid19_new_cases_global!AJ136)</f>
        <v>0</v>
      </c>
      <c r="AK135">
        <f>IF(covid19_new_cases_global!AK136&lt;0,"",covid19_new_cases_global!AK136)</f>
        <v>0</v>
      </c>
      <c r="AL135">
        <f>IF(covid19_new_cases_global!AL136&lt;0,"",covid19_new_cases_global!AL136)</f>
        <v>0</v>
      </c>
      <c r="AM135">
        <f>IF(covid19_new_cases_global!AM136&lt;0,"",covid19_new_cases_global!AM136)</f>
        <v>0</v>
      </c>
      <c r="AN135">
        <f>IF(covid19_new_cases_global!AN136&lt;0,"",covid19_new_cases_global!AN136)</f>
        <v>0</v>
      </c>
      <c r="AO135">
        <f>IF(covid19_new_cases_global!AO136&lt;0,"",covid19_new_cases_global!AO136)</f>
        <v>1</v>
      </c>
      <c r="AP135">
        <f>IF(covid19_new_cases_global!AP136&lt;0,"",covid19_new_cases_global!AP136)</f>
        <v>2</v>
      </c>
      <c r="AQ135">
        <f>IF(covid19_new_cases_global!AQ136&lt;0,"",covid19_new_cases_global!AQ136)</f>
        <v>0</v>
      </c>
      <c r="AR135">
        <f>IF(covid19_new_cases_global!AR136&lt;0,"",covid19_new_cases_global!AR136)</f>
        <v>4</v>
      </c>
      <c r="AS135">
        <f>IF(covid19_new_cases_global!AS136&lt;0,"",covid19_new_cases_global!AS136)</f>
        <v>1</v>
      </c>
      <c r="AT135">
        <f>IF(covid19_new_cases_global!AT136&lt;0,"",covid19_new_cases_global!AT136)</f>
        <v>0</v>
      </c>
      <c r="AU135">
        <f>IF(covid19_new_cases_global!AU136&lt;0,"",covid19_new_cases_global!AU136)</f>
        <v>0</v>
      </c>
      <c r="AV135">
        <f>IF(covid19_new_cases_global!AV136&lt;0,"",covid19_new_cases_global!AV136)</f>
        <v>0</v>
      </c>
      <c r="AW135">
        <f>IF(covid19_new_cases_global!AW136&lt;0,"",covid19_new_cases_global!AW136)</f>
        <v>7</v>
      </c>
      <c r="AX135">
        <f>IF(covid19_new_cases_global!AX136&lt;0,"",covid19_new_cases_global!AX136)</f>
        <v>3</v>
      </c>
      <c r="AY135">
        <f>IF(covid19_new_cases_global!AY136&lt;0,"",covid19_new_cases_global!AY136)</f>
        <v>6</v>
      </c>
      <c r="AZ135">
        <f>IF(covid19_new_cases_global!AZ136&lt;0,"",covid19_new_cases_global!AZ136)</f>
        <v>238</v>
      </c>
      <c r="BA135">
        <f>IF(covid19_new_cases_global!BA136&lt;0,"",covid19_new_cases_global!BA136)</f>
        <v>0</v>
      </c>
      <c r="BB135">
        <f>IF(covid19_new_cases_global!BB136&lt;0,"",covid19_new_cases_global!BB136)</f>
        <v>58</v>
      </c>
      <c r="BC135">
        <f>IF(covid19_new_cases_global!BC136&lt;0,"",covid19_new_cases_global!BC136)</f>
        <v>17</v>
      </c>
      <c r="BD135">
        <f>IF(covid19_new_cases_global!BD136&lt;0,"",covid19_new_cases_global!BD136)</f>
        <v>64</v>
      </c>
      <c r="BE135">
        <f>IF(covid19_new_cases_global!BE136&lt;0,"",covid19_new_cases_global!BE136)</f>
        <v>38</v>
      </c>
      <c r="BF135">
        <f>IF(covid19_new_cases_global!BF136&lt;0,"",covid19_new_cases_global!BF136)</f>
        <v>0</v>
      </c>
      <c r="BG135">
        <f>IF(covid19_new_cases_global!BG136&lt;0,"",covid19_new_cases_global!BG136)</f>
        <v>13</v>
      </c>
      <c r="BH135">
        <f>IF(covid19_new_cases_global!BH136&lt;0,"",covid19_new_cases_global!BH136)</f>
        <v>8</v>
      </c>
      <c r="BI135">
        <f>IF(covid19_new_cases_global!BI136&lt;0,"",covid19_new_cases_global!BI136)</f>
        <v>10</v>
      </c>
      <c r="BJ135">
        <f>IF(covid19_new_cases_global!BJ136&lt;0,"",covid19_new_cases_global!BJ136)</f>
        <v>11</v>
      </c>
      <c r="BK135">
        <f>IF(covid19_new_cases_global!BK136&lt;0,"",covid19_new_cases_global!BK136)</f>
        <v>13</v>
      </c>
      <c r="BL135">
        <f>IF(covid19_new_cases_global!BL136&lt;0,"",covid19_new_cases_global!BL136)</f>
        <v>7</v>
      </c>
      <c r="BM135">
        <f>IF(covid19_new_cases_global!BM136&lt;0,"",covid19_new_cases_global!BM136)</f>
        <v>25</v>
      </c>
      <c r="BN135">
        <f>IF(covid19_new_cases_global!BN136&lt;0,"",covid19_new_cases_global!BN136)</f>
        <v>11</v>
      </c>
      <c r="BO135">
        <f>IF(covid19_new_cases_global!BO136&lt;0,"",covid19_new_cases_global!BO136)</f>
        <v>12</v>
      </c>
      <c r="BP135">
        <f>IF(covid19_new_cases_global!BP136&lt;0,"",covid19_new_cases_global!BP136)</f>
        <v>13</v>
      </c>
      <c r="BQ135">
        <f>IF(covid19_new_cases_global!BQ136&lt;0,"",covid19_new_cases_global!BQ136)</f>
        <v>28</v>
      </c>
      <c r="BR135">
        <f>IF(covid19_new_cases_global!BR136&lt;0,"",covid19_new_cases_global!BR136)</f>
        <v>44</v>
      </c>
      <c r="BS135">
        <f>IF(covid19_new_cases_global!BS136&lt;0,"",covid19_new_cases_global!BS136)</f>
        <v>59</v>
      </c>
      <c r="BT135">
        <f>IF(covid19_new_cases_global!BT136&lt;0,"",covid19_new_cases_global!BT136)</f>
        <v>88</v>
      </c>
      <c r="BU135">
        <f>IF(covid19_new_cases_global!BU136&lt;0,"",covid19_new_cases_global!BU136)</f>
        <v>54</v>
      </c>
      <c r="BV135">
        <f>IF(covid19_new_cases_global!BV136&lt;0,"",covid19_new_cases_global!BV136)</f>
        <v>114</v>
      </c>
      <c r="BW135">
        <f>IF(covid19_new_cases_global!BW136&lt;0,"",covid19_new_cases_global!BW136)</f>
        <v>126</v>
      </c>
      <c r="BX135">
        <f>IF(covid19_new_cases_global!BX136&lt;0,"",covid19_new_cases_global!BX136)</f>
        <v>250</v>
      </c>
      <c r="BY135">
        <f>IF(covid19_new_cases_global!BY136&lt;0,"",covid19_new_cases_global!BY136)</f>
        <v>279</v>
      </c>
      <c r="BZ135">
        <f>IF(covid19_new_cases_global!BZ136&lt;0,"",covid19_new_cases_global!BZ136)</f>
        <v>228</v>
      </c>
      <c r="CA135">
        <f>IF(covid19_new_cases_global!CA136&lt;0,"",covid19_new_cases_global!CA136)</f>
        <v>225</v>
      </c>
      <c r="CB135">
        <f>IF(covid19_new_cases_global!CB136&lt;0,"",covid19_new_cases_global!CB136)</f>
        <v>153</v>
      </c>
      <c r="CC135">
        <f>IF(covid19_new_cases_global!CC136&lt;0,"",covid19_new_cases_global!CC136)</f>
        <v>166</v>
      </c>
      <c r="CD135">
        <f>IF(covid19_new_cases_global!CD136&lt;0,"",covid19_new_cases_global!CD136)</f>
        <v>136</v>
      </c>
      <c r="CE135">
        <f>IF(covid19_new_cases_global!CE136&lt;0,"",covid19_new_cases_global!CE136)</f>
        <v>216</v>
      </c>
      <c r="CF135">
        <f>IF(covid19_new_cases_global!CF136&lt;0,"",covid19_new_cases_global!CF136)</f>
        <v>251</v>
      </c>
      <c r="CG135">
        <f>IF(covid19_new_cases_global!CG136&lt;0,"",covid19_new_cases_global!CG136)</f>
        <v>252</v>
      </c>
      <c r="CH135">
        <f>IF(covid19_new_cases_global!CH136&lt;0,"",covid19_new_cases_global!CH136)</f>
        <v>197</v>
      </c>
      <c r="CI135">
        <f>IF(covid19_new_cases_global!CI136&lt;0,"",covid19_new_cases_global!CI136)</f>
        <v>283</v>
      </c>
      <c r="CJ135">
        <f>IF(covid19_new_cases_global!CJ136&lt;0,"",covid19_new_cases_global!CJ136)</f>
        <v>392</v>
      </c>
      <c r="CK135">
        <f>IF(covid19_new_cases_global!CK136&lt;0,"",covid19_new_cases_global!CK136)</f>
        <v>560</v>
      </c>
      <c r="CL135">
        <f>IF(covid19_new_cases_global!CL136&lt;0,"",covid19_new_cases_global!CL136)</f>
        <v>345</v>
      </c>
      <c r="CM135">
        <f>IF(covid19_new_cases_global!CM136&lt;0,"",covid19_new_cases_global!CM136)</f>
        <v>440</v>
      </c>
      <c r="CN135">
        <f>IF(covid19_new_cases_global!CN136&lt;0,"",covid19_new_cases_global!CN136)</f>
        <v>567</v>
      </c>
      <c r="CO135">
        <f>IF(covid19_new_cases_global!CO136&lt;0,"",covid19_new_cases_global!CO136)</f>
        <v>518</v>
      </c>
      <c r="CP135">
        <f>IF(covid19_new_cases_global!CP136&lt;0,"",covid19_new_cases_global!CP136)</f>
        <v>608</v>
      </c>
      <c r="CQ135">
        <f>IF(covid19_new_cases_global!CQ136&lt;0,"",covid19_new_cases_global!CQ136)</f>
        <v>623</v>
      </c>
      <c r="CR135">
        <f>IF(covid19_new_cases_global!CR136&lt;0,"",covid19_new_cases_global!CR136)</f>
        <v>761</v>
      </c>
      <c r="CS135">
        <f>IF(covid19_new_cases_global!CS136&lt;0,"",covid19_new_cases_global!CS136)</f>
        <v>833</v>
      </c>
      <c r="CT135">
        <f>IF(covid19_new_cases_global!CT136&lt;0,"",covid19_new_cases_global!CT136)</f>
        <v>929</v>
      </c>
      <c r="CU135">
        <f>IF(covid19_new_cases_global!CU136&lt;0,"",covid19_new_cases_global!CU136)</f>
        <v>957</v>
      </c>
      <c r="CV135">
        <f>IF(covid19_new_cases_global!CV136&lt;0,"",covid19_new_cases_global!CV136)</f>
        <v>677</v>
      </c>
      <c r="CW135">
        <f>IF(covid19_new_cases_global!CW136&lt;0,"",covid19_new_cases_global!CW136)</f>
        <v>643</v>
      </c>
      <c r="CX135">
        <f>IF(covid19_new_cases_global!CX136&lt;0,"",covid19_new_cases_global!CX136)</f>
        <v>845</v>
      </c>
      <c r="CY135">
        <f>IF(covid19_new_cases_global!CY136&lt;0,"",covid19_new_cases_global!CY136)</f>
        <v>687</v>
      </c>
      <c r="CZ135">
        <f>IF(covid19_new_cases_global!CZ136&lt;0,"",covid19_new_cases_global!CZ136)</f>
        <v>776</v>
      </c>
      <c r="DA135">
        <f>IF(covid19_new_cases_global!DA136&lt;0,"",covid19_new_cases_global!DA136)</f>
        <v>679</v>
      </c>
      <c r="DB135">
        <f>IF(covid19_new_cases_global!DB136&lt;0,"",covid19_new_cases_global!DB136)</f>
        <v>640</v>
      </c>
      <c r="DC135">
        <f>IF(covid19_new_cases_global!DC136&lt;0,"",covid19_new_cases_global!DC136)</f>
        <v>951</v>
      </c>
      <c r="DD135">
        <f>IF(covid19_new_cases_global!DD136&lt;0,"",covid19_new_cases_global!DD136)</f>
        <v>830</v>
      </c>
      <c r="DE135">
        <f>IF(covid19_new_cases_global!DE136&lt;0,"",covid19_new_cases_global!DE136)</f>
        <v>918</v>
      </c>
      <c r="DF135">
        <f>IF(covid19_new_cases_global!DF136&lt;0,"",covid19_new_cases_global!DF136)</f>
        <v>1311</v>
      </c>
      <c r="DG135">
        <f>IF(covid19_new_cases_global!DG136&lt;0,"",covid19_new_cases_global!DG136)</f>
        <v>1130</v>
      </c>
      <c r="DH135">
        <f>IF(covid19_new_cases_global!DH136&lt;0,"",covid19_new_cases_global!DH136)</f>
        <v>1189</v>
      </c>
      <c r="DI135">
        <f>IF(covid19_new_cases_global!DI136&lt;0,"",covid19_new_cases_global!DI136)</f>
        <v>1103</v>
      </c>
      <c r="DJ135">
        <f>IF(covid19_new_cases_global!DJ136&lt;0,"",covid19_new_cases_global!DJ136)</f>
        <v>1526</v>
      </c>
      <c r="DK135">
        <f>IF(covid19_new_cases_global!DK136&lt;0,"",covid19_new_cases_global!DK136)</f>
        <v>1390</v>
      </c>
      <c r="DL135">
        <f>IF(covid19_new_cases_global!DL136&lt;0,"",covid19_new_cases_global!DL136)</f>
        <v>1733</v>
      </c>
      <c r="DM135">
        <f>IF(covid19_new_cases_global!DM136&lt;0,"",covid19_new_cases_global!DM136)</f>
        <v>1153</v>
      </c>
      <c r="DN135">
        <f>IF(covid19_new_cases_global!DN136&lt;0,"",covid19_new_cases_global!DN136)</f>
        <v>1547</v>
      </c>
      <c r="DO135">
        <f>IF(covid19_new_cases_global!DO136&lt;0,"",covid19_new_cases_global!DO136)</f>
        <v>1632</v>
      </c>
      <c r="DP135">
        <f>IF(covid19_new_cases_global!DP136&lt;0,"",covid19_new_cases_global!DP136)</f>
        <v>1365</v>
      </c>
      <c r="DQ135">
        <f>IF(covid19_new_cases_global!DQ136&lt;0,"",covid19_new_cases_global!DQ136)</f>
        <v>1637</v>
      </c>
      <c r="DR135">
        <f>IF(covid19_new_cases_global!DR136&lt;0,"",covid19_new_cases_global!DR136)</f>
        <v>1491</v>
      </c>
      <c r="DS135">
        <f>IF(covid19_new_cases_global!DS136&lt;0,"",covid19_new_cases_global!DS136)</f>
        <v>1554</v>
      </c>
      <c r="DT135">
        <f>IF(covid19_new_cases_global!DT136&lt;0,"",covid19_new_cases_global!DT136)</f>
        <v>1830</v>
      </c>
      <c r="DU135">
        <f>IF(covid19_new_cases_global!DU136&lt;0,"",covid19_new_cases_global!DU136)</f>
        <v>1732</v>
      </c>
      <c r="DV135">
        <f>IF(covid19_new_cases_global!DV136&lt;0,"",covid19_new_cases_global!DV136)</f>
        <v>1501</v>
      </c>
      <c r="DW135">
        <f>IF(covid19_new_cases_global!DW136&lt;0,"",covid19_new_cases_global!DW136)</f>
        <v>1751</v>
      </c>
      <c r="DX135">
        <f>IF(covid19_new_cases_global!DX136&lt;0,"",covid19_new_cases_global!DX136)</f>
        <v>1742</v>
      </c>
      <c r="DY135">
        <f>IF(covid19_new_cases_global!DY136&lt;0,"",covid19_new_cases_global!DY136)</f>
        <v>1740</v>
      </c>
      <c r="DZ135">
        <f>IF(covid19_new_cases_global!DZ136&lt;0,"",covid19_new_cases_global!DZ136)</f>
        <v>1967</v>
      </c>
      <c r="EA135">
        <f>IF(covid19_new_cases_global!EA136&lt;0,"",covid19_new_cases_global!EA136)</f>
        <v>1993</v>
      </c>
      <c r="EB135">
        <f>IF(covid19_new_cases_global!EB136&lt;0,"",covid19_new_cases_global!EB136)</f>
        <v>2355</v>
      </c>
      <c r="EC135">
        <f>IF(covid19_new_cases_global!EC136&lt;0,"",covid19_new_cases_global!EC136)</f>
        <v>1648</v>
      </c>
      <c r="ED135">
        <f>IF(covid19_new_cases_global!ED136&lt;0,"",covid19_new_cases_global!ED136)</f>
        <v>1523</v>
      </c>
      <c r="EE135">
        <f>IF(covid19_new_cases_global!EE136&lt;0,"",covid19_new_cases_global!EE136)</f>
        <v>1826</v>
      </c>
      <c r="EF135">
        <f>IF(covid19_new_cases_global!EF136&lt;0,"",covid19_new_cases_global!EF136)</f>
        <v>1901</v>
      </c>
      <c r="EG135">
        <f>IF(covid19_new_cases_global!EG136&lt;0,"",covid19_new_cases_global!EG136)</f>
        <v>1581</v>
      </c>
      <c r="EH135">
        <f>IF(covid19_new_cases_global!EH136&lt;0,"",covid19_new_cases_global!EH136)</f>
        <v>1754</v>
      </c>
      <c r="EI135">
        <f>IF(covid19_new_cases_global!EI136&lt;0,"",covid19_new_cases_global!EI136)</f>
        <v>1700</v>
      </c>
      <c r="EJ135">
        <f>IF(covid19_new_cases_global!EJ136&lt;0,"",covid19_new_cases_global!EJ136)</f>
        <v>1595</v>
      </c>
      <c r="EK135">
        <f>IF(covid19_new_cases_global!EK136&lt;0,"",covid19_new_cases_global!EK136)</f>
        <v>1368</v>
      </c>
      <c r="EL135">
        <f>IF(covid19_new_cases_global!EL136&lt;0,"",covid19_new_cases_global!EL136)</f>
        <v>1721</v>
      </c>
      <c r="EM135">
        <f>IF(covid19_new_cases_global!EM136&lt;0,"",covid19_new_cases_global!EM136)</f>
        <v>1716</v>
      </c>
      <c r="EN135">
        <f>IF(covid19_new_cases_global!EN136&lt;0,"",covid19_new_cases_global!EN136)</f>
        <v>1476</v>
      </c>
      <c r="EO135">
        <f>IF(covid19_new_cases_global!EO136&lt;0,"",covid19_new_cases_global!EO136)</f>
        <v>1517</v>
      </c>
      <c r="EP135">
        <f>IF(covid19_new_cases_global!EP136&lt;0,"",covid19_new_cases_global!EP136)</f>
        <v>1828</v>
      </c>
      <c r="EQ135">
        <f>IF(covid19_new_cases_global!EQ136&lt;0,"",covid19_new_cases_global!EQ136)</f>
        <v>1186</v>
      </c>
      <c r="ER135">
        <f>IF(covid19_new_cases_global!ER136&lt;0,"",covid19_new_cases_global!ER136)</f>
        <v>1274</v>
      </c>
      <c r="ES135">
        <f>IF(covid19_new_cases_global!ES136&lt;0,"",covid19_new_cases_global!ES136)</f>
        <v>1201</v>
      </c>
      <c r="ET135">
        <f>IF(covid19_new_cases_global!ET136&lt;0,"",covid19_new_cases_global!ET136)</f>
        <v>1097</v>
      </c>
      <c r="EU135">
        <f>IF(covid19_new_cases_global!EU136&lt;0,"",covid19_new_cases_global!EU136)</f>
        <v>1267</v>
      </c>
      <c r="EV135">
        <f>IF(covid19_new_cases_global!EV136&lt;0,"",covid19_new_cases_global!EV136)</f>
        <v>1021</v>
      </c>
      <c r="EW135">
        <f>IF(covid19_new_cases_global!EW136&lt;0,"",covid19_new_cases_global!EW136)</f>
        <v>1026</v>
      </c>
      <c r="EX135">
        <f>IF(covid19_new_cases_global!EX136&lt;0,"",covid19_new_cases_global!EX136)</f>
        <v>881</v>
      </c>
      <c r="EY135">
        <f>IF(covid19_new_cases_global!EY136&lt;0,"",covid19_new_cases_global!EY136)</f>
        <v>1034</v>
      </c>
      <c r="EZ135">
        <f>IF(covid19_new_cases_global!EZ136&lt;0,"",covid19_new_cases_global!EZ136)</f>
        <v>1176</v>
      </c>
      <c r="FA135">
        <f>IF(covid19_new_cases_global!FA136&lt;0,"",covid19_new_cases_global!FA136)</f>
        <v>1199</v>
      </c>
      <c r="FB135">
        <f>IF(covid19_new_cases_global!FB136&lt;0,"",covid19_new_cases_global!FB136)</f>
        <v>1060</v>
      </c>
      <c r="FC135">
        <f>IF(covid19_new_cases_global!FC136&lt;0,"",covid19_new_cases_global!FC136)</f>
        <v>946</v>
      </c>
      <c r="FD135">
        <f>IF(covid19_new_cases_global!FD136&lt;0,"",covid19_new_cases_global!FD136)</f>
        <v>879</v>
      </c>
      <c r="FE135">
        <f t="shared" si="67"/>
        <v>2355</v>
      </c>
      <c r="FF135">
        <f t="shared" si="60"/>
        <v>2355</v>
      </c>
      <c r="FG135">
        <f t="shared" si="61"/>
        <v>129</v>
      </c>
      <c r="FH135">
        <f t="shared" si="62"/>
        <v>129</v>
      </c>
      <c r="FI135" cm="1">
        <f t="array" ref="FI135">MATCH(INDEX($D135:$FD135,MATCH(TRUE,INDEX($D135:$FD135&lt;&gt;0,),0)),$D135:$FD135,0)</f>
        <v>38</v>
      </c>
      <c r="FJ135">
        <f t="shared" si="63"/>
        <v>93663</v>
      </c>
      <c r="FK135">
        <f t="shared" si="64"/>
        <v>2.5143333013036097E-2</v>
      </c>
      <c r="FL135">
        <v>0</v>
      </c>
      <c r="FM135">
        <f t="shared" si="65"/>
        <v>91</v>
      </c>
      <c r="FN135">
        <f t="shared" si="66"/>
        <v>91</v>
      </c>
      <c r="FP135">
        <v>915</v>
      </c>
      <c r="FQ135">
        <v>915</v>
      </c>
      <c r="FR135">
        <v>135</v>
      </c>
      <c r="FS135">
        <v>135</v>
      </c>
      <c r="FT135">
        <v>33</v>
      </c>
      <c r="FU135">
        <v>30616</v>
      </c>
      <c r="FV135">
        <v>2.988633394303632E-2</v>
      </c>
      <c r="FW135" s="6">
        <v>0</v>
      </c>
      <c r="FX135" s="7">
        <v>1</v>
      </c>
      <c r="FY135" s="8">
        <f t="shared" si="68"/>
        <v>1</v>
      </c>
      <c r="FZ135">
        <f t="shared" si="69"/>
        <v>0</v>
      </c>
      <c r="GA135">
        <f t="shared" si="70"/>
        <v>1.6564927382649297E-3</v>
      </c>
      <c r="GB135" s="6">
        <f t="shared" si="71"/>
        <v>1.6564927382649297E-3</v>
      </c>
      <c r="GC135" s="8">
        <f t="shared" si="72"/>
        <v>0.99834350726173504</v>
      </c>
      <c r="GD135" s="6">
        <f t="shared" si="73"/>
        <v>-1.657866239366887E-3</v>
      </c>
      <c r="GE135" s="8">
        <f t="shared" si="74"/>
        <v>100</v>
      </c>
      <c r="GF135">
        <f t="shared" si="75"/>
        <v>1.6592412593620925E-3</v>
      </c>
      <c r="HC135">
        <v>0.19258331215610697</v>
      </c>
      <c r="HD135">
        <v>1</v>
      </c>
      <c r="HE135">
        <v>0</v>
      </c>
      <c r="HF135">
        <f t="shared" ref="HF135:HF183" si="79">HF134+HD135</f>
        <v>125</v>
      </c>
      <c r="HG135">
        <f t="shared" ref="HG135:HG183" si="80">HG134+HE135</f>
        <v>5</v>
      </c>
      <c r="HH135">
        <f t="shared" si="76"/>
        <v>0.13194444444444442</v>
      </c>
      <c r="HI135">
        <f t="shared" si="77"/>
        <v>0.8529411764705882</v>
      </c>
      <c r="HJ135">
        <f t="shared" si="78"/>
        <v>5.9232026143790639E-3</v>
      </c>
    </row>
    <row r="136" spans="1:218" x14ac:dyDescent="0.3">
      <c r="A136" t="str">
        <f>covid19_new_cases_global!A137</f>
        <v>Reunion</v>
      </c>
      <c r="B136">
        <f>covid19_new_cases_global!B137</f>
        <v>-21.135100000000001</v>
      </c>
      <c r="C136">
        <f>covid19_new_cases_global!C137</f>
        <v>55.247100000000003</v>
      </c>
      <c r="D136">
        <f>IF(covid19_new_cases_global!D137&lt;0,"",covid19_new_cases_global!D137)</f>
        <v>0</v>
      </c>
      <c r="E136">
        <f>IF(covid19_new_cases_global!E137&lt;0,"",covid19_new_cases_global!E137)</f>
        <v>0</v>
      </c>
      <c r="F136">
        <f>IF(covid19_new_cases_global!F137&lt;0,"",covid19_new_cases_global!F137)</f>
        <v>0</v>
      </c>
      <c r="G136">
        <f>IF(covid19_new_cases_global!G137&lt;0,"",covid19_new_cases_global!G137)</f>
        <v>0</v>
      </c>
      <c r="H136">
        <f>IF(covid19_new_cases_global!H137&lt;0,"",covid19_new_cases_global!H137)</f>
        <v>0</v>
      </c>
      <c r="I136">
        <f>IF(covid19_new_cases_global!I137&lt;0,"",covid19_new_cases_global!I137)</f>
        <v>0</v>
      </c>
      <c r="J136">
        <f>IF(covid19_new_cases_global!J137&lt;0,"",covid19_new_cases_global!J137)</f>
        <v>0</v>
      </c>
      <c r="K136">
        <f>IF(covid19_new_cases_global!K137&lt;0,"",covid19_new_cases_global!K137)</f>
        <v>0</v>
      </c>
      <c r="L136">
        <f>IF(covid19_new_cases_global!L137&lt;0,"",covid19_new_cases_global!L137)</f>
        <v>0</v>
      </c>
      <c r="M136">
        <f>IF(covid19_new_cases_global!M137&lt;0,"",covid19_new_cases_global!M137)</f>
        <v>0</v>
      </c>
      <c r="N136">
        <f>IF(covid19_new_cases_global!N137&lt;0,"",covid19_new_cases_global!N137)</f>
        <v>0</v>
      </c>
      <c r="O136">
        <f>IF(covid19_new_cases_global!O137&lt;0,"",covid19_new_cases_global!O137)</f>
        <v>0</v>
      </c>
      <c r="P136">
        <f>IF(covid19_new_cases_global!P137&lt;0,"",covid19_new_cases_global!P137)</f>
        <v>0</v>
      </c>
      <c r="Q136">
        <f>IF(covid19_new_cases_global!Q137&lt;0,"",covid19_new_cases_global!Q137)</f>
        <v>0</v>
      </c>
      <c r="R136">
        <f>IF(covid19_new_cases_global!R137&lt;0,"",covid19_new_cases_global!R137)</f>
        <v>0</v>
      </c>
      <c r="S136">
        <f>IF(covid19_new_cases_global!S137&lt;0,"",covid19_new_cases_global!S137)</f>
        <v>0</v>
      </c>
      <c r="T136">
        <f>IF(covid19_new_cases_global!T137&lt;0,"",covid19_new_cases_global!T137)</f>
        <v>0</v>
      </c>
      <c r="U136">
        <f>IF(covid19_new_cases_global!U137&lt;0,"",covid19_new_cases_global!U137)</f>
        <v>0</v>
      </c>
      <c r="V136">
        <f>IF(covid19_new_cases_global!V137&lt;0,"",covid19_new_cases_global!V137)</f>
        <v>0</v>
      </c>
      <c r="W136">
        <f>IF(covid19_new_cases_global!W137&lt;0,"",covid19_new_cases_global!W137)</f>
        <v>0</v>
      </c>
      <c r="X136">
        <f>IF(covid19_new_cases_global!X137&lt;0,"",covid19_new_cases_global!X137)</f>
        <v>0</v>
      </c>
      <c r="Y136">
        <f>IF(covid19_new_cases_global!Y137&lt;0,"",covid19_new_cases_global!Y137)</f>
        <v>0</v>
      </c>
      <c r="Z136">
        <f>IF(covid19_new_cases_global!Z137&lt;0,"",covid19_new_cases_global!Z137)</f>
        <v>0</v>
      </c>
      <c r="AA136">
        <f>IF(covid19_new_cases_global!AA137&lt;0,"",covid19_new_cases_global!AA137)</f>
        <v>0</v>
      </c>
      <c r="AB136">
        <f>IF(covid19_new_cases_global!AB137&lt;0,"",covid19_new_cases_global!AB137)</f>
        <v>0</v>
      </c>
      <c r="AC136">
        <f>IF(covid19_new_cases_global!AC137&lt;0,"",covid19_new_cases_global!AC137)</f>
        <v>0</v>
      </c>
      <c r="AD136">
        <f>IF(covid19_new_cases_global!AD137&lt;0,"",covid19_new_cases_global!AD137)</f>
        <v>0</v>
      </c>
      <c r="AE136">
        <f>IF(covid19_new_cases_global!AE137&lt;0,"",covid19_new_cases_global!AE137)</f>
        <v>0</v>
      </c>
      <c r="AF136">
        <f>IF(covid19_new_cases_global!AF137&lt;0,"",covid19_new_cases_global!AF137)</f>
        <v>0</v>
      </c>
      <c r="AG136">
        <f>IF(covid19_new_cases_global!AG137&lt;0,"",covid19_new_cases_global!AG137)</f>
        <v>0</v>
      </c>
      <c r="AH136">
        <f>IF(covid19_new_cases_global!AH137&lt;0,"",covid19_new_cases_global!AH137)</f>
        <v>0</v>
      </c>
      <c r="AI136">
        <f>IF(covid19_new_cases_global!AI137&lt;0,"",covid19_new_cases_global!AI137)</f>
        <v>0</v>
      </c>
      <c r="AJ136">
        <f>IF(covid19_new_cases_global!AJ137&lt;0,"",covid19_new_cases_global!AJ137)</f>
        <v>0</v>
      </c>
      <c r="AK136">
        <f>IF(covid19_new_cases_global!AK137&lt;0,"",covid19_new_cases_global!AK137)</f>
        <v>0</v>
      </c>
      <c r="AL136">
        <f>IF(covid19_new_cases_global!AL137&lt;0,"",covid19_new_cases_global!AL137)</f>
        <v>0</v>
      </c>
      <c r="AM136">
        <f>IF(covid19_new_cases_global!AM137&lt;0,"",covid19_new_cases_global!AM137)</f>
        <v>0</v>
      </c>
      <c r="AN136">
        <f>IF(covid19_new_cases_global!AN137&lt;0,"",covid19_new_cases_global!AN137)</f>
        <v>0</v>
      </c>
      <c r="AO136">
        <f>IF(covid19_new_cases_global!AO137&lt;0,"",covid19_new_cases_global!AO137)</f>
        <v>0</v>
      </c>
      <c r="AP136">
        <f>IF(covid19_new_cases_global!AP137&lt;0,"",covid19_new_cases_global!AP137)</f>
        <v>0</v>
      </c>
      <c r="AQ136">
        <f>IF(covid19_new_cases_global!AQ137&lt;0,"",covid19_new_cases_global!AQ137)</f>
        <v>0</v>
      </c>
      <c r="AR136">
        <f>IF(covid19_new_cases_global!AR137&lt;0,"",covid19_new_cases_global!AR137)</f>
        <v>0</v>
      </c>
      <c r="AS136">
        <f>IF(covid19_new_cases_global!AS137&lt;0,"",covid19_new_cases_global!AS137)</f>
        <v>0</v>
      </c>
      <c r="AT136">
        <f>IF(covid19_new_cases_global!AT137&lt;0,"",covid19_new_cases_global!AT137)</f>
        <v>0</v>
      </c>
      <c r="AU136">
        <f>IF(covid19_new_cases_global!AU137&lt;0,"",covid19_new_cases_global!AU137)</f>
        <v>0</v>
      </c>
      <c r="AV136">
        <f>IF(covid19_new_cases_global!AV137&lt;0,"",covid19_new_cases_global!AV137)</f>
        <v>0</v>
      </c>
      <c r="AW136">
        <f>IF(covid19_new_cases_global!AW137&lt;0,"",covid19_new_cases_global!AW137)</f>
        <v>0</v>
      </c>
      <c r="AX136">
        <f>IF(covid19_new_cases_global!AX137&lt;0,"",covid19_new_cases_global!AX137)</f>
        <v>0</v>
      </c>
      <c r="AY136">
        <f>IF(covid19_new_cases_global!AY137&lt;0,"",covid19_new_cases_global!AY137)</f>
        <v>0</v>
      </c>
      <c r="AZ136">
        <f>IF(covid19_new_cases_global!AZ137&lt;0,"",covid19_new_cases_global!AZ137)</f>
        <v>1</v>
      </c>
      <c r="BA136">
        <f>IF(covid19_new_cases_global!BA137&lt;0,"",covid19_new_cases_global!BA137)</f>
        <v>0</v>
      </c>
      <c r="BB136">
        <f>IF(covid19_new_cases_global!BB137&lt;0,"",covid19_new_cases_global!BB137)</f>
        <v>4</v>
      </c>
      <c r="BC136">
        <f>IF(covid19_new_cases_global!BC137&lt;0,"",covid19_new_cases_global!BC137)</f>
        <v>1</v>
      </c>
      <c r="BD136">
        <f>IF(covid19_new_cases_global!BD137&lt;0,"",covid19_new_cases_global!BD137)</f>
        <v>1</v>
      </c>
      <c r="BE136">
        <f>IF(covid19_new_cases_global!BE137&lt;0,"",covid19_new_cases_global!BE137)</f>
        <v>2</v>
      </c>
      <c r="BF136">
        <f>IF(covid19_new_cases_global!BF137&lt;0,"",covid19_new_cases_global!BF137)</f>
        <v>0</v>
      </c>
      <c r="BG136">
        <f>IF(covid19_new_cases_global!BG137&lt;0,"",covid19_new_cases_global!BG137)</f>
        <v>3</v>
      </c>
      <c r="BH136">
        <f>IF(covid19_new_cases_global!BH137&lt;0,"",covid19_new_cases_global!BH137)</f>
        <v>2</v>
      </c>
      <c r="BI136">
        <f>IF(covid19_new_cases_global!BI137&lt;0,"",covid19_new_cases_global!BI137)</f>
        <v>14</v>
      </c>
      <c r="BJ136">
        <f>IF(covid19_new_cases_global!BJ137&lt;0,"",covid19_new_cases_global!BJ137)</f>
        <v>17</v>
      </c>
      <c r="BK136">
        <f>IF(covid19_new_cases_global!BK137&lt;0,"",covid19_new_cases_global!BK137)</f>
        <v>19</v>
      </c>
      <c r="BL136">
        <f>IF(covid19_new_cases_global!BL137&lt;0,"",covid19_new_cases_global!BL137)</f>
        <v>7</v>
      </c>
      <c r="BM136">
        <f>IF(covid19_new_cases_global!BM137&lt;0,"",covid19_new_cases_global!BM137)</f>
        <v>23</v>
      </c>
      <c r="BN136">
        <f>IF(covid19_new_cases_global!BN137&lt;0,"",covid19_new_cases_global!BN137)</f>
        <v>17</v>
      </c>
      <c r="BO136">
        <f>IF(covid19_new_cases_global!BO137&lt;0,"",covid19_new_cases_global!BO137)</f>
        <v>24</v>
      </c>
      <c r="BP136">
        <f>IF(covid19_new_cases_global!BP137&lt;0,"",covid19_new_cases_global!BP137)</f>
        <v>10</v>
      </c>
      <c r="BQ136">
        <f>IF(covid19_new_cases_global!BQ137&lt;0,"",covid19_new_cases_global!BQ137)</f>
        <v>38</v>
      </c>
      <c r="BR136">
        <f>IF(covid19_new_cases_global!BR137&lt;0,"",covid19_new_cases_global!BR137)</f>
        <v>0</v>
      </c>
      <c r="BS136">
        <f>IF(covid19_new_cases_global!BS137&lt;0,"",covid19_new_cases_global!BS137)</f>
        <v>41</v>
      </c>
      <c r="BT136">
        <f>IF(covid19_new_cases_global!BT137&lt;0,"",covid19_new_cases_global!BT137)</f>
        <v>23</v>
      </c>
      <c r="BU136">
        <f>IF(covid19_new_cases_global!BU137&lt;0,"",covid19_new_cases_global!BU137)</f>
        <v>34</v>
      </c>
      <c r="BV136">
        <f>IF(covid19_new_cases_global!BV137&lt;0,"",covid19_new_cases_global!BV137)</f>
        <v>27</v>
      </c>
      <c r="BW136">
        <f>IF(covid19_new_cases_global!BW137&lt;0,"",covid19_new_cases_global!BW137)</f>
        <v>13</v>
      </c>
      <c r="BX136">
        <f>IF(covid19_new_cases_global!BX137&lt;0,"",covid19_new_cases_global!BX137)</f>
        <v>13</v>
      </c>
      <c r="BY136">
        <f>IF(covid19_new_cases_global!BY137&lt;0,"",covid19_new_cases_global!BY137)</f>
        <v>10</v>
      </c>
      <c r="BZ136">
        <f>IF(covid19_new_cases_global!BZ137&lt;0,"",covid19_new_cases_global!BZ137)</f>
        <v>5</v>
      </c>
      <c r="CA136">
        <f>IF(covid19_new_cases_global!CA137&lt;0,"",covid19_new_cases_global!CA137)</f>
        <v>9</v>
      </c>
      <c r="CB136">
        <f>IF(covid19_new_cases_global!CB137&lt;0,"",covid19_new_cases_global!CB137)</f>
        <v>0</v>
      </c>
      <c r="CC136">
        <f>IF(covid19_new_cases_global!CC137&lt;0,"",covid19_new_cases_global!CC137)</f>
        <v>4</v>
      </c>
      <c r="CD136">
        <f>IF(covid19_new_cases_global!CD137&lt;0,"",covid19_new_cases_global!CD137)</f>
        <v>20</v>
      </c>
      <c r="CE136">
        <f>IF(covid19_new_cases_global!CE137&lt;0,"",covid19_new_cases_global!CE137)</f>
        <v>6</v>
      </c>
      <c r="CF136">
        <f>IF(covid19_new_cases_global!CF137&lt;0,"",covid19_new_cases_global!CF137)</f>
        <v>1</v>
      </c>
      <c r="CG136">
        <f>IF(covid19_new_cases_global!CG137&lt;0,"",covid19_new_cases_global!CG137)</f>
        <v>2</v>
      </c>
      <c r="CH136">
        <f>IF(covid19_new_cases_global!CH137&lt;0,"",covid19_new_cases_global!CH137)</f>
        <v>0</v>
      </c>
      <c r="CI136">
        <f>IF(covid19_new_cases_global!CI137&lt;0,"",covid19_new_cases_global!CI137)</f>
        <v>0</v>
      </c>
      <c r="CJ136">
        <f>IF(covid19_new_cases_global!CJ137&lt;0,"",covid19_new_cases_global!CJ137)</f>
        <v>3</v>
      </c>
      <c r="CK136">
        <f>IF(covid19_new_cases_global!CK137&lt;0,"",covid19_new_cases_global!CK137)</f>
        <v>8</v>
      </c>
      <c r="CL136">
        <f>IF(covid19_new_cases_global!CL137&lt;0,"",covid19_new_cases_global!CL137)</f>
        <v>5</v>
      </c>
      <c r="CM136">
        <f>IF(covid19_new_cases_global!CM137&lt;0,"",covid19_new_cases_global!CM137)</f>
        <v>1</v>
      </c>
      <c r="CN136">
        <f>IF(covid19_new_cases_global!CN137&lt;0,"",covid19_new_cases_global!CN137)</f>
        <v>0</v>
      </c>
      <c r="CO136">
        <f>IF(covid19_new_cases_global!CO137&lt;0,"",covid19_new_cases_global!CO137)</f>
        <v>2</v>
      </c>
      <c r="CP136">
        <f>IF(covid19_new_cases_global!CP137&lt;0,"",covid19_new_cases_global!CP137)</f>
        <v>0</v>
      </c>
      <c r="CQ136">
        <f>IF(covid19_new_cases_global!CQ137&lt;0,"",covid19_new_cases_global!CQ137)</f>
        <v>2</v>
      </c>
      <c r="CR136">
        <f>IF(covid19_new_cases_global!CR137&lt;0,"",covid19_new_cases_global!CR137)</f>
        <v>0</v>
      </c>
      <c r="CS136">
        <f>IF(covid19_new_cases_global!CS137&lt;0,"",covid19_new_cases_global!CS137)</f>
        <v>5</v>
      </c>
      <c r="CT136">
        <f>IF(covid19_new_cases_global!CT137&lt;0,"",covid19_new_cases_global!CT137)</f>
        <v>0</v>
      </c>
      <c r="CU136">
        <f>IF(covid19_new_cases_global!CU137&lt;0,"",covid19_new_cases_global!CU137)</f>
        <v>1</v>
      </c>
      <c r="CV136">
        <f>IF(covid19_new_cases_global!CV137&lt;0,"",covid19_new_cases_global!CV137)</f>
        <v>0</v>
      </c>
      <c r="CW136">
        <f>IF(covid19_new_cases_global!CW137&lt;0,"",covid19_new_cases_global!CW137)</f>
        <v>2</v>
      </c>
      <c r="CX136">
        <f>IF(covid19_new_cases_global!CX137&lt;0,"",covid19_new_cases_global!CX137)</f>
        <v>0</v>
      </c>
      <c r="CY136">
        <f>IF(covid19_new_cases_global!CY137&lt;0,"",covid19_new_cases_global!CY137)</f>
        <v>2</v>
      </c>
      <c r="CZ136">
        <f>IF(covid19_new_cases_global!CZ137&lt;0,"",covid19_new_cases_global!CZ137)</f>
        <v>1</v>
      </c>
      <c r="DA136">
        <f>IF(covid19_new_cases_global!DA137&lt;0,"",covid19_new_cases_global!DA137)</f>
        <v>0</v>
      </c>
      <c r="DB136">
        <f>IF(covid19_new_cases_global!DB137&lt;0,"",covid19_new_cases_global!DB137)</f>
        <v>1</v>
      </c>
      <c r="DC136">
        <f>IF(covid19_new_cases_global!DC137&lt;0,"",covid19_new_cases_global!DC137)</f>
        <v>0</v>
      </c>
      <c r="DD136">
        <f>IF(covid19_new_cases_global!DD137&lt;0,"",covid19_new_cases_global!DD137)</f>
        <v>1</v>
      </c>
      <c r="DE136">
        <f>IF(covid19_new_cases_global!DE137&lt;0,"",covid19_new_cases_global!DE137)</f>
        <v>2</v>
      </c>
      <c r="DF136" t="str">
        <f>IF(covid19_new_cases_global!DF137&lt;0,"",covid19_new_cases_global!DF137)</f>
        <v/>
      </c>
      <c r="DG136">
        <f>IF(covid19_new_cases_global!DG137&lt;0,"",covid19_new_cases_global!DG137)</f>
        <v>5</v>
      </c>
      <c r="DH136">
        <f>IF(covid19_new_cases_global!DH137&lt;0,"",covid19_new_cases_global!DH137)</f>
        <v>5</v>
      </c>
      <c r="DI136">
        <f>IF(covid19_new_cases_global!DI137&lt;0,"",covid19_new_cases_global!DI137)</f>
        <v>0</v>
      </c>
      <c r="DJ136">
        <f>IF(covid19_new_cases_global!DJ137&lt;0,"",covid19_new_cases_global!DJ137)</f>
        <v>1</v>
      </c>
      <c r="DK136">
        <f>IF(covid19_new_cases_global!DK137&lt;0,"",covid19_new_cases_global!DK137)</f>
        <v>2</v>
      </c>
      <c r="DL136">
        <f>IF(covid19_new_cases_global!DL137&lt;0,"",covid19_new_cases_global!DL137)</f>
        <v>1</v>
      </c>
      <c r="DM136">
        <f>IF(covid19_new_cases_global!DM137&lt;0,"",covid19_new_cases_global!DM137)</f>
        <v>1</v>
      </c>
      <c r="DN136">
        <f>IF(covid19_new_cases_global!DN137&lt;0,"",covid19_new_cases_global!DN137)</f>
        <v>2</v>
      </c>
      <c r="DO136">
        <f>IF(covid19_new_cases_global!DO137&lt;0,"",covid19_new_cases_global!DO137)</f>
        <v>0</v>
      </c>
      <c r="DP136">
        <f>IF(covid19_new_cases_global!DP137&lt;0,"",covid19_new_cases_global!DP137)</f>
        <v>3</v>
      </c>
      <c r="DQ136">
        <f>IF(covid19_new_cases_global!DQ137&lt;0,"",covid19_new_cases_global!DQ137)</f>
        <v>0</v>
      </c>
      <c r="DR136">
        <f>IF(covid19_new_cases_global!DR137&lt;0,"",covid19_new_cases_global!DR137)</f>
        <v>1</v>
      </c>
      <c r="DS136">
        <f>IF(covid19_new_cases_global!DS137&lt;0,"",covid19_new_cases_global!DS137)</f>
        <v>2</v>
      </c>
      <c r="DT136">
        <f>IF(covid19_new_cases_global!DT137&lt;0,"",covid19_new_cases_global!DT137)</f>
        <v>0</v>
      </c>
      <c r="DU136">
        <f>IF(covid19_new_cases_global!DU137&lt;0,"",covid19_new_cases_global!DU137)</f>
        <v>3</v>
      </c>
      <c r="DV136">
        <f>IF(covid19_new_cases_global!DV137&lt;0,"",covid19_new_cases_global!DV137)</f>
        <v>0</v>
      </c>
      <c r="DW136">
        <f>IF(covid19_new_cases_global!DW137&lt;0,"",covid19_new_cases_global!DW137)</f>
        <v>4</v>
      </c>
      <c r="DX136">
        <f>IF(covid19_new_cases_global!DX137&lt;0,"",covid19_new_cases_global!DX137)</f>
        <v>3</v>
      </c>
      <c r="DY136">
        <f>IF(covid19_new_cases_global!DY137&lt;0,"",covid19_new_cases_global!DY137)</f>
        <v>1</v>
      </c>
      <c r="DZ136">
        <f>IF(covid19_new_cases_global!DZ137&lt;0,"",covid19_new_cases_global!DZ137)</f>
        <v>5</v>
      </c>
      <c r="EA136">
        <f>IF(covid19_new_cases_global!EA137&lt;0,"",covid19_new_cases_global!EA137)</f>
        <v>5</v>
      </c>
      <c r="EB136">
        <f>IF(covid19_new_cases_global!EB137&lt;0,"",covid19_new_cases_global!EB137)</f>
        <v>1</v>
      </c>
      <c r="EC136">
        <f>IF(covid19_new_cases_global!EC137&lt;0,"",covid19_new_cases_global!EC137)</f>
        <v>0</v>
      </c>
      <c r="ED136">
        <f>IF(covid19_new_cases_global!ED137&lt;0,"",covid19_new_cases_global!ED137)</f>
        <v>2</v>
      </c>
      <c r="EE136">
        <f>IF(covid19_new_cases_global!EE137&lt;0,"",covid19_new_cases_global!EE137)</f>
        <v>4</v>
      </c>
      <c r="EF136">
        <f>IF(covid19_new_cases_global!EF137&lt;0,"",covid19_new_cases_global!EF137)</f>
        <v>1</v>
      </c>
      <c r="EG136">
        <f>IF(covid19_new_cases_global!EG137&lt;0,"",covid19_new_cases_global!EG137)</f>
        <v>1</v>
      </c>
      <c r="EH136">
        <f>IF(covid19_new_cases_global!EH137&lt;0,"",covid19_new_cases_global!EH137)</f>
        <v>1</v>
      </c>
      <c r="EI136">
        <f>IF(covid19_new_cases_global!EI137&lt;0,"",covid19_new_cases_global!EI137)</f>
        <v>0</v>
      </c>
      <c r="EJ136">
        <f>IF(covid19_new_cases_global!EJ137&lt;0,"",covid19_new_cases_global!EJ137)</f>
        <v>0</v>
      </c>
      <c r="EK136">
        <f>IF(covid19_new_cases_global!EK137&lt;0,"",covid19_new_cases_global!EK137)</f>
        <v>1</v>
      </c>
      <c r="EL136">
        <f>IF(covid19_new_cases_global!EL137&lt;0,"",covid19_new_cases_global!EL137)</f>
        <v>0</v>
      </c>
      <c r="EM136">
        <f>IF(covid19_new_cases_global!EM137&lt;0,"",covid19_new_cases_global!EM137)</f>
        <v>5</v>
      </c>
      <c r="EN136">
        <f>IF(covid19_new_cases_global!EN137&lt;0,"",covid19_new_cases_global!EN137)</f>
        <v>1</v>
      </c>
      <c r="EO136">
        <f>IF(covid19_new_cases_global!EO137&lt;0,"",covid19_new_cases_global!EO137)</f>
        <v>1</v>
      </c>
      <c r="EP136">
        <f>IF(covid19_new_cases_global!EP137&lt;0,"",covid19_new_cases_global!EP137)</f>
        <v>1</v>
      </c>
      <c r="EQ136">
        <f>IF(covid19_new_cases_global!EQ137&lt;0,"",covid19_new_cases_global!EQ137)</f>
        <v>6</v>
      </c>
      <c r="ER136">
        <f>IF(covid19_new_cases_global!ER137&lt;0,"",covid19_new_cases_global!ER137)</f>
        <v>1</v>
      </c>
      <c r="ES136" t="str">
        <f>IF(covid19_new_cases_global!ES137&lt;0,"",covid19_new_cases_global!ES137)</f>
        <v/>
      </c>
      <c r="ET136">
        <f>IF(covid19_new_cases_global!ET137&lt;0,"",covid19_new_cases_global!ET137)</f>
        <v>2</v>
      </c>
      <c r="EU136">
        <f>IF(covid19_new_cases_global!EU137&lt;0,"",covid19_new_cases_global!EU137)</f>
        <v>5</v>
      </c>
      <c r="EV136">
        <f>IF(covid19_new_cases_global!EV137&lt;0,"",covid19_new_cases_global!EV137)</f>
        <v>2</v>
      </c>
      <c r="EW136">
        <f>IF(covid19_new_cases_global!EW137&lt;0,"",covid19_new_cases_global!EW137)</f>
        <v>1</v>
      </c>
      <c r="EX136">
        <f>IF(covid19_new_cases_global!EX137&lt;0,"",covid19_new_cases_global!EX137)</f>
        <v>1</v>
      </c>
      <c r="EY136">
        <f>IF(covid19_new_cases_global!EY137&lt;0,"",covid19_new_cases_global!EY137)</f>
        <v>1</v>
      </c>
      <c r="EZ136">
        <f>IF(covid19_new_cases_global!EZ137&lt;0,"",covid19_new_cases_global!EZ137)</f>
        <v>0</v>
      </c>
      <c r="FA136">
        <f>IF(covid19_new_cases_global!FA137&lt;0,"",covid19_new_cases_global!FA137)</f>
        <v>1</v>
      </c>
      <c r="FB136">
        <f>IF(covid19_new_cases_global!FB137&lt;0,"",covid19_new_cases_global!FB137)</f>
        <v>8</v>
      </c>
      <c r="FC136">
        <f>IF(covid19_new_cases_global!FC137&lt;0,"",covid19_new_cases_global!FC137)</f>
        <v>1</v>
      </c>
      <c r="FD136">
        <f>IF(covid19_new_cases_global!FD137&lt;0,"",covid19_new_cases_global!FD137)</f>
        <v>3</v>
      </c>
      <c r="FE136">
        <f t="shared" si="67"/>
        <v>41</v>
      </c>
      <c r="FF136">
        <f t="shared" si="60"/>
        <v>41</v>
      </c>
      <c r="FG136">
        <f t="shared" si="61"/>
        <v>68</v>
      </c>
      <c r="FH136">
        <f t="shared" si="62"/>
        <v>68</v>
      </c>
      <c r="FI136" cm="1">
        <f t="array" ref="FI136">MATCH(INDEX($D136:$FD136,MATCH(TRUE,INDEX($D136:$FD136&lt;&gt;0,),0)),$D136:$FD136,0)</f>
        <v>49</v>
      </c>
      <c r="FJ136">
        <f t="shared" si="63"/>
        <v>522</v>
      </c>
      <c r="FK136">
        <f t="shared" si="64"/>
        <v>7.8544061302681989E-2</v>
      </c>
      <c r="FL136">
        <v>0</v>
      </c>
      <c r="FM136">
        <f t="shared" si="65"/>
        <v>19</v>
      </c>
      <c r="FN136">
        <f t="shared" si="66"/>
        <v>19</v>
      </c>
      <c r="FP136">
        <v>921</v>
      </c>
      <c r="FQ136">
        <v>921</v>
      </c>
      <c r="FR136">
        <v>107</v>
      </c>
      <c r="FS136">
        <v>107</v>
      </c>
      <c r="FT136">
        <v>52</v>
      </c>
      <c r="FU136">
        <v>16431</v>
      </c>
      <c r="FV136">
        <v>5.6052583531130178E-2</v>
      </c>
      <c r="FW136" s="6">
        <v>0</v>
      </c>
      <c r="FX136" s="7">
        <v>1</v>
      </c>
      <c r="FY136" s="8">
        <f t="shared" si="68"/>
        <v>1</v>
      </c>
      <c r="FZ136">
        <f t="shared" si="69"/>
        <v>0</v>
      </c>
      <c r="GA136">
        <f t="shared" si="70"/>
        <v>8.5958886736531934E-3</v>
      </c>
      <c r="GB136" s="6">
        <f t="shared" si="71"/>
        <v>8.5958886736531934E-3</v>
      </c>
      <c r="GC136" s="8">
        <f t="shared" si="72"/>
        <v>0.99140411132634676</v>
      </c>
      <c r="GD136" s="6">
        <f t="shared" si="73"/>
        <v>-8.6330464137975207E-3</v>
      </c>
      <c r="GE136" s="8">
        <f t="shared" si="74"/>
        <v>100</v>
      </c>
      <c r="GF136">
        <f t="shared" si="75"/>
        <v>8.6704186269242044E-3</v>
      </c>
      <c r="HC136">
        <v>0.20438116699850462</v>
      </c>
      <c r="HD136">
        <v>1</v>
      </c>
      <c r="HE136">
        <v>0</v>
      </c>
      <c r="HF136">
        <f t="shared" si="79"/>
        <v>126</v>
      </c>
      <c r="HG136">
        <f t="shared" si="80"/>
        <v>5</v>
      </c>
      <c r="HH136">
        <f t="shared" si="76"/>
        <v>0.125</v>
      </c>
      <c r="HI136">
        <f t="shared" si="77"/>
        <v>0.8529411764705882</v>
      </c>
      <c r="HJ136">
        <f t="shared" si="78"/>
        <v>5.9232026143790639E-3</v>
      </c>
    </row>
    <row r="137" spans="1:218" x14ac:dyDescent="0.3">
      <c r="A137" t="str">
        <f>covid19_new_cases_global!A138</f>
        <v>Romania</v>
      </c>
      <c r="B137">
        <f>covid19_new_cases_global!B138</f>
        <v>45.943199999999997</v>
      </c>
      <c r="C137">
        <f>covid19_new_cases_global!C138</f>
        <v>24.966799999999999</v>
      </c>
      <c r="D137">
        <f>IF(covid19_new_cases_global!D138&lt;0,"",covid19_new_cases_global!D138)</f>
        <v>0</v>
      </c>
      <c r="E137">
        <f>IF(covid19_new_cases_global!E138&lt;0,"",covid19_new_cases_global!E138)</f>
        <v>0</v>
      </c>
      <c r="F137">
        <f>IF(covid19_new_cases_global!F138&lt;0,"",covid19_new_cases_global!F138)</f>
        <v>0</v>
      </c>
      <c r="G137">
        <f>IF(covid19_new_cases_global!G138&lt;0,"",covid19_new_cases_global!G138)</f>
        <v>0</v>
      </c>
      <c r="H137">
        <f>IF(covid19_new_cases_global!H138&lt;0,"",covid19_new_cases_global!H138)</f>
        <v>0</v>
      </c>
      <c r="I137">
        <f>IF(covid19_new_cases_global!I138&lt;0,"",covid19_new_cases_global!I138)</f>
        <v>0</v>
      </c>
      <c r="J137">
        <f>IF(covid19_new_cases_global!J138&lt;0,"",covid19_new_cases_global!J138)</f>
        <v>0</v>
      </c>
      <c r="K137">
        <f>IF(covid19_new_cases_global!K138&lt;0,"",covid19_new_cases_global!K138)</f>
        <v>0</v>
      </c>
      <c r="L137">
        <f>IF(covid19_new_cases_global!L138&lt;0,"",covid19_new_cases_global!L138)</f>
        <v>0</v>
      </c>
      <c r="M137">
        <f>IF(covid19_new_cases_global!M138&lt;0,"",covid19_new_cases_global!M138)</f>
        <v>0</v>
      </c>
      <c r="N137">
        <f>IF(covid19_new_cases_global!N138&lt;0,"",covid19_new_cases_global!N138)</f>
        <v>0</v>
      </c>
      <c r="O137">
        <f>IF(covid19_new_cases_global!O138&lt;0,"",covid19_new_cases_global!O138)</f>
        <v>0</v>
      </c>
      <c r="P137">
        <f>IF(covid19_new_cases_global!P138&lt;0,"",covid19_new_cases_global!P138)</f>
        <v>0</v>
      </c>
      <c r="Q137">
        <f>IF(covid19_new_cases_global!Q138&lt;0,"",covid19_new_cases_global!Q138)</f>
        <v>0</v>
      </c>
      <c r="R137">
        <f>IF(covid19_new_cases_global!R138&lt;0,"",covid19_new_cases_global!R138)</f>
        <v>0</v>
      </c>
      <c r="S137">
        <f>IF(covid19_new_cases_global!S138&lt;0,"",covid19_new_cases_global!S138)</f>
        <v>0</v>
      </c>
      <c r="T137">
        <f>IF(covid19_new_cases_global!T138&lt;0,"",covid19_new_cases_global!T138)</f>
        <v>0</v>
      </c>
      <c r="U137">
        <f>IF(covid19_new_cases_global!U138&lt;0,"",covid19_new_cases_global!U138)</f>
        <v>0</v>
      </c>
      <c r="V137">
        <f>IF(covid19_new_cases_global!V138&lt;0,"",covid19_new_cases_global!V138)</f>
        <v>0</v>
      </c>
      <c r="W137">
        <f>IF(covid19_new_cases_global!W138&lt;0,"",covid19_new_cases_global!W138)</f>
        <v>0</v>
      </c>
      <c r="X137">
        <f>IF(covid19_new_cases_global!X138&lt;0,"",covid19_new_cases_global!X138)</f>
        <v>0</v>
      </c>
      <c r="Y137">
        <f>IF(covid19_new_cases_global!Y138&lt;0,"",covid19_new_cases_global!Y138)</f>
        <v>0</v>
      </c>
      <c r="Z137">
        <f>IF(covid19_new_cases_global!Z138&lt;0,"",covid19_new_cases_global!Z138)</f>
        <v>0</v>
      </c>
      <c r="AA137">
        <f>IF(covid19_new_cases_global!AA138&lt;0,"",covid19_new_cases_global!AA138)</f>
        <v>0</v>
      </c>
      <c r="AB137">
        <f>IF(covid19_new_cases_global!AB138&lt;0,"",covid19_new_cases_global!AB138)</f>
        <v>0</v>
      </c>
      <c r="AC137">
        <f>IF(covid19_new_cases_global!AC138&lt;0,"",covid19_new_cases_global!AC138)</f>
        <v>0</v>
      </c>
      <c r="AD137">
        <f>IF(covid19_new_cases_global!AD138&lt;0,"",covid19_new_cases_global!AD138)</f>
        <v>0</v>
      </c>
      <c r="AE137">
        <f>IF(covid19_new_cases_global!AE138&lt;0,"",covid19_new_cases_global!AE138)</f>
        <v>0</v>
      </c>
      <c r="AF137">
        <f>IF(covid19_new_cases_global!AF138&lt;0,"",covid19_new_cases_global!AF138)</f>
        <v>0</v>
      </c>
      <c r="AG137">
        <f>IF(covid19_new_cases_global!AG138&lt;0,"",covid19_new_cases_global!AG138)</f>
        <v>0</v>
      </c>
      <c r="AH137">
        <f>IF(covid19_new_cases_global!AH138&lt;0,"",covid19_new_cases_global!AH138)</f>
        <v>0</v>
      </c>
      <c r="AI137">
        <f>IF(covid19_new_cases_global!AI138&lt;0,"",covid19_new_cases_global!AI138)</f>
        <v>0</v>
      </c>
      <c r="AJ137">
        <f>IF(covid19_new_cases_global!AJ138&lt;0,"",covid19_new_cases_global!AJ138)</f>
        <v>0</v>
      </c>
      <c r="AK137">
        <f>IF(covid19_new_cases_global!AK138&lt;0,"",covid19_new_cases_global!AK138)</f>
        <v>0</v>
      </c>
      <c r="AL137">
        <f>IF(covid19_new_cases_global!AL138&lt;0,"",covid19_new_cases_global!AL138)</f>
        <v>1</v>
      </c>
      <c r="AM137">
        <f>IF(covid19_new_cases_global!AM138&lt;0,"",covid19_new_cases_global!AM138)</f>
        <v>0</v>
      </c>
      <c r="AN137">
        <f>IF(covid19_new_cases_global!AN138&lt;0,"",covid19_new_cases_global!AN138)</f>
        <v>2</v>
      </c>
      <c r="AO137">
        <f>IF(covid19_new_cases_global!AO138&lt;0,"",covid19_new_cases_global!AO138)</f>
        <v>0</v>
      </c>
      <c r="AP137">
        <f>IF(covid19_new_cases_global!AP138&lt;0,"",covid19_new_cases_global!AP138)</f>
        <v>0</v>
      </c>
      <c r="AQ137">
        <f>IF(covid19_new_cases_global!AQ138&lt;0,"",covid19_new_cases_global!AQ138)</f>
        <v>0</v>
      </c>
      <c r="AR137">
        <f>IF(covid19_new_cases_global!AR138&lt;0,"",covid19_new_cases_global!AR138)</f>
        <v>0</v>
      </c>
      <c r="AS137">
        <f>IF(covid19_new_cases_global!AS138&lt;0,"",covid19_new_cases_global!AS138)</f>
        <v>1</v>
      </c>
      <c r="AT137">
        <f>IF(covid19_new_cases_global!AT138&lt;0,"",covid19_new_cases_global!AT138)</f>
        <v>2</v>
      </c>
      <c r="AU137">
        <f>IF(covid19_new_cases_global!AU138&lt;0,"",covid19_new_cases_global!AU138)</f>
        <v>3</v>
      </c>
      <c r="AV137">
        <f>IF(covid19_new_cases_global!AV138&lt;0,"",covid19_new_cases_global!AV138)</f>
        <v>0</v>
      </c>
      <c r="AW137">
        <f>IF(covid19_new_cases_global!AW138&lt;0,"",covid19_new_cases_global!AW138)</f>
        <v>6</v>
      </c>
      <c r="AX137">
        <f>IF(covid19_new_cases_global!AX138&lt;0,"",covid19_new_cases_global!AX138)</f>
        <v>0</v>
      </c>
      <c r="AY137">
        <f>IF(covid19_new_cases_global!AY138&lt;0,"",covid19_new_cases_global!AY138)</f>
        <v>10</v>
      </c>
      <c r="AZ137">
        <f>IF(covid19_new_cases_global!AZ138&lt;0,"",covid19_new_cases_global!AZ138)</f>
        <v>20</v>
      </c>
      <c r="BA137">
        <f>IF(covid19_new_cases_global!BA138&lt;0,"",covid19_new_cases_global!BA138)</f>
        <v>4</v>
      </c>
      <c r="BB137">
        <f>IF(covid19_new_cases_global!BB138&lt;0,"",covid19_new_cases_global!BB138)</f>
        <v>40</v>
      </c>
      <c r="BC137">
        <f>IF(covid19_new_cases_global!BC138&lt;0,"",covid19_new_cases_global!BC138)</f>
        <v>34</v>
      </c>
      <c r="BD137">
        <f>IF(covid19_new_cases_global!BD138&lt;0,"",covid19_new_cases_global!BD138)</f>
        <v>8</v>
      </c>
      <c r="BE137">
        <f>IF(covid19_new_cases_global!BE138&lt;0,"",covid19_new_cases_global!BE138)</f>
        <v>27</v>
      </c>
      <c r="BF137">
        <f>IF(covid19_new_cases_global!BF138&lt;0,"",covid19_new_cases_global!BF138)</f>
        <v>26</v>
      </c>
      <c r="BG137">
        <f>IF(covid19_new_cases_global!BG138&lt;0,"",covid19_new_cases_global!BG138)</f>
        <v>76</v>
      </c>
      <c r="BH137">
        <f>IF(covid19_new_cases_global!BH138&lt;0,"",covid19_new_cases_global!BH138)</f>
        <v>17</v>
      </c>
      <c r="BI137">
        <f>IF(covid19_new_cases_global!BI138&lt;0,"",covid19_new_cases_global!BI138)</f>
        <v>31</v>
      </c>
      <c r="BJ137">
        <f>IF(covid19_new_cases_global!BJ138&lt;0,"",covid19_new_cases_global!BJ138)</f>
        <v>59</v>
      </c>
      <c r="BK137">
        <f>IF(covid19_new_cases_global!BK138&lt;0,"",covid19_new_cases_global!BK138)</f>
        <v>66</v>
      </c>
      <c r="BL137">
        <f>IF(covid19_new_cases_global!BL138&lt;0,"",covid19_new_cases_global!BL138)</f>
        <v>143</v>
      </c>
      <c r="BM137">
        <f>IF(covid19_new_cases_global!BM138&lt;0,"",covid19_new_cases_global!BM138)</f>
        <v>218</v>
      </c>
      <c r="BN137">
        <f>IF(covid19_new_cases_global!BN138&lt;0,"",covid19_new_cases_global!BN138)</f>
        <v>112</v>
      </c>
      <c r="BO137">
        <f>IF(covid19_new_cases_global!BO138&lt;0,"",covid19_new_cases_global!BO138)</f>
        <v>123</v>
      </c>
      <c r="BP137">
        <f>IF(covid19_new_cases_global!BP138&lt;0,"",covid19_new_cases_global!BP138)</f>
        <v>263</v>
      </c>
      <c r="BQ137">
        <f>IF(covid19_new_cases_global!BQ138&lt;0,"",covid19_new_cases_global!BQ138)</f>
        <v>160</v>
      </c>
      <c r="BR137">
        <f>IF(covid19_new_cases_global!BR138&lt;0,"",covid19_new_cases_global!BR138)</f>
        <v>363</v>
      </c>
      <c r="BS137">
        <f>IF(covid19_new_cases_global!BS138&lt;0,"",covid19_new_cases_global!BS138)</f>
        <v>294</v>
      </c>
      <c r="BT137">
        <f>IF(covid19_new_cases_global!BT138&lt;0,"",covid19_new_cases_global!BT138)</f>
        <v>136</v>
      </c>
      <c r="BU137">
        <f>IF(covid19_new_cases_global!BU138&lt;0,"",covid19_new_cases_global!BU138)</f>
        <v>215</v>
      </c>
      <c r="BV137">
        <f>IF(covid19_new_cases_global!BV138&lt;0,"",covid19_new_cases_global!BV138)</f>
        <v>278</v>
      </c>
      <c r="BW137">
        <f>IF(covid19_new_cases_global!BW138&lt;0,"",covid19_new_cases_global!BW138)</f>
        <v>445</v>
      </c>
      <c r="BX137">
        <f>IF(covid19_new_cases_global!BX138&lt;0,"",covid19_new_cases_global!BX138)</f>
        <v>430</v>
      </c>
      <c r="BY137">
        <f>IF(covid19_new_cases_global!BY138&lt;0,"",covid19_new_cases_global!BY138)</f>
        <v>251</v>
      </c>
      <c r="BZ137">
        <f>IF(covid19_new_cases_global!BZ138&lt;0,"",covid19_new_cases_global!BZ138)</f>
        <v>193</v>
      </c>
      <c r="CA137">
        <f>IF(covid19_new_cases_global!CA138&lt;0,"",covid19_new_cases_global!CA138)</f>
        <v>360</v>
      </c>
      <c r="CB137">
        <f>IF(covid19_new_cases_global!CB138&lt;0,"",covid19_new_cases_global!CB138)</f>
        <v>344</v>
      </c>
      <c r="CC137">
        <f>IF(covid19_new_cases_global!CC138&lt;0,"",covid19_new_cases_global!CC138)</f>
        <v>441</v>
      </c>
      <c r="CD137">
        <f>IF(covid19_new_cases_global!CD138&lt;0,"",covid19_new_cases_global!CD138)</f>
        <v>265</v>
      </c>
      <c r="CE137">
        <f>IF(covid19_new_cases_global!CE138&lt;0,"",covid19_new_cases_global!CE138)</f>
        <v>523</v>
      </c>
      <c r="CF137">
        <f>IF(covid19_new_cases_global!CF138&lt;0,"",covid19_new_cases_global!CF138)</f>
        <v>310</v>
      </c>
      <c r="CG137">
        <f>IF(covid19_new_cases_global!CG138&lt;0,"",covid19_new_cases_global!CG138)</f>
        <v>333</v>
      </c>
      <c r="CH137">
        <f>IF(covid19_new_cases_global!CH138&lt;0,"",covid19_new_cases_global!CH138)</f>
        <v>246</v>
      </c>
      <c r="CI137">
        <f>IF(covid19_new_cases_global!CI138&lt;0,"",covid19_new_cases_global!CI138)</f>
        <v>337</v>
      </c>
      <c r="CJ137">
        <f>IF(covid19_new_cases_global!CJ138&lt;0,"",covid19_new_cases_global!CJ138)</f>
        <v>491</v>
      </c>
      <c r="CK137">
        <f>IF(covid19_new_cases_global!CK138&lt;0,"",covid19_new_cases_global!CK138)</f>
        <v>360</v>
      </c>
      <c r="CL137">
        <f>IF(covid19_new_cases_global!CL138&lt;0,"",covid19_new_cases_global!CL138)</f>
        <v>351</v>
      </c>
      <c r="CM137">
        <f>IF(covid19_new_cases_global!CM138&lt;0,"",covid19_new_cases_global!CM138)</f>
        <v>328</v>
      </c>
      <c r="CN137">
        <f>IF(covid19_new_cases_global!CN138&lt;0,"",covid19_new_cases_global!CN138)</f>
        <v>190</v>
      </c>
      <c r="CO137">
        <f>IF(covid19_new_cases_global!CO138&lt;0,"",covid19_new_cases_global!CO138)</f>
        <v>306</v>
      </c>
      <c r="CP137">
        <f>IF(covid19_new_cases_global!CP138&lt;0,"",covid19_new_cases_global!CP138)</f>
        <v>468</v>
      </c>
      <c r="CQ137">
        <f>IF(covid19_new_cases_global!CQ138&lt;0,"",covid19_new_cases_global!CQ138)</f>
        <v>386</v>
      </c>
      <c r="CR137">
        <f>IF(covid19_new_cases_global!CR138&lt;0,"",covid19_new_cases_global!CR138)</f>
        <v>321</v>
      </c>
      <c r="CS137">
        <f>IF(covid19_new_cases_global!CS138&lt;0,"",covid19_new_cases_global!CS138)</f>
        <v>218</v>
      </c>
      <c r="CT137">
        <f>IF(covid19_new_cases_global!CT138&lt;0,"",covid19_new_cases_global!CT138)</f>
        <v>401</v>
      </c>
      <c r="CU137">
        <f>IF(covid19_new_cases_global!CU138&lt;0,"",covid19_new_cases_global!CU138)</f>
        <v>303</v>
      </c>
      <c r="CV137">
        <f>IF(covid19_new_cases_global!CV138&lt;0,"",covid19_new_cases_global!CV138)</f>
        <v>277</v>
      </c>
      <c r="CW137">
        <f>IF(covid19_new_cases_global!CW138&lt;0,"",covid19_new_cases_global!CW138)</f>
        <v>362</v>
      </c>
      <c r="CX137">
        <f>IF(covid19_new_cases_global!CX138&lt;0,"",covid19_new_cases_global!CX138)</f>
        <v>262</v>
      </c>
      <c r="CY137">
        <f>IF(covid19_new_cases_global!CY138&lt;0,"",covid19_new_cases_global!CY138)</f>
        <v>327</v>
      </c>
      <c r="CZ137">
        <f>IF(covid19_new_cases_global!CZ138&lt;0,"",covid19_new_cases_global!CZ138)</f>
        <v>165</v>
      </c>
      <c r="DA137">
        <f>IF(covid19_new_cases_global!DA138&lt;0,"",covid19_new_cases_global!DA138)</f>
        <v>431</v>
      </c>
      <c r="DB137">
        <f>IF(covid19_new_cases_global!DB138&lt;0,"",covid19_new_cases_global!DB138)</f>
        <v>349</v>
      </c>
      <c r="DC137">
        <f>IF(covid19_new_cases_global!DC138&lt;0,"",covid19_new_cases_global!DC138)</f>
        <v>325</v>
      </c>
      <c r="DD137">
        <f>IF(covid19_new_cases_global!DD138&lt;0,"",covid19_new_cases_global!DD138)</f>
        <v>270</v>
      </c>
      <c r="DE137">
        <f>IF(covid19_new_cases_global!DE138&lt;0,"",covid19_new_cases_global!DE138)</f>
        <v>392</v>
      </c>
      <c r="DF137">
        <f>IF(covid19_new_cases_global!DF138&lt;0,"",covid19_new_cases_global!DF138)</f>
        <v>312</v>
      </c>
      <c r="DG137">
        <f>IF(covid19_new_cases_global!DG138&lt;0,"",covid19_new_cases_global!DG138)</f>
        <v>320</v>
      </c>
      <c r="DH137">
        <f>IF(covid19_new_cases_global!DH138&lt;0,"",covid19_new_cases_global!DH138)</f>
        <v>231</v>
      </c>
      <c r="DI137">
        <f>IF(covid19_new_cases_global!DI138&lt;0,"",covid19_new_cases_global!DI138)</f>
        <v>226</v>
      </c>
      <c r="DJ137">
        <f>IF(covid19_new_cases_global!DJ138&lt;0,"",covid19_new_cases_global!DJ138)</f>
        <v>190</v>
      </c>
      <c r="DK137">
        <f>IF(covid19_new_cases_global!DK138&lt;0,"",covid19_new_cases_global!DK138)</f>
        <v>224</v>
      </c>
      <c r="DL137">
        <f>IF(covid19_new_cases_global!DL138&lt;0,"",covid19_new_cases_global!DL138)</f>
        <v>245</v>
      </c>
      <c r="DM137">
        <f>IF(covid19_new_cases_global!DM138&lt;0,"",covid19_new_cases_global!DM138)</f>
        <v>190</v>
      </c>
      <c r="DN137">
        <f>IF(covid19_new_cases_global!DN138&lt;0,"",covid19_new_cases_global!DN138)</f>
        <v>267</v>
      </c>
      <c r="DO137">
        <f>IF(covid19_new_cases_global!DO138&lt;0,"",covid19_new_cases_global!DO138)</f>
        <v>167</v>
      </c>
      <c r="DP137">
        <f>IF(covid19_new_cases_global!DP138&lt;0,"",covid19_new_cases_global!DP138)</f>
        <v>165</v>
      </c>
      <c r="DQ137">
        <f>IF(covid19_new_cases_global!DQ138&lt;0,"",covid19_new_cases_global!DQ138)</f>
        <v>155</v>
      </c>
      <c r="DR137">
        <f>IF(covid19_new_cases_global!DR138&lt;0,"",covid19_new_cases_global!DR138)</f>
        <v>196</v>
      </c>
      <c r="DS137">
        <f>IF(covid19_new_cases_global!DS138&lt;0,"",covid19_new_cases_global!DS138)</f>
        <v>198</v>
      </c>
      <c r="DT137">
        <f>IF(covid19_new_cases_global!DT138&lt;0,"",covid19_new_cases_global!DT138)</f>
        <v>127</v>
      </c>
      <c r="DU137">
        <f>IF(covid19_new_cases_global!DU138&lt;0,"",covid19_new_cases_global!DU138)</f>
        <v>145</v>
      </c>
      <c r="DV137">
        <f>IF(covid19_new_cases_global!DV138&lt;0,"",covid19_new_cases_global!DV138)</f>
        <v>213</v>
      </c>
      <c r="DW137">
        <f>IF(covid19_new_cases_global!DW138&lt;0,"",covid19_new_cases_global!DW138)</f>
        <v>213</v>
      </c>
      <c r="DX137">
        <f>IF(covid19_new_cases_global!DX138&lt;0,"",covid19_new_cases_global!DX138)</f>
        <v>146</v>
      </c>
      <c r="DY137">
        <f>IF(covid19_new_cases_global!DY138&lt;0,"",covid19_new_cases_global!DY138)</f>
        <v>165</v>
      </c>
      <c r="DZ137">
        <f>IF(covid19_new_cases_global!DZ138&lt;0,"",covid19_new_cases_global!DZ138)</f>
        <v>197</v>
      </c>
      <c r="EA137">
        <f>IF(covid19_new_cases_global!EA138&lt;0,"",covid19_new_cases_global!EA138)</f>
        <v>191</v>
      </c>
      <c r="EB137">
        <f>IF(covid19_new_cases_global!EB138&lt;0,"",covid19_new_cases_global!EB138)</f>
        <v>151</v>
      </c>
      <c r="EC137">
        <f>IF(covid19_new_cases_global!EC138&lt;0,"",covid19_new_cases_global!EC138)</f>
        <v>124</v>
      </c>
      <c r="ED137">
        <f>IF(covid19_new_cases_global!ED138&lt;0,"",covid19_new_cases_global!ED138)</f>
        <v>141</v>
      </c>
      <c r="EE137">
        <f>IF(covid19_new_cases_global!EE138&lt;0,"",covid19_new_cases_global!EE138)</f>
        <v>119</v>
      </c>
      <c r="EF137">
        <f>IF(covid19_new_cases_global!EF138&lt;0,"",covid19_new_cases_global!EF138)</f>
        <v>152</v>
      </c>
      <c r="EG137">
        <f>IF(covid19_new_cases_global!EG138&lt;0,"",covid19_new_cases_global!EG138)</f>
        <v>238</v>
      </c>
      <c r="EH137">
        <f>IF(covid19_new_cases_global!EH138&lt;0,"",covid19_new_cases_global!EH138)</f>
        <v>196</v>
      </c>
      <c r="EI137">
        <f>IF(covid19_new_cases_global!EI138&lt;0,"",covid19_new_cases_global!EI138)</f>
        <v>187</v>
      </c>
      <c r="EJ137">
        <f>IF(covid19_new_cases_global!EJ138&lt;0,"",covid19_new_cases_global!EJ138)</f>
        <v>189</v>
      </c>
      <c r="EK137">
        <f>IF(covid19_new_cases_global!EK138&lt;0,"",covid19_new_cases_global!EK138)</f>
        <v>125</v>
      </c>
      <c r="EL137">
        <f>IF(covid19_new_cases_global!EL138&lt;0,"",covid19_new_cases_global!EL138)</f>
        <v>145</v>
      </c>
      <c r="EM137">
        <f>IF(covid19_new_cases_global!EM138&lt;0,"",covid19_new_cases_global!EM138)</f>
        <v>196</v>
      </c>
      <c r="EN137">
        <f>IF(covid19_new_cases_global!EN138&lt;0,"",covid19_new_cases_global!EN138)</f>
        <v>237</v>
      </c>
      <c r="EO137">
        <f>IF(covid19_new_cases_global!EO138&lt;0,"",covid19_new_cases_global!EO138)</f>
        <v>222</v>
      </c>
      <c r="EP137">
        <f>IF(covid19_new_cases_global!EP138&lt;0,"",covid19_new_cases_global!EP138)</f>
        <v>275</v>
      </c>
      <c r="EQ137">
        <f>IF(covid19_new_cases_global!EQ138&lt;0,"",covid19_new_cases_global!EQ138)</f>
        <v>320</v>
      </c>
      <c r="ER137">
        <f>IF(covid19_new_cases_global!ER138&lt;0,"",covid19_new_cases_global!ER138)</f>
        <v>166</v>
      </c>
      <c r="ES137">
        <f>IF(covid19_new_cases_global!ES138&lt;0,"",covid19_new_cases_global!ES138)</f>
        <v>250</v>
      </c>
      <c r="ET137">
        <f>IF(covid19_new_cases_global!ET138&lt;0,"",covid19_new_cases_global!ET138)</f>
        <v>345</v>
      </c>
      <c r="EU137">
        <f>IF(covid19_new_cases_global!EU138&lt;0,"",covid19_new_cases_global!EU138)</f>
        <v>320</v>
      </c>
      <c r="EV137">
        <f>IF(covid19_new_cases_global!EV138&lt;0,"",covid19_new_cases_global!EV138)</f>
        <v>320</v>
      </c>
      <c r="EW137">
        <f>IF(covid19_new_cases_global!EW138&lt;0,"",covid19_new_cases_global!EW138)</f>
        <v>330</v>
      </c>
      <c r="EX137">
        <f>IF(covid19_new_cases_global!EX138&lt;0,"",covid19_new_cases_global!EX138)</f>
        <v>315</v>
      </c>
      <c r="EY137">
        <f>IF(covid19_new_cases_global!EY138&lt;0,"",covid19_new_cases_global!EY138)</f>
        <v>246</v>
      </c>
      <c r="EZ137">
        <f>IF(covid19_new_cases_global!EZ138&lt;0,"",covid19_new_cases_global!EZ138)</f>
        <v>214</v>
      </c>
      <c r="FA137">
        <f>IF(covid19_new_cases_global!FA138&lt;0,"",covid19_new_cases_global!FA138)</f>
        <v>321</v>
      </c>
      <c r="FB137">
        <f>IF(covid19_new_cases_global!FB138&lt;0,"",covid19_new_cases_global!FB138)</f>
        <v>460</v>
      </c>
      <c r="FC137">
        <f>IF(covid19_new_cases_global!FC138&lt;0,"",covid19_new_cases_global!FC138)</f>
        <v>411</v>
      </c>
      <c r="FD137">
        <f>IF(covid19_new_cases_global!FD138&lt;0,"",covid19_new_cases_global!FD138)</f>
        <v>325</v>
      </c>
      <c r="FE137">
        <f t="shared" si="67"/>
        <v>523</v>
      </c>
      <c r="FF137">
        <f t="shared" si="60"/>
        <v>523</v>
      </c>
      <c r="FG137">
        <f t="shared" si="61"/>
        <v>80</v>
      </c>
      <c r="FH137">
        <f t="shared" si="62"/>
        <v>80</v>
      </c>
      <c r="FI137" cm="1">
        <f t="array" ref="FI137">MATCH(INDEX($D137:$FD137,MATCH(TRUE,INDEX($D137:$FD137&lt;&gt;0,),0)),$D137:$FD137,0)</f>
        <v>35</v>
      </c>
      <c r="FJ137">
        <f t="shared" si="63"/>
        <v>26022</v>
      </c>
      <c r="FK137">
        <f t="shared" si="64"/>
        <v>2.0098378295288603E-2</v>
      </c>
      <c r="FL137">
        <v>0</v>
      </c>
      <c r="FM137">
        <f t="shared" si="65"/>
        <v>45</v>
      </c>
      <c r="FN137">
        <f t="shared" si="66"/>
        <v>45</v>
      </c>
      <c r="FP137">
        <v>973</v>
      </c>
      <c r="FQ137">
        <v>973</v>
      </c>
      <c r="FR137">
        <v>98</v>
      </c>
      <c r="FS137">
        <v>98</v>
      </c>
      <c r="FT137">
        <v>37</v>
      </c>
      <c r="FU137">
        <v>61095</v>
      </c>
      <c r="FV137">
        <v>1.5926016858990099E-2</v>
      </c>
      <c r="FW137" s="6">
        <v>0</v>
      </c>
      <c r="FX137" s="7">
        <v>1</v>
      </c>
      <c r="FY137" s="8">
        <f t="shared" si="68"/>
        <v>1</v>
      </c>
      <c r="FZ137">
        <f t="shared" si="69"/>
        <v>0</v>
      </c>
      <c r="GA137">
        <f t="shared" si="70"/>
        <v>1.6971896958089756E-5</v>
      </c>
      <c r="GB137" s="6">
        <f t="shared" si="71"/>
        <v>1.6971896958089756E-5</v>
      </c>
      <c r="GC137" s="8">
        <f t="shared" si="72"/>
        <v>0.99998302810304196</v>
      </c>
      <c r="GD137" s="6">
        <f t="shared" si="73"/>
        <v>-1.697204098231289E-5</v>
      </c>
      <c r="GE137" s="8">
        <f t="shared" si="74"/>
        <v>100</v>
      </c>
      <c r="GF137">
        <f t="shared" si="75"/>
        <v>1.6972185008264869E-5</v>
      </c>
      <c r="HC137">
        <v>0.20642028716567196</v>
      </c>
      <c r="HD137">
        <v>1</v>
      </c>
      <c r="HE137">
        <v>0</v>
      </c>
      <c r="HF137">
        <f t="shared" si="79"/>
        <v>127</v>
      </c>
      <c r="HG137">
        <f t="shared" si="80"/>
        <v>5</v>
      </c>
      <c r="HH137">
        <f t="shared" si="76"/>
        <v>0.11805555555555558</v>
      </c>
      <c r="HI137">
        <f t="shared" si="77"/>
        <v>0.8529411764705882</v>
      </c>
      <c r="HJ137">
        <f t="shared" si="78"/>
        <v>5.9232026143790639E-3</v>
      </c>
    </row>
    <row r="138" spans="1:218" x14ac:dyDescent="0.3">
      <c r="A138" t="str">
        <f>covid19_new_cases_global!A139</f>
        <v>Russia</v>
      </c>
      <c r="B138">
        <f>covid19_new_cases_global!B139</f>
        <v>60</v>
      </c>
      <c r="C138">
        <f>covid19_new_cases_global!C139</f>
        <v>90</v>
      </c>
      <c r="D138">
        <f>IF(covid19_new_cases_global!D139&lt;0,"",covid19_new_cases_global!D139)</f>
        <v>0</v>
      </c>
      <c r="E138">
        <f>IF(covid19_new_cases_global!E139&lt;0,"",covid19_new_cases_global!E139)</f>
        <v>0</v>
      </c>
      <c r="F138">
        <f>IF(covid19_new_cases_global!F139&lt;0,"",covid19_new_cases_global!F139)</f>
        <v>0</v>
      </c>
      <c r="G138">
        <f>IF(covid19_new_cases_global!G139&lt;0,"",covid19_new_cases_global!G139)</f>
        <v>0</v>
      </c>
      <c r="H138">
        <f>IF(covid19_new_cases_global!H139&lt;0,"",covid19_new_cases_global!H139)</f>
        <v>0</v>
      </c>
      <c r="I138">
        <f>IF(covid19_new_cases_global!I139&lt;0,"",covid19_new_cases_global!I139)</f>
        <v>0</v>
      </c>
      <c r="J138">
        <f>IF(covid19_new_cases_global!J139&lt;0,"",covid19_new_cases_global!J139)</f>
        <v>0</v>
      </c>
      <c r="K138">
        <f>IF(covid19_new_cases_global!K139&lt;0,"",covid19_new_cases_global!K139)</f>
        <v>0</v>
      </c>
      <c r="L138">
        <f>IF(covid19_new_cases_global!L139&lt;0,"",covid19_new_cases_global!L139)</f>
        <v>2</v>
      </c>
      <c r="M138">
        <f>IF(covid19_new_cases_global!M139&lt;0,"",covid19_new_cases_global!M139)</f>
        <v>0</v>
      </c>
      <c r="N138">
        <f>IF(covid19_new_cases_global!N139&lt;0,"",covid19_new_cases_global!N139)</f>
        <v>0</v>
      </c>
      <c r="O138">
        <f>IF(covid19_new_cases_global!O139&lt;0,"",covid19_new_cases_global!O139)</f>
        <v>0</v>
      </c>
      <c r="P138">
        <f>IF(covid19_new_cases_global!P139&lt;0,"",covid19_new_cases_global!P139)</f>
        <v>0</v>
      </c>
      <c r="Q138">
        <f>IF(covid19_new_cases_global!Q139&lt;0,"",covid19_new_cases_global!Q139)</f>
        <v>0</v>
      </c>
      <c r="R138">
        <f>IF(covid19_new_cases_global!R139&lt;0,"",covid19_new_cases_global!R139)</f>
        <v>0</v>
      </c>
      <c r="S138">
        <f>IF(covid19_new_cases_global!S139&lt;0,"",covid19_new_cases_global!S139)</f>
        <v>0</v>
      </c>
      <c r="T138">
        <f>IF(covid19_new_cases_global!T139&lt;0,"",covid19_new_cases_global!T139)</f>
        <v>0</v>
      </c>
      <c r="U138">
        <f>IF(covid19_new_cases_global!U139&lt;0,"",covid19_new_cases_global!U139)</f>
        <v>0</v>
      </c>
      <c r="V138">
        <f>IF(covid19_new_cases_global!V139&lt;0,"",covid19_new_cases_global!V139)</f>
        <v>0</v>
      </c>
      <c r="W138">
        <f>IF(covid19_new_cases_global!W139&lt;0,"",covid19_new_cases_global!W139)</f>
        <v>0</v>
      </c>
      <c r="X138">
        <f>IF(covid19_new_cases_global!X139&lt;0,"",covid19_new_cases_global!X139)</f>
        <v>0</v>
      </c>
      <c r="Y138">
        <f>IF(covid19_new_cases_global!Y139&lt;0,"",covid19_new_cases_global!Y139)</f>
        <v>0</v>
      </c>
      <c r="Z138">
        <f>IF(covid19_new_cases_global!Z139&lt;0,"",covid19_new_cases_global!Z139)</f>
        <v>0</v>
      </c>
      <c r="AA138">
        <f>IF(covid19_new_cases_global!AA139&lt;0,"",covid19_new_cases_global!AA139)</f>
        <v>0</v>
      </c>
      <c r="AB138">
        <f>IF(covid19_new_cases_global!AB139&lt;0,"",covid19_new_cases_global!AB139)</f>
        <v>0</v>
      </c>
      <c r="AC138">
        <f>IF(covid19_new_cases_global!AC139&lt;0,"",covid19_new_cases_global!AC139)</f>
        <v>0</v>
      </c>
      <c r="AD138">
        <f>IF(covid19_new_cases_global!AD139&lt;0,"",covid19_new_cases_global!AD139)</f>
        <v>0</v>
      </c>
      <c r="AE138">
        <f>IF(covid19_new_cases_global!AE139&lt;0,"",covid19_new_cases_global!AE139)</f>
        <v>0</v>
      </c>
      <c r="AF138">
        <f>IF(covid19_new_cases_global!AF139&lt;0,"",covid19_new_cases_global!AF139)</f>
        <v>0</v>
      </c>
      <c r="AG138">
        <f>IF(covid19_new_cases_global!AG139&lt;0,"",covid19_new_cases_global!AG139)</f>
        <v>0</v>
      </c>
      <c r="AH138">
        <f>IF(covid19_new_cases_global!AH139&lt;0,"",covid19_new_cases_global!AH139)</f>
        <v>0</v>
      </c>
      <c r="AI138">
        <f>IF(covid19_new_cases_global!AI139&lt;0,"",covid19_new_cases_global!AI139)</f>
        <v>0</v>
      </c>
      <c r="AJ138">
        <f>IF(covid19_new_cases_global!AJ139&lt;0,"",covid19_new_cases_global!AJ139)</f>
        <v>0</v>
      </c>
      <c r="AK138">
        <f>IF(covid19_new_cases_global!AK139&lt;0,"",covid19_new_cases_global!AK139)</f>
        <v>0</v>
      </c>
      <c r="AL138">
        <f>IF(covid19_new_cases_global!AL139&lt;0,"",covid19_new_cases_global!AL139)</f>
        <v>0</v>
      </c>
      <c r="AM138">
        <f>IF(covid19_new_cases_global!AM139&lt;0,"",covid19_new_cases_global!AM139)</f>
        <v>0</v>
      </c>
      <c r="AN138">
        <f>IF(covid19_new_cases_global!AN139&lt;0,"",covid19_new_cases_global!AN139)</f>
        <v>0</v>
      </c>
      <c r="AO138">
        <f>IF(covid19_new_cases_global!AO139&lt;0,"",covid19_new_cases_global!AO139)</f>
        <v>0</v>
      </c>
      <c r="AP138">
        <f>IF(covid19_new_cases_global!AP139&lt;0,"",covid19_new_cases_global!AP139)</f>
        <v>0</v>
      </c>
      <c r="AQ138">
        <f>IF(covid19_new_cases_global!AQ139&lt;0,"",covid19_new_cases_global!AQ139)</f>
        <v>1</v>
      </c>
      <c r="AR138">
        <f>IF(covid19_new_cases_global!AR139&lt;0,"",covid19_new_cases_global!AR139)</f>
        <v>0</v>
      </c>
      <c r="AS138">
        <f>IF(covid19_new_cases_global!AS139&lt;0,"",covid19_new_cases_global!AS139)</f>
        <v>0</v>
      </c>
      <c r="AT138">
        <f>IF(covid19_new_cases_global!AT139&lt;0,"",covid19_new_cases_global!AT139)</f>
        <v>1</v>
      </c>
      <c r="AU138">
        <f>IF(covid19_new_cases_global!AU139&lt;0,"",covid19_new_cases_global!AU139)</f>
        <v>9</v>
      </c>
      <c r="AV138">
        <f>IF(covid19_new_cases_global!AV139&lt;0,"",covid19_new_cases_global!AV139)</f>
        <v>0</v>
      </c>
      <c r="AW138">
        <f>IF(covid19_new_cases_global!AW139&lt;0,"",covid19_new_cases_global!AW139)</f>
        <v>4</v>
      </c>
      <c r="AX138">
        <f>IF(covid19_new_cases_global!AX139&lt;0,"",covid19_new_cases_global!AX139)</f>
        <v>0</v>
      </c>
      <c r="AY138">
        <f>IF(covid19_new_cases_global!AY139&lt;0,"",covid19_new_cases_global!AY139)</f>
        <v>3</v>
      </c>
      <c r="AZ138">
        <f>IF(covid19_new_cases_global!AZ139&lt;0,"",covid19_new_cases_global!AZ139)</f>
        <v>0</v>
      </c>
      <c r="BA138">
        <f>IF(covid19_new_cases_global!BA139&lt;0,"",covid19_new_cases_global!BA139)</f>
        <v>8</v>
      </c>
      <c r="BB138">
        <f>IF(covid19_new_cases_global!BB139&lt;0,"",covid19_new_cases_global!BB139)</f>
        <v>17</v>
      </c>
      <c r="BC138">
        <f>IF(covid19_new_cases_global!BC139&lt;0,"",covid19_new_cases_global!BC139)</f>
        <v>14</v>
      </c>
      <c r="BD138">
        <f>IF(covid19_new_cases_global!BD139&lt;0,"",covid19_new_cases_global!BD139)</f>
        <v>4</v>
      </c>
      <c r="BE138">
        <f>IF(covid19_new_cases_global!BE139&lt;0,"",covid19_new_cases_global!BE139)</f>
        <v>27</v>
      </c>
      <c r="BF138">
        <f>IF(covid19_new_cases_global!BF139&lt;0,"",covid19_new_cases_global!BF139)</f>
        <v>24</v>
      </c>
      <c r="BG138">
        <f>IF(covid19_new_cases_global!BG139&lt;0,"",covid19_new_cases_global!BG139)</f>
        <v>33</v>
      </c>
      <c r="BH138">
        <f>IF(covid19_new_cases_global!BH139&lt;0,"",covid19_new_cases_global!BH139)</f>
        <v>52</v>
      </c>
      <c r="BI138">
        <f>IF(covid19_new_cases_global!BI139&lt;0,"",covid19_new_cases_global!BI139)</f>
        <v>54</v>
      </c>
      <c r="BJ138">
        <f>IF(covid19_new_cases_global!BJ139&lt;0,"",covid19_new_cases_global!BJ139)</f>
        <v>53</v>
      </c>
      <c r="BK138">
        <f>IF(covid19_new_cases_global!BK139&lt;0,"",covid19_new_cases_global!BK139)</f>
        <v>61</v>
      </c>
      <c r="BL138">
        <f>IF(covid19_new_cases_global!BL139&lt;0,"",covid19_new_cases_global!BL139)</f>
        <v>71</v>
      </c>
      <c r="BM138">
        <f>IF(covid19_new_cases_global!BM139&lt;0,"",covid19_new_cases_global!BM139)</f>
        <v>57</v>
      </c>
      <c r="BN138">
        <f>IF(covid19_new_cases_global!BN139&lt;0,"",covid19_new_cases_global!BN139)</f>
        <v>163</v>
      </c>
      <c r="BO138">
        <f>IF(covid19_new_cases_global!BO139&lt;0,"",covid19_new_cases_global!BO139)</f>
        <v>182</v>
      </c>
      <c r="BP138">
        <f>IF(covid19_new_cases_global!BP139&lt;0,"",covid19_new_cases_global!BP139)</f>
        <v>196</v>
      </c>
      <c r="BQ138">
        <f>IF(covid19_new_cases_global!BQ139&lt;0,"",covid19_new_cases_global!BQ139)</f>
        <v>228</v>
      </c>
      <c r="BR138">
        <f>IF(covid19_new_cases_global!BR139&lt;0,"",covid19_new_cases_global!BR139)</f>
        <v>270</v>
      </c>
      <c r="BS138">
        <f>IF(covid19_new_cases_global!BS139&lt;0,"",covid19_new_cases_global!BS139)</f>
        <v>302</v>
      </c>
      <c r="BT138">
        <f>IF(covid19_new_cases_global!BT139&lt;0,"",covid19_new_cases_global!BT139)</f>
        <v>501</v>
      </c>
      <c r="BU138">
        <f>IF(covid19_new_cases_global!BU139&lt;0,"",covid19_new_cases_global!BU139)</f>
        <v>440</v>
      </c>
      <c r="BV138">
        <f>IF(covid19_new_cases_global!BV139&lt;0,"",covid19_new_cases_global!BV139)</f>
        <v>771</v>
      </c>
      <c r="BW138">
        <f>IF(covid19_new_cases_global!BW139&lt;0,"",covid19_new_cases_global!BW139)</f>
        <v>601</v>
      </c>
      <c r="BX138">
        <f>IF(covid19_new_cases_global!BX139&lt;0,"",covid19_new_cases_global!BX139)</f>
        <v>582</v>
      </c>
      <c r="BY138">
        <f>IF(covid19_new_cases_global!BY139&lt;0,"",covid19_new_cases_global!BY139)</f>
        <v>658</v>
      </c>
      <c r="BZ138">
        <f>IF(covid19_new_cases_global!BZ139&lt;0,"",covid19_new_cases_global!BZ139)</f>
        <v>954</v>
      </c>
      <c r="CA138">
        <f>IF(covid19_new_cases_global!CA139&lt;0,"",covid19_new_cases_global!CA139)</f>
        <v>1154</v>
      </c>
      <c r="CB138">
        <f>IF(covid19_new_cases_global!CB139&lt;0,"",covid19_new_cases_global!CB139)</f>
        <v>1175</v>
      </c>
      <c r="CC138">
        <f>IF(covid19_new_cases_global!CC139&lt;0,"",covid19_new_cases_global!CC139)</f>
        <v>1459</v>
      </c>
      <c r="CD138">
        <f>IF(covid19_new_cases_global!CD139&lt;0,"",covid19_new_cases_global!CD139)</f>
        <v>1786</v>
      </c>
      <c r="CE138">
        <f>IF(covid19_new_cases_global!CE139&lt;0,"",covid19_new_cases_global!CE139)</f>
        <v>1667</v>
      </c>
      <c r="CF138">
        <f>IF(covid19_new_cases_global!CF139&lt;0,"",covid19_new_cases_global!CF139)</f>
        <v>2186</v>
      </c>
      <c r="CG138">
        <f>IF(covid19_new_cases_global!CG139&lt;0,"",covid19_new_cases_global!CG139)</f>
        <v>2558</v>
      </c>
      <c r="CH138">
        <f>IF(covid19_new_cases_global!CH139&lt;0,"",covid19_new_cases_global!CH139)</f>
        <v>2774</v>
      </c>
      <c r="CI138">
        <f>IF(covid19_new_cases_global!CI139&lt;0,"",covid19_new_cases_global!CI139)</f>
        <v>3388</v>
      </c>
      <c r="CJ138">
        <f>IF(covid19_new_cases_global!CJ139&lt;0,"",covid19_new_cases_global!CJ139)</f>
        <v>3448</v>
      </c>
      <c r="CK138">
        <f>IF(covid19_new_cases_global!CK139&lt;0,"",covid19_new_cases_global!CK139)</f>
        <v>4070</v>
      </c>
      <c r="CL138">
        <f>IF(covid19_new_cases_global!CL139&lt;0,"",covid19_new_cases_global!CL139)</f>
        <v>4785</v>
      </c>
      <c r="CM138">
        <f>IF(covid19_new_cases_global!CM139&lt;0,"",covid19_new_cases_global!CM139)</f>
        <v>6060</v>
      </c>
      <c r="CN138">
        <f>IF(covid19_new_cases_global!CN139&lt;0,"",covid19_new_cases_global!CN139)</f>
        <v>4268</v>
      </c>
      <c r="CO138">
        <f>IF(covid19_new_cases_global!CO139&lt;0,"",covid19_new_cases_global!CO139)</f>
        <v>5642</v>
      </c>
      <c r="CP138">
        <f>IF(covid19_new_cases_global!CP139&lt;0,"",covid19_new_cases_global!CP139)</f>
        <v>5236</v>
      </c>
      <c r="CQ138">
        <f>IF(covid19_new_cases_global!CQ139&lt;0,"",covid19_new_cases_global!CQ139)</f>
        <v>4774</v>
      </c>
      <c r="CR138">
        <f>IF(covid19_new_cases_global!CR139&lt;0,"",covid19_new_cases_global!CR139)</f>
        <v>5849</v>
      </c>
      <c r="CS138">
        <f>IF(covid19_new_cases_global!CS139&lt;0,"",covid19_new_cases_global!CS139)</f>
        <v>5966</v>
      </c>
      <c r="CT138">
        <f>IF(covid19_new_cases_global!CT139&lt;0,"",covid19_new_cases_global!CT139)</f>
        <v>6361</v>
      </c>
      <c r="CU138">
        <f>IF(covid19_new_cases_global!CU139&lt;0,"",covid19_new_cases_global!CU139)</f>
        <v>6198</v>
      </c>
      <c r="CV138">
        <f>IF(covid19_new_cases_global!CV139&lt;0,"",covid19_new_cases_global!CV139)</f>
        <v>6411</v>
      </c>
      <c r="CW138">
        <f>IF(covid19_new_cases_global!CW139&lt;0,"",covid19_new_cases_global!CW139)</f>
        <v>5841</v>
      </c>
      <c r="CX138">
        <f>IF(covid19_new_cases_global!CX139&lt;0,"",covid19_new_cases_global!CX139)</f>
        <v>7099</v>
      </c>
      <c r="CY138">
        <f>IF(covid19_new_cases_global!CY139&lt;0,"",covid19_new_cases_global!CY139)</f>
        <v>7933</v>
      </c>
      <c r="CZ138">
        <f>IF(covid19_new_cases_global!CZ139&lt;0,"",covid19_new_cases_global!CZ139)</f>
        <v>9623</v>
      </c>
      <c r="DA138">
        <f>IF(covid19_new_cases_global!DA139&lt;0,"",covid19_new_cases_global!DA139)</f>
        <v>10633</v>
      </c>
      <c r="DB138">
        <f>IF(covid19_new_cases_global!DB139&lt;0,"",covid19_new_cases_global!DB139)</f>
        <v>10581</v>
      </c>
      <c r="DC138">
        <f>IF(covid19_new_cases_global!DC139&lt;0,"",covid19_new_cases_global!DC139)</f>
        <v>10102</v>
      </c>
      <c r="DD138">
        <f>IF(covid19_new_cases_global!DD139&lt;0,"",covid19_new_cases_global!DD139)</f>
        <v>10559</v>
      </c>
      <c r="DE138">
        <f>IF(covid19_new_cases_global!DE139&lt;0,"",covid19_new_cases_global!DE139)</f>
        <v>11231</v>
      </c>
      <c r="DF138">
        <f>IF(covid19_new_cases_global!DF139&lt;0,"",covid19_new_cases_global!DF139)</f>
        <v>10699</v>
      </c>
      <c r="DG138">
        <f>IF(covid19_new_cases_global!DG139&lt;0,"",covid19_new_cases_global!DG139)</f>
        <v>10817</v>
      </c>
      <c r="DH138">
        <f>IF(covid19_new_cases_global!DH139&lt;0,"",covid19_new_cases_global!DH139)</f>
        <v>11012</v>
      </c>
      <c r="DI138">
        <f>IF(covid19_new_cases_global!DI139&lt;0,"",covid19_new_cases_global!DI139)</f>
        <v>11656</v>
      </c>
      <c r="DJ138">
        <f>IF(covid19_new_cases_global!DJ139&lt;0,"",covid19_new_cases_global!DJ139)</f>
        <v>10899</v>
      </c>
      <c r="DK138">
        <f>IF(covid19_new_cases_global!DK139&lt;0,"",covid19_new_cases_global!DK139)</f>
        <v>10028</v>
      </c>
      <c r="DL138">
        <f>IF(covid19_new_cases_global!DL139&lt;0,"",covid19_new_cases_global!DL139)</f>
        <v>9974</v>
      </c>
      <c r="DM138">
        <f>IF(covid19_new_cases_global!DM139&lt;0,"",covid19_new_cases_global!DM139)</f>
        <v>10598</v>
      </c>
      <c r="DN138">
        <f>IF(covid19_new_cases_global!DN139&lt;0,"",covid19_new_cases_global!DN139)</f>
        <v>9200</v>
      </c>
      <c r="DO138">
        <f>IF(covid19_new_cases_global!DO139&lt;0,"",covid19_new_cases_global!DO139)</f>
        <v>9709</v>
      </c>
      <c r="DP138">
        <f>IF(covid19_new_cases_global!DP139&lt;0,"",covid19_new_cases_global!DP139)</f>
        <v>8926</v>
      </c>
      <c r="DQ138">
        <f>IF(covid19_new_cases_global!DQ139&lt;0,"",covid19_new_cases_global!DQ139)</f>
        <v>9263</v>
      </c>
      <c r="DR138">
        <f>IF(covid19_new_cases_global!DR139&lt;0,"",covid19_new_cases_global!DR139)</f>
        <v>8764</v>
      </c>
      <c r="DS138">
        <f>IF(covid19_new_cases_global!DS139&lt;0,"",covid19_new_cases_global!DS139)</f>
        <v>8849</v>
      </c>
      <c r="DT138">
        <f>IF(covid19_new_cases_global!DT139&lt;0,"",covid19_new_cases_global!DT139)</f>
        <v>8894</v>
      </c>
      <c r="DU138">
        <f>IF(covid19_new_cases_global!DU139&lt;0,"",covid19_new_cases_global!DU139)</f>
        <v>9434</v>
      </c>
      <c r="DV138">
        <f>IF(covid19_new_cases_global!DV139&lt;0,"",covid19_new_cases_global!DV139)</f>
        <v>8599</v>
      </c>
      <c r="DW138">
        <f>IF(covid19_new_cases_global!DW139&lt;0,"",covid19_new_cases_global!DW139)</f>
        <v>8946</v>
      </c>
      <c r="DX138">
        <f>IF(covid19_new_cases_global!DX139&lt;0,"",covid19_new_cases_global!DX139)</f>
        <v>8915</v>
      </c>
      <c r="DY138">
        <f>IF(covid19_new_cases_global!DY139&lt;0,"",covid19_new_cases_global!DY139)</f>
        <v>8338</v>
      </c>
      <c r="DZ138">
        <f>IF(covid19_new_cases_global!DZ139&lt;0,"",covid19_new_cases_global!DZ139)</f>
        <v>8371</v>
      </c>
      <c r="EA138">
        <f>IF(covid19_new_cases_global!EA139&lt;0,"",covid19_new_cases_global!EA139)</f>
        <v>8572</v>
      </c>
      <c r="EB138">
        <f>IF(covid19_new_cases_global!EB139&lt;0,"",covid19_new_cases_global!EB139)</f>
        <v>8952</v>
      </c>
      <c r="EC138">
        <f>IF(covid19_new_cases_global!EC139&lt;0,"",covid19_new_cases_global!EC139)</f>
        <v>9268</v>
      </c>
      <c r="ED138">
        <f>IF(covid19_new_cases_global!ED139&lt;0,"",covid19_new_cases_global!ED139)</f>
        <v>8485</v>
      </c>
      <c r="EE138">
        <f>IF(covid19_new_cases_global!EE139&lt;0,"",covid19_new_cases_global!EE139)</f>
        <v>8858</v>
      </c>
      <c r="EF138">
        <f>IF(covid19_new_cases_global!EF139&lt;0,"",covid19_new_cases_global!EF139)</f>
        <v>8529</v>
      </c>
      <c r="EG138">
        <f>IF(covid19_new_cases_global!EG139&lt;0,"",covid19_new_cases_global!EG139)</f>
        <v>8823</v>
      </c>
      <c r="EH138">
        <f>IF(covid19_new_cases_global!EH139&lt;0,"",covid19_new_cases_global!EH139)</f>
        <v>8718</v>
      </c>
      <c r="EI138">
        <f>IF(covid19_new_cases_global!EI139&lt;0,"",covid19_new_cases_global!EI139)</f>
        <v>8846</v>
      </c>
      <c r="EJ138">
        <f>IF(covid19_new_cases_global!EJ139&lt;0,"",covid19_new_cases_global!EJ139)</f>
        <v>8971</v>
      </c>
      <c r="EK138">
        <f>IF(covid19_new_cases_global!EK139&lt;0,"",covid19_new_cases_global!EK139)</f>
        <v>8970</v>
      </c>
      <c r="EL138">
        <f>IF(covid19_new_cases_global!EL139&lt;0,"",covid19_new_cases_global!EL139)</f>
        <v>8587</v>
      </c>
      <c r="EM138">
        <f>IF(covid19_new_cases_global!EM139&lt;0,"",covid19_new_cases_global!EM139)</f>
        <v>8393</v>
      </c>
      <c r="EN138">
        <f>IF(covid19_new_cases_global!EN139&lt;0,"",covid19_new_cases_global!EN139)</f>
        <v>8777</v>
      </c>
      <c r="EO138">
        <f>IF(covid19_new_cases_global!EO139&lt;0,"",covid19_new_cases_global!EO139)</f>
        <v>8961</v>
      </c>
      <c r="EP138">
        <f>IF(covid19_new_cases_global!EP139&lt;0,"",covid19_new_cases_global!EP139)</f>
        <v>8697</v>
      </c>
      <c r="EQ138">
        <f>IF(covid19_new_cases_global!EQ139&lt;0,"",covid19_new_cases_global!EQ139)</f>
        <v>8809</v>
      </c>
      <c r="ER138">
        <f>IF(covid19_new_cases_global!ER139&lt;0,"",covid19_new_cases_global!ER139)</f>
        <v>8217</v>
      </c>
      <c r="ES138">
        <f>IF(covid19_new_cases_global!ES139&lt;0,"",covid19_new_cases_global!ES139)</f>
        <v>8241</v>
      </c>
      <c r="ET138">
        <f>IF(covid19_new_cases_global!ET139&lt;0,"",covid19_new_cases_global!ET139)</f>
        <v>7824</v>
      </c>
      <c r="EU138">
        <f>IF(covid19_new_cases_global!EU139&lt;0,"",covid19_new_cases_global!EU139)</f>
        <v>7772</v>
      </c>
      <c r="EV138">
        <f>IF(covid19_new_cases_global!EV139&lt;0,"",covid19_new_cases_global!EV139)</f>
        <v>7971</v>
      </c>
      <c r="EW138">
        <f>IF(covid19_new_cases_global!EW139&lt;0,"",covid19_new_cases_global!EW139)</f>
        <v>7870</v>
      </c>
      <c r="EX138">
        <f>IF(covid19_new_cases_global!EX139&lt;0,"",covid19_new_cases_global!EX139)</f>
        <v>7717</v>
      </c>
      <c r="EY138">
        <f>IF(covid19_new_cases_global!EY139&lt;0,"",covid19_new_cases_global!EY139)</f>
        <v>7586</v>
      </c>
      <c r="EZ138">
        <f>IF(covid19_new_cases_global!EZ139&lt;0,"",covid19_new_cases_global!EZ139)</f>
        <v>7413</v>
      </c>
      <c r="FA138">
        <f>IF(covid19_new_cases_global!FA139&lt;0,"",covid19_new_cases_global!FA139)</f>
        <v>7165</v>
      </c>
      <c r="FB138">
        <f>IF(covid19_new_cases_global!FB139&lt;0,"",covid19_new_cases_global!FB139)</f>
        <v>7105</v>
      </c>
      <c r="FC138">
        <f>IF(covid19_new_cases_global!FC139&lt;0,"",covid19_new_cases_global!FC139)</f>
        <v>6788</v>
      </c>
      <c r="FD138">
        <f>IF(covid19_new_cases_global!FD139&lt;0,"",covid19_new_cases_global!FD139)</f>
        <v>6843</v>
      </c>
      <c r="FE138">
        <f t="shared" si="67"/>
        <v>11656</v>
      </c>
      <c r="FF138">
        <f t="shared" si="60"/>
        <v>11656</v>
      </c>
      <c r="FG138">
        <f t="shared" si="61"/>
        <v>110</v>
      </c>
      <c r="FH138">
        <f t="shared" si="62"/>
        <v>110</v>
      </c>
      <c r="FI138" cm="1">
        <f t="array" ref="FI138">MATCH(INDEX($D138:$FD138,MATCH(TRUE,INDEX($D138:$FD138&lt;&gt;0,),0)),$D138:$FD138,0)</f>
        <v>9</v>
      </c>
      <c r="FJ138">
        <f t="shared" si="63"/>
        <v>626779</v>
      </c>
      <c r="FK138">
        <f t="shared" si="64"/>
        <v>1.8596666448620645E-2</v>
      </c>
      <c r="FL138">
        <v>0</v>
      </c>
      <c r="FM138">
        <f t="shared" si="65"/>
        <v>101</v>
      </c>
      <c r="FN138">
        <f t="shared" si="66"/>
        <v>101</v>
      </c>
      <c r="FP138">
        <v>994</v>
      </c>
      <c r="FQ138">
        <v>994</v>
      </c>
      <c r="FR138">
        <v>121</v>
      </c>
      <c r="FS138">
        <v>121</v>
      </c>
      <c r="FT138">
        <v>7</v>
      </c>
      <c r="FU138">
        <v>47360</v>
      </c>
      <c r="FV138">
        <v>2.0988175675675676E-2</v>
      </c>
      <c r="FW138" s="6">
        <v>0</v>
      </c>
      <c r="FX138" s="7">
        <v>1</v>
      </c>
      <c r="FY138" s="8">
        <f t="shared" si="68"/>
        <v>1</v>
      </c>
      <c r="FZ138">
        <f t="shared" si="69"/>
        <v>0</v>
      </c>
      <c r="GA138">
        <f t="shared" si="70"/>
        <v>2.5080210410317948E-4</v>
      </c>
      <c r="GB138" s="6">
        <f t="shared" si="71"/>
        <v>2.5080210410317948E-4</v>
      </c>
      <c r="GC138" s="8">
        <f t="shared" si="72"/>
        <v>0.99974919789589678</v>
      </c>
      <c r="GD138" s="6">
        <f t="shared" si="73"/>
        <v>-2.5083356021054695E-4</v>
      </c>
      <c r="GE138" s="8">
        <f t="shared" si="74"/>
        <v>100</v>
      </c>
      <c r="GF138">
        <f t="shared" si="75"/>
        <v>2.5086502157843724E-4</v>
      </c>
      <c r="HC138">
        <v>0.21474224205825754</v>
      </c>
      <c r="HD138">
        <v>1</v>
      </c>
      <c r="HE138">
        <v>0</v>
      </c>
      <c r="HF138">
        <f t="shared" si="79"/>
        <v>128</v>
      </c>
      <c r="HG138">
        <f t="shared" si="80"/>
        <v>5</v>
      </c>
      <c r="HH138">
        <f t="shared" si="76"/>
        <v>0.11111111111111116</v>
      </c>
      <c r="HI138">
        <f t="shared" si="77"/>
        <v>0.8529411764705882</v>
      </c>
      <c r="HJ138">
        <f t="shared" si="78"/>
        <v>0</v>
      </c>
    </row>
    <row r="139" spans="1:218" x14ac:dyDescent="0.3">
      <c r="A139" t="str">
        <f>covid19_new_cases_global!A140</f>
        <v>Rwanda</v>
      </c>
      <c r="B139">
        <f>covid19_new_cases_global!B140</f>
        <v>-1.9402999999999999</v>
      </c>
      <c r="C139">
        <f>covid19_new_cases_global!C140</f>
        <v>29.873899999999999</v>
      </c>
      <c r="D139">
        <f>IF(covid19_new_cases_global!D140&lt;0,"",covid19_new_cases_global!D140)</f>
        <v>0</v>
      </c>
      <c r="E139">
        <f>IF(covid19_new_cases_global!E140&lt;0,"",covid19_new_cases_global!E140)</f>
        <v>0</v>
      </c>
      <c r="F139">
        <f>IF(covid19_new_cases_global!F140&lt;0,"",covid19_new_cases_global!F140)</f>
        <v>0</v>
      </c>
      <c r="G139">
        <f>IF(covid19_new_cases_global!G140&lt;0,"",covid19_new_cases_global!G140)</f>
        <v>0</v>
      </c>
      <c r="H139">
        <f>IF(covid19_new_cases_global!H140&lt;0,"",covid19_new_cases_global!H140)</f>
        <v>0</v>
      </c>
      <c r="I139">
        <f>IF(covid19_new_cases_global!I140&lt;0,"",covid19_new_cases_global!I140)</f>
        <v>0</v>
      </c>
      <c r="J139">
        <f>IF(covid19_new_cases_global!J140&lt;0,"",covid19_new_cases_global!J140)</f>
        <v>0</v>
      </c>
      <c r="K139">
        <f>IF(covid19_new_cases_global!K140&lt;0,"",covid19_new_cases_global!K140)</f>
        <v>0</v>
      </c>
      <c r="L139">
        <f>IF(covid19_new_cases_global!L140&lt;0,"",covid19_new_cases_global!L140)</f>
        <v>0</v>
      </c>
      <c r="M139">
        <f>IF(covid19_new_cases_global!M140&lt;0,"",covid19_new_cases_global!M140)</f>
        <v>0</v>
      </c>
      <c r="N139">
        <f>IF(covid19_new_cases_global!N140&lt;0,"",covid19_new_cases_global!N140)</f>
        <v>0</v>
      </c>
      <c r="O139">
        <f>IF(covid19_new_cases_global!O140&lt;0,"",covid19_new_cases_global!O140)</f>
        <v>0</v>
      </c>
      <c r="P139">
        <f>IF(covid19_new_cases_global!P140&lt;0,"",covid19_new_cases_global!P140)</f>
        <v>0</v>
      </c>
      <c r="Q139">
        <f>IF(covid19_new_cases_global!Q140&lt;0,"",covid19_new_cases_global!Q140)</f>
        <v>0</v>
      </c>
      <c r="R139">
        <f>IF(covid19_new_cases_global!R140&lt;0,"",covid19_new_cases_global!R140)</f>
        <v>0</v>
      </c>
      <c r="S139">
        <f>IF(covid19_new_cases_global!S140&lt;0,"",covid19_new_cases_global!S140)</f>
        <v>0</v>
      </c>
      <c r="T139">
        <f>IF(covid19_new_cases_global!T140&lt;0,"",covid19_new_cases_global!T140)</f>
        <v>0</v>
      </c>
      <c r="U139">
        <f>IF(covid19_new_cases_global!U140&lt;0,"",covid19_new_cases_global!U140)</f>
        <v>0</v>
      </c>
      <c r="V139">
        <f>IF(covid19_new_cases_global!V140&lt;0,"",covid19_new_cases_global!V140)</f>
        <v>0</v>
      </c>
      <c r="W139">
        <f>IF(covid19_new_cases_global!W140&lt;0,"",covid19_new_cases_global!W140)</f>
        <v>0</v>
      </c>
      <c r="X139">
        <f>IF(covid19_new_cases_global!X140&lt;0,"",covid19_new_cases_global!X140)</f>
        <v>0</v>
      </c>
      <c r="Y139">
        <f>IF(covid19_new_cases_global!Y140&lt;0,"",covid19_new_cases_global!Y140)</f>
        <v>0</v>
      </c>
      <c r="Z139">
        <f>IF(covid19_new_cases_global!Z140&lt;0,"",covid19_new_cases_global!Z140)</f>
        <v>0</v>
      </c>
      <c r="AA139">
        <f>IF(covid19_new_cases_global!AA140&lt;0,"",covid19_new_cases_global!AA140)</f>
        <v>0</v>
      </c>
      <c r="AB139">
        <f>IF(covid19_new_cases_global!AB140&lt;0,"",covid19_new_cases_global!AB140)</f>
        <v>0</v>
      </c>
      <c r="AC139">
        <f>IF(covid19_new_cases_global!AC140&lt;0,"",covid19_new_cases_global!AC140)</f>
        <v>0</v>
      </c>
      <c r="AD139">
        <f>IF(covid19_new_cases_global!AD140&lt;0,"",covid19_new_cases_global!AD140)</f>
        <v>0</v>
      </c>
      <c r="AE139">
        <f>IF(covid19_new_cases_global!AE140&lt;0,"",covid19_new_cases_global!AE140)</f>
        <v>0</v>
      </c>
      <c r="AF139">
        <f>IF(covid19_new_cases_global!AF140&lt;0,"",covid19_new_cases_global!AF140)</f>
        <v>0</v>
      </c>
      <c r="AG139">
        <f>IF(covid19_new_cases_global!AG140&lt;0,"",covid19_new_cases_global!AG140)</f>
        <v>0</v>
      </c>
      <c r="AH139">
        <f>IF(covid19_new_cases_global!AH140&lt;0,"",covid19_new_cases_global!AH140)</f>
        <v>0</v>
      </c>
      <c r="AI139">
        <f>IF(covid19_new_cases_global!AI140&lt;0,"",covid19_new_cases_global!AI140)</f>
        <v>0</v>
      </c>
      <c r="AJ139">
        <f>IF(covid19_new_cases_global!AJ140&lt;0,"",covid19_new_cases_global!AJ140)</f>
        <v>0</v>
      </c>
      <c r="AK139">
        <f>IF(covid19_new_cases_global!AK140&lt;0,"",covid19_new_cases_global!AK140)</f>
        <v>0</v>
      </c>
      <c r="AL139">
        <f>IF(covid19_new_cases_global!AL140&lt;0,"",covid19_new_cases_global!AL140)</f>
        <v>0</v>
      </c>
      <c r="AM139">
        <f>IF(covid19_new_cases_global!AM140&lt;0,"",covid19_new_cases_global!AM140)</f>
        <v>0</v>
      </c>
      <c r="AN139">
        <f>IF(covid19_new_cases_global!AN140&lt;0,"",covid19_new_cases_global!AN140)</f>
        <v>0</v>
      </c>
      <c r="AO139">
        <f>IF(covid19_new_cases_global!AO140&lt;0,"",covid19_new_cases_global!AO140)</f>
        <v>0</v>
      </c>
      <c r="AP139">
        <f>IF(covid19_new_cases_global!AP140&lt;0,"",covid19_new_cases_global!AP140)</f>
        <v>0</v>
      </c>
      <c r="AQ139">
        <f>IF(covid19_new_cases_global!AQ140&lt;0,"",covid19_new_cases_global!AQ140)</f>
        <v>0</v>
      </c>
      <c r="AR139">
        <f>IF(covid19_new_cases_global!AR140&lt;0,"",covid19_new_cases_global!AR140)</f>
        <v>0</v>
      </c>
      <c r="AS139">
        <f>IF(covid19_new_cases_global!AS140&lt;0,"",covid19_new_cases_global!AS140)</f>
        <v>0</v>
      </c>
      <c r="AT139">
        <f>IF(covid19_new_cases_global!AT140&lt;0,"",covid19_new_cases_global!AT140)</f>
        <v>0</v>
      </c>
      <c r="AU139">
        <f>IF(covid19_new_cases_global!AU140&lt;0,"",covid19_new_cases_global!AU140)</f>
        <v>0</v>
      </c>
      <c r="AV139">
        <f>IF(covid19_new_cases_global!AV140&lt;0,"",covid19_new_cases_global!AV140)</f>
        <v>0</v>
      </c>
      <c r="AW139">
        <f>IF(covid19_new_cases_global!AW140&lt;0,"",covid19_new_cases_global!AW140)</f>
        <v>0</v>
      </c>
      <c r="AX139">
        <f>IF(covid19_new_cases_global!AX140&lt;0,"",covid19_new_cases_global!AX140)</f>
        <v>0</v>
      </c>
      <c r="AY139">
        <f>IF(covid19_new_cases_global!AY140&lt;0,"",covid19_new_cases_global!AY140)</f>
        <v>0</v>
      </c>
      <c r="AZ139">
        <f>IF(covid19_new_cases_global!AZ140&lt;0,"",covid19_new_cases_global!AZ140)</f>
        <v>0</v>
      </c>
      <c r="BA139">
        <f>IF(covid19_new_cases_global!BA140&lt;0,"",covid19_new_cases_global!BA140)</f>
        <v>0</v>
      </c>
      <c r="BB139">
        <f>IF(covid19_new_cases_global!BB140&lt;0,"",covid19_new_cases_global!BB140)</f>
        <v>0</v>
      </c>
      <c r="BC139">
        <f>IF(covid19_new_cases_global!BC140&lt;0,"",covid19_new_cases_global!BC140)</f>
        <v>1</v>
      </c>
      <c r="BD139">
        <f>IF(covid19_new_cases_global!BD140&lt;0,"",covid19_new_cases_global!BD140)</f>
        <v>0</v>
      </c>
      <c r="BE139">
        <f>IF(covid19_new_cases_global!BE140&lt;0,"",covid19_new_cases_global!BE140)</f>
        <v>4</v>
      </c>
      <c r="BF139">
        <f>IF(covid19_new_cases_global!BF140&lt;0,"",covid19_new_cases_global!BF140)</f>
        <v>2</v>
      </c>
      <c r="BG139">
        <f>IF(covid19_new_cases_global!BG140&lt;0,"",covid19_new_cases_global!BG140)</f>
        <v>1</v>
      </c>
      <c r="BH139">
        <f>IF(covid19_new_cases_global!BH140&lt;0,"",covid19_new_cases_global!BH140)</f>
        <v>0</v>
      </c>
      <c r="BI139">
        <f>IF(covid19_new_cases_global!BI140&lt;0,"",covid19_new_cases_global!BI140)</f>
        <v>9</v>
      </c>
      <c r="BJ139">
        <f>IF(covid19_new_cases_global!BJ140&lt;0,"",covid19_new_cases_global!BJ140)</f>
        <v>0</v>
      </c>
      <c r="BK139">
        <f>IF(covid19_new_cases_global!BK140&lt;0,"",covid19_new_cases_global!BK140)</f>
        <v>2</v>
      </c>
      <c r="BL139">
        <f>IF(covid19_new_cases_global!BL140&lt;0,"",covid19_new_cases_global!BL140)</f>
        <v>17</v>
      </c>
      <c r="BM139">
        <f>IF(covid19_new_cases_global!BM140&lt;0,"",covid19_new_cases_global!BM140)</f>
        <v>4</v>
      </c>
      <c r="BN139">
        <f>IF(covid19_new_cases_global!BN140&lt;0,"",covid19_new_cases_global!BN140)</f>
        <v>1</v>
      </c>
      <c r="BO139">
        <f>IF(covid19_new_cases_global!BO140&lt;0,"",covid19_new_cases_global!BO140)</f>
        <v>9</v>
      </c>
      <c r="BP139">
        <f>IF(covid19_new_cases_global!BP140&lt;0,"",covid19_new_cases_global!BP140)</f>
        <v>4</v>
      </c>
      <c r="BQ139">
        <f>IF(covid19_new_cases_global!BQ140&lt;0,"",covid19_new_cases_global!BQ140)</f>
        <v>6</v>
      </c>
      <c r="BR139">
        <f>IF(covid19_new_cases_global!BR140&lt;0,"",covid19_new_cases_global!BR140)</f>
        <v>10</v>
      </c>
      <c r="BS139">
        <f>IF(covid19_new_cases_global!BS140&lt;0,"",covid19_new_cases_global!BS140)</f>
        <v>0</v>
      </c>
      <c r="BT139">
        <f>IF(covid19_new_cases_global!BT140&lt;0,"",covid19_new_cases_global!BT140)</f>
        <v>5</v>
      </c>
      <c r="BU139">
        <f>IF(covid19_new_cases_global!BU140&lt;0,"",covid19_new_cases_global!BU140)</f>
        <v>7</v>
      </c>
      <c r="BV139">
        <f>IF(covid19_new_cases_global!BV140&lt;0,"",covid19_new_cases_global!BV140)</f>
        <v>2</v>
      </c>
      <c r="BW139">
        <f>IF(covid19_new_cases_global!BW140&lt;0,"",covid19_new_cases_global!BW140)</f>
        <v>5</v>
      </c>
      <c r="BX139">
        <f>IF(covid19_new_cases_global!BX140&lt;0,"",covid19_new_cases_global!BX140)</f>
        <v>13</v>
      </c>
      <c r="BY139">
        <f>IF(covid19_new_cases_global!BY140&lt;0,"",covid19_new_cases_global!BY140)</f>
        <v>2</v>
      </c>
      <c r="BZ139">
        <f>IF(covid19_new_cases_global!BZ140&lt;0,"",covid19_new_cases_global!BZ140)</f>
        <v>1</v>
      </c>
      <c r="CA139">
        <f>IF(covid19_new_cases_global!CA140&lt;0,"",covid19_new_cases_global!CA140)</f>
        <v>0</v>
      </c>
      <c r="CB139">
        <f>IF(covid19_new_cases_global!CB140&lt;0,"",covid19_new_cases_global!CB140)</f>
        <v>5</v>
      </c>
      <c r="CC139">
        <f>IF(covid19_new_cases_global!CC140&lt;0,"",covid19_new_cases_global!CC140)</f>
        <v>0</v>
      </c>
      <c r="CD139">
        <f>IF(covid19_new_cases_global!CD140&lt;0,"",covid19_new_cases_global!CD140)</f>
        <v>8</v>
      </c>
      <c r="CE139">
        <f>IF(covid19_new_cases_global!CE140&lt;0,"",covid19_new_cases_global!CE140)</f>
        <v>2</v>
      </c>
      <c r="CF139">
        <f>IF(covid19_new_cases_global!CF140&lt;0,"",covid19_new_cases_global!CF140)</f>
        <v>6</v>
      </c>
      <c r="CG139">
        <f>IF(covid19_new_cases_global!CG140&lt;0,"",covid19_new_cases_global!CG140)</f>
        <v>1</v>
      </c>
      <c r="CH139">
        <f>IF(covid19_new_cases_global!CH140&lt;0,"",covid19_new_cases_global!CH140)</f>
        <v>7</v>
      </c>
      <c r="CI139">
        <f>IF(covid19_new_cases_global!CI140&lt;0,"",covid19_new_cases_global!CI140)</f>
        <v>2</v>
      </c>
      <c r="CJ139">
        <f>IF(covid19_new_cases_global!CJ140&lt;0,"",covid19_new_cases_global!CJ140)</f>
        <v>2</v>
      </c>
      <c r="CK139">
        <f>IF(covid19_new_cases_global!CK140&lt;0,"",covid19_new_cases_global!CK140)</f>
        <v>5</v>
      </c>
      <c r="CL139">
        <f>IF(covid19_new_cases_global!CL140&lt;0,"",covid19_new_cases_global!CL140)</f>
        <v>1</v>
      </c>
      <c r="CM139">
        <f>IF(covid19_new_cases_global!CM140&lt;0,"",covid19_new_cases_global!CM140)</f>
        <v>3</v>
      </c>
      <c r="CN139">
        <f>IF(covid19_new_cases_global!CN140&lt;0,"",covid19_new_cases_global!CN140)</f>
        <v>0</v>
      </c>
      <c r="CO139">
        <f>IF(covid19_new_cases_global!CO140&lt;0,"",covid19_new_cases_global!CO140)</f>
        <v>3</v>
      </c>
      <c r="CP139">
        <f>IF(covid19_new_cases_global!CP140&lt;0,"",covid19_new_cases_global!CP140)</f>
        <v>3</v>
      </c>
      <c r="CQ139">
        <f>IF(covid19_new_cases_global!CQ140&lt;0,"",covid19_new_cases_global!CQ140)</f>
        <v>1</v>
      </c>
      <c r="CR139">
        <f>IF(covid19_new_cases_global!CR140&lt;0,"",covid19_new_cases_global!CR140)</f>
        <v>22</v>
      </c>
      <c r="CS139">
        <f>IF(covid19_new_cases_global!CS140&lt;0,"",covid19_new_cases_global!CS140)</f>
        <v>7</v>
      </c>
      <c r="CT139">
        <f>IF(covid19_new_cases_global!CT140&lt;0,"",covid19_new_cases_global!CT140)</f>
        <v>8</v>
      </c>
      <c r="CU139">
        <f>IF(covid19_new_cases_global!CU140&lt;0,"",covid19_new_cases_global!CU140)</f>
        <v>16</v>
      </c>
      <c r="CV139">
        <f>IF(covid19_new_cases_global!CV140&lt;0,"",covid19_new_cases_global!CV140)</f>
        <v>5</v>
      </c>
      <c r="CW139">
        <f>IF(covid19_new_cases_global!CW140&lt;0,"",covid19_new_cases_global!CW140)</f>
        <v>13</v>
      </c>
      <c r="CX139">
        <f>IF(covid19_new_cases_global!CX140&lt;0,"",covid19_new_cases_global!CX140)</f>
        <v>18</v>
      </c>
      <c r="CY139">
        <f>IF(covid19_new_cases_global!CY140&lt;0,"",covid19_new_cases_global!CY140)</f>
        <v>6</v>
      </c>
      <c r="CZ139">
        <f>IF(covid19_new_cases_global!CZ140&lt;0,"",covid19_new_cases_global!CZ140)</f>
        <v>6</v>
      </c>
      <c r="DA139">
        <f>IF(covid19_new_cases_global!DA140&lt;0,"",covid19_new_cases_global!DA140)</f>
        <v>4</v>
      </c>
      <c r="DB139">
        <f>IF(covid19_new_cases_global!DB140&lt;0,"",covid19_new_cases_global!DB140)</f>
        <v>2</v>
      </c>
      <c r="DC139">
        <f>IF(covid19_new_cases_global!DC140&lt;0,"",covid19_new_cases_global!DC140)</f>
        <v>0</v>
      </c>
      <c r="DD139">
        <f>IF(covid19_new_cases_global!DD140&lt;0,"",covid19_new_cases_global!DD140)</f>
        <v>7</v>
      </c>
      <c r="DE139">
        <f>IF(covid19_new_cases_global!DE140&lt;0,"",covid19_new_cases_global!DE140)</f>
        <v>3</v>
      </c>
      <c r="DF139">
        <f>IF(covid19_new_cases_global!DF140&lt;0,"",covid19_new_cases_global!DF140)</f>
        <v>2</v>
      </c>
      <c r="DG139">
        <f>IF(covid19_new_cases_global!DG140&lt;0,"",covid19_new_cases_global!DG140)</f>
        <v>7</v>
      </c>
      <c r="DH139">
        <f>IF(covid19_new_cases_global!DH140&lt;0,"",covid19_new_cases_global!DH140)</f>
        <v>4</v>
      </c>
      <c r="DI139">
        <f>IF(covid19_new_cases_global!DI140&lt;0,"",covid19_new_cases_global!DI140)</f>
        <v>1</v>
      </c>
      <c r="DJ139">
        <f>IF(covid19_new_cases_global!DJ140&lt;0,"",covid19_new_cases_global!DJ140)</f>
        <v>1</v>
      </c>
      <c r="DK139">
        <f>IF(covid19_new_cases_global!DK140&lt;0,"",covid19_new_cases_global!DK140)</f>
        <v>1</v>
      </c>
      <c r="DL139">
        <f>IF(covid19_new_cases_global!DL140&lt;0,"",covid19_new_cases_global!DL140)</f>
        <v>0</v>
      </c>
      <c r="DM139">
        <f>IF(covid19_new_cases_global!DM140&lt;0,"",covid19_new_cases_global!DM140)</f>
        <v>0</v>
      </c>
      <c r="DN139">
        <f>IF(covid19_new_cases_global!DN140&lt;0,"",covid19_new_cases_global!DN140)</f>
        <v>2</v>
      </c>
      <c r="DO139">
        <f>IF(covid19_new_cases_global!DO140&lt;0,"",covid19_new_cases_global!DO140)</f>
        <v>3</v>
      </c>
      <c r="DP139">
        <f>IF(covid19_new_cases_global!DP140&lt;0,"",covid19_new_cases_global!DP140)</f>
        <v>5</v>
      </c>
      <c r="DQ139">
        <f>IF(covid19_new_cases_global!DQ140&lt;0,"",covid19_new_cases_global!DQ140)</f>
        <v>11</v>
      </c>
      <c r="DR139">
        <f>IF(covid19_new_cases_global!DR140&lt;0,"",covid19_new_cases_global!DR140)</f>
        <v>6</v>
      </c>
      <c r="DS139">
        <f>IF(covid19_new_cases_global!DS140&lt;0,"",covid19_new_cases_global!DS140)</f>
        <v>6</v>
      </c>
      <c r="DT139">
        <f>IF(covid19_new_cases_global!DT140&lt;0,"",covid19_new_cases_global!DT140)</f>
        <v>1</v>
      </c>
      <c r="DU139">
        <f>IF(covid19_new_cases_global!DU140&lt;0,"",covid19_new_cases_global!DU140)</f>
        <v>4</v>
      </c>
      <c r="DV139">
        <f>IF(covid19_new_cases_global!DV140&lt;0,"",covid19_new_cases_global!DV140)</f>
        <v>2</v>
      </c>
      <c r="DW139">
        <f>IF(covid19_new_cases_global!DW140&lt;0,"",covid19_new_cases_global!DW140)</f>
        <v>9</v>
      </c>
      <c r="DX139">
        <f>IF(covid19_new_cases_global!DX140&lt;0,"",covid19_new_cases_global!DX140)</f>
        <v>3</v>
      </c>
      <c r="DY139">
        <f>IF(covid19_new_cases_global!DY140&lt;0,"",covid19_new_cases_global!DY140)</f>
        <v>7</v>
      </c>
      <c r="DZ139">
        <f>IF(covid19_new_cases_global!DZ140&lt;0,"",covid19_new_cases_global!DZ140)</f>
        <v>3</v>
      </c>
      <c r="EA139">
        <f>IF(covid19_new_cases_global!EA140&lt;0,"",covid19_new_cases_global!EA140)</f>
        <v>6</v>
      </c>
      <c r="EB139">
        <f>IF(covid19_new_cases_global!EB140&lt;0,"",covid19_new_cases_global!EB140)</f>
        <v>4</v>
      </c>
      <c r="EC139">
        <f>IF(covid19_new_cases_global!EC140&lt;0,"",covid19_new_cases_global!EC140)</f>
        <v>11</v>
      </c>
      <c r="ED139">
        <f>IF(covid19_new_cases_global!ED140&lt;0,"",covid19_new_cases_global!ED140)</f>
        <v>7</v>
      </c>
      <c r="EE139">
        <f>IF(covid19_new_cases_global!EE140&lt;0,"",covid19_new_cases_global!EE140)</f>
        <v>7</v>
      </c>
      <c r="EF139">
        <f>IF(covid19_new_cases_global!EF140&lt;0,"",covid19_new_cases_global!EF140)</f>
        <v>13</v>
      </c>
      <c r="EG139">
        <f>IF(covid19_new_cases_global!EG140&lt;0,"",covid19_new_cases_global!EG140)</f>
        <v>13</v>
      </c>
      <c r="EH139">
        <f>IF(covid19_new_cases_global!EH140&lt;0,"",covid19_new_cases_global!EH140)</f>
        <v>10</v>
      </c>
      <c r="EI139">
        <f>IF(covid19_new_cases_global!EI140&lt;0,"",covid19_new_cases_global!EI140)</f>
        <v>11</v>
      </c>
      <c r="EJ139">
        <f>IF(covid19_new_cases_global!EJ140&lt;0,"",covid19_new_cases_global!EJ140)</f>
        <v>8</v>
      </c>
      <c r="EK139">
        <f>IF(covid19_new_cases_global!EK140&lt;0,"",covid19_new_cases_global!EK140)</f>
        <v>12</v>
      </c>
      <c r="EL139">
        <f>IF(covid19_new_cases_global!EL140&lt;0,"",covid19_new_cases_global!EL140)</f>
        <v>12</v>
      </c>
      <c r="EM139">
        <f>IF(covid19_new_cases_global!EM140&lt;0,"",covid19_new_cases_global!EM140)</f>
        <v>13</v>
      </c>
      <c r="EN139">
        <f>IF(covid19_new_cases_global!EN140&lt;0,"",covid19_new_cases_global!EN140)</f>
        <v>18</v>
      </c>
      <c r="EO139">
        <f>IF(covid19_new_cases_global!EO140&lt;0,"",covid19_new_cases_global!EO140)</f>
        <v>16</v>
      </c>
      <c r="EP139">
        <f>IF(covid19_new_cases_global!EP140&lt;0,"",covid19_new_cases_global!EP140)</f>
        <v>31</v>
      </c>
      <c r="EQ139">
        <f>IF(covid19_new_cases_global!EQ140&lt;0,"",covid19_new_cases_global!EQ140)</f>
        <v>41</v>
      </c>
      <c r="ER139">
        <f>IF(covid19_new_cases_global!ER140&lt;0,"",covid19_new_cases_global!ER140)</f>
        <v>30</v>
      </c>
      <c r="ES139">
        <f>IF(covid19_new_cases_global!ES140&lt;0,"",covid19_new_cases_global!ES140)</f>
        <v>24</v>
      </c>
      <c r="ET139">
        <f>IF(covid19_new_cases_global!ET140&lt;0,"",covid19_new_cases_global!ET140)</f>
        <v>3</v>
      </c>
      <c r="EU139">
        <f>IF(covid19_new_cases_global!EU140&lt;0,"",covid19_new_cases_global!EU140)</f>
        <v>7</v>
      </c>
      <c r="EV139">
        <f>IF(covid19_new_cases_global!EV140&lt;0,"",covid19_new_cases_global!EV140)</f>
        <v>15</v>
      </c>
      <c r="EW139">
        <f>IF(covid19_new_cases_global!EW140&lt;0,"",covid19_new_cases_global!EW140)</f>
        <v>41</v>
      </c>
      <c r="EX139">
        <f>IF(covid19_new_cases_global!EX140&lt;0,"",covid19_new_cases_global!EX140)</f>
        <v>26</v>
      </c>
      <c r="EY139">
        <f>IF(covid19_new_cases_global!EY140&lt;0,"",covid19_new_cases_global!EY140)</f>
        <v>59</v>
      </c>
      <c r="EZ139">
        <f>IF(covid19_new_cases_global!EZ140&lt;0,"",covid19_new_cases_global!EZ140)</f>
        <v>11</v>
      </c>
      <c r="FA139">
        <f>IF(covid19_new_cases_global!FA140&lt;0,"",covid19_new_cases_global!FA140)</f>
        <v>32</v>
      </c>
      <c r="FB139">
        <f>IF(covid19_new_cases_global!FB140&lt;0,"",covid19_new_cases_global!FB140)</f>
        <v>20</v>
      </c>
      <c r="FC139">
        <f>IF(covid19_new_cases_global!FC140&lt;0,"",covid19_new_cases_global!FC140)</f>
        <v>8</v>
      </c>
      <c r="FD139">
        <f>IF(covid19_new_cases_global!FD140&lt;0,"",covid19_new_cases_global!FD140)</f>
        <v>20</v>
      </c>
      <c r="FE139">
        <v>22</v>
      </c>
      <c r="FF139">
        <f t="shared" si="60"/>
        <v>59</v>
      </c>
      <c r="FG139">
        <f t="shared" si="61"/>
        <v>93</v>
      </c>
      <c r="FH139">
        <f t="shared" si="62"/>
        <v>152</v>
      </c>
      <c r="FI139" cm="1">
        <f t="array" ref="FI139">MATCH(INDEX($D139:$FD139,MATCH(TRUE,INDEX($D139:$FD139&lt;&gt;0,),0)),$D139:$FD139,0)</f>
        <v>52</v>
      </c>
      <c r="FJ139">
        <f t="shared" si="63"/>
        <v>878</v>
      </c>
      <c r="FK139">
        <f t="shared" si="64"/>
        <v>6.7198177676537588E-2</v>
      </c>
      <c r="FL139">
        <v>1</v>
      </c>
      <c r="FM139">
        <f t="shared" si="65"/>
        <v>41</v>
      </c>
      <c r="FN139">
        <f t="shared" si="66"/>
        <v>100</v>
      </c>
      <c r="FP139">
        <v>1048</v>
      </c>
      <c r="FQ139">
        <v>1048</v>
      </c>
      <c r="FR139">
        <v>150</v>
      </c>
      <c r="FS139">
        <v>150</v>
      </c>
      <c r="FT139">
        <v>49</v>
      </c>
      <c r="FU139">
        <v>17027</v>
      </c>
      <c r="FV139">
        <v>6.1549304046514361E-2</v>
      </c>
      <c r="FW139" s="6">
        <v>0</v>
      </c>
      <c r="FX139" s="7">
        <v>1</v>
      </c>
      <c r="FY139" s="8">
        <f t="shared" si="68"/>
        <v>1</v>
      </c>
      <c r="FZ139">
        <f t="shared" si="69"/>
        <v>0</v>
      </c>
      <c r="GA139">
        <f t="shared" si="70"/>
        <v>4.7829636210470075E-3</v>
      </c>
      <c r="GB139" s="6">
        <f t="shared" si="71"/>
        <v>4.7829636210470075E-3</v>
      </c>
      <c r="GC139" s="8">
        <f t="shared" si="72"/>
        <v>0.99521703637895298</v>
      </c>
      <c r="GD139" s="6">
        <f t="shared" si="73"/>
        <v>-4.794438595759426E-3</v>
      </c>
      <c r="GE139" s="8">
        <f t="shared" si="74"/>
        <v>100</v>
      </c>
      <c r="GF139">
        <f t="shared" si="75"/>
        <v>4.8059503065276893E-3</v>
      </c>
      <c r="HC139">
        <v>0.216292125584924</v>
      </c>
      <c r="HD139">
        <v>0</v>
      </c>
      <c r="HE139">
        <v>1</v>
      </c>
      <c r="HF139">
        <f t="shared" si="79"/>
        <v>128</v>
      </c>
      <c r="HG139">
        <f t="shared" si="80"/>
        <v>6</v>
      </c>
      <c r="HH139">
        <f t="shared" si="76"/>
        <v>0.11111111111111116</v>
      </c>
      <c r="HI139">
        <f t="shared" si="77"/>
        <v>0.82352941176470584</v>
      </c>
      <c r="HJ139">
        <f t="shared" si="78"/>
        <v>5.7189542483660838E-3</v>
      </c>
    </row>
    <row r="140" spans="1:218" x14ac:dyDescent="0.3">
      <c r="A140" t="str">
        <f>covid19_new_cases_global!A141</f>
        <v>San Marino</v>
      </c>
      <c r="B140">
        <f>covid19_new_cases_global!B141</f>
        <v>43.942399999999999</v>
      </c>
      <c r="C140">
        <f>covid19_new_cases_global!C141</f>
        <v>12.457800000000001</v>
      </c>
      <c r="D140">
        <f>IF(covid19_new_cases_global!D141&lt;0,"",covid19_new_cases_global!D141)</f>
        <v>0</v>
      </c>
      <c r="E140">
        <f>IF(covid19_new_cases_global!E141&lt;0,"",covid19_new_cases_global!E141)</f>
        <v>0</v>
      </c>
      <c r="F140">
        <f>IF(covid19_new_cases_global!F141&lt;0,"",covid19_new_cases_global!F141)</f>
        <v>0</v>
      </c>
      <c r="G140">
        <f>IF(covid19_new_cases_global!G141&lt;0,"",covid19_new_cases_global!G141)</f>
        <v>0</v>
      </c>
      <c r="H140">
        <f>IF(covid19_new_cases_global!H141&lt;0,"",covid19_new_cases_global!H141)</f>
        <v>0</v>
      </c>
      <c r="I140">
        <f>IF(covid19_new_cases_global!I141&lt;0,"",covid19_new_cases_global!I141)</f>
        <v>0</v>
      </c>
      <c r="J140">
        <f>IF(covid19_new_cases_global!J141&lt;0,"",covid19_new_cases_global!J141)</f>
        <v>0</v>
      </c>
      <c r="K140">
        <f>IF(covid19_new_cases_global!K141&lt;0,"",covid19_new_cases_global!K141)</f>
        <v>0</v>
      </c>
      <c r="L140">
        <f>IF(covid19_new_cases_global!L141&lt;0,"",covid19_new_cases_global!L141)</f>
        <v>0</v>
      </c>
      <c r="M140">
        <f>IF(covid19_new_cases_global!M141&lt;0,"",covid19_new_cases_global!M141)</f>
        <v>0</v>
      </c>
      <c r="N140">
        <f>IF(covid19_new_cases_global!N141&lt;0,"",covid19_new_cases_global!N141)</f>
        <v>0</v>
      </c>
      <c r="O140">
        <f>IF(covid19_new_cases_global!O141&lt;0,"",covid19_new_cases_global!O141)</f>
        <v>0</v>
      </c>
      <c r="P140">
        <f>IF(covid19_new_cases_global!P141&lt;0,"",covid19_new_cases_global!P141)</f>
        <v>0</v>
      </c>
      <c r="Q140">
        <f>IF(covid19_new_cases_global!Q141&lt;0,"",covid19_new_cases_global!Q141)</f>
        <v>0</v>
      </c>
      <c r="R140">
        <f>IF(covid19_new_cases_global!R141&lt;0,"",covid19_new_cases_global!R141)</f>
        <v>0</v>
      </c>
      <c r="S140">
        <f>IF(covid19_new_cases_global!S141&lt;0,"",covid19_new_cases_global!S141)</f>
        <v>0</v>
      </c>
      <c r="T140">
        <f>IF(covid19_new_cases_global!T141&lt;0,"",covid19_new_cases_global!T141)</f>
        <v>0</v>
      </c>
      <c r="U140">
        <f>IF(covid19_new_cases_global!U141&lt;0,"",covid19_new_cases_global!U141)</f>
        <v>0</v>
      </c>
      <c r="V140">
        <f>IF(covid19_new_cases_global!V141&lt;0,"",covid19_new_cases_global!V141)</f>
        <v>0</v>
      </c>
      <c r="W140">
        <f>IF(covid19_new_cases_global!W141&lt;0,"",covid19_new_cases_global!W141)</f>
        <v>0</v>
      </c>
      <c r="X140">
        <f>IF(covid19_new_cases_global!X141&lt;0,"",covid19_new_cases_global!X141)</f>
        <v>0</v>
      </c>
      <c r="Y140">
        <f>IF(covid19_new_cases_global!Y141&lt;0,"",covid19_new_cases_global!Y141)</f>
        <v>0</v>
      </c>
      <c r="Z140">
        <f>IF(covid19_new_cases_global!Z141&lt;0,"",covid19_new_cases_global!Z141)</f>
        <v>0</v>
      </c>
      <c r="AA140">
        <f>IF(covid19_new_cases_global!AA141&lt;0,"",covid19_new_cases_global!AA141)</f>
        <v>0</v>
      </c>
      <c r="AB140">
        <f>IF(covid19_new_cases_global!AB141&lt;0,"",covid19_new_cases_global!AB141)</f>
        <v>0</v>
      </c>
      <c r="AC140">
        <f>IF(covid19_new_cases_global!AC141&lt;0,"",covid19_new_cases_global!AC141)</f>
        <v>0</v>
      </c>
      <c r="AD140">
        <f>IF(covid19_new_cases_global!AD141&lt;0,"",covid19_new_cases_global!AD141)</f>
        <v>0</v>
      </c>
      <c r="AE140">
        <f>IF(covid19_new_cases_global!AE141&lt;0,"",covid19_new_cases_global!AE141)</f>
        <v>0</v>
      </c>
      <c r="AF140">
        <f>IF(covid19_new_cases_global!AF141&lt;0,"",covid19_new_cases_global!AF141)</f>
        <v>0</v>
      </c>
      <c r="AG140">
        <f>IF(covid19_new_cases_global!AG141&lt;0,"",covid19_new_cases_global!AG141)</f>
        <v>0</v>
      </c>
      <c r="AH140">
        <f>IF(covid19_new_cases_global!AH141&lt;0,"",covid19_new_cases_global!AH141)</f>
        <v>0</v>
      </c>
      <c r="AI140">
        <f>IF(covid19_new_cases_global!AI141&lt;0,"",covid19_new_cases_global!AI141)</f>
        <v>0</v>
      </c>
      <c r="AJ140">
        <f>IF(covid19_new_cases_global!AJ141&lt;0,"",covid19_new_cases_global!AJ141)</f>
        <v>0</v>
      </c>
      <c r="AK140">
        <f>IF(covid19_new_cases_global!AK141&lt;0,"",covid19_new_cases_global!AK141)</f>
        <v>0</v>
      </c>
      <c r="AL140">
        <f>IF(covid19_new_cases_global!AL141&lt;0,"",covid19_new_cases_global!AL141)</f>
        <v>0</v>
      </c>
      <c r="AM140">
        <f>IF(covid19_new_cases_global!AM141&lt;0,"",covid19_new_cases_global!AM141)</f>
        <v>1</v>
      </c>
      <c r="AN140">
        <f>IF(covid19_new_cases_global!AN141&lt;0,"",covid19_new_cases_global!AN141)</f>
        <v>0</v>
      </c>
      <c r="AO140">
        <f>IF(covid19_new_cases_global!AO141&lt;0,"",covid19_new_cases_global!AO141)</f>
        <v>0</v>
      </c>
      <c r="AP140">
        <f>IF(covid19_new_cases_global!AP141&lt;0,"",covid19_new_cases_global!AP141)</f>
        <v>0</v>
      </c>
      <c r="AQ140">
        <f>IF(covid19_new_cases_global!AQ141&lt;0,"",covid19_new_cases_global!AQ141)</f>
        <v>7</v>
      </c>
      <c r="AR140">
        <f>IF(covid19_new_cases_global!AR141&lt;0,"",covid19_new_cases_global!AR141)</f>
        <v>2</v>
      </c>
      <c r="AS140">
        <f>IF(covid19_new_cases_global!AS141&lt;0,"",covid19_new_cases_global!AS141)</f>
        <v>6</v>
      </c>
      <c r="AT140">
        <f>IF(covid19_new_cases_global!AT141&lt;0,"",covid19_new_cases_global!AT141)</f>
        <v>5</v>
      </c>
      <c r="AU140">
        <f>IF(covid19_new_cases_global!AU141&lt;0,"",covid19_new_cases_global!AU141)</f>
        <v>0</v>
      </c>
      <c r="AV140">
        <f>IF(covid19_new_cases_global!AV141&lt;0,"",covid19_new_cases_global!AV141)</f>
        <v>2</v>
      </c>
      <c r="AW140">
        <f>IF(covid19_new_cases_global!AW141&lt;0,"",covid19_new_cases_global!AW141)</f>
        <v>13</v>
      </c>
      <c r="AX140">
        <f>IF(covid19_new_cases_global!AX141&lt;0,"",covid19_new_cases_global!AX141)</f>
        <v>0</v>
      </c>
      <c r="AY140">
        <f>IF(covid19_new_cases_global!AY141&lt;0,"",covid19_new_cases_global!AY141)</f>
        <v>15</v>
      </c>
      <c r="AZ140">
        <f>IF(covid19_new_cases_global!AZ141&lt;0,"",covid19_new_cases_global!AZ141)</f>
        <v>11</v>
      </c>
      <c r="BA140">
        <f>IF(covid19_new_cases_global!BA141&lt;0,"",covid19_new_cases_global!BA141)</f>
        <v>7</v>
      </c>
      <c r="BB140">
        <f>IF(covid19_new_cases_global!BB141&lt;0,"",covid19_new_cases_global!BB141)</f>
        <v>11</v>
      </c>
      <c r="BC140">
        <f>IF(covid19_new_cases_global!BC141&lt;0,"",covid19_new_cases_global!BC141)</f>
        <v>0</v>
      </c>
      <c r="BD140">
        <f>IF(covid19_new_cases_global!BD141&lt;0,"",covid19_new_cases_global!BD141)</f>
        <v>21</v>
      </c>
      <c r="BE140">
        <f>IF(covid19_new_cases_global!BE141&lt;0,"",covid19_new_cases_global!BE141)</f>
        <v>8</v>
      </c>
      <c r="BF140">
        <f>IF(covid19_new_cases_global!BF141&lt;0,"",covid19_new_cases_global!BF141)</f>
        <v>0</v>
      </c>
      <c r="BG140">
        <f>IF(covid19_new_cases_global!BG141&lt;0,"",covid19_new_cases_global!BG141)</f>
        <v>10</v>
      </c>
      <c r="BH140">
        <f>IF(covid19_new_cases_global!BH141&lt;0,"",covid19_new_cases_global!BH141)</f>
        <v>0</v>
      </c>
      <c r="BI140">
        <f>IF(covid19_new_cases_global!BI141&lt;0,"",covid19_new_cases_global!BI141)</f>
        <v>25</v>
      </c>
      <c r="BJ140">
        <f>IF(covid19_new_cases_global!BJ141&lt;0,"",covid19_new_cases_global!BJ141)</f>
        <v>0</v>
      </c>
      <c r="BK140">
        <f>IF(covid19_new_cases_global!BK141&lt;0,"",covid19_new_cases_global!BK141)</f>
        <v>31</v>
      </c>
      <c r="BL140">
        <f>IF(covid19_new_cases_global!BL141&lt;0,"",covid19_new_cases_global!BL141)</f>
        <v>12</v>
      </c>
      <c r="BM140">
        <f>IF(covid19_new_cases_global!BM141&lt;0,"",covid19_new_cases_global!BM141)</f>
        <v>0</v>
      </c>
      <c r="BN140">
        <f>IF(covid19_new_cases_global!BN141&lt;0,"",covid19_new_cases_global!BN141)</f>
        <v>21</v>
      </c>
      <c r="BO140">
        <f>IF(covid19_new_cases_global!BO141&lt;0,"",covid19_new_cases_global!BO141)</f>
        <v>0</v>
      </c>
      <c r="BP140">
        <f>IF(covid19_new_cases_global!BP141&lt;0,"",covid19_new_cases_global!BP141)</f>
        <v>15</v>
      </c>
      <c r="BQ140">
        <f>IF(covid19_new_cases_global!BQ141&lt;0,"",covid19_new_cases_global!BQ141)</f>
        <v>1</v>
      </c>
      <c r="BR140">
        <f>IF(covid19_new_cases_global!BR141&lt;0,"",covid19_new_cases_global!BR141)</f>
        <v>0</v>
      </c>
      <c r="BS140">
        <f>IF(covid19_new_cases_global!BS141&lt;0,"",covid19_new_cases_global!BS141)</f>
        <v>6</v>
      </c>
      <c r="BT140">
        <f>IF(covid19_new_cases_global!BT141&lt;0,"",covid19_new_cases_global!BT141)</f>
        <v>6</v>
      </c>
      <c r="BU140">
        <f>IF(covid19_new_cases_global!BU141&lt;0,"",covid19_new_cases_global!BU141)</f>
        <v>0</v>
      </c>
      <c r="BV140">
        <f>IF(covid19_new_cases_global!BV141&lt;0,"",covid19_new_cases_global!BV141)</f>
        <v>9</v>
      </c>
      <c r="BW140">
        <f>IF(covid19_new_cases_global!BW141&lt;0,"",covid19_new_cases_global!BW141)</f>
        <v>0</v>
      </c>
      <c r="BX140">
        <f>IF(covid19_new_cases_global!BX141&lt;0,"",covid19_new_cases_global!BX141)</f>
        <v>14</v>
      </c>
      <c r="BY140">
        <f>IF(covid19_new_cases_global!BY141&lt;0,"",covid19_new_cases_global!BY141)</f>
        <v>7</v>
      </c>
      <c r="BZ140">
        <f>IF(covid19_new_cases_global!BZ141&lt;0,"",covid19_new_cases_global!BZ141)</f>
        <v>0</v>
      </c>
      <c r="CA140">
        <f>IF(covid19_new_cases_global!CA141&lt;0,"",covid19_new_cases_global!CA141)</f>
        <v>13</v>
      </c>
      <c r="CB140">
        <f>IF(covid19_new_cases_global!CB141&lt;0,"",covid19_new_cases_global!CB141)</f>
        <v>0</v>
      </c>
      <c r="CC140">
        <f>IF(covid19_new_cases_global!CC141&lt;0,"",covid19_new_cases_global!CC141)</f>
        <v>54</v>
      </c>
      <c r="CD140">
        <f>IF(covid19_new_cases_global!CD141&lt;0,"",covid19_new_cases_global!CD141)</f>
        <v>11</v>
      </c>
      <c r="CE140">
        <f>IF(covid19_new_cases_global!CE141&lt;0,"",covid19_new_cases_global!CE141)</f>
        <v>12</v>
      </c>
      <c r="CF140">
        <f>IF(covid19_new_cases_global!CF141&lt;0,"",covid19_new_cases_global!CF141)</f>
        <v>0</v>
      </c>
      <c r="CG140">
        <f>IF(covid19_new_cases_global!CG141&lt;0,"",covid19_new_cases_global!CG141)</f>
        <v>0</v>
      </c>
      <c r="CH140">
        <f>IF(covid19_new_cases_global!CH141&lt;0,"",covid19_new_cases_global!CH141)</f>
        <v>15</v>
      </c>
      <c r="CI140">
        <f>IF(covid19_new_cases_global!CI141&lt;0,"",covid19_new_cases_global!CI141)</f>
        <v>1</v>
      </c>
      <c r="CJ140">
        <f>IF(covid19_new_cases_global!CJ141&lt;0,"",covid19_new_cases_global!CJ141)</f>
        <v>54</v>
      </c>
      <c r="CK140">
        <f>IF(covid19_new_cases_global!CK141&lt;0,"",covid19_new_cases_global!CK141)</f>
        <v>9</v>
      </c>
      <c r="CL140">
        <f>IF(covid19_new_cases_global!CL141&lt;0,"",covid19_new_cases_global!CL141)</f>
        <v>20</v>
      </c>
      <c r="CM140">
        <f>IF(covid19_new_cases_global!CM141&lt;0,"",covid19_new_cases_global!CM141)</f>
        <v>6</v>
      </c>
      <c r="CN140">
        <f>IF(covid19_new_cases_global!CN141&lt;0,"",covid19_new_cases_global!CN141)</f>
        <v>1</v>
      </c>
      <c r="CO140">
        <f>IF(covid19_new_cases_global!CO141&lt;0,"",covid19_new_cases_global!CO141)</f>
        <v>14</v>
      </c>
      <c r="CP140">
        <f>IF(covid19_new_cases_global!CP141&lt;0,"",covid19_new_cases_global!CP141)</f>
        <v>12</v>
      </c>
      <c r="CQ140">
        <f>IF(covid19_new_cases_global!CQ141&lt;0,"",covid19_new_cases_global!CQ141)</f>
        <v>13</v>
      </c>
      <c r="CR140">
        <f>IF(covid19_new_cases_global!CR141&lt;0,"",covid19_new_cases_global!CR141)</f>
        <v>12</v>
      </c>
      <c r="CS140">
        <f>IF(covid19_new_cases_global!CS141&lt;0,"",covid19_new_cases_global!CS141)</f>
        <v>0</v>
      </c>
      <c r="CT140">
        <f>IF(covid19_new_cases_global!CT141&lt;0,"",covid19_new_cases_global!CT141)</f>
        <v>25</v>
      </c>
      <c r="CU140">
        <f>IF(covid19_new_cases_global!CU141&lt;0,"",covid19_new_cases_global!CU141)</f>
        <v>0</v>
      </c>
      <c r="CV140">
        <f>IF(covid19_new_cases_global!CV141&lt;0,"",covid19_new_cases_global!CV141)</f>
        <v>15</v>
      </c>
      <c r="CW140">
        <f>IF(covid19_new_cases_global!CW141&lt;0,"",covid19_new_cases_global!CW141)</f>
        <v>10</v>
      </c>
      <c r="CX140">
        <f>IF(covid19_new_cases_global!CX141&lt;0,"",covid19_new_cases_global!CX141)</f>
        <v>6</v>
      </c>
      <c r="CY140">
        <f>IF(covid19_new_cases_global!CY141&lt;0,"",covid19_new_cases_global!CY141)</f>
        <v>11</v>
      </c>
      <c r="CZ140">
        <f>IF(covid19_new_cases_global!CZ141&lt;0,"",covid19_new_cases_global!CZ141)</f>
        <v>0</v>
      </c>
      <c r="DA140">
        <f>IF(covid19_new_cases_global!DA141&lt;0,"",covid19_new_cases_global!DA141)</f>
        <v>2</v>
      </c>
      <c r="DB140">
        <f>IF(covid19_new_cases_global!DB141&lt;0,"",covid19_new_cases_global!DB141)</f>
        <v>0</v>
      </c>
      <c r="DC140">
        <f>IF(covid19_new_cases_global!DC141&lt;0,"",covid19_new_cases_global!DC141)</f>
        <v>7</v>
      </c>
      <c r="DD140">
        <f>IF(covid19_new_cases_global!DD141&lt;0,"",covid19_new_cases_global!DD141)</f>
        <v>19</v>
      </c>
      <c r="DE140">
        <f>IF(covid19_new_cases_global!DE141&lt;0,"",covid19_new_cases_global!DE141)</f>
        <v>14</v>
      </c>
      <c r="DF140">
        <f>IF(covid19_new_cases_global!DF141&lt;0,"",covid19_new_cases_global!DF141)</f>
        <v>1</v>
      </c>
      <c r="DG140">
        <f>IF(covid19_new_cases_global!DG141&lt;0,"",covid19_new_cases_global!DG141)</f>
        <v>14</v>
      </c>
      <c r="DH140" t="str">
        <f>IF(covid19_new_cases_global!DH141&lt;0,"",covid19_new_cases_global!DH141)</f>
        <v/>
      </c>
      <c r="DI140">
        <f>IF(covid19_new_cases_global!DI141&lt;0,"",covid19_new_cases_global!DI141)</f>
        <v>0</v>
      </c>
      <c r="DJ140">
        <f>IF(covid19_new_cases_global!DJ141&lt;0,"",covid19_new_cases_global!DJ141)</f>
        <v>10</v>
      </c>
      <c r="DK140">
        <f>IF(covid19_new_cases_global!DK141&lt;0,"",covid19_new_cases_global!DK141)</f>
        <v>5</v>
      </c>
      <c r="DL140">
        <f>IF(covid19_new_cases_global!DL141&lt;0,"",covid19_new_cases_global!DL141)</f>
        <v>5</v>
      </c>
      <c r="DM140">
        <f>IF(covid19_new_cases_global!DM141&lt;0,"",covid19_new_cases_global!DM141)</f>
        <v>4</v>
      </c>
      <c r="DN140">
        <f>IF(covid19_new_cases_global!DN141&lt;0,"",covid19_new_cases_global!DN141)</f>
        <v>1</v>
      </c>
      <c r="DO140">
        <f>IF(covid19_new_cases_global!DO141&lt;0,"",covid19_new_cases_global!DO141)</f>
        <v>1</v>
      </c>
      <c r="DP140">
        <f>IF(covid19_new_cases_global!DP141&lt;0,"",covid19_new_cases_global!DP141)</f>
        <v>0</v>
      </c>
      <c r="DQ140">
        <f>IF(covid19_new_cases_global!DQ141&lt;0,"",covid19_new_cases_global!DQ141)</f>
        <v>1</v>
      </c>
      <c r="DR140">
        <f>IF(covid19_new_cases_global!DR141&lt;0,"",covid19_new_cases_global!DR141)</f>
        <v>1</v>
      </c>
      <c r="DS140">
        <f>IF(covid19_new_cases_global!DS141&lt;0,"",covid19_new_cases_global!DS141)</f>
        <v>2</v>
      </c>
      <c r="DT140">
        <f>IF(covid19_new_cases_global!DT141&lt;0,"",covid19_new_cases_global!DT141)</f>
        <v>3</v>
      </c>
      <c r="DU140">
        <f>IF(covid19_new_cases_global!DU141&lt;0,"",covid19_new_cases_global!DU141)</f>
        <v>4</v>
      </c>
      <c r="DV140">
        <f>IF(covid19_new_cases_global!DV141&lt;0,"",covid19_new_cases_global!DV141)</f>
        <v>0</v>
      </c>
      <c r="DW140">
        <f>IF(covid19_new_cases_global!DW141&lt;0,"",covid19_new_cases_global!DW141)</f>
        <v>1</v>
      </c>
      <c r="DX140">
        <f>IF(covid19_new_cases_global!DX141&lt;0,"",covid19_new_cases_global!DX141)</f>
        <v>0</v>
      </c>
      <c r="DY140">
        <f>IF(covid19_new_cases_global!DY141&lt;0,"",covid19_new_cases_global!DY141)</f>
        <v>1</v>
      </c>
      <c r="DZ140">
        <f>IF(covid19_new_cases_global!DZ141&lt;0,"",covid19_new_cases_global!DZ141)</f>
        <v>3</v>
      </c>
      <c r="EA140">
        <f>IF(covid19_new_cases_global!EA141&lt;0,"",covid19_new_cases_global!EA141)</f>
        <v>1</v>
      </c>
      <c r="EB140">
        <f>IF(covid19_new_cases_global!EB141&lt;0,"",covid19_new_cases_global!EB141)</f>
        <v>0</v>
      </c>
      <c r="EC140">
        <f>IF(covid19_new_cases_global!EC141&lt;0,"",covid19_new_cases_global!EC141)</f>
        <v>0</v>
      </c>
      <c r="ED140">
        <f>IF(covid19_new_cases_global!ED141&lt;0,"",covid19_new_cases_global!ED141)</f>
        <v>0</v>
      </c>
      <c r="EE140">
        <f>IF(covid19_new_cases_global!EE141&lt;0,"",covid19_new_cases_global!EE141)</f>
        <v>1</v>
      </c>
      <c r="EF140">
        <f>IF(covid19_new_cases_global!EF141&lt;0,"",covid19_new_cases_global!EF141)</f>
        <v>2</v>
      </c>
      <c r="EG140">
        <f>IF(covid19_new_cases_global!EG141&lt;0,"",covid19_new_cases_global!EG141)</f>
        <v>4</v>
      </c>
      <c r="EH140">
        <f>IF(covid19_new_cases_global!EH141&lt;0,"",covid19_new_cases_global!EH141)</f>
        <v>2</v>
      </c>
      <c r="EI140">
        <f>IF(covid19_new_cases_global!EI141&lt;0,"",covid19_new_cases_global!EI141)</f>
        <v>0</v>
      </c>
      <c r="EJ140">
        <f>IF(covid19_new_cases_global!EJ141&lt;0,"",covid19_new_cases_global!EJ141)</f>
        <v>0</v>
      </c>
      <c r="EK140">
        <f>IF(covid19_new_cases_global!EK141&lt;0,"",covid19_new_cases_global!EK141)</f>
        <v>7</v>
      </c>
      <c r="EL140">
        <f>IF(covid19_new_cases_global!EL141&lt;0,"",covid19_new_cases_global!EL141)</f>
        <v>1</v>
      </c>
      <c r="EM140">
        <f>IF(covid19_new_cases_global!EM141&lt;0,"",covid19_new_cases_global!EM141)</f>
        <v>3</v>
      </c>
      <c r="EN140">
        <f>IF(covid19_new_cases_global!EN141&lt;0,"",covid19_new_cases_global!EN141)</f>
        <v>0</v>
      </c>
      <c r="EO140">
        <f>IF(covid19_new_cases_global!EO141&lt;0,"",covid19_new_cases_global!EO141)</f>
        <v>3</v>
      </c>
      <c r="EP140">
        <f>IF(covid19_new_cases_global!EP141&lt;0,"",covid19_new_cases_global!EP141)</f>
        <v>0</v>
      </c>
      <c r="EQ140">
        <f>IF(covid19_new_cases_global!EQ141&lt;0,"",covid19_new_cases_global!EQ141)</f>
        <v>0</v>
      </c>
      <c r="ER140">
        <f>IF(covid19_new_cases_global!ER141&lt;0,"",covid19_new_cases_global!ER141)</f>
        <v>0</v>
      </c>
      <c r="ES140">
        <f>IF(covid19_new_cases_global!ES141&lt;0,"",covid19_new_cases_global!ES141)</f>
        <v>0</v>
      </c>
      <c r="ET140">
        <f>IF(covid19_new_cases_global!ET141&lt;0,"",covid19_new_cases_global!ET141)</f>
        <v>2</v>
      </c>
      <c r="EU140">
        <f>IF(covid19_new_cases_global!EU141&lt;0,"",covid19_new_cases_global!EU141)</f>
        <v>0</v>
      </c>
      <c r="EV140">
        <f>IF(covid19_new_cases_global!EV141&lt;0,"",covid19_new_cases_global!EV141)</f>
        <v>0</v>
      </c>
      <c r="EW140">
        <f>IF(covid19_new_cases_global!EW141&lt;0,"",covid19_new_cases_global!EW141)</f>
        <v>0</v>
      </c>
      <c r="EX140">
        <f>IF(covid19_new_cases_global!EX141&lt;0,"",covid19_new_cases_global!EX141)</f>
        <v>0</v>
      </c>
      <c r="EY140">
        <f>IF(covid19_new_cases_global!EY141&lt;0,"",covid19_new_cases_global!EY141)</f>
        <v>1</v>
      </c>
      <c r="EZ140">
        <f>IF(covid19_new_cases_global!EZ141&lt;0,"",covid19_new_cases_global!EZ141)</f>
        <v>1</v>
      </c>
      <c r="FA140">
        <f>IF(covid19_new_cases_global!FA141&lt;0,"",covid19_new_cases_global!FA141)</f>
        <v>0</v>
      </c>
      <c r="FB140">
        <f>IF(covid19_new_cases_global!FB141&lt;0,"",covid19_new_cases_global!FB141)</f>
        <v>0</v>
      </c>
      <c r="FC140">
        <f>IF(covid19_new_cases_global!FC141&lt;0,"",covid19_new_cases_global!FC141)</f>
        <v>0</v>
      </c>
      <c r="FD140">
        <f>IF(covid19_new_cases_global!FD141&lt;0,"",covid19_new_cases_global!FD141)</f>
        <v>0</v>
      </c>
      <c r="FE140">
        <f>MAX(D140:FD140)</f>
        <v>54</v>
      </c>
      <c r="FF140">
        <f t="shared" si="60"/>
        <v>54</v>
      </c>
      <c r="FG140">
        <f t="shared" si="61"/>
        <v>78</v>
      </c>
      <c r="FH140">
        <f t="shared" si="62"/>
        <v>78</v>
      </c>
      <c r="FI140" cm="1">
        <f t="array" ref="FI140">MATCH(INDEX($D140:$FD140,MATCH(TRUE,INDEX($D140:$FD140&lt;&gt;0,),0)),$D140:$FD140,0)</f>
        <v>36</v>
      </c>
      <c r="FJ140">
        <f t="shared" si="63"/>
        <v>707</v>
      </c>
      <c r="FK140">
        <f t="shared" si="64"/>
        <v>7.6379066478076379E-2</v>
      </c>
      <c r="FL140">
        <v>0</v>
      </c>
      <c r="FM140">
        <f t="shared" si="65"/>
        <v>42</v>
      </c>
      <c r="FN140">
        <f t="shared" si="66"/>
        <v>42</v>
      </c>
      <c r="FP140">
        <v>1073</v>
      </c>
      <c r="FQ140">
        <v>1073</v>
      </c>
      <c r="FR140">
        <v>118</v>
      </c>
      <c r="FS140">
        <v>118</v>
      </c>
      <c r="FT140">
        <v>33</v>
      </c>
      <c r="FU140">
        <v>44391</v>
      </c>
      <c r="FV140">
        <v>2.4171566308485954E-2</v>
      </c>
      <c r="FW140" s="6">
        <v>0</v>
      </c>
      <c r="FX140" s="7">
        <v>1</v>
      </c>
      <c r="FY140" s="8">
        <f t="shared" si="68"/>
        <v>1</v>
      </c>
      <c r="FZ140">
        <f t="shared" si="69"/>
        <v>0</v>
      </c>
      <c r="GA140">
        <f t="shared" si="70"/>
        <v>1.9420856521534566E-4</v>
      </c>
      <c r="GB140" s="6">
        <f t="shared" si="71"/>
        <v>1.9420856521534566E-4</v>
      </c>
      <c r="GC140" s="8">
        <f t="shared" si="72"/>
        <v>0.99980579143478465</v>
      </c>
      <c r="GD140" s="6">
        <f t="shared" si="73"/>
        <v>-1.9422742614075788E-4</v>
      </c>
      <c r="GE140" s="8">
        <f t="shared" si="74"/>
        <v>100</v>
      </c>
      <c r="GF140">
        <f t="shared" si="75"/>
        <v>1.9424628950852953E-4</v>
      </c>
      <c r="HC140">
        <v>0.22499352515021864</v>
      </c>
      <c r="HD140">
        <v>1</v>
      </c>
      <c r="HE140">
        <v>0</v>
      </c>
      <c r="HF140">
        <f t="shared" si="79"/>
        <v>129</v>
      </c>
      <c r="HG140">
        <f t="shared" si="80"/>
        <v>6</v>
      </c>
      <c r="HH140">
        <f t="shared" si="76"/>
        <v>0.10416666666666663</v>
      </c>
      <c r="HI140">
        <f t="shared" si="77"/>
        <v>0.82352941176470584</v>
      </c>
      <c r="HJ140">
        <f t="shared" si="78"/>
        <v>0</v>
      </c>
    </row>
    <row r="141" spans="1:218" x14ac:dyDescent="0.3">
      <c r="A141" t="str">
        <f>covid19_new_cases_global!A142</f>
        <v>Sao Tome and Principe</v>
      </c>
      <c r="B141">
        <f>covid19_new_cases_global!B142</f>
        <v>0.18636</v>
      </c>
      <c r="C141">
        <f>covid19_new_cases_global!C142</f>
        <v>6.6130810000000002</v>
      </c>
      <c r="D141">
        <f>IF(covid19_new_cases_global!D142&lt;0,"",covid19_new_cases_global!D142)</f>
        <v>0</v>
      </c>
      <c r="E141">
        <f>IF(covid19_new_cases_global!E142&lt;0,"",covid19_new_cases_global!E142)</f>
        <v>0</v>
      </c>
      <c r="F141">
        <f>IF(covid19_new_cases_global!F142&lt;0,"",covid19_new_cases_global!F142)</f>
        <v>0</v>
      </c>
      <c r="G141">
        <f>IF(covid19_new_cases_global!G142&lt;0,"",covid19_new_cases_global!G142)</f>
        <v>0</v>
      </c>
      <c r="H141">
        <f>IF(covid19_new_cases_global!H142&lt;0,"",covid19_new_cases_global!H142)</f>
        <v>0</v>
      </c>
      <c r="I141">
        <f>IF(covid19_new_cases_global!I142&lt;0,"",covid19_new_cases_global!I142)</f>
        <v>0</v>
      </c>
      <c r="J141">
        <f>IF(covid19_new_cases_global!J142&lt;0,"",covid19_new_cases_global!J142)</f>
        <v>0</v>
      </c>
      <c r="K141">
        <f>IF(covid19_new_cases_global!K142&lt;0,"",covid19_new_cases_global!K142)</f>
        <v>0</v>
      </c>
      <c r="L141">
        <f>IF(covid19_new_cases_global!L142&lt;0,"",covid19_new_cases_global!L142)</f>
        <v>0</v>
      </c>
      <c r="M141">
        <f>IF(covid19_new_cases_global!M142&lt;0,"",covid19_new_cases_global!M142)</f>
        <v>0</v>
      </c>
      <c r="N141">
        <f>IF(covid19_new_cases_global!N142&lt;0,"",covid19_new_cases_global!N142)</f>
        <v>0</v>
      </c>
      <c r="O141">
        <f>IF(covid19_new_cases_global!O142&lt;0,"",covid19_new_cases_global!O142)</f>
        <v>0</v>
      </c>
      <c r="P141">
        <f>IF(covid19_new_cases_global!P142&lt;0,"",covid19_new_cases_global!P142)</f>
        <v>0</v>
      </c>
      <c r="Q141">
        <f>IF(covid19_new_cases_global!Q142&lt;0,"",covid19_new_cases_global!Q142)</f>
        <v>0</v>
      </c>
      <c r="R141">
        <f>IF(covid19_new_cases_global!R142&lt;0,"",covid19_new_cases_global!R142)</f>
        <v>0</v>
      </c>
      <c r="S141">
        <f>IF(covid19_new_cases_global!S142&lt;0,"",covid19_new_cases_global!S142)</f>
        <v>0</v>
      </c>
      <c r="T141">
        <f>IF(covid19_new_cases_global!T142&lt;0,"",covid19_new_cases_global!T142)</f>
        <v>0</v>
      </c>
      <c r="U141">
        <f>IF(covid19_new_cases_global!U142&lt;0,"",covid19_new_cases_global!U142)</f>
        <v>0</v>
      </c>
      <c r="V141">
        <f>IF(covid19_new_cases_global!V142&lt;0,"",covid19_new_cases_global!V142)</f>
        <v>0</v>
      </c>
      <c r="W141">
        <f>IF(covid19_new_cases_global!W142&lt;0,"",covid19_new_cases_global!W142)</f>
        <v>0</v>
      </c>
      <c r="X141">
        <f>IF(covid19_new_cases_global!X142&lt;0,"",covid19_new_cases_global!X142)</f>
        <v>0</v>
      </c>
      <c r="Y141">
        <f>IF(covid19_new_cases_global!Y142&lt;0,"",covid19_new_cases_global!Y142)</f>
        <v>0</v>
      </c>
      <c r="Z141">
        <f>IF(covid19_new_cases_global!Z142&lt;0,"",covid19_new_cases_global!Z142)</f>
        <v>0</v>
      </c>
      <c r="AA141">
        <f>IF(covid19_new_cases_global!AA142&lt;0,"",covid19_new_cases_global!AA142)</f>
        <v>0</v>
      </c>
      <c r="AB141">
        <f>IF(covid19_new_cases_global!AB142&lt;0,"",covid19_new_cases_global!AB142)</f>
        <v>0</v>
      </c>
      <c r="AC141">
        <f>IF(covid19_new_cases_global!AC142&lt;0,"",covid19_new_cases_global!AC142)</f>
        <v>0</v>
      </c>
      <c r="AD141">
        <f>IF(covid19_new_cases_global!AD142&lt;0,"",covid19_new_cases_global!AD142)</f>
        <v>0</v>
      </c>
      <c r="AE141">
        <f>IF(covid19_new_cases_global!AE142&lt;0,"",covid19_new_cases_global!AE142)</f>
        <v>0</v>
      </c>
      <c r="AF141">
        <f>IF(covid19_new_cases_global!AF142&lt;0,"",covid19_new_cases_global!AF142)</f>
        <v>0</v>
      </c>
      <c r="AG141">
        <f>IF(covid19_new_cases_global!AG142&lt;0,"",covid19_new_cases_global!AG142)</f>
        <v>0</v>
      </c>
      <c r="AH141">
        <f>IF(covid19_new_cases_global!AH142&lt;0,"",covid19_new_cases_global!AH142)</f>
        <v>0</v>
      </c>
      <c r="AI141">
        <f>IF(covid19_new_cases_global!AI142&lt;0,"",covid19_new_cases_global!AI142)</f>
        <v>0</v>
      </c>
      <c r="AJ141">
        <f>IF(covid19_new_cases_global!AJ142&lt;0,"",covid19_new_cases_global!AJ142)</f>
        <v>0</v>
      </c>
      <c r="AK141">
        <f>IF(covid19_new_cases_global!AK142&lt;0,"",covid19_new_cases_global!AK142)</f>
        <v>0</v>
      </c>
      <c r="AL141">
        <f>IF(covid19_new_cases_global!AL142&lt;0,"",covid19_new_cases_global!AL142)</f>
        <v>0</v>
      </c>
      <c r="AM141">
        <f>IF(covid19_new_cases_global!AM142&lt;0,"",covid19_new_cases_global!AM142)</f>
        <v>0</v>
      </c>
      <c r="AN141">
        <f>IF(covid19_new_cases_global!AN142&lt;0,"",covid19_new_cases_global!AN142)</f>
        <v>0</v>
      </c>
      <c r="AO141">
        <f>IF(covid19_new_cases_global!AO142&lt;0,"",covid19_new_cases_global!AO142)</f>
        <v>0</v>
      </c>
      <c r="AP141">
        <f>IF(covid19_new_cases_global!AP142&lt;0,"",covid19_new_cases_global!AP142)</f>
        <v>0</v>
      </c>
      <c r="AQ141">
        <f>IF(covid19_new_cases_global!AQ142&lt;0,"",covid19_new_cases_global!AQ142)</f>
        <v>0</v>
      </c>
      <c r="AR141">
        <f>IF(covid19_new_cases_global!AR142&lt;0,"",covid19_new_cases_global!AR142)</f>
        <v>0</v>
      </c>
      <c r="AS141">
        <f>IF(covid19_new_cases_global!AS142&lt;0,"",covid19_new_cases_global!AS142)</f>
        <v>0</v>
      </c>
      <c r="AT141">
        <f>IF(covid19_new_cases_global!AT142&lt;0,"",covid19_new_cases_global!AT142)</f>
        <v>0</v>
      </c>
      <c r="AU141">
        <f>IF(covid19_new_cases_global!AU142&lt;0,"",covid19_new_cases_global!AU142)</f>
        <v>0</v>
      </c>
      <c r="AV141">
        <f>IF(covid19_new_cases_global!AV142&lt;0,"",covid19_new_cases_global!AV142)</f>
        <v>0</v>
      </c>
      <c r="AW141">
        <f>IF(covid19_new_cases_global!AW142&lt;0,"",covid19_new_cases_global!AW142)</f>
        <v>0</v>
      </c>
      <c r="AX141">
        <f>IF(covid19_new_cases_global!AX142&lt;0,"",covid19_new_cases_global!AX142)</f>
        <v>0</v>
      </c>
      <c r="AY141">
        <f>IF(covid19_new_cases_global!AY142&lt;0,"",covid19_new_cases_global!AY142)</f>
        <v>0</v>
      </c>
      <c r="AZ141">
        <f>IF(covid19_new_cases_global!AZ142&lt;0,"",covid19_new_cases_global!AZ142)</f>
        <v>0</v>
      </c>
      <c r="BA141">
        <f>IF(covid19_new_cases_global!BA142&lt;0,"",covid19_new_cases_global!BA142)</f>
        <v>0</v>
      </c>
      <c r="BB141">
        <f>IF(covid19_new_cases_global!BB142&lt;0,"",covid19_new_cases_global!BB142)</f>
        <v>0</v>
      </c>
      <c r="BC141">
        <f>IF(covid19_new_cases_global!BC142&lt;0,"",covid19_new_cases_global!BC142)</f>
        <v>0</v>
      </c>
      <c r="BD141">
        <f>IF(covid19_new_cases_global!BD142&lt;0,"",covid19_new_cases_global!BD142)</f>
        <v>0</v>
      </c>
      <c r="BE141">
        <f>IF(covid19_new_cases_global!BE142&lt;0,"",covid19_new_cases_global!BE142)</f>
        <v>0</v>
      </c>
      <c r="BF141">
        <f>IF(covid19_new_cases_global!BF142&lt;0,"",covid19_new_cases_global!BF142)</f>
        <v>0</v>
      </c>
      <c r="BG141">
        <f>IF(covid19_new_cases_global!BG142&lt;0,"",covid19_new_cases_global!BG142)</f>
        <v>0</v>
      </c>
      <c r="BH141">
        <f>IF(covid19_new_cases_global!BH142&lt;0,"",covid19_new_cases_global!BH142)</f>
        <v>0</v>
      </c>
      <c r="BI141">
        <f>IF(covid19_new_cases_global!BI142&lt;0,"",covid19_new_cases_global!BI142)</f>
        <v>0</v>
      </c>
      <c r="BJ141">
        <f>IF(covid19_new_cases_global!BJ142&lt;0,"",covid19_new_cases_global!BJ142)</f>
        <v>0</v>
      </c>
      <c r="BK141">
        <f>IF(covid19_new_cases_global!BK142&lt;0,"",covid19_new_cases_global!BK142)</f>
        <v>0</v>
      </c>
      <c r="BL141">
        <f>IF(covid19_new_cases_global!BL142&lt;0,"",covid19_new_cases_global!BL142)</f>
        <v>0</v>
      </c>
      <c r="BM141">
        <f>IF(covid19_new_cases_global!BM142&lt;0,"",covid19_new_cases_global!BM142)</f>
        <v>0</v>
      </c>
      <c r="BN141">
        <f>IF(covid19_new_cases_global!BN142&lt;0,"",covid19_new_cases_global!BN142)</f>
        <v>0</v>
      </c>
      <c r="BO141">
        <f>IF(covid19_new_cases_global!BO142&lt;0,"",covid19_new_cases_global!BO142)</f>
        <v>0</v>
      </c>
      <c r="BP141">
        <f>IF(covid19_new_cases_global!BP142&lt;0,"",covid19_new_cases_global!BP142)</f>
        <v>0</v>
      </c>
      <c r="BQ141">
        <f>IF(covid19_new_cases_global!BQ142&lt;0,"",covid19_new_cases_global!BQ142)</f>
        <v>0</v>
      </c>
      <c r="BR141">
        <f>IF(covid19_new_cases_global!BR142&lt;0,"",covid19_new_cases_global!BR142)</f>
        <v>0</v>
      </c>
      <c r="BS141">
        <f>IF(covid19_new_cases_global!BS142&lt;0,"",covid19_new_cases_global!BS142)</f>
        <v>0</v>
      </c>
      <c r="BT141">
        <f>IF(covid19_new_cases_global!BT142&lt;0,"",covid19_new_cases_global!BT142)</f>
        <v>0</v>
      </c>
      <c r="BU141">
        <f>IF(covid19_new_cases_global!BU142&lt;0,"",covid19_new_cases_global!BU142)</f>
        <v>0</v>
      </c>
      <c r="BV141">
        <f>IF(covid19_new_cases_global!BV142&lt;0,"",covid19_new_cases_global!BV142)</f>
        <v>0</v>
      </c>
      <c r="BW141">
        <f>IF(covid19_new_cases_global!BW142&lt;0,"",covid19_new_cases_global!BW142)</f>
        <v>0</v>
      </c>
      <c r="BX141">
        <f>IF(covid19_new_cases_global!BX142&lt;0,"",covid19_new_cases_global!BX142)</f>
        <v>0</v>
      </c>
      <c r="BY141">
        <f>IF(covid19_new_cases_global!BY142&lt;0,"",covid19_new_cases_global!BY142)</f>
        <v>0</v>
      </c>
      <c r="BZ141">
        <f>IF(covid19_new_cases_global!BZ142&lt;0,"",covid19_new_cases_global!BZ142)</f>
        <v>4</v>
      </c>
      <c r="CA141">
        <f>IF(covid19_new_cases_global!CA142&lt;0,"",covid19_new_cases_global!CA142)</f>
        <v>0</v>
      </c>
      <c r="CB141">
        <f>IF(covid19_new_cases_global!CB142&lt;0,"",covid19_new_cases_global!CB142)</f>
        <v>0</v>
      </c>
      <c r="CC141">
        <f>IF(covid19_new_cases_global!CC142&lt;0,"",covid19_new_cases_global!CC142)</f>
        <v>0</v>
      </c>
      <c r="CD141">
        <f>IF(covid19_new_cases_global!CD142&lt;0,"",covid19_new_cases_global!CD142)</f>
        <v>0</v>
      </c>
      <c r="CE141">
        <f>IF(covid19_new_cases_global!CE142&lt;0,"",covid19_new_cases_global!CE142)</f>
        <v>0</v>
      </c>
      <c r="CF141">
        <f>IF(covid19_new_cases_global!CF142&lt;0,"",covid19_new_cases_global!CF142)</f>
        <v>0</v>
      </c>
      <c r="CG141">
        <f>IF(covid19_new_cases_global!CG142&lt;0,"",covid19_new_cases_global!CG142)</f>
        <v>0</v>
      </c>
      <c r="CH141">
        <f>IF(covid19_new_cases_global!CH142&lt;0,"",covid19_new_cases_global!CH142)</f>
        <v>0</v>
      </c>
      <c r="CI141">
        <f>IF(covid19_new_cases_global!CI142&lt;0,"",covid19_new_cases_global!CI142)</f>
        <v>0</v>
      </c>
      <c r="CJ141">
        <f>IF(covid19_new_cases_global!CJ142&lt;0,"",covid19_new_cases_global!CJ142)</f>
        <v>0</v>
      </c>
      <c r="CK141">
        <f>IF(covid19_new_cases_global!CK142&lt;0,"",covid19_new_cases_global!CK142)</f>
        <v>0</v>
      </c>
      <c r="CL141">
        <f>IF(covid19_new_cases_global!CL142&lt;0,"",covid19_new_cases_global!CL142)</f>
        <v>0</v>
      </c>
      <c r="CM141">
        <f>IF(covid19_new_cases_global!CM142&lt;0,"",covid19_new_cases_global!CM142)</f>
        <v>0</v>
      </c>
      <c r="CN141">
        <f>IF(covid19_new_cases_global!CN142&lt;0,"",covid19_new_cases_global!CN142)</f>
        <v>0</v>
      </c>
      <c r="CO141">
        <f>IF(covid19_new_cases_global!CO142&lt;0,"",covid19_new_cases_global!CO142)</f>
        <v>0</v>
      </c>
      <c r="CP141">
        <f>IF(covid19_new_cases_global!CP142&lt;0,"",covid19_new_cases_global!CP142)</f>
        <v>0</v>
      </c>
      <c r="CQ141">
        <f>IF(covid19_new_cases_global!CQ142&lt;0,"",covid19_new_cases_global!CQ142)</f>
        <v>0</v>
      </c>
      <c r="CR141">
        <f>IF(covid19_new_cases_global!CR142&lt;0,"",covid19_new_cases_global!CR142)</f>
        <v>0</v>
      </c>
      <c r="CS141">
        <f>IF(covid19_new_cases_global!CS142&lt;0,"",covid19_new_cases_global!CS142)</f>
        <v>0</v>
      </c>
      <c r="CT141">
        <f>IF(covid19_new_cases_global!CT142&lt;0,"",covid19_new_cases_global!CT142)</f>
        <v>0</v>
      </c>
      <c r="CU141">
        <f>IF(covid19_new_cases_global!CU142&lt;0,"",covid19_new_cases_global!CU142)</f>
        <v>0</v>
      </c>
      <c r="CV141">
        <f>IF(covid19_new_cases_global!CV142&lt;0,"",covid19_new_cases_global!CV142)</f>
        <v>4</v>
      </c>
      <c r="CW141">
        <f>IF(covid19_new_cases_global!CW142&lt;0,"",covid19_new_cases_global!CW142)</f>
        <v>0</v>
      </c>
      <c r="CX141">
        <f>IF(covid19_new_cases_global!CX142&lt;0,"",covid19_new_cases_global!CX142)</f>
        <v>6</v>
      </c>
      <c r="CY141">
        <f>IF(covid19_new_cases_global!CY142&lt;0,"",covid19_new_cases_global!CY142)</f>
        <v>2</v>
      </c>
      <c r="CZ141">
        <f>IF(covid19_new_cases_global!CZ142&lt;0,"",covid19_new_cases_global!CZ142)</f>
        <v>0</v>
      </c>
      <c r="DA141">
        <f>IF(covid19_new_cases_global!DA142&lt;0,"",covid19_new_cases_global!DA142)</f>
        <v>0</v>
      </c>
      <c r="DB141">
        <f>IF(covid19_new_cases_global!DB142&lt;0,"",covid19_new_cases_global!DB142)</f>
        <v>7</v>
      </c>
      <c r="DC141">
        <f>IF(covid19_new_cases_global!DC142&lt;0,"",covid19_new_cases_global!DC142)</f>
        <v>151</v>
      </c>
      <c r="DD141">
        <f>IF(covid19_new_cases_global!DD142&lt;0,"",covid19_new_cases_global!DD142)</f>
        <v>0</v>
      </c>
      <c r="DE141">
        <f>IF(covid19_new_cases_global!DE142&lt;0,"",covid19_new_cases_global!DE142)</f>
        <v>13</v>
      </c>
      <c r="DF141">
        <f>IF(covid19_new_cases_global!DF142&lt;0,"",covid19_new_cases_global!DF142)</f>
        <v>21</v>
      </c>
      <c r="DG141">
        <f>IF(covid19_new_cases_global!DG142&lt;0,"",covid19_new_cases_global!DG142)</f>
        <v>0</v>
      </c>
      <c r="DH141">
        <f>IF(covid19_new_cases_global!DH142&lt;0,"",covid19_new_cases_global!DH142)</f>
        <v>0</v>
      </c>
      <c r="DI141">
        <f>IF(covid19_new_cases_global!DI142&lt;0,"",covid19_new_cases_global!DI142)</f>
        <v>0</v>
      </c>
      <c r="DJ141">
        <f>IF(covid19_new_cases_global!DJ142&lt;0,"",covid19_new_cases_global!DJ142)</f>
        <v>0</v>
      </c>
      <c r="DK141">
        <f>IF(covid19_new_cases_global!DK142&lt;0,"",covid19_new_cases_global!DK142)</f>
        <v>12</v>
      </c>
      <c r="DL141">
        <f>IF(covid19_new_cases_global!DL142&lt;0,"",covid19_new_cases_global!DL142)</f>
        <v>15</v>
      </c>
      <c r="DM141">
        <f>IF(covid19_new_cases_global!DM142&lt;0,"",covid19_new_cases_global!DM142)</f>
        <v>0</v>
      </c>
      <c r="DN141">
        <f>IF(covid19_new_cases_global!DN142&lt;0,"",covid19_new_cases_global!DN142)</f>
        <v>0</v>
      </c>
      <c r="DO141">
        <f>IF(covid19_new_cases_global!DO142&lt;0,"",covid19_new_cases_global!DO142)</f>
        <v>0</v>
      </c>
      <c r="DP141">
        <f>IF(covid19_new_cases_global!DP142&lt;0,"",covid19_new_cases_global!DP142)</f>
        <v>11</v>
      </c>
      <c r="DQ141">
        <f>IF(covid19_new_cases_global!DQ142&lt;0,"",covid19_new_cases_global!DQ142)</f>
        <v>5</v>
      </c>
      <c r="DR141">
        <f>IF(covid19_new_cases_global!DR142&lt;0,"",covid19_new_cases_global!DR142)</f>
        <v>0</v>
      </c>
      <c r="DS141">
        <f>IF(covid19_new_cases_global!DS142&lt;0,"",covid19_new_cases_global!DS142)</f>
        <v>0</v>
      </c>
      <c r="DT141">
        <f>IF(covid19_new_cases_global!DT142&lt;0,"",covid19_new_cases_global!DT142)</f>
        <v>0</v>
      </c>
      <c r="DU141">
        <f>IF(covid19_new_cases_global!DU142&lt;0,"",covid19_new_cases_global!DU142)</f>
        <v>0</v>
      </c>
      <c r="DV141">
        <f>IF(covid19_new_cases_global!DV142&lt;0,"",covid19_new_cases_global!DV142)</f>
        <v>0</v>
      </c>
      <c r="DW141">
        <f>IF(covid19_new_cases_global!DW142&lt;0,"",covid19_new_cases_global!DW142)</f>
        <v>48</v>
      </c>
      <c r="DX141">
        <f>IF(covid19_new_cases_global!DX142&lt;0,"",covid19_new_cases_global!DX142)</f>
        <v>142</v>
      </c>
      <c r="DY141">
        <f>IF(covid19_new_cases_global!DY142&lt;0,"",covid19_new_cases_global!DY142)</f>
        <v>2</v>
      </c>
      <c r="DZ141">
        <f>IF(covid19_new_cases_global!DZ142&lt;0,"",covid19_new_cases_global!DZ142)</f>
        <v>15</v>
      </c>
      <c r="EA141">
        <f>IF(covid19_new_cases_global!EA142&lt;0,"",covid19_new_cases_global!EA142)</f>
        <v>5</v>
      </c>
      <c r="EB141">
        <f>IF(covid19_new_cases_global!EB142&lt;0,"",covid19_new_cases_global!EB142)</f>
        <v>16</v>
      </c>
      <c r="EC141">
        <f>IF(covid19_new_cases_global!EC142&lt;0,"",covid19_new_cases_global!EC142)</f>
        <v>4</v>
      </c>
      <c r="ED141">
        <f>IF(covid19_new_cases_global!ED142&lt;0,"",covid19_new_cases_global!ED142)</f>
        <v>1</v>
      </c>
      <c r="EE141">
        <f>IF(covid19_new_cases_global!EE142&lt;0,"",covid19_new_cases_global!EE142)</f>
        <v>0</v>
      </c>
      <c r="EF141">
        <f>IF(covid19_new_cases_global!EF142&lt;0,"",covid19_new_cases_global!EF142)</f>
        <v>0</v>
      </c>
      <c r="EG141">
        <f>IF(covid19_new_cases_global!EG142&lt;0,"",covid19_new_cases_global!EG142)</f>
        <v>1</v>
      </c>
      <c r="EH141">
        <f>IF(covid19_new_cases_global!EH142&lt;0,"",covid19_new_cases_global!EH142)</f>
        <v>14</v>
      </c>
      <c r="EI141">
        <f>IF(covid19_new_cases_global!EI142&lt;0,"",covid19_new_cases_global!EI142)</f>
        <v>0</v>
      </c>
      <c r="EJ141">
        <f>IF(covid19_new_cases_global!EJ142&lt;0,"",covid19_new_cases_global!EJ142)</f>
        <v>14</v>
      </c>
      <c r="EK141">
        <f>IF(covid19_new_cases_global!EK142&lt;0,"",covid19_new_cases_global!EK142)</f>
        <v>0</v>
      </c>
      <c r="EL141">
        <f>IF(covid19_new_cases_global!EL142&lt;0,"",covid19_new_cases_global!EL142)</f>
        <v>1</v>
      </c>
      <c r="EM141">
        <f>IF(covid19_new_cases_global!EM142&lt;0,"",covid19_new_cases_global!EM142)</f>
        <v>97</v>
      </c>
      <c r="EN141">
        <f>IF(covid19_new_cases_global!EN142&lt;0,"",covid19_new_cases_global!EN142)</f>
        <v>21</v>
      </c>
      <c r="EO141">
        <f>IF(covid19_new_cases_global!EO142&lt;0,"",covid19_new_cases_global!EO142)</f>
        <v>7</v>
      </c>
      <c r="EP141">
        <f>IF(covid19_new_cases_global!EP142&lt;0,"",covid19_new_cases_global!EP142)</f>
        <v>20</v>
      </c>
      <c r="EQ141">
        <f>IF(covid19_new_cases_global!EQ142&lt;0,"",covid19_new_cases_global!EQ142)</f>
        <v>2</v>
      </c>
      <c r="ER141">
        <f>IF(covid19_new_cases_global!ER142&lt;0,"",covid19_new_cases_global!ER142)</f>
        <v>1</v>
      </c>
      <c r="ES141">
        <f>IF(covid19_new_cases_global!ES142&lt;0,"",covid19_new_cases_global!ES142)</f>
        <v>9</v>
      </c>
      <c r="ET141">
        <f>IF(covid19_new_cases_global!ET142&lt;0,"",covid19_new_cases_global!ET142)</f>
        <v>12</v>
      </c>
      <c r="EU141">
        <f>IF(covid19_new_cases_global!EU142&lt;0,"",covid19_new_cases_global!EU142)</f>
        <v>5</v>
      </c>
      <c r="EV141">
        <f>IF(covid19_new_cases_global!EV142&lt;0,"",covid19_new_cases_global!EV142)</f>
        <v>5</v>
      </c>
      <c r="EW141">
        <f>IF(covid19_new_cases_global!EW142&lt;0,"",covid19_new_cases_global!EW142)</f>
        <v>5</v>
      </c>
      <c r="EX141">
        <f>IF(covid19_new_cases_global!EX142&lt;0,"",covid19_new_cases_global!EX142)</f>
        <v>0</v>
      </c>
      <c r="EY141">
        <f>IF(covid19_new_cases_global!EY142&lt;0,"",covid19_new_cases_global!EY142)</f>
        <v>4</v>
      </c>
      <c r="EZ141">
        <f>IF(covid19_new_cases_global!EZ142&lt;0,"",covid19_new_cases_global!EZ142)</f>
        <v>5</v>
      </c>
      <c r="FA141">
        <f>IF(covid19_new_cases_global!FA142&lt;0,"",covid19_new_cases_global!FA142)</f>
        <v>3</v>
      </c>
      <c r="FB141">
        <f>IF(covid19_new_cases_global!FB142&lt;0,"",covid19_new_cases_global!FB142)</f>
        <v>1</v>
      </c>
      <c r="FC141">
        <f>IF(covid19_new_cases_global!FC142&lt;0,"",covid19_new_cases_global!FC142)</f>
        <v>1</v>
      </c>
      <c r="FD141">
        <f>IF(covid19_new_cases_global!FD142&lt;0,"",covid19_new_cases_global!FD142)</f>
        <v>1</v>
      </c>
      <c r="FE141">
        <f>MAX(D141:FD141)</f>
        <v>151</v>
      </c>
      <c r="FF141">
        <f t="shared" si="60"/>
        <v>151</v>
      </c>
      <c r="FG141">
        <f t="shared" si="61"/>
        <v>104</v>
      </c>
      <c r="FH141">
        <f t="shared" si="62"/>
        <v>104</v>
      </c>
      <c r="FI141" cm="1">
        <f t="array" ref="FI141">MATCH(INDEX($D141:$FD141,MATCH(TRUE,INDEX($D141:$FD141&lt;&gt;0,),0)),$D141:$FD141,0)</f>
        <v>75</v>
      </c>
      <c r="FJ141">
        <f t="shared" si="63"/>
        <v>713</v>
      </c>
      <c r="FK141">
        <f t="shared" si="64"/>
        <v>0.21178120617110799</v>
      </c>
      <c r="FL141">
        <v>0</v>
      </c>
      <c r="FM141">
        <f t="shared" si="65"/>
        <v>29</v>
      </c>
      <c r="FN141">
        <f t="shared" si="66"/>
        <v>29</v>
      </c>
      <c r="FP141">
        <v>1121</v>
      </c>
      <c r="FQ141">
        <v>1121</v>
      </c>
      <c r="FR141">
        <v>156</v>
      </c>
      <c r="FS141">
        <v>156</v>
      </c>
      <c r="FT141">
        <v>41</v>
      </c>
      <c r="FU141">
        <v>42932</v>
      </c>
      <c r="FV141">
        <v>2.6111059349669244E-2</v>
      </c>
      <c r="FW141" s="6">
        <v>0</v>
      </c>
      <c r="FX141" s="7">
        <v>1</v>
      </c>
      <c r="FY141" s="8">
        <f t="shared" si="68"/>
        <v>1</v>
      </c>
      <c r="FZ141">
        <f t="shared" si="69"/>
        <v>0</v>
      </c>
      <c r="GA141">
        <f t="shared" si="70"/>
        <v>1.3544530571569464E-4</v>
      </c>
      <c r="GB141" s="6">
        <f t="shared" si="71"/>
        <v>1.3544530571569464E-4</v>
      </c>
      <c r="GC141" s="8">
        <f t="shared" si="72"/>
        <v>0.99986455469428426</v>
      </c>
      <c r="GD141" s="6">
        <f t="shared" si="73"/>
        <v>-1.3545447925951418E-4</v>
      </c>
      <c r="GE141" s="8">
        <f t="shared" si="74"/>
        <v>100</v>
      </c>
      <c r="GF141">
        <f t="shared" si="75"/>
        <v>1.3546365363167415E-4</v>
      </c>
      <c r="HC141">
        <v>0.22640658129358684</v>
      </c>
      <c r="HD141">
        <v>0</v>
      </c>
      <c r="HE141">
        <v>1</v>
      </c>
      <c r="HF141">
        <f t="shared" si="79"/>
        <v>129</v>
      </c>
      <c r="HG141">
        <f t="shared" si="80"/>
        <v>7</v>
      </c>
      <c r="HH141">
        <f t="shared" si="76"/>
        <v>0.10416666666666663</v>
      </c>
      <c r="HI141">
        <f t="shared" si="77"/>
        <v>0.79411764705882359</v>
      </c>
      <c r="HJ141">
        <f t="shared" si="78"/>
        <v>5.5147058823529225E-3</v>
      </c>
    </row>
    <row r="142" spans="1:218" x14ac:dyDescent="0.3">
      <c r="A142" t="str">
        <f>covid19_new_cases_global!A143</f>
        <v>Saudi Arabia</v>
      </c>
      <c r="B142">
        <f>covid19_new_cases_global!B143</f>
        <v>24</v>
      </c>
      <c r="C142">
        <f>covid19_new_cases_global!C143</f>
        <v>45</v>
      </c>
      <c r="D142">
        <f>IF(covid19_new_cases_global!D143&lt;0,"",covid19_new_cases_global!D143)</f>
        <v>0</v>
      </c>
      <c r="E142">
        <f>IF(covid19_new_cases_global!E143&lt;0,"",covid19_new_cases_global!E143)</f>
        <v>0</v>
      </c>
      <c r="F142">
        <f>IF(covid19_new_cases_global!F143&lt;0,"",covid19_new_cases_global!F143)</f>
        <v>0</v>
      </c>
      <c r="G142">
        <f>IF(covid19_new_cases_global!G143&lt;0,"",covid19_new_cases_global!G143)</f>
        <v>0</v>
      </c>
      <c r="H142">
        <f>IF(covid19_new_cases_global!H143&lt;0,"",covid19_new_cases_global!H143)</f>
        <v>0</v>
      </c>
      <c r="I142">
        <f>IF(covid19_new_cases_global!I143&lt;0,"",covid19_new_cases_global!I143)</f>
        <v>0</v>
      </c>
      <c r="J142">
        <f>IF(covid19_new_cases_global!J143&lt;0,"",covid19_new_cases_global!J143)</f>
        <v>0</v>
      </c>
      <c r="K142">
        <f>IF(covid19_new_cases_global!K143&lt;0,"",covid19_new_cases_global!K143)</f>
        <v>0</v>
      </c>
      <c r="L142">
        <f>IF(covid19_new_cases_global!L143&lt;0,"",covid19_new_cases_global!L143)</f>
        <v>0</v>
      </c>
      <c r="M142">
        <f>IF(covid19_new_cases_global!M143&lt;0,"",covid19_new_cases_global!M143)</f>
        <v>0</v>
      </c>
      <c r="N142">
        <f>IF(covid19_new_cases_global!N143&lt;0,"",covid19_new_cases_global!N143)</f>
        <v>0</v>
      </c>
      <c r="O142">
        <f>IF(covid19_new_cases_global!O143&lt;0,"",covid19_new_cases_global!O143)</f>
        <v>0</v>
      </c>
      <c r="P142">
        <f>IF(covid19_new_cases_global!P143&lt;0,"",covid19_new_cases_global!P143)</f>
        <v>0</v>
      </c>
      <c r="Q142">
        <f>IF(covid19_new_cases_global!Q143&lt;0,"",covid19_new_cases_global!Q143)</f>
        <v>0</v>
      </c>
      <c r="R142">
        <f>IF(covid19_new_cases_global!R143&lt;0,"",covid19_new_cases_global!R143)</f>
        <v>0</v>
      </c>
      <c r="S142">
        <f>IF(covid19_new_cases_global!S143&lt;0,"",covid19_new_cases_global!S143)</f>
        <v>0</v>
      </c>
      <c r="T142">
        <f>IF(covid19_new_cases_global!T143&lt;0,"",covid19_new_cases_global!T143)</f>
        <v>0</v>
      </c>
      <c r="U142">
        <f>IF(covid19_new_cases_global!U143&lt;0,"",covid19_new_cases_global!U143)</f>
        <v>0</v>
      </c>
      <c r="V142">
        <f>IF(covid19_new_cases_global!V143&lt;0,"",covid19_new_cases_global!V143)</f>
        <v>0</v>
      </c>
      <c r="W142">
        <f>IF(covid19_new_cases_global!W143&lt;0,"",covid19_new_cases_global!W143)</f>
        <v>0</v>
      </c>
      <c r="X142">
        <f>IF(covid19_new_cases_global!X143&lt;0,"",covid19_new_cases_global!X143)</f>
        <v>0</v>
      </c>
      <c r="Y142">
        <f>IF(covid19_new_cases_global!Y143&lt;0,"",covid19_new_cases_global!Y143)</f>
        <v>0</v>
      </c>
      <c r="Z142">
        <f>IF(covid19_new_cases_global!Z143&lt;0,"",covid19_new_cases_global!Z143)</f>
        <v>0</v>
      </c>
      <c r="AA142">
        <f>IF(covid19_new_cases_global!AA143&lt;0,"",covid19_new_cases_global!AA143)</f>
        <v>0</v>
      </c>
      <c r="AB142">
        <f>IF(covid19_new_cases_global!AB143&lt;0,"",covid19_new_cases_global!AB143)</f>
        <v>0</v>
      </c>
      <c r="AC142">
        <f>IF(covid19_new_cases_global!AC143&lt;0,"",covid19_new_cases_global!AC143)</f>
        <v>0</v>
      </c>
      <c r="AD142">
        <f>IF(covid19_new_cases_global!AD143&lt;0,"",covid19_new_cases_global!AD143)</f>
        <v>0</v>
      </c>
      <c r="AE142">
        <f>IF(covid19_new_cases_global!AE143&lt;0,"",covid19_new_cases_global!AE143)</f>
        <v>0</v>
      </c>
      <c r="AF142">
        <f>IF(covid19_new_cases_global!AF143&lt;0,"",covid19_new_cases_global!AF143)</f>
        <v>0</v>
      </c>
      <c r="AG142">
        <f>IF(covid19_new_cases_global!AG143&lt;0,"",covid19_new_cases_global!AG143)</f>
        <v>0</v>
      </c>
      <c r="AH142">
        <f>IF(covid19_new_cases_global!AH143&lt;0,"",covid19_new_cases_global!AH143)</f>
        <v>0</v>
      </c>
      <c r="AI142">
        <f>IF(covid19_new_cases_global!AI143&lt;0,"",covid19_new_cases_global!AI143)</f>
        <v>0</v>
      </c>
      <c r="AJ142">
        <f>IF(covid19_new_cases_global!AJ143&lt;0,"",covid19_new_cases_global!AJ143)</f>
        <v>0</v>
      </c>
      <c r="AK142">
        <f>IF(covid19_new_cases_global!AK143&lt;0,"",covid19_new_cases_global!AK143)</f>
        <v>0</v>
      </c>
      <c r="AL142">
        <f>IF(covid19_new_cases_global!AL143&lt;0,"",covid19_new_cases_global!AL143)</f>
        <v>0</v>
      </c>
      <c r="AM142">
        <f>IF(covid19_new_cases_global!AM143&lt;0,"",covid19_new_cases_global!AM143)</f>
        <v>0</v>
      </c>
      <c r="AN142">
        <f>IF(covid19_new_cases_global!AN143&lt;0,"",covid19_new_cases_global!AN143)</f>
        <v>0</v>
      </c>
      <c r="AO142">
        <f>IF(covid19_new_cases_global!AO143&lt;0,"",covid19_new_cases_global!AO143)</f>
        <v>0</v>
      </c>
      <c r="AP142">
        <f>IF(covid19_new_cases_global!AP143&lt;0,"",covid19_new_cases_global!AP143)</f>
        <v>0</v>
      </c>
      <c r="AQ142">
        <f>IF(covid19_new_cases_global!AQ143&lt;0,"",covid19_new_cases_global!AQ143)</f>
        <v>1</v>
      </c>
      <c r="AR142">
        <f>IF(covid19_new_cases_global!AR143&lt;0,"",covid19_new_cases_global!AR143)</f>
        <v>0</v>
      </c>
      <c r="AS142">
        <f>IF(covid19_new_cases_global!AS143&lt;0,"",covid19_new_cases_global!AS143)</f>
        <v>0</v>
      </c>
      <c r="AT142">
        <f>IF(covid19_new_cases_global!AT143&lt;0,"",covid19_new_cases_global!AT143)</f>
        <v>4</v>
      </c>
      <c r="AU142">
        <f>IF(covid19_new_cases_global!AU143&lt;0,"",covid19_new_cases_global!AU143)</f>
        <v>0</v>
      </c>
      <c r="AV142">
        <f>IF(covid19_new_cases_global!AV143&lt;0,"",covid19_new_cases_global!AV143)</f>
        <v>0</v>
      </c>
      <c r="AW142">
        <f>IF(covid19_new_cases_global!AW143&lt;0,"",covid19_new_cases_global!AW143)</f>
        <v>6</v>
      </c>
      <c r="AX142">
        <f>IF(covid19_new_cases_global!AX143&lt;0,"",covid19_new_cases_global!AX143)</f>
        <v>4</v>
      </c>
      <c r="AY142">
        <f>IF(covid19_new_cases_global!AY143&lt;0,"",covid19_new_cases_global!AY143)</f>
        <v>5</v>
      </c>
      <c r="AZ142">
        <f>IF(covid19_new_cases_global!AZ143&lt;0,"",covid19_new_cases_global!AZ143)</f>
        <v>1</v>
      </c>
      <c r="BA142">
        <f>IF(covid19_new_cases_global!BA143&lt;0,"",covid19_new_cases_global!BA143)</f>
        <v>24</v>
      </c>
      <c r="BB142">
        <f>IF(covid19_new_cases_global!BB143&lt;0,"",covid19_new_cases_global!BB143)</f>
        <v>41</v>
      </c>
      <c r="BC142">
        <f>IF(covid19_new_cases_global!BC143&lt;0,"",covid19_new_cases_global!BC143)</f>
        <v>17</v>
      </c>
      <c r="BD142">
        <f>IF(covid19_new_cases_global!BD143&lt;0,"",covid19_new_cases_global!BD143)</f>
        <v>0</v>
      </c>
      <c r="BE142">
        <f>IF(covid19_new_cases_global!BE143&lt;0,"",covid19_new_cases_global!BE143)</f>
        <v>15</v>
      </c>
      <c r="BF142">
        <f>IF(covid19_new_cases_global!BF143&lt;0,"",covid19_new_cases_global!BF143)</f>
        <v>53</v>
      </c>
      <c r="BG142">
        <f>IF(covid19_new_cases_global!BG143&lt;0,"",covid19_new_cases_global!BG143)</f>
        <v>0</v>
      </c>
      <c r="BH142">
        <f>IF(covid19_new_cases_global!BH143&lt;0,"",covid19_new_cases_global!BH143)</f>
        <v>103</v>
      </c>
      <c r="BI142">
        <f>IF(covid19_new_cases_global!BI143&lt;0,"",covid19_new_cases_global!BI143)</f>
        <v>70</v>
      </c>
      <c r="BJ142">
        <f>IF(covid19_new_cases_global!BJ143&lt;0,"",covid19_new_cases_global!BJ143)</f>
        <v>48</v>
      </c>
      <c r="BK142">
        <f>IF(covid19_new_cases_global!BK143&lt;0,"",covid19_new_cases_global!BK143)</f>
        <v>119</v>
      </c>
      <c r="BL142">
        <f>IF(covid19_new_cases_global!BL143&lt;0,"",covid19_new_cases_global!BL143)</f>
        <v>51</v>
      </c>
      <c r="BM142">
        <f>IF(covid19_new_cases_global!BM143&lt;0,"",covid19_new_cases_global!BM143)</f>
        <v>205</v>
      </c>
      <c r="BN142">
        <f>IF(covid19_new_cases_global!BN143&lt;0,"",covid19_new_cases_global!BN143)</f>
        <v>133</v>
      </c>
      <c r="BO142">
        <f>IF(covid19_new_cases_global!BO143&lt;0,"",covid19_new_cases_global!BO143)</f>
        <v>112</v>
      </c>
      <c r="BP142">
        <f>IF(covid19_new_cases_global!BP143&lt;0,"",covid19_new_cases_global!BP143)</f>
        <v>92</v>
      </c>
      <c r="BQ142">
        <f>IF(covid19_new_cases_global!BQ143&lt;0,"",covid19_new_cases_global!BQ143)</f>
        <v>99</v>
      </c>
      <c r="BR142">
        <f>IF(covid19_new_cases_global!BR143&lt;0,"",covid19_new_cases_global!BR143)</f>
        <v>96</v>
      </c>
      <c r="BS142">
        <f>IF(covid19_new_cases_global!BS143&lt;0,"",covid19_new_cases_global!BS143)</f>
        <v>154</v>
      </c>
      <c r="BT142">
        <f>IF(covid19_new_cases_global!BT143&lt;0,"",covid19_new_cases_global!BT143)</f>
        <v>110</v>
      </c>
      <c r="BU142">
        <f>IF(covid19_new_cases_global!BU143&lt;0,"",covid19_new_cases_global!BU143)</f>
        <v>157</v>
      </c>
      <c r="BV142">
        <f>IF(covid19_new_cases_global!BV143&lt;0,"",covid19_new_cases_global!BV143)</f>
        <v>165</v>
      </c>
      <c r="BW142">
        <f>IF(covid19_new_cases_global!BW143&lt;0,"",covid19_new_cases_global!BW143)</f>
        <v>154</v>
      </c>
      <c r="BX142">
        <f>IF(covid19_new_cases_global!BX143&lt;0,"",covid19_new_cases_global!BX143)</f>
        <v>140</v>
      </c>
      <c r="BY142">
        <f>IF(covid19_new_cases_global!BY143&lt;0,"",covid19_new_cases_global!BY143)</f>
        <v>223</v>
      </c>
      <c r="BZ142">
        <f>IF(covid19_new_cases_global!BZ143&lt;0,"",covid19_new_cases_global!BZ143)</f>
        <v>203</v>
      </c>
      <c r="CA142">
        <f>IF(covid19_new_cases_global!CA143&lt;0,"",covid19_new_cases_global!CA143)</f>
        <v>190</v>
      </c>
      <c r="CB142">
        <f>IF(covid19_new_cases_global!CB143&lt;0,"",covid19_new_cases_global!CB143)</f>
        <v>137</v>
      </c>
      <c r="CC142">
        <f>IF(covid19_new_cases_global!CC143&lt;0,"",covid19_new_cases_global!CC143)</f>
        <v>355</v>
      </c>
      <c r="CD142">
        <f>IF(covid19_new_cases_global!CD143&lt;0,"",covid19_new_cases_global!CD143)</f>
        <v>364</v>
      </c>
      <c r="CE142">
        <f>IF(covid19_new_cases_global!CE143&lt;0,"",covid19_new_cases_global!CE143)</f>
        <v>382</v>
      </c>
      <c r="CF142">
        <f>IF(covid19_new_cases_global!CF143&lt;0,"",covid19_new_cases_global!CF143)</f>
        <v>429</v>
      </c>
      <c r="CG142">
        <f>IF(covid19_new_cases_global!CG143&lt;0,"",covid19_new_cases_global!CG143)</f>
        <v>472</v>
      </c>
      <c r="CH142">
        <f>IF(covid19_new_cases_global!CH143&lt;0,"",covid19_new_cases_global!CH143)</f>
        <v>435</v>
      </c>
      <c r="CI142">
        <f>IF(covid19_new_cases_global!CI143&lt;0,"",covid19_new_cases_global!CI143)</f>
        <v>493</v>
      </c>
      <c r="CJ142">
        <f>IF(covid19_new_cases_global!CJ143&lt;0,"",covid19_new_cases_global!CJ143)</f>
        <v>518</v>
      </c>
      <c r="CK142">
        <f>IF(covid19_new_cases_global!CK143&lt;0,"",covid19_new_cases_global!CK143)</f>
        <v>762</v>
      </c>
      <c r="CL142">
        <f>IF(covid19_new_cases_global!CL143&lt;0,"",covid19_new_cases_global!CL143)</f>
        <v>1132</v>
      </c>
      <c r="CM142">
        <f>IF(covid19_new_cases_global!CM143&lt;0,"",covid19_new_cases_global!CM143)</f>
        <v>1088</v>
      </c>
      <c r="CN142">
        <f>IF(covid19_new_cases_global!CN143&lt;0,"",covid19_new_cases_global!CN143)</f>
        <v>1122</v>
      </c>
      <c r="CO142">
        <f>IF(covid19_new_cases_global!CO143&lt;0,"",covid19_new_cases_global!CO143)</f>
        <v>1147</v>
      </c>
      <c r="CP142">
        <f>IF(covid19_new_cases_global!CP143&lt;0,"",covid19_new_cases_global!CP143)</f>
        <v>1141</v>
      </c>
      <c r="CQ142">
        <f>IF(covid19_new_cases_global!CQ143&lt;0,"",covid19_new_cases_global!CQ143)</f>
        <v>1158</v>
      </c>
      <c r="CR142">
        <f>IF(covid19_new_cases_global!CR143&lt;0,"",covid19_new_cases_global!CR143)</f>
        <v>1172</v>
      </c>
      <c r="CS142">
        <f>IF(covid19_new_cases_global!CS143&lt;0,"",covid19_new_cases_global!CS143)</f>
        <v>1197</v>
      </c>
      <c r="CT142">
        <f>IF(covid19_new_cases_global!CT143&lt;0,"",covid19_new_cases_global!CT143)</f>
        <v>1223</v>
      </c>
      <c r="CU142">
        <f>IF(covid19_new_cases_global!CU143&lt;0,"",covid19_new_cases_global!CU143)</f>
        <v>1289</v>
      </c>
      <c r="CV142">
        <f>IF(covid19_new_cases_global!CV143&lt;0,"",covid19_new_cases_global!CV143)</f>
        <v>1266</v>
      </c>
      <c r="CW142">
        <f>IF(covid19_new_cases_global!CW143&lt;0,"",covid19_new_cases_global!CW143)</f>
        <v>1325</v>
      </c>
      <c r="CX142">
        <f>IF(covid19_new_cases_global!CX143&lt;0,"",covid19_new_cases_global!CX143)</f>
        <v>1351</v>
      </c>
      <c r="CY142">
        <f>IF(covid19_new_cases_global!CY143&lt;0,"",covid19_new_cases_global!CY143)</f>
        <v>1344</v>
      </c>
      <c r="CZ142">
        <f>IF(covid19_new_cases_global!CZ143&lt;0,"",covid19_new_cases_global!CZ143)</f>
        <v>1362</v>
      </c>
      <c r="DA142">
        <f>IF(covid19_new_cases_global!DA143&lt;0,"",covid19_new_cases_global!DA143)</f>
        <v>1552</v>
      </c>
      <c r="DB142">
        <f>IF(covid19_new_cases_global!DB143&lt;0,"",covid19_new_cases_global!DB143)</f>
        <v>1645</v>
      </c>
      <c r="DC142">
        <f>IF(covid19_new_cases_global!DC143&lt;0,"",covid19_new_cases_global!DC143)</f>
        <v>1595</v>
      </c>
      <c r="DD142">
        <f>IF(covid19_new_cases_global!DD143&lt;0,"",covid19_new_cases_global!DD143)</f>
        <v>1687</v>
      </c>
      <c r="DE142">
        <f>IF(covid19_new_cases_global!DE143&lt;0,"",covid19_new_cases_global!DE143)</f>
        <v>1793</v>
      </c>
      <c r="DF142">
        <f>IF(covid19_new_cases_global!DF143&lt;0,"",covid19_new_cases_global!DF143)</f>
        <v>1701</v>
      </c>
      <c r="DG142">
        <f>IF(covid19_new_cases_global!DG143&lt;0,"",covid19_new_cases_global!DG143)</f>
        <v>1704</v>
      </c>
      <c r="DH142">
        <f>IF(covid19_new_cases_global!DH143&lt;0,"",covid19_new_cases_global!DH143)</f>
        <v>1912</v>
      </c>
      <c r="DI142">
        <f>IF(covid19_new_cases_global!DI143&lt;0,"",covid19_new_cases_global!DI143)</f>
        <v>1966</v>
      </c>
      <c r="DJ142">
        <f>IF(covid19_new_cases_global!DJ143&lt;0,"",covid19_new_cases_global!DJ143)</f>
        <v>1911</v>
      </c>
      <c r="DK142">
        <f>IF(covid19_new_cases_global!DK143&lt;0,"",covid19_new_cases_global!DK143)</f>
        <v>1905</v>
      </c>
      <c r="DL142">
        <f>IF(covid19_new_cases_global!DL143&lt;0,"",covid19_new_cases_global!DL143)</f>
        <v>2039</v>
      </c>
      <c r="DM142">
        <f>IF(covid19_new_cases_global!DM143&lt;0,"",covid19_new_cases_global!DM143)</f>
        <v>2307</v>
      </c>
      <c r="DN142">
        <f>IF(covid19_new_cases_global!DN143&lt;0,"",covid19_new_cases_global!DN143)</f>
        <v>2840</v>
      </c>
      <c r="DO142">
        <f>IF(covid19_new_cases_global!DO143&lt;0,"",covid19_new_cases_global!DO143)</f>
        <v>2736</v>
      </c>
      <c r="DP142">
        <f>IF(covid19_new_cases_global!DP143&lt;0,"",covid19_new_cases_global!DP143)</f>
        <v>2593</v>
      </c>
      <c r="DQ142">
        <f>IF(covid19_new_cases_global!DQ143&lt;0,"",covid19_new_cases_global!DQ143)</f>
        <v>2509</v>
      </c>
      <c r="DR142">
        <f>IF(covid19_new_cases_global!DR143&lt;0,"",covid19_new_cases_global!DR143)</f>
        <v>2691</v>
      </c>
      <c r="DS142">
        <f>IF(covid19_new_cases_global!DS143&lt;0,"",covid19_new_cases_global!DS143)</f>
        <v>2532</v>
      </c>
      <c r="DT142">
        <f>IF(covid19_new_cases_global!DT143&lt;0,"",covid19_new_cases_global!DT143)</f>
        <v>2642</v>
      </c>
      <c r="DU142">
        <f>IF(covid19_new_cases_global!DU143&lt;0,"",covid19_new_cases_global!DU143)</f>
        <v>2442</v>
      </c>
      <c r="DV142">
        <f>IF(covid19_new_cases_global!DV143&lt;0,"",covid19_new_cases_global!DV143)</f>
        <v>2399</v>
      </c>
      <c r="DW142">
        <f>IF(covid19_new_cases_global!DW143&lt;0,"",covid19_new_cases_global!DW143)</f>
        <v>2235</v>
      </c>
      <c r="DX142">
        <f>IF(covid19_new_cases_global!DX143&lt;0,"",covid19_new_cases_global!DX143)</f>
        <v>1931</v>
      </c>
      <c r="DY142">
        <f>IF(covid19_new_cases_global!DY143&lt;0,"",covid19_new_cases_global!DY143)</f>
        <v>1815</v>
      </c>
      <c r="DZ142">
        <f>IF(covid19_new_cases_global!DZ143&lt;0,"",covid19_new_cases_global!DZ143)</f>
        <v>1644</v>
      </c>
      <c r="EA142">
        <f>IF(covid19_new_cases_global!EA143&lt;0,"",covid19_new_cases_global!EA143)</f>
        <v>1581</v>
      </c>
      <c r="EB142">
        <f>IF(covid19_new_cases_global!EB143&lt;0,"",covid19_new_cases_global!EB143)</f>
        <v>1618</v>
      </c>
      <c r="EC142">
        <f>IF(covid19_new_cases_global!EC143&lt;0,"",covid19_new_cases_global!EC143)</f>
        <v>1877</v>
      </c>
      <c r="ED142">
        <f>IF(covid19_new_cases_global!ED143&lt;0,"",covid19_new_cases_global!ED143)</f>
        <v>1881</v>
      </c>
      <c r="EE142">
        <f>IF(covid19_new_cases_global!EE143&lt;0,"",covid19_new_cases_global!EE143)</f>
        <v>1869</v>
      </c>
      <c r="EF142">
        <f>IF(covid19_new_cases_global!EF143&lt;0,"",covid19_new_cases_global!EF143)</f>
        <v>2171</v>
      </c>
      <c r="EG142">
        <f>IF(covid19_new_cases_global!EG143&lt;0,"",covid19_new_cases_global!EG143)</f>
        <v>1975</v>
      </c>
      <c r="EH142">
        <f>IF(covid19_new_cases_global!EH143&lt;0,"",covid19_new_cases_global!EH143)</f>
        <v>2591</v>
      </c>
      <c r="EI142">
        <f>IF(covid19_new_cases_global!EI143&lt;0,"",covid19_new_cases_global!EI143)</f>
        <v>3121</v>
      </c>
      <c r="EJ142">
        <f>IF(covid19_new_cases_global!EJ143&lt;0,"",covid19_new_cases_global!EJ143)</f>
        <v>3045</v>
      </c>
      <c r="EK142">
        <f>IF(covid19_new_cases_global!EK143&lt;0,"",covid19_new_cases_global!EK143)</f>
        <v>3369</v>
      </c>
      <c r="EL142">
        <f>IF(covid19_new_cases_global!EL143&lt;0,"",covid19_new_cases_global!EL143)</f>
        <v>3288</v>
      </c>
      <c r="EM142">
        <f>IF(covid19_new_cases_global!EM143&lt;0,"",covid19_new_cases_global!EM143)</f>
        <v>3717</v>
      </c>
      <c r="EN142">
        <f>IF(covid19_new_cases_global!EN143&lt;0,"",covid19_new_cases_global!EN143)</f>
        <v>3733</v>
      </c>
      <c r="EO142">
        <f>IF(covid19_new_cases_global!EO143&lt;0,"",covid19_new_cases_global!EO143)</f>
        <v>3921</v>
      </c>
      <c r="EP142">
        <f>IF(covid19_new_cases_global!EP143&lt;0,"",covid19_new_cases_global!EP143)</f>
        <v>3366</v>
      </c>
      <c r="EQ142">
        <f>IF(covid19_new_cases_global!EQ143&lt;0,"",covid19_new_cases_global!EQ143)</f>
        <v>4233</v>
      </c>
      <c r="ER142">
        <f>IF(covid19_new_cases_global!ER143&lt;0,"",covid19_new_cases_global!ER143)</f>
        <v>4507</v>
      </c>
      <c r="ES142">
        <f>IF(covid19_new_cases_global!ES143&lt;0,"",covid19_new_cases_global!ES143)</f>
        <v>4267</v>
      </c>
      <c r="ET142">
        <f>IF(covid19_new_cases_global!ET143&lt;0,"",covid19_new_cases_global!ET143)</f>
        <v>4919</v>
      </c>
      <c r="EU142">
        <f>IF(covid19_new_cases_global!EU143&lt;0,"",covid19_new_cases_global!EU143)</f>
        <v>4757</v>
      </c>
      <c r="EV142">
        <f>IF(covid19_new_cases_global!EV143&lt;0,"",covid19_new_cases_global!EV143)</f>
        <v>4301</v>
      </c>
      <c r="EW142">
        <f>IF(covid19_new_cases_global!EW143&lt;0,"",covid19_new_cases_global!EW143)</f>
        <v>3941</v>
      </c>
      <c r="EX142">
        <f>IF(covid19_new_cases_global!EX143&lt;0,"",covid19_new_cases_global!EX143)</f>
        <v>3379</v>
      </c>
      <c r="EY142">
        <f>IF(covid19_new_cases_global!EY143&lt;0,"",covid19_new_cases_global!EY143)</f>
        <v>3393</v>
      </c>
      <c r="EZ142">
        <f>IF(covid19_new_cases_global!EZ143&lt;0,"",covid19_new_cases_global!EZ143)</f>
        <v>3139</v>
      </c>
      <c r="FA142">
        <f>IF(covid19_new_cases_global!FA143&lt;0,"",covid19_new_cases_global!FA143)</f>
        <v>3123</v>
      </c>
      <c r="FB142">
        <f>IF(covid19_new_cases_global!FB143&lt;0,"",covid19_new_cases_global!FB143)</f>
        <v>3372</v>
      </c>
      <c r="FC142">
        <f>IF(covid19_new_cases_global!FC143&lt;0,"",covid19_new_cases_global!FC143)</f>
        <v>3938</v>
      </c>
      <c r="FD142">
        <f>IF(covid19_new_cases_global!FD143&lt;0,"",covid19_new_cases_global!FD143)</f>
        <v>3927</v>
      </c>
      <c r="FE142">
        <v>2840</v>
      </c>
      <c r="FF142">
        <f t="shared" si="60"/>
        <v>4919</v>
      </c>
      <c r="FG142">
        <f t="shared" si="61"/>
        <v>115</v>
      </c>
      <c r="FH142">
        <f t="shared" si="62"/>
        <v>147</v>
      </c>
      <c r="FI142" cm="1">
        <f t="array" ref="FI142">MATCH(INDEX($D142:$FD142,MATCH(TRUE,INDEX($D142:$FD142&lt;&gt;0,),0)),$D142:$FD142,0)</f>
        <v>40</v>
      </c>
      <c r="FJ142">
        <f t="shared" si="63"/>
        <v>178504</v>
      </c>
      <c r="FK142">
        <f t="shared" si="64"/>
        <v>2.755680544973782E-2</v>
      </c>
      <c r="FL142">
        <v>1</v>
      </c>
      <c r="FM142">
        <f t="shared" si="65"/>
        <v>75</v>
      </c>
      <c r="FN142">
        <f t="shared" si="66"/>
        <v>107</v>
      </c>
      <c r="FP142">
        <v>1131</v>
      </c>
      <c r="FQ142">
        <v>1131</v>
      </c>
      <c r="FR142">
        <v>63</v>
      </c>
      <c r="FS142">
        <v>63</v>
      </c>
      <c r="FT142">
        <v>30</v>
      </c>
      <c r="FU142">
        <v>23421</v>
      </c>
      <c r="FV142">
        <v>4.8289996157294734E-2</v>
      </c>
      <c r="FW142" s="6">
        <v>1</v>
      </c>
      <c r="FX142" s="7">
        <v>0</v>
      </c>
      <c r="FY142" s="8">
        <f t="shared" si="68"/>
        <v>1</v>
      </c>
      <c r="FZ142">
        <f t="shared" si="69"/>
        <v>1</v>
      </c>
      <c r="GA142">
        <f t="shared" si="70"/>
        <v>6.5988838383144281E-3</v>
      </c>
      <c r="GB142" s="6">
        <f t="shared" si="71"/>
        <v>6.5988838383144281E-3</v>
      </c>
      <c r="GC142" s="8">
        <f t="shared" si="72"/>
        <v>0.99340111616168558</v>
      </c>
      <c r="GD142" s="6">
        <f t="shared" si="73"/>
        <v>-5.0208547596582846</v>
      </c>
      <c r="GE142" s="8">
        <f t="shared" si="74"/>
        <v>0</v>
      </c>
      <c r="GF142">
        <f t="shared" si="75"/>
        <v>150.54077939572173</v>
      </c>
      <c r="HC142">
        <v>0.22782487496641921</v>
      </c>
      <c r="HD142">
        <v>1</v>
      </c>
      <c r="HE142">
        <v>0</v>
      </c>
      <c r="HF142">
        <f t="shared" si="79"/>
        <v>130</v>
      </c>
      <c r="HG142">
        <f t="shared" si="80"/>
        <v>7</v>
      </c>
      <c r="HH142">
        <f t="shared" si="76"/>
        <v>9.722222222222221E-2</v>
      </c>
      <c r="HI142">
        <f t="shared" si="77"/>
        <v>0.79411764705882359</v>
      </c>
      <c r="HJ142">
        <f t="shared" si="78"/>
        <v>0</v>
      </c>
    </row>
    <row r="143" spans="1:218" x14ac:dyDescent="0.3">
      <c r="A143" t="str">
        <f>covid19_new_cases_global!A144</f>
        <v>Senegal</v>
      </c>
      <c r="B143">
        <f>covid19_new_cases_global!B144</f>
        <v>14.497400000000001</v>
      </c>
      <c r="C143">
        <f>covid19_new_cases_global!C144</f>
        <v>-14.452400000000001</v>
      </c>
      <c r="D143">
        <f>IF(covid19_new_cases_global!D144&lt;0,"",covid19_new_cases_global!D144)</f>
        <v>0</v>
      </c>
      <c r="E143">
        <f>IF(covid19_new_cases_global!E144&lt;0,"",covid19_new_cases_global!E144)</f>
        <v>0</v>
      </c>
      <c r="F143">
        <f>IF(covid19_new_cases_global!F144&lt;0,"",covid19_new_cases_global!F144)</f>
        <v>0</v>
      </c>
      <c r="G143">
        <f>IF(covid19_new_cases_global!G144&lt;0,"",covid19_new_cases_global!G144)</f>
        <v>0</v>
      </c>
      <c r="H143">
        <f>IF(covid19_new_cases_global!H144&lt;0,"",covid19_new_cases_global!H144)</f>
        <v>0</v>
      </c>
      <c r="I143">
        <f>IF(covid19_new_cases_global!I144&lt;0,"",covid19_new_cases_global!I144)</f>
        <v>0</v>
      </c>
      <c r="J143">
        <f>IF(covid19_new_cases_global!J144&lt;0,"",covid19_new_cases_global!J144)</f>
        <v>0</v>
      </c>
      <c r="K143">
        <f>IF(covid19_new_cases_global!K144&lt;0,"",covid19_new_cases_global!K144)</f>
        <v>0</v>
      </c>
      <c r="L143">
        <f>IF(covid19_new_cases_global!L144&lt;0,"",covid19_new_cases_global!L144)</f>
        <v>0</v>
      </c>
      <c r="M143">
        <f>IF(covid19_new_cases_global!M144&lt;0,"",covid19_new_cases_global!M144)</f>
        <v>0</v>
      </c>
      <c r="N143">
        <f>IF(covid19_new_cases_global!N144&lt;0,"",covid19_new_cases_global!N144)</f>
        <v>0</v>
      </c>
      <c r="O143">
        <f>IF(covid19_new_cases_global!O144&lt;0,"",covid19_new_cases_global!O144)</f>
        <v>0</v>
      </c>
      <c r="P143">
        <f>IF(covid19_new_cases_global!P144&lt;0,"",covid19_new_cases_global!P144)</f>
        <v>0</v>
      </c>
      <c r="Q143">
        <f>IF(covid19_new_cases_global!Q144&lt;0,"",covid19_new_cases_global!Q144)</f>
        <v>0</v>
      </c>
      <c r="R143">
        <f>IF(covid19_new_cases_global!R144&lt;0,"",covid19_new_cases_global!R144)</f>
        <v>0</v>
      </c>
      <c r="S143">
        <f>IF(covid19_new_cases_global!S144&lt;0,"",covid19_new_cases_global!S144)</f>
        <v>0</v>
      </c>
      <c r="T143">
        <f>IF(covid19_new_cases_global!T144&lt;0,"",covid19_new_cases_global!T144)</f>
        <v>0</v>
      </c>
      <c r="U143">
        <f>IF(covid19_new_cases_global!U144&lt;0,"",covid19_new_cases_global!U144)</f>
        <v>0</v>
      </c>
      <c r="V143">
        <f>IF(covid19_new_cases_global!V144&lt;0,"",covid19_new_cases_global!V144)</f>
        <v>0</v>
      </c>
      <c r="W143">
        <f>IF(covid19_new_cases_global!W144&lt;0,"",covid19_new_cases_global!W144)</f>
        <v>0</v>
      </c>
      <c r="X143">
        <f>IF(covid19_new_cases_global!X144&lt;0,"",covid19_new_cases_global!X144)</f>
        <v>0</v>
      </c>
      <c r="Y143">
        <f>IF(covid19_new_cases_global!Y144&lt;0,"",covid19_new_cases_global!Y144)</f>
        <v>0</v>
      </c>
      <c r="Z143">
        <f>IF(covid19_new_cases_global!Z144&lt;0,"",covid19_new_cases_global!Z144)</f>
        <v>0</v>
      </c>
      <c r="AA143">
        <f>IF(covid19_new_cases_global!AA144&lt;0,"",covid19_new_cases_global!AA144)</f>
        <v>0</v>
      </c>
      <c r="AB143">
        <f>IF(covid19_new_cases_global!AB144&lt;0,"",covid19_new_cases_global!AB144)</f>
        <v>0</v>
      </c>
      <c r="AC143">
        <f>IF(covid19_new_cases_global!AC144&lt;0,"",covid19_new_cases_global!AC144)</f>
        <v>0</v>
      </c>
      <c r="AD143">
        <f>IF(covid19_new_cases_global!AD144&lt;0,"",covid19_new_cases_global!AD144)</f>
        <v>0</v>
      </c>
      <c r="AE143">
        <f>IF(covid19_new_cases_global!AE144&lt;0,"",covid19_new_cases_global!AE144)</f>
        <v>0</v>
      </c>
      <c r="AF143">
        <f>IF(covid19_new_cases_global!AF144&lt;0,"",covid19_new_cases_global!AF144)</f>
        <v>0</v>
      </c>
      <c r="AG143">
        <f>IF(covid19_new_cases_global!AG144&lt;0,"",covid19_new_cases_global!AG144)</f>
        <v>0</v>
      </c>
      <c r="AH143">
        <f>IF(covid19_new_cases_global!AH144&lt;0,"",covid19_new_cases_global!AH144)</f>
        <v>0</v>
      </c>
      <c r="AI143">
        <f>IF(covid19_new_cases_global!AI144&lt;0,"",covid19_new_cases_global!AI144)</f>
        <v>0</v>
      </c>
      <c r="AJ143">
        <f>IF(covid19_new_cases_global!AJ144&lt;0,"",covid19_new_cases_global!AJ144)</f>
        <v>0</v>
      </c>
      <c r="AK143">
        <f>IF(covid19_new_cases_global!AK144&lt;0,"",covid19_new_cases_global!AK144)</f>
        <v>0</v>
      </c>
      <c r="AL143">
        <f>IF(covid19_new_cases_global!AL144&lt;0,"",covid19_new_cases_global!AL144)</f>
        <v>0</v>
      </c>
      <c r="AM143">
        <f>IF(covid19_new_cases_global!AM144&lt;0,"",covid19_new_cases_global!AM144)</f>
        <v>0</v>
      </c>
      <c r="AN143">
        <f>IF(covid19_new_cases_global!AN144&lt;0,"",covid19_new_cases_global!AN144)</f>
        <v>0</v>
      </c>
      <c r="AO143">
        <f>IF(covid19_new_cases_global!AO144&lt;0,"",covid19_new_cases_global!AO144)</f>
        <v>0</v>
      </c>
      <c r="AP143">
        <f>IF(covid19_new_cases_global!AP144&lt;0,"",covid19_new_cases_global!AP144)</f>
        <v>0</v>
      </c>
      <c r="AQ143">
        <f>IF(covid19_new_cases_global!AQ144&lt;0,"",covid19_new_cases_global!AQ144)</f>
        <v>1</v>
      </c>
      <c r="AR143">
        <f>IF(covid19_new_cases_global!AR144&lt;0,"",covid19_new_cases_global!AR144)</f>
        <v>1</v>
      </c>
      <c r="AS143">
        <f>IF(covid19_new_cases_global!AS144&lt;0,"",covid19_new_cases_global!AS144)</f>
        <v>2</v>
      </c>
      <c r="AT143">
        <f>IF(covid19_new_cases_global!AT144&lt;0,"",covid19_new_cases_global!AT144)</f>
        <v>0</v>
      </c>
      <c r="AU143">
        <f>IF(covid19_new_cases_global!AU144&lt;0,"",covid19_new_cases_global!AU144)</f>
        <v>0</v>
      </c>
      <c r="AV143">
        <f>IF(covid19_new_cases_global!AV144&lt;0,"",covid19_new_cases_global!AV144)</f>
        <v>0</v>
      </c>
      <c r="AW143">
        <f>IF(covid19_new_cases_global!AW144&lt;0,"",covid19_new_cases_global!AW144)</f>
        <v>0</v>
      </c>
      <c r="AX143">
        <f>IF(covid19_new_cases_global!AX144&lt;0,"",covid19_new_cases_global!AX144)</f>
        <v>0</v>
      </c>
      <c r="AY143">
        <f>IF(covid19_new_cases_global!AY144&lt;0,"",covid19_new_cases_global!AY144)</f>
        <v>0</v>
      </c>
      <c r="AZ143">
        <f>IF(covid19_new_cases_global!AZ144&lt;0,"",covid19_new_cases_global!AZ144)</f>
        <v>0</v>
      </c>
      <c r="BA143">
        <f>IF(covid19_new_cases_global!BA144&lt;0,"",covid19_new_cases_global!BA144)</f>
        <v>0</v>
      </c>
      <c r="BB143">
        <f>IF(covid19_new_cases_global!BB144&lt;0,"",covid19_new_cases_global!BB144)</f>
        <v>6</v>
      </c>
      <c r="BC143">
        <f>IF(covid19_new_cases_global!BC144&lt;0,"",covid19_new_cases_global!BC144)</f>
        <v>0</v>
      </c>
      <c r="BD143">
        <f>IF(covid19_new_cases_global!BD144&lt;0,"",covid19_new_cases_global!BD144)</f>
        <v>14</v>
      </c>
      <c r="BE143">
        <f>IF(covid19_new_cases_global!BE144&lt;0,"",covid19_new_cases_global!BE144)</f>
        <v>0</v>
      </c>
      <c r="BF143">
        <f>IF(covid19_new_cases_global!BF144&lt;0,"",covid19_new_cases_global!BF144)</f>
        <v>2</v>
      </c>
      <c r="BG143">
        <f>IF(covid19_new_cases_global!BG144&lt;0,"",covid19_new_cases_global!BG144)</f>
        <v>5</v>
      </c>
      <c r="BH143">
        <f>IF(covid19_new_cases_global!BH144&lt;0,"",covid19_new_cases_global!BH144)</f>
        <v>0</v>
      </c>
      <c r="BI143">
        <f>IF(covid19_new_cases_global!BI144&lt;0,"",covid19_new_cases_global!BI144)</f>
        <v>7</v>
      </c>
      <c r="BJ143">
        <f>IF(covid19_new_cases_global!BJ144&lt;0,"",covid19_new_cases_global!BJ144)</f>
        <v>9</v>
      </c>
      <c r="BK143">
        <f>IF(covid19_new_cases_global!BK144&lt;0,"",covid19_new_cases_global!BK144)</f>
        <v>20</v>
      </c>
      <c r="BL143">
        <f>IF(covid19_new_cases_global!BL144&lt;0,"",covid19_new_cases_global!BL144)</f>
        <v>12</v>
      </c>
      <c r="BM143">
        <f>IF(covid19_new_cases_global!BM144&lt;0,"",covid19_new_cases_global!BM144)</f>
        <v>7</v>
      </c>
      <c r="BN143">
        <f>IF(covid19_new_cases_global!BN144&lt;0,"",covid19_new_cases_global!BN144)</f>
        <v>13</v>
      </c>
      <c r="BO143">
        <f>IF(covid19_new_cases_global!BO144&lt;0,"",covid19_new_cases_global!BO144)</f>
        <v>6</v>
      </c>
      <c r="BP143">
        <f>IF(covid19_new_cases_global!BP144&lt;0,"",covid19_new_cases_global!BP144)</f>
        <v>14</v>
      </c>
      <c r="BQ143">
        <f>IF(covid19_new_cases_global!BQ144&lt;0,"",covid19_new_cases_global!BQ144)</f>
        <v>11</v>
      </c>
      <c r="BR143">
        <f>IF(covid19_new_cases_global!BR144&lt;0,"",covid19_new_cases_global!BR144)</f>
        <v>12</v>
      </c>
      <c r="BS143">
        <f>IF(covid19_new_cases_global!BS144&lt;0,"",covid19_new_cases_global!BS144)</f>
        <v>20</v>
      </c>
      <c r="BT143">
        <f>IF(covid19_new_cases_global!BT144&lt;0,"",covid19_new_cases_global!BT144)</f>
        <v>13</v>
      </c>
      <c r="BU143">
        <f>IF(covid19_new_cases_global!BU144&lt;0,"",covid19_new_cases_global!BU144)</f>
        <v>15</v>
      </c>
      <c r="BV143">
        <f>IF(covid19_new_cases_global!BV144&lt;0,"",covid19_new_cases_global!BV144)</f>
        <v>5</v>
      </c>
      <c r="BW143">
        <f>IF(covid19_new_cases_global!BW144&lt;0,"",covid19_new_cases_global!BW144)</f>
        <v>12</v>
      </c>
      <c r="BX143">
        <f>IF(covid19_new_cases_global!BX144&lt;0,"",covid19_new_cases_global!BX144)</f>
        <v>12</v>
      </c>
      <c r="BY143">
        <f>IF(covid19_new_cases_global!BY144&lt;0,"",covid19_new_cases_global!BY144)</f>
        <v>3</v>
      </c>
      <c r="BZ143">
        <f>IF(covid19_new_cases_global!BZ144&lt;0,"",covid19_new_cases_global!BZ144)</f>
        <v>4</v>
      </c>
      <c r="CA143">
        <f>IF(covid19_new_cases_global!CA144&lt;0,"",covid19_new_cases_global!CA144)</f>
        <v>11</v>
      </c>
      <c r="CB143">
        <f>IF(covid19_new_cases_global!CB144&lt;0,"",covid19_new_cases_global!CB144)</f>
        <v>7</v>
      </c>
      <c r="CC143">
        <f>IF(covid19_new_cases_global!CC144&lt;0,"",covid19_new_cases_global!CC144)</f>
        <v>6</v>
      </c>
      <c r="CD143">
        <f>IF(covid19_new_cases_global!CD144&lt;0,"",covid19_new_cases_global!CD144)</f>
        <v>15</v>
      </c>
      <c r="CE143">
        <f>IF(covid19_new_cases_global!CE144&lt;0,"",covid19_new_cases_global!CE144)</f>
        <v>13</v>
      </c>
      <c r="CF143">
        <f>IF(covid19_new_cases_global!CF144&lt;0,"",covid19_new_cases_global!CF144)</f>
        <v>2</v>
      </c>
      <c r="CG143">
        <f>IF(covid19_new_cases_global!CG144&lt;0,"",covid19_new_cases_global!CG144)</f>
        <v>11</v>
      </c>
      <c r="CH143">
        <f>IF(covid19_new_cases_global!CH144&lt;0,"",covid19_new_cases_global!CH144)</f>
        <v>8</v>
      </c>
      <c r="CI143">
        <f>IF(covid19_new_cases_global!CI144&lt;0,"",covid19_new_cases_global!CI144)</f>
        <v>15</v>
      </c>
      <c r="CJ143">
        <f>IF(covid19_new_cases_global!CJ144&lt;0,"",covid19_new_cases_global!CJ144)</f>
        <v>21</v>
      </c>
      <c r="CK143">
        <f>IF(covid19_new_cases_global!CK144&lt;0,"",covid19_new_cases_global!CK144)</f>
        <v>7</v>
      </c>
      <c r="CL143">
        <f>IF(covid19_new_cases_global!CL144&lt;0,"",covid19_new_cases_global!CL144)</f>
        <v>8</v>
      </c>
      <c r="CM143">
        <f>IF(covid19_new_cases_global!CM144&lt;0,"",covid19_new_cases_global!CM144)</f>
        <v>17</v>
      </c>
      <c r="CN143">
        <f>IF(covid19_new_cases_global!CN144&lt;0,"",covid19_new_cases_global!CN144)</f>
        <v>10</v>
      </c>
      <c r="CO143">
        <f>IF(covid19_new_cases_global!CO144&lt;0,"",covid19_new_cases_global!CO144)</f>
        <v>35</v>
      </c>
      <c r="CP143">
        <f>IF(covid19_new_cases_global!CP144&lt;0,"",covid19_new_cases_global!CP144)</f>
        <v>30</v>
      </c>
      <c r="CQ143">
        <f>IF(covid19_new_cases_global!CQ144&lt;0,"",covid19_new_cases_global!CQ144)</f>
        <v>37</v>
      </c>
      <c r="CR143">
        <f>IF(covid19_new_cases_global!CR144&lt;0,"",covid19_new_cases_global!CR144)</f>
        <v>66</v>
      </c>
      <c r="CS143">
        <f>IF(covid19_new_cases_global!CS144&lt;0,"",covid19_new_cases_global!CS144)</f>
        <v>69</v>
      </c>
      <c r="CT143">
        <f>IF(covid19_new_cases_global!CT144&lt;0,"",covid19_new_cases_global!CT144)</f>
        <v>57</v>
      </c>
      <c r="CU143">
        <f>IF(covid19_new_cases_global!CU144&lt;0,"",covid19_new_cases_global!CU144)</f>
        <v>65</v>
      </c>
      <c r="CV143">
        <f>IF(covid19_new_cases_global!CV144&lt;0,"",covid19_new_cases_global!CV144)</f>
        <v>87</v>
      </c>
      <c r="CW143">
        <f>IF(covid19_new_cases_global!CW144&lt;0,"",covid19_new_cases_global!CW144)</f>
        <v>59</v>
      </c>
      <c r="CX143">
        <f>IF(covid19_new_cases_global!CX144&lt;0,"",covid19_new_cases_global!CX144)</f>
        <v>51</v>
      </c>
      <c r="CY143">
        <f>IF(covid19_new_cases_global!CY144&lt;0,"",covid19_new_cases_global!CY144)</f>
        <v>91</v>
      </c>
      <c r="CZ143">
        <f>IF(covid19_new_cases_global!CZ144&lt;0,"",covid19_new_cases_global!CZ144)</f>
        <v>91</v>
      </c>
      <c r="DA143">
        <f>IF(covid19_new_cases_global!DA144&lt;0,"",covid19_new_cases_global!DA144)</f>
        <v>67</v>
      </c>
      <c r="DB143">
        <f>IF(covid19_new_cases_global!DB144&lt;0,"",covid19_new_cases_global!DB144)</f>
        <v>89</v>
      </c>
      <c r="DC143">
        <f>IF(covid19_new_cases_global!DC144&lt;0,"",covid19_new_cases_global!DC144)</f>
        <v>58</v>
      </c>
      <c r="DD143">
        <f>IF(covid19_new_cases_global!DD144&lt;0,"",covid19_new_cases_global!DD144)</f>
        <v>104</v>
      </c>
      <c r="DE143">
        <f>IF(covid19_new_cases_global!DE144&lt;0,"",covid19_new_cases_global!DE144)</f>
        <v>59</v>
      </c>
      <c r="DF143">
        <f>IF(covid19_new_cases_global!DF144&lt;0,"",covid19_new_cases_global!DF144)</f>
        <v>59</v>
      </c>
      <c r="DG143">
        <f>IF(covid19_new_cases_global!DG144&lt;0,"",covid19_new_cases_global!DG144)</f>
        <v>83</v>
      </c>
      <c r="DH143">
        <f>IF(covid19_new_cases_global!DH144&lt;0,"",covid19_new_cases_global!DH144)</f>
        <v>75</v>
      </c>
      <c r="DI143">
        <f>IF(covid19_new_cases_global!DI144&lt;0,"",covid19_new_cases_global!DI144)</f>
        <v>177</v>
      </c>
      <c r="DJ143">
        <f>IF(covid19_new_cases_global!DJ144&lt;0,"",covid19_new_cases_global!DJ144)</f>
        <v>109</v>
      </c>
      <c r="DK143">
        <f>IF(covid19_new_cases_global!DK144&lt;0,"",covid19_new_cases_global!DK144)</f>
        <v>110</v>
      </c>
      <c r="DL143">
        <f>IF(covid19_new_cases_global!DL144&lt;0,"",covid19_new_cases_global!DL144)</f>
        <v>84</v>
      </c>
      <c r="DM143">
        <f>IF(covid19_new_cases_global!DM144&lt;0,"",covid19_new_cases_global!DM144)</f>
        <v>121</v>
      </c>
      <c r="DN143">
        <f>IF(covid19_new_cases_global!DN144&lt;0,"",covid19_new_cases_global!DN144)</f>
        <v>119</v>
      </c>
      <c r="DO143">
        <f>IF(covid19_new_cases_global!DO144&lt;0,"",covid19_new_cases_global!DO144)</f>
        <v>51</v>
      </c>
      <c r="DP143">
        <f>IF(covid19_new_cases_global!DP144&lt;0,"",covid19_new_cases_global!DP144)</f>
        <v>64</v>
      </c>
      <c r="DQ143">
        <f>IF(covid19_new_cases_global!DQ144&lt;0,"",covid19_new_cases_global!DQ144)</f>
        <v>73</v>
      </c>
      <c r="DR143">
        <f>IF(covid19_new_cases_global!DR144&lt;0,"",covid19_new_cases_global!DR144)</f>
        <v>97</v>
      </c>
      <c r="DS143">
        <f>IF(covid19_new_cases_global!DS144&lt;0,"",covid19_new_cases_global!DS144)</f>
        <v>98</v>
      </c>
      <c r="DT143">
        <f>IF(covid19_new_cases_global!DT144&lt;0,"",covid19_new_cases_global!DT144)</f>
        <v>97</v>
      </c>
      <c r="DU143">
        <f>IF(covid19_new_cases_global!DU144&lt;0,"",covid19_new_cases_global!DU144)</f>
        <v>67</v>
      </c>
      <c r="DV143">
        <f>IF(covid19_new_cases_global!DV144&lt;0,"",covid19_new_cases_global!DV144)</f>
        <v>71</v>
      </c>
      <c r="DW143">
        <f>IF(covid19_new_cases_global!DW144&lt;0,"",covid19_new_cases_global!DW144)</f>
        <v>83</v>
      </c>
      <c r="DX143">
        <f>IF(covid19_new_cases_global!DX144&lt;0,"",covid19_new_cases_global!DX144)</f>
        <v>31</v>
      </c>
      <c r="DY143">
        <f>IF(covid19_new_cases_global!DY144&lt;0,"",covid19_new_cases_global!DY144)</f>
        <v>92</v>
      </c>
      <c r="DZ143">
        <f>IF(covid19_new_cases_global!DZ144&lt;0,"",covid19_new_cases_global!DZ144)</f>
        <v>95</v>
      </c>
      <c r="EA143">
        <f>IF(covid19_new_cases_global!EA144&lt;0,"",covid19_new_cases_global!EA144)</f>
        <v>81</v>
      </c>
      <c r="EB143">
        <f>IF(covid19_new_cases_global!EB144&lt;0,"",covid19_new_cases_global!EB144)</f>
        <v>106</v>
      </c>
      <c r="EC143">
        <f>IF(covid19_new_cases_global!EC144&lt;0,"",covid19_new_cases_global!EC144)</f>
        <v>110</v>
      </c>
      <c r="ED143">
        <f>IF(covid19_new_cases_global!ED144&lt;0,"",covid19_new_cases_global!ED144)</f>
        <v>94</v>
      </c>
      <c r="EE143">
        <f>IF(covid19_new_cases_global!EE144&lt;0,"",covid19_new_cases_global!EE144)</f>
        <v>97</v>
      </c>
      <c r="EF143">
        <f>IF(covid19_new_cases_global!EF144&lt;0,"",covid19_new_cases_global!EF144)</f>
        <v>96</v>
      </c>
      <c r="EG143">
        <f>IF(covid19_new_cases_global!EG144&lt;0,"",covid19_new_cases_global!EG144)</f>
        <v>89</v>
      </c>
      <c r="EH143">
        <f>IF(covid19_new_cases_global!EH144&lt;0,"",covid19_new_cases_global!EH144)</f>
        <v>134</v>
      </c>
      <c r="EI143">
        <f>IF(covid19_new_cases_global!EI144&lt;0,"",covid19_new_cases_global!EI144)</f>
        <v>94</v>
      </c>
      <c r="EJ143">
        <f>IF(covid19_new_cases_global!EJ144&lt;0,"",covid19_new_cases_global!EJ144)</f>
        <v>79</v>
      </c>
      <c r="EK143">
        <f>IF(covid19_new_cases_global!EK144&lt;0,"",covid19_new_cases_global!EK144)</f>
        <v>99</v>
      </c>
      <c r="EL143">
        <f>IF(covid19_new_cases_global!EL144&lt;0,"",covid19_new_cases_global!EL144)</f>
        <v>89</v>
      </c>
      <c r="EM143">
        <f>IF(covid19_new_cases_global!EM144&lt;0,"",covid19_new_cases_global!EM144)</f>
        <v>124</v>
      </c>
      <c r="EN143">
        <f>IF(covid19_new_cases_global!EN144&lt;0,"",covid19_new_cases_global!EN144)</f>
        <v>119</v>
      </c>
      <c r="EO143">
        <f>IF(covid19_new_cases_global!EO144&lt;0,"",covid19_new_cases_global!EO144)</f>
        <v>92</v>
      </c>
      <c r="EP143">
        <f>IF(covid19_new_cases_global!EP144&lt;0,"",covid19_new_cases_global!EP144)</f>
        <v>145</v>
      </c>
      <c r="EQ143">
        <f>IF(covid19_new_cases_global!EQ144&lt;0,"",covid19_new_cases_global!EQ144)</f>
        <v>94</v>
      </c>
      <c r="ER143">
        <f>IF(covid19_new_cases_global!ER144&lt;0,"",covid19_new_cases_global!ER144)</f>
        <v>83</v>
      </c>
      <c r="ES143">
        <f>IF(covid19_new_cases_global!ES144&lt;0,"",covid19_new_cases_global!ES144)</f>
        <v>74</v>
      </c>
      <c r="ET143">
        <f>IF(covid19_new_cases_global!ET144&lt;0,"",covid19_new_cases_global!ET144)</f>
        <v>122</v>
      </c>
      <c r="EU143">
        <f>IF(covid19_new_cases_global!EU144&lt;0,"",covid19_new_cases_global!EU144)</f>
        <v>106</v>
      </c>
      <c r="EV143">
        <f>IF(covid19_new_cases_global!EV144&lt;0,"",covid19_new_cases_global!EV144)</f>
        <v>164</v>
      </c>
      <c r="EW143">
        <f>IF(covid19_new_cases_global!EW144&lt;0,"",covid19_new_cases_global!EW144)</f>
        <v>144</v>
      </c>
      <c r="EX143">
        <f>IF(covid19_new_cases_global!EX144&lt;0,"",covid19_new_cases_global!EX144)</f>
        <v>105</v>
      </c>
      <c r="EY143">
        <f>IF(covid19_new_cases_global!EY144&lt;0,"",covid19_new_cases_global!EY144)</f>
        <v>82</v>
      </c>
      <c r="EZ143">
        <f>IF(covid19_new_cases_global!EZ144&lt;0,"",covid19_new_cases_global!EZ144)</f>
        <v>64</v>
      </c>
      <c r="FA143">
        <f>IF(covid19_new_cases_global!FA144&lt;0,"",covid19_new_cases_global!FA144)</f>
        <v>95</v>
      </c>
      <c r="FB143">
        <f>IF(covid19_new_cases_global!FB144&lt;0,"",covid19_new_cases_global!FB144)</f>
        <v>104</v>
      </c>
      <c r="FC143">
        <f>IF(covid19_new_cases_global!FC144&lt;0,"",covid19_new_cases_global!FC144)</f>
        <v>121</v>
      </c>
      <c r="FD143">
        <f>IF(covid19_new_cases_global!FD144&lt;0,"",covid19_new_cases_global!FD144)</f>
        <v>105</v>
      </c>
      <c r="FE143">
        <f>MAX(D143:FD143)</f>
        <v>177</v>
      </c>
      <c r="FF143">
        <f t="shared" si="60"/>
        <v>177</v>
      </c>
      <c r="FG143">
        <f t="shared" si="61"/>
        <v>110</v>
      </c>
      <c r="FH143">
        <f t="shared" si="62"/>
        <v>110</v>
      </c>
      <c r="FI143" cm="1">
        <f t="array" ref="FI143">MATCH(INDEX($D143:$FD143,MATCH(TRUE,INDEX($D143:$FD143&lt;&gt;0,),0)),$D143:$FD143,0)</f>
        <v>40</v>
      </c>
      <c r="FJ143">
        <f t="shared" si="63"/>
        <v>6459</v>
      </c>
      <c r="FK143">
        <f t="shared" si="64"/>
        <v>2.740362285183465E-2</v>
      </c>
      <c r="FL143">
        <v>0</v>
      </c>
      <c r="FM143">
        <f t="shared" si="65"/>
        <v>70</v>
      </c>
      <c r="FN143">
        <f t="shared" si="66"/>
        <v>70</v>
      </c>
      <c r="FP143">
        <v>1161</v>
      </c>
      <c r="FQ143">
        <v>1161</v>
      </c>
      <c r="FR143">
        <v>86</v>
      </c>
      <c r="FS143">
        <v>86</v>
      </c>
      <c r="FT143">
        <v>4</v>
      </c>
      <c r="FU143">
        <v>18722</v>
      </c>
      <c r="FV143">
        <v>6.201260549086636E-2</v>
      </c>
      <c r="FW143" s="6">
        <v>0</v>
      </c>
      <c r="FX143" s="7">
        <v>1</v>
      </c>
      <c r="FY143" s="8">
        <f t="shared" si="68"/>
        <v>1</v>
      </c>
      <c r="FZ143">
        <f t="shared" si="69"/>
        <v>0</v>
      </c>
      <c r="GA143">
        <f t="shared" si="70"/>
        <v>1.7195219801632113E-2</v>
      </c>
      <c r="GB143" s="6">
        <f t="shared" si="71"/>
        <v>1.7195219801632113E-2</v>
      </c>
      <c r="GC143" s="8">
        <f t="shared" si="72"/>
        <v>0.98280478019836792</v>
      </c>
      <c r="GD143" s="6">
        <f t="shared" si="73"/>
        <v>-1.7344774490238298E-2</v>
      </c>
      <c r="GE143" s="8">
        <f t="shared" si="74"/>
        <v>100</v>
      </c>
      <c r="GF143">
        <f t="shared" si="75"/>
        <v>1.749606854594404E-2</v>
      </c>
      <c r="HC143">
        <v>0.23189579355183754</v>
      </c>
      <c r="HD143">
        <v>0</v>
      </c>
      <c r="HE143">
        <v>1</v>
      </c>
      <c r="HF143">
        <f t="shared" si="79"/>
        <v>130</v>
      </c>
      <c r="HG143">
        <f t="shared" si="80"/>
        <v>8</v>
      </c>
      <c r="HH143">
        <f t="shared" si="76"/>
        <v>9.722222222222221E-2</v>
      </c>
      <c r="HI143">
        <f t="shared" si="77"/>
        <v>0.76470588235294112</v>
      </c>
      <c r="HJ143">
        <f t="shared" si="78"/>
        <v>5.3104575163398504E-3</v>
      </c>
    </row>
    <row r="144" spans="1:218" x14ac:dyDescent="0.3">
      <c r="A144" t="str">
        <f>covid19_new_cases_global!A145</f>
        <v>Serbia</v>
      </c>
      <c r="B144">
        <f>covid19_new_cases_global!B145</f>
        <v>44.016500000000001</v>
      </c>
      <c r="C144">
        <f>covid19_new_cases_global!C145</f>
        <v>21.0059</v>
      </c>
      <c r="D144">
        <f>IF(covid19_new_cases_global!D145&lt;0,"",covid19_new_cases_global!D145)</f>
        <v>0</v>
      </c>
      <c r="E144">
        <f>IF(covid19_new_cases_global!E145&lt;0,"",covid19_new_cases_global!E145)</f>
        <v>0</v>
      </c>
      <c r="F144">
        <f>IF(covid19_new_cases_global!F145&lt;0,"",covid19_new_cases_global!F145)</f>
        <v>0</v>
      </c>
      <c r="G144">
        <f>IF(covid19_new_cases_global!G145&lt;0,"",covid19_new_cases_global!G145)</f>
        <v>0</v>
      </c>
      <c r="H144">
        <f>IF(covid19_new_cases_global!H145&lt;0,"",covid19_new_cases_global!H145)</f>
        <v>0</v>
      </c>
      <c r="I144">
        <f>IF(covid19_new_cases_global!I145&lt;0,"",covid19_new_cases_global!I145)</f>
        <v>0</v>
      </c>
      <c r="J144">
        <f>IF(covid19_new_cases_global!J145&lt;0,"",covid19_new_cases_global!J145)</f>
        <v>0</v>
      </c>
      <c r="K144">
        <f>IF(covid19_new_cases_global!K145&lt;0,"",covid19_new_cases_global!K145)</f>
        <v>0</v>
      </c>
      <c r="L144">
        <f>IF(covid19_new_cases_global!L145&lt;0,"",covid19_new_cases_global!L145)</f>
        <v>0</v>
      </c>
      <c r="M144">
        <f>IF(covid19_new_cases_global!M145&lt;0,"",covid19_new_cases_global!M145)</f>
        <v>0</v>
      </c>
      <c r="N144">
        <f>IF(covid19_new_cases_global!N145&lt;0,"",covid19_new_cases_global!N145)</f>
        <v>0</v>
      </c>
      <c r="O144">
        <f>IF(covid19_new_cases_global!O145&lt;0,"",covid19_new_cases_global!O145)</f>
        <v>0</v>
      </c>
      <c r="P144">
        <f>IF(covid19_new_cases_global!P145&lt;0,"",covid19_new_cases_global!P145)</f>
        <v>0</v>
      </c>
      <c r="Q144">
        <f>IF(covid19_new_cases_global!Q145&lt;0,"",covid19_new_cases_global!Q145)</f>
        <v>0</v>
      </c>
      <c r="R144">
        <f>IF(covid19_new_cases_global!R145&lt;0,"",covid19_new_cases_global!R145)</f>
        <v>0</v>
      </c>
      <c r="S144">
        <f>IF(covid19_new_cases_global!S145&lt;0,"",covid19_new_cases_global!S145)</f>
        <v>0</v>
      </c>
      <c r="T144">
        <f>IF(covid19_new_cases_global!T145&lt;0,"",covid19_new_cases_global!T145)</f>
        <v>0</v>
      </c>
      <c r="U144">
        <f>IF(covid19_new_cases_global!U145&lt;0,"",covid19_new_cases_global!U145)</f>
        <v>0</v>
      </c>
      <c r="V144">
        <f>IF(covid19_new_cases_global!V145&lt;0,"",covid19_new_cases_global!V145)</f>
        <v>0</v>
      </c>
      <c r="W144">
        <f>IF(covid19_new_cases_global!W145&lt;0,"",covid19_new_cases_global!W145)</f>
        <v>0</v>
      </c>
      <c r="X144">
        <f>IF(covid19_new_cases_global!X145&lt;0,"",covid19_new_cases_global!X145)</f>
        <v>0</v>
      </c>
      <c r="Y144">
        <f>IF(covid19_new_cases_global!Y145&lt;0,"",covid19_new_cases_global!Y145)</f>
        <v>0</v>
      </c>
      <c r="Z144">
        <f>IF(covid19_new_cases_global!Z145&lt;0,"",covid19_new_cases_global!Z145)</f>
        <v>0</v>
      </c>
      <c r="AA144">
        <f>IF(covid19_new_cases_global!AA145&lt;0,"",covid19_new_cases_global!AA145)</f>
        <v>0</v>
      </c>
      <c r="AB144">
        <f>IF(covid19_new_cases_global!AB145&lt;0,"",covid19_new_cases_global!AB145)</f>
        <v>0</v>
      </c>
      <c r="AC144">
        <f>IF(covid19_new_cases_global!AC145&lt;0,"",covid19_new_cases_global!AC145)</f>
        <v>0</v>
      </c>
      <c r="AD144">
        <f>IF(covid19_new_cases_global!AD145&lt;0,"",covid19_new_cases_global!AD145)</f>
        <v>0</v>
      </c>
      <c r="AE144">
        <f>IF(covid19_new_cases_global!AE145&lt;0,"",covid19_new_cases_global!AE145)</f>
        <v>0</v>
      </c>
      <c r="AF144">
        <f>IF(covid19_new_cases_global!AF145&lt;0,"",covid19_new_cases_global!AF145)</f>
        <v>0</v>
      </c>
      <c r="AG144">
        <f>IF(covid19_new_cases_global!AG145&lt;0,"",covid19_new_cases_global!AG145)</f>
        <v>0</v>
      </c>
      <c r="AH144">
        <f>IF(covid19_new_cases_global!AH145&lt;0,"",covid19_new_cases_global!AH145)</f>
        <v>0</v>
      </c>
      <c r="AI144">
        <f>IF(covid19_new_cases_global!AI145&lt;0,"",covid19_new_cases_global!AI145)</f>
        <v>0</v>
      </c>
      <c r="AJ144">
        <f>IF(covid19_new_cases_global!AJ145&lt;0,"",covid19_new_cases_global!AJ145)</f>
        <v>0</v>
      </c>
      <c r="AK144">
        <f>IF(covid19_new_cases_global!AK145&lt;0,"",covid19_new_cases_global!AK145)</f>
        <v>0</v>
      </c>
      <c r="AL144">
        <f>IF(covid19_new_cases_global!AL145&lt;0,"",covid19_new_cases_global!AL145)</f>
        <v>0</v>
      </c>
      <c r="AM144">
        <f>IF(covid19_new_cases_global!AM145&lt;0,"",covid19_new_cases_global!AM145)</f>
        <v>0</v>
      </c>
      <c r="AN144">
        <f>IF(covid19_new_cases_global!AN145&lt;0,"",covid19_new_cases_global!AN145)</f>
        <v>0</v>
      </c>
      <c r="AO144">
        <f>IF(covid19_new_cases_global!AO145&lt;0,"",covid19_new_cases_global!AO145)</f>
        <v>0</v>
      </c>
      <c r="AP144">
        <f>IF(covid19_new_cases_global!AP145&lt;0,"",covid19_new_cases_global!AP145)</f>
        <v>0</v>
      </c>
      <c r="AQ144">
        <f>IF(covid19_new_cases_global!AQ145&lt;0,"",covid19_new_cases_global!AQ145)</f>
        <v>0</v>
      </c>
      <c r="AR144">
        <f>IF(covid19_new_cases_global!AR145&lt;0,"",covid19_new_cases_global!AR145)</f>
        <v>0</v>
      </c>
      <c r="AS144">
        <f>IF(covid19_new_cases_global!AS145&lt;0,"",covid19_new_cases_global!AS145)</f>
        <v>0</v>
      </c>
      <c r="AT144">
        <f>IF(covid19_new_cases_global!AT145&lt;0,"",covid19_new_cases_global!AT145)</f>
        <v>0</v>
      </c>
      <c r="AU144">
        <f>IF(covid19_new_cases_global!AU145&lt;0,"",covid19_new_cases_global!AU145)</f>
        <v>1</v>
      </c>
      <c r="AV144">
        <f>IF(covid19_new_cases_global!AV145&lt;0,"",covid19_new_cases_global!AV145)</f>
        <v>0</v>
      </c>
      <c r="AW144">
        <f>IF(covid19_new_cases_global!AW145&lt;0,"",covid19_new_cases_global!AW145)</f>
        <v>0</v>
      </c>
      <c r="AX144">
        <f>IF(covid19_new_cases_global!AX145&lt;0,"",covid19_new_cases_global!AX145)</f>
        <v>0</v>
      </c>
      <c r="AY144">
        <f>IF(covid19_new_cases_global!AY145&lt;0,"",covid19_new_cases_global!AY145)</f>
        <v>4</v>
      </c>
      <c r="AZ144">
        <f>IF(covid19_new_cases_global!AZ145&lt;0,"",covid19_new_cases_global!AZ145)</f>
        <v>7</v>
      </c>
      <c r="BA144">
        <f>IF(covid19_new_cases_global!BA145&lt;0,"",covid19_new_cases_global!BA145)</f>
        <v>7</v>
      </c>
      <c r="BB144">
        <f>IF(covid19_new_cases_global!BB145&lt;0,"",covid19_new_cases_global!BB145)</f>
        <v>16</v>
      </c>
      <c r="BC144">
        <f>IF(covid19_new_cases_global!BC145&lt;0,"",covid19_new_cases_global!BC145)</f>
        <v>11</v>
      </c>
      <c r="BD144">
        <f>IF(covid19_new_cases_global!BD145&lt;0,"",covid19_new_cases_global!BD145)</f>
        <v>2</v>
      </c>
      <c r="BE144">
        <f>IF(covid19_new_cases_global!BE145&lt;0,"",covid19_new_cases_global!BE145)</f>
        <v>7</v>
      </c>
      <c r="BF144">
        <f>IF(covid19_new_cases_global!BF145&lt;0,"",covid19_new_cases_global!BF145)</f>
        <v>10</v>
      </c>
      <c r="BG144">
        <f>IF(covid19_new_cases_global!BG145&lt;0,"",covid19_new_cases_global!BG145)</f>
        <v>18</v>
      </c>
      <c r="BH144">
        <f>IF(covid19_new_cases_global!BH145&lt;0,"",covid19_new_cases_global!BH145)</f>
        <v>20</v>
      </c>
      <c r="BI144">
        <f>IF(covid19_new_cases_global!BI145&lt;0,"",covid19_new_cases_global!BI145)</f>
        <v>32</v>
      </c>
      <c r="BJ144">
        <f>IF(covid19_new_cases_global!BJ145&lt;0,"",covid19_new_cases_global!BJ145)</f>
        <v>36</v>
      </c>
      <c r="BK144">
        <f>IF(covid19_new_cases_global!BK145&lt;0,"",covid19_new_cases_global!BK145)</f>
        <v>51</v>
      </c>
      <c r="BL144">
        <f>IF(covid19_new_cases_global!BL145&lt;0,"",covid19_new_cases_global!BL145)</f>
        <v>27</v>
      </c>
      <c r="BM144">
        <f>IF(covid19_new_cases_global!BM145&lt;0,"",covid19_new_cases_global!BM145)</f>
        <v>54</v>
      </c>
      <c r="BN144">
        <f>IF(covid19_new_cases_global!BN145&lt;0,"",covid19_new_cases_global!BN145)</f>
        <v>81</v>
      </c>
      <c r="BO144">
        <f>IF(covid19_new_cases_global!BO145&lt;0,"",covid19_new_cases_global!BO145)</f>
        <v>0</v>
      </c>
      <c r="BP144">
        <f>IF(covid19_new_cases_global!BP145&lt;0,"",covid19_new_cases_global!BP145)</f>
        <v>73</v>
      </c>
      <c r="BQ144">
        <f>IF(covid19_new_cases_global!BQ145&lt;0,"",covid19_new_cases_global!BQ145)</f>
        <v>202</v>
      </c>
      <c r="BR144">
        <f>IF(covid19_new_cases_global!BR145&lt;0,"",covid19_new_cases_global!BR145)</f>
        <v>82</v>
      </c>
      <c r="BS144">
        <f>IF(covid19_new_cases_global!BS145&lt;0,"",covid19_new_cases_global!BS145)</f>
        <v>44</v>
      </c>
      <c r="BT144">
        <f>IF(covid19_new_cases_global!BT145&lt;0,"",covid19_new_cases_global!BT145)</f>
        <v>115</v>
      </c>
      <c r="BU144">
        <f>IF(covid19_new_cases_global!BU145&lt;0,"",covid19_new_cases_global!BU145)</f>
        <v>160</v>
      </c>
      <c r="BV144">
        <f>IF(covid19_new_cases_global!BV145&lt;0,"",covid19_new_cases_global!BV145)</f>
        <v>111</v>
      </c>
      <c r="BW144">
        <f>IF(covid19_new_cases_global!BW145&lt;0,"",covid19_new_cases_global!BW145)</f>
        <v>305</v>
      </c>
      <c r="BX144">
        <f>IF(covid19_new_cases_global!BX145&lt;0,"",covid19_new_cases_global!BX145)</f>
        <v>148</v>
      </c>
      <c r="BY144">
        <f>IF(covid19_new_cases_global!BY145&lt;0,"",covid19_new_cases_global!BY145)</f>
        <v>284</v>
      </c>
      <c r="BZ144">
        <f>IF(covid19_new_cases_global!BZ145&lt;0,"",covid19_new_cases_global!BZ145)</f>
        <v>292</v>
      </c>
      <c r="CA144">
        <f>IF(covid19_new_cases_global!CA145&lt;0,"",covid19_new_cases_global!CA145)</f>
        <v>247</v>
      </c>
      <c r="CB144">
        <f>IF(covid19_new_cases_global!CB145&lt;0,"",covid19_new_cases_global!CB145)</f>
        <v>219</v>
      </c>
      <c r="CC144">
        <f>IF(covid19_new_cases_global!CC145&lt;0,"",covid19_new_cases_global!CC145)</f>
        <v>201</v>
      </c>
      <c r="CD144">
        <f>IF(covid19_new_cases_global!CD145&lt;0,"",covid19_new_cases_global!CD145)</f>
        <v>238</v>
      </c>
      <c r="CE144">
        <f>IF(covid19_new_cases_global!CE145&lt;0,"",covid19_new_cases_global!CE145)</f>
        <v>275</v>
      </c>
      <c r="CF144">
        <f>IF(covid19_new_cases_global!CF145&lt;0,"",covid19_new_cases_global!CF145)</f>
        <v>250</v>
      </c>
      <c r="CG144">
        <f>IF(covid19_new_cases_global!CG145&lt;0,"",covid19_new_cases_global!CG145)</f>
        <v>424</v>
      </c>
      <c r="CH144">
        <f>IF(covid19_new_cases_global!CH145&lt;0,"",covid19_new_cases_global!CH145)</f>
        <v>411</v>
      </c>
      <c r="CI144">
        <f>IF(covid19_new_cases_global!CI145&lt;0,"",covid19_new_cases_global!CI145)</f>
        <v>408</v>
      </c>
      <c r="CJ144">
        <f>IF(covid19_new_cases_global!CJ145&lt;0,"",covid19_new_cases_global!CJ145)</f>
        <v>445</v>
      </c>
      <c r="CK144">
        <f>IF(covid19_new_cases_global!CK145&lt;0,"",covid19_new_cases_global!CK145)</f>
        <v>372</v>
      </c>
      <c r="CL144">
        <f>IF(covid19_new_cases_global!CL145&lt;0,"",covid19_new_cases_global!CL145)</f>
        <v>304</v>
      </c>
      <c r="CM144">
        <f>IF(covid19_new_cases_global!CM145&lt;0,"",covid19_new_cases_global!CM145)</f>
        <v>324</v>
      </c>
      <c r="CN144">
        <f>IF(covid19_new_cases_global!CN145&lt;0,"",covid19_new_cases_global!CN145)</f>
        <v>312</v>
      </c>
      <c r="CO144">
        <f>IF(covid19_new_cases_global!CO145&lt;0,"",covid19_new_cases_global!CO145)</f>
        <v>260</v>
      </c>
      <c r="CP144">
        <f>IF(covid19_new_cases_global!CP145&lt;0,"",covid19_new_cases_global!CP145)</f>
        <v>254</v>
      </c>
      <c r="CQ144">
        <f>IF(covid19_new_cases_global!CQ145&lt;0,"",covid19_new_cases_global!CQ145)</f>
        <v>132</v>
      </c>
      <c r="CR144">
        <f>IF(covid19_new_cases_global!CR145&lt;0,"",covid19_new_cases_global!CR145)</f>
        <v>207</v>
      </c>
      <c r="CS144">
        <f>IF(covid19_new_cases_global!CS145&lt;0,"",covid19_new_cases_global!CS145)</f>
        <v>296</v>
      </c>
      <c r="CT144">
        <f>IF(covid19_new_cases_global!CT145&lt;0,"",covid19_new_cases_global!CT145)</f>
        <v>263</v>
      </c>
      <c r="CU144">
        <f>IF(covid19_new_cases_global!CU145&lt;0,"",covid19_new_cases_global!CU145)</f>
        <v>233</v>
      </c>
      <c r="CV144">
        <f>IF(covid19_new_cases_global!CV145&lt;0,"",covid19_new_cases_global!CV145)</f>
        <v>222</v>
      </c>
      <c r="CW144">
        <f>IF(covid19_new_cases_global!CW145&lt;0,"",covid19_new_cases_global!CW145)</f>
        <v>227</v>
      </c>
      <c r="CX144">
        <f>IF(covid19_new_cases_global!CX145&lt;0,"",covid19_new_cases_global!CX145)</f>
        <v>285</v>
      </c>
      <c r="CY144">
        <f>IF(covid19_new_cases_global!CY145&lt;0,"",covid19_new_cases_global!CY145)</f>
        <v>0</v>
      </c>
      <c r="CZ144">
        <f>IF(covid19_new_cases_global!CZ145&lt;0,"",covid19_new_cases_global!CZ145)</f>
        <v>353</v>
      </c>
      <c r="DA144">
        <f>IF(covid19_new_cases_global!DA145&lt;0,"",covid19_new_cases_global!DA145)</f>
        <v>102</v>
      </c>
      <c r="DB144">
        <f>IF(covid19_new_cases_global!DB145&lt;0,"",covid19_new_cases_global!DB145)</f>
        <v>93</v>
      </c>
      <c r="DC144">
        <f>IF(covid19_new_cases_global!DC145&lt;0,"",covid19_new_cases_global!DC145)</f>
        <v>120</v>
      </c>
      <c r="DD144">
        <f>IF(covid19_new_cases_global!DD145&lt;0,"",covid19_new_cases_global!DD145)</f>
        <v>114</v>
      </c>
      <c r="DE144">
        <f>IF(covid19_new_cases_global!DE145&lt;0,"",covid19_new_cases_global!DE145)</f>
        <v>57</v>
      </c>
      <c r="DF144">
        <f>IF(covid19_new_cases_global!DF145&lt;0,"",covid19_new_cases_global!DF145)</f>
        <v>95</v>
      </c>
      <c r="DG144">
        <f>IF(covid19_new_cases_global!DG145&lt;0,"",covid19_new_cases_global!DG145)</f>
        <v>89</v>
      </c>
      <c r="DH144">
        <f>IF(covid19_new_cases_global!DH145&lt;0,"",covid19_new_cases_global!DH145)</f>
        <v>0</v>
      </c>
      <c r="DI144">
        <f>IF(covid19_new_cases_global!DI145&lt;0,"",covid19_new_cases_global!DI145)</f>
        <v>144</v>
      </c>
      <c r="DJ144">
        <f>IF(covid19_new_cases_global!DJ145&lt;0,"",covid19_new_cases_global!DJ145)</f>
        <v>67</v>
      </c>
      <c r="DK144">
        <f>IF(covid19_new_cases_global!DK145&lt;0,"",covid19_new_cases_global!DK145)</f>
        <v>52</v>
      </c>
      <c r="DL144">
        <f>IF(covid19_new_cases_global!DL145&lt;0,"",covid19_new_cases_global!DL145)</f>
        <v>79</v>
      </c>
      <c r="DM144">
        <f>IF(covid19_new_cases_global!DM145&lt;0,"",covid19_new_cases_global!DM145)</f>
        <v>64</v>
      </c>
      <c r="DN144">
        <f>IF(covid19_new_cases_global!DN145&lt;0,"",covid19_new_cases_global!DN145)</f>
        <v>58</v>
      </c>
      <c r="DO144">
        <f>IF(covid19_new_cases_global!DO145&lt;0,"",covid19_new_cases_global!DO145)</f>
        <v>114</v>
      </c>
      <c r="DP144">
        <f>IF(covid19_new_cases_global!DP145&lt;0,"",covid19_new_cases_global!DP145)</f>
        <v>89</v>
      </c>
      <c r="DQ144">
        <f>IF(covid19_new_cases_global!DQ145&lt;0,"",covid19_new_cases_global!DQ145)</f>
        <v>34</v>
      </c>
      <c r="DR144">
        <f>IF(covid19_new_cases_global!DR145&lt;0,"",covid19_new_cases_global!DR145)</f>
        <v>100</v>
      </c>
      <c r="DS144">
        <f>IF(covid19_new_cases_global!DS145&lt;0,"",covid19_new_cases_global!DS145)</f>
        <v>86</v>
      </c>
      <c r="DT144">
        <f>IF(covid19_new_cases_global!DT145&lt;0,"",covid19_new_cases_global!DT145)</f>
        <v>105</v>
      </c>
      <c r="DU144">
        <f>IF(covid19_new_cases_global!DU145&lt;0,"",covid19_new_cases_global!DU145)</f>
        <v>68</v>
      </c>
      <c r="DV144">
        <f>IF(covid19_new_cases_global!DV145&lt;0,"",covid19_new_cases_global!DV145)</f>
        <v>67</v>
      </c>
      <c r="DW144">
        <f>IF(covid19_new_cases_global!DW145&lt;0,"",covid19_new_cases_global!DW145)</f>
        <v>34</v>
      </c>
      <c r="DX144">
        <f>IF(covid19_new_cases_global!DX145&lt;0,"",covid19_new_cases_global!DX145)</f>
        <v>34</v>
      </c>
      <c r="DY144">
        <f>IF(covid19_new_cases_global!DY145&lt;0,"",covid19_new_cases_global!DY145)</f>
        <v>48</v>
      </c>
      <c r="DZ144">
        <f>IF(covid19_new_cases_global!DZ145&lt;0,"",covid19_new_cases_global!DZ145)</f>
        <v>25</v>
      </c>
      <c r="EA144">
        <f>IF(covid19_new_cases_global!EA145&lt;0,"",covid19_new_cases_global!EA145)</f>
        <v>54</v>
      </c>
      <c r="EB144">
        <f>IF(covid19_new_cases_global!EB145&lt;0,"",covid19_new_cases_global!EB145)</f>
        <v>27</v>
      </c>
      <c r="EC144">
        <f>IF(covid19_new_cases_global!EC145&lt;0,"",covid19_new_cases_global!EC145)</f>
        <v>31</v>
      </c>
      <c r="ED144">
        <f>IF(covid19_new_cases_global!ED145&lt;0,"",covid19_new_cases_global!ED145)</f>
        <v>18</v>
      </c>
      <c r="EE144">
        <f>IF(covid19_new_cases_global!EE145&lt;0,"",covid19_new_cases_global!EE145)</f>
        <v>24</v>
      </c>
      <c r="EF144">
        <f>IF(covid19_new_cases_global!EF145&lt;0,"",covid19_new_cases_global!EF145)</f>
        <v>69</v>
      </c>
      <c r="EG144">
        <f>IF(covid19_new_cases_global!EG145&lt;0,"",covid19_new_cases_global!EG145)</f>
        <v>48</v>
      </c>
      <c r="EH144">
        <f>IF(covid19_new_cases_global!EH145&lt;0,"",covid19_new_cases_global!EH145)</f>
        <v>96</v>
      </c>
      <c r="EI144">
        <f>IF(covid19_new_cases_global!EI145&lt;0,"",covid19_new_cases_global!EI145)</f>
        <v>74</v>
      </c>
      <c r="EJ144">
        <f>IF(covid19_new_cases_global!EJ145&lt;0,"",covid19_new_cases_global!EJ145)</f>
        <v>82</v>
      </c>
      <c r="EK144">
        <f>IF(covid19_new_cases_global!EK145&lt;0,"",covid19_new_cases_global!EK145)</f>
        <v>73</v>
      </c>
      <c r="EL144">
        <f>IF(covid19_new_cases_global!EL145&lt;0,"",covid19_new_cases_global!EL145)</f>
        <v>69</v>
      </c>
      <c r="EM144">
        <f>IF(covid19_new_cases_global!EM145&lt;0,"",covid19_new_cases_global!EM145)</f>
        <v>66</v>
      </c>
      <c r="EN144">
        <f>IF(covid19_new_cases_global!EN145&lt;0,"",covid19_new_cases_global!EN145)</f>
        <v>71</v>
      </c>
      <c r="EO144">
        <f>IF(covid19_new_cases_global!EO145&lt;0,"",covid19_new_cases_global!EO145)</f>
        <v>73</v>
      </c>
      <c r="EP144">
        <f>IF(covid19_new_cases_global!EP145&lt;0,"",covid19_new_cases_global!EP145)</f>
        <v>76</v>
      </c>
      <c r="EQ144">
        <f>IF(covid19_new_cases_global!EQ145&lt;0,"",covid19_new_cases_global!EQ145)</f>
        <v>59</v>
      </c>
      <c r="ER144">
        <f>IF(covid19_new_cases_global!ER145&lt;0,"",covid19_new_cases_global!ER145)</f>
        <v>57</v>
      </c>
      <c r="ES144">
        <f>IF(covid19_new_cases_global!ES145&lt;0,"",covid19_new_cases_global!ES145)</f>
        <v>59</v>
      </c>
      <c r="ET144">
        <f>IF(covid19_new_cases_global!ET145&lt;0,"",covid19_new_cases_global!ET145)</f>
        <v>96</v>
      </c>
      <c r="EU144">
        <f>IF(covid19_new_cases_global!EU145&lt;0,"",covid19_new_cases_global!EU145)</f>
        <v>94</v>
      </c>
      <c r="EV144">
        <f>IF(covid19_new_cases_global!EV145&lt;0,"",covid19_new_cases_global!EV145)</f>
        <v>93</v>
      </c>
      <c r="EW144">
        <f>IF(covid19_new_cases_global!EW145&lt;0,"",covid19_new_cases_global!EW145)</f>
        <v>94</v>
      </c>
      <c r="EX144">
        <f>IF(covid19_new_cases_global!EX145&lt;0,"",covid19_new_cases_global!EX145)</f>
        <v>91</v>
      </c>
      <c r="EY144">
        <f>IF(covid19_new_cases_global!EY145&lt;0,"",covid19_new_cases_global!EY145)</f>
        <v>96</v>
      </c>
      <c r="EZ144">
        <f>IF(covid19_new_cases_global!EZ145&lt;0,"",covid19_new_cases_global!EZ145)</f>
        <v>102</v>
      </c>
      <c r="FA144">
        <f>IF(covid19_new_cases_global!FA145&lt;0,"",covid19_new_cases_global!FA145)</f>
        <v>143</v>
      </c>
      <c r="FB144">
        <f>IF(covid19_new_cases_global!FB145&lt;0,"",covid19_new_cases_global!FB145)</f>
        <v>137</v>
      </c>
      <c r="FC144">
        <f>IF(covid19_new_cases_global!FC145&lt;0,"",covid19_new_cases_global!FC145)</f>
        <v>193</v>
      </c>
      <c r="FD144">
        <f>IF(covid19_new_cases_global!FD145&lt;0,"",covid19_new_cases_global!FD145)</f>
        <v>227</v>
      </c>
      <c r="FE144">
        <v>445</v>
      </c>
      <c r="FF144">
        <f t="shared" si="60"/>
        <v>445</v>
      </c>
      <c r="FG144">
        <f t="shared" si="61"/>
        <v>85</v>
      </c>
      <c r="FH144">
        <f t="shared" si="62"/>
        <v>85</v>
      </c>
      <c r="FI144" cm="1">
        <f t="array" ref="FI144">MATCH(INDEX($D144:$FD144,MATCH(TRUE,INDEX($D144:$FD144&lt;&gt;0,),0)),$D144:$FD144,0)</f>
        <v>44</v>
      </c>
      <c r="FJ144">
        <f t="shared" si="63"/>
        <v>13792</v>
      </c>
      <c r="FK144">
        <f t="shared" si="64"/>
        <v>3.2265081206496522E-2</v>
      </c>
      <c r="FL144">
        <v>1</v>
      </c>
      <c r="FM144">
        <f t="shared" si="65"/>
        <v>41</v>
      </c>
      <c r="FN144">
        <f t="shared" si="66"/>
        <v>41</v>
      </c>
      <c r="FP144">
        <v>1183</v>
      </c>
      <c r="FQ144">
        <v>1183</v>
      </c>
      <c r="FR144">
        <v>145</v>
      </c>
      <c r="FS144">
        <v>145</v>
      </c>
      <c r="FT144">
        <v>44</v>
      </c>
      <c r="FU144">
        <v>12592</v>
      </c>
      <c r="FV144">
        <v>9.3948538754764929E-2</v>
      </c>
      <c r="FW144" s="6">
        <v>0</v>
      </c>
      <c r="FX144" s="7">
        <v>1</v>
      </c>
      <c r="FY144" s="8">
        <f t="shared" si="68"/>
        <v>1</v>
      </c>
      <c r="FZ144">
        <f t="shared" si="69"/>
        <v>0</v>
      </c>
      <c r="GA144">
        <f t="shared" si="70"/>
        <v>6.1308118798522743E-3</v>
      </c>
      <c r="GB144" s="6">
        <f t="shared" si="71"/>
        <v>6.1308118798522743E-3</v>
      </c>
      <c r="GC144" s="8">
        <f t="shared" si="72"/>
        <v>0.99386918812014768</v>
      </c>
      <c r="GD144" s="6">
        <f t="shared" si="73"/>
        <v>-6.149682474583776E-3</v>
      </c>
      <c r="GE144" s="8">
        <f t="shared" si="74"/>
        <v>100</v>
      </c>
      <c r="GF144">
        <f t="shared" si="75"/>
        <v>6.168630593577802E-3</v>
      </c>
      <c r="HC144">
        <v>0.24264730807108648</v>
      </c>
      <c r="HD144">
        <v>1</v>
      </c>
      <c r="HE144">
        <v>0</v>
      </c>
      <c r="HF144">
        <f t="shared" si="79"/>
        <v>131</v>
      </c>
      <c r="HG144">
        <f t="shared" si="80"/>
        <v>8</v>
      </c>
      <c r="HH144">
        <f t="shared" si="76"/>
        <v>9.027777777777779E-2</v>
      </c>
      <c r="HI144">
        <f t="shared" si="77"/>
        <v>0.76470588235294112</v>
      </c>
      <c r="HJ144">
        <f t="shared" si="78"/>
        <v>5.3104575163398504E-3</v>
      </c>
    </row>
    <row r="145" spans="1:218" x14ac:dyDescent="0.3">
      <c r="A145" t="str">
        <f>covid19_new_cases_global!A146</f>
        <v>Sierra Leone</v>
      </c>
      <c r="B145">
        <f>covid19_new_cases_global!B146</f>
        <v>8.4605549999999994</v>
      </c>
      <c r="C145">
        <f>covid19_new_cases_global!C146</f>
        <v>-11.779889000000001</v>
      </c>
      <c r="D145">
        <f>IF(covid19_new_cases_global!D146&lt;0,"",covid19_new_cases_global!D146)</f>
        <v>0</v>
      </c>
      <c r="E145">
        <f>IF(covid19_new_cases_global!E146&lt;0,"",covid19_new_cases_global!E146)</f>
        <v>0</v>
      </c>
      <c r="F145">
        <f>IF(covid19_new_cases_global!F146&lt;0,"",covid19_new_cases_global!F146)</f>
        <v>0</v>
      </c>
      <c r="G145">
        <f>IF(covid19_new_cases_global!G146&lt;0,"",covid19_new_cases_global!G146)</f>
        <v>0</v>
      </c>
      <c r="H145">
        <f>IF(covid19_new_cases_global!H146&lt;0,"",covid19_new_cases_global!H146)</f>
        <v>0</v>
      </c>
      <c r="I145">
        <f>IF(covid19_new_cases_global!I146&lt;0,"",covid19_new_cases_global!I146)</f>
        <v>0</v>
      </c>
      <c r="J145">
        <f>IF(covid19_new_cases_global!J146&lt;0,"",covid19_new_cases_global!J146)</f>
        <v>0</v>
      </c>
      <c r="K145">
        <f>IF(covid19_new_cases_global!K146&lt;0,"",covid19_new_cases_global!K146)</f>
        <v>0</v>
      </c>
      <c r="L145">
        <f>IF(covid19_new_cases_global!L146&lt;0,"",covid19_new_cases_global!L146)</f>
        <v>0</v>
      </c>
      <c r="M145">
        <f>IF(covid19_new_cases_global!M146&lt;0,"",covid19_new_cases_global!M146)</f>
        <v>0</v>
      </c>
      <c r="N145">
        <f>IF(covid19_new_cases_global!N146&lt;0,"",covid19_new_cases_global!N146)</f>
        <v>0</v>
      </c>
      <c r="O145">
        <f>IF(covid19_new_cases_global!O146&lt;0,"",covid19_new_cases_global!O146)</f>
        <v>0</v>
      </c>
      <c r="P145">
        <f>IF(covid19_new_cases_global!P146&lt;0,"",covid19_new_cases_global!P146)</f>
        <v>0</v>
      </c>
      <c r="Q145">
        <f>IF(covid19_new_cases_global!Q146&lt;0,"",covid19_new_cases_global!Q146)</f>
        <v>0</v>
      </c>
      <c r="R145">
        <f>IF(covid19_new_cases_global!R146&lt;0,"",covid19_new_cases_global!R146)</f>
        <v>0</v>
      </c>
      <c r="S145">
        <f>IF(covid19_new_cases_global!S146&lt;0,"",covid19_new_cases_global!S146)</f>
        <v>0</v>
      </c>
      <c r="T145">
        <f>IF(covid19_new_cases_global!T146&lt;0,"",covid19_new_cases_global!T146)</f>
        <v>0</v>
      </c>
      <c r="U145">
        <f>IF(covid19_new_cases_global!U146&lt;0,"",covid19_new_cases_global!U146)</f>
        <v>0</v>
      </c>
      <c r="V145">
        <f>IF(covid19_new_cases_global!V146&lt;0,"",covid19_new_cases_global!V146)</f>
        <v>0</v>
      </c>
      <c r="W145">
        <f>IF(covid19_new_cases_global!W146&lt;0,"",covid19_new_cases_global!W146)</f>
        <v>0</v>
      </c>
      <c r="X145">
        <f>IF(covid19_new_cases_global!X146&lt;0,"",covid19_new_cases_global!X146)</f>
        <v>0</v>
      </c>
      <c r="Y145">
        <f>IF(covid19_new_cases_global!Y146&lt;0,"",covid19_new_cases_global!Y146)</f>
        <v>0</v>
      </c>
      <c r="Z145">
        <f>IF(covid19_new_cases_global!Z146&lt;0,"",covid19_new_cases_global!Z146)</f>
        <v>0</v>
      </c>
      <c r="AA145">
        <f>IF(covid19_new_cases_global!AA146&lt;0,"",covid19_new_cases_global!AA146)</f>
        <v>0</v>
      </c>
      <c r="AB145">
        <f>IF(covid19_new_cases_global!AB146&lt;0,"",covid19_new_cases_global!AB146)</f>
        <v>0</v>
      </c>
      <c r="AC145">
        <f>IF(covid19_new_cases_global!AC146&lt;0,"",covid19_new_cases_global!AC146)</f>
        <v>0</v>
      </c>
      <c r="AD145">
        <f>IF(covid19_new_cases_global!AD146&lt;0,"",covid19_new_cases_global!AD146)</f>
        <v>0</v>
      </c>
      <c r="AE145">
        <f>IF(covid19_new_cases_global!AE146&lt;0,"",covid19_new_cases_global!AE146)</f>
        <v>0</v>
      </c>
      <c r="AF145">
        <f>IF(covid19_new_cases_global!AF146&lt;0,"",covid19_new_cases_global!AF146)</f>
        <v>0</v>
      </c>
      <c r="AG145">
        <f>IF(covid19_new_cases_global!AG146&lt;0,"",covid19_new_cases_global!AG146)</f>
        <v>0</v>
      </c>
      <c r="AH145">
        <f>IF(covid19_new_cases_global!AH146&lt;0,"",covid19_new_cases_global!AH146)</f>
        <v>0</v>
      </c>
      <c r="AI145">
        <f>IF(covid19_new_cases_global!AI146&lt;0,"",covid19_new_cases_global!AI146)</f>
        <v>0</v>
      </c>
      <c r="AJ145">
        <f>IF(covid19_new_cases_global!AJ146&lt;0,"",covid19_new_cases_global!AJ146)</f>
        <v>0</v>
      </c>
      <c r="AK145">
        <f>IF(covid19_new_cases_global!AK146&lt;0,"",covid19_new_cases_global!AK146)</f>
        <v>0</v>
      </c>
      <c r="AL145">
        <f>IF(covid19_new_cases_global!AL146&lt;0,"",covid19_new_cases_global!AL146)</f>
        <v>0</v>
      </c>
      <c r="AM145">
        <f>IF(covid19_new_cases_global!AM146&lt;0,"",covid19_new_cases_global!AM146)</f>
        <v>0</v>
      </c>
      <c r="AN145">
        <f>IF(covid19_new_cases_global!AN146&lt;0,"",covid19_new_cases_global!AN146)</f>
        <v>0</v>
      </c>
      <c r="AO145">
        <f>IF(covid19_new_cases_global!AO146&lt;0,"",covid19_new_cases_global!AO146)</f>
        <v>0</v>
      </c>
      <c r="AP145">
        <f>IF(covid19_new_cases_global!AP146&lt;0,"",covid19_new_cases_global!AP146)</f>
        <v>0</v>
      </c>
      <c r="AQ145">
        <f>IF(covid19_new_cases_global!AQ146&lt;0,"",covid19_new_cases_global!AQ146)</f>
        <v>0</v>
      </c>
      <c r="AR145">
        <f>IF(covid19_new_cases_global!AR146&lt;0,"",covid19_new_cases_global!AR146)</f>
        <v>0</v>
      </c>
      <c r="AS145">
        <f>IF(covid19_new_cases_global!AS146&lt;0,"",covid19_new_cases_global!AS146)</f>
        <v>0</v>
      </c>
      <c r="AT145">
        <f>IF(covid19_new_cases_global!AT146&lt;0,"",covid19_new_cases_global!AT146)</f>
        <v>0</v>
      </c>
      <c r="AU145">
        <f>IF(covid19_new_cases_global!AU146&lt;0,"",covid19_new_cases_global!AU146)</f>
        <v>0</v>
      </c>
      <c r="AV145">
        <f>IF(covid19_new_cases_global!AV146&lt;0,"",covid19_new_cases_global!AV146)</f>
        <v>0</v>
      </c>
      <c r="AW145">
        <f>IF(covid19_new_cases_global!AW146&lt;0,"",covid19_new_cases_global!AW146)</f>
        <v>0</v>
      </c>
      <c r="AX145">
        <f>IF(covid19_new_cases_global!AX146&lt;0,"",covid19_new_cases_global!AX146)</f>
        <v>0</v>
      </c>
      <c r="AY145">
        <f>IF(covid19_new_cases_global!AY146&lt;0,"",covid19_new_cases_global!AY146)</f>
        <v>0</v>
      </c>
      <c r="AZ145">
        <f>IF(covid19_new_cases_global!AZ146&lt;0,"",covid19_new_cases_global!AZ146)</f>
        <v>0</v>
      </c>
      <c r="BA145">
        <f>IF(covid19_new_cases_global!BA146&lt;0,"",covid19_new_cases_global!BA146)</f>
        <v>0</v>
      </c>
      <c r="BB145">
        <f>IF(covid19_new_cases_global!BB146&lt;0,"",covid19_new_cases_global!BB146)</f>
        <v>0</v>
      </c>
      <c r="BC145">
        <f>IF(covid19_new_cases_global!BC146&lt;0,"",covid19_new_cases_global!BC146)</f>
        <v>0</v>
      </c>
      <c r="BD145">
        <f>IF(covid19_new_cases_global!BD146&lt;0,"",covid19_new_cases_global!BD146)</f>
        <v>0</v>
      </c>
      <c r="BE145">
        <f>IF(covid19_new_cases_global!BE146&lt;0,"",covid19_new_cases_global!BE146)</f>
        <v>0</v>
      </c>
      <c r="BF145">
        <f>IF(covid19_new_cases_global!BF146&lt;0,"",covid19_new_cases_global!BF146)</f>
        <v>0</v>
      </c>
      <c r="BG145">
        <f>IF(covid19_new_cases_global!BG146&lt;0,"",covid19_new_cases_global!BG146)</f>
        <v>0</v>
      </c>
      <c r="BH145">
        <f>IF(covid19_new_cases_global!BH146&lt;0,"",covid19_new_cases_global!BH146)</f>
        <v>0</v>
      </c>
      <c r="BI145">
        <f>IF(covid19_new_cases_global!BI146&lt;0,"",covid19_new_cases_global!BI146)</f>
        <v>0</v>
      </c>
      <c r="BJ145">
        <f>IF(covid19_new_cases_global!BJ146&lt;0,"",covid19_new_cases_global!BJ146)</f>
        <v>0</v>
      </c>
      <c r="BK145">
        <f>IF(covid19_new_cases_global!BK146&lt;0,"",covid19_new_cases_global!BK146)</f>
        <v>0</v>
      </c>
      <c r="BL145">
        <f>IF(covid19_new_cases_global!BL146&lt;0,"",covid19_new_cases_global!BL146)</f>
        <v>0</v>
      </c>
      <c r="BM145">
        <f>IF(covid19_new_cases_global!BM146&lt;0,"",covid19_new_cases_global!BM146)</f>
        <v>0</v>
      </c>
      <c r="BN145">
        <f>IF(covid19_new_cases_global!BN146&lt;0,"",covid19_new_cases_global!BN146)</f>
        <v>0</v>
      </c>
      <c r="BO145">
        <f>IF(covid19_new_cases_global!BO146&lt;0,"",covid19_new_cases_global!BO146)</f>
        <v>0</v>
      </c>
      <c r="BP145">
        <f>IF(covid19_new_cases_global!BP146&lt;0,"",covid19_new_cases_global!BP146)</f>
        <v>0</v>
      </c>
      <c r="BQ145">
        <f>IF(covid19_new_cases_global!BQ146&lt;0,"",covid19_new_cases_global!BQ146)</f>
        <v>0</v>
      </c>
      <c r="BR145">
        <f>IF(covid19_new_cases_global!BR146&lt;0,"",covid19_new_cases_global!BR146)</f>
        <v>0</v>
      </c>
      <c r="BS145">
        <f>IF(covid19_new_cases_global!BS146&lt;0,"",covid19_new_cases_global!BS146)</f>
        <v>0</v>
      </c>
      <c r="BT145">
        <f>IF(covid19_new_cases_global!BT146&lt;0,"",covid19_new_cases_global!BT146)</f>
        <v>1</v>
      </c>
      <c r="BU145">
        <f>IF(covid19_new_cases_global!BU146&lt;0,"",covid19_new_cases_global!BU146)</f>
        <v>1</v>
      </c>
      <c r="BV145">
        <f>IF(covid19_new_cases_global!BV146&lt;0,"",covid19_new_cases_global!BV146)</f>
        <v>0</v>
      </c>
      <c r="BW145">
        <f>IF(covid19_new_cases_global!BW146&lt;0,"",covid19_new_cases_global!BW146)</f>
        <v>0</v>
      </c>
      <c r="BX145">
        <f>IF(covid19_new_cases_global!BX146&lt;0,"",covid19_new_cases_global!BX146)</f>
        <v>2</v>
      </c>
      <c r="BY145">
        <f>IF(covid19_new_cases_global!BY146&lt;0,"",covid19_new_cases_global!BY146)</f>
        <v>2</v>
      </c>
      <c r="BZ145">
        <f>IF(covid19_new_cases_global!BZ146&lt;0,"",covid19_new_cases_global!BZ146)</f>
        <v>0</v>
      </c>
      <c r="CA145">
        <f>IF(covid19_new_cases_global!CA146&lt;0,"",covid19_new_cases_global!CA146)</f>
        <v>0</v>
      </c>
      <c r="CB145">
        <f>IF(covid19_new_cases_global!CB146&lt;0,"",covid19_new_cases_global!CB146)</f>
        <v>1</v>
      </c>
      <c r="CC145">
        <f>IF(covid19_new_cases_global!CC146&lt;0,"",covid19_new_cases_global!CC146)</f>
        <v>0</v>
      </c>
      <c r="CD145">
        <f>IF(covid19_new_cases_global!CD146&lt;0,"",covid19_new_cases_global!CD146)</f>
        <v>1</v>
      </c>
      <c r="CE145">
        <f>IF(covid19_new_cases_global!CE146&lt;0,"",covid19_new_cases_global!CE146)</f>
        <v>0</v>
      </c>
      <c r="CF145">
        <f>IF(covid19_new_cases_global!CF146&lt;0,"",covid19_new_cases_global!CF146)</f>
        <v>2</v>
      </c>
      <c r="CG145">
        <f>IF(covid19_new_cases_global!CG146&lt;0,"",covid19_new_cases_global!CG146)</f>
        <v>0</v>
      </c>
      <c r="CH145">
        <f>IF(covid19_new_cases_global!CH146&lt;0,"",covid19_new_cases_global!CH146)</f>
        <v>1</v>
      </c>
      <c r="CI145">
        <f>IF(covid19_new_cases_global!CI146&lt;0,"",covid19_new_cases_global!CI146)</f>
        <v>2</v>
      </c>
      <c r="CJ145">
        <f>IF(covid19_new_cases_global!CJ146&lt;0,"",covid19_new_cases_global!CJ146)</f>
        <v>2</v>
      </c>
      <c r="CK145">
        <f>IF(covid19_new_cases_global!CK146&lt;0,"",covid19_new_cases_global!CK146)</f>
        <v>11</v>
      </c>
      <c r="CL145">
        <f>IF(covid19_new_cases_global!CL146&lt;0,"",covid19_new_cases_global!CL146)</f>
        <v>4</v>
      </c>
      <c r="CM145">
        <f>IF(covid19_new_cases_global!CM146&lt;0,"",covid19_new_cases_global!CM146)</f>
        <v>5</v>
      </c>
      <c r="CN145">
        <f>IF(covid19_new_cases_global!CN146&lt;0,"",covid19_new_cases_global!CN146)</f>
        <v>8</v>
      </c>
      <c r="CO145">
        <f>IF(covid19_new_cases_global!CO146&lt;0,"",covid19_new_cases_global!CO146)</f>
        <v>7</v>
      </c>
      <c r="CP145">
        <f>IF(covid19_new_cases_global!CP146&lt;0,"",covid19_new_cases_global!CP146)</f>
        <v>11</v>
      </c>
      <c r="CQ145">
        <f>IF(covid19_new_cases_global!CQ146&lt;0,"",covid19_new_cases_global!CQ146)</f>
        <v>3</v>
      </c>
      <c r="CR145">
        <f>IF(covid19_new_cases_global!CR146&lt;0,"",covid19_new_cases_global!CR146)</f>
        <v>18</v>
      </c>
      <c r="CS145">
        <f>IF(covid19_new_cases_global!CS146&lt;0,"",covid19_new_cases_global!CS146)</f>
        <v>0</v>
      </c>
      <c r="CT145">
        <f>IF(covid19_new_cases_global!CT146&lt;0,"",covid19_new_cases_global!CT146)</f>
        <v>11</v>
      </c>
      <c r="CU145">
        <f>IF(covid19_new_cases_global!CU146&lt;0,"",covid19_new_cases_global!CU146)</f>
        <v>0</v>
      </c>
      <c r="CV145">
        <f>IF(covid19_new_cases_global!CV146&lt;0,"",covid19_new_cases_global!CV146)</f>
        <v>11</v>
      </c>
      <c r="CW145">
        <f>IF(covid19_new_cases_global!CW146&lt;0,"",covid19_new_cases_global!CW146)</f>
        <v>0</v>
      </c>
      <c r="CX145">
        <f>IF(covid19_new_cases_global!CX146&lt;0,"",covid19_new_cases_global!CX146)</f>
        <v>20</v>
      </c>
      <c r="CY145">
        <f>IF(covid19_new_cases_global!CY146&lt;0,"",covid19_new_cases_global!CY146)</f>
        <v>12</v>
      </c>
      <c r="CZ145">
        <f>IF(covid19_new_cases_global!CZ146&lt;0,"",covid19_new_cases_global!CZ146)</f>
        <v>19</v>
      </c>
      <c r="DA145">
        <f>IF(covid19_new_cases_global!DA146&lt;0,"",covid19_new_cases_global!DA146)</f>
        <v>11</v>
      </c>
      <c r="DB145">
        <f>IF(covid19_new_cases_global!DB146&lt;0,"",covid19_new_cases_global!DB146)</f>
        <v>12</v>
      </c>
      <c r="DC145">
        <f>IF(covid19_new_cases_global!DC146&lt;0,"",covid19_new_cases_global!DC146)</f>
        <v>21</v>
      </c>
      <c r="DD145">
        <f>IF(covid19_new_cases_global!DD146&lt;0,"",covid19_new_cases_global!DD146)</f>
        <v>26</v>
      </c>
      <c r="DE145">
        <f>IF(covid19_new_cases_global!DE146&lt;0,"",covid19_new_cases_global!DE146)</f>
        <v>6</v>
      </c>
      <c r="DF145">
        <f>IF(covid19_new_cases_global!DF146&lt;0,"",covid19_new_cases_global!DF146)</f>
        <v>26</v>
      </c>
      <c r="DG145">
        <f>IF(covid19_new_cases_global!DG146&lt;0,"",covid19_new_cases_global!DG146)</f>
        <v>34</v>
      </c>
      <c r="DH145">
        <f>IF(covid19_new_cases_global!DH146&lt;0,"",covid19_new_cases_global!DH146)</f>
        <v>16</v>
      </c>
      <c r="DI145">
        <f>IF(covid19_new_cases_global!DI146&lt;0,"",covid19_new_cases_global!DI146)</f>
        <v>31</v>
      </c>
      <c r="DJ145">
        <f>IF(covid19_new_cases_global!DJ146&lt;0,"",covid19_new_cases_global!DJ146)</f>
        <v>0</v>
      </c>
      <c r="DK145">
        <f>IF(covid19_new_cases_global!DK146&lt;0,"",covid19_new_cases_global!DK146)</f>
        <v>49</v>
      </c>
      <c r="DL145">
        <f>IF(covid19_new_cases_global!DL146&lt;0,"",covid19_new_cases_global!DL146)</f>
        <v>21</v>
      </c>
      <c r="DM145">
        <f>IF(covid19_new_cases_global!DM146&lt;0,"",covid19_new_cases_global!DM146)</f>
        <v>39</v>
      </c>
      <c r="DN145">
        <f>IF(covid19_new_cases_global!DN146&lt;0,"",covid19_new_cases_global!DN146)</f>
        <v>15</v>
      </c>
      <c r="DO145">
        <f>IF(covid19_new_cases_global!DO146&lt;0,"",covid19_new_cases_global!DO146)</f>
        <v>43</v>
      </c>
      <c r="DP145">
        <f>IF(covid19_new_cases_global!DP146&lt;0,"",covid19_new_cases_global!DP146)</f>
        <v>14</v>
      </c>
      <c r="DQ145">
        <f>IF(covid19_new_cases_global!DQ146&lt;0,"",covid19_new_cases_global!DQ146)</f>
        <v>15</v>
      </c>
      <c r="DR145">
        <f>IF(covid19_new_cases_global!DR146&lt;0,"",covid19_new_cases_global!DR146)</f>
        <v>36</v>
      </c>
      <c r="DS145">
        <f>IF(covid19_new_cases_global!DS146&lt;0,"",covid19_new_cases_global!DS146)</f>
        <v>15</v>
      </c>
      <c r="DT145">
        <f>IF(covid19_new_cases_global!DT146&lt;0,"",covid19_new_cases_global!DT146)</f>
        <v>21</v>
      </c>
      <c r="DU145">
        <f>IF(covid19_new_cases_global!DU146&lt;0,"",covid19_new_cases_global!DU146)</f>
        <v>15</v>
      </c>
      <c r="DV145">
        <f>IF(covid19_new_cases_global!DV146&lt;0,"",covid19_new_cases_global!DV146)</f>
        <v>86</v>
      </c>
      <c r="DW145">
        <f>IF(covid19_new_cases_global!DW146&lt;0,"",covid19_new_cases_global!DW146)</f>
        <v>28</v>
      </c>
      <c r="DX145">
        <f>IF(covid19_new_cases_global!DX146&lt;0,"",covid19_new_cases_global!DX146)</f>
        <v>19</v>
      </c>
      <c r="DY145">
        <f>IF(covid19_new_cases_global!DY146&lt;0,"",covid19_new_cases_global!DY146)</f>
        <v>28</v>
      </c>
      <c r="DZ145">
        <f>IF(covid19_new_cases_global!DZ146&lt;0,"",covid19_new_cases_global!DZ146)</f>
        <v>30</v>
      </c>
      <c r="EA145">
        <f>IF(covid19_new_cases_global!EA146&lt;0,"",covid19_new_cases_global!EA146)</f>
        <v>17</v>
      </c>
      <c r="EB145">
        <f>IF(covid19_new_cases_global!EB146&lt;0,"",covid19_new_cases_global!EB146)</f>
        <v>23</v>
      </c>
      <c r="EC145">
        <f>IF(covid19_new_cases_global!EC146&lt;0,"",covid19_new_cases_global!EC146)</f>
        <v>9</v>
      </c>
      <c r="ED145">
        <f>IF(covid19_new_cases_global!ED146&lt;0,"",covid19_new_cases_global!ED146)</f>
        <v>4</v>
      </c>
      <c r="EE145">
        <f>IF(covid19_new_cases_global!EE146&lt;0,"",covid19_new_cases_global!EE146)</f>
        <v>31</v>
      </c>
      <c r="EF145">
        <f>IF(covid19_new_cases_global!EF146&lt;0,"",covid19_new_cases_global!EF146)</f>
        <v>13</v>
      </c>
      <c r="EG145">
        <f>IF(covid19_new_cases_global!EG146&lt;0,"",covid19_new_cases_global!EG146)</f>
        <v>5</v>
      </c>
      <c r="EH145">
        <f>IF(covid19_new_cases_global!EH146&lt;0,"",covid19_new_cases_global!EH146)</f>
        <v>15</v>
      </c>
      <c r="EI145">
        <f>IF(covid19_new_cases_global!EI146&lt;0,"",covid19_new_cases_global!EI146)</f>
        <v>17</v>
      </c>
      <c r="EJ145">
        <f>IF(covid19_new_cases_global!EJ146&lt;0,"",covid19_new_cases_global!EJ146)</f>
        <v>23</v>
      </c>
      <c r="EK145">
        <f>IF(covid19_new_cases_global!EK146&lt;0,"",covid19_new_cases_global!EK146)</f>
        <v>32</v>
      </c>
      <c r="EL145">
        <f>IF(covid19_new_cases_global!EL146&lt;0,"",covid19_new_cases_global!EL146)</f>
        <v>24</v>
      </c>
      <c r="EM145">
        <f>IF(covid19_new_cases_global!EM146&lt;0,"",covid19_new_cases_global!EM146)</f>
        <v>37</v>
      </c>
      <c r="EN145">
        <f>IF(covid19_new_cases_global!EN146&lt;0,"",covid19_new_cases_global!EN146)</f>
        <v>23</v>
      </c>
      <c r="EO145">
        <f>IF(covid19_new_cases_global!EO146&lt;0,"",covid19_new_cases_global!EO146)</f>
        <v>18</v>
      </c>
      <c r="EP145">
        <f>IF(covid19_new_cases_global!EP146&lt;0,"",covid19_new_cases_global!EP146)</f>
        <v>29</v>
      </c>
      <c r="EQ145">
        <f>IF(covid19_new_cases_global!EQ146&lt;0,"",covid19_new_cases_global!EQ146)</f>
        <v>37</v>
      </c>
      <c r="ER145">
        <f>IF(covid19_new_cases_global!ER146&lt;0,"",covid19_new_cases_global!ER146)</f>
        <v>7</v>
      </c>
      <c r="ES145">
        <f>IF(covid19_new_cases_global!ES146&lt;0,"",covid19_new_cases_global!ES146)</f>
        <v>49</v>
      </c>
      <c r="ET145">
        <f>IF(covid19_new_cases_global!ET146&lt;0,"",covid19_new_cases_global!ET146)</f>
        <v>24</v>
      </c>
      <c r="EU145">
        <f>IF(covid19_new_cases_global!EU146&lt;0,"",covid19_new_cases_global!EU146)</f>
        <v>23</v>
      </c>
      <c r="EV145">
        <f>IF(covid19_new_cases_global!EV146&lt;0,"",covid19_new_cases_global!EV146)</f>
        <v>26</v>
      </c>
      <c r="EW145">
        <f>IF(covid19_new_cases_global!EW146&lt;0,"",covid19_new_cases_global!EW146)</f>
        <v>11</v>
      </c>
      <c r="EX145">
        <f>IF(covid19_new_cases_global!EX146&lt;0,"",covid19_new_cases_global!EX146)</f>
        <v>18</v>
      </c>
      <c r="EY145">
        <f>IF(covid19_new_cases_global!EY146&lt;0,"",covid19_new_cases_global!EY146)</f>
        <v>13</v>
      </c>
      <c r="EZ145">
        <f>IF(covid19_new_cases_global!EZ146&lt;0,"",covid19_new_cases_global!EZ146)</f>
        <v>7</v>
      </c>
      <c r="FA145">
        <f>IF(covid19_new_cases_global!FA146&lt;0,"",covid19_new_cases_global!FA146)</f>
        <v>7</v>
      </c>
      <c r="FB145">
        <f>IF(covid19_new_cases_global!FB146&lt;0,"",covid19_new_cases_global!FB146)</f>
        <v>0</v>
      </c>
      <c r="FC145">
        <f>IF(covid19_new_cases_global!FC146&lt;0,"",covid19_new_cases_global!FC146)</f>
        <v>40</v>
      </c>
      <c r="FD145">
        <f>IF(covid19_new_cases_global!FD146&lt;0,"",covid19_new_cases_global!FD146)</f>
        <v>16</v>
      </c>
      <c r="FE145">
        <f>MAX(D145:FD145)</f>
        <v>86</v>
      </c>
      <c r="FF145">
        <f t="shared" si="60"/>
        <v>86</v>
      </c>
      <c r="FG145">
        <f t="shared" si="61"/>
        <v>123</v>
      </c>
      <c r="FH145">
        <f t="shared" si="62"/>
        <v>123</v>
      </c>
      <c r="FI145" cm="1">
        <f t="array" ref="FI145">MATCH(INDEX($D145:$FD145,MATCH(TRUE,INDEX($D145:$FD145&lt;&gt;0,),0)),$D145:$FD145,0)</f>
        <v>69</v>
      </c>
      <c r="FJ145">
        <f t="shared" si="63"/>
        <v>1410</v>
      </c>
      <c r="FK145">
        <f t="shared" si="64"/>
        <v>6.0992907801418438E-2</v>
      </c>
      <c r="FL145">
        <v>0</v>
      </c>
      <c r="FM145">
        <f t="shared" si="65"/>
        <v>54</v>
      </c>
      <c r="FN145">
        <f t="shared" si="66"/>
        <v>54</v>
      </c>
      <c r="FP145">
        <v>1253</v>
      </c>
      <c r="FQ145">
        <v>1253</v>
      </c>
      <c r="FR145">
        <v>157</v>
      </c>
      <c r="FS145">
        <v>157</v>
      </c>
      <c r="FT145">
        <v>49</v>
      </c>
      <c r="FU145">
        <v>30676</v>
      </c>
      <c r="FV145">
        <v>4.0846264180466815E-2</v>
      </c>
      <c r="FW145" s="6">
        <v>0</v>
      </c>
      <c r="FX145" s="7">
        <v>1</v>
      </c>
      <c r="FY145" s="8">
        <f t="shared" si="68"/>
        <v>1</v>
      </c>
      <c r="FZ145">
        <f t="shared" si="69"/>
        <v>0</v>
      </c>
      <c r="GA145">
        <f t="shared" si="70"/>
        <v>5.7281777054609372E-4</v>
      </c>
      <c r="GB145" s="6">
        <f t="shared" si="71"/>
        <v>5.7281777054609372E-4</v>
      </c>
      <c r="GC145" s="8">
        <f t="shared" si="72"/>
        <v>0.99942718222945393</v>
      </c>
      <c r="GD145" s="6">
        <f t="shared" si="73"/>
        <v>-5.7298189332315619E-4</v>
      </c>
      <c r="GE145" s="8">
        <f t="shared" si="74"/>
        <v>100</v>
      </c>
      <c r="GF145">
        <f t="shared" si="75"/>
        <v>5.7314607880515215E-4</v>
      </c>
      <c r="HC145">
        <v>0.24467262133474568</v>
      </c>
      <c r="HD145">
        <v>1</v>
      </c>
      <c r="HE145">
        <v>0</v>
      </c>
      <c r="HF145">
        <f t="shared" si="79"/>
        <v>132</v>
      </c>
      <c r="HG145">
        <f t="shared" si="80"/>
        <v>8</v>
      </c>
      <c r="HH145">
        <f t="shared" si="76"/>
        <v>8.333333333333337E-2</v>
      </c>
      <c r="HI145">
        <f t="shared" si="77"/>
        <v>0.76470588235294112</v>
      </c>
      <c r="HJ145">
        <f t="shared" si="78"/>
        <v>5.3104575163399345E-3</v>
      </c>
    </row>
    <row r="146" spans="1:218" x14ac:dyDescent="0.3">
      <c r="A146" t="str">
        <f>covid19_new_cases_global!A147</f>
        <v>Singapore</v>
      </c>
      <c r="B146">
        <f>covid19_new_cases_global!B147</f>
        <v>1.2833000000000001</v>
      </c>
      <c r="C146">
        <f>covid19_new_cases_global!C147</f>
        <v>103.83329999999999</v>
      </c>
      <c r="D146">
        <f>IF(covid19_new_cases_global!D147&lt;0,"",covid19_new_cases_global!D147)</f>
        <v>1</v>
      </c>
      <c r="E146">
        <f>IF(covid19_new_cases_global!E147&lt;0,"",covid19_new_cases_global!E147)</f>
        <v>2</v>
      </c>
      <c r="F146">
        <f>IF(covid19_new_cases_global!F147&lt;0,"",covid19_new_cases_global!F147)</f>
        <v>0</v>
      </c>
      <c r="G146">
        <f>IF(covid19_new_cases_global!G147&lt;0,"",covid19_new_cases_global!G147)</f>
        <v>1</v>
      </c>
      <c r="H146">
        <f>IF(covid19_new_cases_global!H147&lt;0,"",covid19_new_cases_global!H147)</f>
        <v>1</v>
      </c>
      <c r="I146">
        <f>IF(covid19_new_cases_global!I147&lt;0,"",covid19_new_cases_global!I147)</f>
        <v>2</v>
      </c>
      <c r="J146">
        <f>IF(covid19_new_cases_global!J147&lt;0,"",covid19_new_cases_global!J147)</f>
        <v>0</v>
      </c>
      <c r="K146">
        <f>IF(covid19_new_cases_global!K147&lt;0,"",covid19_new_cases_global!K147)</f>
        <v>3</v>
      </c>
      <c r="L146">
        <f>IF(covid19_new_cases_global!L147&lt;0,"",covid19_new_cases_global!L147)</f>
        <v>3</v>
      </c>
      <c r="M146">
        <f>IF(covid19_new_cases_global!M147&lt;0,"",covid19_new_cases_global!M147)</f>
        <v>3</v>
      </c>
      <c r="N146">
        <f>IF(covid19_new_cases_global!N147&lt;0,"",covid19_new_cases_global!N147)</f>
        <v>2</v>
      </c>
      <c r="O146">
        <f>IF(covid19_new_cases_global!O147&lt;0,"",covid19_new_cases_global!O147)</f>
        <v>0</v>
      </c>
      <c r="P146">
        <f>IF(covid19_new_cases_global!P147&lt;0,"",covid19_new_cases_global!P147)</f>
        <v>6</v>
      </c>
      <c r="Q146">
        <f>IF(covid19_new_cases_global!Q147&lt;0,"",covid19_new_cases_global!Q147)</f>
        <v>4</v>
      </c>
      <c r="R146">
        <f>IF(covid19_new_cases_global!R147&lt;0,"",covid19_new_cases_global!R147)</f>
        <v>0</v>
      </c>
      <c r="S146">
        <f>IF(covid19_new_cases_global!S147&lt;0,"",covid19_new_cases_global!S147)</f>
        <v>2</v>
      </c>
      <c r="T146">
        <f>IF(covid19_new_cases_global!T147&lt;0,"",covid19_new_cases_global!T147)</f>
        <v>3</v>
      </c>
      <c r="U146">
        <f>IF(covid19_new_cases_global!U147&lt;0,"",covid19_new_cases_global!U147)</f>
        <v>7</v>
      </c>
      <c r="V146">
        <f>IF(covid19_new_cases_global!V147&lt;0,"",covid19_new_cases_global!V147)</f>
        <v>5</v>
      </c>
      <c r="W146">
        <f>IF(covid19_new_cases_global!W147&lt;0,"",covid19_new_cases_global!W147)</f>
        <v>2</v>
      </c>
      <c r="X146">
        <f>IF(covid19_new_cases_global!X147&lt;0,"",covid19_new_cases_global!X147)</f>
        <v>3</v>
      </c>
      <c r="Y146">
        <f>IF(covid19_new_cases_global!Y147&lt;0,"",covid19_new_cases_global!Y147)</f>
        <v>8</v>
      </c>
      <c r="Z146">
        <f>IF(covid19_new_cases_global!Z147&lt;0,"",covid19_new_cases_global!Z147)</f>
        <v>9</v>
      </c>
      <c r="AA146">
        <f>IF(covid19_new_cases_global!AA147&lt;0,"",covid19_new_cases_global!AA147)</f>
        <v>5</v>
      </c>
      <c r="AB146">
        <f>IF(covid19_new_cases_global!AB147&lt;0,"",covid19_new_cases_global!AB147)</f>
        <v>3</v>
      </c>
      <c r="AC146">
        <f>IF(covid19_new_cases_global!AC147&lt;0,"",covid19_new_cases_global!AC147)</f>
        <v>2</v>
      </c>
      <c r="AD146">
        <f>IF(covid19_new_cases_global!AD147&lt;0,"",covid19_new_cases_global!AD147)</f>
        <v>4</v>
      </c>
      <c r="AE146">
        <f>IF(covid19_new_cases_global!AE147&lt;0,"",covid19_new_cases_global!AE147)</f>
        <v>3</v>
      </c>
      <c r="AF146">
        <f>IF(covid19_new_cases_global!AF147&lt;0,"",covid19_new_cases_global!AF147)</f>
        <v>0</v>
      </c>
      <c r="AG146">
        <f>IF(covid19_new_cases_global!AG147&lt;0,"",covid19_new_cases_global!AG147)</f>
        <v>1</v>
      </c>
      <c r="AH146">
        <f>IF(covid19_new_cases_global!AH147&lt;0,"",covid19_new_cases_global!AH147)</f>
        <v>0</v>
      </c>
      <c r="AI146">
        <f>IF(covid19_new_cases_global!AI147&lt;0,"",covid19_new_cases_global!AI147)</f>
        <v>4</v>
      </c>
      <c r="AJ146">
        <f>IF(covid19_new_cases_global!AJ147&lt;0,"",covid19_new_cases_global!AJ147)</f>
        <v>0</v>
      </c>
      <c r="AK146">
        <f>IF(covid19_new_cases_global!AK147&lt;0,"",covid19_new_cases_global!AK147)</f>
        <v>2</v>
      </c>
      <c r="AL146">
        <f>IF(covid19_new_cases_global!AL147&lt;0,"",covid19_new_cases_global!AL147)</f>
        <v>2</v>
      </c>
      <c r="AM146">
        <f>IF(covid19_new_cases_global!AM147&lt;0,"",covid19_new_cases_global!AM147)</f>
        <v>0</v>
      </c>
      <c r="AN146">
        <f>IF(covid19_new_cases_global!AN147&lt;0,"",covid19_new_cases_global!AN147)</f>
        <v>0</v>
      </c>
      <c r="AO146">
        <f>IF(covid19_new_cases_global!AO147&lt;0,"",covid19_new_cases_global!AO147)</f>
        <v>9</v>
      </c>
      <c r="AP146">
        <f>IF(covid19_new_cases_global!AP147&lt;0,"",covid19_new_cases_global!AP147)</f>
        <v>4</v>
      </c>
      <c r="AQ146">
        <f>IF(covid19_new_cases_global!AQ147&lt;0,"",covid19_new_cases_global!AQ147)</f>
        <v>2</v>
      </c>
      <c r="AR146">
        <f>IF(covid19_new_cases_global!AR147&lt;0,"",covid19_new_cases_global!AR147)</f>
        <v>2</v>
      </c>
      <c r="AS146">
        <f>IF(covid19_new_cases_global!AS147&lt;0,"",covid19_new_cases_global!AS147)</f>
        <v>0</v>
      </c>
      <c r="AT146">
        <f>IF(covid19_new_cases_global!AT147&lt;0,"",covid19_new_cases_global!AT147)</f>
        <v>7</v>
      </c>
      <c r="AU146">
        <f>IF(covid19_new_cases_global!AU147&lt;0,"",covid19_new_cases_global!AU147)</f>
        <v>13</v>
      </c>
      <c r="AV146">
        <f>IF(covid19_new_cases_global!AV147&lt;0,"",covid19_new_cases_global!AV147)</f>
        <v>8</v>
      </c>
      <c r="AW146">
        <f>IF(covid19_new_cases_global!AW147&lt;0,"",covid19_new_cases_global!AW147)</f>
        <v>12</v>
      </c>
      <c r="AX146">
        <f>IF(covid19_new_cases_global!AX147&lt;0,"",covid19_new_cases_global!AX147)</f>
        <v>0</v>
      </c>
      <c r="AY146">
        <f>IF(covid19_new_cases_global!AY147&lt;0,"",covid19_new_cases_global!AY147)</f>
        <v>10</v>
      </c>
      <c r="AZ146">
        <f>IF(covid19_new_cases_global!AZ147&lt;0,"",covid19_new_cases_global!AZ147)</f>
        <v>18</v>
      </c>
      <c r="BA146">
        <f>IF(covid19_new_cases_global!BA147&lt;0,"",covid19_new_cases_global!BA147)</f>
        <v>0</v>
      </c>
      <c r="BB146">
        <f>IF(covid19_new_cases_global!BB147&lt;0,"",covid19_new_cases_global!BB147)</f>
        <v>22</v>
      </c>
      <c r="BC146">
        <f>IF(covid19_new_cases_global!BC147&lt;0,"",covid19_new_cases_global!BC147)</f>
        <v>12</v>
      </c>
      <c r="BD146">
        <f>IF(covid19_new_cases_global!BD147&lt;0,"",covid19_new_cases_global!BD147)</f>
        <v>14</v>
      </c>
      <c r="BE146">
        <f>IF(covid19_new_cases_global!BE147&lt;0,"",covid19_new_cases_global!BE147)</f>
        <v>17</v>
      </c>
      <c r="BF146">
        <f>IF(covid19_new_cases_global!BF147&lt;0,"",covid19_new_cases_global!BF147)</f>
        <v>23</v>
      </c>
      <c r="BG146">
        <f>IF(covid19_new_cases_global!BG147&lt;0,"",covid19_new_cases_global!BG147)</f>
        <v>47</v>
      </c>
      <c r="BH146">
        <f>IF(covid19_new_cases_global!BH147&lt;0,"",covid19_new_cases_global!BH147)</f>
        <v>32</v>
      </c>
      <c r="BI146">
        <f>IF(covid19_new_cases_global!BI147&lt;0,"",covid19_new_cases_global!BI147)</f>
        <v>40</v>
      </c>
      <c r="BJ146">
        <f>IF(covid19_new_cases_global!BJ147&lt;0,"",covid19_new_cases_global!BJ147)</f>
        <v>47</v>
      </c>
      <c r="BK146">
        <f>IF(covid19_new_cases_global!BK147&lt;0,"",covid19_new_cases_global!BK147)</f>
        <v>23</v>
      </c>
      <c r="BL146">
        <f>IF(covid19_new_cases_global!BL147&lt;0,"",covid19_new_cases_global!BL147)</f>
        <v>54</v>
      </c>
      <c r="BM146">
        <f>IF(covid19_new_cases_global!BM147&lt;0,"",covid19_new_cases_global!BM147)</f>
        <v>49</v>
      </c>
      <c r="BN146">
        <f>IF(covid19_new_cases_global!BN147&lt;0,"",covid19_new_cases_global!BN147)</f>
        <v>73</v>
      </c>
      <c r="BO146">
        <f>IF(covid19_new_cases_global!BO147&lt;0,"",covid19_new_cases_global!BO147)</f>
        <v>52</v>
      </c>
      <c r="BP146">
        <f>IF(covid19_new_cases_global!BP147&lt;0,"",covid19_new_cases_global!BP147)</f>
        <v>49</v>
      </c>
      <c r="BQ146">
        <f>IF(covid19_new_cases_global!BQ147&lt;0,"",covid19_new_cases_global!BQ147)</f>
        <v>70</v>
      </c>
      <c r="BR146">
        <f>IF(covid19_new_cases_global!BR147&lt;0,"",covid19_new_cases_global!BR147)</f>
        <v>42</v>
      </c>
      <c r="BS146">
        <f>IF(covid19_new_cases_global!BS147&lt;0,"",covid19_new_cases_global!BS147)</f>
        <v>35</v>
      </c>
      <c r="BT146">
        <f>IF(covid19_new_cases_global!BT147&lt;0,"",covid19_new_cases_global!BT147)</f>
        <v>47</v>
      </c>
      <c r="BU146">
        <f>IF(covid19_new_cases_global!BU147&lt;0,"",covid19_new_cases_global!BU147)</f>
        <v>74</v>
      </c>
      <c r="BV146">
        <f>IF(covid19_new_cases_global!BV147&lt;0,"",covid19_new_cases_global!BV147)</f>
        <v>49</v>
      </c>
      <c r="BW146">
        <f>IF(covid19_new_cases_global!BW147&lt;0,"",covid19_new_cases_global!BW147)</f>
        <v>65</v>
      </c>
      <c r="BX146">
        <f>IF(covid19_new_cases_global!BX147&lt;0,"",covid19_new_cases_global!BX147)</f>
        <v>75</v>
      </c>
      <c r="BY146">
        <f>IF(covid19_new_cases_global!BY147&lt;0,"",covid19_new_cases_global!BY147)</f>
        <v>120</v>
      </c>
      <c r="BZ146">
        <f>IF(covid19_new_cases_global!BZ147&lt;0,"",covid19_new_cases_global!BZ147)</f>
        <v>66</v>
      </c>
      <c r="CA146">
        <f>IF(covid19_new_cases_global!CA147&lt;0,"",covid19_new_cases_global!CA147)</f>
        <v>106</v>
      </c>
      <c r="CB146">
        <f>IF(covid19_new_cases_global!CB147&lt;0,"",covid19_new_cases_global!CB147)</f>
        <v>142</v>
      </c>
      <c r="CC146">
        <f>IF(covid19_new_cases_global!CC147&lt;0,"",covid19_new_cases_global!CC147)</f>
        <v>287</v>
      </c>
      <c r="CD146">
        <f>IF(covid19_new_cases_global!CD147&lt;0,"",covid19_new_cases_global!CD147)</f>
        <v>198</v>
      </c>
      <c r="CE146">
        <f>IF(covid19_new_cases_global!CE147&lt;0,"",covid19_new_cases_global!CE147)</f>
        <v>191</v>
      </c>
      <c r="CF146">
        <f>IF(covid19_new_cases_global!CF147&lt;0,"",covid19_new_cases_global!CF147)</f>
        <v>233</v>
      </c>
      <c r="CG146">
        <f>IF(covid19_new_cases_global!CG147&lt;0,"",covid19_new_cases_global!CG147)</f>
        <v>386</v>
      </c>
      <c r="CH146">
        <f>IF(covid19_new_cases_global!CH147&lt;0,"",covid19_new_cases_global!CH147)</f>
        <v>334</v>
      </c>
      <c r="CI146">
        <f>IF(covid19_new_cases_global!CI147&lt;0,"",covid19_new_cases_global!CI147)</f>
        <v>447</v>
      </c>
      <c r="CJ146">
        <f>IF(covid19_new_cases_global!CJ147&lt;0,"",covid19_new_cases_global!CJ147)</f>
        <v>728</v>
      </c>
      <c r="CK146">
        <f>IF(covid19_new_cases_global!CK147&lt;0,"",covid19_new_cases_global!CK147)</f>
        <v>623</v>
      </c>
      <c r="CL146">
        <f>IF(covid19_new_cases_global!CL147&lt;0,"",covid19_new_cases_global!CL147)</f>
        <v>942</v>
      </c>
      <c r="CM146">
        <f>IF(covid19_new_cases_global!CM147&lt;0,"",covid19_new_cases_global!CM147)</f>
        <v>596</v>
      </c>
      <c r="CN146">
        <f>IF(covid19_new_cases_global!CN147&lt;0,"",covid19_new_cases_global!CN147)</f>
        <v>1426</v>
      </c>
      <c r="CO146">
        <f>IF(covid19_new_cases_global!CO147&lt;0,"",covid19_new_cases_global!CO147)</f>
        <v>1111</v>
      </c>
      <c r="CP146">
        <f>IF(covid19_new_cases_global!CP147&lt;0,"",covid19_new_cases_global!CP147)</f>
        <v>1016</v>
      </c>
      <c r="CQ146">
        <f>IF(covid19_new_cases_global!CQ147&lt;0,"",covid19_new_cases_global!CQ147)</f>
        <v>1037</v>
      </c>
      <c r="CR146">
        <f>IF(covid19_new_cases_global!CR147&lt;0,"",covid19_new_cases_global!CR147)</f>
        <v>897</v>
      </c>
      <c r="CS146">
        <f>IF(covid19_new_cases_global!CS147&lt;0,"",covid19_new_cases_global!CS147)</f>
        <v>618</v>
      </c>
      <c r="CT146">
        <f>IF(covid19_new_cases_global!CT147&lt;0,"",covid19_new_cases_global!CT147)</f>
        <v>931</v>
      </c>
      <c r="CU146">
        <f>IF(covid19_new_cases_global!CU147&lt;0,"",covid19_new_cases_global!CU147)</f>
        <v>799</v>
      </c>
      <c r="CV146">
        <f>IF(covid19_new_cases_global!CV147&lt;0,"",covid19_new_cases_global!CV147)</f>
        <v>528</v>
      </c>
      <c r="CW146">
        <f>IF(covid19_new_cases_global!CW147&lt;0,"",covid19_new_cases_global!CW147)</f>
        <v>690</v>
      </c>
      <c r="CX146">
        <f>IF(covid19_new_cases_global!CX147&lt;0,"",covid19_new_cases_global!CX147)</f>
        <v>528</v>
      </c>
      <c r="CY146">
        <f>IF(covid19_new_cases_global!CY147&lt;0,"",covid19_new_cases_global!CY147)</f>
        <v>932</v>
      </c>
      <c r="CZ146">
        <f>IF(covid19_new_cases_global!CZ147&lt;0,"",covid19_new_cases_global!CZ147)</f>
        <v>447</v>
      </c>
      <c r="DA146">
        <f>IF(covid19_new_cases_global!DA147&lt;0,"",covid19_new_cases_global!DA147)</f>
        <v>657</v>
      </c>
      <c r="DB146">
        <f>IF(covid19_new_cases_global!DB147&lt;0,"",covid19_new_cases_global!DB147)</f>
        <v>573</v>
      </c>
      <c r="DC146">
        <f>IF(covid19_new_cases_global!DC147&lt;0,"",covid19_new_cases_global!DC147)</f>
        <v>632</v>
      </c>
      <c r="DD146">
        <f>IF(covid19_new_cases_global!DD147&lt;0,"",covid19_new_cases_global!DD147)</f>
        <v>788</v>
      </c>
      <c r="DE146">
        <f>IF(covid19_new_cases_global!DE147&lt;0,"",covid19_new_cases_global!DE147)</f>
        <v>741</v>
      </c>
      <c r="DF146">
        <f>IF(covid19_new_cases_global!DF147&lt;0,"",covid19_new_cases_global!DF147)</f>
        <v>768</v>
      </c>
      <c r="DG146">
        <f>IF(covid19_new_cases_global!DG147&lt;0,"",covid19_new_cases_global!DG147)</f>
        <v>753</v>
      </c>
      <c r="DH146">
        <f>IF(covid19_new_cases_global!DH147&lt;0,"",covid19_new_cases_global!DH147)</f>
        <v>876</v>
      </c>
      <c r="DI146">
        <f>IF(covid19_new_cases_global!DI147&lt;0,"",covid19_new_cases_global!DI147)</f>
        <v>486</v>
      </c>
      <c r="DJ146">
        <f>IF(covid19_new_cases_global!DJ147&lt;0,"",covid19_new_cases_global!DJ147)</f>
        <v>849</v>
      </c>
      <c r="DK146">
        <f>IF(covid19_new_cases_global!DK147&lt;0,"",covid19_new_cases_global!DK147)</f>
        <v>675</v>
      </c>
      <c r="DL146">
        <f>IF(covid19_new_cases_global!DL147&lt;0,"",covid19_new_cases_global!DL147)</f>
        <v>752</v>
      </c>
      <c r="DM146">
        <f>IF(covid19_new_cases_global!DM147&lt;0,"",covid19_new_cases_global!DM147)</f>
        <v>793</v>
      </c>
      <c r="DN146">
        <f>IF(covid19_new_cases_global!DN147&lt;0,"",covid19_new_cases_global!DN147)</f>
        <v>465</v>
      </c>
      <c r="DO146">
        <f>IF(covid19_new_cases_global!DO147&lt;0,"",covid19_new_cases_global!DO147)</f>
        <v>682</v>
      </c>
      <c r="DP146">
        <f>IF(covid19_new_cases_global!DP147&lt;0,"",covid19_new_cases_global!DP147)</f>
        <v>305</v>
      </c>
      <c r="DQ146">
        <f>IF(covid19_new_cases_global!DQ147&lt;0,"",covid19_new_cases_global!DQ147)</f>
        <v>451</v>
      </c>
      <c r="DR146">
        <f>IF(covid19_new_cases_global!DR147&lt;0,"",covid19_new_cases_global!DR147)</f>
        <v>570</v>
      </c>
      <c r="DS146">
        <f>IF(covid19_new_cases_global!DS147&lt;0,"",covid19_new_cases_global!DS147)</f>
        <v>448</v>
      </c>
      <c r="DT146">
        <f>IF(covid19_new_cases_global!DT147&lt;0,"",covid19_new_cases_global!DT147)</f>
        <v>614</v>
      </c>
      <c r="DU146">
        <f>IF(covid19_new_cases_global!DU147&lt;0,"",covid19_new_cases_global!DU147)</f>
        <v>642</v>
      </c>
      <c r="DV146">
        <f>IF(covid19_new_cases_global!DV147&lt;0,"",covid19_new_cases_global!DV147)</f>
        <v>548</v>
      </c>
      <c r="DW146">
        <f>IF(covid19_new_cases_global!DW147&lt;0,"",covid19_new_cases_global!DW147)</f>
        <v>344</v>
      </c>
      <c r="DX146">
        <f>IF(covid19_new_cases_global!DX147&lt;0,"",covid19_new_cases_global!DX147)</f>
        <v>383</v>
      </c>
      <c r="DY146">
        <f>IF(covid19_new_cases_global!DY147&lt;0,"",covid19_new_cases_global!DY147)</f>
        <v>533</v>
      </c>
      <c r="DZ146">
        <f>IF(covid19_new_cases_global!DZ147&lt;0,"",covid19_new_cases_global!DZ147)</f>
        <v>373</v>
      </c>
      <c r="EA146">
        <f>IF(covid19_new_cases_global!EA147&lt;0,"",covid19_new_cases_global!EA147)</f>
        <v>611</v>
      </c>
      <c r="EB146">
        <f>IF(covid19_new_cases_global!EB147&lt;0,"",covid19_new_cases_global!EB147)</f>
        <v>506</v>
      </c>
      <c r="EC146">
        <f>IF(covid19_new_cases_global!EC147&lt;0,"",covid19_new_cases_global!EC147)</f>
        <v>518</v>
      </c>
      <c r="ED146">
        <f>IF(covid19_new_cases_global!ED147&lt;0,"",covid19_new_cases_global!ED147)</f>
        <v>408</v>
      </c>
      <c r="EE146">
        <f>IF(covid19_new_cases_global!EE147&lt;0,"",covid19_new_cases_global!EE147)</f>
        <v>544</v>
      </c>
      <c r="EF146">
        <f>IF(covid19_new_cases_global!EF147&lt;0,"",covid19_new_cases_global!EF147)</f>
        <v>569</v>
      </c>
      <c r="EG146">
        <f>IF(covid19_new_cases_global!EG147&lt;0,"",covid19_new_cases_global!EG147)</f>
        <v>517</v>
      </c>
      <c r="EH146">
        <f>IF(covid19_new_cases_global!EH147&lt;0,"",covid19_new_cases_global!EH147)</f>
        <v>261</v>
      </c>
      <c r="EI146">
        <f>IF(covid19_new_cases_global!EI147&lt;0,"",covid19_new_cases_global!EI147)</f>
        <v>344</v>
      </c>
      <c r="EJ146">
        <f>IF(covid19_new_cases_global!EJ147&lt;0,"",covid19_new_cases_global!EJ147)</f>
        <v>383</v>
      </c>
      <c r="EK146">
        <f>IF(covid19_new_cases_global!EK147&lt;0,"",covid19_new_cases_global!EK147)</f>
        <v>386</v>
      </c>
      <c r="EL146">
        <f>IF(covid19_new_cases_global!EL147&lt;0,"",covid19_new_cases_global!EL147)</f>
        <v>218</v>
      </c>
      <c r="EM146">
        <f>IF(covid19_new_cases_global!EM147&lt;0,"",covid19_new_cases_global!EM147)</f>
        <v>451</v>
      </c>
      <c r="EN146">
        <f>IF(covid19_new_cases_global!EN147&lt;0,"",covid19_new_cases_global!EN147)</f>
        <v>422</v>
      </c>
      <c r="EO146">
        <f>IF(covid19_new_cases_global!EO147&lt;0,"",covid19_new_cases_global!EO147)</f>
        <v>463</v>
      </c>
      <c r="EP146">
        <f>IF(covid19_new_cases_global!EP147&lt;0,"",covid19_new_cases_global!EP147)</f>
        <v>347</v>
      </c>
      <c r="EQ146">
        <f>IF(covid19_new_cases_global!EQ147&lt;0,"",covid19_new_cases_global!EQ147)</f>
        <v>407</v>
      </c>
      <c r="ER146">
        <f>IF(covid19_new_cases_global!ER147&lt;0,"",covid19_new_cases_global!ER147)</f>
        <v>214</v>
      </c>
      <c r="ES146">
        <f>IF(covid19_new_cases_global!ES147&lt;0,"",covid19_new_cases_global!ES147)</f>
        <v>151</v>
      </c>
      <c r="ET146">
        <f>IF(covid19_new_cases_global!ET147&lt;0,"",covid19_new_cases_global!ET147)</f>
        <v>247</v>
      </c>
      <c r="EU146">
        <f>IF(covid19_new_cases_global!EU147&lt;0,"",covid19_new_cases_global!EU147)</f>
        <v>257</v>
      </c>
      <c r="EV146">
        <f>IF(covid19_new_cases_global!EV147&lt;0,"",covid19_new_cases_global!EV147)</f>
        <v>142</v>
      </c>
      <c r="EW146">
        <f>IF(covid19_new_cases_global!EW147&lt;0,"",covid19_new_cases_global!EW147)</f>
        <v>218</v>
      </c>
      <c r="EX146">
        <f>IF(covid19_new_cases_global!EX147&lt;0,"",covid19_new_cases_global!EX147)</f>
        <v>262</v>
      </c>
      <c r="EY146">
        <f>IF(covid19_new_cases_global!EY147&lt;0,"",covid19_new_cases_global!EY147)</f>
        <v>218</v>
      </c>
      <c r="EZ146">
        <f>IF(covid19_new_cases_global!EZ147&lt;0,"",covid19_new_cases_global!EZ147)</f>
        <v>119</v>
      </c>
      <c r="FA146">
        <f>IF(covid19_new_cases_global!FA147&lt;0,"",covid19_new_cases_global!FA147)</f>
        <v>191</v>
      </c>
      <c r="FB146">
        <f>IF(covid19_new_cases_global!FB147&lt;0,"",covid19_new_cases_global!FB147)</f>
        <v>113</v>
      </c>
      <c r="FC146">
        <f>IF(covid19_new_cases_global!FC147&lt;0,"",covid19_new_cases_global!FC147)</f>
        <v>219</v>
      </c>
      <c r="FD146">
        <f>IF(covid19_new_cases_global!FD147&lt;0,"",covid19_new_cases_global!FD147)</f>
        <v>291</v>
      </c>
      <c r="FE146">
        <f>MAX(D146:FD146)</f>
        <v>1426</v>
      </c>
      <c r="FF146">
        <f t="shared" si="60"/>
        <v>1426</v>
      </c>
      <c r="FG146">
        <f t="shared" si="61"/>
        <v>89</v>
      </c>
      <c r="FH146">
        <f t="shared" si="62"/>
        <v>89</v>
      </c>
      <c r="FI146" cm="1">
        <f t="array" ref="FI146">MATCH(INDEX($D146:$FD146,MATCH(TRUE,INDEX($D146:$FD146&lt;&gt;0,),0)),$D146:$FD146,0)</f>
        <v>1</v>
      </c>
      <c r="FJ146">
        <f t="shared" si="63"/>
        <v>43246</v>
      </c>
      <c r="FK146">
        <f t="shared" si="64"/>
        <v>3.2974147898071501E-2</v>
      </c>
      <c r="FL146">
        <v>0</v>
      </c>
      <c r="FM146">
        <f t="shared" si="65"/>
        <v>88</v>
      </c>
      <c r="FN146">
        <f t="shared" si="66"/>
        <v>88</v>
      </c>
      <c r="FP146">
        <v>1321</v>
      </c>
      <c r="FQ146">
        <v>1321</v>
      </c>
      <c r="FR146">
        <v>61</v>
      </c>
      <c r="FS146">
        <v>61</v>
      </c>
      <c r="FT146">
        <v>34</v>
      </c>
      <c r="FU146">
        <v>31555</v>
      </c>
      <c r="FV146">
        <v>4.1863413088258597E-2</v>
      </c>
      <c r="FW146" s="6">
        <v>0</v>
      </c>
      <c r="FX146" s="7">
        <v>1</v>
      </c>
      <c r="FY146" s="8">
        <f t="shared" si="68"/>
        <v>1</v>
      </c>
      <c r="FZ146">
        <f t="shared" si="69"/>
        <v>0</v>
      </c>
      <c r="GA146">
        <f t="shared" si="70"/>
        <v>1.5285984932871812E-3</v>
      </c>
      <c r="GB146" s="6">
        <f t="shared" si="71"/>
        <v>1.5285984932871812E-3</v>
      </c>
      <c r="GC146" s="8">
        <f t="shared" si="72"/>
        <v>0.99847140150671276</v>
      </c>
      <c r="GD146" s="6">
        <f t="shared" si="73"/>
        <v>-1.5297679919119055E-3</v>
      </c>
      <c r="GE146" s="8">
        <f t="shared" si="74"/>
        <v>100</v>
      </c>
      <c r="GF146">
        <f t="shared" si="75"/>
        <v>1.5309386838526335E-3</v>
      </c>
      <c r="HC146">
        <v>0.2518491851802252</v>
      </c>
      <c r="HD146">
        <v>1</v>
      </c>
      <c r="HE146">
        <v>0</v>
      </c>
      <c r="HF146">
        <f t="shared" si="79"/>
        <v>133</v>
      </c>
      <c r="HG146">
        <f t="shared" si="80"/>
        <v>8</v>
      </c>
      <c r="HH146">
        <f t="shared" si="76"/>
        <v>7.638888888888884E-2</v>
      </c>
      <c r="HI146">
        <f t="shared" si="77"/>
        <v>0.76470588235294112</v>
      </c>
      <c r="HJ146">
        <f t="shared" si="78"/>
        <v>5.3104575163398504E-3</v>
      </c>
    </row>
    <row r="147" spans="1:218" x14ac:dyDescent="0.3">
      <c r="A147" t="str">
        <f>covid19_new_cases_global!A148</f>
        <v>Slovakia</v>
      </c>
      <c r="B147">
        <f>covid19_new_cases_global!B148</f>
        <v>48.668999999999997</v>
      </c>
      <c r="C147">
        <f>covid19_new_cases_global!C148</f>
        <v>19.699000000000002</v>
      </c>
      <c r="D147">
        <f>IF(covid19_new_cases_global!D148&lt;0,"",covid19_new_cases_global!D148)</f>
        <v>0</v>
      </c>
      <c r="E147">
        <f>IF(covid19_new_cases_global!E148&lt;0,"",covid19_new_cases_global!E148)</f>
        <v>0</v>
      </c>
      <c r="F147">
        <f>IF(covid19_new_cases_global!F148&lt;0,"",covid19_new_cases_global!F148)</f>
        <v>0</v>
      </c>
      <c r="G147">
        <f>IF(covid19_new_cases_global!G148&lt;0,"",covid19_new_cases_global!G148)</f>
        <v>0</v>
      </c>
      <c r="H147">
        <f>IF(covid19_new_cases_global!H148&lt;0,"",covid19_new_cases_global!H148)</f>
        <v>0</v>
      </c>
      <c r="I147">
        <f>IF(covid19_new_cases_global!I148&lt;0,"",covid19_new_cases_global!I148)</f>
        <v>0</v>
      </c>
      <c r="J147">
        <f>IF(covid19_new_cases_global!J148&lt;0,"",covid19_new_cases_global!J148)</f>
        <v>0</v>
      </c>
      <c r="K147">
        <f>IF(covid19_new_cases_global!K148&lt;0,"",covid19_new_cases_global!K148)</f>
        <v>0</v>
      </c>
      <c r="L147">
        <f>IF(covid19_new_cases_global!L148&lt;0,"",covid19_new_cases_global!L148)</f>
        <v>0</v>
      </c>
      <c r="M147">
        <f>IF(covid19_new_cases_global!M148&lt;0,"",covid19_new_cases_global!M148)</f>
        <v>0</v>
      </c>
      <c r="N147">
        <f>IF(covid19_new_cases_global!N148&lt;0,"",covid19_new_cases_global!N148)</f>
        <v>0</v>
      </c>
      <c r="O147">
        <f>IF(covid19_new_cases_global!O148&lt;0,"",covid19_new_cases_global!O148)</f>
        <v>0</v>
      </c>
      <c r="P147">
        <f>IF(covid19_new_cases_global!P148&lt;0,"",covid19_new_cases_global!P148)</f>
        <v>0</v>
      </c>
      <c r="Q147">
        <f>IF(covid19_new_cases_global!Q148&lt;0,"",covid19_new_cases_global!Q148)</f>
        <v>0</v>
      </c>
      <c r="R147">
        <f>IF(covid19_new_cases_global!R148&lt;0,"",covid19_new_cases_global!R148)</f>
        <v>0</v>
      </c>
      <c r="S147">
        <f>IF(covid19_new_cases_global!S148&lt;0,"",covid19_new_cases_global!S148)</f>
        <v>0</v>
      </c>
      <c r="T147">
        <f>IF(covid19_new_cases_global!T148&lt;0,"",covid19_new_cases_global!T148)</f>
        <v>0</v>
      </c>
      <c r="U147">
        <f>IF(covid19_new_cases_global!U148&lt;0,"",covid19_new_cases_global!U148)</f>
        <v>0</v>
      </c>
      <c r="V147">
        <f>IF(covid19_new_cases_global!V148&lt;0,"",covid19_new_cases_global!V148)</f>
        <v>0</v>
      </c>
      <c r="W147">
        <f>IF(covid19_new_cases_global!W148&lt;0,"",covid19_new_cases_global!W148)</f>
        <v>0</v>
      </c>
      <c r="X147">
        <f>IF(covid19_new_cases_global!X148&lt;0,"",covid19_new_cases_global!X148)</f>
        <v>0</v>
      </c>
      <c r="Y147">
        <f>IF(covid19_new_cases_global!Y148&lt;0,"",covid19_new_cases_global!Y148)</f>
        <v>0</v>
      </c>
      <c r="Z147">
        <f>IF(covid19_new_cases_global!Z148&lt;0,"",covid19_new_cases_global!Z148)</f>
        <v>0</v>
      </c>
      <c r="AA147">
        <f>IF(covid19_new_cases_global!AA148&lt;0,"",covid19_new_cases_global!AA148)</f>
        <v>0</v>
      </c>
      <c r="AB147">
        <f>IF(covid19_new_cases_global!AB148&lt;0,"",covid19_new_cases_global!AB148)</f>
        <v>0</v>
      </c>
      <c r="AC147">
        <f>IF(covid19_new_cases_global!AC148&lt;0,"",covid19_new_cases_global!AC148)</f>
        <v>0</v>
      </c>
      <c r="AD147">
        <f>IF(covid19_new_cases_global!AD148&lt;0,"",covid19_new_cases_global!AD148)</f>
        <v>0</v>
      </c>
      <c r="AE147">
        <f>IF(covid19_new_cases_global!AE148&lt;0,"",covid19_new_cases_global!AE148)</f>
        <v>0</v>
      </c>
      <c r="AF147">
        <f>IF(covid19_new_cases_global!AF148&lt;0,"",covid19_new_cases_global!AF148)</f>
        <v>0</v>
      </c>
      <c r="AG147">
        <f>IF(covid19_new_cases_global!AG148&lt;0,"",covid19_new_cases_global!AG148)</f>
        <v>0</v>
      </c>
      <c r="AH147">
        <f>IF(covid19_new_cases_global!AH148&lt;0,"",covid19_new_cases_global!AH148)</f>
        <v>0</v>
      </c>
      <c r="AI147">
        <f>IF(covid19_new_cases_global!AI148&lt;0,"",covid19_new_cases_global!AI148)</f>
        <v>0</v>
      </c>
      <c r="AJ147">
        <f>IF(covid19_new_cases_global!AJ148&lt;0,"",covid19_new_cases_global!AJ148)</f>
        <v>0</v>
      </c>
      <c r="AK147">
        <f>IF(covid19_new_cases_global!AK148&lt;0,"",covid19_new_cases_global!AK148)</f>
        <v>0</v>
      </c>
      <c r="AL147">
        <f>IF(covid19_new_cases_global!AL148&lt;0,"",covid19_new_cases_global!AL148)</f>
        <v>0</v>
      </c>
      <c r="AM147">
        <f>IF(covid19_new_cases_global!AM148&lt;0,"",covid19_new_cases_global!AM148)</f>
        <v>0</v>
      </c>
      <c r="AN147">
        <f>IF(covid19_new_cases_global!AN148&lt;0,"",covid19_new_cases_global!AN148)</f>
        <v>0</v>
      </c>
      <c r="AO147">
        <f>IF(covid19_new_cases_global!AO148&lt;0,"",covid19_new_cases_global!AO148)</f>
        <v>0</v>
      </c>
      <c r="AP147">
        <f>IF(covid19_new_cases_global!AP148&lt;0,"",covid19_new_cases_global!AP148)</f>
        <v>0</v>
      </c>
      <c r="AQ147">
        <f>IF(covid19_new_cases_global!AQ148&lt;0,"",covid19_new_cases_global!AQ148)</f>
        <v>0</v>
      </c>
      <c r="AR147">
        <f>IF(covid19_new_cases_global!AR148&lt;0,"",covid19_new_cases_global!AR148)</f>
        <v>0</v>
      </c>
      <c r="AS147">
        <f>IF(covid19_new_cases_global!AS148&lt;0,"",covid19_new_cases_global!AS148)</f>
        <v>0</v>
      </c>
      <c r="AT147">
        <f>IF(covid19_new_cases_global!AT148&lt;0,"",covid19_new_cases_global!AT148)</f>
        <v>0</v>
      </c>
      <c r="AU147">
        <f>IF(covid19_new_cases_global!AU148&lt;0,"",covid19_new_cases_global!AU148)</f>
        <v>1</v>
      </c>
      <c r="AV147">
        <f>IF(covid19_new_cases_global!AV148&lt;0,"",covid19_new_cases_global!AV148)</f>
        <v>0</v>
      </c>
      <c r="AW147">
        <f>IF(covid19_new_cases_global!AW148&lt;0,"",covid19_new_cases_global!AW148)</f>
        <v>2</v>
      </c>
      <c r="AX147">
        <f>IF(covid19_new_cases_global!AX148&lt;0,"",covid19_new_cases_global!AX148)</f>
        <v>0</v>
      </c>
      <c r="AY147">
        <f>IF(covid19_new_cases_global!AY148&lt;0,"",covid19_new_cases_global!AY148)</f>
        <v>4</v>
      </c>
      <c r="AZ147">
        <f>IF(covid19_new_cases_global!AZ148&lt;0,"",covid19_new_cases_global!AZ148)</f>
        <v>3</v>
      </c>
      <c r="BA147">
        <f>IF(covid19_new_cases_global!BA148&lt;0,"",covid19_new_cases_global!BA148)</f>
        <v>6</v>
      </c>
      <c r="BB147">
        <f>IF(covid19_new_cases_global!BB148&lt;0,"",covid19_new_cases_global!BB148)</f>
        <v>16</v>
      </c>
      <c r="BC147">
        <f>IF(covid19_new_cases_global!BC148&lt;0,"",covid19_new_cases_global!BC148)</f>
        <v>12</v>
      </c>
      <c r="BD147">
        <f>IF(covid19_new_cases_global!BD148&lt;0,"",covid19_new_cases_global!BD148)</f>
        <v>10</v>
      </c>
      <c r="BE147">
        <f>IF(covid19_new_cases_global!BE148&lt;0,"",covid19_new_cases_global!BE148)</f>
        <v>9</v>
      </c>
      <c r="BF147">
        <f>IF(covid19_new_cases_global!BF148&lt;0,"",covid19_new_cases_global!BF148)</f>
        <v>9</v>
      </c>
      <c r="BG147">
        <f>IF(covid19_new_cases_global!BG148&lt;0,"",covid19_new_cases_global!BG148)</f>
        <v>33</v>
      </c>
      <c r="BH147">
        <f>IF(covid19_new_cases_global!BH148&lt;0,"",covid19_new_cases_global!BH148)</f>
        <v>18</v>
      </c>
      <c r="BI147">
        <f>IF(covid19_new_cases_global!BI148&lt;0,"",covid19_new_cases_global!BI148)</f>
        <v>14</v>
      </c>
      <c r="BJ147">
        <f>IF(covid19_new_cases_global!BJ148&lt;0,"",covid19_new_cases_global!BJ148)</f>
        <v>41</v>
      </c>
      <c r="BK147">
        <f>IF(covid19_new_cases_global!BK148&lt;0,"",covid19_new_cases_global!BK148)</f>
        <v>7</v>
      </c>
      <c r="BL147">
        <f>IF(covid19_new_cases_global!BL148&lt;0,"",covid19_new_cases_global!BL148)</f>
        <v>1</v>
      </c>
      <c r="BM147">
        <f>IF(covid19_new_cases_global!BM148&lt;0,"",covid19_new_cases_global!BM148)</f>
        <v>18</v>
      </c>
      <c r="BN147">
        <f>IF(covid19_new_cases_global!BN148&lt;0,"",covid19_new_cases_global!BN148)</f>
        <v>12</v>
      </c>
      <c r="BO147">
        <f>IF(covid19_new_cases_global!BO148&lt;0,"",covid19_new_cases_global!BO148)</f>
        <v>10</v>
      </c>
      <c r="BP147">
        <f>IF(covid19_new_cases_global!BP148&lt;0,"",covid19_new_cases_global!BP148)</f>
        <v>43</v>
      </c>
      <c r="BQ147">
        <f>IF(covid19_new_cases_global!BQ148&lt;0,"",covid19_new_cases_global!BQ148)</f>
        <v>23</v>
      </c>
      <c r="BR147">
        <f>IF(covid19_new_cases_global!BR148&lt;0,"",covid19_new_cases_global!BR148)</f>
        <v>22</v>
      </c>
      <c r="BS147">
        <f>IF(covid19_new_cases_global!BS148&lt;0,"",covid19_new_cases_global!BS148)</f>
        <v>22</v>
      </c>
      <c r="BT147">
        <f>IF(covid19_new_cases_global!BT148&lt;0,"",covid19_new_cases_global!BT148)</f>
        <v>27</v>
      </c>
      <c r="BU147">
        <f>IF(covid19_new_cases_global!BU148&lt;0,"",covid19_new_cases_global!BU148)</f>
        <v>37</v>
      </c>
      <c r="BV147">
        <f>IF(covid19_new_cases_global!BV148&lt;0,"",covid19_new_cases_global!BV148)</f>
        <v>26</v>
      </c>
      <c r="BW147">
        <f>IF(covid19_new_cases_global!BW148&lt;0,"",covid19_new_cases_global!BW148)</f>
        <v>24</v>
      </c>
      <c r="BX147">
        <f>IF(covid19_new_cases_global!BX148&lt;0,"",covid19_new_cases_global!BX148)</f>
        <v>21</v>
      </c>
      <c r="BY147">
        <f>IF(covid19_new_cases_global!BY148&lt;0,"",covid19_new_cases_global!BY148)</f>
        <v>14</v>
      </c>
      <c r="BZ147">
        <f>IF(covid19_new_cases_global!BZ148&lt;0,"",covid19_new_cases_global!BZ148)</f>
        <v>49</v>
      </c>
      <c r="CA147">
        <f>IF(covid19_new_cases_global!CA148&lt;0,"",covid19_new_cases_global!CA148)</f>
        <v>47</v>
      </c>
      <c r="CB147">
        <f>IF(covid19_new_cases_global!CB148&lt;0,"",covid19_new_cases_global!CB148)</f>
        <v>101</v>
      </c>
      <c r="CC147">
        <f>IF(covid19_new_cases_global!CC148&lt;0,"",covid19_new_cases_global!CC148)</f>
        <v>19</v>
      </c>
      <c r="CD147">
        <f>IF(covid19_new_cases_global!CD148&lt;0,"",covid19_new_cases_global!CD148)</f>
        <v>14</v>
      </c>
      <c r="CE147">
        <f>IF(covid19_new_cases_global!CE148&lt;0,"",covid19_new_cases_global!CE148)</f>
        <v>13</v>
      </c>
      <c r="CF147">
        <f>IF(covid19_new_cases_global!CF148&lt;0,"",covid19_new_cases_global!CF148)</f>
        <v>14</v>
      </c>
      <c r="CG147">
        <f>IF(covid19_new_cases_global!CG148&lt;0,"",covid19_new_cases_global!CG148)</f>
        <v>27</v>
      </c>
      <c r="CH147">
        <f>IF(covid19_new_cases_global!CH148&lt;0,"",covid19_new_cases_global!CH148)</f>
        <v>66</v>
      </c>
      <c r="CI147">
        <f>IF(covid19_new_cases_global!CI148&lt;0,"",covid19_new_cases_global!CI148)</f>
        <v>28</v>
      </c>
      <c r="CJ147">
        <f>IF(covid19_new_cases_global!CJ148&lt;0,"",covid19_new_cases_global!CJ148)</f>
        <v>114</v>
      </c>
      <c r="CK147">
        <f>IF(covid19_new_cases_global!CK148&lt;0,"",covid19_new_cases_global!CK148)</f>
        <v>72</v>
      </c>
      <c r="CL147">
        <f>IF(covid19_new_cases_global!CL148&lt;0,"",covid19_new_cases_global!CL148)</f>
        <v>40</v>
      </c>
      <c r="CM147">
        <f>IF(covid19_new_cases_global!CM148&lt;0,"",covid19_new_cases_global!CM148)</f>
        <v>72</v>
      </c>
      <c r="CN147">
        <f>IF(covid19_new_cases_global!CN148&lt;0,"",covid19_new_cases_global!CN148)</f>
        <v>12</v>
      </c>
      <c r="CO147">
        <f>IF(covid19_new_cases_global!CO148&lt;0,"",covid19_new_cases_global!CO148)</f>
        <v>26</v>
      </c>
      <c r="CP147">
        <f>IF(covid19_new_cases_global!CP148&lt;0,"",covid19_new_cases_global!CP148)</f>
        <v>45</v>
      </c>
      <c r="CQ147">
        <f>IF(covid19_new_cases_global!CQ148&lt;0,"",covid19_new_cases_global!CQ148)</f>
        <v>81</v>
      </c>
      <c r="CR147">
        <f>IF(covid19_new_cases_global!CR148&lt;0,"",covid19_new_cases_global!CR148)</f>
        <v>35</v>
      </c>
      <c r="CS147">
        <f>IF(covid19_new_cases_global!CS148&lt;0,"",covid19_new_cases_global!CS148)</f>
        <v>13</v>
      </c>
      <c r="CT147">
        <f>IF(covid19_new_cases_global!CT148&lt;0,"",covid19_new_cases_global!CT148)</f>
        <v>6</v>
      </c>
      <c r="CU147">
        <f>IF(covid19_new_cases_global!CU148&lt;0,"",covid19_new_cases_global!CU148)</f>
        <v>2</v>
      </c>
      <c r="CV147">
        <f>IF(covid19_new_cases_global!CV148&lt;0,"",covid19_new_cases_global!CV148)</f>
        <v>3</v>
      </c>
      <c r="CW147">
        <f>IF(covid19_new_cases_global!CW148&lt;0,"",covid19_new_cases_global!CW148)</f>
        <v>7</v>
      </c>
      <c r="CX147">
        <f>IF(covid19_new_cases_global!CX148&lt;0,"",covid19_new_cases_global!CX148)</f>
        <v>5</v>
      </c>
      <c r="CY147">
        <f>IF(covid19_new_cases_global!CY148&lt;0,"",covid19_new_cases_global!CY148)</f>
        <v>7</v>
      </c>
      <c r="CZ147">
        <f>IF(covid19_new_cases_global!CZ148&lt;0,"",covid19_new_cases_global!CZ148)</f>
        <v>4</v>
      </c>
      <c r="DA147">
        <f>IF(covid19_new_cases_global!DA148&lt;0,"",covid19_new_cases_global!DA148)</f>
        <v>1</v>
      </c>
      <c r="DB147">
        <f>IF(covid19_new_cases_global!DB148&lt;0,"",covid19_new_cases_global!DB148)</f>
        <v>5</v>
      </c>
      <c r="DC147">
        <f>IF(covid19_new_cases_global!DC148&lt;0,"",covid19_new_cases_global!DC148)</f>
        <v>8</v>
      </c>
      <c r="DD147">
        <f>IF(covid19_new_cases_global!DD148&lt;0,"",covid19_new_cases_global!DD148)</f>
        <v>8</v>
      </c>
      <c r="DE147">
        <f>IF(covid19_new_cases_global!DE148&lt;0,"",covid19_new_cases_global!DE148)</f>
        <v>16</v>
      </c>
      <c r="DF147">
        <f>IF(covid19_new_cases_global!DF148&lt;0,"",covid19_new_cases_global!DF148)</f>
        <v>10</v>
      </c>
      <c r="DG147">
        <f>IF(covid19_new_cases_global!DG148&lt;0,"",covid19_new_cases_global!DG148)</f>
        <v>0</v>
      </c>
      <c r="DH147">
        <f>IF(covid19_new_cases_global!DH148&lt;0,"",covid19_new_cases_global!DH148)</f>
        <v>2</v>
      </c>
      <c r="DI147">
        <f>IF(covid19_new_cases_global!DI148&lt;0,"",covid19_new_cases_global!DI148)</f>
        <v>0</v>
      </c>
      <c r="DJ147">
        <f>IF(covid19_new_cases_global!DJ148&lt;0,"",covid19_new_cases_global!DJ148)</f>
        <v>8</v>
      </c>
      <c r="DK147">
        <f>IF(covid19_new_cases_global!DK148&lt;0,"",covid19_new_cases_global!DK148)</f>
        <v>4</v>
      </c>
      <c r="DL147">
        <f>IF(covid19_new_cases_global!DL148&lt;0,"",covid19_new_cases_global!DL148)</f>
        <v>8</v>
      </c>
      <c r="DM147">
        <f>IF(covid19_new_cases_global!DM148&lt;0,"",covid19_new_cases_global!DM148)</f>
        <v>3</v>
      </c>
      <c r="DN147">
        <f>IF(covid19_new_cases_global!DN148&lt;0,"",covid19_new_cases_global!DN148)</f>
        <v>13</v>
      </c>
      <c r="DO147">
        <f>IF(covid19_new_cases_global!DO148&lt;0,"",covid19_new_cases_global!DO148)</f>
        <v>1</v>
      </c>
      <c r="DP147">
        <f>IF(covid19_new_cases_global!DP148&lt;0,"",covid19_new_cases_global!DP148)</f>
        <v>1</v>
      </c>
      <c r="DQ147">
        <f>IF(covid19_new_cases_global!DQ148&lt;0,"",covid19_new_cases_global!DQ148)</f>
        <v>0</v>
      </c>
      <c r="DR147">
        <f>IF(covid19_new_cases_global!DR148&lt;0,"",covid19_new_cases_global!DR148)</f>
        <v>1</v>
      </c>
      <c r="DS147">
        <f>IF(covid19_new_cases_global!DS148&lt;0,"",covid19_new_cases_global!DS148)</f>
        <v>6</v>
      </c>
      <c r="DT147">
        <f>IF(covid19_new_cases_global!DT148&lt;0,"",covid19_new_cases_global!DT148)</f>
        <v>1</v>
      </c>
      <c r="DU147">
        <f>IF(covid19_new_cases_global!DU148&lt;0,"",covid19_new_cases_global!DU148)</f>
        <v>1</v>
      </c>
      <c r="DV147">
        <f>IF(covid19_new_cases_global!DV148&lt;0,"",covid19_new_cases_global!DV148)</f>
        <v>5</v>
      </c>
      <c r="DW147">
        <f>IF(covid19_new_cases_global!DW148&lt;0,"",covid19_new_cases_global!DW148)</f>
        <v>2</v>
      </c>
      <c r="DX147">
        <f>IF(covid19_new_cases_global!DX148&lt;0,"",covid19_new_cases_global!DX148)</f>
        <v>2</v>
      </c>
      <c r="DY147">
        <f>IF(covid19_new_cases_global!DY148&lt;0,"",covid19_new_cases_global!DY148)</f>
        <v>2</v>
      </c>
      <c r="DZ147">
        <f>IF(covid19_new_cases_global!DZ148&lt;0,"",covid19_new_cases_global!DZ148)</f>
        <v>5</v>
      </c>
      <c r="EA147">
        <f>IF(covid19_new_cases_global!EA148&lt;0,"",covid19_new_cases_global!EA148)</f>
        <v>0</v>
      </c>
      <c r="EB147">
        <f>IF(covid19_new_cases_global!EB148&lt;0,"",covid19_new_cases_global!EB148)</f>
        <v>1</v>
      </c>
      <c r="EC147">
        <f>IF(covid19_new_cases_global!EC148&lt;0,"",covid19_new_cases_global!EC148)</f>
        <v>0</v>
      </c>
      <c r="ED147">
        <f>IF(covid19_new_cases_global!ED148&lt;0,"",covid19_new_cases_global!ED148)</f>
        <v>1</v>
      </c>
      <c r="EE147">
        <f>IF(covid19_new_cases_global!EE148&lt;0,"",covid19_new_cases_global!EE148)</f>
        <v>0</v>
      </c>
      <c r="EF147">
        <f>IF(covid19_new_cases_global!EF148&lt;0,"",covid19_new_cases_global!EF148)</f>
        <v>3</v>
      </c>
      <c r="EG147">
        <f>IF(covid19_new_cases_global!EG148&lt;0,"",covid19_new_cases_global!EG148)</f>
        <v>1</v>
      </c>
      <c r="EH147">
        <f>IF(covid19_new_cases_global!EH148&lt;0,"",covid19_new_cases_global!EH148)</f>
        <v>0</v>
      </c>
      <c r="EI147">
        <f>IF(covid19_new_cases_global!EI148&lt;0,"",covid19_new_cases_global!EI148)</f>
        <v>2</v>
      </c>
      <c r="EJ147">
        <f>IF(covid19_new_cases_global!EJ148&lt;0,"",covid19_new_cases_global!EJ148)</f>
        <v>0</v>
      </c>
      <c r="EK147">
        <f>IF(covid19_new_cases_global!EK148&lt;0,"",covid19_new_cases_global!EK148)</f>
        <v>2</v>
      </c>
      <c r="EL147">
        <f>IF(covid19_new_cases_global!EL148&lt;0,"",covid19_new_cases_global!EL148)</f>
        <v>1</v>
      </c>
      <c r="EM147">
        <f>IF(covid19_new_cases_global!EM148&lt;0,"",covid19_new_cases_global!EM148)</f>
        <v>2</v>
      </c>
      <c r="EN147">
        <f>IF(covid19_new_cases_global!EN148&lt;0,"",covid19_new_cases_global!EN148)</f>
        <v>8</v>
      </c>
      <c r="EO147">
        <f>IF(covid19_new_cases_global!EO148&lt;0,"",covid19_new_cases_global!EO148)</f>
        <v>1</v>
      </c>
      <c r="EP147">
        <f>IF(covid19_new_cases_global!EP148&lt;0,"",covid19_new_cases_global!EP148)</f>
        <v>3</v>
      </c>
      <c r="EQ147">
        <f>IF(covid19_new_cases_global!EQ148&lt;0,"",covid19_new_cases_global!EQ148)</f>
        <v>3</v>
      </c>
      <c r="ER147">
        <f>IF(covid19_new_cases_global!ER148&lt;0,"",covid19_new_cases_global!ER148)</f>
        <v>4</v>
      </c>
      <c r="ES147">
        <f>IF(covid19_new_cases_global!ES148&lt;0,"",covid19_new_cases_global!ES148)</f>
        <v>0</v>
      </c>
      <c r="ET147">
        <f>IF(covid19_new_cases_global!ET148&lt;0,"",covid19_new_cases_global!ET148)</f>
        <v>9</v>
      </c>
      <c r="EU147">
        <f>IF(covid19_new_cases_global!EU148&lt;0,"",covid19_new_cases_global!EU148)</f>
        <v>1</v>
      </c>
      <c r="EV147">
        <f>IF(covid19_new_cases_global!EV148&lt;0,"",covid19_new_cases_global!EV148)</f>
        <v>14</v>
      </c>
      <c r="EW147">
        <f>IF(covid19_new_cases_global!EW148&lt;0,"",covid19_new_cases_global!EW148)</f>
        <v>10</v>
      </c>
      <c r="EX147">
        <f>IF(covid19_new_cases_global!EX148&lt;0,"",covid19_new_cases_global!EX148)</f>
        <v>1</v>
      </c>
      <c r="EY147">
        <f>IF(covid19_new_cases_global!EY148&lt;0,"",covid19_new_cases_global!EY148)</f>
        <v>1</v>
      </c>
      <c r="EZ147">
        <f>IF(covid19_new_cases_global!EZ148&lt;0,"",covid19_new_cases_global!EZ148)</f>
        <v>1</v>
      </c>
      <c r="FA147">
        <f>IF(covid19_new_cases_global!FA148&lt;0,"",covid19_new_cases_global!FA148)</f>
        <v>18</v>
      </c>
      <c r="FB147">
        <f>IF(covid19_new_cases_global!FB148&lt;0,"",covid19_new_cases_global!FB148)</f>
        <v>23</v>
      </c>
      <c r="FC147">
        <f>IF(covid19_new_cases_global!FC148&lt;0,"",covid19_new_cases_global!FC148)</f>
        <v>13</v>
      </c>
      <c r="FD147">
        <f>IF(covid19_new_cases_global!FD148&lt;0,"",covid19_new_cases_global!FD148)</f>
        <v>14</v>
      </c>
      <c r="FE147">
        <f>MAX(D147:FD147)</f>
        <v>114</v>
      </c>
      <c r="FF147">
        <f t="shared" si="60"/>
        <v>114</v>
      </c>
      <c r="FG147">
        <f t="shared" si="61"/>
        <v>85</v>
      </c>
      <c r="FH147">
        <f t="shared" si="62"/>
        <v>85</v>
      </c>
      <c r="FI147" cm="1">
        <f t="array" ref="FI147">MATCH(INDEX($D147:$FD147,MATCH(TRUE,INDEX($D147:$FD147&lt;&gt;0,),0)),$D147:$FD147,0)</f>
        <v>44</v>
      </c>
      <c r="FJ147">
        <f t="shared" si="63"/>
        <v>1657</v>
      </c>
      <c r="FK147">
        <f t="shared" si="64"/>
        <v>6.8799034399517206E-2</v>
      </c>
      <c r="FL147">
        <v>0</v>
      </c>
      <c r="FM147">
        <f t="shared" si="65"/>
        <v>41</v>
      </c>
      <c r="FN147">
        <f t="shared" si="66"/>
        <v>41</v>
      </c>
      <c r="FP147">
        <v>1321</v>
      </c>
      <c r="FQ147">
        <v>1321</v>
      </c>
      <c r="FR147">
        <v>64</v>
      </c>
      <c r="FS147">
        <v>64</v>
      </c>
      <c r="FT147">
        <v>34</v>
      </c>
      <c r="FU147">
        <v>17580</v>
      </c>
      <c r="FV147">
        <v>7.5142207053469856E-2</v>
      </c>
      <c r="FW147" s="6">
        <v>0</v>
      </c>
      <c r="FX147" s="7">
        <v>1</v>
      </c>
      <c r="FY147" s="8">
        <f t="shared" si="68"/>
        <v>1</v>
      </c>
      <c r="FZ147">
        <f t="shared" si="69"/>
        <v>0</v>
      </c>
      <c r="GA147">
        <f t="shared" si="70"/>
        <v>8.4344095613153383E-3</v>
      </c>
      <c r="GB147" s="6">
        <f t="shared" si="71"/>
        <v>8.4344095613153383E-3</v>
      </c>
      <c r="GC147" s="8">
        <f t="shared" si="72"/>
        <v>0.99156559043868464</v>
      </c>
      <c r="GD147" s="6">
        <f t="shared" si="73"/>
        <v>-8.4701804733334878E-3</v>
      </c>
      <c r="GE147" s="8">
        <f t="shared" si="74"/>
        <v>100</v>
      </c>
      <c r="GF147">
        <f t="shared" si="75"/>
        <v>8.5061539475001537E-3</v>
      </c>
      <c r="HC147">
        <v>0.27334232804929565</v>
      </c>
      <c r="HD147">
        <v>1</v>
      </c>
      <c r="HE147">
        <v>0</v>
      </c>
      <c r="HF147">
        <f t="shared" si="79"/>
        <v>134</v>
      </c>
      <c r="HG147">
        <f t="shared" si="80"/>
        <v>8</v>
      </c>
      <c r="HH147">
        <f t="shared" si="76"/>
        <v>6.944444444444442E-2</v>
      </c>
      <c r="HI147">
        <f t="shared" si="77"/>
        <v>0.76470588235294112</v>
      </c>
      <c r="HJ147">
        <f t="shared" si="78"/>
        <v>5.3104575163398504E-3</v>
      </c>
    </row>
    <row r="148" spans="1:218" x14ac:dyDescent="0.3">
      <c r="A148" t="str">
        <f>covid19_new_cases_global!A149</f>
        <v>Slovenia</v>
      </c>
      <c r="B148">
        <f>covid19_new_cases_global!B149</f>
        <v>46.151200000000003</v>
      </c>
      <c r="C148">
        <f>covid19_new_cases_global!C149</f>
        <v>14.9955</v>
      </c>
      <c r="D148">
        <f>IF(covid19_new_cases_global!D149&lt;0,"",covid19_new_cases_global!D149)</f>
        <v>0</v>
      </c>
      <c r="E148">
        <f>IF(covid19_new_cases_global!E149&lt;0,"",covid19_new_cases_global!E149)</f>
        <v>0</v>
      </c>
      <c r="F148">
        <f>IF(covid19_new_cases_global!F149&lt;0,"",covid19_new_cases_global!F149)</f>
        <v>0</v>
      </c>
      <c r="G148">
        <f>IF(covid19_new_cases_global!G149&lt;0,"",covid19_new_cases_global!G149)</f>
        <v>0</v>
      </c>
      <c r="H148">
        <f>IF(covid19_new_cases_global!H149&lt;0,"",covid19_new_cases_global!H149)</f>
        <v>0</v>
      </c>
      <c r="I148">
        <f>IF(covid19_new_cases_global!I149&lt;0,"",covid19_new_cases_global!I149)</f>
        <v>0</v>
      </c>
      <c r="J148">
        <f>IF(covid19_new_cases_global!J149&lt;0,"",covid19_new_cases_global!J149)</f>
        <v>0</v>
      </c>
      <c r="K148">
        <f>IF(covid19_new_cases_global!K149&lt;0,"",covid19_new_cases_global!K149)</f>
        <v>0</v>
      </c>
      <c r="L148">
        <f>IF(covid19_new_cases_global!L149&lt;0,"",covid19_new_cases_global!L149)</f>
        <v>0</v>
      </c>
      <c r="M148">
        <f>IF(covid19_new_cases_global!M149&lt;0,"",covid19_new_cases_global!M149)</f>
        <v>0</v>
      </c>
      <c r="N148">
        <f>IF(covid19_new_cases_global!N149&lt;0,"",covid19_new_cases_global!N149)</f>
        <v>0</v>
      </c>
      <c r="O148">
        <f>IF(covid19_new_cases_global!O149&lt;0,"",covid19_new_cases_global!O149)</f>
        <v>0</v>
      </c>
      <c r="P148">
        <f>IF(covid19_new_cases_global!P149&lt;0,"",covid19_new_cases_global!P149)</f>
        <v>0</v>
      </c>
      <c r="Q148">
        <f>IF(covid19_new_cases_global!Q149&lt;0,"",covid19_new_cases_global!Q149)</f>
        <v>0</v>
      </c>
      <c r="R148">
        <f>IF(covid19_new_cases_global!R149&lt;0,"",covid19_new_cases_global!R149)</f>
        <v>0</v>
      </c>
      <c r="S148">
        <f>IF(covid19_new_cases_global!S149&lt;0,"",covid19_new_cases_global!S149)</f>
        <v>0</v>
      </c>
      <c r="T148">
        <f>IF(covid19_new_cases_global!T149&lt;0,"",covid19_new_cases_global!T149)</f>
        <v>0</v>
      </c>
      <c r="U148">
        <f>IF(covid19_new_cases_global!U149&lt;0,"",covid19_new_cases_global!U149)</f>
        <v>0</v>
      </c>
      <c r="V148">
        <f>IF(covid19_new_cases_global!V149&lt;0,"",covid19_new_cases_global!V149)</f>
        <v>0</v>
      </c>
      <c r="W148">
        <f>IF(covid19_new_cases_global!W149&lt;0,"",covid19_new_cases_global!W149)</f>
        <v>0</v>
      </c>
      <c r="X148">
        <f>IF(covid19_new_cases_global!X149&lt;0,"",covid19_new_cases_global!X149)</f>
        <v>0</v>
      </c>
      <c r="Y148">
        <f>IF(covid19_new_cases_global!Y149&lt;0,"",covid19_new_cases_global!Y149)</f>
        <v>0</v>
      </c>
      <c r="Z148">
        <f>IF(covid19_new_cases_global!Z149&lt;0,"",covid19_new_cases_global!Z149)</f>
        <v>0</v>
      </c>
      <c r="AA148">
        <f>IF(covid19_new_cases_global!AA149&lt;0,"",covid19_new_cases_global!AA149)</f>
        <v>0</v>
      </c>
      <c r="AB148">
        <f>IF(covid19_new_cases_global!AB149&lt;0,"",covid19_new_cases_global!AB149)</f>
        <v>0</v>
      </c>
      <c r="AC148">
        <f>IF(covid19_new_cases_global!AC149&lt;0,"",covid19_new_cases_global!AC149)</f>
        <v>0</v>
      </c>
      <c r="AD148">
        <f>IF(covid19_new_cases_global!AD149&lt;0,"",covid19_new_cases_global!AD149)</f>
        <v>0</v>
      </c>
      <c r="AE148">
        <f>IF(covid19_new_cases_global!AE149&lt;0,"",covid19_new_cases_global!AE149)</f>
        <v>0</v>
      </c>
      <c r="AF148">
        <f>IF(covid19_new_cases_global!AF149&lt;0,"",covid19_new_cases_global!AF149)</f>
        <v>0</v>
      </c>
      <c r="AG148">
        <f>IF(covid19_new_cases_global!AG149&lt;0,"",covid19_new_cases_global!AG149)</f>
        <v>0</v>
      </c>
      <c r="AH148">
        <f>IF(covid19_new_cases_global!AH149&lt;0,"",covid19_new_cases_global!AH149)</f>
        <v>0</v>
      </c>
      <c r="AI148">
        <f>IF(covid19_new_cases_global!AI149&lt;0,"",covid19_new_cases_global!AI149)</f>
        <v>0</v>
      </c>
      <c r="AJ148">
        <f>IF(covid19_new_cases_global!AJ149&lt;0,"",covid19_new_cases_global!AJ149)</f>
        <v>0</v>
      </c>
      <c r="AK148">
        <f>IF(covid19_new_cases_global!AK149&lt;0,"",covid19_new_cases_global!AK149)</f>
        <v>0</v>
      </c>
      <c r="AL148">
        <f>IF(covid19_new_cases_global!AL149&lt;0,"",covid19_new_cases_global!AL149)</f>
        <v>0</v>
      </c>
      <c r="AM148">
        <f>IF(covid19_new_cases_global!AM149&lt;0,"",covid19_new_cases_global!AM149)</f>
        <v>0</v>
      </c>
      <c r="AN148">
        <f>IF(covid19_new_cases_global!AN149&lt;0,"",covid19_new_cases_global!AN149)</f>
        <v>0</v>
      </c>
      <c r="AO148">
        <f>IF(covid19_new_cases_global!AO149&lt;0,"",covid19_new_cases_global!AO149)</f>
        <v>0</v>
      </c>
      <c r="AP148">
        <f>IF(covid19_new_cases_global!AP149&lt;0,"",covid19_new_cases_global!AP149)</f>
        <v>0</v>
      </c>
      <c r="AQ148">
        <f>IF(covid19_new_cases_global!AQ149&lt;0,"",covid19_new_cases_global!AQ149)</f>
        <v>0</v>
      </c>
      <c r="AR148">
        <f>IF(covid19_new_cases_global!AR149&lt;0,"",covid19_new_cases_global!AR149)</f>
        <v>0</v>
      </c>
      <c r="AS148">
        <f>IF(covid19_new_cases_global!AS149&lt;0,"",covid19_new_cases_global!AS149)</f>
        <v>0</v>
      </c>
      <c r="AT148">
        <f>IF(covid19_new_cases_global!AT149&lt;0,"",covid19_new_cases_global!AT149)</f>
        <v>2</v>
      </c>
      <c r="AU148">
        <f>IF(covid19_new_cases_global!AU149&lt;0,"",covid19_new_cases_global!AU149)</f>
        <v>5</v>
      </c>
      <c r="AV148">
        <f>IF(covid19_new_cases_global!AV149&lt;0,"",covid19_new_cases_global!AV149)</f>
        <v>0</v>
      </c>
      <c r="AW148">
        <f>IF(covid19_new_cases_global!AW149&lt;0,"",covid19_new_cases_global!AW149)</f>
        <v>9</v>
      </c>
      <c r="AX148">
        <f>IF(covid19_new_cases_global!AX149&lt;0,"",covid19_new_cases_global!AX149)</f>
        <v>0</v>
      </c>
      <c r="AY148">
        <f>IF(covid19_new_cases_global!AY149&lt;0,"",covid19_new_cases_global!AY149)</f>
        <v>15</v>
      </c>
      <c r="AZ148">
        <f>IF(covid19_new_cases_global!AZ149&lt;0,"",covid19_new_cases_global!AZ149)</f>
        <v>26</v>
      </c>
      <c r="BA148">
        <f>IF(covid19_new_cases_global!BA149&lt;0,"",covid19_new_cases_global!BA149)</f>
        <v>32</v>
      </c>
      <c r="BB148">
        <f>IF(covid19_new_cases_global!BB149&lt;0,"",covid19_new_cases_global!BB149)</f>
        <v>52</v>
      </c>
      <c r="BC148">
        <f>IF(covid19_new_cases_global!BC149&lt;0,"",covid19_new_cases_global!BC149)</f>
        <v>40</v>
      </c>
      <c r="BD148">
        <f>IF(covid19_new_cases_global!BD149&lt;0,"",covid19_new_cases_global!BD149)</f>
        <v>38</v>
      </c>
      <c r="BE148">
        <f>IF(covid19_new_cases_global!BE149&lt;0,"",covid19_new_cases_global!BE149)</f>
        <v>34</v>
      </c>
      <c r="BF148">
        <f>IF(covid19_new_cases_global!BF149&lt;0,"",covid19_new_cases_global!BF149)</f>
        <v>22</v>
      </c>
      <c r="BG148">
        <f>IF(covid19_new_cases_global!BG149&lt;0,"",covid19_new_cases_global!BG149)</f>
        <v>0</v>
      </c>
      <c r="BH148">
        <f>IF(covid19_new_cases_global!BH149&lt;0,"",covid19_new_cases_global!BH149)</f>
        <v>11</v>
      </c>
      <c r="BI148">
        <f>IF(covid19_new_cases_global!BI149&lt;0,"",covid19_new_cases_global!BI149)</f>
        <v>55</v>
      </c>
      <c r="BJ148">
        <f>IF(covid19_new_cases_global!BJ149&lt;0,"",covid19_new_cases_global!BJ149)</f>
        <v>42</v>
      </c>
      <c r="BK148">
        <f>IF(covid19_new_cases_global!BK149&lt;0,"",covid19_new_cases_global!BK149)</f>
        <v>31</v>
      </c>
      <c r="BL148">
        <f>IF(covid19_new_cases_global!BL149&lt;0,"",covid19_new_cases_global!BL149)</f>
        <v>28</v>
      </c>
      <c r="BM148">
        <f>IF(covid19_new_cases_global!BM149&lt;0,"",covid19_new_cases_global!BM149)</f>
        <v>38</v>
      </c>
      <c r="BN148">
        <f>IF(covid19_new_cases_global!BN149&lt;0,"",covid19_new_cases_global!BN149)</f>
        <v>48</v>
      </c>
      <c r="BO148">
        <f>IF(covid19_new_cases_global!BO149&lt;0,"",covid19_new_cases_global!BO149)</f>
        <v>34</v>
      </c>
      <c r="BP148">
        <f>IF(covid19_new_cases_global!BP149&lt;0,"",covid19_new_cases_global!BP149)</f>
        <v>70</v>
      </c>
      <c r="BQ148">
        <f>IF(covid19_new_cases_global!BQ149&lt;0,"",covid19_new_cases_global!BQ149)</f>
        <v>52</v>
      </c>
      <c r="BR148">
        <f>IF(covid19_new_cases_global!BR149&lt;0,"",covid19_new_cases_global!BR149)</f>
        <v>46</v>
      </c>
      <c r="BS148">
        <f>IF(covid19_new_cases_global!BS149&lt;0,"",covid19_new_cases_global!BS149)</f>
        <v>26</v>
      </c>
      <c r="BT148">
        <f>IF(covid19_new_cases_global!BT149&lt;0,"",covid19_new_cases_global!BT149)</f>
        <v>46</v>
      </c>
      <c r="BU148">
        <f>IF(covid19_new_cases_global!BU149&lt;0,"",covid19_new_cases_global!BU149)</f>
        <v>39</v>
      </c>
      <c r="BV148">
        <f>IF(covid19_new_cases_global!BV149&lt;0,"",covid19_new_cases_global!BV149)</f>
        <v>56</v>
      </c>
      <c r="BW148">
        <f>IF(covid19_new_cases_global!BW149&lt;0,"",covid19_new_cases_global!BW149)</f>
        <v>37</v>
      </c>
      <c r="BX148">
        <f>IF(covid19_new_cases_global!BX149&lt;0,"",covid19_new_cases_global!BX149)</f>
        <v>43</v>
      </c>
      <c r="BY148">
        <f>IF(covid19_new_cases_global!BY149&lt;0,"",covid19_new_cases_global!BY149)</f>
        <v>20</v>
      </c>
      <c r="BZ148">
        <f>IF(covid19_new_cases_global!BZ149&lt;0,"",covid19_new_cases_global!BZ149)</f>
        <v>24</v>
      </c>
      <c r="CA148">
        <f>IF(covid19_new_cases_global!CA149&lt;0,"",covid19_new_cases_global!CA149)</f>
        <v>38</v>
      </c>
      <c r="CB148">
        <f>IF(covid19_new_cases_global!CB149&lt;0,"",covid19_new_cases_global!CB149)</f>
        <v>32</v>
      </c>
      <c r="CC148">
        <f>IF(covid19_new_cases_global!CC149&lt;0,"",covid19_new_cases_global!CC149)</f>
        <v>33</v>
      </c>
      <c r="CD148">
        <f>IF(covid19_new_cases_global!CD149&lt;0,"",covid19_new_cases_global!CD149)</f>
        <v>36</v>
      </c>
      <c r="CE148">
        <f>IF(covid19_new_cases_global!CE149&lt;0,"",covid19_new_cases_global!CE149)</f>
        <v>28</v>
      </c>
      <c r="CF148">
        <f>IF(covid19_new_cases_global!CF149&lt;0,"",covid19_new_cases_global!CF149)</f>
        <v>17</v>
      </c>
      <c r="CG148">
        <f>IF(covid19_new_cases_global!CG149&lt;0,"",covid19_new_cases_global!CG149)</f>
        <v>7</v>
      </c>
      <c r="CH148">
        <f>IF(covid19_new_cases_global!CH149&lt;0,"",covid19_new_cases_global!CH149)</f>
        <v>8</v>
      </c>
      <c r="CI148">
        <f>IF(covid19_new_cases_global!CI149&lt;0,"",covid19_new_cases_global!CI149)</f>
        <v>28</v>
      </c>
      <c r="CJ148">
        <f>IF(covid19_new_cases_global!CJ149&lt;0,"",covid19_new_cases_global!CJ149)</f>
        <v>20</v>
      </c>
      <c r="CK148">
        <f>IF(covid19_new_cases_global!CK149&lt;0,"",covid19_new_cases_global!CK149)</f>
        <v>36</v>
      </c>
      <c r="CL148">
        <f>IF(covid19_new_cases_global!CL149&lt;0,"",covid19_new_cases_global!CL149)</f>
        <v>13</v>
      </c>
      <c r="CM148">
        <f>IF(covid19_new_cases_global!CM149&lt;0,"",covid19_new_cases_global!CM149)</f>
        <v>13</v>
      </c>
      <c r="CN148">
        <f>IF(covid19_new_cases_global!CN149&lt;0,"",covid19_new_cases_global!CN149)</f>
        <v>5</v>
      </c>
      <c r="CO148">
        <f>IF(covid19_new_cases_global!CO149&lt;0,"",covid19_new_cases_global!CO149)</f>
        <v>9</v>
      </c>
      <c r="CP148">
        <f>IF(covid19_new_cases_global!CP149&lt;0,"",covid19_new_cases_global!CP149)</f>
        <v>9</v>
      </c>
      <c r="CQ148">
        <f>IF(covid19_new_cases_global!CQ149&lt;0,"",covid19_new_cases_global!CQ149)</f>
        <v>13</v>
      </c>
      <c r="CR148">
        <f>IF(covid19_new_cases_global!CR149&lt;0,"",covid19_new_cases_global!CR149)</f>
        <v>7</v>
      </c>
      <c r="CS148">
        <f>IF(covid19_new_cases_global!CS149&lt;0,"",covid19_new_cases_global!CS149)</f>
        <v>15</v>
      </c>
      <c r="CT148">
        <f>IF(covid19_new_cases_global!CT149&lt;0,"",covid19_new_cases_global!CT149)</f>
        <v>8</v>
      </c>
      <c r="CU148">
        <f>IF(covid19_new_cases_global!CU149&lt;0,"",covid19_new_cases_global!CU149)</f>
        <v>6</v>
      </c>
      <c r="CV148">
        <f>IF(covid19_new_cases_global!CV149&lt;0,"",covid19_new_cases_global!CV149)</f>
        <v>6</v>
      </c>
      <c r="CW148">
        <f>IF(covid19_new_cases_global!CW149&lt;0,"",covid19_new_cases_global!CW149)</f>
        <v>10</v>
      </c>
      <c r="CX148">
        <f>IF(covid19_new_cases_global!CX149&lt;0,"",covid19_new_cases_global!CX149)</f>
        <v>11</v>
      </c>
      <c r="CY148">
        <f>IF(covid19_new_cases_global!CY149&lt;0,"",covid19_new_cases_global!CY149)</f>
        <v>5</v>
      </c>
      <c r="CZ148">
        <f>IF(covid19_new_cases_global!CZ149&lt;0,"",covid19_new_cases_global!CZ149)</f>
        <v>5</v>
      </c>
      <c r="DA148">
        <f>IF(covid19_new_cases_global!DA149&lt;0,"",covid19_new_cases_global!DA149)</f>
        <v>0</v>
      </c>
      <c r="DB148">
        <f>IF(covid19_new_cases_global!DB149&lt;0,"",covid19_new_cases_global!DB149)</f>
        <v>0</v>
      </c>
      <c r="DC148">
        <f>IF(covid19_new_cases_global!DC149&lt;0,"",covid19_new_cases_global!DC149)</f>
        <v>6</v>
      </c>
      <c r="DD148">
        <f>IF(covid19_new_cases_global!DD149&lt;0,"",covid19_new_cases_global!DD149)</f>
        <v>3</v>
      </c>
      <c r="DE148">
        <f>IF(covid19_new_cases_global!DE149&lt;0,"",covid19_new_cases_global!DE149)</f>
        <v>1</v>
      </c>
      <c r="DF148">
        <f>IF(covid19_new_cases_global!DF149&lt;0,"",covid19_new_cases_global!DF149)</f>
        <v>1</v>
      </c>
      <c r="DG148">
        <f>IF(covid19_new_cases_global!DG149&lt;0,"",covid19_new_cases_global!DG149)</f>
        <v>4</v>
      </c>
      <c r="DH148">
        <f>IF(covid19_new_cases_global!DH149&lt;0,"",covid19_new_cases_global!DH149)</f>
        <v>3</v>
      </c>
      <c r="DI148">
        <f>IF(covid19_new_cases_global!DI149&lt;0,"",covid19_new_cases_global!DI149)</f>
        <v>3</v>
      </c>
      <c r="DJ148">
        <f>IF(covid19_new_cases_global!DJ149&lt;0,"",covid19_new_cases_global!DJ149)</f>
        <v>1</v>
      </c>
      <c r="DK148">
        <f>IF(covid19_new_cases_global!DK149&lt;0,"",covid19_new_cases_global!DK149)</f>
        <v>2</v>
      </c>
      <c r="DL148">
        <f>IF(covid19_new_cases_global!DL149&lt;0,"",covid19_new_cases_global!DL149)</f>
        <v>1</v>
      </c>
      <c r="DM148">
        <f>IF(covid19_new_cases_global!DM149&lt;0,"",covid19_new_cases_global!DM149)</f>
        <v>1</v>
      </c>
      <c r="DN148">
        <f>IF(covid19_new_cases_global!DN149&lt;0,"",covid19_new_cases_global!DN149)</f>
        <v>0</v>
      </c>
      <c r="DO148">
        <f>IF(covid19_new_cases_global!DO149&lt;0,"",covid19_new_cases_global!DO149)</f>
        <v>1</v>
      </c>
      <c r="DP148">
        <f>IF(covid19_new_cases_global!DP149&lt;0,"",covid19_new_cases_global!DP149)</f>
        <v>0</v>
      </c>
      <c r="DQ148">
        <f>IF(covid19_new_cases_global!DQ149&lt;0,"",covid19_new_cases_global!DQ149)</f>
        <v>1</v>
      </c>
      <c r="DR148">
        <f>IF(covid19_new_cases_global!DR149&lt;0,"",covid19_new_cases_global!DR149)</f>
        <v>1</v>
      </c>
      <c r="DS148">
        <f>IF(covid19_new_cases_global!DS149&lt;0,"",covid19_new_cases_global!DS149)</f>
        <v>0</v>
      </c>
      <c r="DT148">
        <f>IF(covid19_new_cases_global!DT149&lt;0,"",covid19_new_cases_global!DT149)</f>
        <v>0</v>
      </c>
      <c r="DU148">
        <f>IF(covid19_new_cases_global!DU149&lt;0,"",covid19_new_cases_global!DU149)</f>
        <v>0</v>
      </c>
      <c r="DV148">
        <f>IF(covid19_new_cases_global!DV149&lt;0,"",covid19_new_cases_global!DV149)</f>
        <v>0</v>
      </c>
      <c r="DW148">
        <f>IF(covid19_new_cases_global!DW149&lt;0,"",covid19_new_cases_global!DW149)</f>
        <v>1</v>
      </c>
      <c r="DX148">
        <f>IF(covid19_new_cases_global!DX149&lt;0,"",covid19_new_cases_global!DX149)</f>
        <v>0</v>
      </c>
      <c r="DY148">
        <f>IF(covid19_new_cases_global!DY149&lt;0,"",covid19_new_cases_global!DY149)</f>
        <v>2</v>
      </c>
      <c r="DZ148">
        <f>IF(covid19_new_cases_global!DZ149&lt;0,"",covid19_new_cases_global!DZ149)</f>
        <v>2</v>
      </c>
      <c r="EA148">
        <f>IF(covid19_new_cases_global!EA149&lt;0,"",covid19_new_cases_global!EA149)</f>
        <v>0</v>
      </c>
      <c r="EB148">
        <f>IF(covid19_new_cases_global!EB149&lt;0,"",covid19_new_cases_global!EB149)</f>
        <v>0</v>
      </c>
      <c r="EC148">
        <f>IF(covid19_new_cases_global!EC149&lt;0,"",covid19_new_cases_global!EC149)</f>
        <v>0</v>
      </c>
      <c r="ED148">
        <f>IF(covid19_new_cases_global!ED149&lt;0,"",covid19_new_cases_global!ED149)</f>
        <v>0</v>
      </c>
      <c r="EE148">
        <f>IF(covid19_new_cases_global!EE149&lt;0,"",covid19_new_cases_global!EE149)</f>
        <v>2</v>
      </c>
      <c r="EF148">
        <f>IF(covid19_new_cases_global!EF149&lt;0,"",covid19_new_cases_global!EF149)</f>
        <v>2</v>
      </c>
      <c r="EG148">
        <f>IF(covid19_new_cases_global!EG149&lt;0,"",covid19_new_cases_global!EG149)</f>
        <v>0</v>
      </c>
      <c r="EH148">
        <f>IF(covid19_new_cases_global!EH149&lt;0,"",covid19_new_cases_global!EH149)</f>
        <v>2</v>
      </c>
      <c r="EI148">
        <f>IF(covid19_new_cases_global!EI149&lt;0,"",covid19_new_cases_global!EI149)</f>
        <v>5</v>
      </c>
      <c r="EJ148">
        <f>IF(covid19_new_cases_global!EJ149&lt;0,"",covid19_new_cases_global!EJ149)</f>
        <v>1</v>
      </c>
      <c r="EK148">
        <f>IF(covid19_new_cases_global!EK149&lt;0,"",covid19_new_cases_global!EK149)</f>
        <v>0</v>
      </c>
      <c r="EL148">
        <f>IF(covid19_new_cases_global!EL149&lt;0,"",covid19_new_cases_global!EL149)</f>
        <v>1</v>
      </c>
      <c r="EM148">
        <f>IF(covid19_new_cases_global!EM149&lt;0,"",covid19_new_cases_global!EM149)</f>
        <v>2</v>
      </c>
      <c r="EN148">
        <f>IF(covid19_new_cases_global!EN149&lt;0,"",covid19_new_cases_global!EN149)</f>
        <v>0</v>
      </c>
      <c r="EO148">
        <f>IF(covid19_new_cases_global!EO149&lt;0,"",covid19_new_cases_global!EO149)</f>
        <v>2</v>
      </c>
      <c r="EP148">
        <f>IF(covid19_new_cases_global!EP149&lt;0,"",covid19_new_cases_global!EP149)</f>
        <v>2</v>
      </c>
      <c r="EQ148">
        <f>IF(covid19_new_cases_global!EQ149&lt;0,"",covid19_new_cases_global!EQ149)</f>
        <v>3</v>
      </c>
      <c r="ER148">
        <f>IF(covid19_new_cases_global!ER149&lt;0,"",covid19_new_cases_global!ER149)</f>
        <v>1</v>
      </c>
      <c r="ES148">
        <f>IF(covid19_new_cases_global!ES149&lt;0,"",covid19_new_cases_global!ES149)</f>
        <v>3</v>
      </c>
      <c r="ET148">
        <f>IF(covid19_new_cases_global!ET149&lt;0,"",covid19_new_cases_global!ET149)</f>
        <v>4</v>
      </c>
      <c r="EU148">
        <f>IF(covid19_new_cases_global!EU149&lt;0,"",covid19_new_cases_global!EU149)</f>
        <v>8</v>
      </c>
      <c r="EV148">
        <f>IF(covid19_new_cases_global!EV149&lt;0,"",covid19_new_cases_global!EV149)</f>
        <v>2</v>
      </c>
      <c r="EW148">
        <f>IF(covid19_new_cases_global!EW149&lt;0,"",covid19_new_cases_global!EW149)</f>
        <v>6</v>
      </c>
      <c r="EX148">
        <f>IF(covid19_new_cases_global!EX149&lt;0,"",covid19_new_cases_global!EX149)</f>
        <v>1</v>
      </c>
      <c r="EY148">
        <f>IF(covid19_new_cases_global!EY149&lt;0,"",covid19_new_cases_global!EY149)</f>
        <v>1</v>
      </c>
      <c r="EZ148">
        <f>IF(covid19_new_cases_global!EZ149&lt;0,"",covid19_new_cases_global!EZ149)</f>
        <v>13</v>
      </c>
      <c r="FA148">
        <f>IF(covid19_new_cases_global!FA149&lt;0,"",covid19_new_cases_global!FA149)</f>
        <v>7</v>
      </c>
      <c r="FB148">
        <f>IF(covid19_new_cases_global!FB149&lt;0,"",covid19_new_cases_global!FB149)</f>
        <v>6</v>
      </c>
      <c r="FC148">
        <f>IF(covid19_new_cases_global!FC149&lt;0,"",covid19_new_cases_global!FC149)</f>
        <v>11</v>
      </c>
      <c r="FD148">
        <f>IF(covid19_new_cases_global!FD149&lt;0,"",covid19_new_cases_global!FD149)</f>
        <v>14</v>
      </c>
      <c r="FE148">
        <v>70</v>
      </c>
      <c r="FF148">
        <f t="shared" si="60"/>
        <v>70</v>
      </c>
      <c r="FG148">
        <f t="shared" si="61"/>
        <v>65</v>
      </c>
      <c r="FH148">
        <f t="shared" si="62"/>
        <v>65</v>
      </c>
      <c r="FI148" cm="1">
        <f t="array" ref="FI148">MATCH(INDEX($D148:$FD148,MATCH(TRUE,INDEX($D148:$FD148&lt;&gt;0,),0)),$D148:$FD148,0)</f>
        <v>43</v>
      </c>
      <c r="FJ148">
        <f t="shared" si="63"/>
        <v>1572</v>
      </c>
      <c r="FK148">
        <f t="shared" si="64"/>
        <v>4.4529262086513997E-2</v>
      </c>
      <c r="FL148">
        <v>1</v>
      </c>
      <c r="FM148">
        <f t="shared" si="65"/>
        <v>22</v>
      </c>
      <c r="FN148">
        <f t="shared" si="66"/>
        <v>22</v>
      </c>
      <c r="FP148">
        <v>1335</v>
      </c>
      <c r="FQ148">
        <v>1335</v>
      </c>
      <c r="FR148">
        <v>79</v>
      </c>
      <c r="FS148">
        <v>79</v>
      </c>
      <c r="FT148">
        <v>36</v>
      </c>
      <c r="FU148">
        <v>50074</v>
      </c>
      <c r="FV148">
        <v>2.6660542397252067E-2</v>
      </c>
      <c r="FW148" s="6">
        <v>0</v>
      </c>
      <c r="FX148" s="7">
        <v>1</v>
      </c>
      <c r="FY148" s="8">
        <f t="shared" si="68"/>
        <v>1</v>
      </c>
      <c r="FZ148">
        <f t="shared" si="69"/>
        <v>0</v>
      </c>
      <c r="GA148">
        <f t="shared" si="70"/>
        <v>7.6629632082911024E-5</v>
      </c>
      <c r="GB148" s="6">
        <f t="shared" si="71"/>
        <v>7.6629632082911024E-5</v>
      </c>
      <c r="GC148" s="8">
        <f t="shared" si="72"/>
        <v>0.99992337036791712</v>
      </c>
      <c r="GD148" s="6">
        <f t="shared" si="73"/>
        <v>-7.663256828313826E-5</v>
      </c>
      <c r="GE148" s="8">
        <f t="shared" si="74"/>
        <v>100</v>
      </c>
      <c r="GF148">
        <f t="shared" si="75"/>
        <v>7.6635504633435571E-5</v>
      </c>
      <c r="HC148">
        <v>0.27647711924792634</v>
      </c>
      <c r="HD148">
        <v>1</v>
      </c>
      <c r="HE148">
        <v>0</v>
      </c>
      <c r="HF148">
        <f t="shared" si="79"/>
        <v>135</v>
      </c>
      <c r="HG148">
        <f t="shared" si="80"/>
        <v>8</v>
      </c>
      <c r="HH148">
        <f t="shared" si="76"/>
        <v>6.25E-2</v>
      </c>
      <c r="HI148">
        <f t="shared" si="77"/>
        <v>0.76470588235294112</v>
      </c>
      <c r="HJ148">
        <f t="shared" si="78"/>
        <v>5.3104575163398504E-3</v>
      </c>
    </row>
    <row r="149" spans="1:218" x14ac:dyDescent="0.3">
      <c r="A149" t="str">
        <f>covid19_new_cases_global!A150</f>
        <v>Somalia</v>
      </c>
      <c r="B149">
        <f>covid19_new_cases_global!B150</f>
        <v>5.1520999999999999</v>
      </c>
      <c r="C149">
        <f>covid19_new_cases_global!C150</f>
        <v>46.199599999999997</v>
      </c>
      <c r="D149">
        <f>IF(covid19_new_cases_global!D150&lt;0,"",covid19_new_cases_global!D150)</f>
        <v>0</v>
      </c>
      <c r="E149">
        <f>IF(covid19_new_cases_global!E150&lt;0,"",covid19_new_cases_global!E150)</f>
        <v>0</v>
      </c>
      <c r="F149">
        <f>IF(covid19_new_cases_global!F150&lt;0,"",covid19_new_cases_global!F150)</f>
        <v>0</v>
      </c>
      <c r="G149">
        <f>IF(covid19_new_cases_global!G150&lt;0,"",covid19_new_cases_global!G150)</f>
        <v>0</v>
      </c>
      <c r="H149">
        <f>IF(covid19_new_cases_global!H150&lt;0,"",covid19_new_cases_global!H150)</f>
        <v>0</v>
      </c>
      <c r="I149">
        <f>IF(covid19_new_cases_global!I150&lt;0,"",covid19_new_cases_global!I150)</f>
        <v>0</v>
      </c>
      <c r="J149">
        <f>IF(covid19_new_cases_global!J150&lt;0,"",covid19_new_cases_global!J150)</f>
        <v>0</v>
      </c>
      <c r="K149">
        <f>IF(covid19_new_cases_global!K150&lt;0,"",covid19_new_cases_global!K150)</f>
        <v>0</v>
      </c>
      <c r="L149">
        <f>IF(covid19_new_cases_global!L150&lt;0,"",covid19_new_cases_global!L150)</f>
        <v>0</v>
      </c>
      <c r="M149">
        <f>IF(covid19_new_cases_global!M150&lt;0,"",covid19_new_cases_global!M150)</f>
        <v>0</v>
      </c>
      <c r="N149">
        <f>IF(covid19_new_cases_global!N150&lt;0,"",covid19_new_cases_global!N150)</f>
        <v>0</v>
      </c>
      <c r="O149">
        <f>IF(covid19_new_cases_global!O150&lt;0,"",covid19_new_cases_global!O150)</f>
        <v>0</v>
      </c>
      <c r="P149">
        <f>IF(covid19_new_cases_global!P150&lt;0,"",covid19_new_cases_global!P150)</f>
        <v>0</v>
      </c>
      <c r="Q149">
        <f>IF(covid19_new_cases_global!Q150&lt;0,"",covid19_new_cases_global!Q150)</f>
        <v>0</v>
      </c>
      <c r="R149">
        <f>IF(covid19_new_cases_global!R150&lt;0,"",covid19_new_cases_global!R150)</f>
        <v>0</v>
      </c>
      <c r="S149">
        <f>IF(covid19_new_cases_global!S150&lt;0,"",covid19_new_cases_global!S150)</f>
        <v>0</v>
      </c>
      <c r="T149">
        <f>IF(covid19_new_cases_global!T150&lt;0,"",covid19_new_cases_global!T150)</f>
        <v>0</v>
      </c>
      <c r="U149">
        <f>IF(covid19_new_cases_global!U150&lt;0,"",covid19_new_cases_global!U150)</f>
        <v>0</v>
      </c>
      <c r="V149">
        <f>IF(covid19_new_cases_global!V150&lt;0,"",covid19_new_cases_global!V150)</f>
        <v>0</v>
      </c>
      <c r="W149">
        <f>IF(covid19_new_cases_global!W150&lt;0,"",covid19_new_cases_global!W150)</f>
        <v>0</v>
      </c>
      <c r="X149">
        <f>IF(covid19_new_cases_global!X150&lt;0,"",covid19_new_cases_global!X150)</f>
        <v>0</v>
      </c>
      <c r="Y149">
        <f>IF(covid19_new_cases_global!Y150&lt;0,"",covid19_new_cases_global!Y150)</f>
        <v>0</v>
      </c>
      <c r="Z149">
        <f>IF(covid19_new_cases_global!Z150&lt;0,"",covid19_new_cases_global!Z150)</f>
        <v>0</v>
      </c>
      <c r="AA149">
        <f>IF(covid19_new_cases_global!AA150&lt;0,"",covid19_new_cases_global!AA150)</f>
        <v>0</v>
      </c>
      <c r="AB149">
        <f>IF(covid19_new_cases_global!AB150&lt;0,"",covid19_new_cases_global!AB150)</f>
        <v>0</v>
      </c>
      <c r="AC149">
        <f>IF(covid19_new_cases_global!AC150&lt;0,"",covid19_new_cases_global!AC150)</f>
        <v>0</v>
      </c>
      <c r="AD149">
        <f>IF(covid19_new_cases_global!AD150&lt;0,"",covid19_new_cases_global!AD150)</f>
        <v>0</v>
      </c>
      <c r="AE149">
        <f>IF(covid19_new_cases_global!AE150&lt;0,"",covid19_new_cases_global!AE150)</f>
        <v>0</v>
      </c>
      <c r="AF149">
        <f>IF(covid19_new_cases_global!AF150&lt;0,"",covid19_new_cases_global!AF150)</f>
        <v>0</v>
      </c>
      <c r="AG149">
        <f>IF(covid19_new_cases_global!AG150&lt;0,"",covid19_new_cases_global!AG150)</f>
        <v>0</v>
      </c>
      <c r="AH149">
        <f>IF(covid19_new_cases_global!AH150&lt;0,"",covid19_new_cases_global!AH150)</f>
        <v>0</v>
      </c>
      <c r="AI149">
        <f>IF(covid19_new_cases_global!AI150&lt;0,"",covid19_new_cases_global!AI150)</f>
        <v>0</v>
      </c>
      <c r="AJ149">
        <f>IF(covid19_new_cases_global!AJ150&lt;0,"",covid19_new_cases_global!AJ150)</f>
        <v>0</v>
      </c>
      <c r="AK149">
        <f>IF(covid19_new_cases_global!AK150&lt;0,"",covid19_new_cases_global!AK150)</f>
        <v>0</v>
      </c>
      <c r="AL149">
        <f>IF(covid19_new_cases_global!AL150&lt;0,"",covid19_new_cases_global!AL150)</f>
        <v>0</v>
      </c>
      <c r="AM149">
        <f>IF(covid19_new_cases_global!AM150&lt;0,"",covid19_new_cases_global!AM150)</f>
        <v>0</v>
      </c>
      <c r="AN149">
        <f>IF(covid19_new_cases_global!AN150&lt;0,"",covid19_new_cases_global!AN150)</f>
        <v>0</v>
      </c>
      <c r="AO149">
        <f>IF(covid19_new_cases_global!AO150&lt;0,"",covid19_new_cases_global!AO150)</f>
        <v>0</v>
      </c>
      <c r="AP149">
        <f>IF(covid19_new_cases_global!AP150&lt;0,"",covid19_new_cases_global!AP150)</f>
        <v>0</v>
      </c>
      <c r="AQ149">
        <f>IF(covid19_new_cases_global!AQ150&lt;0,"",covid19_new_cases_global!AQ150)</f>
        <v>0</v>
      </c>
      <c r="AR149">
        <f>IF(covid19_new_cases_global!AR150&lt;0,"",covid19_new_cases_global!AR150)</f>
        <v>0</v>
      </c>
      <c r="AS149">
        <f>IF(covid19_new_cases_global!AS150&lt;0,"",covid19_new_cases_global!AS150)</f>
        <v>0</v>
      </c>
      <c r="AT149">
        <f>IF(covid19_new_cases_global!AT150&lt;0,"",covid19_new_cases_global!AT150)</f>
        <v>0</v>
      </c>
      <c r="AU149">
        <f>IF(covid19_new_cases_global!AU150&lt;0,"",covid19_new_cases_global!AU150)</f>
        <v>0</v>
      </c>
      <c r="AV149">
        <f>IF(covid19_new_cases_global!AV150&lt;0,"",covid19_new_cases_global!AV150)</f>
        <v>0</v>
      </c>
      <c r="AW149">
        <f>IF(covid19_new_cases_global!AW150&lt;0,"",covid19_new_cases_global!AW150)</f>
        <v>0</v>
      </c>
      <c r="AX149">
        <f>IF(covid19_new_cases_global!AX150&lt;0,"",covid19_new_cases_global!AX150)</f>
        <v>0</v>
      </c>
      <c r="AY149">
        <f>IF(covid19_new_cases_global!AY150&lt;0,"",covid19_new_cases_global!AY150)</f>
        <v>0</v>
      </c>
      <c r="AZ149">
        <f>IF(covid19_new_cases_global!AZ150&lt;0,"",covid19_new_cases_global!AZ150)</f>
        <v>0</v>
      </c>
      <c r="BA149">
        <f>IF(covid19_new_cases_global!BA150&lt;0,"",covid19_new_cases_global!BA150)</f>
        <v>0</v>
      </c>
      <c r="BB149">
        <f>IF(covid19_new_cases_global!BB150&lt;0,"",covid19_new_cases_global!BB150)</f>
        <v>0</v>
      </c>
      <c r="BC149">
        <f>IF(covid19_new_cases_global!BC150&lt;0,"",covid19_new_cases_global!BC150)</f>
        <v>0</v>
      </c>
      <c r="BD149">
        <f>IF(covid19_new_cases_global!BD150&lt;0,"",covid19_new_cases_global!BD150)</f>
        <v>0</v>
      </c>
      <c r="BE149">
        <f>IF(covid19_new_cases_global!BE150&lt;0,"",covid19_new_cases_global!BE150)</f>
        <v>1</v>
      </c>
      <c r="BF149">
        <f>IF(covid19_new_cases_global!BF150&lt;0,"",covid19_new_cases_global!BF150)</f>
        <v>0</v>
      </c>
      <c r="BG149">
        <f>IF(covid19_new_cases_global!BG150&lt;0,"",covid19_new_cases_global!BG150)</f>
        <v>0</v>
      </c>
      <c r="BH149">
        <f>IF(covid19_new_cases_global!BH150&lt;0,"",covid19_new_cases_global!BH150)</f>
        <v>0</v>
      </c>
      <c r="BI149">
        <f>IF(covid19_new_cases_global!BI150&lt;0,"",covid19_new_cases_global!BI150)</f>
        <v>0</v>
      </c>
      <c r="BJ149">
        <f>IF(covid19_new_cases_global!BJ150&lt;0,"",covid19_new_cases_global!BJ150)</f>
        <v>0</v>
      </c>
      <c r="BK149">
        <f>IF(covid19_new_cases_global!BK150&lt;0,"",covid19_new_cases_global!BK150)</f>
        <v>0</v>
      </c>
      <c r="BL149">
        <f>IF(covid19_new_cases_global!BL150&lt;0,"",covid19_new_cases_global!BL150)</f>
        <v>0</v>
      </c>
      <c r="BM149">
        <f>IF(covid19_new_cases_global!BM150&lt;0,"",covid19_new_cases_global!BM150)</f>
        <v>0</v>
      </c>
      <c r="BN149">
        <f>IF(covid19_new_cases_global!BN150&lt;0,"",covid19_new_cases_global!BN150)</f>
        <v>0</v>
      </c>
      <c r="BO149">
        <f>IF(covid19_new_cases_global!BO150&lt;0,"",covid19_new_cases_global!BO150)</f>
        <v>1</v>
      </c>
      <c r="BP149">
        <f>IF(covid19_new_cases_global!BP150&lt;0,"",covid19_new_cases_global!BP150)</f>
        <v>1</v>
      </c>
      <c r="BQ149">
        <f>IF(covid19_new_cases_global!BQ150&lt;0,"",covid19_new_cases_global!BQ150)</f>
        <v>0</v>
      </c>
      <c r="BR149">
        <f>IF(covid19_new_cases_global!BR150&lt;0,"",covid19_new_cases_global!BR150)</f>
        <v>0</v>
      </c>
      <c r="BS149">
        <f>IF(covid19_new_cases_global!BS150&lt;0,"",covid19_new_cases_global!BS150)</f>
        <v>0</v>
      </c>
      <c r="BT149">
        <f>IF(covid19_new_cases_global!BT150&lt;0,"",covid19_new_cases_global!BT150)</f>
        <v>2</v>
      </c>
      <c r="BU149">
        <f>IF(covid19_new_cases_global!BU150&lt;0,"",covid19_new_cases_global!BU150)</f>
        <v>0</v>
      </c>
      <c r="BV149">
        <f>IF(covid19_new_cases_global!BV150&lt;0,"",covid19_new_cases_global!BV150)</f>
        <v>0</v>
      </c>
      <c r="BW149">
        <f>IF(covid19_new_cases_global!BW150&lt;0,"",covid19_new_cases_global!BW150)</f>
        <v>2</v>
      </c>
      <c r="BX149">
        <f>IF(covid19_new_cases_global!BX150&lt;0,"",covid19_new_cases_global!BX150)</f>
        <v>0</v>
      </c>
      <c r="BY149">
        <f>IF(covid19_new_cases_global!BY150&lt;0,"",covid19_new_cases_global!BY150)</f>
        <v>0</v>
      </c>
      <c r="BZ149">
        <f>IF(covid19_new_cases_global!BZ150&lt;0,"",covid19_new_cases_global!BZ150)</f>
        <v>0</v>
      </c>
      <c r="CA149">
        <f>IF(covid19_new_cases_global!CA150&lt;0,"",covid19_new_cases_global!CA150)</f>
        <v>1</v>
      </c>
      <c r="CB149">
        <f>IF(covid19_new_cases_global!CB150&lt;0,"",covid19_new_cases_global!CB150)</f>
        <v>4</v>
      </c>
      <c r="CC149">
        <f>IF(covid19_new_cases_global!CC150&lt;0,"",covid19_new_cases_global!CC150)</f>
        <v>0</v>
      </c>
      <c r="CD149">
        <f>IF(covid19_new_cases_global!CD150&lt;0,"",covid19_new_cases_global!CD150)</f>
        <v>9</v>
      </c>
      <c r="CE149">
        <f>IF(covid19_new_cases_global!CE150&lt;0,"",covid19_new_cases_global!CE150)</f>
        <v>0</v>
      </c>
      <c r="CF149">
        <f>IF(covid19_new_cases_global!CF150&lt;0,"",covid19_new_cases_global!CF150)</f>
        <v>4</v>
      </c>
      <c r="CG149">
        <f>IF(covid19_new_cases_global!CG150&lt;0,"",covid19_new_cases_global!CG150)</f>
        <v>35</v>
      </c>
      <c r="CH149">
        <f>IF(covid19_new_cases_global!CH150&lt;0,"",covid19_new_cases_global!CH150)</f>
        <v>0</v>
      </c>
      <c r="CI149">
        <f>IF(covid19_new_cases_global!CI150&lt;0,"",covid19_new_cases_global!CI150)</f>
        <v>20</v>
      </c>
      <c r="CJ149">
        <f>IF(covid19_new_cases_global!CJ150&lt;0,"",covid19_new_cases_global!CJ150)</f>
        <v>0</v>
      </c>
      <c r="CK149">
        <f>IF(covid19_new_cases_global!CK150&lt;0,"",covid19_new_cases_global!CK150)</f>
        <v>36</v>
      </c>
      <c r="CL149">
        <f>IF(covid19_new_cases_global!CL150&lt;0,"",covid19_new_cases_global!CL150)</f>
        <v>19</v>
      </c>
      <c r="CM149">
        <f>IF(covid19_new_cases_global!CM150&lt;0,"",covid19_new_cases_global!CM150)</f>
        <v>29</v>
      </c>
      <c r="CN149">
        <f>IF(covid19_new_cases_global!CN150&lt;0,"",covid19_new_cases_global!CN150)</f>
        <v>73</v>
      </c>
      <c r="CO149">
        <f>IF(covid19_new_cases_global!CO150&lt;0,"",covid19_new_cases_global!CO150)</f>
        <v>49</v>
      </c>
      <c r="CP149">
        <f>IF(covid19_new_cases_global!CP150&lt;0,"",covid19_new_cases_global!CP150)</f>
        <v>0</v>
      </c>
      <c r="CQ149">
        <f>IF(covid19_new_cases_global!CQ150&lt;0,"",covid19_new_cases_global!CQ150)</f>
        <v>42</v>
      </c>
      <c r="CR149">
        <f>IF(covid19_new_cases_global!CR150&lt;0,"",covid19_new_cases_global!CR150)</f>
        <v>0</v>
      </c>
      <c r="CS149">
        <f>IF(covid19_new_cases_global!CS150&lt;0,"",covid19_new_cases_global!CS150)</f>
        <v>62</v>
      </c>
      <c r="CT149">
        <f>IF(covid19_new_cases_global!CT150&lt;0,"",covid19_new_cases_global!CT150)</f>
        <v>46</v>
      </c>
      <c r="CU149">
        <f>IF(covid19_new_cases_global!CU150&lt;0,"",covid19_new_cases_global!CU150)</f>
        <v>44</v>
      </c>
      <c r="CV149">
        <f>IF(covid19_new_cases_global!CV150&lt;0,"",covid19_new_cases_global!CV150)</f>
        <v>48</v>
      </c>
      <c r="CW149">
        <f>IF(covid19_new_cases_global!CW150&lt;0,"",covid19_new_cases_global!CW150)</f>
        <v>54</v>
      </c>
      <c r="CX149">
        <f>IF(covid19_new_cases_global!CX150&lt;0,"",covid19_new_cases_global!CX150)</f>
        <v>19</v>
      </c>
      <c r="CY149">
        <f>IF(covid19_new_cases_global!CY150&lt;0,"",covid19_new_cases_global!CY150)</f>
        <v>0</v>
      </c>
      <c r="CZ149">
        <f>IF(covid19_new_cases_global!CZ150&lt;0,"",covid19_new_cases_global!CZ150)</f>
        <v>70</v>
      </c>
      <c r="DA149">
        <f>IF(covid19_new_cases_global!DA150&lt;0,"",covid19_new_cases_global!DA150)</f>
        <v>51</v>
      </c>
      <c r="DB149">
        <f>IF(covid19_new_cases_global!DB150&lt;0,"",covid19_new_cases_global!DB150)</f>
        <v>34</v>
      </c>
      <c r="DC149">
        <f>IF(covid19_new_cases_global!DC150&lt;0,"",covid19_new_cases_global!DC150)</f>
        <v>79</v>
      </c>
      <c r="DD149">
        <f>IF(covid19_new_cases_global!DD150&lt;0,"",covid19_new_cases_global!DD150)</f>
        <v>38</v>
      </c>
      <c r="DE149">
        <f>IF(covid19_new_cases_global!DE150&lt;0,"",covid19_new_cases_global!DE150)</f>
        <v>55</v>
      </c>
      <c r="DF149">
        <f>IF(covid19_new_cases_global!DF150&lt;0,"",covid19_new_cases_global!DF150)</f>
        <v>0</v>
      </c>
      <c r="DG149">
        <f>IF(covid19_new_cases_global!DG150&lt;0,"",covid19_new_cases_global!DG150)</f>
        <v>69</v>
      </c>
      <c r="DH149">
        <f>IF(covid19_new_cases_global!DH150&lt;0,"",covid19_new_cases_global!DH150)</f>
        <v>57</v>
      </c>
      <c r="DI149">
        <f>IF(covid19_new_cases_global!DI150&lt;0,"",covid19_new_cases_global!DI150)</f>
        <v>35</v>
      </c>
      <c r="DJ149">
        <f>IF(covid19_new_cases_global!DJ150&lt;0,"",covid19_new_cases_global!DJ150)</f>
        <v>81</v>
      </c>
      <c r="DK149">
        <f>IF(covid19_new_cases_global!DK150&lt;0,"",covid19_new_cases_global!DK150)</f>
        <v>49</v>
      </c>
      <c r="DL149">
        <f>IF(covid19_new_cases_global!DL150&lt;0,"",covid19_new_cases_global!DL150)</f>
        <v>65</v>
      </c>
      <c r="DM149">
        <f>IF(covid19_new_cases_global!DM150&lt;0,"",covid19_new_cases_global!DM150)</f>
        <v>0</v>
      </c>
      <c r="DN149">
        <f>IF(covid19_new_cases_global!DN150&lt;0,"",covid19_new_cases_global!DN150)</f>
        <v>73</v>
      </c>
      <c r="DO149">
        <f>IF(covid19_new_cases_global!DO150&lt;0,"",covid19_new_cases_global!DO150)</f>
        <v>64</v>
      </c>
      <c r="DP149">
        <f>IF(covid19_new_cases_global!DP150&lt;0,"",covid19_new_cases_global!DP150)</f>
        <v>34</v>
      </c>
      <c r="DQ149">
        <f>IF(covid19_new_cases_global!DQ150&lt;0,"",covid19_new_cases_global!DQ150)</f>
        <v>47</v>
      </c>
      <c r="DR149">
        <f>IF(covid19_new_cases_global!DR150&lt;0,"",covid19_new_cases_global!DR150)</f>
        <v>71</v>
      </c>
      <c r="DS149">
        <f>IF(covid19_new_cases_global!DS150&lt;0,"",covid19_new_cases_global!DS150)</f>
        <v>21</v>
      </c>
      <c r="DT149">
        <f>IF(covid19_new_cases_global!DT150&lt;0,"",covid19_new_cases_global!DT150)</f>
        <v>0</v>
      </c>
      <c r="DU149">
        <f>IF(covid19_new_cases_global!DU150&lt;0,"",covid19_new_cases_global!DU150)</f>
        <v>0</v>
      </c>
      <c r="DV149">
        <f>IF(covid19_new_cases_global!DV150&lt;0,"",covid19_new_cases_global!DV150)</f>
        <v>0</v>
      </c>
      <c r="DW149">
        <f>IF(covid19_new_cases_global!DW150&lt;0,"",covid19_new_cases_global!DW150)</f>
        <v>95</v>
      </c>
      <c r="DX149">
        <f>IF(covid19_new_cases_global!DX150&lt;0,"",covid19_new_cases_global!DX150)</f>
        <v>22</v>
      </c>
      <c r="DY149">
        <f>IF(covid19_new_cases_global!DY150&lt;0,"",covid19_new_cases_global!DY150)</f>
        <v>20</v>
      </c>
      <c r="DZ149">
        <f>IF(covid19_new_cases_global!DZ150&lt;0,"",covid19_new_cases_global!DZ150)</f>
        <v>97</v>
      </c>
      <c r="EA149">
        <f>IF(covid19_new_cases_global!EA150&lt;0,"",covid19_new_cases_global!EA150)</f>
        <v>0</v>
      </c>
      <c r="EB149">
        <f>IF(covid19_new_cases_global!EB150&lt;0,"",covid19_new_cases_global!EB150)</f>
        <v>88</v>
      </c>
      <c r="EC149">
        <f>IF(covid19_new_cases_global!EC150&lt;0,"",covid19_new_cases_global!EC150)</f>
        <v>60</v>
      </c>
      <c r="ED149">
        <f>IF(covid19_new_cases_global!ED150&lt;0,"",covid19_new_cases_global!ED150)</f>
        <v>47</v>
      </c>
      <c r="EE149">
        <f>IF(covid19_new_cases_global!EE150&lt;0,"",covid19_new_cases_global!EE150)</f>
        <v>66</v>
      </c>
      <c r="EF149">
        <f>IF(covid19_new_cases_global!EF150&lt;0,"",covid19_new_cases_global!EF150)</f>
        <v>57</v>
      </c>
      <c r="EG149">
        <f>IF(covid19_new_cases_global!EG150&lt;0,"",covid19_new_cases_global!EG150)</f>
        <v>58</v>
      </c>
      <c r="EH149">
        <f>IF(covid19_new_cases_global!EH150&lt;0,"",covid19_new_cases_global!EH150)</f>
        <v>0</v>
      </c>
      <c r="EI149">
        <f>IF(covid19_new_cases_global!EI150&lt;0,"",covid19_new_cases_global!EI150)</f>
        <v>85</v>
      </c>
      <c r="EJ149">
        <f>IF(covid19_new_cases_global!EJ150&lt;0,"",covid19_new_cases_global!EJ150)</f>
        <v>45</v>
      </c>
      <c r="EK149">
        <f>IF(covid19_new_cases_global!EK150&lt;0,"",covid19_new_cases_global!EK150)</f>
        <v>34</v>
      </c>
      <c r="EL149">
        <f>IF(covid19_new_cases_global!EL150&lt;0,"",covid19_new_cases_global!EL150)</f>
        <v>48</v>
      </c>
      <c r="EM149">
        <f>IF(covid19_new_cases_global!EM150&lt;0,"",covid19_new_cases_global!EM150)</f>
        <v>36</v>
      </c>
      <c r="EN149">
        <f>IF(covid19_new_cases_global!EN150&lt;0,"",covid19_new_cases_global!EN150)</f>
        <v>61</v>
      </c>
      <c r="EO149">
        <f>IF(covid19_new_cases_global!EO150&lt;0,"",covid19_new_cases_global!EO150)</f>
        <v>0</v>
      </c>
      <c r="EP149">
        <f>IF(covid19_new_cases_global!EP150&lt;0,"",covid19_new_cases_global!EP150)</f>
        <v>66</v>
      </c>
      <c r="EQ149">
        <f>IF(covid19_new_cases_global!EQ150&lt;0,"",covid19_new_cases_global!EQ150)</f>
        <v>39</v>
      </c>
      <c r="ER149">
        <f>IF(covid19_new_cases_global!ER150&lt;0,"",covid19_new_cases_global!ER150)</f>
        <v>24</v>
      </c>
      <c r="ES149">
        <f>IF(covid19_new_cases_global!ES150&lt;0,"",covid19_new_cases_global!ES150)</f>
        <v>16</v>
      </c>
      <c r="ET149">
        <f>IF(covid19_new_cases_global!ET150&lt;0,"",covid19_new_cases_global!ET150)</f>
        <v>38</v>
      </c>
      <c r="EU149">
        <f>IF(covid19_new_cases_global!EU150&lt;0,"",covid19_new_cases_global!EU150)</f>
        <v>23</v>
      </c>
      <c r="EV149">
        <f>IF(covid19_new_cases_global!EV150&lt;0,"",covid19_new_cases_global!EV150)</f>
        <v>0</v>
      </c>
      <c r="EW149">
        <f>IF(covid19_new_cases_global!EW150&lt;0,"",covid19_new_cases_global!EW150)</f>
        <v>36</v>
      </c>
      <c r="EX149">
        <f>IF(covid19_new_cases_global!EX150&lt;0,"",covid19_new_cases_global!EX150)</f>
        <v>24</v>
      </c>
      <c r="EY149">
        <f>IF(covid19_new_cases_global!EY150&lt;0,"",covid19_new_cases_global!EY150)</f>
        <v>33</v>
      </c>
      <c r="EZ149">
        <f>IF(covid19_new_cases_global!EZ150&lt;0,"",covid19_new_cases_global!EZ150)</f>
        <v>0</v>
      </c>
      <c r="FA149">
        <f>IF(covid19_new_cases_global!FA150&lt;0,"",covid19_new_cases_global!FA150)</f>
        <v>23</v>
      </c>
      <c r="FB149">
        <f>IF(covid19_new_cases_global!FB150&lt;0,"",covid19_new_cases_global!FB150)</f>
        <v>43</v>
      </c>
      <c r="FC149">
        <f>IF(covid19_new_cases_global!FC150&lt;0,"",covid19_new_cases_global!FC150)</f>
        <v>0</v>
      </c>
      <c r="FD149">
        <f>IF(covid19_new_cases_global!FD150&lt;0,"",covid19_new_cases_global!FD150)</f>
        <v>0</v>
      </c>
      <c r="FE149">
        <f>MAX(D149:FD149)</f>
        <v>97</v>
      </c>
      <c r="FF149">
        <f t="shared" si="60"/>
        <v>97</v>
      </c>
      <c r="FG149">
        <f t="shared" si="61"/>
        <v>127</v>
      </c>
      <c r="FH149">
        <f t="shared" si="62"/>
        <v>127</v>
      </c>
      <c r="FI149" cm="1">
        <f t="array" ref="FI149">MATCH(INDEX($D149:$FD149,MATCH(TRUE,INDEX($D149:$FD149&lt;&gt;0,),0)),$D149:$FD149,0)</f>
        <v>54</v>
      </c>
      <c r="FJ149">
        <f t="shared" si="63"/>
        <v>2878</v>
      </c>
      <c r="FK149">
        <f t="shared" si="64"/>
        <v>3.3703961084086173E-2</v>
      </c>
      <c r="FL149">
        <v>0</v>
      </c>
      <c r="FM149">
        <f t="shared" si="65"/>
        <v>73</v>
      </c>
      <c r="FN149">
        <f t="shared" si="66"/>
        <v>73</v>
      </c>
      <c r="FP149">
        <v>1359</v>
      </c>
      <c r="FQ149">
        <v>1359</v>
      </c>
      <c r="FR149">
        <v>144</v>
      </c>
      <c r="FS149">
        <v>144</v>
      </c>
      <c r="FT149">
        <v>48</v>
      </c>
      <c r="FU149">
        <v>30658</v>
      </c>
      <c r="FV149">
        <v>4.4327744797442753E-2</v>
      </c>
      <c r="FW149" s="6">
        <v>0</v>
      </c>
      <c r="FX149" s="7">
        <v>1</v>
      </c>
      <c r="FY149" s="8">
        <f t="shared" si="68"/>
        <v>1</v>
      </c>
      <c r="FZ149">
        <f t="shared" si="69"/>
        <v>0</v>
      </c>
      <c r="GA149">
        <f t="shared" si="70"/>
        <v>5.6894645373493024E-4</v>
      </c>
      <c r="GB149" s="6">
        <f t="shared" si="71"/>
        <v>5.6894645373493024E-4</v>
      </c>
      <c r="GC149" s="8">
        <f t="shared" si="72"/>
        <v>0.99943105354626505</v>
      </c>
      <c r="GD149" s="6">
        <f t="shared" si="73"/>
        <v>-5.6910836518410434E-4</v>
      </c>
      <c r="GE149" s="8">
        <f t="shared" si="74"/>
        <v>100</v>
      </c>
      <c r="GF149">
        <f t="shared" si="75"/>
        <v>5.6927033807499452E-4</v>
      </c>
      <c r="HC149">
        <v>0.27687506468730344</v>
      </c>
      <c r="HD149">
        <v>1</v>
      </c>
      <c r="HE149">
        <v>0</v>
      </c>
      <c r="HF149">
        <f t="shared" si="79"/>
        <v>136</v>
      </c>
      <c r="HG149">
        <f t="shared" si="80"/>
        <v>8</v>
      </c>
      <c r="HH149">
        <f t="shared" si="76"/>
        <v>5.555555555555558E-2</v>
      </c>
      <c r="HI149">
        <f t="shared" si="77"/>
        <v>0.76470588235294112</v>
      </c>
      <c r="HJ149">
        <f t="shared" si="78"/>
        <v>5.3104575163398504E-3</v>
      </c>
    </row>
    <row r="150" spans="1:218" x14ac:dyDescent="0.3">
      <c r="A150" t="str">
        <f>covid19_new_cases_global!A151</f>
        <v>South Africa</v>
      </c>
      <c r="B150">
        <f>covid19_new_cases_global!B151</f>
        <v>-30.5595</v>
      </c>
      <c r="C150">
        <f>covid19_new_cases_global!C151</f>
        <v>22.9375</v>
      </c>
      <c r="D150">
        <f>IF(covid19_new_cases_global!D151&lt;0,"",covid19_new_cases_global!D151)</f>
        <v>0</v>
      </c>
      <c r="E150">
        <f>IF(covid19_new_cases_global!E151&lt;0,"",covid19_new_cases_global!E151)</f>
        <v>0</v>
      </c>
      <c r="F150">
        <f>IF(covid19_new_cases_global!F151&lt;0,"",covid19_new_cases_global!F151)</f>
        <v>0</v>
      </c>
      <c r="G150">
        <f>IF(covid19_new_cases_global!G151&lt;0,"",covid19_new_cases_global!G151)</f>
        <v>0</v>
      </c>
      <c r="H150">
        <f>IF(covid19_new_cases_global!H151&lt;0,"",covid19_new_cases_global!H151)</f>
        <v>0</v>
      </c>
      <c r="I150">
        <f>IF(covid19_new_cases_global!I151&lt;0,"",covid19_new_cases_global!I151)</f>
        <v>0</v>
      </c>
      <c r="J150">
        <f>IF(covid19_new_cases_global!J151&lt;0,"",covid19_new_cases_global!J151)</f>
        <v>0</v>
      </c>
      <c r="K150">
        <f>IF(covid19_new_cases_global!K151&lt;0,"",covid19_new_cases_global!K151)</f>
        <v>0</v>
      </c>
      <c r="L150">
        <f>IF(covid19_new_cases_global!L151&lt;0,"",covid19_new_cases_global!L151)</f>
        <v>0</v>
      </c>
      <c r="M150">
        <f>IF(covid19_new_cases_global!M151&lt;0,"",covid19_new_cases_global!M151)</f>
        <v>0</v>
      </c>
      <c r="N150">
        <f>IF(covid19_new_cases_global!N151&lt;0,"",covid19_new_cases_global!N151)</f>
        <v>0</v>
      </c>
      <c r="O150">
        <f>IF(covid19_new_cases_global!O151&lt;0,"",covid19_new_cases_global!O151)</f>
        <v>0</v>
      </c>
      <c r="P150">
        <f>IF(covid19_new_cases_global!P151&lt;0,"",covid19_new_cases_global!P151)</f>
        <v>0</v>
      </c>
      <c r="Q150">
        <f>IF(covid19_new_cases_global!Q151&lt;0,"",covid19_new_cases_global!Q151)</f>
        <v>0</v>
      </c>
      <c r="R150">
        <f>IF(covid19_new_cases_global!R151&lt;0,"",covid19_new_cases_global!R151)</f>
        <v>0</v>
      </c>
      <c r="S150">
        <f>IF(covid19_new_cases_global!S151&lt;0,"",covid19_new_cases_global!S151)</f>
        <v>0</v>
      </c>
      <c r="T150">
        <f>IF(covid19_new_cases_global!T151&lt;0,"",covid19_new_cases_global!T151)</f>
        <v>0</v>
      </c>
      <c r="U150">
        <f>IF(covid19_new_cases_global!U151&lt;0,"",covid19_new_cases_global!U151)</f>
        <v>0</v>
      </c>
      <c r="V150">
        <f>IF(covid19_new_cases_global!V151&lt;0,"",covid19_new_cases_global!V151)</f>
        <v>0</v>
      </c>
      <c r="W150">
        <f>IF(covid19_new_cases_global!W151&lt;0,"",covid19_new_cases_global!W151)</f>
        <v>0</v>
      </c>
      <c r="X150">
        <f>IF(covid19_new_cases_global!X151&lt;0,"",covid19_new_cases_global!X151)</f>
        <v>0</v>
      </c>
      <c r="Y150">
        <f>IF(covid19_new_cases_global!Y151&lt;0,"",covid19_new_cases_global!Y151)</f>
        <v>0</v>
      </c>
      <c r="Z150">
        <f>IF(covid19_new_cases_global!Z151&lt;0,"",covid19_new_cases_global!Z151)</f>
        <v>0</v>
      </c>
      <c r="AA150">
        <f>IF(covid19_new_cases_global!AA151&lt;0,"",covid19_new_cases_global!AA151)</f>
        <v>0</v>
      </c>
      <c r="AB150">
        <f>IF(covid19_new_cases_global!AB151&lt;0,"",covid19_new_cases_global!AB151)</f>
        <v>0</v>
      </c>
      <c r="AC150">
        <f>IF(covid19_new_cases_global!AC151&lt;0,"",covid19_new_cases_global!AC151)</f>
        <v>0</v>
      </c>
      <c r="AD150">
        <f>IF(covid19_new_cases_global!AD151&lt;0,"",covid19_new_cases_global!AD151)</f>
        <v>0</v>
      </c>
      <c r="AE150">
        <f>IF(covid19_new_cases_global!AE151&lt;0,"",covid19_new_cases_global!AE151)</f>
        <v>0</v>
      </c>
      <c r="AF150">
        <f>IF(covid19_new_cases_global!AF151&lt;0,"",covid19_new_cases_global!AF151)</f>
        <v>0</v>
      </c>
      <c r="AG150">
        <f>IF(covid19_new_cases_global!AG151&lt;0,"",covid19_new_cases_global!AG151)</f>
        <v>0</v>
      </c>
      <c r="AH150">
        <f>IF(covid19_new_cases_global!AH151&lt;0,"",covid19_new_cases_global!AH151)</f>
        <v>0</v>
      </c>
      <c r="AI150">
        <f>IF(covid19_new_cases_global!AI151&lt;0,"",covid19_new_cases_global!AI151)</f>
        <v>0</v>
      </c>
      <c r="AJ150">
        <f>IF(covid19_new_cases_global!AJ151&lt;0,"",covid19_new_cases_global!AJ151)</f>
        <v>0</v>
      </c>
      <c r="AK150">
        <f>IF(covid19_new_cases_global!AK151&lt;0,"",covid19_new_cases_global!AK151)</f>
        <v>0</v>
      </c>
      <c r="AL150">
        <f>IF(covid19_new_cases_global!AL151&lt;0,"",covid19_new_cases_global!AL151)</f>
        <v>0</v>
      </c>
      <c r="AM150">
        <f>IF(covid19_new_cases_global!AM151&lt;0,"",covid19_new_cases_global!AM151)</f>
        <v>0</v>
      </c>
      <c r="AN150">
        <f>IF(covid19_new_cases_global!AN151&lt;0,"",covid19_new_cases_global!AN151)</f>
        <v>0</v>
      </c>
      <c r="AO150">
        <f>IF(covid19_new_cases_global!AO151&lt;0,"",covid19_new_cases_global!AO151)</f>
        <v>0</v>
      </c>
      <c r="AP150">
        <f>IF(covid19_new_cases_global!AP151&lt;0,"",covid19_new_cases_global!AP151)</f>
        <v>0</v>
      </c>
      <c r="AQ150">
        <f>IF(covid19_new_cases_global!AQ151&lt;0,"",covid19_new_cases_global!AQ151)</f>
        <v>0</v>
      </c>
      <c r="AR150">
        <f>IF(covid19_new_cases_global!AR151&lt;0,"",covid19_new_cases_global!AR151)</f>
        <v>0</v>
      </c>
      <c r="AS150">
        <f>IF(covid19_new_cases_global!AS151&lt;0,"",covid19_new_cases_global!AS151)</f>
        <v>0</v>
      </c>
      <c r="AT150">
        <f>IF(covid19_new_cases_global!AT151&lt;0,"",covid19_new_cases_global!AT151)</f>
        <v>1</v>
      </c>
      <c r="AU150">
        <f>IF(covid19_new_cases_global!AU151&lt;0,"",covid19_new_cases_global!AU151)</f>
        <v>0</v>
      </c>
      <c r="AV150">
        <f>IF(covid19_new_cases_global!AV151&lt;0,"",covid19_new_cases_global!AV151)</f>
        <v>0</v>
      </c>
      <c r="AW150">
        <f>IF(covid19_new_cases_global!AW151&lt;0,"",covid19_new_cases_global!AW151)</f>
        <v>2</v>
      </c>
      <c r="AX150">
        <f>IF(covid19_new_cases_global!AX151&lt;0,"",covid19_new_cases_global!AX151)</f>
        <v>0</v>
      </c>
      <c r="AY150">
        <f>IF(covid19_new_cases_global!AY151&lt;0,"",covid19_new_cases_global!AY151)</f>
        <v>4</v>
      </c>
      <c r="AZ150">
        <f>IF(covid19_new_cases_global!AZ151&lt;0,"",covid19_new_cases_global!AZ151)</f>
        <v>6</v>
      </c>
      <c r="BA150">
        <f>IF(covid19_new_cases_global!BA151&lt;0,"",covid19_new_cases_global!BA151)</f>
        <v>4</v>
      </c>
      <c r="BB150">
        <f>IF(covid19_new_cases_global!BB151&lt;0,"",covid19_new_cases_global!BB151)</f>
        <v>7</v>
      </c>
      <c r="BC150">
        <f>IF(covid19_new_cases_global!BC151&lt;0,"",covid19_new_cases_global!BC151)</f>
        <v>14</v>
      </c>
      <c r="BD150">
        <f>IF(covid19_new_cases_global!BD151&lt;0,"",covid19_new_cases_global!BD151)</f>
        <v>13</v>
      </c>
      <c r="BE150">
        <f>IF(covid19_new_cases_global!BE151&lt;0,"",covid19_new_cases_global!BE151)</f>
        <v>11</v>
      </c>
      <c r="BF150">
        <f>IF(covid19_new_cases_global!BF151&lt;0,"",covid19_new_cases_global!BF151)</f>
        <v>0</v>
      </c>
      <c r="BG150">
        <f>IF(covid19_new_cases_global!BG151&lt;0,"",covid19_new_cases_global!BG151)</f>
        <v>54</v>
      </c>
      <c r="BH150">
        <f>IF(covid19_new_cases_global!BH151&lt;0,"",covid19_new_cases_global!BH151)</f>
        <v>34</v>
      </c>
      <c r="BI150">
        <f>IF(covid19_new_cases_global!BI151&lt;0,"",covid19_new_cases_global!BI151)</f>
        <v>52</v>
      </c>
      <c r="BJ150">
        <f>IF(covid19_new_cases_global!BJ151&lt;0,"",covid19_new_cases_global!BJ151)</f>
        <v>38</v>
      </c>
      <c r="BK150">
        <f>IF(covid19_new_cases_global!BK151&lt;0,"",covid19_new_cases_global!BK151)</f>
        <v>34</v>
      </c>
      <c r="BL150">
        <f>IF(covid19_new_cases_global!BL151&lt;0,"",covid19_new_cases_global!BL151)</f>
        <v>128</v>
      </c>
      <c r="BM150">
        <f>IF(covid19_new_cases_global!BM151&lt;0,"",covid19_new_cases_global!BM151)</f>
        <v>152</v>
      </c>
      <c r="BN150">
        <f>IF(covid19_new_cases_global!BN151&lt;0,"",covid19_new_cases_global!BN151)</f>
        <v>155</v>
      </c>
      <c r="BO150">
        <f>IF(covid19_new_cases_global!BO151&lt;0,"",covid19_new_cases_global!BO151)</f>
        <v>218</v>
      </c>
      <c r="BP150">
        <f>IF(covid19_new_cases_global!BP151&lt;0,"",covid19_new_cases_global!BP151)</f>
        <v>243</v>
      </c>
      <c r="BQ150">
        <f>IF(covid19_new_cases_global!BQ151&lt;0,"",covid19_new_cases_global!BQ151)</f>
        <v>17</v>
      </c>
      <c r="BR150">
        <f>IF(covid19_new_cases_global!BR151&lt;0,"",covid19_new_cases_global!BR151)</f>
        <v>93</v>
      </c>
      <c r="BS150">
        <f>IF(covid19_new_cases_global!BS151&lt;0,"",covid19_new_cases_global!BS151)</f>
        <v>46</v>
      </c>
      <c r="BT150">
        <f>IF(covid19_new_cases_global!BT151&lt;0,"",covid19_new_cases_global!BT151)</f>
        <v>27</v>
      </c>
      <c r="BU150">
        <f>IF(covid19_new_cases_global!BU151&lt;0,"",covid19_new_cases_global!BU151)</f>
        <v>27</v>
      </c>
      <c r="BV150">
        <f>IF(covid19_new_cases_global!BV151&lt;0,"",covid19_new_cases_global!BV151)</f>
        <v>82</v>
      </c>
      <c r="BW150">
        <f>IF(covid19_new_cases_global!BW151&lt;0,"",covid19_new_cases_global!BW151)</f>
        <v>43</v>
      </c>
      <c r="BX150">
        <f>IF(covid19_new_cases_global!BX151&lt;0,"",covid19_new_cases_global!BX151)</f>
        <v>80</v>
      </c>
      <c r="BY150">
        <f>IF(covid19_new_cases_global!BY151&lt;0,"",covid19_new_cases_global!BY151)</f>
        <v>70</v>
      </c>
      <c r="BZ150">
        <f>IF(covid19_new_cases_global!BZ151&lt;0,"",covid19_new_cases_global!BZ151)</f>
        <v>31</v>
      </c>
      <c r="CA150">
        <f>IF(covid19_new_cases_global!CA151&lt;0,"",covid19_new_cases_global!CA151)</f>
        <v>63</v>
      </c>
      <c r="CB150">
        <f>IF(covid19_new_cases_global!CB151&lt;0,"",covid19_new_cases_global!CB151)</f>
        <v>96</v>
      </c>
      <c r="CC150">
        <f>IF(covid19_new_cases_global!CC151&lt;0,"",covid19_new_cases_global!CC151)</f>
        <v>89</v>
      </c>
      <c r="CD150">
        <f>IF(covid19_new_cases_global!CD151&lt;0,"",covid19_new_cases_global!CD151)</f>
        <v>69</v>
      </c>
      <c r="CE150">
        <f>IF(covid19_new_cases_global!CE151&lt;0,"",covid19_new_cases_global!CE151)</f>
        <v>25</v>
      </c>
      <c r="CF150">
        <f>IF(covid19_new_cases_global!CF151&lt;0,"",covid19_new_cases_global!CF151)</f>
        <v>145</v>
      </c>
      <c r="CG150">
        <f>IF(covid19_new_cases_global!CG151&lt;0,"",covid19_new_cases_global!CG151)</f>
        <v>99</v>
      </c>
      <c r="CH150">
        <f>IF(covid19_new_cases_global!CH151&lt;0,"",covid19_new_cases_global!CH151)</f>
        <v>143</v>
      </c>
      <c r="CI150">
        <f>IF(covid19_new_cases_global!CI151&lt;0,"",covid19_new_cases_global!CI151)</f>
        <v>91</v>
      </c>
      <c r="CJ150">
        <f>IF(covid19_new_cases_global!CJ151&lt;0,"",covid19_new_cases_global!CJ151)</f>
        <v>99</v>
      </c>
      <c r="CK150">
        <f>IF(covid19_new_cases_global!CK151&lt;0,"",covid19_new_cases_global!CK151)</f>
        <v>178</v>
      </c>
      <c r="CL150">
        <f>IF(covid19_new_cases_global!CL151&lt;0,"",covid19_new_cases_global!CL151)</f>
        <v>251</v>
      </c>
      <c r="CM150">
        <f>IF(covid19_new_cases_global!CM151&lt;0,"",covid19_new_cases_global!CM151)</f>
        <v>124</v>
      </c>
      <c r="CN150">
        <f>IF(covid19_new_cases_global!CN151&lt;0,"",covid19_new_cases_global!CN151)</f>
        <v>142</v>
      </c>
      <c r="CO150">
        <f>IF(covid19_new_cases_global!CO151&lt;0,"",covid19_new_cases_global!CO151)</f>
        <v>165</v>
      </c>
      <c r="CP150">
        <f>IF(covid19_new_cases_global!CP151&lt;0,"",covid19_new_cases_global!CP151)</f>
        <v>170</v>
      </c>
      <c r="CQ150">
        <f>IF(covid19_new_cases_global!CQ151&lt;0,"",covid19_new_cases_global!CQ151)</f>
        <v>318</v>
      </c>
      <c r="CR150">
        <f>IF(covid19_new_cases_global!CR151&lt;0,"",covid19_new_cases_global!CR151)</f>
        <v>267</v>
      </c>
      <c r="CS150">
        <f>IF(covid19_new_cases_global!CS151&lt;0,"",covid19_new_cases_global!CS151)</f>
        <v>141</v>
      </c>
      <c r="CT150">
        <f>IF(covid19_new_cases_global!CT151&lt;0,"",covid19_new_cases_global!CT151)</f>
        <v>185</v>
      </c>
      <c r="CU150">
        <f>IF(covid19_new_cases_global!CU151&lt;0,"",covid19_new_cases_global!CU151)</f>
        <v>247</v>
      </c>
      <c r="CV150">
        <f>IF(covid19_new_cases_global!CV151&lt;0,"",covid19_new_cases_global!CV151)</f>
        <v>203</v>
      </c>
      <c r="CW150">
        <f>IF(covid19_new_cases_global!CW151&lt;0,"",covid19_new_cases_global!CW151)</f>
        <v>354</v>
      </c>
      <c r="CX150">
        <f>IF(covid19_new_cases_global!CX151&lt;0,"",covid19_new_cases_global!CX151)</f>
        <v>297</v>
      </c>
      <c r="CY150">
        <f>IF(covid19_new_cases_global!CY151&lt;0,"",covid19_new_cases_global!CY151)</f>
        <v>304</v>
      </c>
      <c r="CZ150">
        <f>IF(covid19_new_cases_global!CZ151&lt;0,"",covid19_new_cases_global!CZ151)</f>
        <v>385</v>
      </c>
      <c r="DA150">
        <f>IF(covid19_new_cases_global!DA151&lt;0,"",covid19_new_cases_global!DA151)</f>
        <v>447</v>
      </c>
      <c r="DB150">
        <f>IF(covid19_new_cases_global!DB151&lt;0,"",covid19_new_cases_global!DB151)</f>
        <v>437</v>
      </c>
      <c r="DC150">
        <f>IF(covid19_new_cases_global!DC151&lt;0,"",covid19_new_cases_global!DC151)</f>
        <v>352</v>
      </c>
      <c r="DD150">
        <f>IF(covid19_new_cases_global!DD151&lt;0,"",covid19_new_cases_global!DD151)</f>
        <v>236</v>
      </c>
      <c r="DE150">
        <f>IF(covid19_new_cases_global!DE151&lt;0,"",covid19_new_cases_global!DE151)</f>
        <v>424</v>
      </c>
      <c r="DF150">
        <f>IF(covid19_new_cases_global!DF151&lt;0,"",covid19_new_cases_global!DF151)</f>
        <v>663</v>
      </c>
      <c r="DG150">
        <f>IF(covid19_new_cases_global!DG151&lt;0,"",covid19_new_cases_global!DG151)</f>
        <v>525</v>
      </c>
      <c r="DH150">
        <f>IF(covid19_new_cases_global!DH151&lt;0,"",covid19_new_cases_global!DH151)</f>
        <v>595</v>
      </c>
      <c r="DI150">
        <f>IF(covid19_new_cases_global!DI151&lt;0,"",covid19_new_cases_global!DI151)</f>
        <v>637</v>
      </c>
      <c r="DJ150">
        <f>IF(covid19_new_cases_global!DJ151&lt;0,"",covid19_new_cases_global!DJ151)</f>
        <v>698</v>
      </c>
      <c r="DK150">
        <f>IF(covid19_new_cases_global!DK151&lt;0,"",covid19_new_cases_global!DK151)</f>
        <v>724</v>
      </c>
      <c r="DL150">
        <f>IF(covid19_new_cases_global!DL151&lt;0,"",covid19_new_cases_global!DL151)</f>
        <v>665</v>
      </c>
      <c r="DM150">
        <f>IF(covid19_new_cases_global!DM151&lt;0,"",covid19_new_cases_global!DM151)</f>
        <v>785</v>
      </c>
      <c r="DN150">
        <f>IF(covid19_new_cases_global!DN151&lt;0,"",covid19_new_cases_global!DN151)</f>
        <v>831</v>
      </c>
      <c r="DO150">
        <f>IF(covid19_new_cases_global!DO151&lt;0,"",covid19_new_cases_global!DO151)</f>
        <v>1160</v>
      </c>
      <c r="DP150">
        <f>IF(covid19_new_cases_global!DP151&lt;0,"",covid19_new_cases_global!DP151)</f>
        <v>918</v>
      </c>
      <c r="DQ150">
        <f>IF(covid19_new_cases_global!DQ151&lt;0,"",covid19_new_cases_global!DQ151)</f>
        <v>767</v>
      </c>
      <c r="DR150">
        <f>IF(covid19_new_cases_global!DR151&lt;0,"",covid19_new_cases_global!DR151)</f>
        <v>803</v>
      </c>
      <c r="DS150">
        <f>IF(covid19_new_cases_global!DS151&lt;0,"",covid19_new_cases_global!DS151)</f>
        <v>1134</v>
      </c>
      <c r="DT150">
        <f>IF(covid19_new_cases_global!DT151&lt;0,"",covid19_new_cases_global!DT151)</f>
        <v>988</v>
      </c>
      <c r="DU150">
        <f>IF(covid19_new_cases_global!DU151&lt;0,"",covid19_new_cases_global!DU151)</f>
        <v>1218</v>
      </c>
      <c r="DV150">
        <f>IF(covid19_new_cases_global!DV151&lt;0,"",covid19_new_cases_global!DV151)</f>
        <v>1240</v>
      </c>
      <c r="DW150">
        <f>IF(covid19_new_cases_global!DW151&lt;0,"",covid19_new_cases_global!DW151)</f>
        <v>1032</v>
      </c>
      <c r="DX150">
        <f>IF(covid19_new_cases_global!DX151&lt;0,"",covid19_new_cases_global!DX151)</f>
        <v>649</v>
      </c>
      <c r="DY150">
        <f>IF(covid19_new_cases_global!DY151&lt;0,"",covid19_new_cases_global!DY151)</f>
        <v>1673</v>
      </c>
      <c r="DZ150">
        <f>IF(covid19_new_cases_global!DZ151&lt;0,"",covid19_new_cases_global!DZ151)</f>
        <v>1466</v>
      </c>
      <c r="EA150">
        <f>IF(covid19_new_cases_global!EA151&lt;0,"",covid19_new_cases_global!EA151)</f>
        <v>1837</v>
      </c>
      <c r="EB150">
        <f>IF(covid19_new_cases_global!EB151&lt;0,"",covid19_new_cases_global!EB151)</f>
        <v>1727</v>
      </c>
      <c r="EC150">
        <f>IF(covid19_new_cases_global!EC151&lt;0,"",covid19_new_cases_global!EC151)</f>
        <v>1716</v>
      </c>
      <c r="ED150">
        <f>IF(covid19_new_cases_global!ED151&lt;0,"",covid19_new_cases_global!ED151)</f>
        <v>1674</v>
      </c>
      <c r="EE150">
        <f>IF(covid19_new_cases_global!EE151&lt;0,"",covid19_new_cases_global!EE151)</f>
        <v>1455</v>
      </c>
      <c r="EF150">
        <f>IF(covid19_new_cases_global!EF151&lt;0,"",covid19_new_cases_global!EF151)</f>
        <v>1713</v>
      </c>
      <c r="EG150">
        <f>IF(covid19_new_cases_global!EG151&lt;0,"",covid19_new_cases_global!EG151)</f>
        <v>3267</v>
      </c>
      <c r="EH150">
        <f>IF(covid19_new_cases_global!EH151&lt;0,"",covid19_new_cases_global!EH151)</f>
        <v>2642</v>
      </c>
      <c r="EI150">
        <f>IF(covid19_new_cases_global!EI151&lt;0,"",covid19_new_cases_global!EI151)</f>
        <v>2539</v>
      </c>
      <c r="EJ150">
        <f>IF(covid19_new_cases_global!EJ151&lt;0,"",covid19_new_cases_global!EJ151)</f>
        <v>2312</v>
      </c>
      <c r="EK150">
        <f>IF(covid19_new_cases_global!EK151&lt;0,"",covid19_new_cases_global!EK151)</f>
        <v>2594</v>
      </c>
      <c r="EL150">
        <f>IF(covid19_new_cases_global!EL151&lt;0,"",covid19_new_cases_global!EL151)</f>
        <v>2112</v>
      </c>
      <c r="EM150">
        <f>IF(covid19_new_cases_global!EM151&lt;0,"",covid19_new_cases_global!EM151)</f>
        <v>2430</v>
      </c>
      <c r="EN150">
        <f>IF(covid19_new_cases_global!EN151&lt;0,"",covid19_new_cases_global!EN151)</f>
        <v>3147</v>
      </c>
      <c r="EO150">
        <f>IF(covid19_new_cases_global!EO151&lt;0,"",covid19_new_cases_global!EO151)</f>
        <v>3359</v>
      </c>
      <c r="EP150">
        <f>IF(covid19_new_cases_global!EP151&lt;0,"",covid19_new_cases_global!EP151)</f>
        <v>3809</v>
      </c>
      <c r="EQ150">
        <f>IF(covid19_new_cases_global!EQ151&lt;0,"",covid19_new_cases_global!EQ151)</f>
        <v>4302</v>
      </c>
      <c r="ER150">
        <f>IF(covid19_new_cases_global!ER151&lt;0,"",covid19_new_cases_global!ER151)</f>
        <v>3495</v>
      </c>
      <c r="ES150">
        <f>IF(covid19_new_cases_global!ES151&lt;0,"",covid19_new_cases_global!ES151)</f>
        <v>2801</v>
      </c>
      <c r="ET150">
        <f>IF(covid19_new_cases_global!ET151&lt;0,"",covid19_new_cases_global!ET151)</f>
        <v>4078</v>
      </c>
      <c r="EU150">
        <f>IF(covid19_new_cases_global!EU151&lt;0,"",covid19_new_cases_global!EU151)</f>
        <v>3478</v>
      </c>
      <c r="EV150">
        <f>IF(covid19_new_cases_global!EV151&lt;0,"",covid19_new_cases_global!EV151)</f>
        <v>3825</v>
      </c>
      <c r="EW150">
        <f>IF(covid19_new_cases_global!EW151&lt;0,"",covid19_new_cases_global!EW151)</f>
        <v>4966</v>
      </c>
      <c r="EX150">
        <f>IF(covid19_new_cases_global!EX151&lt;0,"",covid19_new_cases_global!EX151)</f>
        <v>4621</v>
      </c>
      <c r="EY150">
        <f>IF(covid19_new_cases_global!EY151&lt;0,"",covid19_new_cases_global!EY151)</f>
        <v>4288</v>
      </c>
      <c r="EZ150">
        <f>IF(covid19_new_cases_global!EZ151&lt;0,"",covid19_new_cases_global!EZ151)</f>
        <v>4518</v>
      </c>
      <c r="FA150">
        <f>IF(covid19_new_cases_global!FA151&lt;0,"",covid19_new_cases_global!FA151)</f>
        <v>5688</v>
      </c>
      <c r="FB150">
        <f>IF(covid19_new_cases_global!FB151&lt;0,"",covid19_new_cases_global!FB151)</f>
        <v>6579</v>
      </c>
      <c r="FC150">
        <f>IF(covid19_new_cases_global!FC151&lt;0,"",covid19_new_cases_global!FC151)</f>
        <v>6215</v>
      </c>
      <c r="FD150">
        <f>IF(covid19_new_cases_global!FD151&lt;0,"",covid19_new_cases_global!FD151)</f>
        <v>7210</v>
      </c>
      <c r="FE150">
        <f>MAX(D150:FD150)</f>
        <v>7210</v>
      </c>
      <c r="FF150">
        <f t="shared" si="60"/>
        <v>7210</v>
      </c>
      <c r="FG150">
        <f t="shared" si="61"/>
        <v>157</v>
      </c>
      <c r="FH150">
        <f t="shared" si="62"/>
        <v>157</v>
      </c>
      <c r="FI150" cm="1">
        <f t="array" ref="FI150">MATCH(INDEX($D150:$FD150,MATCH(TRUE,INDEX($D150:$FD150&lt;&gt;0,),0)),$D150:$FD150,0)</f>
        <v>43</v>
      </c>
      <c r="FJ150">
        <f t="shared" si="63"/>
        <v>131800</v>
      </c>
      <c r="FK150">
        <f t="shared" si="64"/>
        <v>5.4704097116843702E-2</v>
      </c>
      <c r="FL150">
        <v>0</v>
      </c>
      <c r="FM150">
        <f t="shared" si="65"/>
        <v>114</v>
      </c>
      <c r="FN150">
        <f t="shared" si="66"/>
        <v>114</v>
      </c>
      <c r="FP150">
        <v>1385</v>
      </c>
      <c r="FQ150">
        <v>1385</v>
      </c>
      <c r="FR150">
        <v>157</v>
      </c>
      <c r="FS150">
        <v>157</v>
      </c>
      <c r="FT150">
        <v>40</v>
      </c>
      <c r="FU150">
        <v>52812</v>
      </c>
      <c r="FV150">
        <v>2.6225100355979702E-2</v>
      </c>
      <c r="FW150" s="6">
        <v>0</v>
      </c>
      <c r="FX150" s="7">
        <v>1</v>
      </c>
      <c r="FY150" s="8">
        <f t="shared" si="68"/>
        <v>1</v>
      </c>
      <c r="FZ150">
        <f t="shared" si="69"/>
        <v>0</v>
      </c>
      <c r="GA150">
        <f t="shared" si="70"/>
        <v>2.1871610461826815E-5</v>
      </c>
      <c r="GB150" s="6">
        <f t="shared" si="71"/>
        <v>2.1871610461826815E-5</v>
      </c>
      <c r="GC150" s="8">
        <f t="shared" si="72"/>
        <v>0.99997812838953815</v>
      </c>
      <c r="GD150" s="6">
        <f t="shared" si="73"/>
        <v>-2.1871849649014083E-5</v>
      </c>
      <c r="GE150" s="8">
        <f t="shared" si="74"/>
        <v>100</v>
      </c>
      <c r="GF150">
        <f t="shared" si="75"/>
        <v>2.1872088839633902E-5</v>
      </c>
      <c r="HC150">
        <v>0.27922681539827593</v>
      </c>
      <c r="HD150">
        <v>1</v>
      </c>
      <c r="HE150">
        <v>0</v>
      </c>
      <c r="HF150">
        <f t="shared" si="79"/>
        <v>137</v>
      </c>
      <c r="HG150">
        <f t="shared" si="80"/>
        <v>8</v>
      </c>
      <c r="HH150">
        <f t="shared" si="76"/>
        <v>4.861111111111116E-2</v>
      </c>
      <c r="HI150">
        <f t="shared" si="77"/>
        <v>0.76470588235294112</v>
      </c>
      <c r="HJ150">
        <f t="shared" si="78"/>
        <v>5.3104575163399345E-3</v>
      </c>
    </row>
    <row r="151" spans="1:218" x14ac:dyDescent="0.3">
      <c r="A151" t="str">
        <f>covid19_new_cases_global!A152</f>
        <v>South Sudan</v>
      </c>
      <c r="B151">
        <f>covid19_new_cases_global!B152</f>
        <v>6.8769999999999998</v>
      </c>
      <c r="C151">
        <f>covid19_new_cases_global!C152</f>
        <v>31.306999999999999</v>
      </c>
      <c r="D151">
        <f>IF(covid19_new_cases_global!D152&lt;0,"",covid19_new_cases_global!D152)</f>
        <v>0</v>
      </c>
      <c r="E151">
        <f>IF(covid19_new_cases_global!E152&lt;0,"",covid19_new_cases_global!E152)</f>
        <v>0</v>
      </c>
      <c r="F151">
        <f>IF(covid19_new_cases_global!F152&lt;0,"",covid19_new_cases_global!F152)</f>
        <v>0</v>
      </c>
      <c r="G151">
        <f>IF(covid19_new_cases_global!G152&lt;0,"",covid19_new_cases_global!G152)</f>
        <v>0</v>
      </c>
      <c r="H151">
        <f>IF(covid19_new_cases_global!H152&lt;0,"",covid19_new_cases_global!H152)</f>
        <v>0</v>
      </c>
      <c r="I151">
        <f>IF(covid19_new_cases_global!I152&lt;0,"",covid19_new_cases_global!I152)</f>
        <v>0</v>
      </c>
      <c r="J151">
        <f>IF(covid19_new_cases_global!J152&lt;0,"",covid19_new_cases_global!J152)</f>
        <v>0</v>
      </c>
      <c r="K151">
        <f>IF(covid19_new_cases_global!K152&lt;0,"",covid19_new_cases_global!K152)</f>
        <v>0</v>
      </c>
      <c r="L151">
        <f>IF(covid19_new_cases_global!L152&lt;0,"",covid19_new_cases_global!L152)</f>
        <v>0</v>
      </c>
      <c r="M151">
        <f>IF(covid19_new_cases_global!M152&lt;0,"",covid19_new_cases_global!M152)</f>
        <v>0</v>
      </c>
      <c r="N151">
        <f>IF(covid19_new_cases_global!N152&lt;0,"",covid19_new_cases_global!N152)</f>
        <v>0</v>
      </c>
      <c r="O151">
        <f>IF(covid19_new_cases_global!O152&lt;0,"",covid19_new_cases_global!O152)</f>
        <v>0</v>
      </c>
      <c r="P151">
        <f>IF(covid19_new_cases_global!P152&lt;0,"",covid19_new_cases_global!P152)</f>
        <v>0</v>
      </c>
      <c r="Q151">
        <f>IF(covid19_new_cases_global!Q152&lt;0,"",covid19_new_cases_global!Q152)</f>
        <v>0</v>
      </c>
      <c r="R151">
        <f>IF(covid19_new_cases_global!R152&lt;0,"",covid19_new_cases_global!R152)</f>
        <v>0</v>
      </c>
      <c r="S151">
        <f>IF(covid19_new_cases_global!S152&lt;0,"",covid19_new_cases_global!S152)</f>
        <v>0</v>
      </c>
      <c r="T151">
        <f>IF(covid19_new_cases_global!T152&lt;0,"",covid19_new_cases_global!T152)</f>
        <v>0</v>
      </c>
      <c r="U151">
        <f>IF(covid19_new_cases_global!U152&lt;0,"",covid19_new_cases_global!U152)</f>
        <v>0</v>
      </c>
      <c r="V151">
        <f>IF(covid19_new_cases_global!V152&lt;0,"",covid19_new_cases_global!V152)</f>
        <v>0</v>
      </c>
      <c r="W151">
        <f>IF(covid19_new_cases_global!W152&lt;0,"",covid19_new_cases_global!W152)</f>
        <v>0</v>
      </c>
      <c r="X151">
        <f>IF(covid19_new_cases_global!X152&lt;0,"",covid19_new_cases_global!X152)</f>
        <v>0</v>
      </c>
      <c r="Y151">
        <f>IF(covid19_new_cases_global!Y152&lt;0,"",covid19_new_cases_global!Y152)</f>
        <v>0</v>
      </c>
      <c r="Z151">
        <f>IF(covid19_new_cases_global!Z152&lt;0,"",covid19_new_cases_global!Z152)</f>
        <v>0</v>
      </c>
      <c r="AA151">
        <f>IF(covid19_new_cases_global!AA152&lt;0,"",covid19_new_cases_global!AA152)</f>
        <v>0</v>
      </c>
      <c r="AB151">
        <f>IF(covid19_new_cases_global!AB152&lt;0,"",covid19_new_cases_global!AB152)</f>
        <v>0</v>
      </c>
      <c r="AC151">
        <f>IF(covid19_new_cases_global!AC152&lt;0,"",covid19_new_cases_global!AC152)</f>
        <v>0</v>
      </c>
      <c r="AD151">
        <f>IF(covid19_new_cases_global!AD152&lt;0,"",covid19_new_cases_global!AD152)</f>
        <v>0</v>
      </c>
      <c r="AE151">
        <f>IF(covid19_new_cases_global!AE152&lt;0,"",covid19_new_cases_global!AE152)</f>
        <v>0</v>
      </c>
      <c r="AF151">
        <f>IF(covid19_new_cases_global!AF152&lt;0,"",covid19_new_cases_global!AF152)</f>
        <v>0</v>
      </c>
      <c r="AG151">
        <f>IF(covid19_new_cases_global!AG152&lt;0,"",covid19_new_cases_global!AG152)</f>
        <v>0</v>
      </c>
      <c r="AH151">
        <f>IF(covid19_new_cases_global!AH152&lt;0,"",covid19_new_cases_global!AH152)</f>
        <v>0</v>
      </c>
      <c r="AI151">
        <f>IF(covid19_new_cases_global!AI152&lt;0,"",covid19_new_cases_global!AI152)</f>
        <v>0</v>
      </c>
      <c r="AJ151">
        <f>IF(covid19_new_cases_global!AJ152&lt;0,"",covid19_new_cases_global!AJ152)</f>
        <v>0</v>
      </c>
      <c r="AK151">
        <f>IF(covid19_new_cases_global!AK152&lt;0,"",covid19_new_cases_global!AK152)</f>
        <v>0</v>
      </c>
      <c r="AL151">
        <f>IF(covid19_new_cases_global!AL152&lt;0,"",covid19_new_cases_global!AL152)</f>
        <v>0</v>
      </c>
      <c r="AM151">
        <f>IF(covid19_new_cases_global!AM152&lt;0,"",covid19_new_cases_global!AM152)</f>
        <v>0</v>
      </c>
      <c r="AN151">
        <f>IF(covid19_new_cases_global!AN152&lt;0,"",covid19_new_cases_global!AN152)</f>
        <v>0</v>
      </c>
      <c r="AO151">
        <f>IF(covid19_new_cases_global!AO152&lt;0,"",covid19_new_cases_global!AO152)</f>
        <v>0</v>
      </c>
      <c r="AP151">
        <f>IF(covid19_new_cases_global!AP152&lt;0,"",covid19_new_cases_global!AP152)</f>
        <v>0</v>
      </c>
      <c r="AQ151">
        <f>IF(covid19_new_cases_global!AQ152&lt;0,"",covid19_new_cases_global!AQ152)</f>
        <v>0</v>
      </c>
      <c r="AR151">
        <f>IF(covid19_new_cases_global!AR152&lt;0,"",covid19_new_cases_global!AR152)</f>
        <v>0</v>
      </c>
      <c r="AS151">
        <f>IF(covid19_new_cases_global!AS152&lt;0,"",covid19_new_cases_global!AS152)</f>
        <v>0</v>
      </c>
      <c r="AT151">
        <f>IF(covid19_new_cases_global!AT152&lt;0,"",covid19_new_cases_global!AT152)</f>
        <v>0</v>
      </c>
      <c r="AU151">
        <f>IF(covid19_new_cases_global!AU152&lt;0,"",covid19_new_cases_global!AU152)</f>
        <v>0</v>
      </c>
      <c r="AV151">
        <f>IF(covid19_new_cases_global!AV152&lt;0,"",covid19_new_cases_global!AV152)</f>
        <v>0</v>
      </c>
      <c r="AW151">
        <f>IF(covid19_new_cases_global!AW152&lt;0,"",covid19_new_cases_global!AW152)</f>
        <v>0</v>
      </c>
      <c r="AX151">
        <f>IF(covid19_new_cases_global!AX152&lt;0,"",covid19_new_cases_global!AX152)</f>
        <v>0</v>
      </c>
      <c r="AY151">
        <f>IF(covid19_new_cases_global!AY152&lt;0,"",covid19_new_cases_global!AY152)</f>
        <v>0</v>
      </c>
      <c r="AZ151">
        <f>IF(covid19_new_cases_global!AZ152&lt;0,"",covid19_new_cases_global!AZ152)</f>
        <v>0</v>
      </c>
      <c r="BA151">
        <f>IF(covid19_new_cases_global!BA152&lt;0,"",covid19_new_cases_global!BA152)</f>
        <v>0</v>
      </c>
      <c r="BB151">
        <f>IF(covid19_new_cases_global!BB152&lt;0,"",covid19_new_cases_global!BB152)</f>
        <v>0</v>
      </c>
      <c r="BC151">
        <f>IF(covid19_new_cases_global!BC152&lt;0,"",covid19_new_cases_global!BC152)</f>
        <v>0</v>
      </c>
      <c r="BD151">
        <f>IF(covid19_new_cases_global!BD152&lt;0,"",covid19_new_cases_global!BD152)</f>
        <v>0</v>
      </c>
      <c r="BE151">
        <f>IF(covid19_new_cases_global!BE152&lt;0,"",covid19_new_cases_global!BE152)</f>
        <v>0</v>
      </c>
      <c r="BF151">
        <f>IF(covid19_new_cases_global!BF152&lt;0,"",covid19_new_cases_global!BF152)</f>
        <v>0</v>
      </c>
      <c r="BG151">
        <f>IF(covid19_new_cases_global!BG152&lt;0,"",covid19_new_cases_global!BG152)</f>
        <v>0</v>
      </c>
      <c r="BH151">
        <f>IF(covid19_new_cases_global!BH152&lt;0,"",covid19_new_cases_global!BH152)</f>
        <v>0</v>
      </c>
      <c r="BI151">
        <f>IF(covid19_new_cases_global!BI152&lt;0,"",covid19_new_cases_global!BI152)</f>
        <v>0</v>
      </c>
      <c r="BJ151">
        <f>IF(covid19_new_cases_global!BJ152&lt;0,"",covid19_new_cases_global!BJ152)</f>
        <v>0</v>
      </c>
      <c r="BK151">
        <f>IF(covid19_new_cases_global!BK152&lt;0,"",covid19_new_cases_global!BK152)</f>
        <v>0</v>
      </c>
      <c r="BL151">
        <f>IF(covid19_new_cases_global!BL152&lt;0,"",covid19_new_cases_global!BL152)</f>
        <v>0</v>
      </c>
      <c r="BM151">
        <f>IF(covid19_new_cases_global!BM152&lt;0,"",covid19_new_cases_global!BM152)</f>
        <v>0</v>
      </c>
      <c r="BN151">
        <f>IF(covid19_new_cases_global!BN152&lt;0,"",covid19_new_cases_global!BN152)</f>
        <v>0</v>
      </c>
      <c r="BO151">
        <f>IF(covid19_new_cases_global!BO152&lt;0,"",covid19_new_cases_global!BO152)</f>
        <v>0</v>
      </c>
      <c r="BP151">
        <f>IF(covid19_new_cases_global!BP152&lt;0,"",covid19_new_cases_global!BP152)</f>
        <v>0</v>
      </c>
      <c r="BQ151">
        <f>IF(covid19_new_cases_global!BQ152&lt;0,"",covid19_new_cases_global!BQ152)</f>
        <v>0</v>
      </c>
      <c r="BR151">
        <f>IF(covid19_new_cases_global!BR152&lt;0,"",covid19_new_cases_global!BR152)</f>
        <v>0</v>
      </c>
      <c r="BS151">
        <f>IF(covid19_new_cases_global!BS152&lt;0,"",covid19_new_cases_global!BS152)</f>
        <v>0</v>
      </c>
      <c r="BT151">
        <f>IF(covid19_new_cases_global!BT152&lt;0,"",covid19_new_cases_global!BT152)</f>
        <v>0</v>
      </c>
      <c r="BU151">
        <f>IF(covid19_new_cases_global!BU152&lt;0,"",covid19_new_cases_global!BU152)</f>
        <v>0</v>
      </c>
      <c r="BV151">
        <f>IF(covid19_new_cases_global!BV152&lt;0,"",covid19_new_cases_global!BV152)</f>
        <v>0</v>
      </c>
      <c r="BW151">
        <f>IF(covid19_new_cases_global!BW152&lt;0,"",covid19_new_cases_global!BW152)</f>
        <v>0</v>
      </c>
      <c r="BX151">
        <f>IF(covid19_new_cases_global!BX152&lt;0,"",covid19_new_cases_global!BX152)</f>
        <v>0</v>
      </c>
      <c r="BY151">
        <f>IF(covid19_new_cases_global!BY152&lt;0,"",covid19_new_cases_global!BY152)</f>
        <v>1</v>
      </c>
      <c r="BZ151">
        <f>IF(covid19_new_cases_global!BZ152&lt;0,"",covid19_new_cases_global!BZ152)</f>
        <v>0</v>
      </c>
      <c r="CA151">
        <f>IF(covid19_new_cases_global!CA152&lt;0,"",covid19_new_cases_global!CA152)</f>
        <v>1</v>
      </c>
      <c r="CB151">
        <f>IF(covid19_new_cases_global!CB152&lt;0,"",covid19_new_cases_global!CB152)</f>
        <v>0</v>
      </c>
      <c r="CC151">
        <f>IF(covid19_new_cases_global!CC152&lt;0,"",covid19_new_cases_global!CC152)</f>
        <v>1</v>
      </c>
      <c r="CD151">
        <f>IF(covid19_new_cases_global!CD152&lt;0,"",covid19_new_cases_global!CD152)</f>
        <v>1</v>
      </c>
      <c r="CE151">
        <f>IF(covid19_new_cases_global!CE152&lt;0,"",covid19_new_cases_global!CE152)</f>
        <v>0</v>
      </c>
      <c r="CF151">
        <f>IF(covid19_new_cases_global!CF152&lt;0,"",covid19_new_cases_global!CF152)</f>
        <v>0</v>
      </c>
      <c r="CG151">
        <f>IF(covid19_new_cases_global!CG152&lt;0,"",covid19_new_cases_global!CG152)</f>
        <v>0</v>
      </c>
      <c r="CH151">
        <f>IF(covid19_new_cases_global!CH152&lt;0,"",covid19_new_cases_global!CH152)</f>
        <v>0</v>
      </c>
      <c r="CI151">
        <f>IF(covid19_new_cases_global!CI152&lt;0,"",covid19_new_cases_global!CI152)</f>
        <v>0</v>
      </c>
      <c r="CJ151">
        <f>IF(covid19_new_cases_global!CJ152&lt;0,"",covid19_new_cases_global!CJ152)</f>
        <v>0</v>
      </c>
      <c r="CK151">
        <f>IF(covid19_new_cases_global!CK152&lt;0,"",covid19_new_cases_global!CK152)</f>
        <v>0</v>
      </c>
      <c r="CL151">
        <f>IF(covid19_new_cases_global!CL152&lt;0,"",covid19_new_cases_global!CL152)</f>
        <v>0</v>
      </c>
      <c r="CM151">
        <f>IF(covid19_new_cases_global!CM152&lt;0,"",covid19_new_cases_global!CM152)</f>
        <v>0</v>
      </c>
      <c r="CN151">
        <f>IF(covid19_new_cases_global!CN152&lt;0,"",covid19_new_cases_global!CN152)</f>
        <v>0</v>
      </c>
      <c r="CO151">
        <f>IF(covid19_new_cases_global!CO152&lt;0,"",covid19_new_cases_global!CO152)</f>
        <v>0</v>
      </c>
      <c r="CP151">
        <f>IF(covid19_new_cases_global!CP152&lt;0,"",covid19_new_cases_global!CP152)</f>
        <v>0</v>
      </c>
      <c r="CQ151">
        <f>IF(covid19_new_cases_global!CQ152&lt;0,"",covid19_new_cases_global!CQ152)</f>
        <v>1</v>
      </c>
      <c r="CR151">
        <f>IF(covid19_new_cases_global!CR152&lt;0,"",covid19_new_cases_global!CR152)</f>
        <v>0</v>
      </c>
      <c r="CS151">
        <f>IF(covid19_new_cases_global!CS152&lt;0,"",covid19_new_cases_global!CS152)</f>
        <v>0</v>
      </c>
      <c r="CT151">
        <f>IF(covid19_new_cases_global!CT152&lt;0,"",covid19_new_cases_global!CT152)</f>
        <v>1</v>
      </c>
      <c r="CU151">
        <f>IF(covid19_new_cases_global!CU152&lt;0,"",covid19_new_cases_global!CU152)</f>
        <v>0</v>
      </c>
      <c r="CV151">
        <f>IF(covid19_new_cases_global!CV152&lt;0,"",covid19_new_cases_global!CV152)</f>
        <v>28</v>
      </c>
      <c r="CW151">
        <f>IF(covid19_new_cases_global!CW152&lt;0,"",covid19_new_cases_global!CW152)</f>
        <v>0</v>
      </c>
      <c r="CX151">
        <f>IF(covid19_new_cases_global!CX152&lt;0,"",covid19_new_cases_global!CX152)</f>
        <v>1</v>
      </c>
      <c r="CY151">
        <f>IF(covid19_new_cases_global!CY152&lt;0,"",covid19_new_cases_global!CY152)</f>
        <v>10</v>
      </c>
      <c r="CZ151">
        <f>IF(covid19_new_cases_global!CZ152&lt;0,"",covid19_new_cases_global!CZ152)</f>
        <v>0</v>
      </c>
      <c r="DA151">
        <f>IF(covid19_new_cases_global!DA152&lt;0,"",covid19_new_cases_global!DA152)</f>
        <v>1</v>
      </c>
      <c r="DB151">
        <f>IF(covid19_new_cases_global!DB152&lt;0,"",covid19_new_cases_global!DB152)</f>
        <v>0</v>
      </c>
      <c r="DC151">
        <f>IF(covid19_new_cases_global!DC152&lt;0,"",covid19_new_cases_global!DC152)</f>
        <v>6</v>
      </c>
      <c r="DD151">
        <f>IF(covid19_new_cases_global!DD152&lt;0,"",covid19_new_cases_global!DD152)</f>
        <v>6</v>
      </c>
      <c r="DE151">
        <f>IF(covid19_new_cases_global!DE152&lt;0,"",covid19_new_cases_global!DE152)</f>
        <v>16</v>
      </c>
      <c r="DF151">
        <f>IF(covid19_new_cases_global!DF152&lt;0,"",covid19_new_cases_global!DF152)</f>
        <v>46</v>
      </c>
      <c r="DG151">
        <f>IF(covid19_new_cases_global!DG152&lt;0,"",covid19_new_cases_global!DG152)</f>
        <v>0</v>
      </c>
      <c r="DH151">
        <f>IF(covid19_new_cases_global!DH152&lt;0,"",covid19_new_cases_global!DH152)</f>
        <v>0</v>
      </c>
      <c r="DI151">
        <f>IF(covid19_new_cases_global!DI152&lt;0,"",covid19_new_cases_global!DI152)</f>
        <v>36</v>
      </c>
      <c r="DJ151">
        <f>IF(covid19_new_cases_global!DJ152&lt;0,"",covid19_new_cases_global!DJ152)</f>
        <v>38</v>
      </c>
      <c r="DK151">
        <f>IF(covid19_new_cases_global!DK152&lt;0,"",covid19_new_cases_global!DK152)</f>
        <v>9</v>
      </c>
      <c r="DL151">
        <f>IF(covid19_new_cases_global!DL152&lt;0,"",covid19_new_cases_global!DL152)</f>
        <v>0</v>
      </c>
      <c r="DM151">
        <f>IF(covid19_new_cases_global!DM152&lt;0,"",covid19_new_cases_global!DM152)</f>
        <v>33</v>
      </c>
      <c r="DN151">
        <f>IF(covid19_new_cases_global!DN152&lt;0,"",covid19_new_cases_global!DN152)</f>
        <v>0</v>
      </c>
      <c r="DO151">
        <f>IF(covid19_new_cases_global!DO152&lt;0,"",covid19_new_cases_global!DO152)</f>
        <v>54</v>
      </c>
      <c r="DP151">
        <f>IF(covid19_new_cases_global!DP152&lt;0,"",covid19_new_cases_global!DP152)</f>
        <v>0</v>
      </c>
      <c r="DQ151">
        <f>IF(covid19_new_cases_global!DQ152&lt;0,"",covid19_new_cases_global!DQ152)</f>
        <v>0</v>
      </c>
      <c r="DR151">
        <f>IF(covid19_new_cases_global!DR152&lt;0,"",covid19_new_cases_global!DR152)</f>
        <v>0</v>
      </c>
      <c r="DS151">
        <f>IF(covid19_new_cases_global!DS152&lt;0,"",covid19_new_cases_global!DS152)</f>
        <v>191</v>
      </c>
      <c r="DT151">
        <f>IF(covid19_new_cases_global!DT152&lt;0,"",covid19_new_cases_global!DT152)</f>
        <v>82</v>
      </c>
      <c r="DU151">
        <f>IF(covid19_new_cases_global!DU152&lt;0,"",covid19_new_cases_global!DU152)</f>
        <v>92</v>
      </c>
      <c r="DV151">
        <f>IF(covid19_new_cases_global!DV152&lt;0,"",covid19_new_cases_global!DV152)</f>
        <v>0</v>
      </c>
      <c r="DW151">
        <f>IF(covid19_new_cases_global!DW152&lt;0,"",covid19_new_cases_global!DW152)</f>
        <v>151</v>
      </c>
      <c r="DX151">
        <f>IF(covid19_new_cases_global!DX152&lt;0,"",covid19_new_cases_global!DX152)</f>
        <v>0</v>
      </c>
      <c r="DY151">
        <f>IF(covid19_new_cases_global!DY152&lt;0,"",covid19_new_cases_global!DY152)</f>
        <v>188</v>
      </c>
      <c r="DZ151">
        <f>IF(covid19_new_cases_global!DZ152&lt;0,"",covid19_new_cases_global!DZ152)</f>
        <v>0</v>
      </c>
      <c r="EA151">
        <f>IF(covid19_new_cases_global!EA152&lt;0,"",covid19_new_cases_global!EA152)</f>
        <v>0</v>
      </c>
      <c r="EB151">
        <f>IF(covid19_new_cases_global!EB152&lt;0,"",covid19_new_cases_global!EB152)</f>
        <v>0</v>
      </c>
      <c r="EC151">
        <f>IF(covid19_new_cases_global!EC152&lt;0,"",covid19_new_cases_global!EC152)</f>
        <v>0</v>
      </c>
      <c r="ED151">
        <f>IF(covid19_new_cases_global!ED152&lt;0,"",covid19_new_cases_global!ED152)</f>
        <v>0</v>
      </c>
      <c r="EE151">
        <f>IF(covid19_new_cases_global!EE152&lt;0,"",covid19_new_cases_global!EE152)</f>
        <v>0</v>
      </c>
      <c r="EF151">
        <f>IF(covid19_new_cases_global!EF152&lt;0,"",covid19_new_cases_global!EF152)</f>
        <v>0</v>
      </c>
      <c r="EG151">
        <f>IF(covid19_new_cases_global!EG152&lt;0,"",covid19_new_cases_global!EG152)</f>
        <v>0</v>
      </c>
      <c r="EH151">
        <f>IF(covid19_new_cases_global!EH152&lt;0,"",covid19_new_cases_global!EH152)</f>
        <v>0</v>
      </c>
      <c r="EI151">
        <f>IF(covid19_new_cases_global!EI152&lt;0,"",covid19_new_cases_global!EI152)</f>
        <v>0</v>
      </c>
      <c r="EJ151">
        <f>IF(covid19_new_cases_global!EJ152&lt;0,"",covid19_new_cases_global!EJ152)</f>
        <v>323</v>
      </c>
      <c r="EK151">
        <f>IF(covid19_new_cases_global!EK152&lt;0,"",covid19_new_cases_global!EK152)</f>
        <v>287</v>
      </c>
      <c r="EL151">
        <f>IF(covid19_new_cases_global!EL152&lt;0,"",covid19_new_cases_global!EL152)</f>
        <v>0</v>
      </c>
      <c r="EM151">
        <f>IF(covid19_new_cases_global!EM152&lt;0,"",covid19_new_cases_global!EM152)</f>
        <v>0</v>
      </c>
      <c r="EN151">
        <f>IF(covid19_new_cases_global!EN152&lt;0,"",covid19_new_cases_global!EN152)</f>
        <v>66</v>
      </c>
      <c r="EO151">
        <f>IF(covid19_new_cases_global!EO152&lt;0,"",covid19_new_cases_global!EO152)</f>
        <v>0</v>
      </c>
      <c r="EP151">
        <f>IF(covid19_new_cases_global!EP152&lt;0,"",covid19_new_cases_global!EP152)</f>
        <v>23</v>
      </c>
      <c r="EQ151">
        <f>IF(covid19_new_cases_global!EQ152&lt;0,"",covid19_new_cases_global!EQ152)</f>
        <v>0</v>
      </c>
      <c r="ER151">
        <f>IF(covid19_new_cases_global!ER152&lt;0,"",covid19_new_cases_global!ER152)</f>
        <v>0</v>
      </c>
      <c r="ES151">
        <f>IF(covid19_new_cases_global!ES152&lt;0,"",covid19_new_cases_global!ES152)</f>
        <v>83</v>
      </c>
      <c r="ET151">
        <f>IF(covid19_new_cases_global!ET152&lt;0,"",covid19_new_cases_global!ET152)</f>
        <v>37</v>
      </c>
      <c r="EU151">
        <f>IF(covid19_new_cases_global!EU152&lt;0,"",covid19_new_cases_global!EU152)</f>
        <v>17</v>
      </c>
      <c r="EV151">
        <f>IF(covid19_new_cases_global!EV152&lt;0,"",covid19_new_cases_global!EV152)</f>
        <v>34</v>
      </c>
      <c r="EW151">
        <f>IF(covid19_new_cases_global!EW152&lt;0,"",covid19_new_cases_global!EW152)</f>
        <v>18</v>
      </c>
      <c r="EX151">
        <f>IF(covid19_new_cases_global!EX152&lt;0,"",covid19_new_cases_global!EX152)</f>
        <v>10</v>
      </c>
      <c r="EY151">
        <f>IF(covid19_new_cases_global!EY152&lt;0,"",covid19_new_cases_global!EY152)</f>
        <v>24</v>
      </c>
      <c r="EZ151">
        <f>IF(covid19_new_cases_global!EZ152&lt;0,"",covid19_new_cases_global!EZ152)</f>
        <v>14</v>
      </c>
      <c r="FA151">
        <f>IF(covid19_new_cases_global!FA152&lt;0,"",covid19_new_cases_global!FA152)</f>
        <v>12</v>
      </c>
      <c r="FB151">
        <f>IF(covid19_new_cases_global!FB152&lt;0,"",covid19_new_cases_global!FB152)</f>
        <v>0</v>
      </c>
      <c r="FC151">
        <f>IF(covid19_new_cases_global!FC152&lt;0,"",covid19_new_cases_global!FC152)</f>
        <v>0</v>
      </c>
      <c r="FD151">
        <f>IF(covid19_new_cases_global!FD152&lt;0,"",covid19_new_cases_global!FD152)</f>
        <v>0</v>
      </c>
      <c r="FE151">
        <f>MAX(D151:FD151)</f>
        <v>323</v>
      </c>
      <c r="FF151">
        <f t="shared" si="60"/>
        <v>323</v>
      </c>
      <c r="FG151">
        <f t="shared" si="61"/>
        <v>137</v>
      </c>
      <c r="FH151">
        <f t="shared" si="62"/>
        <v>137</v>
      </c>
      <c r="FI151" cm="1">
        <f t="array" ref="FI151">MATCH(INDEX($D151:$FD151,MATCH(TRUE,INDEX($D151:$FD151&lt;&gt;0,),0)),$D151:$FD151,0)</f>
        <v>74</v>
      </c>
      <c r="FJ151">
        <f t="shared" si="63"/>
        <v>1942</v>
      </c>
      <c r="FK151">
        <f t="shared" si="64"/>
        <v>0.16632337796086508</v>
      </c>
      <c r="FL151">
        <v>0</v>
      </c>
      <c r="FM151">
        <f t="shared" si="65"/>
        <v>63</v>
      </c>
      <c r="FN151">
        <f t="shared" si="66"/>
        <v>63</v>
      </c>
      <c r="FP151">
        <v>1426</v>
      </c>
      <c r="FQ151">
        <v>1426</v>
      </c>
      <c r="FR151">
        <v>89</v>
      </c>
      <c r="FS151">
        <v>89</v>
      </c>
      <c r="FT151">
        <v>1</v>
      </c>
      <c r="FU151">
        <v>43246</v>
      </c>
      <c r="FV151">
        <v>3.2974147898071501E-2</v>
      </c>
      <c r="FW151" s="6">
        <v>0</v>
      </c>
      <c r="FX151" s="7">
        <v>1</v>
      </c>
      <c r="FY151" s="8">
        <f t="shared" si="68"/>
        <v>1</v>
      </c>
      <c r="FZ151">
        <f t="shared" si="69"/>
        <v>0</v>
      </c>
      <c r="GA151">
        <f t="shared" si="70"/>
        <v>4.2848559059049501E-4</v>
      </c>
      <c r="GB151" s="6">
        <f t="shared" si="71"/>
        <v>4.2848559059049501E-4</v>
      </c>
      <c r="GC151" s="8">
        <f t="shared" si="72"/>
        <v>0.9995715144094095</v>
      </c>
      <c r="GD151" s="6">
        <f t="shared" si="73"/>
        <v>-4.2857741677290544E-4</v>
      </c>
      <c r="GE151" s="8">
        <f t="shared" si="74"/>
        <v>100</v>
      </c>
      <c r="GF151">
        <f t="shared" si="75"/>
        <v>4.2866926919547425E-4</v>
      </c>
      <c r="HC151">
        <v>0.2817600359376139</v>
      </c>
      <c r="HD151">
        <v>1</v>
      </c>
      <c r="HE151">
        <v>0</v>
      </c>
      <c r="HF151">
        <f t="shared" si="79"/>
        <v>138</v>
      </c>
      <c r="HG151">
        <f t="shared" si="80"/>
        <v>8</v>
      </c>
      <c r="HH151">
        <f t="shared" si="76"/>
        <v>4.166666666666663E-2</v>
      </c>
      <c r="HI151">
        <f t="shared" si="77"/>
        <v>0.76470588235294112</v>
      </c>
      <c r="HJ151">
        <f t="shared" si="78"/>
        <v>0</v>
      </c>
    </row>
    <row r="152" spans="1:218" x14ac:dyDescent="0.3">
      <c r="A152" t="str">
        <f>covid19_new_cases_global!A153</f>
        <v>Spain</v>
      </c>
      <c r="B152">
        <f>covid19_new_cases_global!B153</f>
        <v>40</v>
      </c>
      <c r="C152">
        <f>covid19_new_cases_global!C153</f>
        <v>-4</v>
      </c>
      <c r="D152">
        <f>IF(covid19_new_cases_global!D153&lt;0,"",covid19_new_cases_global!D153)</f>
        <v>0</v>
      </c>
      <c r="E152">
        <f>IF(covid19_new_cases_global!E153&lt;0,"",covid19_new_cases_global!E153)</f>
        <v>0</v>
      </c>
      <c r="F152">
        <f>IF(covid19_new_cases_global!F153&lt;0,"",covid19_new_cases_global!F153)</f>
        <v>0</v>
      </c>
      <c r="G152">
        <f>IF(covid19_new_cases_global!G153&lt;0,"",covid19_new_cases_global!G153)</f>
        <v>0</v>
      </c>
      <c r="H152">
        <f>IF(covid19_new_cases_global!H153&lt;0,"",covid19_new_cases_global!H153)</f>
        <v>0</v>
      </c>
      <c r="I152">
        <f>IF(covid19_new_cases_global!I153&lt;0,"",covid19_new_cases_global!I153)</f>
        <v>0</v>
      </c>
      <c r="J152">
        <f>IF(covid19_new_cases_global!J153&lt;0,"",covid19_new_cases_global!J153)</f>
        <v>0</v>
      </c>
      <c r="K152">
        <f>IF(covid19_new_cases_global!K153&lt;0,"",covid19_new_cases_global!K153)</f>
        <v>0</v>
      </c>
      <c r="L152">
        <f>IF(covid19_new_cases_global!L153&lt;0,"",covid19_new_cases_global!L153)</f>
        <v>0</v>
      </c>
      <c r="M152">
        <f>IF(covid19_new_cases_global!M153&lt;0,"",covid19_new_cases_global!M153)</f>
        <v>1</v>
      </c>
      <c r="N152">
        <f>IF(covid19_new_cases_global!N153&lt;0,"",covid19_new_cases_global!N153)</f>
        <v>0</v>
      </c>
      <c r="O152">
        <f>IF(covid19_new_cases_global!O153&lt;0,"",covid19_new_cases_global!O153)</f>
        <v>0</v>
      </c>
      <c r="P152">
        <f>IF(covid19_new_cases_global!P153&lt;0,"",covid19_new_cases_global!P153)</f>
        <v>0</v>
      </c>
      <c r="Q152">
        <f>IF(covid19_new_cases_global!Q153&lt;0,"",covid19_new_cases_global!Q153)</f>
        <v>0</v>
      </c>
      <c r="R152">
        <f>IF(covid19_new_cases_global!R153&lt;0,"",covid19_new_cases_global!R153)</f>
        <v>0</v>
      </c>
      <c r="S152">
        <f>IF(covid19_new_cases_global!S153&lt;0,"",covid19_new_cases_global!S153)</f>
        <v>0</v>
      </c>
      <c r="T152">
        <f>IF(covid19_new_cases_global!T153&lt;0,"",covid19_new_cases_global!T153)</f>
        <v>0</v>
      </c>
      <c r="U152">
        <f>IF(covid19_new_cases_global!U153&lt;0,"",covid19_new_cases_global!U153)</f>
        <v>1</v>
      </c>
      <c r="V152">
        <f>IF(covid19_new_cases_global!V153&lt;0,"",covid19_new_cases_global!V153)</f>
        <v>0</v>
      </c>
      <c r="W152">
        <f>IF(covid19_new_cases_global!W153&lt;0,"",covid19_new_cases_global!W153)</f>
        <v>0</v>
      </c>
      <c r="X152">
        <f>IF(covid19_new_cases_global!X153&lt;0,"",covid19_new_cases_global!X153)</f>
        <v>0</v>
      </c>
      <c r="Y152">
        <f>IF(covid19_new_cases_global!Y153&lt;0,"",covid19_new_cases_global!Y153)</f>
        <v>0</v>
      </c>
      <c r="Z152">
        <f>IF(covid19_new_cases_global!Z153&lt;0,"",covid19_new_cases_global!Z153)</f>
        <v>0</v>
      </c>
      <c r="AA152">
        <f>IF(covid19_new_cases_global!AA153&lt;0,"",covid19_new_cases_global!AA153)</f>
        <v>0</v>
      </c>
      <c r="AB152">
        <f>IF(covid19_new_cases_global!AB153&lt;0,"",covid19_new_cases_global!AB153)</f>
        <v>0</v>
      </c>
      <c r="AC152">
        <f>IF(covid19_new_cases_global!AC153&lt;0,"",covid19_new_cases_global!AC153)</f>
        <v>0</v>
      </c>
      <c r="AD152">
        <f>IF(covid19_new_cases_global!AD153&lt;0,"",covid19_new_cases_global!AD153)</f>
        <v>0</v>
      </c>
      <c r="AE152">
        <f>IF(covid19_new_cases_global!AE153&lt;0,"",covid19_new_cases_global!AE153)</f>
        <v>0</v>
      </c>
      <c r="AF152">
        <f>IF(covid19_new_cases_global!AF153&lt;0,"",covid19_new_cases_global!AF153)</f>
        <v>0</v>
      </c>
      <c r="AG152">
        <f>IF(covid19_new_cases_global!AG153&lt;0,"",covid19_new_cases_global!AG153)</f>
        <v>0</v>
      </c>
      <c r="AH152">
        <f>IF(covid19_new_cases_global!AH153&lt;0,"",covid19_new_cases_global!AH153)</f>
        <v>0</v>
      </c>
      <c r="AI152">
        <f>IF(covid19_new_cases_global!AI153&lt;0,"",covid19_new_cases_global!AI153)</f>
        <v>0</v>
      </c>
      <c r="AJ152">
        <f>IF(covid19_new_cases_global!AJ153&lt;0,"",covid19_new_cases_global!AJ153)</f>
        <v>0</v>
      </c>
      <c r="AK152">
        <f>IF(covid19_new_cases_global!AK153&lt;0,"",covid19_new_cases_global!AK153)</f>
        <v>4</v>
      </c>
      <c r="AL152">
        <f>IF(covid19_new_cases_global!AL153&lt;0,"",covid19_new_cases_global!AL153)</f>
        <v>7</v>
      </c>
      <c r="AM152">
        <f>IF(covid19_new_cases_global!AM153&lt;0,"",covid19_new_cases_global!AM153)</f>
        <v>2</v>
      </c>
      <c r="AN152">
        <f>IF(covid19_new_cases_global!AN153&lt;0,"",covid19_new_cases_global!AN153)</f>
        <v>17</v>
      </c>
      <c r="AO152">
        <f>IF(covid19_new_cases_global!AO153&lt;0,"",covid19_new_cases_global!AO153)</f>
        <v>13</v>
      </c>
      <c r="AP152">
        <f>IF(covid19_new_cases_global!AP153&lt;0,"",covid19_new_cases_global!AP153)</f>
        <v>39</v>
      </c>
      <c r="AQ152">
        <f>IF(covid19_new_cases_global!AQ153&lt;0,"",covid19_new_cases_global!AQ153)</f>
        <v>36</v>
      </c>
      <c r="AR152">
        <f>IF(covid19_new_cases_global!AR153&lt;0,"",covid19_new_cases_global!AR153)</f>
        <v>45</v>
      </c>
      <c r="AS152">
        <f>IF(covid19_new_cases_global!AS153&lt;0,"",covid19_new_cases_global!AS153)</f>
        <v>57</v>
      </c>
      <c r="AT152">
        <f>IF(covid19_new_cases_global!AT153&lt;0,"",covid19_new_cases_global!AT153)</f>
        <v>37</v>
      </c>
      <c r="AU152">
        <f>IF(covid19_new_cases_global!AU153&lt;0,"",covid19_new_cases_global!AU153)</f>
        <v>141</v>
      </c>
      <c r="AV152">
        <f>IF(covid19_new_cases_global!AV153&lt;0,"",covid19_new_cases_global!AV153)</f>
        <v>100</v>
      </c>
      <c r="AW152">
        <f>IF(covid19_new_cases_global!AW153&lt;0,"",covid19_new_cases_global!AW153)</f>
        <v>173</v>
      </c>
      <c r="AX152">
        <f>IF(covid19_new_cases_global!AX153&lt;0,"",covid19_new_cases_global!AX153)</f>
        <v>400</v>
      </c>
      <c r="AY152">
        <f>IF(covid19_new_cases_global!AY153&lt;0,"",covid19_new_cases_global!AY153)</f>
        <v>622</v>
      </c>
      <c r="AZ152">
        <f>IF(covid19_new_cases_global!AZ153&lt;0,"",covid19_new_cases_global!AZ153)</f>
        <v>582</v>
      </c>
      <c r="BA152">
        <f>IF(covid19_new_cases_global!BA153&lt;0,"",covid19_new_cases_global!BA153)</f>
        <v>0</v>
      </c>
      <c r="BB152">
        <f>IF(covid19_new_cases_global!BB153&lt;0,"",covid19_new_cases_global!BB153)</f>
        <v>2955</v>
      </c>
      <c r="BC152">
        <f>IF(covid19_new_cases_global!BC153&lt;0,"",covid19_new_cases_global!BC153)</f>
        <v>1159</v>
      </c>
      <c r="BD152">
        <f>IF(covid19_new_cases_global!BD153&lt;0,"",covid19_new_cases_global!BD153)</f>
        <v>1407</v>
      </c>
      <c r="BE152">
        <f>IF(covid19_new_cases_global!BE153&lt;0,"",covid19_new_cases_global!BE153)</f>
        <v>2144</v>
      </c>
      <c r="BF152">
        <f>IF(covid19_new_cases_global!BF153&lt;0,"",covid19_new_cases_global!BF153)</f>
        <v>1806</v>
      </c>
      <c r="BG152">
        <f>IF(covid19_new_cases_global!BG153&lt;0,"",covid19_new_cases_global!BG153)</f>
        <v>2162</v>
      </c>
      <c r="BH152">
        <f>IF(covid19_new_cases_global!BH153&lt;0,"",covid19_new_cases_global!BH153)</f>
        <v>4053</v>
      </c>
      <c r="BI152">
        <f>IF(covid19_new_cases_global!BI153&lt;0,"",covid19_new_cases_global!BI153)</f>
        <v>2447</v>
      </c>
      <c r="BJ152">
        <f>IF(covid19_new_cases_global!BJ153&lt;0,"",covid19_new_cases_global!BJ153)</f>
        <v>4964</v>
      </c>
      <c r="BK152">
        <f>IF(covid19_new_cases_global!BK153&lt;0,"",covid19_new_cases_global!BK153)</f>
        <v>3394</v>
      </c>
      <c r="BL152">
        <f>IF(covid19_new_cases_global!BL153&lt;0,"",covid19_new_cases_global!BL153)</f>
        <v>6368</v>
      </c>
      <c r="BM152">
        <f>IF(covid19_new_cases_global!BM153&lt;0,"",covid19_new_cases_global!BM153)</f>
        <v>4749</v>
      </c>
      <c r="BN152">
        <f>IF(covid19_new_cases_global!BN153&lt;0,"",covid19_new_cases_global!BN153)</f>
        <v>9630</v>
      </c>
      <c r="BO152">
        <f>IF(covid19_new_cases_global!BO153&lt;0,"",covid19_new_cases_global!BO153)</f>
        <v>8271</v>
      </c>
      <c r="BP152">
        <f>IF(covid19_new_cases_global!BP153&lt;0,"",covid19_new_cases_global!BP153)</f>
        <v>7933</v>
      </c>
      <c r="BQ152">
        <f>IF(covid19_new_cases_global!BQ153&lt;0,"",covid19_new_cases_global!BQ153)</f>
        <v>7516</v>
      </c>
      <c r="BR152">
        <f>IF(covid19_new_cases_global!BR153&lt;0,"",covid19_new_cases_global!BR153)</f>
        <v>6875</v>
      </c>
      <c r="BS152">
        <f>IF(covid19_new_cases_global!BS153&lt;0,"",covid19_new_cases_global!BS153)</f>
        <v>7846</v>
      </c>
      <c r="BT152">
        <f>IF(covid19_new_cases_global!BT153&lt;0,"",covid19_new_cases_global!BT153)</f>
        <v>7967</v>
      </c>
      <c r="BU152">
        <f>IF(covid19_new_cases_global!BU153&lt;0,"",covid19_new_cases_global!BU153)</f>
        <v>8195</v>
      </c>
      <c r="BV152">
        <f>IF(covid19_new_cases_global!BV153&lt;0,"",covid19_new_cases_global!BV153)</f>
        <v>7947</v>
      </c>
      <c r="BW152">
        <f>IF(covid19_new_cases_global!BW153&lt;0,"",covid19_new_cases_global!BW153)</f>
        <v>7134</v>
      </c>
      <c r="BX152">
        <f>IF(covid19_new_cases_global!BX153&lt;0,"",covid19_new_cases_global!BX153)</f>
        <v>6969</v>
      </c>
      <c r="BY152">
        <f>IF(covid19_new_cases_global!BY153&lt;0,"",covid19_new_cases_global!BY153)</f>
        <v>5478</v>
      </c>
      <c r="BZ152">
        <f>IF(covid19_new_cases_global!BZ153&lt;0,"",covid19_new_cases_global!BZ153)</f>
        <v>5029</v>
      </c>
      <c r="CA152">
        <f>IF(covid19_new_cases_global!CA153&lt;0,"",covid19_new_cases_global!CA153)</f>
        <v>5267</v>
      </c>
      <c r="CB152">
        <f>IF(covid19_new_cases_global!CB153&lt;0,"",covid19_new_cases_global!CB153)</f>
        <v>6278</v>
      </c>
      <c r="CC152">
        <f>IF(covid19_new_cases_global!CC153&lt;0,"",covid19_new_cases_global!CC153)</f>
        <v>5002</v>
      </c>
      <c r="CD152">
        <f>IF(covid19_new_cases_global!CD153&lt;0,"",covid19_new_cases_global!CD153)</f>
        <v>5051</v>
      </c>
      <c r="CE152">
        <f>IF(covid19_new_cases_global!CE153&lt;0,"",covid19_new_cases_global!CE153)</f>
        <v>4754</v>
      </c>
      <c r="CF152">
        <f>IF(covid19_new_cases_global!CF153&lt;0,"",covid19_new_cases_global!CF153)</f>
        <v>3804</v>
      </c>
      <c r="CG152">
        <f>IF(covid19_new_cases_global!CG153&lt;0,"",covid19_new_cases_global!CG153)</f>
        <v>3268</v>
      </c>
      <c r="CH152">
        <f>IF(covid19_new_cases_global!CH153&lt;0,"",covid19_new_cases_global!CH153)</f>
        <v>2442</v>
      </c>
      <c r="CI152">
        <f>IF(covid19_new_cases_global!CI153&lt;0,"",covid19_new_cases_global!CI153)</f>
        <v>5103</v>
      </c>
      <c r="CJ152">
        <f>IF(covid19_new_cases_global!CJ153&lt;0,"",covid19_new_cases_global!CJ153)</f>
        <v>7304</v>
      </c>
      <c r="CK152">
        <f>IF(covid19_new_cases_global!CK153&lt;0,"",covid19_new_cases_global!CK153)</f>
        <v>5891</v>
      </c>
      <c r="CL152">
        <f>IF(covid19_new_cases_global!CL153&lt;0,"",covid19_new_cases_global!CL153)</f>
        <v>887</v>
      </c>
      <c r="CM152">
        <f>IF(covid19_new_cases_global!CM153&lt;0,"",covid19_new_cases_global!CM153)</f>
        <v>6948</v>
      </c>
      <c r="CN152">
        <f>IF(covid19_new_cases_global!CN153&lt;0,"",covid19_new_cases_global!CN153)</f>
        <v>1536</v>
      </c>
      <c r="CO152">
        <f>IF(covid19_new_cases_global!CO153&lt;0,"",covid19_new_cases_global!CO153)</f>
        <v>3968</v>
      </c>
      <c r="CP152">
        <f>IF(covid19_new_cases_global!CP153&lt;0,"",covid19_new_cases_global!CP153)</f>
        <v>4211</v>
      </c>
      <c r="CQ152">
        <f>IF(covid19_new_cases_global!CQ153&lt;0,"",covid19_new_cases_global!CQ153)</f>
        <v>4635</v>
      </c>
      <c r="CR152" t="str">
        <f>IF(covid19_new_cases_global!CR153&lt;0,"",covid19_new_cases_global!CR153)</f>
        <v/>
      </c>
      <c r="CS152">
        <f>IF(covid19_new_cases_global!CS153&lt;0,"",covid19_new_cases_global!CS153)</f>
        <v>2915</v>
      </c>
      <c r="CT152">
        <f>IF(covid19_new_cases_global!CT153&lt;0,"",covid19_new_cases_global!CT153)</f>
        <v>1729</v>
      </c>
      <c r="CU152">
        <f>IF(covid19_new_cases_global!CU153&lt;0,"",covid19_new_cases_global!CU153)</f>
        <v>1831</v>
      </c>
      <c r="CV152">
        <f>IF(covid19_new_cases_global!CV153&lt;0,"",covid19_new_cases_global!CV153)</f>
        <v>1308</v>
      </c>
      <c r="CW152">
        <f>IF(covid19_new_cases_global!CW153&lt;0,"",covid19_new_cases_global!CW153)</f>
        <v>2144</v>
      </c>
      <c r="CX152">
        <f>IF(covid19_new_cases_global!CX153&lt;0,"",covid19_new_cases_global!CX153)</f>
        <v>518</v>
      </c>
      <c r="CY152">
        <f>IF(covid19_new_cases_global!CY153&lt;0,"",covid19_new_cases_global!CY153)</f>
        <v>1781</v>
      </c>
      <c r="CZ152">
        <f>IF(covid19_new_cases_global!CZ153&lt;0,"",covid19_new_cases_global!CZ153)</f>
        <v>1366</v>
      </c>
      <c r="DA152">
        <f>IF(covid19_new_cases_global!DA153&lt;0,"",covid19_new_cases_global!DA153)</f>
        <v>884</v>
      </c>
      <c r="DB152">
        <f>IF(covid19_new_cases_global!DB153&lt;0,"",covid19_new_cases_global!DB153)</f>
        <v>545</v>
      </c>
      <c r="DC152">
        <f>IF(covid19_new_cases_global!DC153&lt;0,"",covid19_new_cases_global!DC153)</f>
        <v>1318</v>
      </c>
      <c r="DD152">
        <f>IF(covid19_new_cases_global!DD153&lt;0,"",covid19_new_cases_global!DD153)</f>
        <v>996</v>
      </c>
      <c r="DE152">
        <f>IF(covid19_new_cases_global!DE153&lt;0,"",covid19_new_cases_global!DE153)</f>
        <v>1122</v>
      </c>
      <c r="DF152">
        <f>IF(covid19_new_cases_global!DF153&lt;0,"",covid19_new_cases_global!DF153)</f>
        <v>1410</v>
      </c>
      <c r="DG152">
        <f>IF(covid19_new_cases_global!DG153&lt;0,"",covid19_new_cases_global!DG153)</f>
        <v>721</v>
      </c>
      <c r="DH152">
        <f>IF(covid19_new_cases_global!DH153&lt;0,"",covid19_new_cases_global!DH153)</f>
        <v>772</v>
      </c>
      <c r="DI152">
        <f>IF(covid19_new_cases_global!DI153&lt;0,"",covid19_new_cases_global!DI153)</f>
        <v>3086</v>
      </c>
      <c r="DJ152">
        <f>IF(covid19_new_cases_global!DJ153&lt;0,"",covid19_new_cases_global!DJ153)</f>
        <v>594</v>
      </c>
      <c r="DK152">
        <f>IF(covid19_new_cases_global!DK153&lt;0,"",covid19_new_cases_global!DK153)</f>
        <v>661</v>
      </c>
      <c r="DL152">
        <f>IF(covid19_new_cases_global!DL153&lt;0,"",covid19_new_cases_global!DL153)</f>
        <v>849</v>
      </c>
      <c r="DM152">
        <f>IF(covid19_new_cases_global!DM153&lt;0,"",covid19_new_cases_global!DM153)</f>
        <v>643</v>
      </c>
      <c r="DN152">
        <f>IF(covid19_new_cases_global!DN153&lt;0,"",covid19_new_cases_global!DN153)</f>
        <v>515</v>
      </c>
      <c r="DO152">
        <f>IF(covid19_new_cases_global!DO153&lt;0,"",covid19_new_cases_global!DO153)</f>
        <v>0</v>
      </c>
      <c r="DP152">
        <f>IF(covid19_new_cases_global!DP153&lt;0,"",covid19_new_cases_global!DP153)</f>
        <v>908</v>
      </c>
      <c r="DQ152">
        <f>IF(covid19_new_cases_global!DQ153&lt;0,"",covid19_new_cases_global!DQ153)</f>
        <v>431</v>
      </c>
      <c r="DR152">
        <f>IF(covid19_new_cases_global!DR153&lt;0,"",covid19_new_cases_global!DR153)</f>
        <v>518</v>
      </c>
      <c r="DS152">
        <f>IF(covid19_new_cases_global!DS153&lt;0,"",covid19_new_cases_global!DS153)</f>
        <v>482</v>
      </c>
      <c r="DT152">
        <f>IF(covid19_new_cases_global!DT153&lt;0,"",covid19_new_cases_global!DT153)</f>
        <v>1787</v>
      </c>
      <c r="DU152">
        <f>IF(covid19_new_cases_global!DU153&lt;0,"",covid19_new_cases_global!DU153)</f>
        <v>466</v>
      </c>
      <c r="DV152">
        <f>IF(covid19_new_cases_global!DV153&lt;0,"",covid19_new_cases_global!DV153)</f>
        <v>482</v>
      </c>
      <c r="DW152" t="str">
        <f>IF(covid19_new_cases_global!DW153&lt;0,"",covid19_new_cases_global!DW153)</f>
        <v/>
      </c>
      <c r="DX152">
        <f>IF(covid19_new_cases_global!DX153&lt;0,"",covid19_new_cases_global!DX153)</f>
        <v>859</v>
      </c>
      <c r="DY152">
        <f>IF(covid19_new_cases_global!DY153&lt;0,"",covid19_new_cases_global!DY153)</f>
        <v>0</v>
      </c>
      <c r="DZ152">
        <f>IF(covid19_new_cases_global!DZ153&lt;0,"",covid19_new_cases_global!DZ153)</f>
        <v>1647</v>
      </c>
      <c r="EA152">
        <f>IF(covid19_new_cases_global!EA153&lt;0,"",covid19_new_cases_global!EA153)</f>
        <v>658</v>
      </c>
      <c r="EB152">
        <f>IF(covid19_new_cases_global!EB153&lt;0,"",covid19_new_cases_global!EB153)</f>
        <v>664</v>
      </c>
      <c r="EC152">
        <f>IF(covid19_new_cases_global!EC153&lt;0,"",covid19_new_cases_global!EC153)</f>
        <v>251</v>
      </c>
      <c r="ED152">
        <f>IF(covid19_new_cases_global!ED153&lt;0,"",covid19_new_cases_global!ED153)</f>
        <v>159</v>
      </c>
      <c r="EE152">
        <f>IF(covid19_new_cases_global!EE153&lt;0,"",covid19_new_cases_global!EE153)</f>
        <v>294</v>
      </c>
      <c r="EF152">
        <f>IF(covid19_new_cases_global!EF153&lt;0,"",covid19_new_cases_global!EF153)</f>
        <v>394</v>
      </c>
      <c r="EG152">
        <f>IF(covid19_new_cases_global!EG153&lt;0,"",covid19_new_cases_global!EG153)</f>
        <v>334</v>
      </c>
      <c r="EH152">
        <f>IF(covid19_new_cases_global!EH153&lt;0,"",covid19_new_cases_global!EH153)</f>
        <v>318</v>
      </c>
      <c r="EI152">
        <f>IF(covid19_new_cases_global!EI153&lt;0,"",covid19_new_cases_global!EI153)</f>
        <v>332</v>
      </c>
      <c r="EJ152">
        <f>IF(covid19_new_cases_global!EJ153&lt;0,"",covid19_new_cases_global!EJ153)</f>
        <v>240</v>
      </c>
      <c r="EK152">
        <f>IF(covid19_new_cases_global!EK153&lt;0,"",covid19_new_cases_global!EK153)</f>
        <v>167</v>
      </c>
      <c r="EL152">
        <f>IF(covid19_new_cases_global!EL153&lt;0,"",covid19_new_cases_global!EL153)</f>
        <v>249</v>
      </c>
      <c r="EM152">
        <f>IF(covid19_new_cases_global!EM153&lt;0,"",covid19_new_cases_global!EM153)</f>
        <v>314</v>
      </c>
      <c r="EN152">
        <f>IF(covid19_new_cases_global!EN153&lt;0,"",covid19_new_cases_global!EN153)</f>
        <v>427</v>
      </c>
      <c r="EO152">
        <f>IF(covid19_new_cases_global!EO153&lt;0,"",covid19_new_cases_global!EO153)</f>
        <v>502</v>
      </c>
      <c r="EP152">
        <f>IF(covid19_new_cases_global!EP153&lt;0,"",covid19_new_cases_global!EP153)</f>
        <v>396</v>
      </c>
      <c r="EQ152">
        <f>IF(covid19_new_cases_global!EQ153&lt;0,"",covid19_new_cases_global!EQ153)</f>
        <v>323</v>
      </c>
      <c r="ER152">
        <f>IF(covid19_new_cases_global!ER153&lt;0,"",covid19_new_cases_global!ER153)</f>
        <v>181</v>
      </c>
      <c r="ES152">
        <f>IF(covid19_new_cases_global!ES153&lt;0,"",covid19_new_cases_global!ES153)</f>
        <v>219</v>
      </c>
      <c r="ET152">
        <f>IF(covid19_new_cases_global!ET153&lt;0,"",covid19_new_cases_global!ET153)</f>
        <v>355</v>
      </c>
      <c r="EU152">
        <f>IF(covid19_new_cases_global!EU153&lt;0,"",covid19_new_cases_global!EU153)</f>
        <v>585</v>
      </c>
      <c r="EV152">
        <f>IF(covid19_new_cases_global!EV153&lt;0,"",covid19_new_cases_global!EV153)</f>
        <v>307</v>
      </c>
      <c r="EW152">
        <f>IF(covid19_new_cases_global!EW153&lt;0,"",covid19_new_cases_global!EW153)</f>
        <v>363</v>
      </c>
      <c r="EX152">
        <f>IF(covid19_new_cases_global!EX153&lt;0,"",covid19_new_cases_global!EX153)</f>
        <v>334</v>
      </c>
      <c r="EY152">
        <f>IF(covid19_new_cases_global!EY153&lt;0,"",covid19_new_cases_global!EY153)</f>
        <v>232</v>
      </c>
      <c r="EZ152">
        <f>IF(covid19_new_cases_global!EZ153&lt;0,"",covid19_new_cases_global!EZ153)</f>
        <v>248</v>
      </c>
      <c r="FA152">
        <f>IF(covid19_new_cases_global!FA153&lt;0,"",covid19_new_cases_global!FA153)</f>
        <v>334</v>
      </c>
      <c r="FB152">
        <f>IF(covid19_new_cases_global!FB153&lt;0,"",covid19_new_cases_global!FB153)</f>
        <v>400</v>
      </c>
      <c r="FC152">
        <f>IF(covid19_new_cases_global!FC153&lt;0,"",covid19_new_cases_global!FC153)</f>
        <v>419</v>
      </c>
      <c r="FD152">
        <f>IF(covid19_new_cases_global!FD153&lt;0,"",covid19_new_cases_global!FD153)</f>
        <v>564</v>
      </c>
      <c r="FE152">
        <f>MAX(D152:FD152)</f>
        <v>9630</v>
      </c>
      <c r="FF152">
        <f t="shared" si="60"/>
        <v>9630</v>
      </c>
      <c r="FG152">
        <f t="shared" si="61"/>
        <v>63</v>
      </c>
      <c r="FH152">
        <f t="shared" si="62"/>
        <v>63</v>
      </c>
      <c r="FI152" cm="1">
        <f t="array" ref="FI152">MATCH(INDEX($D152:$FD152,MATCH(TRUE,INDEX($D152:$FD152&lt;&gt;0,),0)),$D152:$FD152,0)</f>
        <v>10</v>
      </c>
      <c r="FJ152">
        <f t="shared" si="63"/>
        <v>258875</v>
      </c>
      <c r="FK152">
        <f t="shared" si="64"/>
        <v>3.7199420569773059E-2</v>
      </c>
      <c r="FL152">
        <v>0</v>
      </c>
      <c r="FM152">
        <f t="shared" si="65"/>
        <v>53</v>
      </c>
      <c r="FN152">
        <f t="shared" si="66"/>
        <v>53</v>
      </c>
      <c r="FP152">
        <v>1515</v>
      </c>
      <c r="FQ152">
        <v>1515</v>
      </c>
      <c r="FR152">
        <v>79</v>
      </c>
      <c r="FS152">
        <v>79</v>
      </c>
      <c r="FT152">
        <v>38</v>
      </c>
      <c r="FU152">
        <v>25437</v>
      </c>
      <c r="FV152">
        <v>5.95589102488501E-2</v>
      </c>
      <c r="FW152" s="6">
        <v>0</v>
      </c>
      <c r="FX152" s="7">
        <v>1</v>
      </c>
      <c r="FY152" s="8">
        <f t="shared" si="68"/>
        <v>1</v>
      </c>
      <c r="FZ152">
        <f t="shared" si="69"/>
        <v>0</v>
      </c>
      <c r="GA152">
        <f t="shared" si="70"/>
        <v>2.0460415256499231E-3</v>
      </c>
      <c r="GB152" s="6">
        <f t="shared" si="71"/>
        <v>2.0460415256499231E-3</v>
      </c>
      <c r="GC152" s="8">
        <f t="shared" si="72"/>
        <v>0.99795395847435009</v>
      </c>
      <c r="GD152" s="6">
        <f t="shared" si="73"/>
        <v>-2.0481375281056306E-3</v>
      </c>
      <c r="GE152" s="8">
        <f t="shared" si="74"/>
        <v>100</v>
      </c>
      <c r="GF152">
        <f t="shared" si="75"/>
        <v>2.0502363944503673E-3</v>
      </c>
      <c r="HC152">
        <v>0.29639937885820888</v>
      </c>
      <c r="HD152">
        <v>0</v>
      </c>
      <c r="HE152">
        <v>1</v>
      </c>
      <c r="HF152">
        <f t="shared" si="79"/>
        <v>138</v>
      </c>
      <c r="HG152">
        <f t="shared" si="80"/>
        <v>9</v>
      </c>
      <c r="HH152">
        <f t="shared" si="76"/>
        <v>4.166666666666663E-2</v>
      </c>
      <c r="HI152">
        <f t="shared" si="77"/>
        <v>0.73529411764705888</v>
      </c>
      <c r="HJ152">
        <f t="shared" si="78"/>
        <v>0</v>
      </c>
    </row>
    <row r="153" spans="1:218" x14ac:dyDescent="0.3">
      <c r="A153" t="str">
        <f>covid19_new_cases_global!A154</f>
        <v>Sri Lanka</v>
      </c>
      <c r="B153">
        <f>covid19_new_cases_global!B154</f>
        <v>7</v>
      </c>
      <c r="C153">
        <f>covid19_new_cases_global!C154</f>
        <v>81</v>
      </c>
      <c r="D153">
        <f>IF(covid19_new_cases_global!D154&lt;0,"",covid19_new_cases_global!D154)</f>
        <v>0</v>
      </c>
      <c r="E153">
        <f>IF(covid19_new_cases_global!E154&lt;0,"",covid19_new_cases_global!E154)</f>
        <v>0</v>
      </c>
      <c r="F153">
        <f>IF(covid19_new_cases_global!F154&lt;0,"",covid19_new_cases_global!F154)</f>
        <v>0</v>
      </c>
      <c r="G153">
        <f>IF(covid19_new_cases_global!G154&lt;0,"",covid19_new_cases_global!G154)</f>
        <v>0</v>
      </c>
      <c r="H153">
        <f>IF(covid19_new_cases_global!H154&lt;0,"",covid19_new_cases_global!H154)</f>
        <v>1</v>
      </c>
      <c r="I153">
        <f>IF(covid19_new_cases_global!I154&lt;0,"",covid19_new_cases_global!I154)</f>
        <v>0</v>
      </c>
      <c r="J153">
        <f>IF(covid19_new_cases_global!J154&lt;0,"",covid19_new_cases_global!J154)</f>
        <v>0</v>
      </c>
      <c r="K153">
        <f>IF(covid19_new_cases_global!K154&lt;0,"",covid19_new_cases_global!K154)</f>
        <v>0</v>
      </c>
      <c r="L153">
        <f>IF(covid19_new_cases_global!L154&lt;0,"",covid19_new_cases_global!L154)</f>
        <v>0</v>
      </c>
      <c r="M153">
        <f>IF(covid19_new_cases_global!M154&lt;0,"",covid19_new_cases_global!M154)</f>
        <v>0</v>
      </c>
      <c r="N153">
        <f>IF(covid19_new_cases_global!N154&lt;0,"",covid19_new_cases_global!N154)</f>
        <v>0</v>
      </c>
      <c r="O153">
        <f>IF(covid19_new_cases_global!O154&lt;0,"",covid19_new_cases_global!O154)</f>
        <v>0</v>
      </c>
      <c r="P153">
        <f>IF(covid19_new_cases_global!P154&lt;0,"",covid19_new_cases_global!P154)</f>
        <v>0</v>
      </c>
      <c r="Q153">
        <f>IF(covid19_new_cases_global!Q154&lt;0,"",covid19_new_cases_global!Q154)</f>
        <v>0</v>
      </c>
      <c r="R153">
        <f>IF(covid19_new_cases_global!R154&lt;0,"",covid19_new_cases_global!R154)</f>
        <v>0</v>
      </c>
      <c r="S153">
        <f>IF(covid19_new_cases_global!S154&lt;0,"",covid19_new_cases_global!S154)</f>
        <v>0</v>
      </c>
      <c r="T153">
        <f>IF(covid19_new_cases_global!T154&lt;0,"",covid19_new_cases_global!T154)</f>
        <v>0</v>
      </c>
      <c r="U153">
        <f>IF(covid19_new_cases_global!U154&lt;0,"",covid19_new_cases_global!U154)</f>
        <v>0</v>
      </c>
      <c r="V153">
        <f>IF(covid19_new_cases_global!V154&lt;0,"",covid19_new_cases_global!V154)</f>
        <v>0</v>
      </c>
      <c r="W153">
        <f>IF(covid19_new_cases_global!W154&lt;0,"",covid19_new_cases_global!W154)</f>
        <v>0</v>
      </c>
      <c r="X153">
        <f>IF(covid19_new_cases_global!X154&lt;0,"",covid19_new_cases_global!X154)</f>
        <v>0</v>
      </c>
      <c r="Y153">
        <f>IF(covid19_new_cases_global!Y154&lt;0,"",covid19_new_cases_global!Y154)</f>
        <v>0</v>
      </c>
      <c r="Z153">
        <f>IF(covid19_new_cases_global!Z154&lt;0,"",covid19_new_cases_global!Z154)</f>
        <v>0</v>
      </c>
      <c r="AA153">
        <f>IF(covid19_new_cases_global!AA154&lt;0,"",covid19_new_cases_global!AA154)</f>
        <v>0</v>
      </c>
      <c r="AB153">
        <f>IF(covid19_new_cases_global!AB154&lt;0,"",covid19_new_cases_global!AB154)</f>
        <v>0</v>
      </c>
      <c r="AC153">
        <f>IF(covid19_new_cases_global!AC154&lt;0,"",covid19_new_cases_global!AC154)</f>
        <v>0</v>
      </c>
      <c r="AD153">
        <f>IF(covid19_new_cases_global!AD154&lt;0,"",covid19_new_cases_global!AD154)</f>
        <v>0</v>
      </c>
      <c r="AE153">
        <f>IF(covid19_new_cases_global!AE154&lt;0,"",covid19_new_cases_global!AE154)</f>
        <v>0</v>
      </c>
      <c r="AF153">
        <f>IF(covid19_new_cases_global!AF154&lt;0,"",covid19_new_cases_global!AF154)</f>
        <v>0</v>
      </c>
      <c r="AG153">
        <f>IF(covid19_new_cases_global!AG154&lt;0,"",covid19_new_cases_global!AG154)</f>
        <v>0</v>
      </c>
      <c r="AH153">
        <f>IF(covid19_new_cases_global!AH154&lt;0,"",covid19_new_cases_global!AH154)</f>
        <v>0</v>
      </c>
      <c r="AI153">
        <f>IF(covid19_new_cases_global!AI154&lt;0,"",covid19_new_cases_global!AI154)</f>
        <v>0</v>
      </c>
      <c r="AJ153">
        <f>IF(covid19_new_cases_global!AJ154&lt;0,"",covid19_new_cases_global!AJ154)</f>
        <v>0</v>
      </c>
      <c r="AK153">
        <f>IF(covid19_new_cases_global!AK154&lt;0,"",covid19_new_cases_global!AK154)</f>
        <v>0</v>
      </c>
      <c r="AL153">
        <f>IF(covid19_new_cases_global!AL154&lt;0,"",covid19_new_cases_global!AL154)</f>
        <v>0</v>
      </c>
      <c r="AM153">
        <f>IF(covid19_new_cases_global!AM154&lt;0,"",covid19_new_cases_global!AM154)</f>
        <v>0</v>
      </c>
      <c r="AN153">
        <f>IF(covid19_new_cases_global!AN154&lt;0,"",covid19_new_cases_global!AN154)</f>
        <v>0</v>
      </c>
      <c r="AO153">
        <f>IF(covid19_new_cases_global!AO154&lt;0,"",covid19_new_cases_global!AO154)</f>
        <v>0</v>
      </c>
      <c r="AP153">
        <f>IF(covid19_new_cases_global!AP154&lt;0,"",covid19_new_cases_global!AP154)</f>
        <v>0</v>
      </c>
      <c r="AQ153">
        <f>IF(covid19_new_cases_global!AQ154&lt;0,"",covid19_new_cases_global!AQ154)</f>
        <v>0</v>
      </c>
      <c r="AR153">
        <f>IF(covid19_new_cases_global!AR154&lt;0,"",covid19_new_cases_global!AR154)</f>
        <v>0</v>
      </c>
      <c r="AS153">
        <f>IF(covid19_new_cases_global!AS154&lt;0,"",covid19_new_cases_global!AS154)</f>
        <v>0</v>
      </c>
      <c r="AT153">
        <f>IF(covid19_new_cases_global!AT154&lt;0,"",covid19_new_cases_global!AT154)</f>
        <v>0</v>
      </c>
      <c r="AU153">
        <f>IF(covid19_new_cases_global!AU154&lt;0,"",covid19_new_cases_global!AU154)</f>
        <v>0</v>
      </c>
      <c r="AV153">
        <f>IF(covid19_new_cases_global!AV154&lt;0,"",covid19_new_cases_global!AV154)</f>
        <v>0</v>
      </c>
      <c r="AW153">
        <f>IF(covid19_new_cases_global!AW154&lt;0,"",covid19_new_cases_global!AW154)</f>
        <v>0</v>
      </c>
      <c r="AX153">
        <f>IF(covid19_new_cases_global!AX154&lt;0,"",covid19_new_cases_global!AX154)</f>
        <v>0</v>
      </c>
      <c r="AY153">
        <f>IF(covid19_new_cases_global!AY154&lt;0,"",covid19_new_cases_global!AY154)</f>
        <v>0</v>
      </c>
      <c r="AZ153">
        <f>IF(covid19_new_cases_global!AZ154&lt;0,"",covid19_new_cases_global!AZ154)</f>
        <v>1</v>
      </c>
      <c r="BA153">
        <f>IF(covid19_new_cases_global!BA154&lt;0,"",covid19_new_cases_global!BA154)</f>
        <v>0</v>
      </c>
      <c r="BB153">
        <f>IF(covid19_new_cases_global!BB154&lt;0,"",covid19_new_cases_global!BB154)</f>
        <v>4</v>
      </c>
      <c r="BC153">
        <f>IF(covid19_new_cases_global!BC154&lt;0,"",covid19_new_cases_global!BC154)</f>
        <v>4</v>
      </c>
      <c r="BD153">
        <f>IF(covid19_new_cases_global!BD154&lt;0,"",covid19_new_cases_global!BD154)</f>
        <v>8</v>
      </c>
      <c r="BE153">
        <f>IF(covid19_new_cases_global!BE154&lt;0,"",covid19_new_cases_global!BE154)</f>
        <v>10</v>
      </c>
      <c r="BF153">
        <f>IF(covid19_new_cases_global!BF154&lt;0,"",covid19_new_cases_global!BF154)</f>
        <v>16</v>
      </c>
      <c r="BG153">
        <f>IF(covid19_new_cases_global!BG154&lt;0,"",covid19_new_cases_global!BG154)</f>
        <v>7</v>
      </c>
      <c r="BH153">
        <f>IF(covid19_new_cases_global!BH154&lt;0,"",covid19_new_cases_global!BH154)</f>
        <v>9</v>
      </c>
      <c r="BI153">
        <f>IF(covid19_new_cases_global!BI154&lt;0,"",covid19_new_cases_global!BI154)</f>
        <v>13</v>
      </c>
      <c r="BJ153">
        <f>IF(covid19_new_cases_global!BJ154&lt;0,"",covid19_new_cases_global!BJ154)</f>
        <v>4</v>
      </c>
      <c r="BK153">
        <f>IF(covid19_new_cases_global!BK154&lt;0,"",covid19_new_cases_global!BK154)</f>
        <v>5</v>
      </c>
      <c r="BL153">
        <f>IF(covid19_new_cases_global!BL154&lt;0,"",covid19_new_cases_global!BL154)</f>
        <v>15</v>
      </c>
      <c r="BM153">
        <f>IF(covid19_new_cases_global!BM154&lt;0,"",covid19_new_cases_global!BM154)</f>
        <v>5</v>
      </c>
      <c r="BN153">
        <f>IF(covid19_new_cases_global!BN154&lt;0,"",covid19_new_cases_global!BN154)</f>
        <v>0</v>
      </c>
      <c r="BO153">
        <f>IF(covid19_new_cases_global!BO154&lt;0,"",covid19_new_cases_global!BO154)</f>
        <v>4</v>
      </c>
      <c r="BP153">
        <f>IF(covid19_new_cases_global!BP154&lt;0,"",covid19_new_cases_global!BP154)</f>
        <v>0</v>
      </c>
      <c r="BQ153">
        <f>IF(covid19_new_cases_global!BQ154&lt;0,"",covid19_new_cases_global!BQ154)</f>
        <v>7</v>
      </c>
      <c r="BR153">
        <f>IF(covid19_new_cases_global!BR154&lt;0,"",covid19_new_cases_global!BR154)</f>
        <v>4</v>
      </c>
      <c r="BS153">
        <f>IF(covid19_new_cases_global!BS154&lt;0,"",covid19_new_cases_global!BS154)</f>
        <v>5</v>
      </c>
      <c r="BT153">
        <f>IF(covid19_new_cases_global!BT154&lt;0,"",covid19_new_cases_global!BT154)</f>
        <v>21</v>
      </c>
      <c r="BU153">
        <f>IF(covid19_new_cases_global!BU154&lt;0,"",covid19_new_cases_global!BU154)</f>
        <v>3</v>
      </c>
      <c r="BV153">
        <f>IF(covid19_new_cases_global!BV154&lt;0,"",covid19_new_cases_global!BV154)</f>
        <v>5</v>
      </c>
      <c r="BW153">
        <f>IF(covid19_new_cases_global!BW154&lt;0,"",covid19_new_cases_global!BW154)</f>
        <v>8</v>
      </c>
      <c r="BX153">
        <f>IF(covid19_new_cases_global!BX154&lt;0,"",covid19_new_cases_global!BX154)</f>
        <v>7</v>
      </c>
      <c r="BY153">
        <f>IF(covid19_new_cases_global!BY154&lt;0,"",covid19_new_cases_global!BY154)</f>
        <v>10</v>
      </c>
      <c r="BZ153">
        <f>IF(covid19_new_cases_global!BZ154&lt;0,"",covid19_new_cases_global!BZ154)</f>
        <v>2</v>
      </c>
      <c r="CA153">
        <f>IF(covid19_new_cases_global!CA154&lt;0,"",covid19_new_cases_global!CA154)</f>
        <v>7</v>
      </c>
      <c r="CB153">
        <f>IF(covid19_new_cases_global!CB154&lt;0,"",covid19_new_cases_global!CB154)</f>
        <v>4</v>
      </c>
      <c r="CC153">
        <f>IF(covid19_new_cases_global!CC154&lt;0,"",covid19_new_cases_global!CC154)</f>
        <v>1</v>
      </c>
      <c r="CD153">
        <f>IF(covid19_new_cases_global!CD154&lt;0,"",covid19_new_cases_global!CD154)</f>
        <v>0</v>
      </c>
      <c r="CE153">
        <f>IF(covid19_new_cases_global!CE154&lt;0,"",covid19_new_cases_global!CE154)</f>
        <v>8</v>
      </c>
      <c r="CF153">
        <f>IF(covid19_new_cases_global!CF154&lt;0,"",covid19_new_cases_global!CF154)</f>
        <v>12</v>
      </c>
      <c r="CG153">
        <f>IF(covid19_new_cases_global!CG154&lt;0,"",covid19_new_cases_global!CG154)</f>
        <v>7</v>
      </c>
      <c r="CH153">
        <f>IF(covid19_new_cases_global!CH154&lt;0,"",covid19_new_cases_global!CH154)</f>
        <v>16</v>
      </c>
      <c r="CI153">
        <f>IF(covid19_new_cases_global!CI154&lt;0,"",covid19_new_cases_global!CI154)</f>
        <v>5</v>
      </c>
      <c r="CJ153">
        <f>IF(covid19_new_cases_global!CJ154&lt;0,"",covid19_new_cases_global!CJ154)</f>
        <v>0</v>
      </c>
      <c r="CK153">
        <f>IF(covid19_new_cases_global!CK154&lt;0,"",covid19_new_cases_global!CK154)</f>
        <v>6</v>
      </c>
      <c r="CL153">
        <f>IF(covid19_new_cases_global!CL154&lt;0,"",covid19_new_cases_global!CL154)</f>
        <v>10</v>
      </c>
      <c r="CM153">
        <f>IF(covid19_new_cases_global!CM154&lt;0,"",covid19_new_cases_global!CM154)</f>
        <v>17</v>
      </c>
      <c r="CN153">
        <f>IF(covid19_new_cases_global!CN154&lt;0,"",covid19_new_cases_global!CN154)</f>
        <v>33</v>
      </c>
      <c r="CO153">
        <f>IF(covid19_new_cases_global!CO154&lt;0,"",covid19_new_cases_global!CO154)</f>
        <v>6</v>
      </c>
      <c r="CP153">
        <f>IF(covid19_new_cases_global!CP154&lt;0,"",covid19_new_cases_global!CP154)</f>
        <v>20</v>
      </c>
      <c r="CQ153">
        <f>IF(covid19_new_cases_global!CQ154&lt;0,"",covid19_new_cases_global!CQ154)</f>
        <v>38</v>
      </c>
      <c r="CR153">
        <f>IF(covid19_new_cases_global!CR154&lt;0,"",covid19_new_cases_global!CR154)</f>
        <v>52</v>
      </c>
      <c r="CS153">
        <f>IF(covid19_new_cases_global!CS154&lt;0,"",covid19_new_cases_global!CS154)</f>
        <v>40</v>
      </c>
      <c r="CT153">
        <f>IF(covid19_new_cases_global!CT154&lt;0,"",covid19_new_cases_global!CT154)</f>
        <v>63</v>
      </c>
      <c r="CU153">
        <f>IF(covid19_new_cases_global!CU154&lt;0,"",covid19_new_cases_global!CU154)</f>
        <v>65</v>
      </c>
      <c r="CV153">
        <f>IF(covid19_new_cases_global!CV154&lt;0,"",covid19_new_cases_global!CV154)</f>
        <v>31</v>
      </c>
      <c r="CW153">
        <f>IF(covid19_new_cases_global!CW154&lt;0,"",covid19_new_cases_global!CW154)</f>
        <v>30</v>
      </c>
      <c r="CX153">
        <f>IF(covid19_new_cases_global!CX154&lt;0,"",covid19_new_cases_global!CX154)</f>
        <v>14</v>
      </c>
      <c r="CY153">
        <f>IF(covid19_new_cases_global!CY154&lt;0,"",covid19_new_cases_global!CY154)</f>
        <v>27</v>
      </c>
      <c r="CZ153">
        <f>IF(covid19_new_cases_global!CZ154&lt;0,"",covid19_new_cases_global!CZ154)</f>
        <v>15</v>
      </c>
      <c r="DA153">
        <f>IF(covid19_new_cases_global!DA154&lt;0,"",covid19_new_cases_global!DA154)</f>
        <v>13</v>
      </c>
      <c r="DB153">
        <f>IF(covid19_new_cases_global!DB154&lt;0,"",covid19_new_cases_global!DB154)</f>
        <v>33</v>
      </c>
      <c r="DC153">
        <f>IF(covid19_new_cases_global!DC154&lt;0,"",covid19_new_cases_global!DC154)</f>
        <v>20</v>
      </c>
      <c r="DD153">
        <f>IF(covid19_new_cases_global!DD154&lt;0,"",covid19_new_cases_global!DD154)</f>
        <v>26</v>
      </c>
      <c r="DE153">
        <f>IF(covid19_new_cases_global!DE154&lt;0,"",covid19_new_cases_global!DE154)</f>
        <v>27</v>
      </c>
      <c r="DF153">
        <f>IF(covid19_new_cases_global!DF154&lt;0,"",covid19_new_cases_global!DF154)</f>
        <v>11</v>
      </c>
      <c r="DG153">
        <f>IF(covid19_new_cases_global!DG154&lt;0,"",covid19_new_cases_global!DG154)</f>
        <v>12</v>
      </c>
      <c r="DH153">
        <f>IF(covid19_new_cases_global!DH154&lt;0,"",covid19_new_cases_global!DH154)</f>
        <v>16</v>
      </c>
      <c r="DI153">
        <f>IF(covid19_new_cases_global!DI154&lt;0,"",covid19_new_cases_global!DI154)</f>
        <v>6</v>
      </c>
      <c r="DJ153">
        <f>IF(covid19_new_cases_global!DJ154&lt;0,"",covid19_new_cases_global!DJ154)</f>
        <v>20</v>
      </c>
      <c r="DK153">
        <f>IF(covid19_new_cases_global!DK154&lt;0,"",covid19_new_cases_global!DK154)</f>
        <v>26</v>
      </c>
      <c r="DL153">
        <f>IF(covid19_new_cases_global!DL154&lt;0,"",covid19_new_cases_global!DL154)</f>
        <v>10</v>
      </c>
      <c r="DM153">
        <f>IF(covid19_new_cases_global!DM154&lt;0,"",covid19_new_cases_global!DM154)</f>
        <v>10</v>
      </c>
      <c r="DN153">
        <f>IF(covid19_new_cases_global!DN154&lt;0,"",covid19_new_cases_global!DN154)</f>
        <v>25</v>
      </c>
      <c r="DO153">
        <f>IF(covid19_new_cases_global!DO154&lt;0,"",covid19_new_cases_global!DO154)</f>
        <v>21</v>
      </c>
      <c r="DP153">
        <f>IF(covid19_new_cases_global!DP154&lt;0,"",covid19_new_cases_global!DP154)</f>
        <v>11</v>
      </c>
      <c r="DQ153">
        <f>IF(covid19_new_cases_global!DQ154&lt;0,"",covid19_new_cases_global!DQ154)</f>
        <v>35</v>
      </c>
      <c r="DR153">
        <f>IF(covid19_new_cases_global!DR154&lt;0,"",covid19_new_cases_global!DR154)</f>
        <v>1</v>
      </c>
      <c r="DS153">
        <f>IF(covid19_new_cases_global!DS154&lt;0,"",covid19_new_cases_global!DS154)</f>
        <v>27</v>
      </c>
      <c r="DT153">
        <f>IF(covid19_new_cases_global!DT154&lt;0,"",covid19_new_cases_global!DT154)</f>
        <v>13</v>
      </c>
      <c r="DU153">
        <f>IF(covid19_new_cases_global!DU154&lt;0,"",covid19_new_cases_global!DU154)</f>
        <v>21</v>
      </c>
      <c r="DV153">
        <f>IF(covid19_new_cases_global!DV154&lt;0,"",covid19_new_cases_global!DV154)</f>
        <v>52</v>
      </c>
      <c r="DW153">
        <f>IF(covid19_new_cases_global!DW154&lt;0,"",covid19_new_cases_global!DW154)</f>
        <v>41</v>
      </c>
      <c r="DX153">
        <f>IF(covid19_new_cases_global!DX154&lt;0,"",covid19_new_cases_global!DX154)</f>
        <v>137</v>
      </c>
      <c r="DY153">
        <f>IF(covid19_new_cases_global!DY154&lt;0,"",covid19_new_cases_global!DY154)</f>
        <v>150</v>
      </c>
      <c r="DZ153">
        <f>IF(covid19_new_cases_global!DZ154&lt;0,"",covid19_new_cases_global!DZ154)</f>
        <v>61</v>
      </c>
      <c r="EA153">
        <f>IF(covid19_new_cases_global!EA154&lt;0,"",covid19_new_cases_global!EA154)</f>
        <v>28</v>
      </c>
      <c r="EB153">
        <f>IF(covid19_new_cases_global!EB154&lt;0,"",covid19_new_cases_global!EB154)</f>
        <v>62</v>
      </c>
      <c r="EC153">
        <f>IF(covid19_new_cases_global!EC154&lt;0,"",covid19_new_cases_global!EC154)</f>
        <v>13</v>
      </c>
      <c r="ED153">
        <f>IF(covid19_new_cases_global!ED154&lt;0,"",covid19_new_cases_global!ED154)</f>
        <v>10</v>
      </c>
      <c r="EE153">
        <f>IF(covid19_new_cases_global!EE154&lt;0,"",covid19_new_cases_global!EE154)</f>
        <v>40</v>
      </c>
      <c r="EF153">
        <f>IF(covid19_new_cases_global!EF154&lt;0,"",covid19_new_cases_global!EF154)</f>
        <v>66</v>
      </c>
      <c r="EG153">
        <f>IF(covid19_new_cases_global!EG154&lt;0,"",covid19_new_cases_global!EG154)</f>
        <v>48</v>
      </c>
      <c r="EH153">
        <f>IF(covid19_new_cases_global!EH154&lt;0,"",covid19_new_cases_global!EH154)</f>
        <v>4</v>
      </c>
      <c r="EI153">
        <f>IF(covid19_new_cases_global!EI154&lt;0,"",covid19_new_cases_global!EI154)</f>
        <v>13</v>
      </c>
      <c r="EJ153">
        <f>IF(covid19_new_cases_global!EJ154&lt;0,"",covid19_new_cases_global!EJ154)</f>
        <v>21</v>
      </c>
      <c r="EK153">
        <f>IF(covid19_new_cases_global!EK154&lt;0,"",covid19_new_cases_global!EK154)</f>
        <v>22</v>
      </c>
      <c r="EL153">
        <f>IF(covid19_new_cases_global!EL154&lt;0,"",covid19_new_cases_global!EL154)</f>
        <v>2</v>
      </c>
      <c r="EM153">
        <f>IF(covid19_new_cases_global!EM154&lt;0,"",covid19_new_cases_global!EM154)</f>
        <v>10</v>
      </c>
      <c r="EN153">
        <f>IF(covid19_new_cases_global!EN154&lt;0,"",covid19_new_cases_global!EN154)</f>
        <v>8</v>
      </c>
      <c r="EO153">
        <f>IF(covid19_new_cases_global!EO154&lt;0,"",covid19_new_cases_global!EO154)</f>
        <v>3</v>
      </c>
      <c r="EP153">
        <f>IF(covid19_new_cases_global!EP154&lt;0,"",covid19_new_cases_global!EP154)</f>
        <v>4</v>
      </c>
      <c r="EQ153">
        <f>IF(covid19_new_cases_global!EQ154&lt;0,"",covid19_new_cases_global!EQ154)</f>
        <v>5</v>
      </c>
      <c r="ER153">
        <f>IF(covid19_new_cases_global!ER154&lt;0,"",covid19_new_cases_global!ER154)</f>
        <v>16</v>
      </c>
      <c r="ES153">
        <f>IF(covid19_new_cases_global!ES154&lt;0,"",covid19_new_cases_global!ES154)</f>
        <v>10</v>
      </c>
      <c r="ET153">
        <f>IF(covid19_new_cases_global!ET154&lt;0,"",covid19_new_cases_global!ET154)</f>
        <v>9</v>
      </c>
      <c r="EU153">
        <f>IF(covid19_new_cases_global!EU154&lt;0,"",covid19_new_cases_global!EU154)</f>
        <v>23</v>
      </c>
      <c r="EV153">
        <f>IF(covid19_new_cases_global!EV154&lt;0,"",covid19_new_cases_global!EV154)</f>
        <v>3</v>
      </c>
      <c r="EW153">
        <f>IF(covid19_new_cases_global!EW154&lt;0,"",covid19_new_cases_global!EW154)</f>
        <v>0</v>
      </c>
      <c r="EX153">
        <f>IF(covid19_new_cases_global!EX154&lt;0,"",covid19_new_cases_global!EX154)</f>
        <v>0</v>
      </c>
      <c r="EY153">
        <f>IF(covid19_new_cases_global!EY154&lt;0,"",covid19_new_cases_global!EY154)</f>
        <v>1</v>
      </c>
      <c r="EZ153">
        <f>IF(covid19_new_cases_global!EZ154&lt;0,"",covid19_new_cases_global!EZ154)</f>
        <v>40</v>
      </c>
      <c r="FA153">
        <f>IF(covid19_new_cases_global!FA154&lt;0,"",covid19_new_cases_global!FA154)</f>
        <v>10</v>
      </c>
      <c r="FB153">
        <f>IF(covid19_new_cases_global!FB154&lt;0,"",covid19_new_cases_global!FB154)</f>
        <v>9</v>
      </c>
      <c r="FC153">
        <f>IF(covid19_new_cases_global!FC154&lt;0,"",covid19_new_cases_global!FC154)</f>
        <v>4</v>
      </c>
      <c r="FD153">
        <f>IF(covid19_new_cases_global!FD154&lt;0,"",covid19_new_cases_global!FD154)</f>
        <v>19</v>
      </c>
      <c r="FE153">
        <v>65</v>
      </c>
      <c r="FF153">
        <f t="shared" si="60"/>
        <v>150</v>
      </c>
      <c r="FG153">
        <f t="shared" si="61"/>
        <v>96</v>
      </c>
      <c r="FH153">
        <f t="shared" si="62"/>
        <v>126</v>
      </c>
      <c r="FI153" cm="1">
        <f t="array" ref="FI153">MATCH(INDEX($D153:$FD153,MATCH(TRUE,INDEX($D153:$FD153&lt;&gt;0,),0)),$D153:$FD153,0)</f>
        <v>5</v>
      </c>
      <c r="FJ153">
        <f t="shared" si="63"/>
        <v>2033</v>
      </c>
      <c r="FK153">
        <f t="shared" si="64"/>
        <v>7.3782587309394979E-2</v>
      </c>
      <c r="FL153">
        <v>1</v>
      </c>
      <c r="FM153">
        <f t="shared" si="65"/>
        <v>91</v>
      </c>
      <c r="FN153">
        <f t="shared" si="66"/>
        <v>121</v>
      </c>
      <c r="FP153">
        <v>1516</v>
      </c>
      <c r="FQ153">
        <v>1516</v>
      </c>
      <c r="FR153">
        <v>79</v>
      </c>
      <c r="FS153">
        <v>79</v>
      </c>
      <c r="FT153">
        <v>40</v>
      </c>
      <c r="FU153">
        <v>41350</v>
      </c>
      <c r="FV153">
        <v>3.6662636033857318E-2</v>
      </c>
      <c r="FW153" s="6">
        <v>0</v>
      </c>
      <c r="FX153" s="7">
        <v>1</v>
      </c>
      <c r="FY153" s="8">
        <f t="shared" si="68"/>
        <v>1</v>
      </c>
      <c r="FZ153">
        <f t="shared" si="69"/>
        <v>0</v>
      </c>
      <c r="GA153">
        <f t="shared" si="70"/>
        <v>2.1021776242486568E-4</v>
      </c>
      <c r="GB153" s="6">
        <f t="shared" si="71"/>
        <v>2.1021776242486568E-4</v>
      </c>
      <c r="GC153" s="8">
        <f t="shared" si="72"/>
        <v>0.99978978223757509</v>
      </c>
      <c r="GD153" s="6">
        <f t="shared" si="73"/>
        <v>-2.1023986127583459E-4</v>
      </c>
      <c r="GE153" s="8">
        <f t="shared" si="74"/>
        <v>100</v>
      </c>
      <c r="GF153">
        <f t="shared" si="75"/>
        <v>2.1026196322429777E-4</v>
      </c>
      <c r="HC153">
        <v>0.30463829218073984</v>
      </c>
      <c r="HD153">
        <v>0</v>
      </c>
      <c r="HE153">
        <v>1</v>
      </c>
      <c r="HF153">
        <f t="shared" si="79"/>
        <v>138</v>
      </c>
      <c r="HG153">
        <f t="shared" si="80"/>
        <v>10</v>
      </c>
      <c r="HH153">
        <f t="shared" si="76"/>
        <v>4.166666666666663E-2</v>
      </c>
      <c r="HI153">
        <f t="shared" si="77"/>
        <v>0.70588235294117641</v>
      </c>
      <c r="HJ153">
        <f t="shared" si="78"/>
        <v>4.9019607843137072E-3</v>
      </c>
    </row>
    <row r="154" spans="1:218" x14ac:dyDescent="0.3">
      <c r="A154" t="str">
        <f>covid19_new_cases_global!A155</f>
        <v>Sudan</v>
      </c>
      <c r="B154">
        <f>covid19_new_cases_global!B155</f>
        <v>12.8628</v>
      </c>
      <c r="C154">
        <f>covid19_new_cases_global!C155</f>
        <v>30.217600000000001</v>
      </c>
      <c r="D154">
        <f>IF(covid19_new_cases_global!D155&lt;0,"",covid19_new_cases_global!D155)</f>
        <v>0</v>
      </c>
      <c r="E154">
        <f>IF(covid19_new_cases_global!E155&lt;0,"",covid19_new_cases_global!E155)</f>
        <v>0</v>
      </c>
      <c r="F154">
        <f>IF(covid19_new_cases_global!F155&lt;0,"",covid19_new_cases_global!F155)</f>
        <v>0</v>
      </c>
      <c r="G154">
        <f>IF(covid19_new_cases_global!G155&lt;0,"",covid19_new_cases_global!G155)</f>
        <v>0</v>
      </c>
      <c r="H154">
        <f>IF(covid19_new_cases_global!H155&lt;0,"",covid19_new_cases_global!H155)</f>
        <v>0</v>
      </c>
      <c r="I154">
        <f>IF(covid19_new_cases_global!I155&lt;0,"",covid19_new_cases_global!I155)</f>
        <v>0</v>
      </c>
      <c r="J154">
        <f>IF(covid19_new_cases_global!J155&lt;0,"",covid19_new_cases_global!J155)</f>
        <v>0</v>
      </c>
      <c r="K154">
        <f>IF(covid19_new_cases_global!K155&lt;0,"",covid19_new_cases_global!K155)</f>
        <v>0</v>
      </c>
      <c r="L154">
        <f>IF(covid19_new_cases_global!L155&lt;0,"",covid19_new_cases_global!L155)</f>
        <v>0</v>
      </c>
      <c r="M154">
        <f>IF(covid19_new_cases_global!M155&lt;0,"",covid19_new_cases_global!M155)</f>
        <v>0</v>
      </c>
      <c r="N154">
        <f>IF(covid19_new_cases_global!N155&lt;0,"",covid19_new_cases_global!N155)</f>
        <v>0</v>
      </c>
      <c r="O154">
        <f>IF(covid19_new_cases_global!O155&lt;0,"",covid19_new_cases_global!O155)</f>
        <v>0</v>
      </c>
      <c r="P154">
        <f>IF(covid19_new_cases_global!P155&lt;0,"",covid19_new_cases_global!P155)</f>
        <v>0</v>
      </c>
      <c r="Q154">
        <f>IF(covid19_new_cases_global!Q155&lt;0,"",covid19_new_cases_global!Q155)</f>
        <v>0</v>
      </c>
      <c r="R154">
        <f>IF(covid19_new_cases_global!R155&lt;0,"",covid19_new_cases_global!R155)</f>
        <v>0</v>
      </c>
      <c r="S154">
        <f>IF(covid19_new_cases_global!S155&lt;0,"",covid19_new_cases_global!S155)</f>
        <v>0</v>
      </c>
      <c r="T154">
        <f>IF(covid19_new_cases_global!T155&lt;0,"",covid19_new_cases_global!T155)</f>
        <v>0</v>
      </c>
      <c r="U154">
        <f>IF(covid19_new_cases_global!U155&lt;0,"",covid19_new_cases_global!U155)</f>
        <v>0</v>
      </c>
      <c r="V154">
        <f>IF(covid19_new_cases_global!V155&lt;0,"",covid19_new_cases_global!V155)</f>
        <v>0</v>
      </c>
      <c r="W154">
        <f>IF(covid19_new_cases_global!W155&lt;0,"",covid19_new_cases_global!W155)</f>
        <v>0</v>
      </c>
      <c r="X154">
        <f>IF(covid19_new_cases_global!X155&lt;0,"",covid19_new_cases_global!X155)</f>
        <v>0</v>
      </c>
      <c r="Y154">
        <f>IF(covid19_new_cases_global!Y155&lt;0,"",covid19_new_cases_global!Y155)</f>
        <v>0</v>
      </c>
      <c r="Z154">
        <f>IF(covid19_new_cases_global!Z155&lt;0,"",covid19_new_cases_global!Z155)</f>
        <v>0</v>
      </c>
      <c r="AA154">
        <f>IF(covid19_new_cases_global!AA155&lt;0,"",covid19_new_cases_global!AA155)</f>
        <v>0</v>
      </c>
      <c r="AB154">
        <f>IF(covid19_new_cases_global!AB155&lt;0,"",covid19_new_cases_global!AB155)</f>
        <v>0</v>
      </c>
      <c r="AC154">
        <f>IF(covid19_new_cases_global!AC155&lt;0,"",covid19_new_cases_global!AC155)</f>
        <v>0</v>
      </c>
      <c r="AD154">
        <f>IF(covid19_new_cases_global!AD155&lt;0,"",covid19_new_cases_global!AD155)</f>
        <v>0</v>
      </c>
      <c r="AE154">
        <f>IF(covid19_new_cases_global!AE155&lt;0,"",covid19_new_cases_global!AE155)</f>
        <v>0</v>
      </c>
      <c r="AF154">
        <f>IF(covid19_new_cases_global!AF155&lt;0,"",covid19_new_cases_global!AF155)</f>
        <v>0</v>
      </c>
      <c r="AG154">
        <f>IF(covid19_new_cases_global!AG155&lt;0,"",covid19_new_cases_global!AG155)</f>
        <v>0</v>
      </c>
      <c r="AH154">
        <f>IF(covid19_new_cases_global!AH155&lt;0,"",covid19_new_cases_global!AH155)</f>
        <v>0</v>
      </c>
      <c r="AI154">
        <f>IF(covid19_new_cases_global!AI155&lt;0,"",covid19_new_cases_global!AI155)</f>
        <v>0</v>
      </c>
      <c r="AJ154">
        <f>IF(covid19_new_cases_global!AJ155&lt;0,"",covid19_new_cases_global!AJ155)</f>
        <v>0</v>
      </c>
      <c r="AK154">
        <f>IF(covid19_new_cases_global!AK155&lt;0,"",covid19_new_cases_global!AK155)</f>
        <v>0</v>
      </c>
      <c r="AL154">
        <f>IF(covid19_new_cases_global!AL155&lt;0,"",covid19_new_cases_global!AL155)</f>
        <v>0</v>
      </c>
      <c r="AM154">
        <f>IF(covid19_new_cases_global!AM155&lt;0,"",covid19_new_cases_global!AM155)</f>
        <v>0</v>
      </c>
      <c r="AN154">
        <f>IF(covid19_new_cases_global!AN155&lt;0,"",covid19_new_cases_global!AN155)</f>
        <v>0</v>
      </c>
      <c r="AO154">
        <f>IF(covid19_new_cases_global!AO155&lt;0,"",covid19_new_cases_global!AO155)</f>
        <v>0</v>
      </c>
      <c r="AP154">
        <f>IF(covid19_new_cases_global!AP155&lt;0,"",covid19_new_cases_global!AP155)</f>
        <v>0</v>
      </c>
      <c r="AQ154">
        <f>IF(covid19_new_cases_global!AQ155&lt;0,"",covid19_new_cases_global!AQ155)</f>
        <v>0</v>
      </c>
      <c r="AR154">
        <f>IF(covid19_new_cases_global!AR155&lt;0,"",covid19_new_cases_global!AR155)</f>
        <v>0</v>
      </c>
      <c r="AS154">
        <f>IF(covid19_new_cases_global!AS155&lt;0,"",covid19_new_cases_global!AS155)</f>
        <v>0</v>
      </c>
      <c r="AT154">
        <f>IF(covid19_new_cases_global!AT155&lt;0,"",covid19_new_cases_global!AT155)</f>
        <v>0</v>
      </c>
      <c r="AU154">
        <f>IF(covid19_new_cases_global!AU155&lt;0,"",covid19_new_cases_global!AU155)</f>
        <v>0</v>
      </c>
      <c r="AV154">
        <f>IF(covid19_new_cases_global!AV155&lt;0,"",covid19_new_cases_global!AV155)</f>
        <v>0</v>
      </c>
      <c r="AW154">
        <f>IF(covid19_new_cases_global!AW155&lt;0,"",covid19_new_cases_global!AW155)</f>
        <v>0</v>
      </c>
      <c r="AX154">
        <f>IF(covid19_new_cases_global!AX155&lt;0,"",covid19_new_cases_global!AX155)</f>
        <v>0</v>
      </c>
      <c r="AY154">
        <f>IF(covid19_new_cases_global!AY155&lt;0,"",covid19_new_cases_global!AY155)</f>
        <v>0</v>
      </c>
      <c r="AZ154">
        <f>IF(covid19_new_cases_global!AZ155&lt;0,"",covid19_new_cases_global!AZ155)</f>
        <v>0</v>
      </c>
      <c r="BA154">
        <f>IF(covid19_new_cases_global!BA155&lt;0,"",covid19_new_cases_global!BA155)</f>
        <v>0</v>
      </c>
      <c r="BB154">
        <f>IF(covid19_new_cases_global!BB155&lt;0,"",covid19_new_cases_global!BB155)</f>
        <v>1</v>
      </c>
      <c r="BC154">
        <f>IF(covid19_new_cases_global!BC155&lt;0,"",covid19_new_cases_global!BC155)</f>
        <v>0</v>
      </c>
      <c r="BD154">
        <f>IF(covid19_new_cases_global!BD155&lt;0,"",covid19_new_cases_global!BD155)</f>
        <v>0</v>
      </c>
      <c r="BE154">
        <f>IF(covid19_new_cases_global!BE155&lt;0,"",covid19_new_cases_global!BE155)</f>
        <v>0</v>
      </c>
      <c r="BF154">
        <f>IF(covid19_new_cases_global!BF155&lt;0,"",covid19_new_cases_global!BF155)</f>
        <v>0</v>
      </c>
      <c r="BG154">
        <f>IF(covid19_new_cases_global!BG155&lt;0,"",covid19_new_cases_global!BG155)</f>
        <v>1</v>
      </c>
      <c r="BH154">
        <f>IF(covid19_new_cases_global!BH155&lt;0,"",covid19_new_cases_global!BH155)</f>
        <v>0</v>
      </c>
      <c r="BI154">
        <f>IF(covid19_new_cases_global!BI155&lt;0,"",covid19_new_cases_global!BI155)</f>
        <v>0</v>
      </c>
      <c r="BJ154">
        <f>IF(covid19_new_cases_global!BJ155&lt;0,"",covid19_new_cases_global!BJ155)</f>
        <v>0</v>
      </c>
      <c r="BK154">
        <f>IF(covid19_new_cases_global!BK155&lt;0,"",covid19_new_cases_global!BK155)</f>
        <v>0</v>
      </c>
      <c r="BL154">
        <f>IF(covid19_new_cases_global!BL155&lt;0,"",covid19_new_cases_global!BL155)</f>
        <v>0</v>
      </c>
      <c r="BM154">
        <f>IF(covid19_new_cases_global!BM155&lt;0,"",covid19_new_cases_global!BM155)</f>
        <v>1</v>
      </c>
      <c r="BN154">
        <f>IF(covid19_new_cases_global!BN155&lt;0,"",covid19_new_cases_global!BN155)</f>
        <v>0</v>
      </c>
      <c r="BO154">
        <f>IF(covid19_new_cases_global!BO155&lt;0,"",covid19_new_cases_global!BO155)</f>
        <v>0</v>
      </c>
      <c r="BP154">
        <f>IF(covid19_new_cases_global!BP155&lt;0,"",covid19_new_cases_global!BP155)</f>
        <v>0</v>
      </c>
      <c r="BQ154">
        <f>IF(covid19_new_cases_global!BQ155&lt;0,"",covid19_new_cases_global!BQ155)</f>
        <v>2</v>
      </c>
      <c r="BR154">
        <f>IF(covid19_new_cases_global!BR155&lt;0,"",covid19_new_cases_global!BR155)</f>
        <v>1</v>
      </c>
      <c r="BS154">
        <f>IF(covid19_new_cases_global!BS155&lt;0,"",covid19_new_cases_global!BS155)</f>
        <v>0</v>
      </c>
      <c r="BT154">
        <f>IF(covid19_new_cases_global!BT155&lt;0,"",covid19_new_cases_global!BT155)</f>
        <v>1</v>
      </c>
      <c r="BU154">
        <f>IF(covid19_new_cases_global!BU155&lt;0,"",covid19_new_cases_global!BU155)</f>
        <v>0</v>
      </c>
      <c r="BV154">
        <f>IF(covid19_new_cases_global!BV155&lt;0,"",covid19_new_cases_global!BV155)</f>
        <v>1</v>
      </c>
      <c r="BW154">
        <f>IF(covid19_new_cases_global!BW155&lt;0,"",covid19_new_cases_global!BW155)</f>
        <v>2</v>
      </c>
      <c r="BX154">
        <f>IF(covid19_new_cases_global!BX155&lt;0,"",covid19_new_cases_global!BX155)</f>
        <v>0</v>
      </c>
      <c r="BY154">
        <f>IF(covid19_new_cases_global!BY155&lt;0,"",covid19_new_cases_global!BY155)</f>
        <v>2</v>
      </c>
      <c r="BZ154">
        <f>IF(covid19_new_cases_global!BZ155&lt;0,"",covid19_new_cases_global!BZ155)</f>
        <v>0</v>
      </c>
      <c r="CA154">
        <f>IF(covid19_new_cases_global!CA155&lt;0,"",covid19_new_cases_global!CA155)</f>
        <v>2</v>
      </c>
      <c r="CB154">
        <f>IF(covid19_new_cases_global!CB155&lt;0,"",covid19_new_cases_global!CB155)</f>
        <v>0</v>
      </c>
      <c r="CC154">
        <f>IF(covid19_new_cases_global!CC155&lt;0,"",covid19_new_cases_global!CC155)</f>
        <v>1</v>
      </c>
      <c r="CD154">
        <f>IF(covid19_new_cases_global!CD155&lt;0,"",covid19_new_cases_global!CD155)</f>
        <v>2</v>
      </c>
      <c r="CE154">
        <f>IF(covid19_new_cases_global!CE155&lt;0,"",covid19_new_cases_global!CE155)</f>
        <v>2</v>
      </c>
      <c r="CF154">
        <f>IF(covid19_new_cases_global!CF155&lt;0,"",covid19_new_cases_global!CF155)</f>
        <v>0</v>
      </c>
      <c r="CG154">
        <f>IF(covid19_new_cases_global!CG155&lt;0,"",covid19_new_cases_global!CG155)</f>
        <v>10</v>
      </c>
      <c r="CH154">
        <f>IF(covid19_new_cases_global!CH155&lt;0,"",covid19_new_cases_global!CH155)</f>
        <v>3</v>
      </c>
      <c r="CI154">
        <f>IF(covid19_new_cases_global!CI155&lt;0,"",covid19_new_cases_global!CI155)</f>
        <v>0</v>
      </c>
      <c r="CJ154">
        <f>IF(covid19_new_cases_global!CJ155&lt;0,"",covid19_new_cases_global!CJ155)</f>
        <v>0</v>
      </c>
      <c r="CK154">
        <f>IF(covid19_new_cases_global!CK155&lt;0,"",covid19_new_cases_global!CK155)</f>
        <v>1</v>
      </c>
      <c r="CL154">
        <f>IF(covid19_new_cases_global!CL155&lt;0,"",covid19_new_cases_global!CL155)</f>
        <v>33</v>
      </c>
      <c r="CM154">
        <f>IF(covid19_new_cases_global!CM155&lt;0,"",covid19_new_cases_global!CM155)</f>
        <v>0</v>
      </c>
      <c r="CN154">
        <f>IF(covid19_new_cases_global!CN155&lt;0,"",covid19_new_cases_global!CN155)</f>
        <v>41</v>
      </c>
      <c r="CO154">
        <f>IF(covid19_new_cases_global!CO155&lt;0,"",covid19_new_cases_global!CO155)</f>
        <v>0</v>
      </c>
      <c r="CP154">
        <f>IF(covid19_new_cases_global!CP155&lt;0,"",covid19_new_cases_global!CP155)</f>
        <v>33</v>
      </c>
      <c r="CQ154">
        <f>IF(covid19_new_cases_global!CQ155&lt;0,"",covid19_new_cases_global!CQ155)</f>
        <v>34</v>
      </c>
      <c r="CR154">
        <f>IF(covid19_new_cases_global!CR155&lt;0,"",covid19_new_cases_global!CR155)</f>
        <v>0</v>
      </c>
      <c r="CS154">
        <f>IF(covid19_new_cases_global!CS155&lt;0,"",covid19_new_cases_global!CS155)</f>
        <v>39</v>
      </c>
      <c r="CT154">
        <f>IF(covid19_new_cases_global!CT155&lt;0,"",covid19_new_cases_global!CT155)</f>
        <v>24</v>
      </c>
      <c r="CU154">
        <f>IF(covid19_new_cases_global!CU155&lt;0,"",covid19_new_cases_global!CU155)</f>
        <v>38</v>
      </c>
      <c r="CV154">
        <f>IF(covid19_new_cases_global!CV155&lt;0,"",covid19_new_cases_global!CV155)</f>
        <v>43</v>
      </c>
      <c r="CW154">
        <f>IF(covid19_new_cases_global!CW155&lt;0,"",covid19_new_cases_global!CW155)</f>
        <v>57</v>
      </c>
      <c r="CX154">
        <f>IF(covid19_new_cases_global!CX155&lt;0,"",covid19_new_cases_global!CX155)</f>
        <v>67</v>
      </c>
      <c r="CY154">
        <f>IF(covid19_new_cases_global!CY155&lt;0,"",covid19_new_cases_global!CY155)</f>
        <v>91</v>
      </c>
      <c r="CZ154">
        <f>IF(covid19_new_cases_global!CZ155&lt;0,"",covid19_new_cases_global!CZ155)</f>
        <v>59</v>
      </c>
      <c r="DA154">
        <f>IF(covid19_new_cases_global!DA155&lt;0,"",covid19_new_cases_global!DA155)</f>
        <v>0</v>
      </c>
      <c r="DB154">
        <f>IF(covid19_new_cases_global!DB155&lt;0,"",covid19_new_cases_global!DB155)</f>
        <v>86</v>
      </c>
      <c r="DC154">
        <f>IF(covid19_new_cases_global!DC155&lt;0,"",covid19_new_cases_global!DC155)</f>
        <v>100</v>
      </c>
      <c r="DD154">
        <f>IF(covid19_new_cases_global!DD155&lt;0,"",covid19_new_cases_global!DD155)</f>
        <v>74</v>
      </c>
      <c r="DE154">
        <f>IF(covid19_new_cases_global!DE155&lt;0,"",covid19_new_cases_global!DE155)</f>
        <v>78</v>
      </c>
      <c r="DF154">
        <f>IF(covid19_new_cases_global!DF155&lt;0,"",covid19_new_cases_global!DF155)</f>
        <v>181</v>
      </c>
      <c r="DG154">
        <f>IF(covid19_new_cases_global!DG155&lt;0,"",covid19_new_cases_global!DG155)</f>
        <v>53</v>
      </c>
      <c r="DH154">
        <f>IF(covid19_new_cases_global!DH155&lt;0,"",covid19_new_cases_global!DH155)</f>
        <v>201</v>
      </c>
      <c r="DI154">
        <f>IF(covid19_new_cases_global!DI155&lt;0,"",covid19_new_cases_global!DI155)</f>
        <v>161</v>
      </c>
      <c r="DJ154">
        <f>IF(covid19_new_cases_global!DJ155&lt;0,"",covid19_new_cases_global!DJ155)</f>
        <v>135</v>
      </c>
      <c r="DK154">
        <f>IF(covid19_new_cases_global!DK155&lt;0,"",covid19_new_cases_global!DK155)</f>
        <v>157</v>
      </c>
      <c r="DL154">
        <f>IF(covid19_new_cases_global!DL155&lt;0,"",covid19_new_cases_global!DL155)</f>
        <v>0</v>
      </c>
      <c r="DM154">
        <f>IF(covid19_new_cases_global!DM155&lt;0,"",covid19_new_cases_global!DM155)</f>
        <v>146</v>
      </c>
      <c r="DN154">
        <f>IF(covid19_new_cases_global!DN155&lt;0,"",covid19_new_cases_global!DN155)</f>
        <v>325</v>
      </c>
      <c r="DO154">
        <f>IF(covid19_new_cases_global!DO155&lt;0,"",covid19_new_cases_global!DO155)</f>
        <v>0</v>
      </c>
      <c r="DP154">
        <f>IF(covid19_new_cases_global!DP155&lt;0,"",covid19_new_cases_global!DP155)</f>
        <v>302</v>
      </c>
      <c r="DQ154">
        <f>IF(covid19_new_cases_global!DQ155&lt;0,"",covid19_new_cases_global!DQ155)</f>
        <v>137</v>
      </c>
      <c r="DR154">
        <f>IF(covid19_new_cases_global!DR155&lt;0,"",covid19_new_cases_global!DR155)</f>
        <v>0</v>
      </c>
      <c r="DS154">
        <f>IF(covid19_new_cases_global!DS155&lt;0,"",covid19_new_cases_global!DS155)</f>
        <v>410</v>
      </c>
      <c r="DT154">
        <f>IF(covid19_new_cases_global!DT155&lt;0,"",covid19_new_cases_global!DT155)</f>
        <v>240</v>
      </c>
      <c r="DU154">
        <f>IF(covid19_new_cases_global!DU155&lt;0,"",covid19_new_cases_global!DU155)</f>
        <v>250</v>
      </c>
      <c r="DV154">
        <f>IF(covid19_new_cases_global!DV155&lt;0,"",covid19_new_cases_global!DV155)</f>
        <v>192</v>
      </c>
      <c r="DW154">
        <f>IF(covid19_new_cases_global!DW155&lt;0,"",covid19_new_cases_global!DW155)</f>
        <v>156</v>
      </c>
      <c r="DX154">
        <f>IF(covid19_new_cases_global!DX155&lt;0,"",covid19_new_cases_global!DX155)</f>
        <v>0</v>
      </c>
      <c r="DY154">
        <f>IF(covid19_new_cases_global!DY155&lt;0,"",covid19_new_cases_global!DY155)</f>
        <v>370</v>
      </c>
      <c r="DZ154">
        <f>IF(covid19_new_cases_global!DZ155&lt;0,"",covid19_new_cases_global!DZ155)</f>
        <v>0</v>
      </c>
      <c r="EA154">
        <f>IF(covid19_new_cases_global!EA155&lt;0,"",covid19_new_cases_global!EA155)</f>
        <v>175</v>
      </c>
      <c r="EB154">
        <f>IF(covid19_new_cases_global!EB155&lt;0,"",covid19_new_cases_global!EB155)</f>
        <v>279</v>
      </c>
      <c r="EC154">
        <f>IF(covid19_new_cases_global!EC155&lt;0,"",covid19_new_cases_global!EC155)</f>
        <v>226</v>
      </c>
      <c r="ED154">
        <f>IF(covid19_new_cases_global!ED155&lt;0,"",covid19_new_cases_global!ED155)</f>
        <v>147</v>
      </c>
      <c r="EE154">
        <f>IF(covid19_new_cases_global!EE155&lt;0,"",covid19_new_cases_global!EE155)</f>
        <v>137</v>
      </c>
      <c r="EF154">
        <f>IF(covid19_new_cases_global!EF155&lt;0,"",covid19_new_cases_global!EF155)</f>
        <v>189</v>
      </c>
      <c r="EG154">
        <f>IF(covid19_new_cases_global!EG155&lt;0,"",covid19_new_cases_global!EG155)</f>
        <v>215</v>
      </c>
      <c r="EH154">
        <f>IF(covid19_new_cases_global!EH155&lt;0,"",covid19_new_cases_global!EH155)</f>
        <v>151</v>
      </c>
      <c r="EI154">
        <f>IF(covid19_new_cases_global!EI155&lt;0,"",covid19_new_cases_global!EI155)</f>
        <v>216</v>
      </c>
      <c r="EJ154">
        <f>IF(covid19_new_cases_global!EJ155&lt;0,"",covid19_new_cases_global!EJ155)</f>
        <v>0</v>
      </c>
      <c r="EK154">
        <f>IF(covid19_new_cases_global!EK155&lt;0,"",covid19_new_cases_global!EK155)</f>
        <v>161</v>
      </c>
      <c r="EL154">
        <f>IF(covid19_new_cases_global!EL155&lt;0,"",covid19_new_cases_global!EL155)</f>
        <v>185</v>
      </c>
      <c r="EM154">
        <f>IF(covid19_new_cases_global!EM155&lt;0,"",covid19_new_cases_global!EM155)</f>
        <v>155</v>
      </c>
      <c r="EN154">
        <f>IF(covid19_new_cases_global!EN155&lt;0,"",covid19_new_cases_global!EN155)</f>
        <v>148</v>
      </c>
      <c r="EO154">
        <f>IF(covid19_new_cases_global!EO155&lt;0,"",covid19_new_cases_global!EO155)</f>
        <v>149</v>
      </c>
      <c r="EP154">
        <f>IF(covid19_new_cases_global!EP155&lt;0,"",covid19_new_cases_global!EP155)</f>
        <v>128</v>
      </c>
      <c r="EQ154">
        <f>IF(covid19_new_cases_global!EQ155&lt;0,"",covid19_new_cases_global!EQ155)</f>
        <v>213</v>
      </c>
      <c r="ER154">
        <f>IF(covid19_new_cases_global!ER155&lt;0,"",covid19_new_cases_global!ER155)</f>
        <v>215</v>
      </c>
      <c r="ES154">
        <f>IF(covid19_new_cases_global!ES155&lt;0,"",covid19_new_cases_global!ES155)</f>
        <v>305</v>
      </c>
      <c r="ET154">
        <f>IF(covid19_new_cases_global!ET155&lt;0,"",covid19_new_cases_global!ET155)</f>
        <v>280</v>
      </c>
      <c r="EU154">
        <f>IF(covid19_new_cases_global!EU155&lt;0,"",covid19_new_cases_global!EU155)</f>
        <v>0</v>
      </c>
      <c r="EV154">
        <f>IF(covid19_new_cases_global!EV155&lt;0,"",covid19_new_cases_global!EV155)</f>
        <v>296</v>
      </c>
      <c r="EW154">
        <f>IF(covid19_new_cases_global!EW155&lt;0,"",covid19_new_cases_global!EW155)</f>
        <v>264</v>
      </c>
      <c r="EX154">
        <f>IF(covid19_new_cases_global!EX155&lt;0,"",covid19_new_cases_global!EX155)</f>
        <v>0</v>
      </c>
      <c r="EY154">
        <f>IF(covid19_new_cases_global!EY155&lt;0,"",covid19_new_cases_global!EY155)</f>
        <v>118</v>
      </c>
      <c r="EZ154">
        <f>IF(covid19_new_cases_global!EZ155&lt;0,"",covid19_new_cases_global!EZ155)</f>
        <v>191</v>
      </c>
      <c r="FA154">
        <f>IF(covid19_new_cases_global!FA155&lt;0,"",covid19_new_cases_global!FA155)</f>
        <v>0</v>
      </c>
      <c r="FB154">
        <f>IF(covid19_new_cases_global!FB155&lt;0,"",covid19_new_cases_global!FB155)</f>
        <v>95</v>
      </c>
      <c r="FC154">
        <f>IF(covid19_new_cases_global!FC155&lt;0,"",covid19_new_cases_global!FC155)</f>
        <v>273</v>
      </c>
      <c r="FD154">
        <f>IF(covid19_new_cases_global!FD155&lt;0,"",covid19_new_cases_global!FD155)</f>
        <v>0</v>
      </c>
      <c r="FE154">
        <f t="shared" ref="FE154:FE164" si="81">MAX(D154:FD154)</f>
        <v>410</v>
      </c>
      <c r="FF154">
        <f t="shared" si="60"/>
        <v>410</v>
      </c>
      <c r="FG154">
        <f t="shared" si="61"/>
        <v>120</v>
      </c>
      <c r="FH154">
        <f t="shared" si="62"/>
        <v>120</v>
      </c>
      <c r="FI154" cm="1">
        <f t="array" ref="FI154">MATCH(INDEX($D154:$FD154,MATCH(TRUE,INDEX($D154:$FD154&lt;&gt;0,),0)),$D154:$FD154,0)</f>
        <v>51</v>
      </c>
      <c r="FJ154">
        <f t="shared" si="63"/>
        <v>9257</v>
      </c>
      <c r="FK154">
        <f t="shared" si="64"/>
        <v>4.429080695689748E-2</v>
      </c>
      <c r="FL154">
        <v>0</v>
      </c>
      <c r="FM154">
        <f t="shared" si="65"/>
        <v>69</v>
      </c>
      <c r="FN154">
        <f t="shared" si="66"/>
        <v>69</v>
      </c>
      <c r="FP154">
        <v>1605</v>
      </c>
      <c r="FQ154">
        <v>1605</v>
      </c>
      <c r="FR154">
        <v>152</v>
      </c>
      <c r="FS154">
        <v>152</v>
      </c>
      <c r="FT154">
        <v>33</v>
      </c>
      <c r="FU154">
        <v>36953</v>
      </c>
      <c r="FV154">
        <v>4.3433550726598651E-2</v>
      </c>
      <c r="FW154" s="6">
        <v>0</v>
      </c>
      <c r="FX154" s="7">
        <v>1</v>
      </c>
      <c r="FY154" s="8">
        <f t="shared" si="68"/>
        <v>1</v>
      </c>
      <c r="FZ154">
        <f t="shared" si="69"/>
        <v>0</v>
      </c>
      <c r="GA154">
        <f t="shared" si="70"/>
        <v>2.273892526625761E-4</v>
      </c>
      <c r="GB154" s="6">
        <f t="shared" si="71"/>
        <v>2.273892526625761E-4</v>
      </c>
      <c r="GC154" s="8">
        <f t="shared" si="72"/>
        <v>0.99977261074733748</v>
      </c>
      <c r="GD154" s="6">
        <f t="shared" si="73"/>
        <v>-2.2741510951842589E-4</v>
      </c>
      <c r="GE154" s="8">
        <f t="shared" si="74"/>
        <v>100</v>
      </c>
      <c r="GF154">
        <f t="shared" si="75"/>
        <v>2.2744097029483626E-4</v>
      </c>
      <c r="HC154">
        <v>0.31249124042617793</v>
      </c>
      <c r="HD154">
        <v>1</v>
      </c>
      <c r="HE154">
        <v>0</v>
      </c>
      <c r="HF154">
        <f t="shared" si="79"/>
        <v>139</v>
      </c>
      <c r="HG154">
        <f t="shared" si="80"/>
        <v>10</v>
      </c>
      <c r="HH154">
        <f t="shared" si="76"/>
        <v>3.472222222222221E-2</v>
      </c>
      <c r="HI154">
        <f t="shared" si="77"/>
        <v>0.70588235294117641</v>
      </c>
      <c r="HJ154">
        <f t="shared" si="78"/>
        <v>0</v>
      </c>
    </row>
    <row r="155" spans="1:218" x14ac:dyDescent="0.3">
      <c r="A155" t="str">
        <f>covid19_new_cases_global!A156</f>
        <v>Suriname</v>
      </c>
      <c r="B155">
        <f>covid19_new_cases_global!B156</f>
        <v>3.9192999999999998</v>
      </c>
      <c r="C155">
        <f>covid19_new_cases_global!C156</f>
        <v>-56.027799999999999</v>
      </c>
      <c r="D155">
        <f>IF(covid19_new_cases_global!D156&lt;0,"",covid19_new_cases_global!D156)</f>
        <v>0</v>
      </c>
      <c r="E155">
        <f>IF(covid19_new_cases_global!E156&lt;0,"",covid19_new_cases_global!E156)</f>
        <v>0</v>
      </c>
      <c r="F155">
        <f>IF(covid19_new_cases_global!F156&lt;0,"",covid19_new_cases_global!F156)</f>
        <v>0</v>
      </c>
      <c r="G155">
        <f>IF(covid19_new_cases_global!G156&lt;0,"",covid19_new_cases_global!G156)</f>
        <v>0</v>
      </c>
      <c r="H155">
        <f>IF(covid19_new_cases_global!H156&lt;0,"",covid19_new_cases_global!H156)</f>
        <v>0</v>
      </c>
      <c r="I155">
        <f>IF(covid19_new_cases_global!I156&lt;0,"",covid19_new_cases_global!I156)</f>
        <v>0</v>
      </c>
      <c r="J155">
        <f>IF(covid19_new_cases_global!J156&lt;0,"",covid19_new_cases_global!J156)</f>
        <v>0</v>
      </c>
      <c r="K155">
        <f>IF(covid19_new_cases_global!K156&lt;0,"",covid19_new_cases_global!K156)</f>
        <v>0</v>
      </c>
      <c r="L155">
        <f>IF(covid19_new_cases_global!L156&lt;0,"",covid19_new_cases_global!L156)</f>
        <v>0</v>
      </c>
      <c r="M155">
        <f>IF(covid19_new_cases_global!M156&lt;0,"",covid19_new_cases_global!M156)</f>
        <v>0</v>
      </c>
      <c r="N155">
        <f>IF(covid19_new_cases_global!N156&lt;0,"",covid19_new_cases_global!N156)</f>
        <v>0</v>
      </c>
      <c r="O155">
        <f>IF(covid19_new_cases_global!O156&lt;0,"",covid19_new_cases_global!O156)</f>
        <v>0</v>
      </c>
      <c r="P155">
        <f>IF(covid19_new_cases_global!P156&lt;0,"",covid19_new_cases_global!P156)</f>
        <v>0</v>
      </c>
      <c r="Q155">
        <f>IF(covid19_new_cases_global!Q156&lt;0,"",covid19_new_cases_global!Q156)</f>
        <v>0</v>
      </c>
      <c r="R155">
        <f>IF(covid19_new_cases_global!R156&lt;0,"",covid19_new_cases_global!R156)</f>
        <v>0</v>
      </c>
      <c r="S155">
        <f>IF(covid19_new_cases_global!S156&lt;0,"",covid19_new_cases_global!S156)</f>
        <v>0</v>
      </c>
      <c r="T155">
        <f>IF(covid19_new_cases_global!T156&lt;0,"",covid19_new_cases_global!T156)</f>
        <v>0</v>
      </c>
      <c r="U155">
        <f>IF(covid19_new_cases_global!U156&lt;0,"",covid19_new_cases_global!U156)</f>
        <v>0</v>
      </c>
      <c r="V155">
        <f>IF(covid19_new_cases_global!V156&lt;0,"",covid19_new_cases_global!V156)</f>
        <v>0</v>
      </c>
      <c r="W155">
        <f>IF(covid19_new_cases_global!W156&lt;0,"",covid19_new_cases_global!W156)</f>
        <v>0</v>
      </c>
      <c r="X155">
        <f>IF(covid19_new_cases_global!X156&lt;0,"",covid19_new_cases_global!X156)</f>
        <v>0</v>
      </c>
      <c r="Y155">
        <f>IF(covid19_new_cases_global!Y156&lt;0,"",covid19_new_cases_global!Y156)</f>
        <v>0</v>
      </c>
      <c r="Z155">
        <f>IF(covid19_new_cases_global!Z156&lt;0,"",covid19_new_cases_global!Z156)</f>
        <v>0</v>
      </c>
      <c r="AA155">
        <f>IF(covid19_new_cases_global!AA156&lt;0,"",covid19_new_cases_global!AA156)</f>
        <v>0</v>
      </c>
      <c r="AB155">
        <f>IF(covid19_new_cases_global!AB156&lt;0,"",covid19_new_cases_global!AB156)</f>
        <v>0</v>
      </c>
      <c r="AC155">
        <f>IF(covid19_new_cases_global!AC156&lt;0,"",covid19_new_cases_global!AC156)</f>
        <v>0</v>
      </c>
      <c r="AD155">
        <f>IF(covid19_new_cases_global!AD156&lt;0,"",covid19_new_cases_global!AD156)</f>
        <v>0</v>
      </c>
      <c r="AE155">
        <f>IF(covid19_new_cases_global!AE156&lt;0,"",covid19_new_cases_global!AE156)</f>
        <v>0</v>
      </c>
      <c r="AF155">
        <f>IF(covid19_new_cases_global!AF156&lt;0,"",covid19_new_cases_global!AF156)</f>
        <v>0</v>
      </c>
      <c r="AG155">
        <f>IF(covid19_new_cases_global!AG156&lt;0,"",covid19_new_cases_global!AG156)</f>
        <v>0</v>
      </c>
      <c r="AH155">
        <f>IF(covid19_new_cases_global!AH156&lt;0,"",covid19_new_cases_global!AH156)</f>
        <v>0</v>
      </c>
      <c r="AI155">
        <f>IF(covid19_new_cases_global!AI156&lt;0,"",covid19_new_cases_global!AI156)</f>
        <v>0</v>
      </c>
      <c r="AJ155">
        <f>IF(covid19_new_cases_global!AJ156&lt;0,"",covid19_new_cases_global!AJ156)</f>
        <v>0</v>
      </c>
      <c r="AK155">
        <f>IF(covid19_new_cases_global!AK156&lt;0,"",covid19_new_cases_global!AK156)</f>
        <v>0</v>
      </c>
      <c r="AL155">
        <f>IF(covid19_new_cases_global!AL156&lt;0,"",covid19_new_cases_global!AL156)</f>
        <v>0</v>
      </c>
      <c r="AM155">
        <f>IF(covid19_new_cases_global!AM156&lt;0,"",covid19_new_cases_global!AM156)</f>
        <v>0</v>
      </c>
      <c r="AN155">
        <f>IF(covid19_new_cases_global!AN156&lt;0,"",covid19_new_cases_global!AN156)</f>
        <v>0</v>
      </c>
      <c r="AO155">
        <f>IF(covid19_new_cases_global!AO156&lt;0,"",covid19_new_cases_global!AO156)</f>
        <v>0</v>
      </c>
      <c r="AP155">
        <f>IF(covid19_new_cases_global!AP156&lt;0,"",covid19_new_cases_global!AP156)</f>
        <v>0</v>
      </c>
      <c r="AQ155">
        <f>IF(covid19_new_cases_global!AQ156&lt;0,"",covid19_new_cases_global!AQ156)</f>
        <v>0</v>
      </c>
      <c r="AR155">
        <f>IF(covid19_new_cases_global!AR156&lt;0,"",covid19_new_cases_global!AR156)</f>
        <v>0</v>
      </c>
      <c r="AS155">
        <f>IF(covid19_new_cases_global!AS156&lt;0,"",covid19_new_cases_global!AS156)</f>
        <v>0</v>
      </c>
      <c r="AT155">
        <f>IF(covid19_new_cases_global!AT156&lt;0,"",covid19_new_cases_global!AT156)</f>
        <v>0</v>
      </c>
      <c r="AU155">
        <f>IF(covid19_new_cases_global!AU156&lt;0,"",covid19_new_cases_global!AU156)</f>
        <v>0</v>
      </c>
      <c r="AV155">
        <f>IF(covid19_new_cases_global!AV156&lt;0,"",covid19_new_cases_global!AV156)</f>
        <v>0</v>
      </c>
      <c r="AW155">
        <f>IF(covid19_new_cases_global!AW156&lt;0,"",covid19_new_cases_global!AW156)</f>
        <v>0</v>
      </c>
      <c r="AX155">
        <f>IF(covid19_new_cases_global!AX156&lt;0,"",covid19_new_cases_global!AX156)</f>
        <v>0</v>
      </c>
      <c r="AY155">
        <f>IF(covid19_new_cases_global!AY156&lt;0,"",covid19_new_cases_global!AY156)</f>
        <v>0</v>
      </c>
      <c r="AZ155">
        <f>IF(covid19_new_cases_global!AZ156&lt;0,"",covid19_new_cases_global!AZ156)</f>
        <v>0</v>
      </c>
      <c r="BA155">
        <f>IF(covid19_new_cases_global!BA156&lt;0,"",covid19_new_cases_global!BA156)</f>
        <v>0</v>
      </c>
      <c r="BB155">
        <f>IF(covid19_new_cases_global!BB156&lt;0,"",covid19_new_cases_global!BB156)</f>
        <v>0</v>
      </c>
      <c r="BC155">
        <f>IF(covid19_new_cases_global!BC156&lt;0,"",covid19_new_cases_global!BC156)</f>
        <v>1</v>
      </c>
      <c r="BD155">
        <f>IF(covid19_new_cases_global!BD156&lt;0,"",covid19_new_cases_global!BD156)</f>
        <v>0</v>
      </c>
      <c r="BE155">
        <f>IF(covid19_new_cases_global!BE156&lt;0,"",covid19_new_cases_global!BE156)</f>
        <v>0</v>
      </c>
      <c r="BF155">
        <f>IF(covid19_new_cases_global!BF156&lt;0,"",covid19_new_cases_global!BF156)</f>
        <v>0</v>
      </c>
      <c r="BG155">
        <f>IF(covid19_new_cases_global!BG156&lt;0,"",covid19_new_cases_global!BG156)</f>
        <v>0</v>
      </c>
      <c r="BH155">
        <f>IF(covid19_new_cases_global!BH156&lt;0,"",covid19_new_cases_global!BH156)</f>
        <v>0</v>
      </c>
      <c r="BI155">
        <f>IF(covid19_new_cases_global!BI156&lt;0,"",covid19_new_cases_global!BI156)</f>
        <v>3</v>
      </c>
      <c r="BJ155">
        <f>IF(covid19_new_cases_global!BJ156&lt;0,"",covid19_new_cases_global!BJ156)</f>
        <v>0</v>
      </c>
      <c r="BK155">
        <f>IF(covid19_new_cases_global!BK156&lt;0,"",covid19_new_cases_global!BK156)</f>
        <v>1</v>
      </c>
      <c r="BL155">
        <f>IF(covid19_new_cases_global!BL156&lt;0,"",covid19_new_cases_global!BL156)</f>
        <v>0</v>
      </c>
      <c r="BM155">
        <f>IF(covid19_new_cases_global!BM156&lt;0,"",covid19_new_cases_global!BM156)</f>
        <v>2</v>
      </c>
      <c r="BN155">
        <f>IF(covid19_new_cases_global!BN156&lt;0,"",covid19_new_cases_global!BN156)</f>
        <v>1</v>
      </c>
      <c r="BO155">
        <f>IF(covid19_new_cases_global!BO156&lt;0,"",covid19_new_cases_global!BO156)</f>
        <v>0</v>
      </c>
      <c r="BP155">
        <f>IF(covid19_new_cases_global!BP156&lt;0,"",covid19_new_cases_global!BP156)</f>
        <v>0</v>
      </c>
      <c r="BQ155">
        <f>IF(covid19_new_cases_global!BQ156&lt;0,"",covid19_new_cases_global!BQ156)</f>
        <v>0</v>
      </c>
      <c r="BR155">
        <f>IF(covid19_new_cases_global!BR156&lt;0,"",covid19_new_cases_global!BR156)</f>
        <v>0</v>
      </c>
      <c r="BS155">
        <f>IF(covid19_new_cases_global!BS156&lt;0,"",covid19_new_cases_global!BS156)</f>
        <v>0</v>
      </c>
      <c r="BT155">
        <f>IF(covid19_new_cases_global!BT156&lt;0,"",covid19_new_cases_global!BT156)</f>
        <v>1</v>
      </c>
      <c r="BU155">
        <f>IF(covid19_new_cases_global!BU156&lt;0,"",covid19_new_cases_global!BU156)</f>
        <v>1</v>
      </c>
      <c r="BV155">
        <f>IF(covid19_new_cases_global!BV156&lt;0,"",covid19_new_cases_global!BV156)</f>
        <v>0</v>
      </c>
      <c r="BW155">
        <f>IF(covid19_new_cases_global!BW156&lt;0,"",covid19_new_cases_global!BW156)</f>
        <v>0</v>
      </c>
      <c r="BX155">
        <f>IF(covid19_new_cases_global!BX156&lt;0,"",covid19_new_cases_global!BX156)</f>
        <v>0</v>
      </c>
      <c r="BY155">
        <f>IF(covid19_new_cases_global!BY156&lt;0,"",covid19_new_cases_global!BY156)</f>
        <v>0</v>
      </c>
      <c r="BZ155">
        <f>IF(covid19_new_cases_global!BZ156&lt;0,"",covid19_new_cases_global!BZ156)</f>
        <v>0</v>
      </c>
      <c r="CA155">
        <f>IF(covid19_new_cases_global!CA156&lt;0,"",covid19_new_cases_global!CA156)</f>
        <v>0</v>
      </c>
      <c r="CB155">
        <f>IF(covid19_new_cases_global!CB156&lt;0,"",covid19_new_cases_global!CB156)</f>
        <v>0</v>
      </c>
      <c r="CC155">
        <f>IF(covid19_new_cases_global!CC156&lt;0,"",covid19_new_cases_global!CC156)</f>
        <v>0</v>
      </c>
      <c r="CD155">
        <f>IF(covid19_new_cases_global!CD156&lt;0,"",covid19_new_cases_global!CD156)</f>
        <v>0</v>
      </c>
      <c r="CE155">
        <f>IF(covid19_new_cases_global!CE156&lt;0,"",covid19_new_cases_global!CE156)</f>
        <v>0</v>
      </c>
      <c r="CF155">
        <f>IF(covid19_new_cases_global!CF156&lt;0,"",covid19_new_cases_global!CF156)</f>
        <v>0</v>
      </c>
      <c r="CG155">
        <f>IF(covid19_new_cases_global!CG156&lt;0,"",covid19_new_cases_global!CG156)</f>
        <v>0</v>
      </c>
      <c r="CH155">
        <f>IF(covid19_new_cases_global!CH156&lt;0,"",covid19_new_cases_global!CH156)</f>
        <v>0</v>
      </c>
      <c r="CI155">
        <f>IF(covid19_new_cases_global!CI156&lt;0,"",covid19_new_cases_global!CI156)</f>
        <v>0</v>
      </c>
      <c r="CJ155">
        <f>IF(covid19_new_cases_global!CJ156&lt;0,"",covid19_new_cases_global!CJ156)</f>
        <v>0</v>
      </c>
      <c r="CK155">
        <f>IF(covid19_new_cases_global!CK156&lt;0,"",covid19_new_cases_global!CK156)</f>
        <v>0</v>
      </c>
      <c r="CL155">
        <f>IF(covid19_new_cases_global!CL156&lt;0,"",covid19_new_cases_global!CL156)</f>
        <v>0</v>
      </c>
      <c r="CM155">
        <f>IF(covid19_new_cases_global!CM156&lt;0,"",covid19_new_cases_global!CM156)</f>
        <v>0</v>
      </c>
      <c r="CN155">
        <f>IF(covid19_new_cases_global!CN156&lt;0,"",covid19_new_cases_global!CN156)</f>
        <v>0</v>
      </c>
      <c r="CO155">
        <f>IF(covid19_new_cases_global!CO156&lt;0,"",covid19_new_cases_global!CO156)</f>
        <v>0</v>
      </c>
      <c r="CP155">
        <f>IF(covid19_new_cases_global!CP156&lt;0,"",covid19_new_cases_global!CP156)</f>
        <v>0</v>
      </c>
      <c r="CQ155">
        <f>IF(covid19_new_cases_global!CQ156&lt;0,"",covid19_new_cases_global!CQ156)</f>
        <v>0</v>
      </c>
      <c r="CR155">
        <f>IF(covid19_new_cases_global!CR156&lt;0,"",covid19_new_cases_global!CR156)</f>
        <v>0</v>
      </c>
      <c r="CS155">
        <f>IF(covid19_new_cases_global!CS156&lt;0,"",covid19_new_cases_global!CS156)</f>
        <v>0</v>
      </c>
      <c r="CT155">
        <f>IF(covid19_new_cases_global!CT156&lt;0,"",covid19_new_cases_global!CT156)</f>
        <v>0</v>
      </c>
      <c r="CU155">
        <f>IF(covid19_new_cases_global!CU156&lt;0,"",covid19_new_cases_global!CU156)</f>
        <v>0</v>
      </c>
      <c r="CV155">
        <f>IF(covid19_new_cases_global!CV156&lt;0,"",covid19_new_cases_global!CV156)</f>
        <v>0</v>
      </c>
      <c r="CW155">
        <f>IF(covid19_new_cases_global!CW156&lt;0,"",covid19_new_cases_global!CW156)</f>
        <v>0</v>
      </c>
      <c r="CX155">
        <f>IF(covid19_new_cases_global!CX156&lt;0,"",covid19_new_cases_global!CX156)</f>
        <v>0</v>
      </c>
      <c r="CY155">
        <f>IF(covid19_new_cases_global!CY156&lt;0,"",covid19_new_cases_global!CY156)</f>
        <v>0</v>
      </c>
      <c r="CZ155">
        <f>IF(covid19_new_cases_global!CZ156&lt;0,"",covid19_new_cases_global!CZ156)</f>
        <v>0</v>
      </c>
      <c r="DA155">
        <f>IF(covid19_new_cases_global!DA156&lt;0,"",covid19_new_cases_global!DA156)</f>
        <v>0</v>
      </c>
      <c r="DB155">
        <f>IF(covid19_new_cases_global!DB156&lt;0,"",covid19_new_cases_global!DB156)</f>
        <v>0</v>
      </c>
      <c r="DC155">
        <f>IF(covid19_new_cases_global!DC156&lt;0,"",covid19_new_cases_global!DC156)</f>
        <v>0</v>
      </c>
      <c r="DD155">
        <f>IF(covid19_new_cases_global!DD156&lt;0,"",covid19_new_cases_global!DD156)</f>
        <v>0</v>
      </c>
      <c r="DE155">
        <f>IF(covid19_new_cases_global!DE156&lt;0,"",covid19_new_cases_global!DE156)</f>
        <v>0</v>
      </c>
      <c r="DF155">
        <f>IF(covid19_new_cases_global!DF156&lt;0,"",covid19_new_cases_global!DF156)</f>
        <v>0</v>
      </c>
      <c r="DG155">
        <f>IF(covid19_new_cases_global!DG156&lt;0,"",covid19_new_cases_global!DG156)</f>
        <v>0</v>
      </c>
      <c r="DH155">
        <f>IF(covid19_new_cases_global!DH156&lt;0,"",covid19_new_cases_global!DH156)</f>
        <v>0</v>
      </c>
      <c r="DI155">
        <f>IF(covid19_new_cases_global!DI156&lt;0,"",covid19_new_cases_global!DI156)</f>
        <v>0</v>
      </c>
      <c r="DJ155">
        <f>IF(covid19_new_cases_global!DJ156&lt;0,"",covid19_new_cases_global!DJ156)</f>
        <v>0</v>
      </c>
      <c r="DK155">
        <f>IF(covid19_new_cases_global!DK156&lt;0,"",covid19_new_cases_global!DK156)</f>
        <v>0</v>
      </c>
      <c r="DL155">
        <f>IF(covid19_new_cases_global!DL156&lt;0,"",covid19_new_cases_global!DL156)</f>
        <v>0</v>
      </c>
      <c r="DM155">
        <f>IF(covid19_new_cases_global!DM156&lt;0,"",covid19_new_cases_global!DM156)</f>
        <v>0</v>
      </c>
      <c r="DN155">
        <f>IF(covid19_new_cases_global!DN156&lt;0,"",covid19_new_cases_global!DN156)</f>
        <v>0</v>
      </c>
      <c r="DO155">
        <f>IF(covid19_new_cases_global!DO156&lt;0,"",covid19_new_cases_global!DO156)</f>
        <v>0</v>
      </c>
      <c r="DP155">
        <f>IF(covid19_new_cases_global!DP156&lt;0,"",covid19_new_cases_global!DP156)</f>
        <v>1</v>
      </c>
      <c r="DQ155">
        <f>IF(covid19_new_cases_global!DQ156&lt;0,"",covid19_new_cases_global!DQ156)</f>
        <v>0</v>
      </c>
      <c r="DR155">
        <f>IF(covid19_new_cases_global!DR156&lt;0,"",covid19_new_cases_global!DR156)</f>
        <v>0</v>
      </c>
      <c r="DS155">
        <f>IF(covid19_new_cases_global!DS156&lt;0,"",covid19_new_cases_global!DS156)</f>
        <v>0</v>
      </c>
      <c r="DT155">
        <f>IF(covid19_new_cases_global!DT156&lt;0,"",covid19_new_cases_global!DT156)</f>
        <v>0</v>
      </c>
      <c r="DU155">
        <f>IF(covid19_new_cases_global!DU156&lt;0,"",covid19_new_cases_global!DU156)</f>
        <v>0</v>
      </c>
      <c r="DV155">
        <f>IF(covid19_new_cases_global!DV156&lt;0,"",covid19_new_cases_global!DV156)</f>
        <v>0</v>
      </c>
      <c r="DW155">
        <f>IF(covid19_new_cases_global!DW156&lt;0,"",covid19_new_cases_global!DW156)</f>
        <v>0</v>
      </c>
      <c r="DX155">
        <f>IF(covid19_new_cases_global!DX156&lt;0,"",covid19_new_cases_global!DX156)</f>
        <v>0</v>
      </c>
      <c r="DY155">
        <f>IF(covid19_new_cases_global!DY156&lt;0,"",covid19_new_cases_global!DY156)</f>
        <v>1</v>
      </c>
      <c r="DZ155">
        <f>IF(covid19_new_cases_global!DZ156&lt;0,"",covid19_new_cases_global!DZ156)</f>
        <v>0</v>
      </c>
      <c r="EA155">
        <f>IF(covid19_new_cases_global!EA156&lt;0,"",covid19_new_cases_global!EA156)</f>
        <v>0</v>
      </c>
      <c r="EB155">
        <f>IF(covid19_new_cases_global!EB156&lt;0,"",covid19_new_cases_global!EB156)</f>
        <v>2</v>
      </c>
      <c r="EC155">
        <f>IF(covid19_new_cases_global!EC156&lt;0,"",covid19_new_cases_global!EC156)</f>
        <v>9</v>
      </c>
      <c r="ED155">
        <f>IF(covid19_new_cases_global!ED156&lt;0,"",covid19_new_cases_global!ED156)</f>
        <v>21</v>
      </c>
      <c r="EE155">
        <f>IF(covid19_new_cases_global!EE156&lt;0,"",covid19_new_cases_global!EE156)</f>
        <v>10</v>
      </c>
      <c r="EF155">
        <f>IF(covid19_new_cases_global!EF156&lt;0,"",covid19_new_cases_global!EF156)</f>
        <v>20</v>
      </c>
      <c r="EG155">
        <f>IF(covid19_new_cases_global!EG156&lt;0,"",covid19_new_cases_global!EG156)</f>
        <v>8</v>
      </c>
      <c r="EH155">
        <f>IF(covid19_new_cases_global!EH156&lt;0,"",covid19_new_cases_global!EH156)</f>
        <v>8</v>
      </c>
      <c r="EI155">
        <f>IF(covid19_new_cases_global!EI156&lt;0,"",covid19_new_cases_global!EI156)</f>
        <v>10</v>
      </c>
      <c r="EJ155">
        <f>IF(covid19_new_cases_global!EJ156&lt;0,"",covid19_new_cases_global!EJ156)</f>
        <v>22</v>
      </c>
      <c r="EK155">
        <f>IF(covid19_new_cases_global!EK156&lt;0,"",covid19_new_cases_global!EK156)</f>
        <v>6</v>
      </c>
      <c r="EL155">
        <f>IF(covid19_new_cases_global!EL156&lt;0,"",covid19_new_cases_global!EL156)</f>
        <v>9</v>
      </c>
      <c r="EM155">
        <f>IF(covid19_new_cases_global!EM156&lt;0,"",covid19_new_cases_global!EM156)</f>
        <v>7</v>
      </c>
      <c r="EN155">
        <f>IF(covid19_new_cases_global!EN156&lt;0,"",covid19_new_cases_global!EN156)</f>
        <v>24</v>
      </c>
      <c r="EO155">
        <f>IF(covid19_new_cases_global!EO156&lt;0,"",covid19_new_cases_global!EO156)</f>
        <v>19</v>
      </c>
      <c r="EP155">
        <f>IF(covid19_new_cases_global!EP156&lt;0,"",covid19_new_cases_global!EP156)</f>
        <v>9</v>
      </c>
      <c r="EQ155">
        <f>IF(covid19_new_cases_global!EQ156&lt;0,"",covid19_new_cases_global!EQ156)</f>
        <v>12</v>
      </c>
      <c r="ER155">
        <f>IF(covid19_new_cases_global!ER156&lt;0,"",covid19_new_cases_global!ER156)</f>
        <v>21</v>
      </c>
      <c r="ES155">
        <f>IF(covid19_new_cases_global!ES156&lt;0,"",covid19_new_cases_global!ES156)</f>
        <v>7</v>
      </c>
      <c r="ET155">
        <f>IF(covid19_new_cases_global!ET156&lt;0,"",covid19_new_cases_global!ET156)</f>
        <v>25</v>
      </c>
      <c r="EU155">
        <f>IF(covid19_new_cases_global!EU156&lt;0,"",covid19_new_cases_global!EU156)</f>
        <v>16</v>
      </c>
      <c r="EV155">
        <f>IF(covid19_new_cases_global!EV156&lt;0,"",covid19_new_cases_global!EV156)</f>
        <v>16</v>
      </c>
      <c r="EW155">
        <f>IF(covid19_new_cases_global!EW156&lt;0,"",covid19_new_cases_global!EW156)</f>
        <v>10</v>
      </c>
      <c r="EX155">
        <f>IF(covid19_new_cases_global!EX156&lt;0,"",covid19_new_cases_global!EX156)</f>
        <v>11</v>
      </c>
      <c r="EY155">
        <f>IF(covid19_new_cases_global!EY156&lt;0,"",covid19_new_cases_global!EY156)</f>
        <v>5</v>
      </c>
      <c r="EZ155">
        <f>IF(covid19_new_cases_global!EZ156&lt;0,"",covid19_new_cases_global!EZ156)</f>
        <v>0</v>
      </c>
      <c r="FA155">
        <f>IF(covid19_new_cases_global!FA156&lt;0,"",covid19_new_cases_global!FA156)</f>
        <v>38</v>
      </c>
      <c r="FB155">
        <f>IF(covid19_new_cases_global!FB156&lt;0,"",covid19_new_cases_global!FB156)</f>
        <v>16</v>
      </c>
      <c r="FC155">
        <f>IF(covid19_new_cases_global!FC156&lt;0,"",covid19_new_cases_global!FC156)</f>
        <v>16</v>
      </c>
      <c r="FD155">
        <f>IF(covid19_new_cases_global!FD156&lt;0,"",covid19_new_cases_global!FD156)</f>
        <v>78</v>
      </c>
      <c r="FE155">
        <f t="shared" si="81"/>
        <v>78</v>
      </c>
      <c r="FF155">
        <f t="shared" si="60"/>
        <v>78</v>
      </c>
      <c r="FG155">
        <f t="shared" si="61"/>
        <v>157</v>
      </c>
      <c r="FH155">
        <f t="shared" si="62"/>
        <v>157</v>
      </c>
      <c r="FI155" cm="1">
        <f t="array" ref="FI155">MATCH(INDEX($D155:$FD155,MATCH(TRUE,INDEX($D155:$FD155&lt;&gt;0,),0)),$D155:$FD155,0)</f>
        <v>52</v>
      </c>
      <c r="FJ155">
        <f t="shared" si="63"/>
        <v>467</v>
      </c>
      <c r="FK155">
        <f t="shared" si="64"/>
        <v>0.1670235546038544</v>
      </c>
      <c r="FL155">
        <v>0</v>
      </c>
      <c r="FM155">
        <f t="shared" si="65"/>
        <v>105</v>
      </c>
      <c r="FN155">
        <f t="shared" si="66"/>
        <v>105</v>
      </c>
      <c r="FP155">
        <v>1774</v>
      </c>
      <c r="FQ155">
        <v>1774</v>
      </c>
      <c r="FR155">
        <v>149</v>
      </c>
      <c r="FS155">
        <v>149</v>
      </c>
      <c r="FT155">
        <v>23</v>
      </c>
      <c r="FU155">
        <v>63923</v>
      </c>
      <c r="FV155">
        <v>2.7752139292586395E-2</v>
      </c>
      <c r="FW155" s="6">
        <v>0</v>
      </c>
      <c r="FX155" s="7">
        <v>1</v>
      </c>
      <c r="FY155" s="8">
        <f t="shared" si="68"/>
        <v>1</v>
      </c>
      <c r="FZ155">
        <f t="shared" si="69"/>
        <v>0</v>
      </c>
      <c r="GA155">
        <f t="shared" si="70"/>
        <v>4.0870628642275014E-6</v>
      </c>
      <c r="GB155" s="6">
        <f t="shared" si="71"/>
        <v>4.0870628642275014E-6</v>
      </c>
      <c r="GC155" s="8">
        <f t="shared" si="72"/>
        <v>0.99999591293713574</v>
      </c>
      <c r="GD155" s="6">
        <f t="shared" si="73"/>
        <v>-4.087071216319494E-6</v>
      </c>
      <c r="GE155" s="8">
        <f t="shared" si="74"/>
        <v>100</v>
      </c>
      <c r="GF155">
        <f t="shared" si="75"/>
        <v>4.0870795683786286E-6</v>
      </c>
      <c r="HC155">
        <v>0.32993582342677746</v>
      </c>
      <c r="HD155">
        <v>0</v>
      </c>
      <c r="HE155">
        <v>1</v>
      </c>
      <c r="HF155">
        <f t="shared" si="79"/>
        <v>139</v>
      </c>
      <c r="HG155">
        <f t="shared" si="80"/>
        <v>11</v>
      </c>
      <c r="HH155">
        <f t="shared" si="76"/>
        <v>3.472222222222221E-2</v>
      </c>
      <c r="HI155">
        <f t="shared" si="77"/>
        <v>0.67647058823529416</v>
      </c>
      <c r="HJ155">
        <f t="shared" si="78"/>
        <v>4.6977124183006369E-3</v>
      </c>
    </row>
    <row r="156" spans="1:218" x14ac:dyDescent="0.3">
      <c r="A156" t="str">
        <f>covid19_new_cases_global!A157</f>
        <v>Sweden</v>
      </c>
      <c r="B156">
        <f>covid19_new_cases_global!B157</f>
        <v>63</v>
      </c>
      <c r="C156">
        <f>covid19_new_cases_global!C157</f>
        <v>16</v>
      </c>
      <c r="D156">
        <f>IF(covid19_new_cases_global!D157&lt;0,"",covid19_new_cases_global!D157)</f>
        <v>0</v>
      </c>
      <c r="E156">
        <f>IF(covid19_new_cases_global!E157&lt;0,"",covid19_new_cases_global!E157)</f>
        <v>0</v>
      </c>
      <c r="F156">
        <f>IF(covid19_new_cases_global!F157&lt;0,"",covid19_new_cases_global!F157)</f>
        <v>0</v>
      </c>
      <c r="G156">
        <f>IF(covid19_new_cases_global!G157&lt;0,"",covid19_new_cases_global!G157)</f>
        <v>0</v>
      </c>
      <c r="H156">
        <f>IF(covid19_new_cases_global!H157&lt;0,"",covid19_new_cases_global!H157)</f>
        <v>0</v>
      </c>
      <c r="I156">
        <f>IF(covid19_new_cases_global!I157&lt;0,"",covid19_new_cases_global!I157)</f>
        <v>0</v>
      </c>
      <c r="J156">
        <f>IF(covid19_new_cases_global!J157&lt;0,"",covid19_new_cases_global!J157)</f>
        <v>0</v>
      </c>
      <c r="K156">
        <f>IF(covid19_new_cases_global!K157&lt;0,"",covid19_new_cases_global!K157)</f>
        <v>0</v>
      </c>
      <c r="L156">
        <f>IF(covid19_new_cases_global!L157&lt;0,"",covid19_new_cases_global!L157)</f>
        <v>1</v>
      </c>
      <c r="M156">
        <f>IF(covid19_new_cases_global!M157&lt;0,"",covid19_new_cases_global!M157)</f>
        <v>0</v>
      </c>
      <c r="N156">
        <f>IF(covid19_new_cases_global!N157&lt;0,"",covid19_new_cases_global!N157)</f>
        <v>0</v>
      </c>
      <c r="O156">
        <f>IF(covid19_new_cases_global!O157&lt;0,"",covid19_new_cases_global!O157)</f>
        <v>0</v>
      </c>
      <c r="P156">
        <f>IF(covid19_new_cases_global!P157&lt;0,"",covid19_new_cases_global!P157)</f>
        <v>0</v>
      </c>
      <c r="Q156">
        <f>IF(covid19_new_cases_global!Q157&lt;0,"",covid19_new_cases_global!Q157)</f>
        <v>0</v>
      </c>
      <c r="R156">
        <f>IF(covid19_new_cases_global!R157&lt;0,"",covid19_new_cases_global!R157)</f>
        <v>0</v>
      </c>
      <c r="S156">
        <f>IF(covid19_new_cases_global!S157&lt;0,"",covid19_new_cases_global!S157)</f>
        <v>0</v>
      </c>
      <c r="T156">
        <f>IF(covid19_new_cases_global!T157&lt;0,"",covid19_new_cases_global!T157)</f>
        <v>0</v>
      </c>
      <c r="U156">
        <f>IF(covid19_new_cases_global!U157&lt;0,"",covid19_new_cases_global!U157)</f>
        <v>0</v>
      </c>
      <c r="V156">
        <f>IF(covid19_new_cases_global!V157&lt;0,"",covid19_new_cases_global!V157)</f>
        <v>0</v>
      </c>
      <c r="W156">
        <f>IF(covid19_new_cases_global!W157&lt;0,"",covid19_new_cases_global!W157)</f>
        <v>0</v>
      </c>
      <c r="X156">
        <f>IF(covid19_new_cases_global!X157&lt;0,"",covid19_new_cases_global!X157)</f>
        <v>0</v>
      </c>
      <c r="Y156">
        <f>IF(covid19_new_cases_global!Y157&lt;0,"",covid19_new_cases_global!Y157)</f>
        <v>0</v>
      </c>
      <c r="Z156">
        <f>IF(covid19_new_cases_global!Z157&lt;0,"",covid19_new_cases_global!Z157)</f>
        <v>0</v>
      </c>
      <c r="AA156">
        <f>IF(covid19_new_cases_global!AA157&lt;0,"",covid19_new_cases_global!AA157)</f>
        <v>0</v>
      </c>
      <c r="AB156">
        <f>IF(covid19_new_cases_global!AB157&lt;0,"",covid19_new_cases_global!AB157)</f>
        <v>0</v>
      </c>
      <c r="AC156">
        <f>IF(covid19_new_cases_global!AC157&lt;0,"",covid19_new_cases_global!AC157)</f>
        <v>0</v>
      </c>
      <c r="AD156">
        <f>IF(covid19_new_cases_global!AD157&lt;0,"",covid19_new_cases_global!AD157)</f>
        <v>0</v>
      </c>
      <c r="AE156">
        <f>IF(covid19_new_cases_global!AE157&lt;0,"",covid19_new_cases_global!AE157)</f>
        <v>0</v>
      </c>
      <c r="AF156">
        <f>IF(covid19_new_cases_global!AF157&lt;0,"",covid19_new_cases_global!AF157)</f>
        <v>0</v>
      </c>
      <c r="AG156">
        <f>IF(covid19_new_cases_global!AG157&lt;0,"",covid19_new_cases_global!AG157)</f>
        <v>0</v>
      </c>
      <c r="AH156">
        <f>IF(covid19_new_cases_global!AH157&lt;0,"",covid19_new_cases_global!AH157)</f>
        <v>0</v>
      </c>
      <c r="AI156">
        <f>IF(covid19_new_cases_global!AI157&lt;0,"",covid19_new_cases_global!AI157)</f>
        <v>0</v>
      </c>
      <c r="AJ156">
        <f>IF(covid19_new_cases_global!AJ157&lt;0,"",covid19_new_cases_global!AJ157)</f>
        <v>0</v>
      </c>
      <c r="AK156">
        <f>IF(covid19_new_cases_global!AK157&lt;0,"",covid19_new_cases_global!AK157)</f>
        <v>0</v>
      </c>
      <c r="AL156">
        <f>IF(covid19_new_cases_global!AL157&lt;0,"",covid19_new_cases_global!AL157)</f>
        <v>1</v>
      </c>
      <c r="AM156">
        <f>IF(covid19_new_cases_global!AM157&lt;0,"",covid19_new_cases_global!AM157)</f>
        <v>5</v>
      </c>
      <c r="AN156">
        <f>IF(covid19_new_cases_global!AN157&lt;0,"",covid19_new_cases_global!AN157)</f>
        <v>0</v>
      </c>
      <c r="AO156">
        <f>IF(covid19_new_cases_global!AO157&lt;0,"",covid19_new_cases_global!AO157)</f>
        <v>5</v>
      </c>
      <c r="AP156">
        <f>IF(covid19_new_cases_global!AP157&lt;0,"",covid19_new_cases_global!AP157)</f>
        <v>2</v>
      </c>
      <c r="AQ156">
        <f>IF(covid19_new_cases_global!AQ157&lt;0,"",covid19_new_cases_global!AQ157)</f>
        <v>1</v>
      </c>
      <c r="AR156">
        <f>IF(covid19_new_cases_global!AR157&lt;0,"",covid19_new_cases_global!AR157)</f>
        <v>6</v>
      </c>
      <c r="AS156">
        <f>IF(covid19_new_cases_global!AS157&lt;0,"",covid19_new_cases_global!AS157)</f>
        <v>14</v>
      </c>
      <c r="AT156">
        <f>IF(covid19_new_cases_global!AT157&lt;0,"",covid19_new_cases_global!AT157)</f>
        <v>59</v>
      </c>
      <c r="AU156">
        <f>IF(covid19_new_cases_global!AU157&lt;0,"",covid19_new_cases_global!AU157)</f>
        <v>7</v>
      </c>
      <c r="AV156">
        <f>IF(covid19_new_cases_global!AV157&lt;0,"",covid19_new_cases_global!AV157)</f>
        <v>60</v>
      </c>
      <c r="AW156">
        <f>IF(covid19_new_cases_global!AW157&lt;0,"",covid19_new_cases_global!AW157)</f>
        <v>42</v>
      </c>
      <c r="AX156">
        <f>IF(covid19_new_cases_global!AX157&lt;0,"",covid19_new_cases_global!AX157)</f>
        <v>45</v>
      </c>
      <c r="AY156">
        <f>IF(covid19_new_cases_global!AY157&lt;0,"",covid19_new_cases_global!AY157)</f>
        <v>107</v>
      </c>
      <c r="AZ156">
        <f>IF(covid19_new_cases_global!AZ157&lt;0,"",covid19_new_cases_global!AZ157)</f>
        <v>145</v>
      </c>
      <c r="BA156">
        <f>IF(covid19_new_cases_global!BA157&lt;0,"",covid19_new_cases_global!BA157)</f>
        <v>99</v>
      </c>
      <c r="BB156">
        <f>IF(covid19_new_cases_global!BB157&lt;0,"",covid19_new_cases_global!BB157)</f>
        <v>215</v>
      </c>
      <c r="BC156">
        <f>IF(covid19_new_cases_global!BC157&lt;0,"",covid19_new_cases_global!BC157)</f>
        <v>147</v>
      </c>
      <c r="BD156">
        <f>IF(covid19_new_cases_global!BD157&lt;0,"",covid19_new_cases_global!BD157)</f>
        <v>61</v>
      </c>
      <c r="BE156">
        <f>IF(covid19_new_cases_global!BE157&lt;0,"",covid19_new_cases_global!BE157)</f>
        <v>81</v>
      </c>
      <c r="BF156">
        <f>IF(covid19_new_cases_global!BF157&lt;0,"",covid19_new_cases_global!BF157)</f>
        <v>87</v>
      </c>
      <c r="BG156">
        <f>IF(covid19_new_cases_global!BG157&lt;0,"",covid19_new_cases_global!BG157)</f>
        <v>89</v>
      </c>
      <c r="BH156">
        <f>IF(covid19_new_cases_global!BH157&lt;0,"",covid19_new_cases_global!BH157)</f>
        <v>160</v>
      </c>
      <c r="BI156">
        <f>IF(covid19_new_cases_global!BI157&lt;0,"",covid19_new_cases_global!BI157)</f>
        <v>200</v>
      </c>
      <c r="BJ156">
        <f>IF(covid19_new_cases_global!BJ157&lt;0,"",covid19_new_cases_global!BJ157)</f>
        <v>124</v>
      </c>
      <c r="BK156">
        <f>IF(covid19_new_cases_global!BK157&lt;0,"",covid19_new_cases_global!BK157)</f>
        <v>171</v>
      </c>
      <c r="BL156">
        <f>IF(covid19_new_cases_global!BL157&lt;0,"",covid19_new_cases_global!BL157)</f>
        <v>112</v>
      </c>
      <c r="BM156">
        <f>IF(covid19_new_cases_global!BM157&lt;0,"",covid19_new_cases_global!BM157)</f>
        <v>240</v>
      </c>
      <c r="BN156">
        <f>IF(covid19_new_cases_global!BN157&lt;0,"",covid19_new_cases_global!BN157)</f>
        <v>240</v>
      </c>
      <c r="BO156">
        <f>IF(covid19_new_cases_global!BO157&lt;0,"",covid19_new_cases_global!BO157)</f>
        <v>314</v>
      </c>
      <c r="BP156">
        <f>IF(covid19_new_cases_global!BP157&lt;0,"",covid19_new_cases_global!BP157)</f>
        <v>229</v>
      </c>
      <c r="BQ156">
        <f>IF(covid19_new_cases_global!BQ157&lt;0,"",covid19_new_cases_global!BQ157)</f>
        <v>378</v>
      </c>
      <c r="BR156">
        <f>IF(covid19_new_cases_global!BR157&lt;0,"",covid19_new_cases_global!BR157)</f>
        <v>253</v>
      </c>
      <c r="BS156">
        <f>IF(covid19_new_cases_global!BS157&lt;0,"",covid19_new_cases_global!BS157)</f>
        <v>328</v>
      </c>
      <c r="BT156">
        <f>IF(covid19_new_cases_global!BT157&lt;0,"",covid19_new_cases_global!BT157)</f>
        <v>407</v>
      </c>
      <c r="BU156">
        <f>IF(covid19_new_cases_global!BU157&lt;0,"",covid19_new_cases_global!BU157)</f>
        <v>512</v>
      </c>
      <c r="BV156">
        <f>IF(covid19_new_cases_global!BV157&lt;0,"",covid19_new_cases_global!BV157)</f>
        <v>621</v>
      </c>
      <c r="BW156">
        <f>IF(covid19_new_cases_global!BW157&lt;0,"",covid19_new_cases_global!BW157)</f>
        <v>563</v>
      </c>
      <c r="BX156">
        <f>IF(covid19_new_cases_global!BX157&lt;0,"",covid19_new_cases_global!BX157)</f>
        <v>312</v>
      </c>
      <c r="BY156">
        <f>IF(covid19_new_cases_global!BY157&lt;0,"",covid19_new_cases_global!BY157)</f>
        <v>387</v>
      </c>
      <c r="BZ156">
        <f>IF(covid19_new_cases_global!BZ157&lt;0,"",covid19_new_cases_global!BZ157)</f>
        <v>376</v>
      </c>
      <c r="CA156">
        <f>IF(covid19_new_cases_global!CA157&lt;0,"",covid19_new_cases_global!CA157)</f>
        <v>487</v>
      </c>
      <c r="CB156">
        <f>IF(covid19_new_cases_global!CB157&lt;0,"",covid19_new_cases_global!CB157)</f>
        <v>726</v>
      </c>
      <c r="CC156">
        <f>IF(covid19_new_cases_global!CC157&lt;0,"",covid19_new_cases_global!CC157)</f>
        <v>722</v>
      </c>
      <c r="CD156">
        <f>IF(covid19_new_cases_global!CD157&lt;0,"",covid19_new_cases_global!CD157)</f>
        <v>544</v>
      </c>
      <c r="CE156">
        <f>IF(covid19_new_cases_global!CE157&lt;0,"",covid19_new_cases_global!CE157)</f>
        <v>466</v>
      </c>
      <c r="CF156">
        <f>IF(covid19_new_cases_global!CF157&lt;0,"",covid19_new_cases_global!CF157)</f>
        <v>332</v>
      </c>
      <c r="CG156">
        <f>IF(covid19_new_cases_global!CG157&lt;0,"",covid19_new_cases_global!CG157)</f>
        <v>465</v>
      </c>
      <c r="CH156">
        <f>IF(covid19_new_cases_global!CH157&lt;0,"",covid19_new_cases_global!CH157)</f>
        <v>497</v>
      </c>
      <c r="CI156">
        <f>IF(covid19_new_cases_global!CI157&lt;0,"",covid19_new_cases_global!CI157)</f>
        <v>482</v>
      </c>
      <c r="CJ156">
        <f>IF(covid19_new_cases_global!CJ157&lt;0,"",covid19_new_cases_global!CJ157)</f>
        <v>613</v>
      </c>
      <c r="CK156">
        <f>IF(covid19_new_cases_global!CK157&lt;0,"",covid19_new_cases_global!CK157)</f>
        <v>676</v>
      </c>
      <c r="CL156">
        <f>IF(covid19_new_cases_global!CL157&lt;0,"",covid19_new_cases_global!CL157)</f>
        <v>606</v>
      </c>
      <c r="CM156">
        <f>IF(covid19_new_cases_global!CM157&lt;0,"",covid19_new_cases_global!CM157)</f>
        <v>563</v>
      </c>
      <c r="CN156">
        <f>IF(covid19_new_cases_global!CN157&lt;0,"",covid19_new_cases_global!CN157)</f>
        <v>392</v>
      </c>
      <c r="CO156">
        <f>IF(covid19_new_cases_global!CO157&lt;0,"",covid19_new_cases_global!CO157)</f>
        <v>545</v>
      </c>
      <c r="CP156">
        <f>IF(covid19_new_cases_global!CP157&lt;0,"",covid19_new_cases_global!CP157)</f>
        <v>682</v>
      </c>
      <c r="CQ156">
        <f>IF(covid19_new_cases_global!CQ157&lt;0,"",covid19_new_cases_global!CQ157)</f>
        <v>751</v>
      </c>
      <c r="CR156">
        <f>IF(covid19_new_cases_global!CR157&lt;0,"",covid19_new_cases_global!CR157)</f>
        <v>812</v>
      </c>
      <c r="CS156">
        <f>IF(covid19_new_cases_global!CS157&lt;0,"",covid19_new_cases_global!CS157)</f>
        <v>610</v>
      </c>
      <c r="CT156">
        <f>IF(covid19_new_cases_global!CT157&lt;0,"",covid19_new_cases_global!CT157)</f>
        <v>463</v>
      </c>
      <c r="CU156">
        <f>IF(covid19_new_cases_global!CU157&lt;0,"",covid19_new_cases_global!CU157)</f>
        <v>286</v>
      </c>
      <c r="CV156">
        <f>IF(covid19_new_cases_global!CV157&lt;0,"",covid19_new_cases_global!CV157)</f>
        <v>695</v>
      </c>
      <c r="CW156">
        <f>IF(covid19_new_cases_global!CW157&lt;0,"",covid19_new_cases_global!CW157)</f>
        <v>681</v>
      </c>
      <c r="CX156">
        <f>IF(covid19_new_cases_global!CX157&lt;0,"",covid19_new_cases_global!CX157)</f>
        <v>790</v>
      </c>
      <c r="CY156">
        <f>IF(covid19_new_cases_global!CY157&lt;0,"",covid19_new_cases_global!CY157)</f>
        <v>428</v>
      </c>
      <c r="CZ156">
        <f>IF(covid19_new_cases_global!CZ157&lt;0,"",covid19_new_cases_global!CZ157)</f>
        <v>562</v>
      </c>
      <c r="DA156">
        <f>IF(covid19_new_cases_global!DA157&lt;0,"",covid19_new_cases_global!DA157)</f>
        <v>235</v>
      </c>
      <c r="DB156">
        <f>IF(covid19_new_cases_global!DB157&lt;0,"",covid19_new_cases_global!DB157)</f>
        <v>404</v>
      </c>
      <c r="DC156">
        <f>IF(covid19_new_cases_global!DC157&lt;0,"",covid19_new_cases_global!DC157)</f>
        <v>495</v>
      </c>
      <c r="DD156">
        <f>IF(covid19_new_cases_global!DD157&lt;0,"",covid19_new_cases_global!DD157)</f>
        <v>702</v>
      </c>
      <c r="DE156">
        <f>IF(covid19_new_cases_global!DE157&lt;0,"",covid19_new_cases_global!DE157)</f>
        <v>705</v>
      </c>
      <c r="DF156">
        <f>IF(covid19_new_cases_global!DF157&lt;0,"",covid19_new_cases_global!DF157)</f>
        <v>642</v>
      </c>
      <c r="DG156">
        <f>IF(covid19_new_cases_global!DG157&lt;0,"",covid19_new_cases_global!DG157)</f>
        <v>656</v>
      </c>
      <c r="DH156">
        <f>IF(covid19_new_cases_global!DH157&lt;0,"",covid19_new_cases_global!DH157)</f>
        <v>401</v>
      </c>
      <c r="DI156">
        <f>IF(covid19_new_cases_global!DI157&lt;0,"",covid19_new_cases_global!DI157)</f>
        <v>348</v>
      </c>
      <c r="DJ156">
        <f>IF(covid19_new_cases_global!DJ157&lt;0,"",covid19_new_cases_global!DJ157)</f>
        <v>602</v>
      </c>
      <c r="DK156">
        <f>IF(covid19_new_cases_global!DK157&lt;0,"",covid19_new_cases_global!DK157)</f>
        <v>637</v>
      </c>
      <c r="DL156">
        <f>IF(covid19_new_cases_global!DL157&lt;0,"",covid19_new_cases_global!DL157)</f>
        <v>673</v>
      </c>
      <c r="DM156">
        <f>IF(covid19_new_cases_global!DM157&lt;0,"",covid19_new_cases_global!DM157)</f>
        <v>625</v>
      </c>
      <c r="DN156">
        <f>IF(covid19_new_cases_global!DN157&lt;0,"",covid19_new_cases_global!DN157)</f>
        <v>470</v>
      </c>
      <c r="DO156">
        <f>IF(covid19_new_cases_global!DO157&lt;0,"",covid19_new_cases_global!DO157)</f>
        <v>466</v>
      </c>
      <c r="DP156">
        <f>IF(covid19_new_cases_global!DP157&lt;0,"",covid19_new_cases_global!DP157)</f>
        <v>234</v>
      </c>
      <c r="DQ156">
        <f>IF(covid19_new_cases_global!DQ157&lt;0,"",covid19_new_cases_global!DQ157)</f>
        <v>422</v>
      </c>
      <c r="DR156">
        <f>IF(covid19_new_cases_global!DR157&lt;0,"",covid19_new_cases_global!DR157)</f>
        <v>724</v>
      </c>
      <c r="DS156">
        <f>IF(covid19_new_cases_global!DS157&lt;0,"",covid19_new_cases_global!DS157)</f>
        <v>649</v>
      </c>
      <c r="DT156">
        <f>IF(covid19_new_cases_global!DT157&lt;0,"",covid19_new_cases_global!DT157)</f>
        <v>637</v>
      </c>
      <c r="DU156">
        <f>IF(covid19_new_cases_global!DU157&lt;0,"",covid19_new_cases_global!DU157)</f>
        <v>379</v>
      </c>
      <c r="DV156">
        <f>IF(covid19_new_cases_global!DV157&lt;0,"",covid19_new_cases_global!DV157)</f>
        <v>271</v>
      </c>
      <c r="DW156">
        <f>IF(covid19_new_cases_global!DW157&lt;0,"",covid19_new_cases_global!DW157)</f>
        <v>384</v>
      </c>
      <c r="DX156">
        <f>IF(covid19_new_cases_global!DX157&lt;0,"",covid19_new_cases_global!DX157)</f>
        <v>597</v>
      </c>
      <c r="DY156">
        <f>IF(covid19_new_cases_global!DY157&lt;0,"",covid19_new_cases_global!DY157)</f>
        <v>648</v>
      </c>
      <c r="DZ156">
        <f>IF(covid19_new_cases_global!DZ157&lt;0,"",covid19_new_cases_global!DZ157)</f>
        <v>639</v>
      </c>
      <c r="EA156">
        <f>IF(covid19_new_cases_global!EA157&lt;0,"",covid19_new_cases_global!EA157)</f>
        <v>749</v>
      </c>
      <c r="EB156">
        <f>IF(covid19_new_cases_global!EB157&lt;0,"",covid19_new_cases_global!EB157)</f>
        <v>637</v>
      </c>
      <c r="EC156">
        <f>IF(covid19_new_cases_global!EC157&lt;0,"",covid19_new_cases_global!EC157)</f>
        <v>429</v>
      </c>
      <c r="ED156">
        <f>IF(covid19_new_cases_global!ED157&lt;0,"",covid19_new_cases_global!ED157)</f>
        <v>272</v>
      </c>
      <c r="EE156">
        <f>IF(covid19_new_cases_global!EE157&lt;0,"",covid19_new_cases_global!EE157)</f>
        <v>775</v>
      </c>
      <c r="EF156">
        <f>IF(covid19_new_cases_global!EF157&lt;0,"",covid19_new_cases_global!EF157)</f>
        <v>2214</v>
      </c>
      <c r="EG156">
        <f>IF(covid19_new_cases_global!EG157&lt;0,"",covid19_new_cases_global!EG157)</f>
        <v>1080</v>
      </c>
      <c r="EH156">
        <f>IF(covid19_new_cases_global!EH157&lt;0,"",covid19_new_cases_global!EH157)</f>
        <v>1056</v>
      </c>
      <c r="EI156">
        <f>IF(covid19_new_cases_global!EI157&lt;0,"",covid19_new_cases_global!EI157)</f>
        <v>948</v>
      </c>
      <c r="EJ156">
        <f>IF(covid19_new_cases_global!EJ157&lt;0,"",covid19_new_cases_global!EJ157)</f>
        <v>843</v>
      </c>
      <c r="EK156">
        <f>IF(covid19_new_cases_global!EK157&lt;0,"",covid19_new_cases_global!EK157)</f>
        <v>403</v>
      </c>
      <c r="EL156">
        <f>IF(covid19_new_cases_global!EL157&lt;0,"",covid19_new_cases_global!EL157)</f>
        <v>791</v>
      </c>
      <c r="EM156">
        <f>IF(covid19_new_cases_global!EM157&lt;0,"",covid19_new_cases_global!EM157)</f>
        <v>890</v>
      </c>
      <c r="EN156">
        <f>IF(covid19_new_cases_global!EN157&lt;0,"",covid19_new_cases_global!EN157)</f>
        <v>1474</v>
      </c>
      <c r="EO156">
        <f>IF(covid19_new_cases_global!EO157&lt;0,"",covid19_new_cases_global!EO157)</f>
        <v>1396</v>
      </c>
      <c r="EP156">
        <f>IF(covid19_new_cases_global!EP157&lt;0,"",covid19_new_cases_global!EP157)</f>
        <v>1247</v>
      </c>
      <c r="EQ156">
        <f>IF(covid19_new_cases_global!EQ157&lt;0,"",covid19_new_cases_global!EQ157)</f>
        <v>683</v>
      </c>
      <c r="ER156">
        <f>IF(covid19_new_cases_global!ER157&lt;0,"",covid19_new_cases_global!ER157)</f>
        <v>769</v>
      </c>
      <c r="ES156">
        <f>IF(covid19_new_cases_global!ES157&lt;0,"",covid19_new_cases_global!ES157)</f>
        <v>940</v>
      </c>
      <c r="ET156">
        <f>IF(covid19_new_cases_global!ET157&lt;0,"",covid19_new_cases_global!ET157)</f>
        <v>1239</v>
      </c>
      <c r="EU156">
        <f>IF(covid19_new_cases_global!EU157&lt;0,"",covid19_new_cases_global!EU157)</f>
        <v>1481</v>
      </c>
      <c r="EV156">
        <f>IF(covid19_new_cases_global!EV157&lt;0,"",covid19_new_cases_global!EV157)</f>
        <v>2033</v>
      </c>
      <c r="EW156">
        <f>IF(covid19_new_cases_global!EW157&lt;0,"",covid19_new_cases_global!EW157)</f>
        <v>515</v>
      </c>
      <c r="EX156">
        <f>IF(covid19_new_cases_global!EX157&lt;0,"",covid19_new_cases_global!EX157)</f>
        <v>257</v>
      </c>
      <c r="EY156">
        <f>IF(covid19_new_cases_global!EY157&lt;0,"",covid19_new_cases_global!EY157)</f>
        <v>84</v>
      </c>
      <c r="EZ156">
        <f>IF(covid19_new_cases_global!EZ157&lt;0,"",covid19_new_cases_global!EZ157)</f>
        <v>1905</v>
      </c>
      <c r="FA156">
        <f>IF(covid19_new_cases_global!FA157&lt;0,"",covid19_new_cases_global!FA157)</f>
        <v>1487</v>
      </c>
      <c r="FB156">
        <f>IF(covid19_new_cases_global!FB157&lt;0,"",covid19_new_cases_global!FB157)</f>
        <v>1566</v>
      </c>
      <c r="FC156">
        <f>IF(covid19_new_cases_global!FC157&lt;0,"",covid19_new_cases_global!FC157)</f>
        <v>1247</v>
      </c>
      <c r="FD156">
        <f>IF(covid19_new_cases_global!FD157&lt;0,"",covid19_new_cases_global!FD157)</f>
        <v>0</v>
      </c>
      <c r="FE156">
        <f t="shared" si="81"/>
        <v>2214</v>
      </c>
      <c r="FF156">
        <f t="shared" si="60"/>
        <v>2214</v>
      </c>
      <c r="FG156">
        <f t="shared" si="61"/>
        <v>133</v>
      </c>
      <c r="FH156">
        <f t="shared" si="62"/>
        <v>133</v>
      </c>
      <c r="FI156" cm="1">
        <f t="array" ref="FI156">MATCH(INDEX($D156:$FD156,MATCH(TRUE,INDEX($D156:$FD156&lt;&gt;0,),0)),$D156:$FD156,0)</f>
        <v>9</v>
      </c>
      <c r="FJ156">
        <f t="shared" si="63"/>
        <v>65137</v>
      </c>
      <c r="FK156">
        <f t="shared" si="64"/>
        <v>3.3989898214532445E-2</v>
      </c>
      <c r="FL156">
        <v>0</v>
      </c>
      <c r="FM156">
        <f t="shared" si="65"/>
        <v>124</v>
      </c>
      <c r="FN156">
        <f t="shared" si="66"/>
        <v>124</v>
      </c>
      <c r="FP156">
        <v>2214</v>
      </c>
      <c r="FQ156">
        <v>2214</v>
      </c>
      <c r="FR156">
        <v>133</v>
      </c>
      <c r="FS156">
        <v>133</v>
      </c>
      <c r="FT156">
        <v>9</v>
      </c>
      <c r="FU156">
        <v>65137</v>
      </c>
      <c r="FV156">
        <v>3.3989898214532445E-2</v>
      </c>
      <c r="FW156" s="6">
        <v>0</v>
      </c>
      <c r="FX156" s="7">
        <v>1</v>
      </c>
      <c r="FY156" s="8">
        <f t="shared" si="68"/>
        <v>1</v>
      </c>
      <c r="FZ156">
        <f t="shared" si="69"/>
        <v>0</v>
      </c>
      <c r="GA156">
        <f t="shared" si="70"/>
        <v>3.3926299482072725E-6</v>
      </c>
      <c r="GB156" s="6">
        <f t="shared" si="71"/>
        <v>3.3926299482072725E-6</v>
      </c>
      <c r="GC156" s="8">
        <f t="shared" si="72"/>
        <v>0.9999966073700518</v>
      </c>
      <c r="GD156" s="6">
        <f t="shared" si="73"/>
        <v>-3.3926357031776681E-6</v>
      </c>
      <c r="GE156" s="8">
        <f t="shared" si="74"/>
        <v>100</v>
      </c>
      <c r="GF156">
        <f t="shared" si="75"/>
        <v>3.392641458184287E-6</v>
      </c>
      <c r="HC156">
        <v>0.33502013869067171</v>
      </c>
      <c r="HD156">
        <v>1</v>
      </c>
      <c r="HE156">
        <v>0</v>
      </c>
      <c r="HF156">
        <f t="shared" si="79"/>
        <v>140</v>
      </c>
      <c r="HG156">
        <f t="shared" si="80"/>
        <v>11</v>
      </c>
      <c r="HH156">
        <f t="shared" si="76"/>
        <v>2.777777777777779E-2</v>
      </c>
      <c r="HI156">
        <f t="shared" si="77"/>
        <v>0.67647058823529416</v>
      </c>
      <c r="HJ156">
        <f t="shared" si="78"/>
        <v>4.6977124183006369E-3</v>
      </c>
    </row>
    <row r="157" spans="1:218" x14ac:dyDescent="0.3">
      <c r="A157" t="str">
        <f>covid19_new_cases_global!A158</f>
        <v>Switzerland</v>
      </c>
      <c r="B157">
        <f>covid19_new_cases_global!B158</f>
        <v>46.818199999999997</v>
      </c>
      <c r="C157">
        <f>covid19_new_cases_global!C158</f>
        <v>8.2274999999999991</v>
      </c>
      <c r="D157">
        <f>IF(covid19_new_cases_global!D158&lt;0,"",covid19_new_cases_global!D158)</f>
        <v>0</v>
      </c>
      <c r="E157">
        <f>IF(covid19_new_cases_global!E158&lt;0,"",covid19_new_cases_global!E158)</f>
        <v>0</v>
      </c>
      <c r="F157">
        <f>IF(covid19_new_cases_global!F158&lt;0,"",covid19_new_cases_global!F158)</f>
        <v>0</v>
      </c>
      <c r="G157">
        <f>IF(covid19_new_cases_global!G158&lt;0,"",covid19_new_cases_global!G158)</f>
        <v>0</v>
      </c>
      <c r="H157">
        <f>IF(covid19_new_cases_global!H158&lt;0,"",covid19_new_cases_global!H158)</f>
        <v>0</v>
      </c>
      <c r="I157">
        <f>IF(covid19_new_cases_global!I158&lt;0,"",covid19_new_cases_global!I158)</f>
        <v>0</v>
      </c>
      <c r="J157">
        <f>IF(covid19_new_cases_global!J158&lt;0,"",covid19_new_cases_global!J158)</f>
        <v>0</v>
      </c>
      <c r="K157">
        <f>IF(covid19_new_cases_global!K158&lt;0,"",covid19_new_cases_global!K158)</f>
        <v>0</v>
      </c>
      <c r="L157">
        <f>IF(covid19_new_cases_global!L158&lt;0,"",covid19_new_cases_global!L158)</f>
        <v>0</v>
      </c>
      <c r="M157">
        <f>IF(covid19_new_cases_global!M158&lt;0,"",covid19_new_cases_global!M158)</f>
        <v>0</v>
      </c>
      <c r="N157">
        <f>IF(covid19_new_cases_global!N158&lt;0,"",covid19_new_cases_global!N158)</f>
        <v>0</v>
      </c>
      <c r="O157">
        <f>IF(covid19_new_cases_global!O158&lt;0,"",covid19_new_cases_global!O158)</f>
        <v>0</v>
      </c>
      <c r="P157">
        <f>IF(covid19_new_cases_global!P158&lt;0,"",covid19_new_cases_global!P158)</f>
        <v>0</v>
      </c>
      <c r="Q157">
        <f>IF(covid19_new_cases_global!Q158&lt;0,"",covid19_new_cases_global!Q158)</f>
        <v>0</v>
      </c>
      <c r="R157">
        <f>IF(covid19_new_cases_global!R158&lt;0,"",covid19_new_cases_global!R158)</f>
        <v>0</v>
      </c>
      <c r="S157">
        <f>IF(covid19_new_cases_global!S158&lt;0,"",covid19_new_cases_global!S158)</f>
        <v>0</v>
      </c>
      <c r="T157">
        <f>IF(covid19_new_cases_global!T158&lt;0,"",covid19_new_cases_global!T158)</f>
        <v>0</v>
      </c>
      <c r="U157">
        <f>IF(covid19_new_cases_global!U158&lt;0,"",covid19_new_cases_global!U158)</f>
        <v>0</v>
      </c>
      <c r="V157">
        <f>IF(covid19_new_cases_global!V158&lt;0,"",covid19_new_cases_global!V158)</f>
        <v>0</v>
      </c>
      <c r="W157">
        <f>IF(covid19_new_cases_global!W158&lt;0,"",covid19_new_cases_global!W158)</f>
        <v>0</v>
      </c>
      <c r="X157">
        <f>IF(covid19_new_cases_global!X158&lt;0,"",covid19_new_cases_global!X158)</f>
        <v>0</v>
      </c>
      <c r="Y157">
        <f>IF(covid19_new_cases_global!Y158&lt;0,"",covid19_new_cases_global!Y158)</f>
        <v>0</v>
      </c>
      <c r="Z157">
        <f>IF(covid19_new_cases_global!Z158&lt;0,"",covid19_new_cases_global!Z158)</f>
        <v>0</v>
      </c>
      <c r="AA157">
        <f>IF(covid19_new_cases_global!AA158&lt;0,"",covid19_new_cases_global!AA158)</f>
        <v>0</v>
      </c>
      <c r="AB157">
        <f>IF(covid19_new_cases_global!AB158&lt;0,"",covid19_new_cases_global!AB158)</f>
        <v>0</v>
      </c>
      <c r="AC157">
        <f>IF(covid19_new_cases_global!AC158&lt;0,"",covid19_new_cases_global!AC158)</f>
        <v>0</v>
      </c>
      <c r="AD157">
        <f>IF(covid19_new_cases_global!AD158&lt;0,"",covid19_new_cases_global!AD158)</f>
        <v>0</v>
      </c>
      <c r="AE157">
        <f>IF(covid19_new_cases_global!AE158&lt;0,"",covid19_new_cases_global!AE158)</f>
        <v>0</v>
      </c>
      <c r="AF157">
        <f>IF(covid19_new_cases_global!AF158&lt;0,"",covid19_new_cases_global!AF158)</f>
        <v>0</v>
      </c>
      <c r="AG157">
        <f>IF(covid19_new_cases_global!AG158&lt;0,"",covid19_new_cases_global!AG158)</f>
        <v>0</v>
      </c>
      <c r="AH157">
        <f>IF(covid19_new_cases_global!AH158&lt;0,"",covid19_new_cases_global!AH158)</f>
        <v>0</v>
      </c>
      <c r="AI157">
        <f>IF(covid19_new_cases_global!AI158&lt;0,"",covid19_new_cases_global!AI158)</f>
        <v>0</v>
      </c>
      <c r="AJ157">
        <f>IF(covid19_new_cases_global!AJ158&lt;0,"",covid19_new_cases_global!AJ158)</f>
        <v>0</v>
      </c>
      <c r="AK157">
        <f>IF(covid19_new_cases_global!AK158&lt;0,"",covid19_new_cases_global!AK158)</f>
        <v>1</v>
      </c>
      <c r="AL157">
        <f>IF(covid19_new_cases_global!AL158&lt;0,"",covid19_new_cases_global!AL158)</f>
        <v>0</v>
      </c>
      <c r="AM157">
        <f>IF(covid19_new_cases_global!AM158&lt;0,"",covid19_new_cases_global!AM158)</f>
        <v>7</v>
      </c>
      <c r="AN157">
        <f>IF(covid19_new_cases_global!AN158&lt;0,"",covid19_new_cases_global!AN158)</f>
        <v>0</v>
      </c>
      <c r="AO157">
        <f>IF(covid19_new_cases_global!AO158&lt;0,"",covid19_new_cases_global!AO158)</f>
        <v>10</v>
      </c>
      <c r="AP157">
        <f>IF(covid19_new_cases_global!AP158&lt;0,"",covid19_new_cases_global!AP158)</f>
        <v>9</v>
      </c>
      <c r="AQ157">
        <f>IF(covid19_new_cases_global!AQ158&lt;0,"",covid19_new_cases_global!AQ158)</f>
        <v>15</v>
      </c>
      <c r="AR157">
        <f>IF(covid19_new_cases_global!AR158&lt;0,"",covid19_new_cases_global!AR158)</f>
        <v>14</v>
      </c>
      <c r="AS157">
        <f>IF(covid19_new_cases_global!AS158&lt;0,"",covid19_new_cases_global!AS158)</f>
        <v>34</v>
      </c>
      <c r="AT157">
        <f>IF(covid19_new_cases_global!AT158&lt;0,"",covid19_new_cases_global!AT158)</f>
        <v>24</v>
      </c>
      <c r="AU157">
        <f>IF(covid19_new_cases_global!AU158&lt;0,"",covid19_new_cases_global!AU158)</f>
        <v>100</v>
      </c>
      <c r="AV157">
        <f>IF(covid19_new_cases_global!AV158&lt;0,"",covid19_new_cases_global!AV158)</f>
        <v>54</v>
      </c>
      <c r="AW157">
        <f>IF(covid19_new_cases_global!AW158&lt;0,"",covid19_new_cases_global!AW158)</f>
        <v>69</v>
      </c>
      <c r="AX157">
        <f>IF(covid19_new_cases_global!AX158&lt;0,"",covid19_new_cases_global!AX158)</f>
        <v>37</v>
      </c>
      <c r="AY157">
        <f>IF(covid19_new_cases_global!AY158&lt;0,"",covid19_new_cases_global!AY158)</f>
        <v>117</v>
      </c>
      <c r="AZ157">
        <f>IF(covid19_new_cases_global!AZ158&lt;0,"",covid19_new_cases_global!AZ158)</f>
        <v>161</v>
      </c>
      <c r="BA157">
        <f>IF(covid19_new_cases_global!BA158&lt;0,"",covid19_new_cases_global!BA158)</f>
        <v>0</v>
      </c>
      <c r="BB157">
        <f>IF(covid19_new_cases_global!BB158&lt;0,"",covid19_new_cases_global!BB158)</f>
        <v>487</v>
      </c>
      <c r="BC157">
        <f>IF(covid19_new_cases_global!BC158&lt;0,"",covid19_new_cases_global!BC158)</f>
        <v>220</v>
      </c>
      <c r="BD157">
        <f>IF(covid19_new_cases_global!BD158&lt;0,"",covid19_new_cases_global!BD158)</f>
        <v>841</v>
      </c>
      <c r="BE157">
        <f>IF(covid19_new_cases_global!BE158&lt;0,"",covid19_new_cases_global!BE158)</f>
        <v>0</v>
      </c>
      <c r="BF157">
        <f>IF(covid19_new_cases_global!BF158&lt;0,"",covid19_new_cases_global!BF158)</f>
        <v>500</v>
      </c>
      <c r="BG157">
        <f>IF(covid19_new_cases_global!BG158&lt;0,"",covid19_new_cases_global!BG158)</f>
        <v>328</v>
      </c>
      <c r="BH157">
        <f>IF(covid19_new_cases_global!BH158&lt;0,"",covid19_new_cases_global!BH158)</f>
        <v>1047</v>
      </c>
      <c r="BI157">
        <f>IF(covid19_new_cases_global!BI158&lt;0,"",covid19_new_cases_global!BI158)</f>
        <v>1219</v>
      </c>
      <c r="BJ157">
        <f>IF(covid19_new_cases_global!BJ158&lt;0,"",covid19_new_cases_global!BJ158)</f>
        <v>1281</v>
      </c>
      <c r="BK157">
        <f>IF(covid19_new_cases_global!BK158&lt;0,"",covid19_new_cases_global!BK158)</f>
        <v>899</v>
      </c>
      <c r="BL157">
        <f>IF(covid19_new_cases_global!BL158&lt;0,"",covid19_new_cases_global!BL158)</f>
        <v>1321</v>
      </c>
      <c r="BM157">
        <f>IF(covid19_new_cases_global!BM158&lt;0,"",covid19_new_cases_global!BM158)</f>
        <v>1082</v>
      </c>
      <c r="BN157">
        <f>IF(covid19_new_cases_global!BN158&lt;0,"",covid19_new_cases_global!BN158)</f>
        <v>1020</v>
      </c>
      <c r="BO157">
        <f>IF(covid19_new_cases_global!BO158&lt;0,"",covid19_new_cases_global!BO158)</f>
        <v>914</v>
      </c>
      <c r="BP157">
        <f>IF(covid19_new_cases_global!BP158&lt;0,"",covid19_new_cases_global!BP158)</f>
        <v>1117</v>
      </c>
      <c r="BQ157">
        <f>IF(covid19_new_cases_global!BQ158&lt;0,"",covid19_new_cases_global!BQ158)</f>
        <v>1148</v>
      </c>
      <c r="BR157">
        <f>IF(covid19_new_cases_global!BR158&lt;0,"",covid19_new_cases_global!BR158)</f>
        <v>753</v>
      </c>
      <c r="BS157">
        <f>IF(covid19_new_cases_global!BS158&lt;0,"",covid19_new_cases_global!BS158)</f>
        <v>1093</v>
      </c>
      <c r="BT157">
        <f>IF(covid19_new_cases_global!BT158&lt;0,"",covid19_new_cases_global!BT158)</f>
        <v>683</v>
      </c>
      <c r="BU157">
        <f>IF(covid19_new_cases_global!BU158&lt;0,"",covid19_new_cases_global!BU158)</f>
        <v>1163</v>
      </c>
      <c r="BV157">
        <f>IF(covid19_new_cases_global!BV158&lt;0,"",covid19_new_cases_global!BV158)</f>
        <v>1059</v>
      </c>
      <c r="BW157">
        <f>IF(covid19_new_cases_global!BW158&lt;0,"",covid19_new_cases_global!BW158)</f>
        <v>779</v>
      </c>
      <c r="BX157">
        <f>IF(covid19_new_cases_global!BX158&lt;0,"",covid19_new_cases_global!BX158)</f>
        <v>899</v>
      </c>
      <c r="BY157">
        <f>IF(covid19_new_cases_global!BY158&lt;0,"",covid19_new_cases_global!BY158)</f>
        <v>595</v>
      </c>
      <c r="BZ157">
        <f>IF(covid19_new_cases_global!BZ158&lt;0,"",covid19_new_cases_global!BZ158)</f>
        <v>557</v>
      </c>
      <c r="CA157">
        <f>IF(covid19_new_cases_global!CA158&lt;0,"",covid19_new_cases_global!CA158)</f>
        <v>596</v>
      </c>
      <c r="CB157">
        <f>IF(covid19_new_cases_global!CB158&lt;0,"",covid19_new_cases_global!CB158)</f>
        <v>1027</v>
      </c>
      <c r="CC157">
        <f>IF(covid19_new_cases_global!CC158&lt;0,"",covid19_new_cases_global!CC158)</f>
        <v>771</v>
      </c>
      <c r="CD157">
        <f>IF(covid19_new_cases_global!CD158&lt;0,"",covid19_new_cases_global!CD158)</f>
        <v>500</v>
      </c>
      <c r="CE157">
        <f>IF(covid19_new_cases_global!CE158&lt;0,"",covid19_new_cases_global!CE158)</f>
        <v>556</v>
      </c>
      <c r="CF157">
        <f>IF(covid19_new_cases_global!CF158&lt;0,"",covid19_new_cases_global!CF158)</f>
        <v>308</v>
      </c>
      <c r="CG157">
        <f>IF(covid19_new_cases_global!CG158&lt;0,"",covid19_new_cases_global!CG158)</f>
        <v>273</v>
      </c>
      <c r="CH157">
        <f>IF(covid19_new_cases_global!CH158&lt;0,"",covid19_new_cases_global!CH158)</f>
        <v>248</v>
      </c>
      <c r="CI157">
        <f>IF(covid19_new_cases_global!CI158&lt;0,"",covid19_new_cases_global!CI158)</f>
        <v>400</v>
      </c>
      <c r="CJ157">
        <f>IF(covid19_new_cases_global!CJ158&lt;0,"",covid19_new_cases_global!CJ158)</f>
        <v>396</v>
      </c>
      <c r="CK157">
        <f>IF(covid19_new_cases_global!CK158&lt;0,"",covid19_new_cases_global!CK158)</f>
        <v>346</v>
      </c>
      <c r="CL157">
        <f>IF(covid19_new_cases_global!CL158&lt;0,"",covid19_new_cases_global!CL158)</f>
        <v>326</v>
      </c>
      <c r="CM157">
        <f>IF(covid19_new_cases_global!CM158&lt;0,"",covid19_new_cases_global!CM158)</f>
        <v>336</v>
      </c>
      <c r="CN157">
        <f>IF(covid19_new_cases_global!CN158&lt;0,"",covid19_new_cases_global!CN158)</f>
        <v>204</v>
      </c>
      <c r="CO157">
        <f>IF(covid19_new_cases_global!CO158&lt;0,"",covid19_new_cases_global!CO158)</f>
        <v>119</v>
      </c>
      <c r="CP157">
        <f>IF(covid19_new_cases_global!CP158&lt;0,"",covid19_new_cases_global!CP158)</f>
        <v>205</v>
      </c>
      <c r="CQ157">
        <f>IF(covid19_new_cases_global!CQ158&lt;0,"",covid19_new_cases_global!CQ158)</f>
        <v>228</v>
      </c>
      <c r="CR157">
        <f>IF(covid19_new_cases_global!CR158&lt;0,"",covid19_new_cases_global!CR158)</f>
        <v>181</v>
      </c>
      <c r="CS157">
        <f>IF(covid19_new_cases_global!CS158&lt;0,"",covid19_new_cases_global!CS158)</f>
        <v>217</v>
      </c>
      <c r="CT157">
        <f>IF(covid19_new_cases_global!CT158&lt;0,"",covid19_new_cases_global!CT158)</f>
        <v>167</v>
      </c>
      <c r="CU157">
        <f>IF(covid19_new_cases_global!CU158&lt;0,"",covid19_new_cases_global!CU158)</f>
        <v>103</v>
      </c>
      <c r="CV157">
        <f>IF(covid19_new_cases_global!CV158&lt;0,"",covid19_new_cases_global!CV158)</f>
        <v>100</v>
      </c>
      <c r="CW157">
        <f>IF(covid19_new_cases_global!CW158&lt;0,"",covid19_new_cases_global!CW158)</f>
        <v>143</v>
      </c>
      <c r="CX157">
        <f>IF(covid19_new_cases_global!CX158&lt;0,"",covid19_new_cases_global!CX158)</f>
        <v>179</v>
      </c>
      <c r="CY157">
        <f>IF(covid19_new_cases_global!CY158&lt;0,"",covid19_new_cases_global!CY158)</f>
        <v>119</v>
      </c>
      <c r="CZ157">
        <f>IF(covid19_new_cases_global!CZ158&lt;0,"",covid19_new_cases_global!CZ158)</f>
        <v>112</v>
      </c>
      <c r="DA157">
        <f>IF(covid19_new_cases_global!DA158&lt;0,"",covid19_new_cases_global!DA158)</f>
        <v>88</v>
      </c>
      <c r="DB157">
        <f>IF(covid19_new_cases_global!DB158&lt;0,"",covid19_new_cases_global!DB158)</f>
        <v>76</v>
      </c>
      <c r="DC157">
        <f>IF(covid19_new_cases_global!DC158&lt;0,"",covid19_new_cases_global!DC158)</f>
        <v>28</v>
      </c>
      <c r="DD157">
        <f>IF(covid19_new_cases_global!DD158&lt;0,"",covid19_new_cases_global!DD158)</f>
        <v>51</v>
      </c>
      <c r="DE157">
        <f>IF(covid19_new_cases_global!DE158&lt;0,"",covid19_new_cases_global!DE158)</f>
        <v>66</v>
      </c>
      <c r="DF157">
        <f>IF(covid19_new_cases_global!DF158&lt;0,"",covid19_new_cases_global!DF158)</f>
        <v>81</v>
      </c>
      <c r="DG157">
        <f>IF(covid19_new_cases_global!DG158&lt;0,"",covid19_new_cases_global!DG158)</f>
        <v>44</v>
      </c>
      <c r="DH157">
        <f>IF(covid19_new_cases_global!DH158&lt;0,"",covid19_new_cases_global!DH158)</f>
        <v>54</v>
      </c>
      <c r="DI157">
        <f>IF(covid19_new_cases_global!DI158&lt;0,"",covid19_new_cases_global!DI158)</f>
        <v>39</v>
      </c>
      <c r="DJ157">
        <f>IF(covid19_new_cases_global!DJ158&lt;0,"",covid19_new_cases_global!DJ158)</f>
        <v>36</v>
      </c>
      <c r="DK157">
        <f>IF(covid19_new_cases_global!DK158&lt;0,"",covid19_new_cases_global!DK158)</f>
        <v>33</v>
      </c>
      <c r="DL157">
        <f>IF(covid19_new_cases_global!DL158&lt;0,"",covid19_new_cases_global!DL158)</f>
        <v>50</v>
      </c>
      <c r="DM157">
        <f>IF(covid19_new_cases_global!DM158&lt;0,"",covid19_new_cases_global!DM158)</f>
        <v>51</v>
      </c>
      <c r="DN157">
        <f>IF(covid19_new_cases_global!DN158&lt;0,"",covid19_new_cases_global!DN158)</f>
        <v>58</v>
      </c>
      <c r="DO157">
        <f>IF(covid19_new_cases_global!DO158&lt;0,"",covid19_new_cases_global!DO158)</f>
        <v>15</v>
      </c>
      <c r="DP157">
        <f>IF(covid19_new_cases_global!DP158&lt;0,"",covid19_new_cases_global!DP158)</f>
        <v>10</v>
      </c>
      <c r="DQ157">
        <f>IF(covid19_new_cases_global!DQ158&lt;0,"",covid19_new_cases_global!DQ158)</f>
        <v>21</v>
      </c>
      <c r="DR157">
        <f>IF(covid19_new_cases_global!DR158&lt;0,"",covid19_new_cases_global!DR158)</f>
        <v>40</v>
      </c>
      <c r="DS157">
        <f>IF(covid19_new_cases_global!DS158&lt;0,"",covid19_new_cases_global!DS158)</f>
        <v>36</v>
      </c>
      <c r="DT157">
        <f>IF(covid19_new_cases_global!DT158&lt;0,"",covid19_new_cases_global!DT158)</f>
        <v>13</v>
      </c>
      <c r="DU157">
        <f>IF(covid19_new_cases_global!DU158&lt;0,"",covid19_new_cases_global!DU158)</f>
        <v>18</v>
      </c>
      <c r="DV157">
        <f>IF(covid19_new_cases_global!DV158&lt;0,"",covid19_new_cases_global!DV158)</f>
        <v>11</v>
      </c>
      <c r="DW157">
        <f>IF(covid19_new_cases_global!DW158&lt;0,"",covid19_new_cases_global!DW158)</f>
        <v>10</v>
      </c>
      <c r="DX157">
        <f>IF(covid19_new_cases_global!DX158&lt;0,"",covid19_new_cases_global!DX158)</f>
        <v>15</v>
      </c>
      <c r="DY157">
        <f>IF(covid19_new_cases_global!DY158&lt;0,"",covid19_new_cases_global!DY158)</f>
        <v>15</v>
      </c>
      <c r="DZ157">
        <f>IF(covid19_new_cases_global!DZ158&lt;0,"",covid19_new_cases_global!DZ158)</f>
        <v>20</v>
      </c>
      <c r="EA157">
        <f>IF(covid19_new_cases_global!EA158&lt;0,"",covid19_new_cases_global!EA158)</f>
        <v>32</v>
      </c>
      <c r="EB157">
        <f>IF(covid19_new_cases_global!EB158&lt;0,"",covid19_new_cases_global!EB158)</f>
        <v>17</v>
      </c>
      <c r="EC157">
        <f>IF(covid19_new_cases_global!EC158&lt;0,"",covid19_new_cases_global!EC158)</f>
        <v>17</v>
      </c>
      <c r="ED157">
        <f>IF(covid19_new_cases_global!ED158&lt;0,"",covid19_new_cases_global!ED158)</f>
        <v>9</v>
      </c>
      <c r="EE157">
        <f>IF(covid19_new_cases_global!EE158&lt;0,"",covid19_new_cases_global!EE158)</f>
        <v>3</v>
      </c>
      <c r="EF157">
        <f>IF(covid19_new_cases_global!EF158&lt;0,"",covid19_new_cases_global!EF158)</f>
        <v>19</v>
      </c>
      <c r="EG157">
        <f>IF(covid19_new_cases_global!EG158&lt;0,"",covid19_new_cases_global!EG158)</f>
        <v>20</v>
      </c>
      <c r="EH157">
        <f>IF(covid19_new_cases_global!EH158&lt;0,"",covid19_new_cases_global!EH158)</f>
        <v>23</v>
      </c>
      <c r="EI157">
        <f>IF(covid19_new_cases_global!EI158&lt;0,"",covid19_new_cases_global!EI158)</f>
        <v>20</v>
      </c>
      <c r="EJ157">
        <f>IF(covid19_new_cases_global!EJ158&lt;0,"",covid19_new_cases_global!EJ158)</f>
        <v>9</v>
      </c>
      <c r="EK157">
        <f>IF(covid19_new_cases_global!EK158&lt;0,"",covid19_new_cases_global!EK158)</f>
        <v>7</v>
      </c>
      <c r="EL157">
        <f>IF(covid19_new_cases_global!EL158&lt;0,"",covid19_new_cases_global!EL158)</f>
        <v>16</v>
      </c>
      <c r="EM157">
        <f>IF(covid19_new_cases_global!EM158&lt;0,"",covid19_new_cases_global!EM158)</f>
        <v>23</v>
      </c>
      <c r="EN157">
        <f>IF(covid19_new_cases_global!EN158&lt;0,"",covid19_new_cases_global!EN158)</f>
        <v>33</v>
      </c>
      <c r="EO157">
        <f>IF(covid19_new_cases_global!EO158&lt;0,"",covid19_new_cases_global!EO158)</f>
        <v>19</v>
      </c>
      <c r="EP157">
        <f>IF(covid19_new_cases_global!EP158&lt;0,"",covid19_new_cases_global!EP158)</f>
        <v>31</v>
      </c>
      <c r="EQ157">
        <f>IF(covid19_new_cases_global!EQ158&lt;0,"",covid19_new_cases_global!EQ158)</f>
        <v>23</v>
      </c>
      <c r="ER157">
        <f>IF(covid19_new_cases_global!ER158&lt;0,"",covid19_new_cases_global!ER158)</f>
        <v>14</v>
      </c>
      <c r="ES157">
        <f>IF(covid19_new_cases_global!ES158&lt;0,"",covid19_new_cases_global!ES158)</f>
        <v>23</v>
      </c>
      <c r="ET157">
        <f>IF(covid19_new_cases_global!ET158&lt;0,"",covid19_new_cases_global!ET158)</f>
        <v>33</v>
      </c>
      <c r="EU157">
        <f>IF(covid19_new_cases_global!EU158&lt;0,"",covid19_new_cases_global!EU158)</f>
        <v>13</v>
      </c>
      <c r="EV157">
        <f>IF(covid19_new_cases_global!EV158&lt;0,"",covid19_new_cases_global!EV158)</f>
        <v>35</v>
      </c>
      <c r="EW157">
        <f>IF(covid19_new_cases_global!EW158&lt;0,"",covid19_new_cases_global!EW158)</f>
        <v>8</v>
      </c>
      <c r="EX157">
        <f>IF(covid19_new_cases_global!EX158&lt;0,"",covid19_new_cases_global!EX158)</f>
        <v>49</v>
      </c>
      <c r="EY157">
        <f>IF(covid19_new_cases_global!EY158&lt;0,"",covid19_new_cases_global!EY158)</f>
        <v>18</v>
      </c>
      <c r="EZ157">
        <f>IF(covid19_new_cases_global!EZ158&lt;0,"",covid19_new_cases_global!EZ158)</f>
        <v>22</v>
      </c>
      <c r="FA157">
        <f>IF(covid19_new_cases_global!FA158&lt;0,"",covid19_new_cases_global!FA158)</f>
        <v>44</v>
      </c>
      <c r="FB157">
        <f>IF(covid19_new_cases_global!FB158&lt;0,"",covid19_new_cases_global!FB158)</f>
        <v>52</v>
      </c>
      <c r="FC157">
        <f>IF(covid19_new_cases_global!FC158&lt;0,"",covid19_new_cases_global!FC158)</f>
        <v>58</v>
      </c>
      <c r="FD157">
        <f>IF(covid19_new_cases_global!FD158&lt;0,"",covid19_new_cases_global!FD158)</f>
        <v>69</v>
      </c>
      <c r="FE157">
        <f t="shared" si="81"/>
        <v>1321</v>
      </c>
      <c r="FF157">
        <f t="shared" si="60"/>
        <v>1321</v>
      </c>
      <c r="FG157">
        <f t="shared" si="61"/>
        <v>61</v>
      </c>
      <c r="FH157">
        <f t="shared" si="62"/>
        <v>61</v>
      </c>
      <c r="FI157" cm="1">
        <f t="array" ref="FI157">MATCH(INDEX($D157:$FD157,MATCH(TRUE,INDEX($D157:$FD157&lt;&gt;0,),0)),$D157:$FD157,0)</f>
        <v>34</v>
      </c>
      <c r="FJ157">
        <f t="shared" si="63"/>
        <v>31555</v>
      </c>
      <c r="FK157">
        <f t="shared" si="64"/>
        <v>4.1863413088258597E-2</v>
      </c>
      <c r="FL157">
        <v>0</v>
      </c>
      <c r="FM157">
        <f t="shared" si="65"/>
        <v>27</v>
      </c>
      <c r="FN157">
        <f t="shared" si="66"/>
        <v>27</v>
      </c>
      <c r="FP157">
        <v>2355</v>
      </c>
      <c r="FQ157">
        <v>2355</v>
      </c>
      <c r="FR157">
        <v>129</v>
      </c>
      <c r="FS157">
        <v>129</v>
      </c>
      <c r="FT157">
        <v>38</v>
      </c>
      <c r="FU157">
        <v>93663</v>
      </c>
      <c r="FV157">
        <v>2.5143333013036097E-2</v>
      </c>
      <c r="FW157" s="6">
        <v>0</v>
      </c>
      <c r="FX157" s="7">
        <v>1</v>
      </c>
      <c r="FY157" s="8">
        <f t="shared" si="68"/>
        <v>1</v>
      </c>
      <c r="FZ157">
        <f t="shared" si="69"/>
        <v>0</v>
      </c>
      <c r="GA157">
        <f t="shared" si="70"/>
        <v>1.6529376051528058E-8</v>
      </c>
      <c r="GB157" s="6">
        <f t="shared" si="71"/>
        <v>1.6529376051528058E-8</v>
      </c>
      <c r="GC157" s="8">
        <f t="shared" si="72"/>
        <v>0.99999998347062391</v>
      </c>
      <c r="GD157" s="6">
        <f t="shared" si="73"/>
        <v>-1.6529376226701003E-8</v>
      </c>
      <c r="GE157" s="8">
        <f t="shared" si="74"/>
        <v>100</v>
      </c>
      <c r="GF157">
        <f t="shared" si="75"/>
        <v>1.6529376324748335E-8</v>
      </c>
      <c r="HC157">
        <v>0.3371183628987357</v>
      </c>
      <c r="HD157">
        <v>1</v>
      </c>
      <c r="HE157">
        <v>0</v>
      </c>
      <c r="HF157">
        <f t="shared" si="79"/>
        <v>141</v>
      </c>
      <c r="HG157">
        <f t="shared" si="80"/>
        <v>11</v>
      </c>
      <c r="HH157">
        <f t="shared" si="76"/>
        <v>2.083333333333337E-2</v>
      </c>
      <c r="HI157">
        <f t="shared" si="77"/>
        <v>0.67647058823529416</v>
      </c>
      <c r="HJ157">
        <f t="shared" si="78"/>
        <v>0</v>
      </c>
    </row>
    <row r="158" spans="1:218" x14ac:dyDescent="0.3">
      <c r="A158" t="str">
        <f>covid19_new_cases_global!A159</f>
        <v>Syria</v>
      </c>
      <c r="B158">
        <f>covid19_new_cases_global!B159</f>
        <v>34.802075000000002</v>
      </c>
      <c r="C158">
        <f>covid19_new_cases_global!C159</f>
        <v>38.996814999999998</v>
      </c>
      <c r="D158">
        <f>IF(covid19_new_cases_global!D159&lt;0,"",covid19_new_cases_global!D159)</f>
        <v>0</v>
      </c>
      <c r="E158">
        <f>IF(covid19_new_cases_global!E159&lt;0,"",covid19_new_cases_global!E159)</f>
        <v>0</v>
      </c>
      <c r="F158">
        <f>IF(covid19_new_cases_global!F159&lt;0,"",covid19_new_cases_global!F159)</f>
        <v>0</v>
      </c>
      <c r="G158">
        <f>IF(covid19_new_cases_global!G159&lt;0,"",covid19_new_cases_global!G159)</f>
        <v>0</v>
      </c>
      <c r="H158">
        <f>IF(covid19_new_cases_global!H159&lt;0,"",covid19_new_cases_global!H159)</f>
        <v>0</v>
      </c>
      <c r="I158">
        <f>IF(covid19_new_cases_global!I159&lt;0,"",covid19_new_cases_global!I159)</f>
        <v>0</v>
      </c>
      <c r="J158">
        <f>IF(covid19_new_cases_global!J159&lt;0,"",covid19_new_cases_global!J159)</f>
        <v>0</v>
      </c>
      <c r="K158">
        <f>IF(covid19_new_cases_global!K159&lt;0,"",covid19_new_cases_global!K159)</f>
        <v>0</v>
      </c>
      <c r="L158">
        <f>IF(covid19_new_cases_global!L159&lt;0,"",covid19_new_cases_global!L159)</f>
        <v>0</v>
      </c>
      <c r="M158">
        <f>IF(covid19_new_cases_global!M159&lt;0,"",covid19_new_cases_global!M159)</f>
        <v>0</v>
      </c>
      <c r="N158">
        <f>IF(covid19_new_cases_global!N159&lt;0,"",covid19_new_cases_global!N159)</f>
        <v>0</v>
      </c>
      <c r="O158">
        <f>IF(covid19_new_cases_global!O159&lt;0,"",covid19_new_cases_global!O159)</f>
        <v>0</v>
      </c>
      <c r="P158">
        <f>IF(covid19_new_cases_global!P159&lt;0,"",covid19_new_cases_global!P159)</f>
        <v>0</v>
      </c>
      <c r="Q158">
        <f>IF(covid19_new_cases_global!Q159&lt;0,"",covid19_new_cases_global!Q159)</f>
        <v>0</v>
      </c>
      <c r="R158">
        <f>IF(covid19_new_cases_global!R159&lt;0,"",covid19_new_cases_global!R159)</f>
        <v>0</v>
      </c>
      <c r="S158">
        <f>IF(covid19_new_cases_global!S159&lt;0,"",covid19_new_cases_global!S159)</f>
        <v>0</v>
      </c>
      <c r="T158">
        <f>IF(covid19_new_cases_global!T159&lt;0,"",covid19_new_cases_global!T159)</f>
        <v>0</v>
      </c>
      <c r="U158">
        <f>IF(covid19_new_cases_global!U159&lt;0,"",covid19_new_cases_global!U159)</f>
        <v>0</v>
      </c>
      <c r="V158">
        <f>IF(covid19_new_cases_global!V159&lt;0,"",covid19_new_cases_global!V159)</f>
        <v>0</v>
      </c>
      <c r="W158">
        <f>IF(covid19_new_cases_global!W159&lt;0,"",covid19_new_cases_global!W159)</f>
        <v>0</v>
      </c>
      <c r="X158">
        <f>IF(covid19_new_cases_global!X159&lt;0,"",covid19_new_cases_global!X159)</f>
        <v>0</v>
      </c>
      <c r="Y158">
        <f>IF(covid19_new_cases_global!Y159&lt;0,"",covid19_new_cases_global!Y159)</f>
        <v>0</v>
      </c>
      <c r="Z158">
        <f>IF(covid19_new_cases_global!Z159&lt;0,"",covid19_new_cases_global!Z159)</f>
        <v>0</v>
      </c>
      <c r="AA158">
        <f>IF(covid19_new_cases_global!AA159&lt;0,"",covid19_new_cases_global!AA159)</f>
        <v>0</v>
      </c>
      <c r="AB158">
        <f>IF(covid19_new_cases_global!AB159&lt;0,"",covid19_new_cases_global!AB159)</f>
        <v>0</v>
      </c>
      <c r="AC158">
        <f>IF(covid19_new_cases_global!AC159&lt;0,"",covid19_new_cases_global!AC159)</f>
        <v>0</v>
      </c>
      <c r="AD158">
        <f>IF(covid19_new_cases_global!AD159&lt;0,"",covid19_new_cases_global!AD159)</f>
        <v>0</v>
      </c>
      <c r="AE158">
        <f>IF(covid19_new_cases_global!AE159&lt;0,"",covid19_new_cases_global!AE159)</f>
        <v>0</v>
      </c>
      <c r="AF158">
        <f>IF(covid19_new_cases_global!AF159&lt;0,"",covid19_new_cases_global!AF159)</f>
        <v>0</v>
      </c>
      <c r="AG158">
        <f>IF(covid19_new_cases_global!AG159&lt;0,"",covid19_new_cases_global!AG159)</f>
        <v>0</v>
      </c>
      <c r="AH158">
        <f>IF(covid19_new_cases_global!AH159&lt;0,"",covid19_new_cases_global!AH159)</f>
        <v>0</v>
      </c>
      <c r="AI158">
        <f>IF(covid19_new_cases_global!AI159&lt;0,"",covid19_new_cases_global!AI159)</f>
        <v>0</v>
      </c>
      <c r="AJ158">
        <f>IF(covid19_new_cases_global!AJ159&lt;0,"",covid19_new_cases_global!AJ159)</f>
        <v>0</v>
      </c>
      <c r="AK158">
        <f>IF(covid19_new_cases_global!AK159&lt;0,"",covid19_new_cases_global!AK159)</f>
        <v>0</v>
      </c>
      <c r="AL158">
        <f>IF(covid19_new_cases_global!AL159&lt;0,"",covid19_new_cases_global!AL159)</f>
        <v>0</v>
      </c>
      <c r="AM158">
        <f>IF(covid19_new_cases_global!AM159&lt;0,"",covid19_new_cases_global!AM159)</f>
        <v>0</v>
      </c>
      <c r="AN158">
        <f>IF(covid19_new_cases_global!AN159&lt;0,"",covid19_new_cases_global!AN159)</f>
        <v>0</v>
      </c>
      <c r="AO158">
        <f>IF(covid19_new_cases_global!AO159&lt;0,"",covid19_new_cases_global!AO159)</f>
        <v>0</v>
      </c>
      <c r="AP158">
        <f>IF(covid19_new_cases_global!AP159&lt;0,"",covid19_new_cases_global!AP159)</f>
        <v>0</v>
      </c>
      <c r="AQ158">
        <f>IF(covid19_new_cases_global!AQ159&lt;0,"",covid19_new_cases_global!AQ159)</f>
        <v>0</v>
      </c>
      <c r="AR158">
        <f>IF(covid19_new_cases_global!AR159&lt;0,"",covid19_new_cases_global!AR159)</f>
        <v>0</v>
      </c>
      <c r="AS158">
        <f>IF(covid19_new_cases_global!AS159&lt;0,"",covid19_new_cases_global!AS159)</f>
        <v>0</v>
      </c>
      <c r="AT158">
        <f>IF(covid19_new_cases_global!AT159&lt;0,"",covid19_new_cases_global!AT159)</f>
        <v>0</v>
      </c>
      <c r="AU158">
        <f>IF(covid19_new_cases_global!AU159&lt;0,"",covid19_new_cases_global!AU159)</f>
        <v>0</v>
      </c>
      <c r="AV158">
        <f>IF(covid19_new_cases_global!AV159&lt;0,"",covid19_new_cases_global!AV159)</f>
        <v>0</v>
      </c>
      <c r="AW158">
        <f>IF(covid19_new_cases_global!AW159&lt;0,"",covid19_new_cases_global!AW159)</f>
        <v>0</v>
      </c>
      <c r="AX158">
        <f>IF(covid19_new_cases_global!AX159&lt;0,"",covid19_new_cases_global!AX159)</f>
        <v>0</v>
      </c>
      <c r="AY158">
        <f>IF(covid19_new_cases_global!AY159&lt;0,"",covid19_new_cases_global!AY159)</f>
        <v>0</v>
      </c>
      <c r="AZ158">
        <f>IF(covid19_new_cases_global!AZ159&lt;0,"",covid19_new_cases_global!AZ159)</f>
        <v>0</v>
      </c>
      <c r="BA158">
        <f>IF(covid19_new_cases_global!BA159&lt;0,"",covid19_new_cases_global!BA159)</f>
        <v>0</v>
      </c>
      <c r="BB158">
        <f>IF(covid19_new_cases_global!BB159&lt;0,"",covid19_new_cases_global!BB159)</f>
        <v>0</v>
      </c>
      <c r="BC158">
        <f>IF(covid19_new_cases_global!BC159&lt;0,"",covid19_new_cases_global!BC159)</f>
        <v>0</v>
      </c>
      <c r="BD158">
        <f>IF(covid19_new_cases_global!BD159&lt;0,"",covid19_new_cases_global!BD159)</f>
        <v>0</v>
      </c>
      <c r="BE158">
        <f>IF(covid19_new_cases_global!BE159&lt;0,"",covid19_new_cases_global!BE159)</f>
        <v>0</v>
      </c>
      <c r="BF158">
        <f>IF(covid19_new_cases_global!BF159&lt;0,"",covid19_new_cases_global!BF159)</f>
        <v>0</v>
      </c>
      <c r="BG158">
        <f>IF(covid19_new_cases_global!BG159&lt;0,"",covid19_new_cases_global!BG159)</f>
        <v>0</v>
      </c>
      <c r="BH158">
        <f>IF(covid19_new_cases_global!BH159&lt;0,"",covid19_new_cases_global!BH159)</f>
        <v>0</v>
      </c>
      <c r="BI158">
        <f>IF(covid19_new_cases_global!BI159&lt;0,"",covid19_new_cases_global!BI159)</f>
        <v>0</v>
      </c>
      <c r="BJ158">
        <f>IF(covid19_new_cases_global!BJ159&lt;0,"",covid19_new_cases_global!BJ159)</f>
        <v>0</v>
      </c>
      <c r="BK158">
        <f>IF(covid19_new_cases_global!BK159&lt;0,"",covid19_new_cases_global!BK159)</f>
        <v>1</v>
      </c>
      <c r="BL158">
        <f>IF(covid19_new_cases_global!BL159&lt;0,"",covid19_new_cases_global!BL159)</f>
        <v>0</v>
      </c>
      <c r="BM158">
        <f>IF(covid19_new_cases_global!BM159&lt;0,"",covid19_new_cases_global!BM159)</f>
        <v>0</v>
      </c>
      <c r="BN158">
        <f>IF(covid19_new_cases_global!BN159&lt;0,"",covid19_new_cases_global!BN159)</f>
        <v>4</v>
      </c>
      <c r="BO158">
        <f>IF(covid19_new_cases_global!BO159&lt;0,"",covid19_new_cases_global!BO159)</f>
        <v>0</v>
      </c>
      <c r="BP158">
        <f>IF(covid19_new_cases_global!BP159&lt;0,"",covid19_new_cases_global!BP159)</f>
        <v>0</v>
      </c>
      <c r="BQ158">
        <f>IF(covid19_new_cases_global!BQ159&lt;0,"",covid19_new_cases_global!BQ159)</f>
        <v>0</v>
      </c>
      <c r="BR158">
        <f>IF(covid19_new_cases_global!BR159&lt;0,"",covid19_new_cases_global!BR159)</f>
        <v>4</v>
      </c>
      <c r="BS158">
        <f>IF(covid19_new_cases_global!BS159&lt;0,"",covid19_new_cases_global!BS159)</f>
        <v>1</v>
      </c>
      <c r="BT158">
        <f>IF(covid19_new_cases_global!BT159&lt;0,"",covid19_new_cases_global!BT159)</f>
        <v>0</v>
      </c>
      <c r="BU158">
        <f>IF(covid19_new_cases_global!BU159&lt;0,"",covid19_new_cases_global!BU159)</f>
        <v>0</v>
      </c>
      <c r="BV158">
        <f>IF(covid19_new_cases_global!BV159&lt;0,"",covid19_new_cases_global!BV159)</f>
        <v>6</v>
      </c>
      <c r="BW158">
        <f>IF(covid19_new_cases_global!BW159&lt;0,"",covid19_new_cases_global!BW159)</f>
        <v>0</v>
      </c>
      <c r="BX158">
        <f>IF(covid19_new_cases_global!BX159&lt;0,"",covid19_new_cases_global!BX159)</f>
        <v>0</v>
      </c>
      <c r="BY158">
        <f>IF(covid19_new_cases_global!BY159&lt;0,"",covid19_new_cases_global!BY159)</f>
        <v>3</v>
      </c>
      <c r="BZ158">
        <f>IF(covid19_new_cases_global!BZ159&lt;0,"",covid19_new_cases_global!BZ159)</f>
        <v>0</v>
      </c>
      <c r="CA158">
        <f>IF(covid19_new_cases_global!CA159&lt;0,"",covid19_new_cases_global!CA159)</f>
        <v>0</v>
      </c>
      <c r="CB158">
        <f>IF(covid19_new_cases_global!CB159&lt;0,"",covid19_new_cases_global!CB159)</f>
        <v>0</v>
      </c>
      <c r="CC158">
        <f>IF(covid19_new_cases_global!CC159&lt;0,"",covid19_new_cases_global!CC159)</f>
        <v>0</v>
      </c>
      <c r="CD158">
        <f>IF(covid19_new_cases_global!CD159&lt;0,"",covid19_new_cases_global!CD159)</f>
        <v>0</v>
      </c>
      <c r="CE158">
        <f>IF(covid19_new_cases_global!CE159&lt;0,"",covid19_new_cases_global!CE159)</f>
        <v>6</v>
      </c>
      <c r="CF158">
        <f>IF(covid19_new_cases_global!CF159&lt;0,"",covid19_new_cases_global!CF159)</f>
        <v>0</v>
      </c>
      <c r="CG158">
        <f>IF(covid19_new_cases_global!CG159&lt;0,"",covid19_new_cases_global!CG159)</f>
        <v>0</v>
      </c>
      <c r="CH158">
        <f>IF(covid19_new_cases_global!CH159&lt;0,"",covid19_new_cases_global!CH159)</f>
        <v>4</v>
      </c>
      <c r="CI158">
        <f>IF(covid19_new_cases_global!CI159&lt;0,"",covid19_new_cases_global!CI159)</f>
        <v>4</v>
      </c>
      <c r="CJ158">
        <f>IF(covid19_new_cases_global!CJ159&lt;0,"",covid19_new_cases_global!CJ159)</f>
        <v>0</v>
      </c>
      <c r="CK158">
        <f>IF(covid19_new_cases_global!CK159&lt;0,"",covid19_new_cases_global!CK159)</f>
        <v>5</v>
      </c>
      <c r="CL158">
        <f>IF(covid19_new_cases_global!CL159&lt;0,"",covid19_new_cases_global!CL159)</f>
        <v>0</v>
      </c>
      <c r="CM158">
        <f>IF(covid19_new_cases_global!CM159&lt;0,"",covid19_new_cases_global!CM159)</f>
        <v>1</v>
      </c>
      <c r="CN158">
        <f>IF(covid19_new_cases_global!CN159&lt;0,"",covid19_new_cases_global!CN159)</f>
        <v>0</v>
      </c>
      <c r="CO158">
        <f>IF(covid19_new_cases_global!CO159&lt;0,"",covid19_new_cases_global!CO159)</f>
        <v>3</v>
      </c>
      <c r="CP158">
        <f>IF(covid19_new_cases_global!CP159&lt;0,"",covid19_new_cases_global!CP159)</f>
        <v>0</v>
      </c>
      <c r="CQ158">
        <f>IF(covid19_new_cases_global!CQ159&lt;0,"",covid19_new_cases_global!CQ159)</f>
        <v>0</v>
      </c>
      <c r="CR158">
        <f>IF(covid19_new_cases_global!CR159&lt;0,"",covid19_new_cases_global!CR159)</f>
        <v>0</v>
      </c>
      <c r="CS158">
        <f>IF(covid19_new_cases_global!CS159&lt;0,"",covid19_new_cases_global!CS159)</f>
        <v>0</v>
      </c>
      <c r="CT158">
        <f>IF(covid19_new_cases_global!CT159&lt;0,"",covid19_new_cases_global!CT159)</f>
        <v>1</v>
      </c>
      <c r="CU158">
        <f>IF(covid19_new_cases_global!CU159&lt;0,"",covid19_new_cases_global!CU159)</f>
        <v>0</v>
      </c>
      <c r="CV158">
        <f>IF(covid19_new_cases_global!CV159&lt;0,"",covid19_new_cases_global!CV159)</f>
        <v>0</v>
      </c>
      <c r="CW158">
        <f>IF(covid19_new_cases_global!CW159&lt;0,"",covid19_new_cases_global!CW159)</f>
        <v>0</v>
      </c>
      <c r="CX158">
        <f>IF(covid19_new_cases_global!CX159&lt;0,"",covid19_new_cases_global!CX159)</f>
        <v>0</v>
      </c>
      <c r="CY158">
        <f>IF(covid19_new_cases_global!CY159&lt;0,"",covid19_new_cases_global!CY159)</f>
        <v>1</v>
      </c>
      <c r="CZ158">
        <f>IF(covid19_new_cases_global!CZ159&lt;0,"",covid19_new_cases_global!CZ159)</f>
        <v>0</v>
      </c>
      <c r="DA158">
        <f>IF(covid19_new_cases_global!DA159&lt;0,"",covid19_new_cases_global!DA159)</f>
        <v>0</v>
      </c>
      <c r="DB158">
        <f>IF(covid19_new_cases_global!DB159&lt;0,"",covid19_new_cases_global!DB159)</f>
        <v>0</v>
      </c>
      <c r="DC158">
        <f>IF(covid19_new_cases_global!DC159&lt;0,"",covid19_new_cases_global!DC159)</f>
        <v>0</v>
      </c>
      <c r="DD158">
        <f>IF(covid19_new_cases_global!DD159&lt;0,"",covid19_new_cases_global!DD159)</f>
        <v>1</v>
      </c>
      <c r="DE158">
        <f>IF(covid19_new_cases_global!DE159&lt;0,"",covid19_new_cases_global!DE159)</f>
        <v>0</v>
      </c>
      <c r="DF158">
        <f>IF(covid19_new_cases_global!DF159&lt;0,"",covid19_new_cases_global!DF159)</f>
        <v>2</v>
      </c>
      <c r="DG158">
        <f>IF(covid19_new_cases_global!DG159&lt;0,"",covid19_new_cases_global!DG159)</f>
        <v>0</v>
      </c>
      <c r="DH158">
        <f>IF(covid19_new_cases_global!DH159&lt;0,"",covid19_new_cases_global!DH159)</f>
        <v>0</v>
      </c>
      <c r="DI158">
        <f>IF(covid19_new_cases_global!DI159&lt;0,"",covid19_new_cases_global!DI159)</f>
        <v>0</v>
      </c>
      <c r="DJ158">
        <f>IF(covid19_new_cases_global!DJ159&lt;0,"",covid19_new_cases_global!DJ159)</f>
        <v>0</v>
      </c>
      <c r="DK158">
        <f>IF(covid19_new_cases_global!DK159&lt;0,"",covid19_new_cases_global!DK159)</f>
        <v>1</v>
      </c>
      <c r="DL158">
        <f>IF(covid19_new_cases_global!DL159&lt;0,"",covid19_new_cases_global!DL159)</f>
        <v>0</v>
      </c>
      <c r="DM158">
        <f>IF(covid19_new_cases_global!DM159&lt;0,"",covid19_new_cases_global!DM159)</f>
        <v>2</v>
      </c>
      <c r="DN158">
        <f>IF(covid19_new_cases_global!DN159&lt;0,"",covid19_new_cases_global!DN159)</f>
        <v>1</v>
      </c>
      <c r="DO158">
        <f>IF(covid19_new_cases_global!DO159&lt;0,"",covid19_new_cases_global!DO159)</f>
        <v>7</v>
      </c>
      <c r="DP158">
        <f>IF(covid19_new_cases_global!DP159&lt;0,"",covid19_new_cases_global!DP159)</f>
        <v>0</v>
      </c>
      <c r="DQ158">
        <f>IF(covid19_new_cases_global!DQ159&lt;0,"",covid19_new_cases_global!DQ159)</f>
        <v>0</v>
      </c>
      <c r="DR158">
        <f>IF(covid19_new_cases_global!DR159&lt;0,"",covid19_new_cases_global!DR159)</f>
        <v>0</v>
      </c>
      <c r="DS158">
        <f>IF(covid19_new_cases_global!DS159&lt;0,"",covid19_new_cases_global!DS159)</f>
        <v>0</v>
      </c>
      <c r="DT158">
        <f>IF(covid19_new_cases_global!DT159&lt;0,"",covid19_new_cases_global!DT159)</f>
        <v>1</v>
      </c>
      <c r="DU158">
        <f>IF(covid19_new_cases_global!DU159&lt;0,"",covid19_new_cases_global!DU159)</f>
        <v>11</v>
      </c>
      <c r="DV158">
        <f>IF(covid19_new_cases_global!DV159&lt;0,"",covid19_new_cases_global!DV159)</f>
        <v>16</v>
      </c>
      <c r="DW158">
        <f>IF(covid19_new_cases_global!DW159&lt;0,"",covid19_new_cases_global!DW159)</f>
        <v>20</v>
      </c>
      <c r="DX158">
        <f>IF(covid19_new_cases_global!DX159&lt;0,"",covid19_new_cases_global!DX159)</f>
        <v>15</v>
      </c>
      <c r="DY158">
        <f>IF(covid19_new_cases_global!DY159&lt;0,"",covid19_new_cases_global!DY159)</f>
        <v>0</v>
      </c>
      <c r="DZ158">
        <f>IF(covid19_new_cases_global!DZ159&lt;0,"",covid19_new_cases_global!DZ159)</f>
        <v>1</v>
      </c>
      <c r="EA158">
        <f>IF(covid19_new_cases_global!EA159&lt;0,"",covid19_new_cases_global!EA159)</f>
        <v>0</v>
      </c>
      <c r="EB158">
        <f>IF(covid19_new_cases_global!EB159&lt;0,"",covid19_new_cases_global!EB159)</f>
        <v>0</v>
      </c>
      <c r="EC158">
        <f>IF(covid19_new_cases_global!EC159&lt;0,"",covid19_new_cases_global!EC159)</f>
        <v>0</v>
      </c>
      <c r="ED158">
        <f>IF(covid19_new_cases_global!ED159&lt;0,"",covid19_new_cases_global!ED159)</f>
        <v>1</v>
      </c>
      <c r="EE158">
        <f>IF(covid19_new_cases_global!EE159&lt;0,"",covid19_new_cases_global!EE159)</f>
        <v>0</v>
      </c>
      <c r="EF158">
        <f>IF(covid19_new_cases_global!EF159&lt;0,"",covid19_new_cases_global!EF159)</f>
        <v>0</v>
      </c>
      <c r="EG158">
        <f>IF(covid19_new_cases_global!EG159&lt;0,"",covid19_new_cases_global!EG159)</f>
        <v>1</v>
      </c>
      <c r="EH158">
        <f>IF(covid19_new_cases_global!EH159&lt;0,"",covid19_new_cases_global!EH159)</f>
        <v>0</v>
      </c>
      <c r="EI158">
        <f>IF(covid19_new_cases_global!EI159&lt;0,"",covid19_new_cases_global!EI159)</f>
        <v>1</v>
      </c>
      <c r="EJ158">
        <f>IF(covid19_new_cases_global!EJ159&lt;0,"",covid19_new_cases_global!EJ159)</f>
        <v>16</v>
      </c>
      <c r="EK158">
        <f>IF(covid19_new_cases_global!EK159&lt;0,"",covid19_new_cases_global!EK159)</f>
        <v>3</v>
      </c>
      <c r="EL158">
        <f>IF(covid19_new_cases_global!EL159&lt;0,"",covid19_new_cases_global!EL159)</f>
        <v>2</v>
      </c>
      <c r="EM158">
        <f>IF(covid19_new_cases_global!EM159&lt;0,"",covid19_new_cases_global!EM159)</f>
        <v>6</v>
      </c>
      <c r="EN158">
        <f>IF(covid19_new_cases_global!EN159&lt;0,"",covid19_new_cases_global!EN159)</f>
        <v>12</v>
      </c>
      <c r="EO158">
        <f>IF(covid19_new_cases_global!EO159&lt;0,"",covid19_new_cases_global!EO159)</f>
        <v>0</v>
      </c>
      <c r="EP158">
        <f>IF(covid19_new_cases_global!EP159&lt;0,"",covid19_new_cases_global!EP159)</f>
        <v>6</v>
      </c>
      <c r="EQ158">
        <f>IF(covid19_new_cases_global!EQ159&lt;0,"",covid19_new_cases_global!EQ159)</f>
        <v>7</v>
      </c>
      <c r="ER158">
        <f>IF(covid19_new_cases_global!ER159&lt;0,"",covid19_new_cases_global!ER159)</f>
        <v>0</v>
      </c>
      <c r="ES158">
        <f>IF(covid19_new_cases_global!ES159&lt;0,"",covid19_new_cases_global!ES159)</f>
        <v>0</v>
      </c>
      <c r="ET158">
        <f>IF(covid19_new_cases_global!ET159&lt;0,"",covid19_new_cases_global!ET159)</f>
        <v>1</v>
      </c>
      <c r="EU158">
        <f>IF(covid19_new_cases_global!EU159&lt;0,"",covid19_new_cases_global!EU159)</f>
        <v>9</v>
      </c>
      <c r="EV158">
        <f>IF(covid19_new_cases_global!EV159&lt;0,"",covid19_new_cases_global!EV159)</f>
        <v>0</v>
      </c>
      <c r="EW158">
        <f>IF(covid19_new_cases_global!EW159&lt;0,"",covid19_new_cases_global!EW159)</f>
        <v>11</v>
      </c>
      <c r="EX158">
        <f>IF(covid19_new_cases_global!EX159&lt;0,"",covid19_new_cases_global!EX159)</f>
        <v>6</v>
      </c>
      <c r="EY158">
        <f>IF(covid19_new_cases_global!EY159&lt;0,"",covid19_new_cases_global!EY159)</f>
        <v>15</v>
      </c>
      <c r="EZ158">
        <f>IF(covid19_new_cases_global!EZ159&lt;0,"",covid19_new_cases_global!EZ159)</f>
        <v>12</v>
      </c>
      <c r="FA158">
        <f>IF(covid19_new_cases_global!FA159&lt;0,"",covid19_new_cases_global!FA159)</f>
        <v>0</v>
      </c>
      <c r="FB158">
        <f>IF(covid19_new_cases_global!FB159&lt;0,"",covid19_new_cases_global!FB159)</f>
        <v>11</v>
      </c>
      <c r="FC158">
        <f>IF(covid19_new_cases_global!FC159&lt;0,"",covid19_new_cases_global!FC159)</f>
        <v>13</v>
      </c>
      <c r="FD158">
        <f>IF(covid19_new_cases_global!FD159&lt;0,"",covid19_new_cases_global!FD159)</f>
        <v>1</v>
      </c>
      <c r="FE158">
        <f t="shared" si="81"/>
        <v>20</v>
      </c>
      <c r="FF158">
        <f t="shared" si="60"/>
        <v>20</v>
      </c>
      <c r="FG158">
        <f t="shared" si="61"/>
        <v>124</v>
      </c>
      <c r="FH158">
        <f t="shared" si="62"/>
        <v>124</v>
      </c>
      <c r="FI158" cm="1">
        <f t="array" ref="FI158">MATCH(INDEX($D158:$FD158,MATCH(TRUE,INDEX($D158:$FD158&lt;&gt;0,),0)),$D158:$FD158,0)</f>
        <v>60</v>
      </c>
      <c r="FJ158">
        <f t="shared" si="63"/>
        <v>256</v>
      </c>
      <c r="FK158">
        <f t="shared" si="64"/>
        <v>7.8125E-2</v>
      </c>
      <c r="FL158">
        <v>0</v>
      </c>
      <c r="FM158">
        <f t="shared" si="65"/>
        <v>64</v>
      </c>
      <c r="FN158">
        <f t="shared" si="66"/>
        <v>64</v>
      </c>
      <c r="FP158">
        <v>2437</v>
      </c>
      <c r="FQ158">
        <v>2437</v>
      </c>
      <c r="FR158">
        <v>155</v>
      </c>
      <c r="FS158">
        <v>155</v>
      </c>
      <c r="FT158">
        <v>33</v>
      </c>
      <c r="FU158">
        <v>43262</v>
      </c>
      <c r="FV158">
        <v>5.6331191345753782E-2</v>
      </c>
      <c r="FW158" s="6">
        <v>0</v>
      </c>
      <c r="FX158" s="7">
        <v>1</v>
      </c>
      <c r="FY158" s="8">
        <f t="shared" si="68"/>
        <v>1</v>
      </c>
      <c r="FZ158">
        <f t="shared" si="69"/>
        <v>0</v>
      </c>
      <c r="GA158">
        <f t="shared" si="70"/>
        <v>3.1659278200451767E-5</v>
      </c>
      <c r="GB158" s="6">
        <f t="shared" si="71"/>
        <v>3.1659278200451767E-5</v>
      </c>
      <c r="GC158" s="8">
        <f t="shared" si="72"/>
        <v>0.99996834072179952</v>
      </c>
      <c r="GD158" s="6">
        <f t="shared" si="73"/>
        <v>-3.1659779366005675E-5</v>
      </c>
      <c r="GE158" s="8">
        <f t="shared" si="74"/>
        <v>100</v>
      </c>
      <c r="GF158">
        <f t="shared" si="75"/>
        <v>3.1660280542081351E-5</v>
      </c>
      <c r="HC158">
        <v>0.37119110635504177</v>
      </c>
      <c r="HD158">
        <v>0</v>
      </c>
      <c r="HE158">
        <v>1</v>
      </c>
      <c r="HF158">
        <f t="shared" si="79"/>
        <v>141</v>
      </c>
      <c r="HG158">
        <f t="shared" si="80"/>
        <v>12</v>
      </c>
      <c r="HH158">
        <f t="shared" si="76"/>
        <v>2.083333333333337E-2</v>
      </c>
      <c r="HI158">
        <f t="shared" si="77"/>
        <v>0.64705882352941169</v>
      </c>
      <c r="HJ158">
        <f t="shared" si="78"/>
        <v>4.4934640522876369E-3</v>
      </c>
    </row>
    <row r="159" spans="1:218" x14ac:dyDescent="0.3">
      <c r="A159" t="str">
        <f>covid19_new_cases_global!A160</f>
        <v>Taiwan*</v>
      </c>
      <c r="B159">
        <f>covid19_new_cases_global!B160</f>
        <v>23.7</v>
      </c>
      <c r="C159">
        <f>covid19_new_cases_global!C160</f>
        <v>121</v>
      </c>
      <c r="D159">
        <f>IF(covid19_new_cases_global!D160&lt;0,"",covid19_new_cases_global!D160)</f>
        <v>0</v>
      </c>
      <c r="E159">
        <f>IF(covid19_new_cases_global!E160&lt;0,"",covid19_new_cases_global!E160)</f>
        <v>2</v>
      </c>
      <c r="F159">
        <f>IF(covid19_new_cases_global!F160&lt;0,"",covid19_new_cases_global!F160)</f>
        <v>0</v>
      </c>
      <c r="G159">
        <f>IF(covid19_new_cases_global!G160&lt;0,"",covid19_new_cases_global!G160)</f>
        <v>1</v>
      </c>
      <c r="H159">
        <f>IF(covid19_new_cases_global!H160&lt;0,"",covid19_new_cases_global!H160)</f>
        <v>1</v>
      </c>
      <c r="I159">
        <f>IF(covid19_new_cases_global!I160&lt;0,"",covid19_new_cases_global!I160)</f>
        <v>3</v>
      </c>
      <c r="J159">
        <f>IF(covid19_new_cases_global!J160&lt;0,"",covid19_new_cases_global!J160)</f>
        <v>0</v>
      </c>
      <c r="K159">
        <f>IF(covid19_new_cases_global!K160&lt;0,"",covid19_new_cases_global!K160)</f>
        <v>1</v>
      </c>
      <c r="L159">
        <f>IF(covid19_new_cases_global!L160&lt;0,"",covid19_new_cases_global!L160)</f>
        <v>1</v>
      </c>
      <c r="M159">
        <f>IF(covid19_new_cases_global!M160&lt;0,"",covid19_new_cases_global!M160)</f>
        <v>0</v>
      </c>
      <c r="N159">
        <f>IF(covid19_new_cases_global!N160&lt;0,"",covid19_new_cases_global!N160)</f>
        <v>0</v>
      </c>
      <c r="O159">
        <f>IF(covid19_new_cases_global!O160&lt;0,"",covid19_new_cases_global!O160)</f>
        <v>0</v>
      </c>
      <c r="P159">
        <f>IF(covid19_new_cases_global!P160&lt;0,"",covid19_new_cases_global!P160)</f>
        <v>1</v>
      </c>
      <c r="Q159">
        <f>IF(covid19_new_cases_global!Q160&lt;0,"",covid19_new_cases_global!Q160)</f>
        <v>0</v>
      </c>
      <c r="R159">
        <f>IF(covid19_new_cases_global!R160&lt;0,"",covid19_new_cases_global!R160)</f>
        <v>5</v>
      </c>
      <c r="S159">
        <f>IF(covid19_new_cases_global!S160&lt;0,"",covid19_new_cases_global!S160)</f>
        <v>0</v>
      </c>
      <c r="T159">
        <f>IF(covid19_new_cases_global!T160&lt;0,"",covid19_new_cases_global!T160)</f>
        <v>1</v>
      </c>
      <c r="U159">
        <f>IF(covid19_new_cases_global!U160&lt;0,"",covid19_new_cases_global!U160)</f>
        <v>1</v>
      </c>
      <c r="V159">
        <f>IF(covid19_new_cases_global!V160&lt;0,"",covid19_new_cases_global!V160)</f>
        <v>0</v>
      </c>
      <c r="W159">
        <f>IF(covid19_new_cases_global!W160&lt;0,"",covid19_new_cases_global!W160)</f>
        <v>0</v>
      </c>
      <c r="X159">
        <f>IF(covid19_new_cases_global!X160&lt;0,"",covid19_new_cases_global!X160)</f>
        <v>0</v>
      </c>
      <c r="Y159">
        <f>IF(covid19_new_cases_global!Y160&lt;0,"",covid19_new_cases_global!Y160)</f>
        <v>0</v>
      </c>
      <c r="Z159">
        <f>IF(covid19_new_cases_global!Z160&lt;0,"",covid19_new_cases_global!Z160)</f>
        <v>0</v>
      </c>
      <c r="AA159">
        <f>IF(covid19_new_cases_global!AA160&lt;0,"",covid19_new_cases_global!AA160)</f>
        <v>0</v>
      </c>
      <c r="AB159">
        <f>IF(covid19_new_cases_global!AB160&lt;0,"",covid19_new_cases_global!AB160)</f>
        <v>2</v>
      </c>
      <c r="AC159">
        <f>IF(covid19_new_cases_global!AC160&lt;0,"",covid19_new_cases_global!AC160)</f>
        <v>2</v>
      </c>
      <c r="AD159">
        <f>IF(covid19_new_cases_global!AD160&lt;0,"",covid19_new_cases_global!AD160)</f>
        <v>0</v>
      </c>
      <c r="AE159">
        <f>IF(covid19_new_cases_global!AE160&lt;0,"",covid19_new_cases_global!AE160)</f>
        <v>1</v>
      </c>
      <c r="AF159">
        <f>IF(covid19_new_cases_global!AF160&lt;0,"",covid19_new_cases_global!AF160)</f>
        <v>1</v>
      </c>
      <c r="AG159">
        <f>IF(covid19_new_cases_global!AG160&lt;0,"",covid19_new_cases_global!AG160)</f>
        <v>2</v>
      </c>
      <c r="AH159">
        <f>IF(covid19_new_cases_global!AH160&lt;0,"",covid19_new_cases_global!AH160)</f>
        <v>0</v>
      </c>
      <c r="AI159">
        <f>IF(covid19_new_cases_global!AI160&lt;0,"",covid19_new_cases_global!AI160)</f>
        <v>2</v>
      </c>
      <c r="AJ159">
        <f>IF(covid19_new_cases_global!AJ160&lt;0,"",covid19_new_cases_global!AJ160)</f>
        <v>2</v>
      </c>
      <c r="AK159">
        <f>IF(covid19_new_cases_global!AK160&lt;0,"",covid19_new_cases_global!AK160)</f>
        <v>1</v>
      </c>
      <c r="AL159">
        <f>IF(covid19_new_cases_global!AL160&lt;0,"",covid19_new_cases_global!AL160)</f>
        <v>1</v>
      </c>
      <c r="AM159">
        <f>IF(covid19_new_cases_global!AM160&lt;0,"",covid19_new_cases_global!AM160)</f>
        <v>0</v>
      </c>
      <c r="AN159">
        <f>IF(covid19_new_cases_global!AN160&lt;0,"",covid19_new_cases_global!AN160)</f>
        <v>2</v>
      </c>
      <c r="AO159">
        <f>IF(covid19_new_cases_global!AO160&lt;0,"",covid19_new_cases_global!AO160)</f>
        <v>5</v>
      </c>
      <c r="AP159">
        <f>IF(covid19_new_cases_global!AP160&lt;0,"",covid19_new_cases_global!AP160)</f>
        <v>1</v>
      </c>
      <c r="AQ159">
        <f>IF(covid19_new_cases_global!AQ160&lt;0,"",covid19_new_cases_global!AQ160)</f>
        <v>1</v>
      </c>
      <c r="AR159">
        <f>IF(covid19_new_cases_global!AR160&lt;0,"",covid19_new_cases_global!AR160)</f>
        <v>1</v>
      </c>
      <c r="AS159">
        <f>IF(covid19_new_cases_global!AS160&lt;0,"",covid19_new_cases_global!AS160)</f>
        <v>0</v>
      </c>
      <c r="AT159">
        <f>IF(covid19_new_cases_global!AT160&lt;0,"",covid19_new_cases_global!AT160)</f>
        <v>2</v>
      </c>
      <c r="AU159">
        <f>IF(covid19_new_cases_global!AU160&lt;0,"",covid19_new_cases_global!AU160)</f>
        <v>1</v>
      </c>
      <c r="AV159">
        <f>IF(covid19_new_cases_global!AV160&lt;0,"",covid19_new_cases_global!AV160)</f>
        <v>0</v>
      </c>
      <c r="AW159">
        <f>IF(covid19_new_cases_global!AW160&lt;0,"",covid19_new_cases_global!AW160)</f>
        <v>0</v>
      </c>
      <c r="AX159">
        <f>IF(covid19_new_cases_global!AX160&lt;0,"",covid19_new_cases_global!AX160)</f>
        <v>0</v>
      </c>
      <c r="AY159">
        <f>IF(covid19_new_cases_global!AY160&lt;0,"",covid19_new_cases_global!AY160)</f>
        <v>2</v>
      </c>
      <c r="AZ159">
        <f>IF(covid19_new_cases_global!AZ160&lt;0,"",covid19_new_cases_global!AZ160)</f>
        <v>1</v>
      </c>
      <c r="BA159">
        <f>IF(covid19_new_cases_global!BA160&lt;0,"",covid19_new_cases_global!BA160)</f>
        <v>1</v>
      </c>
      <c r="BB159">
        <f>IF(covid19_new_cases_global!BB160&lt;0,"",covid19_new_cases_global!BB160)</f>
        <v>1</v>
      </c>
      <c r="BC159">
        <f>IF(covid19_new_cases_global!BC160&lt;0,"",covid19_new_cases_global!BC160)</f>
        <v>3</v>
      </c>
      <c r="BD159">
        <f>IF(covid19_new_cases_global!BD160&lt;0,"",covid19_new_cases_global!BD160)</f>
        <v>6</v>
      </c>
      <c r="BE159">
        <f>IF(covid19_new_cases_global!BE160&lt;0,"",covid19_new_cases_global!BE160)</f>
        <v>8</v>
      </c>
      <c r="BF159">
        <f>IF(covid19_new_cases_global!BF160&lt;0,"",covid19_new_cases_global!BF160)</f>
        <v>10</v>
      </c>
      <c r="BG159">
        <f>IF(covid19_new_cases_global!BG160&lt;0,"",covid19_new_cases_global!BG160)</f>
        <v>23</v>
      </c>
      <c r="BH159">
        <f>IF(covid19_new_cases_global!BH160&lt;0,"",covid19_new_cases_global!BH160)</f>
        <v>8</v>
      </c>
      <c r="BI159">
        <f>IF(covid19_new_cases_global!BI160&lt;0,"",covid19_new_cases_global!BI160)</f>
        <v>27</v>
      </c>
      <c r="BJ159">
        <f>IF(covid19_new_cases_global!BJ160&lt;0,"",covid19_new_cases_global!BJ160)</f>
        <v>18</v>
      </c>
      <c r="BK159">
        <f>IF(covid19_new_cases_global!BK160&lt;0,"",covid19_new_cases_global!BK160)</f>
        <v>16</v>
      </c>
      <c r="BL159">
        <f>IF(covid19_new_cases_global!BL160&lt;0,"",covid19_new_cases_global!BL160)</f>
        <v>26</v>
      </c>
      <c r="BM159">
        <f>IF(covid19_new_cases_global!BM160&lt;0,"",covid19_new_cases_global!BM160)</f>
        <v>20</v>
      </c>
      <c r="BN159">
        <f>IF(covid19_new_cases_global!BN160&lt;0,"",covid19_new_cases_global!BN160)</f>
        <v>20</v>
      </c>
      <c r="BO159">
        <f>IF(covid19_new_cases_global!BO160&lt;0,"",covid19_new_cases_global!BO160)</f>
        <v>17</v>
      </c>
      <c r="BP159">
        <f>IF(covid19_new_cases_global!BP160&lt;0,"",covid19_new_cases_global!BP160)</f>
        <v>15</v>
      </c>
      <c r="BQ159">
        <f>IF(covid19_new_cases_global!BQ160&lt;0,"",covid19_new_cases_global!BQ160)</f>
        <v>16</v>
      </c>
      <c r="BR159">
        <f>IF(covid19_new_cases_global!BR160&lt;0,"",covid19_new_cases_global!BR160)</f>
        <v>15</v>
      </c>
      <c r="BS159">
        <f>IF(covid19_new_cases_global!BS160&lt;0,"",covid19_new_cases_global!BS160)</f>
        <v>8</v>
      </c>
      <c r="BT159">
        <f>IF(covid19_new_cases_global!BT160&lt;0,"",covid19_new_cases_global!BT160)</f>
        <v>16</v>
      </c>
      <c r="BU159">
        <f>IF(covid19_new_cases_global!BU160&lt;0,"",covid19_new_cases_global!BU160)</f>
        <v>7</v>
      </c>
      <c r="BV159">
        <f>IF(covid19_new_cases_global!BV160&lt;0,"",covid19_new_cases_global!BV160)</f>
        <v>10</v>
      </c>
      <c r="BW159">
        <f>IF(covid19_new_cases_global!BW160&lt;0,"",covid19_new_cases_global!BW160)</f>
        <v>9</v>
      </c>
      <c r="BX159">
        <f>IF(covid19_new_cases_global!BX160&lt;0,"",covid19_new_cases_global!BX160)</f>
        <v>7</v>
      </c>
      <c r="BY159">
        <f>IF(covid19_new_cases_global!BY160&lt;0,"",covid19_new_cases_global!BY160)</f>
        <v>8</v>
      </c>
      <c r="BZ159">
        <f>IF(covid19_new_cases_global!BZ160&lt;0,"",covid19_new_cases_global!BZ160)</f>
        <v>10</v>
      </c>
      <c r="CA159">
        <f>IF(covid19_new_cases_global!CA160&lt;0,"",covid19_new_cases_global!CA160)</f>
        <v>3</v>
      </c>
      <c r="CB159">
        <f>IF(covid19_new_cases_global!CB160&lt;0,"",covid19_new_cases_global!CB160)</f>
        <v>3</v>
      </c>
      <c r="CC159">
        <f>IF(covid19_new_cases_global!CC160&lt;0,"",covid19_new_cases_global!CC160)</f>
        <v>1</v>
      </c>
      <c r="CD159">
        <f>IF(covid19_new_cases_global!CD160&lt;0,"",covid19_new_cases_global!CD160)</f>
        <v>2</v>
      </c>
      <c r="CE159">
        <f>IF(covid19_new_cases_global!CE160&lt;0,"",covid19_new_cases_global!CE160)</f>
        <v>3</v>
      </c>
      <c r="CF159">
        <f>IF(covid19_new_cases_global!CF160&lt;0,"",covid19_new_cases_global!CF160)</f>
        <v>3</v>
      </c>
      <c r="CG159">
        <f>IF(covid19_new_cases_global!CG160&lt;0,"",covid19_new_cases_global!CG160)</f>
        <v>5</v>
      </c>
      <c r="CH159">
        <f>IF(covid19_new_cases_global!CH160&lt;0,"",covid19_new_cases_global!CH160)</f>
        <v>0</v>
      </c>
      <c r="CI159">
        <f>IF(covid19_new_cases_global!CI160&lt;0,"",covid19_new_cases_global!CI160)</f>
        <v>2</v>
      </c>
      <c r="CJ159">
        <f>IF(covid19_new_cases_global!CJ160&lt;0,"",covid19_new_cases_global!CJ160)</f>
        <v>0</v>
      </c>
      <c r="CK159">
        <f>IF(covid19_new_cases_global!CK160&lt;0,"",covid19_new_cases_global!CK160)</f>
        <v>0</v>
      </c>
      <c r="CL159">
        <f>IF(covid19_new_cases_global!CL160&lt;0,"",covid19_new_cases_global!CL160)</f>
        <v>3</v>
      </c>
      <c r="CM159">
        <f>IF(covid19_new_cases_global!CM160&lt;0,"",covid19_new_cases_global!CM160)</f>
        <v>22</v>
      </c>
      <c r="CN159">
        <f>IF(covid19_new_cases_global!CN160&lt;0,"",covid19_new_cases_global!CN160)</f>
        <v>2</v>
      </c>
      <c r="CO159">
        <f>IF(covid19_new_cases_global!CO160&lt;0,"",covid19_new_cases_global!CO160)</f>
        <v>3</v>
      </c>
      <c r="CP159">
        <f>IF(covid19_new_cases_global!CP160&lt;0,"",covid19_new_cases_global!CP160)</f>
        <v>1</v>
      </c>
      <c r="CQ159">
        <f>IF(covid19_new_cases_global!CQ160&lt;0,"",covid19_new_cases_global!CQ160)</f>
        <v>1</v>
      </c>
      <c r="CR159">
        <f>IF(covid19_new_cases_global!CR160&lt;0,"",covid19_new_cases_global!CR160)</f>
        <v>1</v>
      </c>
      <c r="CS159">
        <f>IF(covid19_new_cases_global!CS160&lt;0,"",covid19_new_cases_global!CS160)</f>
        <v>1</v>
      </c>
      <c r="CT159">
        <f>IF(covid19_new_cases_global!CT160&lt;0,"",covid19_new_cases_global!CT160)</f>
        <v>0</v>
      </c>
      <c r="CU159">
        <f>IF(covid19_new_cases_global!CU160&lt;0,"",covid19_new_cases_global!CU160)</f>
        <v>0</v>
      </c>
      <c r="CV159">
        <f>IF(covid19_new_cases_global!CV160&lt;0,"",covid19_new_cases_global!CV160)</f>
        <v>0</v>
      </c>
      <c r="CW159">
        <f>IF(covid19_new_cases_global!CW160&lt;0,"",covid19_new_cases_global!CW160)</f>
        <v>0</v>
      </c>
      <c r="CX159">
        <f>IF(covid19_new_cases_global!CX160&lt;0,"",covid19_new_cases_global!CX160)</f>
        <v>0</v>
      </c>
      <c r="CY159">
        <f>IF(covid19_new_cases_global!CY160&lt;0,"",covid19_new_cases_global!CY160)</f>
        <v>0</v>
      </c>
      <c r="CZ159">
        <f>IF(covid19_new_cases_global!CZ160&lt;0,"",covid19_new_cases_global!CZ160)</f>
        <v>3</v>
      </c>
      <c r="DA159">
        <f>IF(covid19_new_cases_global!DA160&lt;0,"",covid19_new_cases_global!DA160)</f>
        <v>4</v>
      </c>
      <c r="DB159">
        <f>IF(covid19_new_cases_global!DB160&lt;0,"",covid19_new_cases_global!DB160)</f>
        <v>2</v>
      </c>
      <c r="DC159">
        <f>IF(covid19_new_cases_global!DC160&lt;0,"",covid19_new_cases_global!DC160)</f>
        <v>0</v>
      </c>
      <c r="DD159">
        <f>IF(covid19_new_cases_global!DD160&lt;0,"",covid19_new_cases_global!DD160)</f>
        <v>1</v>
      </c>
      <c r="DE159">
        <f>IF(covid19_new_cases_global!DE160&lt;0,"",covid19_new_cases_global!DE160)</f>
        <v>1</v>
      </c>
      <c r="DF159">
        <f>IF(covid19_new_cases_global!DF160&lt;0,"",covid19_new_cases_global!DF160)</f>
        <v>0</v>
      </c>
      <c r="DG159">
        <f>IF(covid19_new_cases_global!DG160&lt;0,"",covid19_new_cases_global!DG160)</f>
        <v>0</v>
      </c>
      <c r="DH159">
        <f>IF(covid19_new_cases_global!DH160&lt;0,"",covid19_new_cases_global!DH160)</f>
        <v>0</v>
      </c>
      <c r="DI159">
        <f>IF(covid19_new_cases_global!DI160&lt;0,"",covid19_new_cases_global!DI160)</f>
        <v>0</v>
      </c>
      <c r="DJ159">
        <f>IF(covid19_new_cases_global!DJ160&lt;0,"",covid19_new_cases_global!DJ160)</f>
        <v>0</v>
      </c>
      <c r="DK159">
        <f>IF(covid19_new_cases_global!DK160&lt;0,"",covid19_new_cases_global!DK160)</f>
        <v>0</v>
      </c>
      <c r="DL159">
        <f>IF(covid19_new_cases_global!DL160&lt;0,"",covid19_new_cases_global!DL160)</f>
        <v>0</v>
      </c>
      <c r="DM159">
        <f>IF(covid19_new_cases_global!DM160&lt;0,"",covid19_new_cases_global!DM160)</f>
        <v>0</v>
      </c>
      <c r="DN159">
        <f>IF(covid19_new_cases_global!DN160&lt;0,"",covid19_new_cases_global!DN160)</f>
        <v>0</v>
      </c>
      <c r="DO159">
        <f>IF(covid19_new_cases_global!DO160&lt;0,"",covid19_new_cases_global!DO160)</f>
        <v>0</v>
      </c>
      <c r="DP159">
        <f>IF(covid19_new_cases_global!DP160&lt;0,"",covid19_new_cases_global!DP160)</f>
        <v>0</v>
      </c>
      <c r="DQ159">
        <f>IF(covid19_new_cases_global!DQ160&lt;0,"",covid19_new_cases_global!DQ160)</f>
        <v>0</v>
      </c>
      <c r="DR159">
        <f>IF(covid19_new_cases_global!DR160&lt;0,"",covid19_new_cases_global!DR160)</f>
        <v>0</v>
      </c>
      <c r="DS159">
        <f>IF(covid19_new_cases_global!DS160&lt;0,"",covid19_new_cases_global!DS160)</f>
        <v>0</v>
      </c>
      <c r="DT159">
        <f>IF(covid19_new_cases_global!DT160&lt;0,"",covid19_new_cases_global!DT160)</f>
        <v>1</v>
      </c>
      <c r="DU159">
        <f>IF(covid19_new_cases_global!DU160&lt;0,"",covid19_new_cases_global!DU160)</f>
        <v>0</v>
      </c>
      <c r="DV159">
        <f>IF(covid19_new_cases_global!DV160&lt;0,"",covid19_new_cases_global!DV160)</f>
        <v>0</v>
      </c>
      <c r="DW159">
        <f>IF(covid19_new_cases_global!DW160&lt;0,"",covid19_new_cases_global!DW160)</f>
        <v>0</v>
      </c>
      <c r="DX159">
        <f>IF(covid19_new_cases_global!DX160&lt;0,"",covid19_new_cases_global!DX160)</f>
        <v>0</v>
      </c>
      <c r="DY159">
        <f>IF(covid19_new_cases_global!DY160&lt;0,"",covid19_new_cases_global!DY160)</f>
        <v>0</v>
      </c>
      <c r="DZ159">
        <f>IF(covid19_new_cases_global!DZ160&lt;0,"",covid19_new_cases_global!DZ160)</f>
        <v>0</v>
      </c>
      <c r="EA159">
        <f>IF(covid19_new_cases_global!EA160&lt;0,"",covid19_new_cases_global!EA160)</f>
        <v>1</v>
      </c>
      <c r="EB159">
        <f>IF(covid19_new_cases_global!EB160&lt;0,"",covid19_new_cases_global!EB160)</f>
        <v>0</v>
      </c>
      <c r="EC159">
        <f>IF(covid19_new_cases_global!EC160&lt;0,"",covid19_new_cases_global!EC160)</f>
        <v>0</v>
      </c>
      <c r="ED159">
        <f>IF(covid19_new_cases_global!ED160&lt;0,"",covid19_new_cases_global!ED160)</f>
        <v>1</v>
      </c>
      <c r="EE159">
        <f>IF(covid19_new_cases_global!EE160&lt;0,"",covid19_new_cases_global!EE160)</f>
        <v>0</v>
      </c>
      <c r="EF159">
        <f>IF(covid19_new_cases_global!EF160&lt;0,"",covid19_new_cases_global!EF160)</f>
        <v>0</v>
      </c>
      <c r="EG159">
        <f>IF(covid19_new_cases_global!EG160&lt;0,"",covid19_new_cases_global!EG160)</f>
        <v>0</v>
      </c>
      <c r="EH159">
        <f>IF(covid19_new_cases_global!EH160&lt;0,"",covid19_new_cases_global!EH160)</f>
        <v>0</v>
      </c>
      <c r="EI159">
        <f>IF(covid19_new_cases_global!EI160&lt;0,"",covid19_new_cases_global!EI160)</f>
        <v>0</v>
      </c>
      <c r="EJ159">
        <f>IF(covid19_new_cases_global!EJ160&lt;0,"",covid19_new_cases_global!EJ160)</f>
        <v>0</v>
      </c>
      <c r="EK159">
        <f>IF(covid19_new_cases_global!EK160&lt;0,"",covid19_new_cases_global!EK160)</f>
        <v>0</v>
      </c>
      <c r="EL159">
        <f>IF(covid19_new_cases_global!EL160&lt;0,"",covid19_new_cases_global!EL160)</f>
        <v>0</v>
      </c>
      <c r="EM159">
        <f>IF(covid19_new_cases_global!EM160&lt;0,"",covid19_new_cases_global!EM160)</f>
        <v>0</v>
      </c>
      <c r="EN159">
        <f>IF(covid19_new_cases_global!EN160&lt;0,"",covid19_new_cases_global!EN160)</f>
        <v>0</v>
      </c>
      <c r="EO159">
        <f>IF(covid19_new_cases_global!EO160&lt;0,"",covid19_new_cases_global!EO160)</f>
        <v>0</v>
      </c>
      <c r="EP159">
        <f>IF(covid19_new_cases_global!EP160&lt;0,"",covid19_new_cases_global!EP160)</f>
        <v>0</v>
      </c>
      <c r="EQ159">
        <f>IF(covid19_new_cases_global!EQ160&lt;0,"",covid19_new_cases_global!EQ160)</f>
        <v>0</v>
      </c>
      <c r="ER159">
        <f>IF(covid19_new_cases_global!ER160&lt;0,"",covid19_new_cases_global!ER160)</f>
        <v>2</v>
      </c>
      <c r="ES159">
        <f>IF(covid19_new_cases_global!ES160&lt;0,"",covid19_new_cases_global!ES160)</f>
        <v>0</v>
      </c>
      <c r="ET159">
        <f>IF(covid19_new_cases_global!ET160&lt;0,"",covid19_new_cases_global!ET160)</f>
        <v>0</v>
      </c>
      <c r="EU159">
        <f>IF(covid19_new_cases_global!EU160&lt;0,"",covid19_new_cases_global!EU160)</f>
        <v>1</v>
      </c>
      <c r="EV159">
        <f>IF(covid19_new_cases_global!EV160&lt;0,"",covid19_new_cases_global!EV160)</f>
        <v>0</v>
      </c>
      <c r="EW159">
        <f>IF(covid19_new_cases_global!EW160&lt;0,"",covid19_new_cases_global!EW160)</f>
        <v>0</v>
      </c>
      <c r="EX159">
        <f>IF(covid19_new_cases_global!EX160&lt;0,"",covid19_new_cases_global!EX160)</f>
        <v>0</v>
      </c>
      <c r="EY159">
        <f>IF(covid19_new_cases_global!EY160&lt;0,"",covid19_new_cases_global!EY160)</f>
        <v>0</v>
      </c>
      <c r="EZ159">
        <f>IF(covid19_new_cases_global!EZ160&lt;0,"",covid19_new_cases_global!EZ160)</f>
        <v>0</v>
      </c>
      <c r="FA159">
        <f>IF(covid19_new_cases_global!FA160&lt;0,"",covid19_new_cases_global!FA160)</f>
        <v>0</v>
      </c>
      <c r="FB159">
        <f>IF(covid19_new_cases_global!FB160&lt;0,"",covid19_new_cases_global!FB160)</f>
        <v>1</v>
      </c>
      <c r="FC159">
        <f>IF(covid19_new_cases_global!FC160&lt;0,"",covid19_new_cases_global!FC160)</f>
        <v>0</v>
      </c>
      <c r="FD159">
        <f>IF(covid19_new_cases_global!FD160&lt;0,"",covid19_new_cases_global!FD160)</f>
        <v>0</v>
      </c>
      <c r="FE159">
        <f t="shared" si="81"/>
        <v>27</v>
      </c>
      <c r="FF159">
        <f t="shared" si="60"/>
        <v>27</v>
      </c>
      <c r="FG159">
        <f t="shared" si="61"/>
        <v>58</v>
      </c>
      <c r="FH159">
        <f t="shared" si="62"/>
        <v>58</v>
      </c>
      <c r="FI159" cm="1">
        <f t="array" ref="FI159">MATCH(INDEX($D159:$FD159,MATCH(TRUE,INDEX($D159:$FD159&lt;&gt;0,),0)),$D159:$FD159,0)</f>
        <v>2</v>
      </c>
      <c r="FJ159">
        <f t="shared" si="63"/>
        <v>446</v>
      </c>
      <c r="FK159">
        <f t="shared" si="64"/>
        <v>6.0538116591928252E-2</v>
      </c>
      <c r="FL159">
        <v>0</v>
      </c>
      <c r="FM159">
        <f t="shared" si="65"/>
        <v>56</v>
      </c>
      <c r="FN159">
        <f t="shared" si="66"/>
        <v>56</v>
      </c>
      <c r="FP159">
        <v>2454</v>
      </c>
      <c r="FQ159">
        <v>2454</v>
      </c>
      <c r="FR159">
        <v>84</v>
      </c>
      <c r="FS159">
        <v>84</v>
      </c>
      <c r="FT159">
        <v>13</v>
      </c>
      <c r="FU159">
        <v>61209</v>
      </c>
      <c r="FV159">
        <v>4.0092143312258001E-2</v>
      </c>
      <c r="FW159" s="6">
        <v>0</v>
      </c>
      <c r="FX159" s="7">
        <v>1</v>
      </c>
      <c r="FY159" s="8">
        <f t="shared" si="68"/>
        <v>1</v>
      </c>
      <c r="FZ159">
        <f t="shared" si="69"/>
        <v>0</v>
      </c>
      <c r="GA159">
        <f t="shared" si="70"/>
        <v>6.5716369923725457E-6</v>
      </c>
      <c r="GB159" s="6">
        <f t="shared" si="71"/>
        <v>6.5716369923725457E-6</v>
      </c>
      <c r="GC159" s="8">
        <f t="shared" si="72"/>
        <v>0.99999342836300764</v>
      </c>
      <c r="GD159" s="6">
        <f t="shared" si="73"/>
        <v>-6.5716585856595025E-6</v>
      </c>
      <c r="GE159" s="8">
        <f t="shared" si="74"/>
        <v>100</v>
      </c>
      <c r="GF159">
        <f t="shared" si="75"/>
        <v>6.5716801790691123E-6</v>
      </c>
      <c r="HC159">
        <v>0.41602598663126855</v>
      </c>
      <c r="HD159">
        <v>1</v>
      </c>
      <c r="HE159">
        <v>0</v>
      </c>
      <c r="HF159">
        <f t="shared" si="79"/>
        <v>142</v>
      </c>
      <c r="HG159">
        <f t="shared" si="80"/>
        <v>12</v>
      </c>
      <c r="HH159">
        <f t="shared" si="76"/>
        <v>1.388888888888884E-2</v>
      </c>
      <c r="HI159">
        <f t="shared" si="77"/>
        <v>0.64705882352941169</v>
      </c>
      <c r="HJ159">
        <f t="shared" si="78"/>
        <v>4.4934640522875649E-3</v>
      </c>
    </row>
    <row r="160" spans="1:218" x14ac:dyDescent="0.3">
      <c r="A160" t="str">
        <f>covid19_new_cases_global!A161</f>
        <v>Tajikistan</v>
      </c>
      <c r="B160">
        <f>covid19_new_cases_global!B161</f>
        <v>38.861033999999997</v>
      </c>
      <c r="C160">
        <f>covid19_new_cases_global!C161</f>
        <v>71.276093000000003</v>
      </c>
      <c r="D160">
        <f>IF(covid19_new_cases_global!D161&lt;0,"",covid19_new_cases_global!D161)</f>
        <v>0</v>
      </c>
      <c r="E160">
        <f>IF(covid19_new_cases_global!E161&lt;0,"",covid19_new_cases_global!E161)</f>
        <v>0</v>
      </c>
      <c r="F160">
        <f>IF(covid19_new_cases_global!F161&lt;0,"",covid19_new_cases_global!F161)</f>
        <v>0</v>
      </c>
      <c r="G160">
        <f>IF(covid19_new_cases_global!G161&lt;0,"",covid19_new_cases_global!G161)</f>
        <v>0</v>
      </c>
      <c r="H160">
        <f>IF(covid19_new_cases_global!H161&lt;0,"",covid19_new_cases_global!H161)</f>
        <v>0</v>
      </c>
      <c r="I160">
        <f>IF(covid19_new_cases_global!I161&lt;0,"",covid19_new_cases_global!I161)</f>
        <v>0</v>
      </c>
      <c r="J160">
        <f>IF(covid19_new_cases_global!J161&lt;0,"",covid19_new_cases_global!J161)</f>
        <v>0</v>
      </c>
      <c r="K160">
        <f>IF(covid19_new_cases_global!K161&lt;0,"",covid19_new_cases_global!K161)</f>
        <v>0</v>
      </c>
      <c r="L160">
        <f>IF(covid19_new_cases_global!L161&lt;0,"",covid19_new_cases_global!L161)</f>
        <v>0</v>
      </c>
      <c r="M160">
        <f>IF(covid19_new_cases_global!M161&lt;0,"",covid19_new_cases_global!M161)</f>
        <v>0</v>
      </c>
      <c r="N160">
        <f>IF(covid19_new_cases_global!N161&lt;0,"",covid19_new_cases_global!N161)</f>
        <v>0</v>
      </c>
      <c r="O160">
        <f>IF(covid19_new_cases_global!O161&lt;0,"",covid19_new_cases_global!O161)</f>
        <v>0</v>
      </c>
      <c r="P160">
        <f>IF(covid19_new_cases_global!P161&lt;0,"",covid19_new_cases_global!P161)</f>
        <v>0</v>
      </c>
      <c r="Q160">
        <f>IF(covid19_new_cases_global!Q161&lt;0,"",covid19_new_cases_global!Q161)</f>
        <v>0</v>
      </c>
      <c r="R160">
        <f>IF(covid19_new_cases_global!R161&lt;0,"",covid19_new_cases_global!R161)</f>
        <v>0</v>
      </c>
      <c r="S160">
        <f>IF(covid19_new_cases_global!S161&lt;0,"",covid19_new_cases_global!S161)</f>
        <v>0</v>
      </c>
      <c r="T160">
        <f>IF(covid19_new_cases_global!T161&lt;0,"",covid19_new_cases_global!T161)</f>
        <v>0</v>
      </c>
      <c r="U160">
        <f>IF(covid19_new_cases_global!U161&lt;0,"",covid19_new_cases_global!U161)</f>
        <v>0</v>
      </c>
      <c r="V160">
        <f>IF(covid19_new_cases_global!V161&lt;0,"",covid19_new_cases_global!V161)</f>
        <v>0</v>
      </c>
      <c r="W160">
        <f>IF(covid19_new_cases_global!W161&lt;0,"",covid19_new_cases_global!W161)</f>
        <v>0</v>
      </c>
      <c r="X160">
        <f>IF(covid19_new_cases_global!X161&lt;0,"",covid19_new_cases_global!X161)</f>
        <v>0</v>
      </c>
      <c r="Y160">
        <f>IF(covid19_new_cases_global!Y161&lt;0,"",covid19_new_cases_global!Y161)</f>
        <v>0</v>
      </c>
      <c r="Z160">
        <f>IF(covid19_new_cases_global!Z161&lt;0,"",covid19_new_cases_global!Z161)</f>
        <v>0</v>
      </c>
      <c r="AA160">
        <f>IF(covid19_new_cases_global!AA161&lt;0,"",covid19_new_cases_global!AA161)</f>
        <v>0</v>
      </c>
      <c r="AB160">
        <f>IF(covid19_new_cases_global!AB161&lt;0,"",covid19_new_cases_global!AB161)</f>
        <v>0</v>
      </c>
      <c r="AC160">
        <f>IF(covid19_new_cases_global!AC161&lt;0,"",covid19_new_cases_global!AC161)</f>
        <v>0</v>
      </c>
      <c r="AD160">
        <f>IF(covid19_new_cases_global!AD161&lt;0,"",covid19_new_cases_global!AD161)</f>
        <v>0</v>
      </c>
      <c r="AE160">
        <f>IF(covid19_new_cases_global!AE161&lt;0,"",covid19_new_cases_global!AE161)</f>
        <v>0</v>
      </c>
      <c r="AF160">
        <f>IF(covid19_new_cases_global!AF161&lt;0,"",covid19_new_cases_global!AF161)</f>
        <v>0</v>
      </c>
      <c r="AG160">
        <f>IF(covid19_new_cases_global!AG161&lt;0,"",covid19_new_cases_global!AG161)</f>
        <v>0</v>
      </c>
      <c r="AH160">
        <f>IF(covid19_new_cases_global!AH161&lt;0,"",covid19_new_cases_global!AH161)</f>
        <v>0</v>
      </c>
      <c r="AI160">
        <f>IF(covid19_new_cases_global!AI161&lt;0,"",covid19_new_cases_global!AI161)</f>
        <v>0</v>
      </c>
      <c r="AJ160">
        <f>IF(covid19_new_cases_global!AJ161&lt;0,"",covid19_new_cases_global!AJ161)</f>
        <v>0</v>
      </c>
      <c r="AK160">
        <f>IF(covid19_new_cases_global!AK161&lt;0,"",covid19_new_cases_global!AK161)</f>
        <v>0</v>
      </c>
      <c r="AL160">
        <f>IF(covid19_new_cases_global!AL161&lt;0,"",covid19_new_cases_global!AL161)</f>
        <v>0</v>
      </c>
      <c r="AM160">
        <f>IF(covid19_new_cases_global!AM161&lt;0,"",covid19_new_cases_global!AM161)</f>
        <v>0</v>
      </c>
      <c r="AN160">
        <f>IF(covid19_new_cases_global!AN161&lt;0,"",covid19_new_cases_global!AN161)</f>
        <v>0</v>
      </c>
      <c r="AO160">
        <f>IF(covid19_new_cases_global!AO161&lt;0,"",covid19_new_cases_global!AO161)</f>
        <v>0</v>
      </c>
      <c r="AP160">
        <f>IF(covid19_new_cases_global!AP161&lt;0,"",covid19_new_cases_global!AP161)</f>
        <v>0</v>
      </c>
      <c r="AQ160">
        <f>IF(covid19_new_cases_global!AQ161&lt;0,"",covid19_new_cases_global!AQ161)</f>
        <v>0</v>
      </c>
      <c r="AR160">
        <f>IF(covid19_new_cases_global!AR161&lt;0,"",covid19_new_cases_global!AR161)</f>
        <v>0</v>
      </c>
      <c r="AS160">
        <f>IF(covid19_new_cases_global!AS161&lt;0,"",covid19_new_cases_global!AS161)</f>
        <v>0</v>
      </c>
      <c r="AT160">
        <f>IF(covid19_new_cases_global!AT161&lt;0,"",covid19_new_cases_global!AT161)</f>
        <v>0</v>
      </c>
      <c r="AU160">
        <f>IF(covid19_new_cases_global!AU161&lt;0,"",covid19_new_cases_global!AU161)</f>
        <v>0</v>
      </c>
      <c r="AV160">
        <f>IF(covid19_new_cases_global!AV161&lt;0,"",covid19_new_cases_global!AV161)</f>
        <v>0</v>
      </c>
      <c r="AW160">
        <f>IF(covid19_new_cases_global!AW161&lt;0,"",covid19_new_cases_global!AW161)</f>
        <v>0</v>
      </c>
      <c r="AX160">
        <f>IF(covid19_new_cases_global!AX161&lt;0,"",covid19_new_cases_global!AX161)</f>
        <v>0</v>
      </c>
      <c r="AY160">
        <f>IF(covid19_new_cases_global!AY161&lt;0,"",covid19_new_cases_global!AY161)</f>
        <v>0</v>
      </c>
      <c r="AZ160">
        <f>IF(covid19_new_cases_global!AZ161&lt;0,"",covid19_new_cases_global!AZ161)</f>
        <v>0</v>
      </c>
      <c r="BA160">
        <f>IF(covid19_new_cases_global!BA161&lt;0,"",covid19_new_cases_global!BA161)</f>
        <v>0</v>
      </c>
      <c r="BB160">
        <f>IF(covid19_new_cases_global!BB161&lt;0,"",covid19_new_cases_global!BB161)</f>
        <v>0</v>
      </c>
      <c r="BC160">
        <f>IF(covid19_new_cases_global!BC161&lt;0,"",covid19_new_cases_global!BC161)</f>
        <v>0</v>
      </c>
      <c r="BD160">
        <f>IF(covid19_new_cases_global!BD161&lt;0,"",covid19_new_cases_global!BD161)</f>
        <v>0</v>
      </c>
      <c r="BE160">
        <f>IF(covid19_new_cases_global!BE161&lt;0,"",covid19_new_cases_global!BE161)</f>
        <v>0</v>
      </c>
      <c r="BF160">
        <f>IF(covid19_new_cases_global!BF161&lt;0,"",covid19_new_cases_global!BF161)</f>
        <v>0</v>
      </c>
      <c r="BG160">
        <f>IF(covid19_new_cases_global!BG161&lt;0,"",covid19_new_cases_global!BG161)</f>
        <v>0</v>
      </c>
      <c r="BH160">
        <f>IF(covid19_new_cases_global!BH161&lt;0,"",covid19_new_cases_global!BH161)</f>
        <v>0</v>
      </c>
      <c r="BI160">
        <f>IF(covid19_new_cases_global!BI161&lt;0,"",covid19_new_cases_global!BI161)</f>
        <v>0</v>
      </c>
      <c r="BJ160">
        <f>IF(covid19_new_cases_global!BJ161&lt;0,"",covid19_new_cases_global!BJ161)</f>
        <v>0</v>
      </c>
      <c r="BK160">
        <f>IF(covid19_new_cases_global!BK161&lt;0,"",covid19_new_cases_global!BK161)</f>
        <v>0</v>
      </c>
      <c r="BL160">
        <f>IF(covid19_new_cases_global!BL161&lt;0,"",covid19_new_cases_global!BL161)</f>
        <v>0</v>
      </c>
      <c r="BM160">
        <f>IF(covid19_new_cases_global!BM161&lt;0,"",covid19_new_cases_global!BM161)</f>
        <v>0</v>
      </c>
      <c r="BN160">
        <f>IF(covid19_new_cases_global!BN161&lt;0,"",covid19_new_cases_global!BN161)</f>
        <v>0</v>
      </c>
      <c r="BO160">
        <f>IF(covid19_new_cases_global!BO161&lt;0,"",covid19_new_cases_global!BO161)</f>
        <v>0</v>
      </c>
      <c r="BP160">
        <f>IF(covid19_new_cases_global!BP161&lt;0,"",covid19_new_cases_global!BP161)</f>
        <v>0</v>
      </c>
      <c r="BQ160">
        <f>IF(covid19_new_cases_global!BQ161&lt;0,"",covid19_new_cases_global!BQ161)</f>
        <v>0</v>
      </c>
      <c r="BR160">
        <f>IF(covid19_new_cases_global!BR161&lt;0,"",covid19_new_cases_global!BR161)</f>
        <v>0</v>
      </c>
      <c r="BS160">
        <f>IF(covid19_new_cases_global!BS161&lt;0,"",covid19_new_cases_global!BS161)</f>
        <v>0</v>
      </c>
      <c r="BT160">
        <f>IF(covid19_new_cases_global!BT161&lt;0,"",covid19_new_cases_global!BT161)</f>
        <v>0</v>
      </c>
      <c r="BU160">
        <f>IF(covid19_new_cases_global!BU161&lt;0,"",covid19_new_cases_global!BU161)</f>
        <v>0</v>
      </c>
      <c r="BV160">
        <f>IF(covid19_new_cases_global!BV161&lt;0,"",covid19_new_cases_global!BV161)</f>
        <v>0</v>
      </c>
      <c r="BW160">
        <f>IF(covid19_new_cases_global!BW161&lt;0,"",covid19_new_cases_global!BW161)</f>
        <v>0</v>
      </c>
      <c r="BX160">
        <f>IF(covid19_new_cases_global!BX161&lt;0,"",covid19_new_cases_global!BX161)</f>
        <v>0</v>
      </c>
      <c r="BY160">
        <f>IF(covid19_new_cases_global!BY161&lt;0,"",covid19_new_cases_global!BY161)</f>
        <v>0</v>
      </c>
      <c r="BZ160">
        <f>IF(covid19_new_cases_global!BZ161&lt;0,"",covid19_new_cases_global!BZ161)</f>
        <v>0</v>
      </c>
      <c r="CA160">
        <f>IF(covid19_new_cases_global!CA161&lt;0,"",covid19_new_cases_global!CA161)</f>
        <v>0</v>
      </c>
      <c r="CB160">
        <f>IF(covid19_new_cases_global!CB161&lt;0,"",covid19_new_cases_global!CB161)</f>
        <v>0</v>
      </c>
      <c r="CC160">
        <f>IF(covid19_new_cases_global!CC161&lt;0,"",covid19_new_cases_global!CC161)</f>
        <v>0</v>
      </c>
      <c r="CD160">
        <f>IF(covid19_new_cases_global!CD161&lt;0,"",covid19_new_cases_global!CD161)</f>
        <v>0</v>
      </c>
      <c r="CE160">
        <f>IF(covid19_new_cases_global!CE161&lt;0,"",covid19_new_cases_global!CE161)</f>
        <v>0</v>
      </c>
      <c r="CF160">
        <f>IF(covid19_new_cases_global!CF161&lt;0,"",covid19_new_cases_global!CF161)</f>
        <v>0</v>
      </c>
      <c r="CG160">
        <f>IF(covid19_new_cases_global!CG161&lt;0,"",covid19_new_cases_global!CG161)</f>
        <v>0</v>
      </c>
      <c r="CH160">
        <f>IF(covid19_new_cases_global!CH161&lt;0,"",covid19_new_cases_global!CH161)</f>
        <v>0</v>
      </c>
      <c r="CI160">
        <f>IF(covid19_new_cases_global!CI161&lt;0,"",covid19_new_cases_global!CI161)</f>
        <v>0</v>
      </c>
      <c r="CJ160">
        <f>IF(covid19_new_cases_global!CJ161&lt;0,"",covid19_new_cases_global!CJ161)</f>
        <v>0</v>
      </c>
      <c r="CK160">
        <f>IF(covid19_new_cases_global!CK161&lt;0,"",covid19_new_cases_global!CK161)</f>
        <v>0</v>
      </c>
      <c r="CL160">
        <f>IF(covid19_new_cases_global!CL161&lt;0,"",covid19_new_cases_global!CL161)</f>
        <v>0</v>
      </c>
      <c r="CM160">
        <f>IF(covid19_new_cases_global!CM161&lt;0,"",covid19_new_cases_global!CM161)</f>
        <v>0</v>
      </c>
      <c r="CN160">
        <f>IF(covid19_new_cases_global!CN161&lt;0,"",covid19_new_cases_global!CN161)</f>
        <v>0</v>
      </c>
      <c r="CO160">
        <f>IF(covid19_new_cases_global!CO161&lt;0,"",covid19_new_cases_global!CO161)</f>
        <v>0</v>
      </c>
      <c r="CP160">
        <f>IF(covid19_new_cases_global!CP161&lt;0,"",covid19_new_cases_global!CP161)</f>
        <v>0</v>
      </c>
      <c r="CQ160">
        <f>IF(covid19_new_cases_global!CQ161&lt;0,"",covid19_new_cases_global!CQ161)</f>
        <v>0</v>
      </c>
      <c r="CR160">
        <f>IF(covid19_new_cases_global!CR161&lt;0,"",covid19_new_cases_global!CR161)</f>
        <v>0</v>
      </c>
      <c r="CS160">
        <f>IF(covid19_new_cases_global!CS161&lt;0,"",covid19_new_cases_global!CS161)</f>
        <v>0</v>
      </c>
      <c r="CT160">
        <f>IF(covid19_new_cases_global!CT161&lt;0,"",covid19_new_cases_global!CT161)</f>
        <v>0</v>
      </c>
      <c r="CU160">
        <f>IF(covid19_new_cases_global!CU161&lt;0,"",covid19_new_cases_global!CU161)</f>
        <v>0</v>
      </c>
      <c r="CV160">
        <f>IF(covid19_new_cases_global!CV161&lt;0,"",covid19_new_cases_global!CV161)</f>
        <v>0</v>
      </c>
      <c r="CW160">
        <f>IF(covid19_new_cases_global!CW161&lt;0,"",covid19_new_cases_global!CW161)</f>
        <v>0</v>
      </c>
      <c r="CX160">
        <f>IF(covid19_new_cases_global!CX161&lt;0,"",covid19_new_cases_global!CX161)</f>
        <v>15</v>
      </c>
      <c r="CY160">
        <f>IF(covid19_new_cases_global!CY161&lt;0,"",covid19_new_cases_global!CY161)</f>
        <v>0</v>
      </c>
      <c r="CZ160">
        <f>IF(covid19_new_cases_global!CZ161&lt;0,"",covid19_new_cases_global!CZ161)</f>
        <v>61</v>
      </c>
      <c r="DA160">
        <f>IF(covid19_new_cases_global!DA161&lt;0,"",covid19_new_cases_global!DA161)</f>
        <v>52</v>
      </c>
      <c r="DB160">
        <f>IF(covid19_new_cases_global!DB161&lt;0,"",covid19_new_cases_global!DB161)</f>
        <v>102</v>
      </c>
      <c r="DC160">
        <f>IF(covid19_new_cases_global!DC161&lt;0,"",covid19_new_cases_global!DC161)</f>
        <v>63</v>
      </c>
      <c r="DD160">
        <f>IF(covid19_new_cases_global!DD161&lt;0,"",covid19_new_cases_global!DD161)</f>
        <v>86</v>
      </c>
      <c r="DE160">
        <f>IF(covid19_new_cases_global!DE161&lt;0,"",covid19_new_cases_global!DE161)</f>
        <v>82</v>
      </c>
      <c r="DF160">
        <f>IF(covid19_new_cases_global!DF161&lt;0,"",covid19_new_cases_global!DF161)</f>
        <v>61</v>
      </c>
      <c r="DG160">
        <f>IF(covid19_new_cases_global!DG161&lt;0,"",covid19_new_cases_global!DG161)</f>
        <v>90</v>
      </c>
      <c r="DH160">
        <f>IF(covid19_new_cases_global!DH161&lt;0,"",covid19_new_cases_global!DH161)</f>
        <v>0</v>
      </c>
      <c r="DI160">
        <f>IF(covid19_new_cases_global!DI161&lt;0,"",covid19_new_cases_global!DI161)</f>
        <v>49</v>
      </c>
      <c r="DJ160">
        <f>IF(covid19_new_cases_global!DJ161&lt;0,"",covid19_new_cases_global!DJ161)</f>
        <v>68</v>
      </c>
      <c r="DK160">
        <f>IF(covid19_new_cases_global!DK161&lt;0,"",covid19_new_cases_global!DK161)</f>
        <v>72</v>
      </c>
      <c r="DL160">
        <f>IF(covid19_new_cases_global!DL161&lt;0,"",covid19_new_cases_global!DL161)</f>
        <v>106</v>
      </c>
      <c r="DM160">
        <f>IF(covid19_new_cases_global!DM161&lt;0,"",covid19_new_cases_global!DM161)</f>
        <v>211</v>
      </c>
      <c r="DN160">
        <f>IF(covid19_new_cases_global!DN161&lt;0,"",covid19_new_cases_global!DN161)</f>
        <v>204</v>
      </c>
      <c r="DO160">
        <f>IF(covid19_new_cases_global!DO161&lt;0,"",covid19_new_cases_global!DO161)</f>
        <v>202</v>
      </c>
      <c r="DP160">
        <f>IF(covid19_new_cases_global!DP161&lt;0,"",covid19_new_cases_global!DP161)</f>
        <v>205</v>
      </c>
      <c r="DQ160">
        <f>IF(covid19_new_cases_global!DQ161&lt;0,"",covid19_new_cases_global!DQ161)</f>
        <v>207</v>
      </c>
      <c r="DR160">
        <f>IF(covid19_new_cases_global!DR161&lt;0,"",covid19_new_cases_global!DR161)</f>
        <v>204</v>
      </c>
      <c r="DS160">
        <f>IF(covid19_new_cases_global!DS161&lt;0,"",covid19_new_cases_global!DS161)</f>
        <v>210</v>
      </c>
      <c r="DT160">
        <f>IF(covid19_new_cases_global!DT161&lt;0,"",covid19_new_cases_global!DT161)</f>
        <v>201</v>
      </c>
      <c r="DU160">
        <f>IF(covid19_new_cases_global!DU161&lt;0,"",covid19_new_cases_global!DU161)</f>
        <v>187</v>
      </c>
      <c r="DV160">
        <f>IF(covid19_new_cases_global!DV161&lt;0,"",covid19_new_cases_global!DV161)</f>
        <v>191</v>
      </c>
      <c r="DW160">
        <f>IF(covid19_new_cases_global!DW161&lt;0,"",covid19_new_cases_global!DW161)</f>
        <v>171</v>
      </c>
      <c r="DX160">
        <f>IF(covid19_new_cases_global!DX161&lt;0,"",covid19_new_cases_global!DX161)</f>
        <v>166</v>
      </c>
      <c r="DY160">
        <f>IF(covid19_new_cases_global!DY161&lt;0,"",covid19_new_cases_global!DY161)</f>
        <v>158</v>
      </c>
      <c r="DZ160">
        <f>IF(covid19_new_cases_global!DZ161&lt;0,"",covid19_new_cases_global!DZ161)</f>
        <v>139</v>
      </c>
      <c r="EA160">
        <f>IF(covid19_new_cases_global!EA161&lt;0,"",covid19_new_cases_global!EA161)</f>
        <v>123</v>
      </c>
      <c r="EB160">
        <f>IF(covid19_new_cases_global!EB161&lt;0,"",covid19_new_cases_global!EB161)</f>
        <v>121</v>
      </c>
      <c r="EC160">
        <f>IF(covid19_new_cases_global!EC161&lt;0,"",covid19_new_cases_global!EC161)</f>
        <v>123</v>
      </c>
      <c r="ED160">
        <f>IF(covid19_new_cases_global!ED161&lt;0,"",covid19_new_cases_global!ED161)</f>
        <v>83</v>
      </c>
      <c r="EE160">
        <f>IF(covid19_new_cases_global!EE161&lt;0,"",covid19_new_cases_global!EE161)</f>
        <v>87</v>
      </c>
      <c r="EF160">
        <f>IF(covid19_new_cases_global!EF161&lt;0,"",covid19_new_cases_global!EF161)</f>
        <v>91</v>
      </c>
      <c r="EG160">
        <f>IF(covid19_new_cases_global!EG161&lt;0,"",covid19_new_cases_global!EG161)</f>
        <v>98</v>
      </c>
      <c r="EH160">
        <f>IF(covid19_new_cases_global!EH161&lt;0,"",covid19_new_cases_global!EH161)</f>
        <v>81</v>
      </c>
      <c r="EI160">
        <f>IF(covid19_new_cases_global!EI161&lt;0,"",covid19_new_cases_global!EI161)</f>
        <v>83</v>
      </c>
      <c r="EJ160">
        <f>IF(covid19_new_cases_global!EJ161&lt;0,"",covid19_new_cases_global!EJ161)</f>
        <v>76</v>
      </c>
      <c r="EK160">
        <f>IF(covid19_new_cases_global!EK161&lt;0,"",covid19_new_cases_global!EK161)</f>
        <v>80</v>
      </c>
      <c r="EL160">
        <f>IF(covid19_new_cases_global!EL161&lt;0,"",covid19_new_cases_global!EL161)</f>
        <v>81</v>
      </c>
      <c r="EM160">
        <f>IF(covid19_new_cases_global!EM161&lt;0,"",covid19_new_cases_global!EM161)</f>
        <v>73</v>
      </c>
      <c r="EN160">
        <f>IF(covid19_new_cases_global!EN161&lt;0,"",covid19_new_cases_global!EN161)</f>
        <v>71</v>
      </c>
      <c r="EO160">
        <f>IF(covid19_new_cases_global!EO161&lt;0,"",covid19_new_cases_global!EO161)</f>
        <v>68</v>
      </c>
      <c r="EP160">
        <f>IF(covid19_new_cases_global!EP161&lt;0,"",covid19_new_cases_global!EP161)</f>
        <v>69</v>
      </c>
      <c r="EQ160">
        <f>IF(covid19_new_cases_global!EQ161&lt;0,"",covid19_new_cases_global!EQ161)</f>
        <v>64</v>
      </c>
      <c r="ER160">
        <f>IF(covid19_new_cases_global!ER161&lt;0,"",covid19_new_cases_global!ER161)</f>
        <v>62</v>
      </c>
      <c r="ES160">
        <f>IF(covid19_new_cases_global!ES161&lt;0,"",covid19_new_cases_global!ES161)</f>
        <v>63</v>
      </c>
      <c r="ET160">
        <f>IF(covid19_new_cases_global!ET161&lt;0,"",covid19_new_cases_global!ET161)</f>
        <v>61</v>
      </c>
      <c r="EU160">
        <f>IF(covid19_new_cases_global!EU161&lt;0,"",covid19_new_cases_global!EU161)</f>
        <v>58</v>
      </c>
      <c r="EV160">
        <f>IF(covid19_new_cases_global!EV161&lt;0,"",covid19_new_cases_global!EV161)</f>
        <v>59</v>
      </c>
      <c r="EW160">
        <f>IF(covid19_new_cases_global!EW161&lt;0,"",covid19_new_cases_global!EW161)</f>
        <v>61</v>
      </c>
      <c r="EX160">
        <f>IF(covid19_new_cases_global!EX161&lt;0,"",covid19_new_cases_global!EX161)</f>
        <v>58</v>
      </c>
      <c r="EY160">
        <f>IF(covid19_new_cases_global!EY161&lt;0,"",covid19_new_cases_global!EY161)</f>
        <v>56</v>
      </c>
      <c r="EZ160">
        <f>IF(covid19_new_cases_global!EZ161&lt;0,"",covid19_new_cases_global!EZ161)</f>
        <v>54</v>
      </c>
      <c r="FA160">
        <f>IF(covid19_new_cases_global!FA161&lt;0,"",covid19_new_cases_global!FA161)</f>
        <v>63</v>
      </c>
      <c r="FB160">
        <f>IF(covid19_new_cases_global!FB161&lt;0,"",covid19_new_cases_global!FB161)</f>
        <v>61</v>
      </c>
      <c r="FC160">
        <f>IF(covid19_new_cases_global!FC161&lt;0,"",covid19_new_cases_global!FC161)</f>
        <v>56</v>
      </c>
      <c r="FD160">
        <f>IF(covid19_new_cases_global!FD161&lt;0,"",covid19_new_cases_global!FD161)</f>
        <v>52</v>
      </c>
      <c r="FE160">
        <f t="shared" si="81"/>
        <v>211</v>
      </c>
      <c r="FF160">
        <f t="shared" si="60"/>
        <v>211</v>
      </c>
      <c r="FG160">
        <f t="shared" si="61"/>
        <v>114</v>
      </c>
      <c r="FH160">
        <f t="shared" si="62"/>
        <v>114</v>
      </c>
      <c r="FI160" cm="1">
        <f t="array" ref="FI160">MATCH(INDEX($D160:$FD160,MATCH(TRUE,INDEX($D160:$FD160&lt;&gt;0,),0)),$D160:$FD160,0)</f>
        <v>99</v>
      </c>
      <c r="FJ160">
        <f t="shared" si="63"/>
        <v>5799</v>
      </c>
      <c r="FK160">
        <f t="shared" si="64"/>
        <v>3.6385583721331265E-2</v>
      </c>
      <c r="FL160">
        <v>0</v>
      </c>
      <c r="FM160">
        <f t="shared" si="65"/>
        <v>15</v>
      </c>
      <c r="FN160">
        <f t="shared" si="66"/>
        <v>15</v>
      </c>
      <c r="FP160">
        <v>2778</v>
      </c>
      <c r="FQ160">
        <v>2778</v>
      </c>
      <c r="FR160">
        <v>74</v>
      </c>
      <c r="FS160">
        <v>74</v>
      </c>
      <c r="FT160">
        <v>4</v>
      </c>
      <c r="FU160">
        <v>104862</v>
      </c>
      <c r="FV160">
        <v>2.6491960862848316E-2</v>
      </c>
      <c r="FW160" s="6">
        <v>0</v>
      </c>
      <c r="FX160" s="7">
        <v>1</v>
      </c>
      <c r="FY160" s="8">
        <f t="shared" si="68"/>
        <v>1</v>
      </c>
      <c r="FZ160">
        <f t="shared" si="69"/>
        <v>0</v>
      </c>
      <c r="GA160">
        <f t="shared" si="70"/>
        <v>6.792063769399341E-9</v>
      </c>
      <c r="GB160" s="6">
        <f t="shared" si="71"/>
        <v>6.792063769399341E-9</v>
      </c>
      <c r="GC160" s="8">
        <f t="shared" si="72"/>
        <v>0.9999999932079362</v>
      </c>
      <c r="GD160" s="6">
        <f t="shared" si="73"/>
        <v>-6.7920638233421479E-9</v>
      </c>
      <c r="GE160" s="8">
        <f t="shared" si="74"/>
        <v>100</v>
      </c>
      <c r="GF160">
        <f t="shared" si="75"/>
        <v>6.7920638155314718E-9</v>
      </c>
      <c r="HC160">
        <v>0.4181332208664767</v>
      </c>
      <c r="HD160">
        <v>1</v>
      </c>
      <c r="HE160">
        <v>0</v>
      </c>
      <c r="HF160">
        <f t="shared" si="79"/>
        <v>143</v>
      </c>
      <c r="HG160">
        <f t="shared" si="80"/>
        <v>12</v>
      </c>
      <c r="HH160">
        <f t="shared" si="76"/>
        <v>6.9444444444444198E-3</v>
      </c>
      <c r="HI160">
        <f t="shared" si="77"/>
        <v>0.64705882352941169</v>
      </c>
      <c r="HJ160">
        <f t="shared" si="78"/>
        <v>0</v>
      </c>
    </row>
    <row r="161" spans="1:218" x14ac:dyDescent="0.3">
      <c r="A161" t="str">
        <f>covid19_new_cases_global!A162</f>
        <v>Tanzania</v>
      </c>
      <c r="B161">
        <f>covid19_new_cases_global!B162</f>
        <v>-6.3689999999999998</v>
      </c>
      <c r="C161">
        <f>covid19_new_cases_global!C162</f>
        <v>34.888800000000003</v>
      </c>
      <c r="D161">
        <f>IF(covid19_new_cases_global!D162&lt;0,"",covid19_new_cases_global!D162)</f>
        <v>0</v>
      </c>
      <c r="E161">
        <f>IF(covid19_new_cases_global!E162&lt;0,"",covid19_new_cases_global!E162)</f>
        <v>0</v>
      </c>
      <c r="F161">
        <f>IF(covid19_new_cases_global!F162&lt;0,"",covid19_new_cases_global!F162)</f>
        <v>0</v>
      </c>
      <c r="G161">
        <f>IF(covid19_new_cases_global!G162&lt;0,"",covid19_new_cases_global!G162)</f>
        <v>0</v>
      </c>
      <c r="H161">
        <f>IF(covid19_new_cases_global!H162&lt;0,"",covid19_new_cases_global!H162)</f>
        <v>0</v>
      </c>
      <c r="I161">
        <f>IF(covid19_new_cases_global!I162&lt;0,"",covid19_new_cases_global!I162)</f>
        <v>0</v>
      </c>
      <c r="J161">
        <f>IF(covid19_new_cases_global!J162&lt;0,"",covid19_new_cases_global!J162)</f>
        <v>0</v>
      </c>
      <c r="K161">
        <f>IF(covid19_new_cases_global!K162&lt;0,"",covid19_new_cases_global!K162)</f>
        <v>0</v>
      </c>
      <c r="L161">
        <f>IF(covid19_new_cases_global!L162&lt;0,"",covid19_new_cases_global!L162)</f>
        <v>0</v>
      </c>
      <c r="M161">
        <f>IF(covid19_new_cases_global!M162&lt;0,"",covid19_new_cases_global!M162)</f>
        <v>0</v>
      </c>
      <c r="N161">
        <f>IF(covid19_new_cases_global!N162&lt;0,"",covid19_new_cases_global!N162)</f>
        <v>0</v>
      </c>
      <c r="O161">
        <f>IF(covid19_new_cases_global!O162&lt;0,"",covid19_new_cases_global!O162)</f>
        <v>0</v>
      </c>
      <c r="P161">
        <f>IF(covid19_new_cases_global!P162&lt;0,"",covid19_new_cases_global!P162)</f>
        <v>0</v>
      </c>
      <c r="Q161">
        <f>IF(covid19_new_cases_global!Q162&lt;0,"",covid19_new_cases_global!Q162)</f>
        <v>0</v>
      </c>
      <c r="R161">
        <f>IF(covid19_new_cases_global!R162&lt;0,"",covid19_new_cases_global!R162)</f>
        <v>0</v>
      </c>
      <c r="S161">
        <f>IF(covid19_new_cases_global!S162&lt;0,"",covid19_new_cases_global!S162)</f>
        <v>0</v>
      </c>
      <c r="T161">
        <f>IF(covid19_new_cases_global!T162&lt;0,"",covid19_new_cases_global!T162)</f>
        <v>0</v>
      </c>
      <c r="U161">
        <f>IF(covid19_new_cases_global!U162&lt;0,"",covid19_new_cases_global!U162)</f>
        <v>0</v>
      </c>
      <c r="V161">
        <f>IF(covid19_new_cases_global!V162&lt;0,"",covid19_new_cases_global!V162)</f>
        <v>0</v>
      </c>
      <c r="W161">
        <f>IF(covid19_new_cases_global!W162&lt;0,"",covid19_new_cases_global!W162)</f>
        <v>0</v>
      </c>
      <c r="X161">
        <f>IF(covid19_new_cases_global!X162&lt;0,"",covid19_new_cases_global!X162)</f>
        <v>0</v>
      </c>
      <c r="Y161">
        <f>IF(covid19_new_cases_global!Y162&lt;0,"",covid19_new_cases_global!Y162)</f>
        <v>0</v>
      </c>
      <c r="Z161">
        <f>IF(covid19_new_cases_global!Z162&lt;0,"",covid19_new_cases_global!Z162)</f>
        <v>0</v>
      </c>
      <c r="AA161">
        <f>IF(covid19_new_cases_global!AA162&lt;0,"",covid19_new_cases_global!AA162)</f>
        <v>0</v>
      </c>
      <c r="AB161">
        <f>IF(covid19_new_cases_global!AB162&lt;0,"",covid19_new_cases_global!AB162)</f>
        <v>0</v>
      </c>
      <c r="AC161">
        <f>IF(covid19_new_cases_global!AC162&lt;0,"",covid19_new_cases_global!AC162)</f>
        <v>0</v>
      </c>
      <c r="AD161">
        <f>IF(covid19_new_cases_global!AD162&lt;0,"",covid19_new_cases_global!AD162)</f>
        <v>0</v>
      </c>
      <c r="AE161">
        <f>IF(covid19_new_cases_global!AE162&lt;0,"",covid19_new_cases_global!AE162)</f>
        <v>0</v>
      </c>
      <c r="AF161">
        <f>IF(covid19_new_cases_global!AF162&lt;0,"",covid19_new_cases_global!AF162)</f>
        <v>0</v>
      </c>
      <c r="AG161">
        <f>IF(covid19_new_cases_global!AG162&lt;0,"",covid19_new_cases_global!AG162)</f>
        <v>0</v>
      </c>
      <c r="AH161">
        <f>IF(covid19_new_cases_global!AH162&lt;0,"",covid19_new_cases_global!AH162)</f>
        <v>0</v>
      </c>
      <c r="AI161">
        <f>IF(covid19_new_cases_global!AI162&lt;0,"",covid19_new_cases_global!AI162)</f>
        <v>0</v>
      </c>
      <c r="AJ161">
        <f>IF(covid19_new_cases_global!AJ162&lt;0,"",covid19_new_cases_global!AJ162)</f>
        <v>0</v>
      </c>
      <c r="AK161">
        <f>IF(covid19_new_cases_global!AK162&lt;0,"",covid19_new_cases_global!AK162)</f>
        <v>0</v>
      </c>
      <c r="AL161">
        <f>IF(covid19_new_cases_global!AL162&lt;0,"",covid19_new_cases_global!AL162)</f>
        <v>0</v>
      </c>
      <c r="AM161">
        <f>IF(covid19_new_cases_global!AM162&lt;0,"",covid19_new_cases_global!AM162)</f>
        <v>0</v>
      </c>
      <c r="AN161">
        <f>IF(covid19_new_cases_global!AN162&lt;0,"",covid19_new_cases_global!AN162)</f>
        <v>0</v>
      </c>
      <c r="AO161">
        <f>IF(covid19_new_cases_global!AO162&lt;0,"",covid19_new_cases_global!AO162)</f>
        <v>0</v>
      </c>
      <c r="AP161">
        <f>IF(covid19_new_cases_global!AP162&lt;0,"",covid19_new_cases_global!AP162)</f>
        <v>0</v>
      </c>
      <c r="AQ161">
        <f>IF(covid19_new_cases_global!AQ162&lt;0,"",covid19_new_cases_global!AQ162)</f>
        <v>0</v>
      </c>
      <c r="AR161">
        <f>IF(covid19_new_cases_global!AR162&lt;0,"",covid19_new_cases_global!AR162)</f>
        <v>0</v>
      </c>
      <c r="AS161">
        <f>IF(covid19_new_cases_global!AS162&lt;0,"",covid19_new_cases_global!AS162)</f>
        <v>0</v>
      </c>
      <c r="AT161">
        <f>IF(covid19_new_cases_global!AT162&lt;0,"",covid19_new_cases_global!AT162)</f>
        <v>0</v>
      </c>
      <c r="AU161">
        <f>IF(covid19_new_cases_global!AU162&lt;0,"",covid19_new_cases_global!AU162)</f>
        <v>0</v>
      </c>
      <c r="AV161">
        <f>IF(covid19_new_cases_global!AV162&lt;0,"",covid19_new_cases_global!AV162)</f>
        <v>0</v>
      </c>
      <c r="AW161">
        <f>IF(covid19_new_cases_global!AW162&lt;0,"",covid19_new_cases_global!AW162)</f>
        <v>0</v>
      </c>
      <c r="AX161">
        <f>IF(covid19_new_cases_global!AX162&lt;0,"",covid19_new_cases_global!AX162)</f>
        <v>0</v>
      </c>
      <c r="AY161">
        <f>IF(covid19_new_cases_global!AY162&lt;0,"",covid19_new_cases_global!AY162)</f>
        <v>0</v>
      </c>
      <c r="AZ161">
        <f>IF(covid19_new_cases_global!AZ162&lt;0,"",covid19_new_cases_global!AZ162)</f>
        <v>0</v>
      </c>
      <c r="BA161">
        <f>IF(covid19_new_cases_global!BA162&lt;0,"",covid19_new_cases_global!BA162)</f>
        <v>0</v>
      </c>
      <c r="BB161">
        <f>IF(covid19_new_cases_global!BB162&lt;0,"",covid19_new_cases_global!BB162)</f>
        <v>0</v>
      </c>
      <c r="BC161">
        <f>IF(covid19_new_cases_global!BC162&lt;0,"",covid19_new_cases_global!BC162)</f>
        <v>0</v>
      </c>
      <c r="BD161">
        <f>IF(covid19_new_cases_global!BD162&lt;0,"",covid19_new_cases_global!BD162)</f>
        <v>0</v>
      </c>
      <c r="BE161">
        <f>IF(covid19_new_cases_global!BE162&lt;0,"",covid19_new_cases_global!BE162)</f>
        <v>1</v>
      </c>
      <c r="BF161">
        <f>IF(covid19_new_cases_global!BF162&lt;0,"",covid19_new_cases_global!BF162)</f>
        <v>0</v>
      </c>
      <c r="BG161">
        <f>IF(covid19_new_cases_global!BG162&lt;0,"",covid19_new_cases_global!BG162)</f>
        <v>2</v>
      </c>
      <c r="BH161">
        <f>IF(covid19_new_cases_global!BH162&lt;0,"",covid19_new_cases_global!BH162)</f>
        <v>3</v>
      </c>
      <c r="BI161">
        <f>IF(covid19_new_cases_global!BI162&lt;0,"",covid19_new_cases_global!BI162)</f>
        <v>0</v>
      </c>
      <c r="BJ161">
        <f>IF(covid19_new_cases_global!BJ162&lt;0,"",covid19_new_cases_global!BJ162)</f>
        <v>0</v>
      </c>
      <c r="BK161">
        <f>IF(covid19_new_cases_global!BK162&lt;0,"",covid19_new_cases_global!BK162)</f>
        <v>6</v>
      </c>
      <c r="BL161">
        <f>IF(covid19_new_cases_global!BL162&lt;0,"",covid19_new_cases_global!BL162)</f>
        <v>0</v>
      </c>
      <c r="BM161">
        <f>IF(covid19_new_cases_global!BM162&lt;0,"",covid19_new_cases_global!BM162)</f>
        <v>0</v>
      </c>
      <c r="BN161">
        <f>IF(covid19_new_cases_global!BN162&lt;0,"",covid19_new_cases_global!BN162)</f>
        <v>0</v>
      </c>
      <c r="BO161">
        <f>IF(covid19_new_cases_global!BO162&lt;0,"",covid19_new_cases_global!BO162)</f>
        <v>1</v>
      </c>
      <c r="BP161">
        <f>IF(covid19_new_cases_global!BP162&lt;0,"",covid19_new_cases_global!BP162)</f>
        <v>0</v>
      </c>
      <c r="BQ161">
        <f>IF(covid19_new_cases_global!BQ162&lt;0,"",covid19_new_cases_global!BQ162)</f>
        <v>1</v>
      </c>
      <c r="BR161">
        <f>IF(covid19_new_cases_global!BR162&lt;0,"",covid19_new_cases_global!BR162)</f>
        <v>0</v>
      </c>
      <c r="BS161">
        <f>IF(covid19_new_cases_global!BS162&lt;0,"",covid19_new_cases_global!BS162)</f>
        <v>5</v>
      </c>
      <c r="BT161">
        <f>IF(covid19_new_cases_global!BT162&lt;0,"",covid19_new_cases_global!BT162)</f>
        <v>0</v>
      </c>
      <c r="BU161">
        <f>IF(covid19_new_cases_global!BU162&lt;0,"",covid19_new_cases_global!BU162)</f>
        <v>1</v>
      </c>
      <c r="BV161">
        <f>IF(covid19_new_cases_global!BV162&lt;0,"",covid19_new_cases_global!BV162)</f>
        <v>0</v>
      </c>
      <c r="BW161">
        <f>IF(covid19_new_cases_global!BW162&lt;0,"",covid19_new_cases_global!BW162)</f>
        <v>0</v>
      </c>
      <c r="BX161">
        <f>IF(covid19_new_cases_global!BX162&lt;0,"",covid19_new_cases_global!BX162)</f>
        <v>0</v>
      </c>
      <c r="BY161">
        <f>IF(covid19_new_cases_global!BY162&lt;0,"",covid19_new_cases_global!BY162)</f>
        <v>2</v>
      </c>
      <c r="BZ161">
        <f>IF(covid19_new_cases_global!BZ162&lt;0,"",covid19_new_cases_global!BZ162)</f>
        <v>2</v>
      </c>
      <c r="CA161">
        <f>IF(covid19_new_cases_global!CA162&lt;0,"",covid19_new_cases_global!CA162)</f>
        <v>0</v>
      </c>
      <c r="CB161">
        <f>IF(covid19_new_cases_global!CB162&lt;0,"",covid19_new_cases_global!CB162)</f>
        <v>1</v>
      </c>
      <c r="CC161">
        <f>IF(covid19_new_cases_global!CC162&lt;0,"",covid19_new_cases_global!CC162)</f>
        <v>0</v>
      </c>
      <c r="CD161">
        <f>IF(covid19_new_cases_global!CD162&lt;0,"",covid19_new_cases_global!CD162)</f>
        <v>7</v>
      </c>
      <c r="CE161">
        <f>IF(covid19_new_cases_global!CE162&lt;0,"",covid19_new_cases_global!CE162)</f>
        <v>0</v>
      </c>
      <c r="CF161">
        <f>IF(covid19_new_cases_global!CF162&lt;0,"",covid19_new_cases_global!CF162)</f>
        <v>0</v>
      </c>
      <c r="CG161">
        <f>IF(covid19_new_cases_global!CG162&lt;0,"",covid19_new_cases_global!CG162)</f>
        <v>17</v>
      </c>
      <c r="CH161">
        <f>IF(covid19_new_cases_global!CH162&lt;0,"",covid19_new_cases_global!CH162)</f>
        <v>4</v>
      </c>
      <c r="CI161">
        <f>IF(covid19_new_cases_global!CI162&lt;0,"",covid19_new_cases_global!CI162)</f>
        <v>35</v>
      </c>
      <c r="CJ161">
        <f>IF(covid19_new_cases_global!CJ162&lt;0,"",covid19_new_cases_global!CJ162)</f>
        <v>6</v>
      </c>
      <c r="CK161">
        <f>IF(covid19_new_cases_global!CK162&lt;0,"",covid19_new_cases_global!CK162)</f>
        <v>53</v>
      </c>
      <c r="CL161">
        <f>IF(covid19_new_cases_global!CL162&lt;0,"",covid19_new_cases_global!CL162)</f>
        <v>0</v>
      </c>
      <c r="CM161">
        <f>IF(covid19_new_cases_global!CM162&lt;0,"",covid19_new_cases_global!CM162)</f>
        <v>23</v>
      </c>
      <c r="CN161">
        <f>IF(covid19_new_cases_global!CN162&lt;0,"",covid19_new_cases_global!CN162)</f>
        <v>84</v>
      </c>
      <c r="CO161">
        <f>IF(covid19_new_cases_global!CO162&lt;0,"",covid19_new_cases_global!CO162)</f>
        <v>0</v>
      </c>
      <c r="CP161">
        <f>IF(covid19_new_cases_global!CP162&lt;0,"",covid19_new_cases_global!CP162)</f>
        <v>30</v>
      </c>
      <c r="CQ161">
        <f>IF(covid19_new_cases_global!CQ162&lt;0,"",covid19_new_cases_global!CQ162)</f>
        <v>0</v>
      </c>
      <c r="CR161">
        <f>IF(covid19_new_cases_global!CR162&lt;0,"",covid19_new_cases_global!CR162)</f>
        <v>15</v>
      </c>
      <c r="CS161">
        <f>IF(covid19_new_cases_global!CS162&lt;0,"",covid19_new_cases_global!CS162)</f>
        <v>0</v>
      </c>
      <c r="CT161">
        <f>IF(covid19_new_cases_global!CT162&lt;0,"",covid19_new_cases_global!CT162)</f>
        <v>0</v>
      </c>
      <c r="CU161">
        <f>IF(covid19_new_cases_global!CU162&lt;0,"",covid19_new_cases_global!CU162)</f>
        <v>0</v>
      </c>
      <c r="CV161">
        <f>IF(covid19_new_cases_global!CV162&lt;0,"",covid19_new_cases_global!CV162)</f>
        <v>0</v>
      </c>
      <c r="CW161">
        <f>IF(covid19_new_cases_global!CW162&lt;0,"",covid19_new_cases_global!CW162)</f>
        <v>181</v>
      </c>
      <c r="CX161">
        <f>IF(covid19_new_cases_global!CX162&lt;0,"",covid19_new_cases_global!CX162)</f>
        <v>0</v>
      </c>
      <c r="CY161">
        <f>IF(covid19_new_cases_global!CY162&lt;0,"",covid19_new_cases_global!CY162)</f>
        <v>0</v>
      </c>
      <c r="CZ161">
        <f>IF(covid19_new_cases_global!CZ162&lt;0,"",covid19_new_cases_global!CZ162)</f>
        <v>0</v>
      </c>
      <c r="DA161">
        <f>IF(covid19_new_cases_global!DA162&lt;0,"",covid19_new_cases_global!DA162)</f>
        <v>0</v>
      </c>
      <c r="DB161">
        <f>IF(covid19_new_cases_global!DB162&lt;0,"",covid19_new_cases_global!DB162)</f>
        <v>0</v>
      </c>
      <c r="DC161">
        <f>IF(covid19_new_cases_global!DC162&lt;0,"",covid19_new_cases_global!DC162)</f>
        <v>0</v>
      </c>
      <c r="DD161">
        <f>IF(covid19_new_cases_global!DD162&lt;0,"",covid19_new_cases_global!DD162)</f>
        <v>0</v>
      </c>
      <c r="DE161">
        <f>IF(covid19_new_cases_global!DE162&lt;0,"",covid19_new_cases_global!DE162)</f>
        <v>0</v>
      </c>
      <c r="DF161">
        <f>IF(covid19_new_cases_global!DF162&lt;0,"",covid19_new_cases_global!DF162)</f>
        <v>29</v>
      </c>
      <c r="DG161">
        <f>IF(covid19_new_cases_global!DG162&lt;0,"",covid19_new_cases_global!DG162)</f>
        <v>0</v>
      </c>
      <c r="DH161">
        <f>IF(covid19_new_cases_global!DH162&lt;0,"",covid19_new_cases_global!DH162)</f>
        <v>0</v>
      </c>
      <c r="DI161">
        <f>IF(covid19_new_cases_global!DI162&lt;0,"",covid19_new_cases_global!DI162)</f>
        <v>0</v>
      </c>
      <c r="DJ161">
        <f>IF(covid19_new_cases_global!DJ162&lt;0,"",covid19_new_cases_global!DJ162)</f>
        <v>0</v>
      </c>
      <c r="DK161">
        <f>IF(covid19_new_cases_global!DK162&lt;0,"",covid19_new_cases_global!DK162)</f>
        <v>0</v>
      </c>
      <c r="DL161">
        <f>IF(covid19_new_cases_global!DL162&lt;0,"",covid19_new_cases_global!DL162)</f>
        <v>0</v>
      </c>
      <c r="DM161">
        <f>IF(covid19_new_cases_global!DM162&lt;0,"",covid19_new_cases_global!DM162)</f>
        <v>0</v>
      </c>
      <c r="DN161">
        <f>IF(covid19_new_cases_global!DN162&lt;0,"",covid19_new_cases_global!DN162)</f>
        <v>0</v>
      </c>
      <c r="DO161">
        <f>IF(covid19_new_cases_global!DO162&lt;0,"",covid19_new_cases_global!DO162)</f>
        <v>0</v>
      </c>
      <c r="DP161">
        <f>IF(covid19_new_cases_global!DP162&lt;0,"",covid19_new_cases_global!DP162)</f>
        <v>0</v>
      </c>
      <c r="DQ161">
        <f>IF(covid19_new_cases_global!DQ162&lt;0,"",covid19_new_cases_global!DQ162)</f>
        <v>0</v>
      </c>
      <c r="DR161">
        <f>IF(covid19_new_cases_global!DR162&lt;0,"",covid19_new_cases_global!DR162)</f>
        <v>0</v>
      </c>
      <c r="DS161">
        <f>IF(covid19_new_cases_global!DS162&lt;0,"",covid19_new_cases_global!DS162)</f>
        <v>0</v>
      </c>
      <c r="DT161">
        <f>IF(covid19_new_cases_global!DT162&lt;0,"",covid19_new_cases_global!DT162)</f>
        <v>0</v>
      </c>
      <c r="DU161">
        <f>IF(covid19_new_cases_global!DU162&lt;0,"",covid19_new_cases_global!DU162)</f>
        <v>0</v>
      </c>
      <c r="DV161">
        <f>IF(covid19_new_cases_global!DV162&lt;0,"",covid19_new_cases_global!DV162)</f>
        <v>0</v>
      </c>
      <c r="DW161">
        <f>IF(covid19_new_cases_global!DW162&lt;0,"",covid19_new_cases_global!DW162)</f>
        <v>0</v>
      </c>
      <c r="DX161">
        <f>IF(covid19_new_cases_global!DX162&lt;0,"",covid19_new_cases_global!DX162)</f>
        <v>0</v>
      </c>
      <c r="DY161">
        <f>IF(covid19_new_cases_global!DY162&lt;0,"",covid19_new_cases_global!DY162)</f>
        <v>0</v>
      </c>
      <c r="DZ161">
        <f>IF(covid19_new_cases_global!DZ162&lt;0,"",covid19_new_cases_global!DZ162)</f>
        <v>0</v>
      </c>
      <c r="EA161">
        <f>IF(covid19_new_cases_global!EA162&lt;0,"",covid19_new_cases_global!EA162)</f>
        <v>0</v>
      </c>
      <c r="EB161">
        <f>IF(covid19_new_cases_global!EB162&lt;0,"",covid19_new_cases_global!EB162)</f>
        <v>0</v>
      </c>
      <c r="EC161">
        <f>IF(covid19_new_cases_global!EC162&lt;0,"",covid19_new_cases_global!EC162)</f>
        <v>0</v>
      </c>
      <c r="ED161">
        <f>IF(covid19_new_cases_global!ED162&lt;0,"",covid19_new_cases_global!ED162)</f>
        <v>0</v>
      </c>
      <c r="EE161">
        <f>IF(covid19_new_cases_global!EE162&lt;0,"",covid19_new_cases_global!EE162)</f>
        <v>0</v>
      </c>
      <c r="EF161">
        <f>IF(covid19_new_cases_global!EF162&lt;0,"",covid19_new_cases_global!EF162)</f>
        <v>0</v>
      </c>
      <c r="EG161">
        <f>IF(covid19_new_cases_global!EG162&lt;0,"",covid19_new_cases_global!EG162)</f>
        <v>0</v>
      </c>
      <c r="EH161">
        <f>IF(covid19_new_cases_global!EH162&lt;0,"",covid19_new_cases_global!EH162)</f>
        <v>0</v>
      </c>
      <c r="EI161">
        <f>IF(covid19_new_cases_global!EI162&lt;0,"",covid19_new_cases_global!EI162)</f>
        <v>0</v>
      </c>
      <c r="EJ161">
        <f>IF(covid19_new_cases_global!EJ162&lt;0,"",covid19_new_cases_global!EJ162)</f>
        <v>0</v>
      </c>
      <c r="EK161">
        <f>IF(covid19_new_cases_global!EK162&lt;0,"",covid19_new_cases_global!EK162)</f>
        <v>0</v>
      </c>
      <c r="EL161">
        <f>IF(covid19_new_cases_global!EL162&lt;0,"",covid19_new_cases_global!EL162)</f>
        <v>0</v>
      </c>
      <c r="EM161">
        <f>IF(covid19_new_cases_global!EM162&lt;0,"",covid19_new_cases_global!EM162)</f>
        <v>0</v>
      </c>
      <c r="EN161">
        <f>IF(covid19_new_cases_global!EN162&lt;0,"",covid19_new_cases_global!EN162)</f>
        <v>0</v>
      </c>
      <c r="EO161">
        <f>IF(covid19_new_cases_global!EO162&lt;0,"",covid19_new_cases_global!EO162)</f>
        <v>0</v>
      </c>
      <c r="EP161">
        <f>IF(covid19_new_cases_global!EP162&lt;0,"",covid19_new_cases_global!EP162)</f>
        <v>0</v>
      </c>
      <c r="EQ161">
        <f>IF(covid19_new_cases_global!EQ162&lt;0,"",covid19_new_cases_global!EQ162)</f>
        <v>0</v>
      </c>
      <c r="ER161">
        <f>IF(covid19_new_cases_global!ER162&lt;0,"",covid19_new_cases_global!ER162)</f>
        <v>0</v>
      </c>
      <c r="ES161">
        <f>IF(covid19_new_cases_global!ES162&lt;0,"",covid19_new_cases_global!ES162)</f>
        <v>0</v>
      </c>
      <c r="ET161">
        <f>IF(covid19_new_cases_global!ET162&lt;0,"",covid19_new_cases_global!ET162)</f>
        <v>0</v>
      </c>
      <c r="EU161">
        <f>IF(covid19_new_cases_global!EU162&lt;0,"",covid19_new_cases_global!EU162)</f>
        <v>0</v>
      </c>
      <c r="EV161">
        <f>IF(covid19_new_cases_global!EV162&lt;0,"",covid19_new_cases_global!EV162)</f>
        <v>0</v>
      </c>
      <c r="EW161">
        <f>IF(covid19_new_cases_global!EW162&lt;0,"",covid19_new_cases_global!EW162)</f>
        <v>0</v>
      </c>
      <c r="EX161">
        <f>IF(covid19_new_cases_global!EX162&lt;0,"",covid19_new_cases_global!EX162)</f>
        <v>0</v>
      </c>
      <c r="EY161">
        <f>IF(covid19_new_cases_global!EY162&lt;0,"",covid19_new_cases_global!EY162)</f>
        <v>0</v>
      </c>
      <c r="EZ161">
        <f>IF(covid19_new_cases_global!EZ162&lt;0,"",covid19_new_cases_global!EZ162)</f>
        <v>0</v>
      </c>
      <c r="FA161">
        <f>IF(covid19_new_cases_global!FA162&lt;0,"",covid19_new_cases_global!FA162)</f>
        <v>0</v>
      </c>
      <c r="FB161">
        <f>IF(covid19_new_cases_global!FB162&lt;0,"",covid19_new_cases_global!FB162)</f>
        <v>0</v>
      </c>
      <c r="FC161">
        <f>IF(covid19_new_cases_global!FC162&lt;0,"",covid19_new_cases_global!FC162)</f>
        <v>0</v>
      </c>
      <c r="FD161">
        <f>IF(covid19_new_cases_global!FD162&lt;0,"",covid19_new_cases_global!FD162)</f>
        <v>0</v>
      </c>
      <c r="FE161">
        <f t="shared" si="81"/>
        <v>181</v>
      </c>
      <c r="FF161">
        <f t="shared" si="60"/>
        <v>181</v>
      </c>
      <c r="FG161">
        <f t="shared" si="61"/>
        <v>98</v>
      </c>
      <c r="FH161">
        <f t="shared" si="62"/>
        <v>98</v>
      </c>
      <c r="FI161" cm="1">
        <f t="array" ref="FI161">MATCH(INDEX($D161:$FD161,MATCH(TRUE,INDEX($D161:$FD161&lt;&gt;0,),0)),$D161:$FD161,0)</f>
        <v>54</v>
      </c>
      <c r="FJ161">
        <f t="shared" si="63"/>
        <v>509</v>
      </c>
      <c r="FK161">
        <f t="shared" si="64"/>
        <v>0.35559921414538309</v>
      </c>
      <c r="FL161">
        <v>0</v>
      </c>
      <c r="FM161">
        <f t="shared" si="65"/>
        <v>44</v>
      </c>
      <c r="FN161">
        <f t="shared" si="66"/>
        <v>44</v>
      </c>
      <c r="FP161">
        <v>2840</v>
      </c>
      <c r="FQ161">
        <v>4919</v>
      </c>
      <c r="FR161">
        <v>115</v>
      </c>
      <c r="FS161">
        <v>147</v>
      </c>
      <c r="FT161">
        <v>40</v>
      </c>
      <c r="FU161">
        <v>178504</v>
      </c>
      <c r="FV161">
        <v>2.755680544973782E-2</v>
      </c>
      <c r="FW161" s="6">
        <v>1</v>
      </c>
      <c r="FX161" s="7">
        <v>0</v>
      </c>
      <c r="FY161" s="8">
        <f t="shared" si="68"/>
        <v>1</v>
      </c>
      <c r="FZ161">
        <f t="shared" si="69"/>
        <v>1</v>
      </c>
      <c r="GA161">
        <f t="shared" si="70"/>
        <v>1</v>
      </c>
      <c r="GB161" s="6">
        <f t="shared" si="71"/>
        <v>1</v>
      </c>
      <c r="GC161" s="8">
        <f t="shared" si="72"/>
        <v>0</v>
      </c>
      <c r="GD161" s="6">
        <f t="shared" si="73"/>
        <v>0</v>
      </c>
      <c r="GE161" s="8">
        <f t="shared" si="74"/>
        <v>100</v>
      </c>
      <c r="GF161">
        <f t="shared" si="75"/>
        <v>0</v>
      </c>
      <c r="HC161">
        <v>0.44027920941541804</v>
      </c>
      <c r="HD161">
        <v>0</v>
      </c>
      <c r="HE161">
        <v>1</v>
      </c>
      <c r="HF161">
        <f t="shared" si="79"/>
        <v>143</v>
      </c>
      <c r="HG161">
        <f t="shared" si="80"/>
        <v>13</v>
      </c>
      <c r="HH161">
        <f t="shared" si="76"/>
        <v>6.9444444444444198E-3</v>
      </c>
      <c r="HI161">
        <f t="shared" si="77"/>
        <v>0.61764705882352944</v>
      </c>
      <c r="HJ161">
        <f t="shared" si="78"/>
        <v>4.2892156862744946E-3</v>
      </c>
    </row>
    <row r="162" spans="1:218" x14ac:dyDescent="0.3">
      <c r="A162" t="str">
        <f>covid19_new_cases_global!A163</f>
        <v>Thailand</v>
      </c>
      <c r="B162">
        <f>covid19_new_cases_global!B163</f>
        <v>15</v>
      </c>
      <c r="C162">
        <f>covid19_new_cases_global!C163</f>
        <v>101</v>
      </c>
      <c r="D162">
        <f>IF(covid19_new_cases_global!D163&lt;0,"",covid19_new_cases_global!D163)</f>
        <v>1</v>
      </c>
      <c r="E162">
        <f>IF(covid19_new_cases_global!E163&lt;0,"",covid19_new_cases_global!E163)</f>
        <v>2</v>
      </c>
      <c r="F162">
        <f>IF(covid19_new_cases_global!F163&lt;0,"",covid19_new_cases_global!F163)</f>
        <v>2</v>
      </c>
      <c r="G162">
        <f>IF(covid19_new_cases_global!G163&lt;0,"",covid19_new_cases_global!G163)</f>
        <v>1</v>
      </c>
      <c r="H162">
        <f>IF(covid19_new_cases_global!H163&lt;0,"",covid19_new_cases_global!H163)</f>
        <v>0</v>
      </c>
      <c r="I162">
        <f>IF(covid19_new_cases_global!I163&lt;0,"",covid19_new_cases_global!I163)</f>
        <v>6</v>
      </c>
      <c r="J162">
        <f>IF(covid19_new_cases_global!J163&lt;0,"",covid19_new_cases_global!J163)</f>
        <v>0</v>
      </c>
      <c r="K162">
        <f>IF(covid19_new_cases_global!K163&lt;0,"",covid19_new_cases_global!K163)</f>
        <v>0</v>
      </c>
      <c r="L162">
        <f>IF(covid19_new_cases_global!L163&lt;0,"",covid19_new_cases_global!L163)</f>
        <v>5</v>
      </c>
      <c r="M162">
        <f>IF(covid19_new_cases_global!M163&lt;0,"",covid19_new_cases_global!M163)</f>
        <v>0</v>
      </c>
      <c r="N162">
        <f>IF(covid19_new_cases_global!N163&lt;0,"",covid19_new_cases_global!N163)</f>
        <v>0</v>
      </c>
      <c r="O162">
        <f>IF(covid19_new_cases_global!O163&lt;0,"",covid19_new_cases_global!O163)</f>
        <v>0</v>
      </c>
      <c r="P162">
        <f>IF(covid19_new_cases_global!P163&lt;0,"",covid19_new_cases_global!P163)</f>
        <v>6</v>
      </c>
      <c r="Q162">
        <f>IF(covid19_new_cases_global!Q163&lt;0,"",covid19_new_cases_global!Q163)</f>
        <v>0</v>
      </c>
      <c r="R162">
        <f>IF(covid19_new_cases_global!R163&lt;0,"",covid19_new_cases_global!R163)</f>
        <v>0</v>
      </c>
      <c r="S162">
        <f>IF(covid19_new_cases_global!S163&lt;0,"",covid19_new_cases_global!S163)</f>
        <v>0</v>
      </c>
      <c r="T162">
        <f>IF(covid19_new_cases_global!T163&lt;0,"",covid19_new_cases_global!T163)</f>
        <v>7</v>
      </c>
      <c r="U162">
        <f>IF(covid19_new_cases_global!U163&lt;0,"",covid19_new_cases_global!U163)</f>
        <v>0</v>
      </c>
      <c r="V162">
        <f>IF(covid19_new_cases_global!V163&lt;0,"",covid19_new_cases_global!V163)</f>
        <v>0</v>
      </c>
      <c r="W162">
        <f>IF(covid19_new_cases_global!W163&lt;0,"",covid19_new_cases_global!W163)</f>
        <v>1</v>
      </c>
      <c r="X162">
        <f>IF(covid19_new_cases_global!X163&lt;0,"",covid19_new_cases_global!X163)</f>
        <v>0</v>
      </c>
      <c r="Y162">
        <f>IF(covid19_new_cases_global!Y163&lt;0,"",covid19_new_cases_global!Y163)</f>
        <v>0</v>
      </c>
      <c r="Z162">
        <f>IF(covid19_new_cases_global!Z163&lt;0,"",covid19_new_cases_global!Z163)</f>
        <v>0</v>
      </c>
      <c r="AA162">
        <f>IF(covid19_new_cases_global!AA163&lt;0,"",covid19_new_cases_global!AA163)</f>
        <v>0</v>
      </c>
      <c r="AB162">
        <f>IF(covid19_new_cases_global!AB163&lt;0,"",covid19_new_cases_global!AB163)</f>
        <v>1</v>
      </c>
      <c r="AC162">
        <f>IF(covid19_new_cases_global!AC163&lt;0,"",covid19_new_cases_global!AC163)</f>
        <v>1</v>
      </c>
      <c r="AD162">
        <f>IF(covid19_new_cases_global!AD163&lt;0,"",covid19_new_cases_global!AD163)</f>
        <v>0</v>
      </c>
      <c r="AE162">
        <f>IF(covid19_new_cases_global!AE163&lt;0,"",covid19_new_cases_global!AE163)</f>
        <v>0</v>
      </c>
      <c r="AF162">
        <f>IF(covid19_new_cases_global!AF163&lt;0,"",covid19_new_cases_global!AF163)</f>
        <v>0</v>
      </c>
      <c r="AG162">
        <f>IF(covid19_new_cases_global!AG163&lt;0,"",covid19_new_cases_global!AG163)</f>
        <v>0</v>
      </c>
      <c r="AH162">
        <f>IF(covid19_new_cases_global!AH163&lt;0,"",covid19_new_cases_global!AH163)</f>
        <v>0</v>
      </c>
      <c r="AI162">
        <f>IF(covid19_new_cases_global!AI163&lt;0,"",covid19_new_cases_global!AI163)</f>
        <v>0</v>
      </c>
      <c r="AJ162">
        <f>IF(covid19_new_cases_global!AJ163&lt;0,"",covid19_new_cases_global!AJ163)</f>
        <v>0</v>
      </c>
      <c r="AK162">
        <f>IF(covid19_new_cases_global!AK163&lt;0,"",covid19_new_cases_global!AK163)</f>
        <v>2</v>
      </c>
      <c r="AL162">
        <f>IF(covid19_new_cases_global!AL163&lt;0,"",covid19_new_cases_global!AL163)</f>
        <v>3</v>
      </c>
      <c r="AM162">
        <f>IF(covid19_new_cases_global!AM163&lt;0,"",covid19_new_cases_global!AM163)</f>
        <v>0</v>
      </c>
      <c r="AN162">
        <f>IF(covid19_new_cases_global!AN163&lt;0,"",covid19_new_cases_global!AN163)</f>
        <v>1</v>
      </c>
      <c r="AO162">
        <f>IF(covid19_new_cases_global!AO163&lt;0,"",covid19_new_cases_global!AO163)</f>
        <v>1</v>
      </c>
      <c r="AP162">
        <f>IF(covid19_new_cases_global!AP163&lt;0,"",covid19_new_cases_global!AP163)</f>
        <v>0</v>
      </c>
      <c r="AQ162">
        <f>IF(covid19_new_cases_global!AQ163&lt;0,"",covid19_new_cases_global!AQ163)</f>
        <v>1</v>
      </c>
      <c r="AR162">
        <f>IF(covid19_new_cases_global!AR163&lt;0,"",covid19_new_cases_global!AR163)</f>
        <v>0</v>
      </c>
      <c r="AS162">
        <f>IF(covid19_new_cases_global!AS163&lt;0,"",covid19_new_cases_global!AS163)</f>
        <v>0</v>
      </c>
      <c r="AT162">
        <f>IF(covid19_new_cases_global!AT163&lt;0,"",covid19_new_cases_global!AT163)</f>
        <v>4</v>
      </c>
      <c r="AU162">
        <f>IF(covid19_new_cases_global!AU163&lt;0,"",covid19_new_cases_global!AU163)</f>
        <v>1</v>
      </c>
      <c r="AV162">
        <f>IF(covid19_new_cases_global!AV163&lt;0,"",covid19_new_cases_global!AV163)</f>
        <v>2</v>
      </c>
      <c r="AW162">
        <f>IF(covid19_new_cases_global!AW163&lt;0,"",covid19_new_cases_global!AW163)</f>
        <v>0</v>
      </c>
      <c r="AX162">
        <f>IF(covid19_new_cases_global!AX163&lt;0,"",covid19_new_cases_global!AX163)</f>
        <v>0</v>
      </c>
      <c r="AY162">
        <f>IF(covid19_new_cases_global!AY163&lt;0,"",covid19_new_cases_global!AY163)</f>
        <v>3</v>
      </c>
      <c r="AZ162">
        <f>IF(covid19_new_cases_global!AZ163&lt;0,"",covid19_new_cases_global!AZ163)</f>
        <v>6</v>
      </c>
      <c r="BA162">
        <f>IF(covid19_new_cases_global!BA163&lt;0,"",covid19_new_cases_global!BA163)</f>
        <v>11</v>
      </c>
      <c r="BB162">
        <f>IF(covid19_new_cases_global!BB163&lt;0,"",covid19_new_cases_global!BB163)</f>
        <v>5</v>
      </c>
      <c r="BC162">
        <f>IF(covid19_new_cases_global!BC163&lt;0,"",covid19_new_cases_global!BC163)</f>
        <v>7</v>
      </c>
      <c r="BD162">
        <f>IF(covid19_new_cases_global!BD163&lt;0,"",covid19_new_cases_global!BD163)</f>
        <v>32</v>
      </c>
      <c r="BE162">
        <f>IF(covid19_new_cases_global!BE163&lt;0,"",covid19_new_cases_global!BE163)</f>
        <v>33</v>
      </c>
      <c r="BF162">
        <f>IF(covid19_new_cases_global!BF163&lt;0,"",covid19_new_cases_global!BF163)</f>
        <v>30</v>
      </c>
      <c r="BG162">
        <f>IF(covid19_new_cases_global!BG163&lt;0,"",covid19_new_cases_global!BG163)</f>
        <v>35</v>
      </c>
      <c r="BH162">
        <f>IF(covid19_new_cases_global!BH163&lt;0,"",covid19_new_cases_global!BH163)</f>
        <v>60</v>
      </c>
      <c r="BI162">
        <f>IF(covid19_new_cases_global!BI163&lt;0,"",covid19_new_cases_global!BI163)</f>
        <v>50</v>
      </c>
      <c r="BJ162">
        <f>IF(covid19_new_cases_global!BJ163&lt;0,"",covid19_new_cases_global!BJ163)</f>
        <v>89</v>
      </c>
      <c r="BK162">
        <f>IF(covid19_new_cases_global!BK163&lt;0,"",covid19_new_cases_global!BK163)</f>
        <v>188</v>
      </c>
      <c r="BL162">
        <f>IF(covid19_new_cases_global!BL163&lt;0,"",covid19_new_cases_global!BL163)</f>
        <v>122</v>
      </c>
      <c r="BM162">
        <f>IF(covid19_new_cases_global!BM163&lt;0,"",covid19_new_cases_global!BM163)</f>
        <v>106</v>
      </c>
      <c r="BN162">
        <f>IF(covid19_new_cases_global!BN163&lt;0,"",covid19_new_cases_global!BN163)</f>
        <v>107</v>
      </c>
      <c r="BO162">
        <f>IF(covid19_new_cases_global!BO163&lt;0,"",covid19_new_cases_global!BO163)</f>
        <v>111</v>
      </c>
      <c r="BP162">
        <f>IF(covid19_new_cases_global!BP163&lt;0,"",covid19_new_cases_global!BP163)</f>
        <v>91</v>
      </c>
      <c r="BQ162">
        <f>IF(covid19_new_cases_global!BQ163&lt;0,"",covid19_new_cases_global!BQ163)</f>
        <v>109</v>
      </c>
      <c r="BR162">
        <f>IF(covid19_new_cases_global!BR163&lt;0,"",covid19_new_cases_global!BR163)</f>
        <v>143</v>
      </c>
      <c r="BS162">
        <f>IF(covid19_new_cases_global!BS163&lt;0,"",covid19_new_cases_global!BS163)</f>
        <v>136</v>
      </c>
      <c r="BT162">
        <f>IF(covid19_new_cases_global!BT163&lt;0,"",covid19_new_cases_global!BT163)</f>
        <v>127</v>
      </c>
      <c r="BU162">
        <f>IF(covid19_new_cases_global!BU163&lt;0,"",covid19_new_cases_global!BU163)</f>
        <v>120</v>
      </c>
      <c r="BV162">
        <f>IF(covid19_new_cases_global!BV163&lt;0,"",covid19_new_cases_global!BV163)</f>
        <v>104</v>
      </c>
      <c r="BW162">
        <f>IF(covid19_new_cases_global!BW163&lt;0,"",covid19_new_cases_global!BW163)</f>
        <v>103</v>
      </c>
      <c r="BX162">
        <f>IF(covid19_new_cases_global!BX163&lt;0,"",covid19_new_cases_global!BX163)</f>
        <v>89</v>
      </c>
      <c r="BY162">
        <f>IF(covid19_new_cases_global!BY163&lt;0,"",covid19_new_cases_global!BY163)</f>
        <v>102</v>
      </c>
      <c r="BZ162">
        <f>IF(covid19_new_cases_global!BZ163&lt;0,"",covid19_new_cases_global!BZ163)</f>
        <v>51</v>
      </c>
      <c r="CA162">
        <f>IF(covid19_new_cases_global!CA163&lt;0,"",covid19_new_cases_global!CA163)</f>
        <v>38</v>
      </c>
      <c r="CB162">
        <f>IF(covid19_new_cases_global!CB163&lt;0,"",covid19_new_cases_global!CB163)</f>
        <v>111</v>
      </c>
      <c r="CC162">
        <f>IF(covid19_new_cases_global!CC163&lt;0,"",covid19_new_cases_global!CC163)</f>
        <v>54</v>
      </c>
      <c r="CD162">
        <f>IF(covid19_new_cases_global!CD163&lt;0,"",covid19_new_cases_global!CD163)</f>
        <v>50</v>
      </c>
      <c r="CE162">
        <f>IF(covid19_new_cases_global!CE163&lt;0,"",covid19_new_cases_global!CE163)</f>
        <v>45</v>
      </c>
      <c r="CF162">
        <f>IF(covid19_new_cases_global!CF163&lt;0,"",covid19_new_cases_global!CF163)</f>
        <v>33</v>
      </c>
      <c r="CG162">
        <f>IF(covid19_new_cases_global!CG163&lt;0,"",covid19_new_cases_global!CG163)</f>
        <v>28</v>
      </c>
      <c r="CH162">
        <f>IF(covid19_new_cases_global!CH163&lt;0,"",covid19_new_cases_global!CH163)</f>
        <v>34</v>
      </c>
      <c r="CI162">
        <f>IF(covid19_new_cases_global!CI163&lt;0,"",covid19_new_cases_global!CI163)</f>
        <v>30</v>
      </c>
      <c r="CJ162">
        <f>IF(covid19_new_cases_global!CJ163&lt;0,"",covid19_new_cases_global!CJ163)</f>
        <v>29</v>
      </c>
      <c r="CK162">
        <f>IF(covid19_new_cases_global!CK163&lt;0,"",covid19_new_cases_global!CK163)</f>
        <v>28</v>
      </c>
      <c r="CL162">
        <f>IF(covid19_new_cases_global!CL163&lt;0,"",covid19_new_cases_global!CL163)</f>
        <v>33</v>
      </c>
      <c r="CM162">
        <f>IF(covid19_new_cases_global!CM163&lt;0,"",covid19_new_cases_global!CM163)</f>
        <v>32</v>
      </c>
      <c r="CN162">
        <f>IF(covid19_new_cases_global!CN163&lt;0,"",covid19_new_cases_global!CN163)</f>
        <v>27</v>
      </c>
      <c r="CO162">
        <f>IF(covid19_new_cases_global!CO163&lt;0,"",covid19_new_cases_global!CO163)</f>
        <v>19</v>
      </c>
      <c r="CP162">
        <f>IF(covid19_new_cases_global!CP163&lt;0,"",covid19_new_cases_global!CP163)</f>
        <v>15</v>
      </c>
      <c r="CQ162">
        <f>IF(covid19_new_cases_global!CQ163&lt;0,"",covid19_new_cases_global!CQ163)</f>
        <v>13</v>
      </c>
      <c r="CR162">
        <f>IF(covid19_new_cases_global!CR163&lt;0,"",covid19_new_cases_global!CR163)</f>
        <v>68</v>
      </c>
      <c r="CS162">
        <f>IF(covid19_new_cases_global!CS163&lt;0,"",covid19_new_cases_global!CS163)</f>
        <v>0</v>
      </c>
      <c r="CT162">
        <f>IF(covid19_new_cases_global!CT163&lt;0,"",covid19_new_cases_global!CT163)</f>
        <v>15</v>
      </c>
      <c r="CU162">
        <f>IF(covid19_new_cases_global!CU163&lt;0,"",covid19_new_cases_global!CU163)</f>
        <v>9</v>
      </c>
      <c r="CV162">
        <f>IF(covid19_new_cases_global!CV163&lt;0,"",covid19_new_cases_global!CV163)</f>
        <v>7</v>
      </c>
      <c r="CW162">
        <f>IF(covid19_new_cases_global!CW163&lt;0,"",covid19_new_cases_global!CW163)</f>
        <v>9</v>
      </c>
      <c r="CX162">
        <f>IF(covid19_new_cases_global!CX163&lt;0,"",covid19_new_cases_global!CX163)</f>
        <v>7</v>
      </c>
      <c r="CY162">
        <f>IF(covid19_new_cases_global!CY163&lt;0,"",covid19_new_cases_global!CY163)</f>
        <v>6</v>
      </c>
      <c r="CZ162">
        <f>IF(covid19_new_cases_global!CZ163&lt;0,"",covid19_new_cases_global!CZ163)</f>
        <v>6</v>
      </c>
      <c r="DA162">
        <f>IF(covid19_new_cases_global!DA163&lt;0,"",covid19_new_cases_global!DA163)</f>
        <v>3</v>
      </c>
      <c r="DB162">
        <f>IF(covid19_new_cases_global!DB163&lt;0,"",covid19_new_cases_global!DB163)</f>
        <v>18</v>
      </c>
      <c r="DC162">
        <f>IF(covid19_new_cases_global!DC163&lt;0,"",covid19_new_cases_global!DC163)</f>
        <v>1</v>
      </c>
      <c r="DD162">
        <f>IF(covid19_new_cases_global!DD163&lt;0,"",covid19_new_cases_global!DD163)</f>
        <v>1</v>
      </c>
      <c r="DE162">
        <f>IF(covid19_new_cases_global!DE163&lt;0,"",covid19_new_cases_global!DE163)</f>
        <v>3</v>
      </c>
      <c r="DF162">
        <f>IF(covid19_new_cases_global!DF163&lt;0,"",covid19_new_cases_global!DF163)</f>
        <v>8</v>
      </c>
      <c r="DG162">
        <f>IF(covid19_new_cases_global!DG163&lt;0,"",covid19_new_cases_global!DG163)</f>
        <v>4</v>
      </c>
      <c r="DH162">
        <f>IF(covid19_new_cases_global!DH163&lt;0,"",covid19_new_cases_global!DH163)</f>
        <v>5</v>
      </c>
      <c r="DI162">
        <f>IF(covid19_new_cases_global!DI163&lt;0,"",covid19_new_cases_global!DI163)</f>
        <v>6</v>
      </c>
      <c r="DJ162">
        <f>IF(covid19_new_cases_global!DJ163&lt;0,"",covid19_new_cases_global!DJ163)</f>
        <v>2</v>
      </c>
      <c r="DK162">
        <f>IF(covid19_new_cases_global!DK163&lt;0,"",covid19_new_cases_global!DK163)</f>
        <v>0</v>
      </c>
      <c r="DL162">
        <f>IF(covid19_new_cases_global!DL163&lt;0,"",covid19_new_cases_global!DL163)</f>
        <v>1</v>
      </c>
      <c r="DM162">
        <f>IF(covid19_new_cases_global!DM163&lt;0,"",covid19_new_cases_global!DM163)</f>
        <v>7</v>
      </c>
      <c r="DN162">
        <f>IF(covid19_new_cases_global!DN163&lt;0,"",covid19_new_cases_global!DN163)</f>
        <v>0</v>
      </c>
      <c r="DO162">
        <f>IF(covid19_new_cases_global!DO163&lt;0,"",covid19_new_cases_global!DO163)</f>
        <v>3</v>
      </c>
      <c r="DP162">
        <f>IF(covid19_new_cases_global!DP163&lt;0,"",covid19_new_cases_global!DP163)</f>
        <v>3</v>
      </c>
      <c r="DQ162">
        <f>IF(covid19_new_cases_global!DQ163&lt;0,"",covid19_new_cases_global!DQ163)</f>
        <v>2</v>
      </c>
      <c r="DR162">
        <f>IF(covid19_new_cases_global!DR163&lt;0,"",covid19_new_cases_global!DR163)</f>
        <v>1</v>
      </c>
      <c r="DS162">
        <f>IF(covid19_new_cases_global!DS163&lt;0,"",covid19_new_cases_global!DS163)</f>
        <v>3</v>
      </c>
      <c r="DT162">
        <f>IF(covid19_new_cases_global!DT163&lt;0,"",covid19_new_cases_global!DT163)</f>
        <v>0</v>
      </c>
      <c r="DU162">
        <f>IF(covid19_new_cases_global!DU163&lt;0,"",covid19_new_cases_global!DU163)</f>
        <v>3</v>
      </c>
      <c r="DV162">
        <f>IF(covid19_new_cases_global!DV163&lt;0,"",covid19_new_cases_global!DV163)</f>
        <v>0</v>
      </c>
      <c r="DW162">
        <f>IF(covid19_new_cases_global!DW163&lt;0,"",covid19_new_cases_global!DW163)</f>
        <v>2</v>
      </c>
      <c r="DX162">
        <f>IF(covid19_new_cases_global!DX163&lt;0,"",covid19_new_cases_global!DX163)</f>
        <v>3</v>
      </c>
      <c r="DY162">
        <f>IF(covid19_new_cases_global!DY163&lt;0,"",covid19_new_cases_global!DY163)</f>
        <v>9</v>
      </c>
      <c r="DZ162">
        <f>IF(covid19_new_cases_global!DZ163&lt;0,"",covid19_new_cases_global!DZ163)</f>
        <v>11</v>
      </c>
      <c r="EA162">
        <f>IF(covid19_new_cases_global!EA163&lt;0,"",covid19_new_cases_global!EA163)</f>
        <v>11</v>
      </c>
      <c r="EB162">
        <f>IF(covid19_new_cases_global!EB163&lt;0,"",covid19_new_cases_global!EB163)</f>
        <v>1</v>
      </c>
      <c r="EC162">
        <f>IF(covid19_new_cases_global!EC163&lt;0,"",covid19_new_cases_global!EC163)</f>
        <v>4</v>
      </c>
      <c r="ED162">
        <f>IF(covid19_new_cases_global!ED163&lt;0,"",covid19_new_cases_global!ED163)</f>
        <v>1</v>
      </c>
      <c r="EE162">
        <f>IF(covid19_new_cases_global!EE163&lt;0,"",covid19_new_cases_global!EE163)</f>
        <v>1</v>
      </c>
      <c r="EF162">
        <f>IF(covid19_new_cases_global!EF163&lt;0,"",covid19_new_cases_global!EF163)</f>
        <v>1</v>
      </c>
      <c r="EG162">
        <f>IF(covid19_new_cases_global!EG163&lt;0,"",covid19_new_cases_global!EG163)</f>
        <v>17</v>
      </c>
      <c r="EH162">
        <f>IF(covid19_new_cases_global!EH163&lt;0,"",covid19_new_cases_global!EH163)</f>
        <v>1</v>
      </c>
      <c r="EI162">
        <f>IF(covid19_new_cases_global!EI163&lt;0,"",covid19_new_cases_global!EI163)</f>
        <v>2</v>
      </c>
      <c r="EJ162">
        <f>IF(covid19_new_cases_global!EJ163&lt;0,"",covid19_new_cases_global!EJ163)</f>
        <v>8</v>
      </c>
      <c r="EK162">
        <f>IF(covid19_new_cases_global!EK163&lt;0,"",covid19_new_cases_global!EK163)</f>
        <v>7</v>
      </c>
      <c r="EL162">
        <f>IF(covid19_new_cases_global!EL163&lt;0,"",covid19_new_cases_global!EL163)</f>
        <v>2</v>
      </c>
      <c r="EM162">
        <f>IF(covid19_new_cases_global!EM163&lt;0,"",covid19_new_cases_global!EM163)</f>
        <v>4</v>
      </c>
      <c r="EN162">
        <f>IF(covid19_new_cases_global!EN163&lt;0,"",covid19_new_cases_global!EN163)</f>
        <v>0</v>
      </c>
      <c r="EO162">
        <f>IF(covid19_new_cases_global!EO163&lt;0,"",covid19_new_cases_global!EO163)</f>
        <v>4</v>
      </c>
      <c r="EP162">
        <f>IF(covid19_new_cases_global!EP163&lt;0,"",covid19_new_cases_global!EP163)</f>
        <v>5</v>
      </c>
      <c r="EQ162">
        <f>IF(covid19_new_cases_global!EQ163&lt;0,"",covid19_new_cases_global!EQ163)</f>
        <v>1</v>
      </c>
      <c r="ER162">
        <f>IF(covid19_new_cases_global!ER163&lt;0,"",covid19_new_cases_global!ER163)</f>
        <v>0</v>
      </c>
      <c r="ES162">
        <f>IF(covid19_new_cases_global!ES163&lt;0,"",covid19_new_cases_global!ES163)</f>
        <v>0</v>
      </c>
      <c r="ET162">
        <f>IF(covid19_new_cases_global!ET163&lt;0,"",covid19_new_cases_global!ET163)</f>
        <v>0</v>
      </c>
      <c r="EU162">
        <f>IF(covid19_new_cases_global!EU163&lt;0,"",covid19_new_cases_global!EU163)</f>
        <v>6</v>
      </c>
      <c r="EV162">
        <f>IF(covid19_new_cases_global!EV163&lt;0,"",covid19_new_cases_global!EV163)</f>
        <v>5</v>
      </c>
      <c r="EW162">
        <f>IF(covid19_new_cases_global!EW163&lt;0,"",covid19_new_cases_global!EW163)</f>
        <v>1</v>
      </c>
      <c r="EX162">
        <f>IF(covid19_new_cases_global!EX163&lt;0,"",covid19_new_cases_global!EX163)</f>
        <v>1</v>
      </c>
      <c r="EY162">
        <f>IF(covid19_new_cases_global!EY163&lt;0,"",covid19_new_cases_global!EY163)</f>
        <v>3</v>
      </c>
      <c r="EZ162">
        <f>IF(covid19_new_cases_global!EZ163&lt;0,"",covid19_new_cases_global!EZ163)</f>
        <v>5</v>
      </c>
      <c r="FA162">
        <f>IF(covid19_new_cases_global!FA163&lt;0,"",covid19_new_cases_global!FA163)</f>
        <v>2</v>
      </c>
      <c r="FB162">
        <f>IF(covid19_new_cases_global!FB163&lt;0,"",covid19_new_cases_global!FB163)</f>
        <v>0</v>
      </c>
      <c r="FC162">
        <f>IF(covid19_new_cases_global!FC163&lt;0,"",covid19_new_cases_global!FC163)</f>
        <v>4</v>
      </c>
      <c r="FD162">
        <f>IF(covid19_new_cases_global!FD163&lt;0,"",covid19_new_cases_global!FD163)</f>
        <v>0</v>
      </c>
      <c r="FE162">
        <f t="shared" si="81"/>
        <v>188</v>
      </c>
      <c r="FF162">
        <f t="shared" ref="FF162:FF179" si="82">MAX(D162:FD162)</f>
        <v>188</v>
      </c>
      <c r="FG162">
        <f t="shared" si="61"/>
        <v>60</v>
      </c>
      <c r="FH162">
        <f t="shared" si="62"/>
        <v>60</v>
      </c>
      <c r="FI162" cm="1">
        <f t="array" ref="FI162">MATCH(INDEX($D162:$FD162,MATCH(TRUE,INDEX($D162:$FD162&lt;&gt;0,),0)),$D162:$FD162,0)</f>
        <v>1</v>
      </c>
      <c r="FJ162">
        <f t="shared" ref="FJ162:FJ179" si="83">SUM(D162:FD162)</f>
        <v>3160</v>
      </c>
      <c r="FK162">
        <f t="shared" ref="FK162:FK179" si="84">FF162/FJ162</f>
        <v>5.9493670886075947E-2</v>
      </c>
      <c r="FL162">
        <v>0</v>
      </c>
      <c r="FM162">
        <f t="shared" ref="FM162:FM179" si="85">FG162-FI162</f>
        <v>59</v>
      </c>
      <c r="FN162">
        <f t="shared" ref="FN162:FN179" si="86">FH162-FI162</f>
        <v>59</v>
      </c>
      <c r="FP162">
        <v>2886</v>
      </c>
      <c r="FQ162">
        <v>2886</v>
      </c>
      <c r="FR162">
        <v>156</v>
      </c>
      <c r="FS162">
        <v>156</v>
      </c>
      <c r="FT162">
        <v>41</v>
      </c>
      <c r="FU162">
        <v>57744</v>
      </c>
      <c r="FV162">
        <v>4.9979218620116374E-2</v>
      </c>
      <c r="FW162" s="6">
        <v>0</v>
      </c>
      <c r="FX162" s="7">
        <v>1</v>
      </c>
      <c r="FY162" s="8">
        <f t="shared" si="68"/>
        <v>1</v>
      </c>
      <c r="FZ162">
        <f t="shared" si="69"/>
        <v>0</v>
      </c>
      <c r="GA162">
        <f t="shared" si="70"/>
        <v>1.8295739830973755E-6</v>
      </c>
      <c r="GB162" s="6">
        <f t="shared" si="71"/>
        <v>1.8295739830973755E-6</v>
      </c>
      <c r="GC162" s="8">
        <f t="shared" si="72"/>
        <v>0.99999817042601691</v>
      </c>
      <c r="GD162" s="6">
        <f t="shared" si="73"/>
        <v>-1.8295756567645466E-6</v>
      </c>
      <c r="GE162" s="8">
        <f t="shared" si="74"/>
        <v>100</v>
      </c>
      <c r="GF162">
        <f t="shared" si="75"/>
        <v>1.8295773304444593E-6</v>
      </c>
      <c r="HC162">
        <v>0.55379107181856935</v>
      </c>
      <c r="HD162">
        <v>1</v>
      </c>
      <c r="HE162">
        <v>0</v>
      </c>
      <c r="HF162">
        <f t="shared" si="79"/>
        <v>144</v>
      </c>
      <c r="HG162">
        <f t="shared" si="80"/>
        <v>13</v>
      </c>
      <c r="HH162">
        <f t="shared" si="76"/>
        <v>0</v>
      </c>
      <c r="HI162">
        <f t="shared" si="77"/>
        <v>0.61764705882352944</v>
      </c>
      <c r="HJ162">
        <f t="shared" si="78"/>
        <v>0</v>
      </c>
    </row>
    <row r="163" spans="1:218" x14ac:dyDescent="0.3">
      <c r="A163" t="str">
        <f>covid19_new_cases_global!A164</f>
        <v>Togo</v>
      </c>
      <c r="B163">
        <f>covid19_new_cases_global!B164</f>
        <v>8.6195000000000004</v>
      </c>
      <c r="C163">
        <f>covid19_new_cases_global!C164</f>
        <v>0.82479999999999998</v>
      </c>
      <c r="D163">
        <f>IF(covid19_new_cases_global!D164&lt;0,"",covid19_new_cases_global!D164)</f>
        <v>0</v>
      </c>
      <c r="E163">
        <f>IF(covid19_new_cases_global!E164&lt;0,"",covid19_new_cases_global!E164)</f>
        <v>0</v>
      </c>
      <c r="F163">
        <f>IF(covid19_new_cases_global!F164&lt;0,"",covid19_new_cases_global!F164)</f>
        <v>0</v>
      </c>
      <c r="G163">
        <f>IF(covid19_new_cases_global!G164&lt;0,"",covid19_new_cases_global!G164)</f>
        <v>0</v>
      </c>
      <c r="H163">
        <f>IF(covid19_new_cases_global!H164&lt;0,"",covid19_new_cases_global!H164)</f>
        <v>0</v>
      </c>
      <c r="I163">
        <f>IF(covid19_new_cases_global!I164&lt;0,"",covid19_new_cases_global!I164)</f>
        <v>0</v>
      </c>
      <c r="J163">
        <f>IF(covid19_new_cases_global!J164&lt;0,"",covid19_new_cases_global!J164)</f>
        <v>0</v>
      </c>
      <c r="K163">
        <f>IF(covid19_new_cases_global!K164&lt;0,"",covid19_new_cases_global!K164)</f>
        <v>0</v>
      </c>
      <c r="L163">
        <f>IF(covid19_new_cases_global!L164&lt;0,"",covid19_new_cases_global!L164)</f>
        <v>0</v>
      </c>
      <c r="M163">
        <f>IF(covid19_new_cases_global!M164&lt;0,"",covid19_new_cases_global!M164)</f>
        <v>0</v>
      </c>
      <c r="N163">
        <f>IF(covid19_new_cases_global!N164&lt;0,"",covid19_new_cases_global!N164)</f>
        <v>0</v>
      </c>
      <c r="O163">
        <f>IF(covid19_new_cases_global!O164&lt;0,"",covid19_new_cases_global!O164)</f>
        <v>0</v>
      </c>
      <c r="P163">
        <f>IF(covid19_new_cases_global!P164&lt;0,"",covid19_new_cases_global!P164)</f>
        <v>0</v>
      </c>
      <c r="Q163">
        <f>IF(covid19_new_cases_global!Q164&lt;0,"",covid19_new_cases_global!Q164)</f>
        <v>0</v>
      </c>
      <c r="R163">
        <f>IF(covid19_new_cases_global!R164&lt;0,"",covid19_new_cases_global!R164)</f>
        <v>0</v>
      </c>
      <c r="S163">
        <f>IF(covid19_new_cases_global!S164&lt;0,"",covid19_new_cases_global!S164)</f>
        <v>0</v>
      </c>
      <c r="T163">
        <f>IF(covid19_new_cases_global!T164&lt;0,"",covid19_new_cases_global!T164)</f>
        <v>0</v>
      </c>
      <c r="U163">
        <f>IF(covid19_new_cases_global!U164&lt;0,"",covid19_new_cases_global!U164)</f>
        <v>0</v>
      </c>
      <c r="V163">
        <f>IF(covid19_new_cases_global!V164&lt;0,"",covid19_new_cases_global!V164)</f>
        <v>0</v>
      </c>
      <c r="W163">
        <f>IF(covid19_new_cases_global!W164&lt;0,"",covid19_new_cases_global!W164)</f>
        <v>0</v>
      </c>
      <c r="X163">
        <f>IF(covid19_new_cases_global!X164&lt;0,"",covid19_new_cases_global!X164)</f>
        <v>0</v>
      </c>
      <c r="Y163">
        <f>IF(covid19_new_cases_global!Y164&lt;0,"",covid19_new_cases_global!Y164)</f>
        <v>0</v>
      </c>
      <c r="Z163">
        <f>IF(covid19_new_cases_global!Z164&lt;0,"",covid19_new_cases_global!Z164)</f>
        <v>0</v>
      </c>
      <c r="AA163">
        <f>IF(covid19_new_cases_global!AA164&lt;0,"",covid19_new_cases_global!AA164)</f>
        <v>0</v>
      </c>
      <c r="AB163">
        <f>IF(covid19_new_cases_global!AB164&lt;0,"",covid19_new_cases_global!AB164)</f>
        <v>0</v>
      </c>
      <c r="AC163">
        <f>IF(covid19_new_cases_global!AC164&lt;0,"",covid19_new_cases_global!AC164)</f>
        <v>0</v>
      </c>
      <c r="AD163">
        <f>IF(covid19_new_cases_global!AD164&lt;0,"",covid19_new_cases_global!AD164)</f>
        <v>0</v>
      </c>
      <c r="AE163">
        <f>IF(covid19_new_cases_global!AE164&lt;0,"",covid19_new_cases_global!AE164)</f>
        <v>0</v>
      </c>
      <c r="AF163">
        <f>IF(covid19_new_cases_global!AF164&lt;0,"",covid19_new_cases_global!AF164)</f>
        <v>0</v>
      </c>
      <c r="AG163">
        <f>IF(covid19_new_cases_global!AG164&lt;0,"",covid19_new_cases_global!AG164)</f>
        <v>0</v>
      </c>
      <c r="AH163">
        <f>IF(covid19_new_cases_global!AH164&lt;0,"",covid19_new_cases_global!AH164)</f>
        <v>0</v>
      </c>
      <c r="AI163">
        <f>IF(covid19_new_cases_global!AI164&lt;0,"",covid19_new_cases_global!AI164)</f>
        <v>0</v>
      </c>
      <c r="AJ163">
        <f>IF(covid19_new_cases_global!AJ164&lt;0,"",covid19_new_cases_global!AJ164)</f>
        <v>0</v>
      </c>
      <c r="AK163">
        <f>IF(covid19_new_cases_global!AK164&lt;0,"",covid19_new_cases_global!AK164)</f>
        <v>0</v>
      </c>
      <c r="AL163">
        <f>IF(covid19_new_cases_global!AL164&lt;0,"",covid19_new_cases_global!AL164)</f>
        <v>0</v>
      </c>
      <c r="AM163">
        <f>IF(covid19_new_cases_global!AM164&lt;0,"",covid19_new_cases_global!AM164)</f>
        <v>0</v>
      </c>
      <c r="AN163">
        <f>IF(covid19_new_cases_global!AN164&lt;0,"",covid19_new_cases_global!AN164)</f>
        <v>0</v>
      </c>
      <c r="AO163">
        <f>IF(covid19_new_cases_global!AO164&lt;0,"",covid19_new_cases_global!AO164)</f>
        <v>0</v>
      </c>
      <c r="AP163">
        <f>IF(covid19_new_cases_global!AP164&lt;0,"",covid19_new_cases_global!AP164)</f>
        <v>0</v>
      </c>
      <c r="AQ163">
        <f>IF(covid19_new_cases_global!AQ164&lt;0,"",covid19_new_cases_global!AQ164)</f>
        <v>0</v>
      </c>
      <c r="AR163">
        <f>IF(covid19_new_cases_global!AR164&lt;0,"",covid19_new_cases_global!AR164)</f>
        <v>0</v>
      </c>
      <c r="AS163">
        <f>IF(covid19_new_cases_global!AS164&lt;0,"",covid19_new_cases_global!AS164)</f>
        <v>0</v>
      </c>
      <c r="AT163">
        <f>IF(covid19_new_cases_global!AT164&lt;0,"",covid19_new_cases_global!AT164)</f>
        <v>0</v>
      </c>
      <c r="AU163">
        <f>IF(covid19_new_cases_global!AU164&lt;0,"",covid19_new_cases_global!AU164)</f>
        <v>1</v>
      </c>
      <c r="AV163">
        <f>IF(covid19_new_cases_global!AV164&lt;0,"",covid19_new_cases_global!AV164)</f>
        <v>0</v>
      </c>
      <c r="AW163">
        <f>IF(covid19_new_cases_global!AW164&lt;0,"",covid19_new_cases_global!AW164)</f>
        <v>0</v>
      </c>
      <c r="AX163">
        <f>IF(covid19_new_cases_global!AX164&lt;0,"",covid19_new_cases_global!AX164)</f>
        <v>0</v>
      </c>
      <c r="AY163">
        <f>IF(covid19_new_cases_global!AY164&lt;0,"",covid19_new_cases_global!AY164)</f>
        <v>0</v>
      </c>
      <c r="AZ163">
        <f>IF(covid19_new_cases_global!AZ164&lt;0,"",covid19_new_cases_global!AZ164)</f>
        <v>0</v>
      </c>
      <c r="BA163">
        <f>IF(covid19_new_cases_global!BA164&lt;0,"",covid19_new_cases_global!BA164)</f>
        <v>0</v>
      </c>
      <c r="BB163">
        <f>IF(covid19_new_cases_global!BB164&lt;0,"",covid19_new_cases_global!BB164)</f>
        <v>0</v>
      </c>
      <c r="BC163">
        <f>IF(covid19_new_cases_global!BC164&lt;0,"",covid19_new_cases_global!BC164)</f>
        <v>0</v>
      </c>
      <c r="BD163">
        <f>IF(covid19_new_cases_global!BD164&lt;0,"",covid19_new_cases_global!BD164)</f>
        <v>0</v>
      </c>
      <c r="BE163">
        <f>IF(covid19_new_cases_global!BE164&lt;0,"",covid19_new_cases_global!BE164)</f>
        <v>0</v>
      </c>
      <c r="BF163">
        <f>IF(covid19_new_cases_global!BF164&lt;0,"",covid19_new_cases_global!BF164)</f>
        <v>0</v>
      </c>
      <c r="BG163">
        <f>IF(covid19_new_cases_global!BG164&lt;0,"",covid19_new_cases_global!BG164)</f>
        <v>0</v>
      </c>
      <c r="BH163">
        <f>IF(covid19_new_cases_global!BH164&lt;0,"",covid19_new_cases_global!BH164)</f>
        <v>0</v>
      </c>
      <c r="BI163">
        <f>IF(covid19_new_cases_global!BI164&lt;0,"",covid19_new_cases_global!BI164)</f>
        <v>8</v>
      </c>
      <c r="BJ163">
        <f>IF(covid19_new_cases_global!BJ164&lt;0,"",covid19_new_cases_global!BJ164)</f>
        <v>7</v>
      </c>
      <c r="BK163">
        <f>IF(covid19_new_cases_global!BK164&lt;0,"",covid19_new_cases_global!BK164)</f>
        <v>0</v>
      </c>
      <c r="BL163">
        <f>IF(covid19_new_cases_global!BL164&lt;0,"",covid19_new_cases_global!BL164)</f>
        <v>2</v>
      </c>
      <c r="BM163">
        <f>IF(covid19_new_cases_global!BM164&lt;0,"",covid19_new_cases_global!BM164)</f>
        <v>2</v>
      </c>
      <c r="BN163">
        <f>IF(covid19_new_cases_global!BN164&lt;0,"",covid19_new_cases_global!BN164)</f>
        <v>3</v>
      </c>
      <c r="BO163">
        <f>IF(covid19_new_cases_global!BO164&lt;0,"",covid19_new_cases_global!BO164)</f>
        <v>0</v>
      </c>
      <c r="BP163">
        <f>IF(covid19_new_cases_global!BP164&lt;0,"",covid19_new_cases_global!BP164)</f>
        <v>2</v>
      </c>
      <c r="BQ163">
        <f>IF(covid19_new_cases_global!BQ164&lt;0,"",covid19_new_cases_global!BQ164)</f>
        <v>0</v>
      </c>
      <c r="BR163">
        <f>IF(covid19_new_cases_global!BR164&lt;0,"",covid19_new_cases_global!BR164)</f>
        <v>0</v>
      </c>
      <c r="BS163">
        <f>IF(covid19_new_cases_global!BS164&lt;0,"",covid19_new_cases_global!BS164)</f>
        <v>5</v>
      </c>
      <c r="BT163">
        <f>IF(covid19_new_cases_global!BT164&lt;0,"",covid19_new_cases_global!BT164)</f>
        <v>4</v>
      </c>
      <c r="BU163">
        <f>IF(covid19_new_cases_global!BU164&lt;0,"",covid19_new_cases_global!BU164)</f>
        <v>2</v>
      </c>
      <c r="BV163">
        <f>IF(covid19_new_cases_global!BV164&lt;0,"",covid19_new_cases_global!BV164)</f>
        <v>3</v>
      </c>
      <c r="BW163">
        <f>IF(covid19_new_cases_global!BW164&lt;0,"",covid19_new_cases_global!BW164)</f>
        <v>1</v>
      </c>
      <c r="BX163">
        <f>IF(covid19_new_cases_global!BX164&lt;0,"",covid19_new_cases_global!BX164)</f>
        <v>1</v>
      </c>
      <c r="BY163">
        <f>IF(covid19_new_cases_global!BY164&lt;0,"",covid19_new_cases_global!BY164)</f>
        <v>3</v>
      </c>
      <c r="BZ163">
        <f>IF(covid19_new_cases_global!BZ164&lt;0,"",covid19_new_cases_global!BZ164)</f>
        <v>14</v>
      </c>
      <c r="CA163">
        <f>IF(covid19_new_cases_global!CA164&lt;0,"",covid19_new_cases_global!CA164)</f>
        <v>7</v>
      </c>
      <c r="CB163">
        <f>IF(covid19_new_cases_global!CB164&lt;0,"",covid19_new_cases_global!CB164)</f>
        <v>5</v>
      </c>
      <c r="CC163">
        <f>IF(covid19_new_cases_global!CC164&lt;0,"",covid19_new_cases_global!CC164)</f>
        <v>3</v>
      </c>
      <c r="CD163">
        <f>IF(covid19_new_cases_global!CD164&lt;0,"",covid19_new_cases_global!CD164)</f>
        <v>3</v>
      </c>
      <c r="CE163">
        <f>IF(covid19_new_cases_global!CE164&lt;0,"",covid19_new_cases_global!CE164)</f>
        <v>0</v>
      </c>
      <c r="CF163">
        <f>IF(covid19_new_cases_global!CF164&lt;0,"",covid19_new_cases_global!CF164)</f>
        <v>0</v>
      </c>
      <c r="CG163">
        <f>IF(covid19_new_cases_global!CG164&lt;0,"",covid19_new_cases_global!CG164)</f>
        <v>1</v>
      </c>
      <c r="CH163">
        <f>IF(covid19_new_cases_global!CH164&lt;0,"",covid19_new_cases_global!CH164)</f>
        <v>0</v>
      </c>
      <c r="CI163">
        <f>IF(covid19_new_cases_global!CI164&lt;0,"",covid19_new_cases_global!CI164)</f>
        <v>4</v>
      </c>
      <c r="CJ163">
        <f>IF(covid19_new_cases_global!CJ164&lt;0,"",covid19_new_cases_global!CJ164)</f>
        <v>0</v>
      </c>
      <c r="CK163">
        <f>IF(covid19_new_cases_global!CK164&lt;0,"",covid19_new_cases_global!CK164)</f>
        <v>2</v>
      </c>
      <c r="CL163">
        <f>IF(covid19_new_cases_global!CL164&lt;0,"",covid19_new_cases_global!CL164)</f>
        <v>1</v>
      </c>
      <c r="CM163">
        <f>IF(covid19_new_cases_global!CM164&lt;0,"",covid19_new_cases_global!CM164)</f>
        <v>0</v>
      </c>
      <c r="CN163">
        <f>IF(covid19_new_cases_global!CN164&lt;0,"",covid19_new_cases_global!CN164)</f>
        <v>0</v>
      </c>
      <c r="CO163">
        <f>IF(covid19_new_cases_global!CO164&lt;0,"",covid19_new_cases_global!CO164)</f>
        <v>2</v>
      </c>
      <c r="CP163">
        <f>IF(covid19_new_cases_global!CP164&lt;0,"",covid19_new_cases_global!CP164)</f>
        <v>2</v>
      </c>
      <c r="CQ163">
        <f>IF(covid19_new_cases_global!CQ164&lt;0,"",covid19_new_cases_global!CQ164)</f>
        <v>0</v>
      </c>
      <c r="CR163">
        <f>IF(covid19_new_cases_global!CR164&lt;0,"",covid19_new_cases_global!CR164)</f>
        <v>2</v>
      </c>
      <c r="CS163">
        <f>IF(covid19_new_cases_global!CS164&lt;0,"",covid19_new_cases_global!CS164)</f>
        <v>6</v>
      </c>
      <c r="CT163">
        <f>IF(covid19_new_cases_global!CT164&lt;0,"",covid19_new_cases_global!CT164)</f>
        <v>2</v>
      </c>
      <c r="CU163">
        <f>IF(covid19_new_cases_global!CU164&lt;0,"",covid19_new_cases_global!CU164)</f>
        <v>0</v>
      </c>
      <c r="CV163">
        <f>IF(covid19_new_cases_global!CV164&lt;0,"",covid19_new_cases_global!CV164)</f>
        <v>1</v>
      </c>
      <c r="CW163">
        <f>IF(covid19_new_cases_global!CW164&lt;0,"",covid19_new_cases_global!CW164)</f>
        <v>10</v>
      </c>
      <c r="CX163">
        <f>IF(covid19_new_cases_global!CX164&lt;0,"",covid19_new_cases_global!CX164)</f>
        <v>7</v>
      </c>
      <c r="CY163">
        <f>IF(covid19_new_cases_global!CY164&lt;0,"",covid19_new_cases_global!CY164)</f>
        <v>7</v>
      </c>
      <c r="CZ163">
        <f>IF(covid19_new_cases_global!CZ164&lt;0,"",covid19_new_cases_global!CZ164)</f>
        <v>0</v>
      </c>
      <c r="DA163">
        <f>IF(covid19_new_cases_global!DA164&lt;0,"",covid19_new_cases_global!DA164)</f>
        <v>1</v>
      </c>
      <c r="DB163">
        <f>IF(covid19_new_cases_global!DB164&lt;0,"",covid19_new_cases_global!DB164)</f>
        <v>2</v>
      </c>
      <c r="DC163">
        <f>IF(covid19_new_cases_global!DC164&lt;0,"",covid19_new_cases_global!DC164)</f>
        <v>2</v>
      </c>
      <c r="DD163">
        <f>IF(covid19_new_cases_global!DD164&lt;0,"",covid19_new_cases_global!DD164)</f>
        <v>0</v>
      </c>
      <c r="DE163">
        <f>IF(covid19_new_cases_global!DE164&lt;0,"",covid19_new_cases_global!DE164)</f>
        <v>7</v>
      </c>
      <c r="DF163">
        <f>IF(covid19_new_cases_global!DF164&lt;0,"",covid19_new_cases_global!DF164)</f>
        <v>10</v>
      </c>
      <c r="DG163">
        <f>IF(covid19_new_cases_global!DG164&lt;0,"",covid19_new_cases_global!DG164)</f>
        <v>8</v>
      </c>
      <c r="DH163">
        <f>IF(covid19_new_cases_global!DH164&lt;0,"",covid19_new_cases_global!DH164)</f>
        <v>21</v>
      </c>
      <c r="DI163">
        <f>IF(covid19_new_cases_global!DI164&lt;0,"",covid19_new_cases_global!DI164)</f>
        <v>7</v>
      </c>
      <c r="DJ163">
        <f>IF(covid19_new_cases_global!DJ164&lt;0,"",covid19_new_cases_global!DJ164)</f>
        <v>18</v>
      </c>
      <c r="DK163">
        <f>IF(covid19_new_cases_global!DK164&lt;0,"",covid19_new_cases_global!DK164)</f>
        <v>20</v>
      </c>
      <c r="DL163">
        <f>IF(covid19_new_cases_global!DL164&lt;0,"",covid19_new_cases_global!DL164)</f>
        <v>19</v>
      </c>
      <c r="DM163">
        <f>IF(covid19_new_cases_global!DM164&lt;0,"",covid19_new_cases_global!DM164)</f>
        <v>25</v>
      </c>
      <c r="DN163">
        <f>IF(covid19_new_cases_global!DN164&lt;0,"",covid19_new_cases_global!DN164)</f>
        <v>35</v>
      </c>
      <c r="DO163">
        <f>IF(covid19_new_cases_global!DO164&lt;0,"",covid19_new_cases_global!DO164)</f>
        <v>3</v>
      </c>
      <c r="DP163">
        <f>IF(covid19_new_cases_global!DP164&lt;0,"",covid19_new_cases_global!DP164)</f>
        <v>29</v>
      </c>
      <c r="DQ163">
        <f>IF(covid19_new_cases_global!DQ164&lt;0,"",covid19_new_cases_global!DQ164)</f>
        <v>8</v>
      </c>
      <c r="DR163">
        <f>IF(covid19_new_cases_global!DR164&lt;0,"",covid19_new_cases_global!DR164)</f>
        <v>2</v>
      </c>
      <c r="DS163">
        <f>IF(covid19_new_cases_global!DS164&lt;0,"",covid19_new_cases_global!DS164)</f>
        <v>14</v>
      </c>
      <c r="DT163">
        <f>IF(covid19_new_cases_global!DT164&lt;0,"",covid19_new_cases_global!DT164)</f>
        <v>9</v>
      </c>
      <c r="DU163">
        <f>IF(covid19_new_cases_global!DU164&lt;0,"",covid19_new_cases_global!DU164)</f>
        <v>10</v>
      </c>
      <c r="DV163">
        <f>IF(covid19_new_cases_global!DV164&lt;0,"",covid19_new_cases_global!DV164)</f>
        <v>8</v>
      </c>
      <c r="DW163">
        <f>IF(covid19_new_cases_global!DW164&lt;0,"",covid19_new_cases_global!DW164)</f>
        <v>5</v>
      </c>
      <c r="DX163">
        <f>IF(covid19_new_cases_global!DX164&lt;0,"",covid19_new_cases_global!DX164)</f>
        <v>5</v>
      </c>
      <c r="DY163">
        <f>IF(covid19_new_cases_global!DY164&lt;0,"",covid19_new_cases_global!DY164)</f>
        <v>4</v>
      </c>
      <c r="DZ163">
        <f>IF(covid19_new_cases_global!DZ164&lt;0,"",covid19_new_cases_global!DZ164)</f>
        <v>27</v>
      </c>
      <c r="EA163">
        <f>IF(covid19_new_cases_global!EA164&lt;0,"",covid19_new_cases_global!EA164)</f>
        <v>6</v>
      </c>
      <c r="EB163">
        <f>IF(covid19_new_cases_global!EB164&lt;0,"",covid19_new_cases_global!EB164)</f>
        <v>5</v>
      </c>
      <c r="EC163">
        <f>IF(covid19_new_cases_global!EC164&lt;0,"",covid19_new_cases_global!EC164)</f>
        <v>9</v>
      </c>
      <c r="ED163">
        <f>IF(covid19_new_cases_global!ED164&lt;0,"",covid19_new_cases_global!ED164)</f>
        <v>1</v>
      </c>
      <c r="EE163">
        <f>IF(covid19_new_cases_global!EE164&lt;0,"",covid19_new_cases_global!EE164)</f>
        <v>2</v>
      </c>
      <c r="EF163">
        <f>IF(covid19_new_cases_global!EF164&lt;0,"",covid19_new_cases_global!EF164)</f>
        <v>7</v>
      </c>
      <c r="EG163">
        <f>IF(covid19_new_cases_global!EG164&lt;0,"",covid19_new_cases_global!EG164)</f>
        <v>13</v>
      </c>
      <c r="EH163">
        <f>IF(covid19_new_cases_global!EH164&lt;0,"",covid19_new_cases_global!EH164)</f>
        <v>20</v>
      </c>
      <c r="EI163">
        <f>IF(covid19_new_cases_global!EI164&lt;0,"",covid19_new_cases_global!EI164)</f>
        <v>2</v>
      </c>
      <c r="EJ163">
        <f>IF(covid19_new_cases_global!EJ164&lt;0,"",covid19_new_cases_global!EJ164)</f>
        <v>8</v>
      </c>
      <c r="EK163">
        <f>IF(covid19_new_cases_global!EK164&lt;0,"",covid19_new_cases_global!EK164)</f>
        <v>2</v>
      </c>
      <c r="EL163">
        <f>IF(covid19_new_cases_global!EL164&lt;0,"",covid19_new_cases_global!EL164)</f>
        <v>4</v>
      </c>
      <c r="EM163">
        <f>IF(covid19_new_cases_global!EM164&lt;0,"",covid19_new_cases_global!EM164)</f>
        <v>21</v>
      </c>
      <c r="EN163">
        <f>IF(covid19_new_cases_global!EN164&lt;0,"",covid19_new_cases_global!EN164)</f>
        <v>2</v>
      </c>
      <c r="EO163">
        <f>IF(covid19_new_cases_global!EO164&lt;0,"",covid19_new_cases_global!EO164)</f>
        <v>1</v>
      </c>
      <c r="EP163">
        <f>IF(covid19_new_cases_global!EP164&lt;0,"",covid19_new_cases_global!EP164)</f>
        <v>5</v>
      </c>
      <c r="EQ163">
        <f>IF(covid19_new_cases_global!EQ164&lt;0,"",covid19_new_cases_global!EQ164)</f>
        <v>0</v>
      </c>
      <c r="ER163">
        <f>IF(covid19_new_cases_global!ER164&lt;0,"",covid19_new_cases_global!ER164)</f>
        <v>1</v>
      </c>
      <c r="ES163">
        <f>IF(covid19_new_cases_global!ES164&lt;0,"",covid19_new_cases_global!ES164)</f>
        <v>6</v>
      </c>
      <c r="ET163">
        <f>IF(covid19_new_cases_global!ET164&lt;0,"",covid19_new_cases_global!ET164)</f>
        <v>7</v>
      </c>
      <c r="EU163">
        <f>IF(covid19_new_cases_global!EU164&lt;0,"",covid19_new_cases_global!EU164)</f>
        <v>3</v>
      </c>
      <c r="EV163">
        <f>IF(covid19_new_cases_global!EV164&lt;0,"",covid19_new_cases_global!EV164)</f>
        <v>8</v>
      </c>
      <c r="EW163">
        <f>IF(covid19_new_cases_global!EW164&lt;0,"",covid19_new_cases_global!EW164)</f>
        <v>6</v>
      </c>
      <c r="EX163">
        <f>IF(covid19_new_cases_global!EX164&lt;0,"",covid19_new_cases_global!EX164)</f>
        <v>8</v>
      </c>
      <c r="EY163">
        <f>IF(covid19_new_cases_global!EY164&lt;0,"",covid19_new_cases_global!EY164)</f>
        <v>0</v>
      </c>
      <c r="EZ163">
        <f>IF(covid19_new_cases_global!EZ164&lt;0,"",covid19_new_cases_global!EZ164)</f>
        <v>7</v>
      </c>
      <c r="FA163">
        <f>IF(covid19_new_cases_global!FA164&lt;0,"",covid19_new_cases_global!FA164)</f>
        <v>7</v>
      </c>
      <c r="FB163">
        <f>IF(covid19_new_cases_global!FB164&lt;0,"",covid19_new_cases_global!FB164)</f>
        <v>5</v>
      </c>
      <c r="FC163">
        <f>IF(covid19_new_cases_global!FC164&lt;0,"",covid19_new_cases_global!FC164)</f>
        <v>3</v>
      </c>
      <c r="FD163">
        <f>IF(covid19_new_cases_global!FD164&lt;0,"",covid19_new_cases_global!FD164)</f>
        <v>24</v>
      </c>
      <c r="FE163">
        <f t="shared" si="81"/>
        <v>35</v>
      </c>
      <c r="FF163">
        <f t="shared" si="82"/>
        <v>35</v>
      </c>
      <c r="FG163">
        <f t="shared" si="61"/>
        <v>115</v>
      </c>
      <c r="FH163">
        <f t="shared" si="62"/>
        <v>115</v>
      </c>
      <c r="FI163" cm="1">
        <f t="array" ref="FI163">MATCH(INDEX($D163:$FD163,MATCH(TRUE,INDEX($D163:$FD163&lt;&gt;0,),0)),$D163:$FD163,0)</f>
        <v>44</v>
      </c>
      <c r="FJ163">
        <f t="shared" si="83"/>
        <v>615</v>
      </c>
      <c r="FK163">
        <f t="shared" si="84"/>
        <v>5.6910569105691054E-2</v>
      </c>
      <c r="FL163">
        <v>0</v>
      </c>
      <c r="FM163">
        <f t="shared" si="85"/>
        <v>71</v>
      </c>
      <c r="FN163">
        <f t="shared" si="86"/>
        <v>71</v>
      </c>
      <c r="FP163">
        <v>3186</v>
      </c>
      <c r="FQ163">
        <v>3574</v>
      </c>
      <c r="FR163">
        <v>68</v>
      </c>
      <c r="FS163">
        <v>134</v>
      </c>
      <c r="FT163">
        <v>28</v>
      </c>
      <c r="FU163">
        <v>220180</v>
      </c>
      <c r="FV163">
        <v>1.6232173676083206E-2</v>
      </c>
      <c r="FW163" s="6">
        <v>1</v>
      </c>
      <c r="FX163" s="7">
        <v>0</v>
      </c>
      <c r="FY163" s="8">
        <f t="shared" si="68"/>
        <v>1</v>
      </c>
      <c r="FZ163">
        <f t="shared" si="69"/>
        <v>1</v>
      </c>
      <c r="GA163">
        <f t="shared" si="70"/>
        <v>0.82325468148221759</v>
      </c>
      <c r="GB163" s="6">
        <f t="shared" si="71"/>
        <v>0.82325468148221759</v>
      </c>
      <c r="GC163" s="8">
        <f t="shared" si="72"/>
        <v>0.17674531851778241</v>
      </c>
      <c r="GD163" s="6">
        <f t="shared" si="73"/>
        <v>-0.19448967115547594</v>
      </c>
      <c r="GE163" s="8">
        <f t="shared" si="74"/>
        <v>100</v>
      </c>
      <c r="GF163">
        <f t="shared" si="75"/>
        <v>0.21469093646642098</v>
      </c>
      <c r="HC163">
        <v>0.613687650125193</v>
      </c>
      <c r="HD163">
        <v>0</v>
      </c>
      <c r="HE163">
        <v>1</v>
      </c>
      <c r="HF163">
        <f t="shared" si="79"/>
        <v>144</v>
      </c>
      <c r="HG163">
        <f t="shared" si="80"/>
        <v>14</v>
      </c>
      <c r="HH163">
        <f t="shared" si="76"/>
        <v>0</v>
      </c>
      <c r="HI163">
        <f t="shared" si="77"/>
        <v>0.58823529411764708</v>
      </c>
      <c r="HJ163">
        <f t="shared" si="78"/>
        <v>0</v>
      </c>
    </row>
    <row r="164" spans="1:218" x14ac:dyDescent="0.3">
      <c r="A164" t="str">
        <f>covid19_new_cases_global!A165</f>
        <v>Trinidad and Tobago</v>
      </c>
      <c r="B164">
        <f>covid19_new_cases_global!B165</f>
        <v>10.691800000000001</v>
      </c>
      <c r="C164">
        <f>covid19_new_cases_global!C165</f>
        <v>-61.222499999999997</v>
      </c>
      <c r="D164">
        <f>IF(covid19_new_cases_global!D165&lt;0,"",covid19_new_cases_global!D165)</f>
        <v>0</v>
      </c>
      <c r="E164">
        <f>IF(covid19_new_cases_global!E165&lt;0,"",covid19_new_cases_global!E165)</f>
        <v>0</v>
      </c>
      <c r="F164">
        <f>IF(covid19_new_cases_global!F165&lt;0,"",covid19_new_cases_global!F165)</f>
        <v>0</v>
      </c>
      <c r="G164">
        <f>IF(covid19_new_cases_global!G165&lt;0,"",covid19_new_cases_global!G165)</f>
        <v>0</v>
      </c>
      <c r="H164">
        <f>IF(covid19_new_cases_global!H165&lt;0,"",covid19_new_cases_global!H165)</f>
        <v>0</v>
      </c>
      <c r="I164">
        <f>IF(covid19_new_cases_global!I165&lt;0,"",covid19_new_cases_global!I165)</f>
        <v>0</v>
      </c>
      <c r="J164">
        <f>IF(covid19_new_cases_global!J165&lt;0,"",covid19_new_cases_global!J165)</f>
        <v>0</v>
      </c>
      <c r="K164">
        <f>IF(covid19_new_cases_global!K165&lt;0,"",covid19_new_cases_global!K165)</f>
        <v>0</v>
      </c>
      <c r="L164">
        <f>IF(covid19_new_cases_global!L165&lt;0,"",covid19_new_cases_global!L165)</f>
        <v>0</v>
      </c>
      <c r="M164">
        <f>IF(covid19_new_cases_global!M165&lt;0,"",covid19_new_cases_global!M165)</f>
        <v>0</v>
      </c>
      <c r="N164">
        <f>IF(covid19_new_cases_global!N165&lt;0,"",covid19_new_cases_global!N165)</f>
        <v>0</v>
      </c>
      <c r="O164">
        <f>IF(covid19_new_cases_global!O165&lt;0,"",covid19_new_cases_global!O165)</f>
        <v>0</v>
      </c>
      <c r="P164">
        <f>IF(covid19_new_cases_global!P165&lt;0,"",covid19_new_cases_global!P165)</f>
        <v>0</v>
      </c>
      <c r="Q164">
        <f>IF(covid19_new_cases_global!Q165&lt;0,"",covid19_new_cases_global!Q165)</f>
        <v>0</v>
      </c>
      <c r="R164">
        <f>IF(covid19_new_cases_global!R165&lt;0,"",covid19_new_cases_global!R165)</f>
        <v>0</v>
      </c>
      <c r="S164">
        <f>IF(covid19_new_cases_global!S165&lt;0,"",covid19_new_cases_global!S165)</f>
        <v>0</v>
      </c>
      <c r="T164">
        <f>IF(covid19_new_cases_global!T165&lt;0,"",covid19_new_cases_global!T165)</f>
        <v>0</v>
      </c>
      <c r="U164">
        <f>IF(covid19_new_cases_global!U165&lt;0,"",covid19_new_cases_global!U165)</f>
        <v>0</v>
      </c>
      <c r="V164">
        <f>IF(covid19_new_cases_global!V165&lt;0,"",covid19_new_cases_global!V165)</f>
        <v>0</v>
      </c>
      <c r="W164">
        <f>IF(covid19_new_cases_global!W165&lt;0,"",covid19_new_cases_global!W165)</f>
        <v>0</v>
      </c>
      <c r="X164">
        <f>IF(covid19_new_cases_global!X165&lt;0,"",covid19_new_cases_global!X165)</f>
        <v>0</v>
      </c>
      <c r="Y164">
        <f>IF(covid19_new_cases_global!Y165&lt;0,"",covid19_new_cases_global!Y165)</f>
        <v>0</v>
      </c>
      <c r="Z164">
        <f>IF(covid19_new_cases_global!Z165&lt;0,"",covid19_new_cases_global!Z165)</f>
        <v>0</v>
      </c>
      <c r="AA164">
        <f>IF(covid19_new_cases_global!AA165&lt;0,"",covid19_new_cases_global!AA165)</f>
        <v>0</v>
      </c>
      <c r="AB164">
        <f>IF(covid19_new_cases_global!AB165&lt;0,"",covid19_new_cases_global!AB165)</f>
        <v>0</v>
      </c>
      <c r="AC164">
        <f>IF(covid19_new_cases_global!AC165&lt;0,"",covid19_new_cases_global!AC165)</f>
        <v>0</v>
      </c>
      <c r="AD164">
        <f>IF(covid19_new_cases_global!AD165&lt;0,"",covid19_new_cases_global!AD165)</f>
        <v>0</v>
      </c>
      <c r="AE164">
        <f>IF(covid19_new_cases_global!AE165&lt;0,"",covid19_new_cases_global!AE165)</f>
        <v>0</v>
      </c>
      <c r="AF164">
        <f>IF(covid19_new_cases_global!AF165&lt;0,"",covid19_new_cases_global!AF165)</f>
        <v>0</v>
      </c>
      <c r="AG164">
        <f>IF(covid19_new_cases_global!AG165&lt;0,"",covid19_new_cases_global!AG165)</f>
        <v>0</v>
      </c>
      <c r="AH164">
        <f>IF(covid19_new_cases_global!AH165&lt;0,"",covid19_new_cases_global!AH165)</f>
        <v>0</v>
      </c>
      <c r="AI164">
        <f>IF(covid19_new_cases_global!AI165&lt;0,"",covid19_new_cases_global!AI165)</f>
        <v>0</v>
      </c>
      <c r="AJ164">
        <f>IF(covid19_new_cases_global!AJ165&lt;0,"",covid19_new_cases_global!AJ165)</f>
        <v>0</v>
      </c>
      <c r="AK164">
        <f>IF(covid19_new_cases_global!AK165&lt;0,"",covid19_new_cases_global!AK165)</f>
        <v>0</v>
      </c>
      <c r="AL164">
        <f>IF(covid19_new_cases_global!AL165&lt;0,"",covid19_new_cases_global!AL165)</f>
        <v>0</v>
      </c>
      <c r="AM164">
        <f>IF(covid19_new_cases_global!AM165&lt;0,"",covid19_new_cases_global!AM165)</f>
        <v>0</v>
      </c>
      <c r="AN164">
        <f>IF(covid19_new_cases_global!AN165&lt;0,"",covid19_new_cases_global!AN165)</f>
        <v>0</v>
      </c>
      <c r="AO164">
        <f>IF(covid19_new_cases_global!AO165&lt;0,"",covid19_new_cases_global!AO165)</f>
        <v>0</v>
      </c>
      <c r="AP164">
        <f>IF(covid19_new_cases_global!AP165&lt;0,"",covid19_new_cases_global!AP165)</f>
        <v>0</v>
      </c>
      <c r="AQ164">
        <f>IF(covid19_new_cases_global!AQ165&lt;0,"",covid19_new_cases_global!AQ165)</f>
        <v>0</v>
      </c>
      <c r="AR164">
        <f>IF(covid19_new_cases_global!AR165&lt;0,"",covid19_new_cases_global!AR165)</f>
        <v>0</v>
      </c>
      <c r="AS164">
        <f>IF(covid19_new_cases_global!AS165&lt;0,"",covid19_new_cases_global!AS165)</f>
        <v>0</v>
      </c>
      <c r="AT164">
        <f>IF(covid19_new_cases_global!AT165&lt;0,"",covid19_new_cases_global!AT165)</f>
        <v>0</v>
      </c>
      <c r="AU164">
        <f>IF(covid19_new_cases_global!AU165&lt;0,"",covid19_new_cases_global!AU165)</f>
        <v>0</v>
      </c>
      <c r="AV164">
        <f>IF(covid19_new_cases_global!AV165&lt;0,"",covid19_new_cases_global!AV165)</f>
        <v>0</v>
      </c>
      <c r="AW164">
        <f>IF(covid19_new_cases_global!AW165&lt;0,"",covid19_new_cases_global!AW165)</f>
        <v>0</v>
      </c>
      <c r="AX164">
        <f>IF(covid19_new_cases_global!AX165&lt;0,"",covid19_new_cases_global!AX165)</f>
        <v>0</v>
      </c>
      <c r="AY164">
        <f>IF(covid19_new_cases_global!AY165&lt;0,"",covid19_new_cases_global!AY165)</f>
        <v>0</v>
      </c>
      <c r="AZ164">
        <f>IF(covid19_new_cases_global!AZ165&lt;0,"",covid19_new_cases_global!AZ165)</f>
        <v>0</v>
      </c>
      <c r="BA164">
        <f>IF(covid19_new_cases_global!BA165&lt;0,"",covid19_new_cases_global!BA165)</f>
        <v>0</v>
      </c>
      <c r="BB164">
        <f>IF(covid19_new_cases_global!BB165&lt;0,"",covid19_new_cases_global!BB165)</f>
        <v>0</v>
      </c>
      <c r="BC164">
        <f>IF(covid19_new_cases_global!BC165&lt;0,"",covid19_new_cases_global!BC165)</f>
        <v>2</v>
      </c>
      <c r="BD164">
        <f>IF(covid19_new_cases_global!BD165&lt;0,"",covid19_new_cases_global!BD165)</f>
        <v>0</v>
      </c>
      <c r="BE164">
        <f>IF(covid19_new_cases_global!BE165&lt;0,"",covid19_new_cases_global!BE165)</f>
        <v>2</v>
      </c>
      <c r="BF164">
        <f>IF(covid19_new_cases_global!BF165&lt;0,"",covid19_new_cases_global!BF165)</f>
        <v>1</v>
      </c>
      <c r="BG164">
        <f>IF(covid19_new_cases_global!BG165&lt;0,"",covid19_new_cases_global!BG165)</f>
        <v>2</v>
      </c>
      <c r="BH164">
        <f>IF(covid19_new_cases_global!BH165&lt;0,"",covid19_new_cases_global!BH165)</f>
        <v>2</v>
      </c>
      <c r="BI164">
        <f>IF(covid19_new_cases_global!BI165&lt;0,"",covid19_new_cases_global!BI165)</f>
        <v>0</v>
      </c>
      <c r="BJ164">
        <f>IF(covid19_new_cases_global!BJ165&lt;0,"",covid19_new_cases_global!BJ165)</f>
        <v>40</v>
      </c>
      <c r="BK164">
        <f>IF(covid19_new_cases_global!BK165&lt;0,"",covid19_new_cases_global!BK165)</f>
        <v>1</v>
      </c>
      <c r="BL164">
        <f>IF(covid19_new_cases_global!BL165&lt;0,"",covid19_new_cases_global!BL165)</f>
        <v>1</v>
      </c>
      <c r="BM164">
        <f>IF(covid19_new_cases_global!BM165&lt;0,"",covid19_new_cases_global!BM165)</f>
        <v>6</v>
      </c>
      <c r="BN164">
        <f>IF(covid19_new_cases_global!BN165&lt;0,"",covid19_new_cases_global!BN165)</f>
        <v>3</v>
      </c>
      <c r="BO164">
        <f>IF(covid19_new_cases_global!BO165&lt;0,"",covid19_new_cases_global!BO165)</f>
        <v>5</v>
      </c>
      <c r="BP164">
        <f>IF(covid19_new_cases_global!BP165&lt;0,"",covid19_new_cases_global!BP165)</f>
        <v>1</v>
      </c>
      <c r="BQ164">
        <f>IF(covid19_new_cases_global!BQ165&lt;0,"",covid19_new_cases_global!BQ165)</f>
        <v>8</v>
      </c>
      <c r="BR164">
        <f>IF(covid19_new_cases_global!BR165&lt;0,"",covid19_new_cases_global!BR165)</f>
        <v>4</v>
      </c>
      <c r="BS164">
        <f>IF(covid19_new_cases_global!BS165&lt;0,"",covid19_new_cases_global!BS165)</f>
        <v>4</v>
      </c>
      <c r="BT164">
        <f>IF(covid19_new_cases_global!BT165&lt;0,"",covid19_new_cases_global!BT165)</f>
        <v>5</v>
      </c>
      <c r="BU164">
        <f>IF(covid19_new_cases_global!BU165&lt;0,"",covid19_new_cases_global!BU165)</f>
        <v>3</v>
      </c>
      <c r="BV164">
        <f>IF(covid19_new_cases_global!BV165&lt;0,"",covid19_new_cases_global!BV165)</f>
        <v>4</v>
      </c>
      <c r="BW164">
        <f>IF(covid19_new_cases_global!BW165&lt;0,"",covid19_new_cases_global!BW165)</f>
        <v>4</v>
      </c>
      <c r="BX164">
        <f>IF(covid19_new_cases_global!BX165&lt;0,"",covid19_new_cases_global!BX165)</f>
        <v>5</v>
      </c>
      <c r="BY164">
        <f>IF(covid19_new_cases_global!BY165&lt;0,"",covid19_new_cases_global!BY165)</f>
        <v>1</v>
      </c>
      <c r="BZ164">
        <f>IF(covid19_new_cases_global!BZ165&lt;0,"",covid19_new_cases_global!BZ165)</f>
        <v>1</v>
      </c>
      <c r="CA164">
        <f>IF(covid19_new_cases_global!CA165&lt;0,"",covid19_new_cases_global!CA165)</f>
        <v>2</v>
      </c>
      <c r="CB164">
        <f>IF(covid19_new_cases_global!CB165&lt;0,"",covid19_new_cases_global!CB165)</f>
        <v>0</v>
      </c>
      <c r="CC164">
        <f>IF(covid19_new_cases_global!CC165&lt;0,"",covid19_new_cases_global!CC165)</f>
        <v>2</v>
      </c>
      <c r="CD164">
        <f>IF(covid19_new_cases_global!CD165&lt;0,"",covid19_new_cases_global!CD165)</f>
        <v>0</v>
      </c>
      <c r="CE164">
        <f>IF(covid19_new_cases_global!CE165&lt;0,"",covid19_new_cases_global!CE165)</f>
        <v>3</v>
      </c>
      <c r="CF164">
        <f>IF(covid19_new_cases_global!CF165&lt;0,"",covid19_new_cases_global!CF165)</f>
        <v>1</v>
      </c>
      <c r="CG164">
        <f>IF(covid19_new_cases_global!CG165&lt;0,"",covid19_new_cases_global!CG165)</f>
        <v>0</v>
      </c>
      <c r="CH164">
        <f>IF(covid19_new_cases_global!CH165&lt;0,"",covid19_new_cases_global!CH165)</f>
        <v>0</v>
      </c>
      <c r="CI164">
        <f>IF(covid19_new_cases_global!CI165&lt;0,"",covid19_new_cases_global!CI165)</f>
        <v>1</v>
      </c>
      <c r="CJ164">
        <f>IF(covid19_new_cases_global!CJ165&lt;0,"",covid19_new_cases_global!CJ165)</f>
        <v>0</v>
      </c>
      <c r="CK164">
        <f>IF(covid19_new_cases_global!CK165&lt;0,"",covid19_new_cases_global!CK165)</f>
        <v>0</v>
      </c>
      <c r="CL164">
        <f>IF(covid19_new_cases_global!CL165&lt;0,"",covid19_new_cases_global!CL165)</f>
        <v>0</v>
      </c>
      <c r="CM164">
        <f>IF(covid19_new_cases_global!CM165&lt;0,"",covid19_new_cases_global!CM165)</f>
        <v>0</v>
      </c>
      <c r="CN164">
        <f>IF(covid19_new_cases_global!CN165&lt;0,"",covid19_new_cases_global!CN165)</f>
        <v>0</v>
      </c>
      <c r="CO164">
        <f>IF(covid19_new_cases_global!CO165&lt;0,"",covid19_new_cases_global!CO165)</f>
        <v>1</v>
      </c>
      <c r="CP164">
        <f>IF(covid19_new_cases_global!CP165&lt;0,"",covid19_new_cases_global!CP165)</f>
        <v>0</v>
      </c>
      <c r="CQ164">
        <f>IF(covid19_new_cases_global!CQ165&lt;0,"",covid19_new_cases_global!CQ165)</f>
        <v>0</v>
      </c>
      <c r="CR164">
        <f>IF(covid19_new_cases_global!CR165&lt;0,"",covid19_new_cases_global!CR165)</f>
        <v>0</v>
      </c>
      <c r="CS164">
        <f>IF(covid19_new_cases_global!CS165&lt;0,"",covid19_new_cases_global!CS165)</f>
        <v>0</v>
      </c>
      <c r="CT164">
        <f>IF(covid19_new_cases_global!CT165&lt;0,"",covid19_new_cases_global!CT165)</f>
        <v>0</v>
      </c>
      <c r="CU164">
        <f>IF(covid19_new_cases_global!CU165&lt;0,"",covid19_new_cases_global!CU165)</f>
        <v>1</v>
      </c>
      <c r="CV164">
        <f>IF(covid19_new_cases_global!CV165&lt;0,"",covid19_new_cases_global!CV165)</f>
        <v>0</v>
      </c>
      <c r="CW164">
        <f>IF(covid19_new_cases_global!CW165&lt;0,"",covid19_new_cases_global!CW165)</f>
        <v>0</v>
      </c>
      <c r="CX164">
        <f>IF(covid19_new_cases_global!CX165&lt;0,"",covid19_new_cases_global!CX165)</f>
        <v>0</v>
      </c>
      <c r="CY164">
        <f>IF(covid19_new_cases_global!CY165&lt;0,"",covid19_new_cases_global!CY165)</f>
        <v>0</v>
      </c>
      <c r="CZ164">
        <f>IF(covid19_new_cases_global!CZ165&lt;0,"",covid19_new_cases_global!CZ165)</f>
        <v>0</v>
      </c>
      <c r="DA164">
        <f>IF(covid19_new_cases_global!DA165&lt;0,"",covid19_new_cases_global!DA165)</f>
        <v>0</v>
      </c>
      <c r="DB164">
        <f>IF(covid19_new_cases_global!DB165&lt;0,"",covid19_new_cases_global!DB165)</f>
        <v>0</v>
      </c>
      <c r="DC164">
        <f>IF(covid19_new_cases_global!DC165&lt;0,"",covid19_new_cases_global!DC165)</f>
        <v>0</v>
      </c>
      <c r="DD164">
        <f>IF(covid19_new_cases_global!DD165&lt;0,"",covid19_new_cases_global!DD165)</f>
        <v>0</v>
      </c>
      <c r="DE164">
        <f>IF(covid19_new_cases_global!DE165&lt;0,"",covid19_new_cases_global!DE165)</f>
        <v>0</v>
      </c>
      <c r="DF164">
        <f>IF(covid19_new_cases_global!DF165&lt;0,"",covid19_new_cases_global!DF165)</f>
        <v>0</v>
      </c>
      <c r="DG164">
        <f>IF(covid19_new_cases_global!DG165&lt;0,"",covid19_new_cases_global!DG165)</f>
        <v>0</v>
      </c>
      <c r="DH164">
        <f>IF(covid19_new_cases_global!DH165&lt;0,"",covid19_new_cases_global!DH165)</f>
        <v>0</v>
      </c>
      <c r="DI164">
        <f>IF(covid19_new_cases_global!DI165&lt;0,"",covid19_new_cases_global!DI165)</f>
        <v>0</v>
      </c>
      <c r="DJ164">
        <f>IF(covid19_new_cases_global!DJ165&lt;0,"",covid19_new_cases_global!DJ165)</f>
        <v>0</v>
      </c>
      <c r="DK164">
        <f>IF(covid19_new_cases_global!DK165&lt;0,"",covid19_new_cases_global!DK165)</f>
        <v>0</v>
      </c>
      <c r="DL164">
        <f>IF(covid19_new_cases_global!DL165&lt;0,"",covid19_new_cases_global!DL165)</f>
        <v>0</v>
      </c>
      <c r="DM164">
        <f>IF(covid19_new_cases_global!DM165&lt;0,"",covid19_new_cases_global!DM165)</f>
        <v>0</v>
      </c>
      <c r="DN164">
        <f>IF(covid19_new_cases_global!DN165&lt;0,"",covid19_new_cases_global!DN165)</f>
        <v>0</v>
      </c>
      <c r="DO164">
        <f>IF(covid19_new_cases_global!DO165&lt;0,"",covid19_new_cases_global!DO165)</f>
        <v>0</v>
      </c>
      <c r="DP164">
        <f>IF(covid19_new_cases_global!DP165&lt;0,"",covid19_new_cases_global!DP165)</f>
        <v>0</v>
      </c>
      <c r="DQ164">
        <f>IF(covid19_new_cases_global!DQ165&lt;0,"",covid19_new_cases_global!DQ165)</f>
        <v>0</v>
      </c>
      <c r="DR164">
        <f>IF(covid19_new_cases_global!DR165&lt;0,"",covid19_new_cases_global!DR165)</f>
        <v>0</v>
      </c>
      <c r="DS164">
        <f>IF(covid19_new_cases_global!DS165&lt;0,"",covid19_new_cases_global!DS165)</f>
        <v>0</v>
      </c>
      <c r="DT164">
        <f>IF(covid19_new_cases_global!DT165&lt;0,"",covid19_new_cases_global!DT165)</f>
        <v>0</v>
      </c>
      <c r="DU164">
        <f>IF(covid19_new_cases_global!DU165&lt;0,"",covid19_new_cases_global!DU165)</f>
        <v>0</v>
      </c>
      <c r="DV164">
        <f>IF(covid19_new_cases_global!DV165&lt;0,"",covid19_new_cases_global!DV165)</f>
        <v>0</v>
      </c>
      <c r="DW164">
        <f>IF(covid19_new_cases_global!DW165&lt;0,"",covid19_new_cases_global!DW165)</f>
        <v>0</v>
      </c>
      <c r="DX164">
        <f>IF(covid19_new_cases_global!DX165&lt;0,"",covid19_new_cases_global!DX165)</f>
        <v>0</v>
      </c>
      <c r="DY164">
        <f>IF(covid19_new_cases_global!DY165&lt;0,"",covid19_new_cases_global!DY165)</f>
        <v>0</v>
      </c>
      <c r="DZ164">
        <f>IF(covid19_new_cases_global!DZ165&lt;0,"",covid19_new_cases_global!DZ165)</f>
        <v>0</v>
      </c>
      <c r="EA164">
        <f>IF(covid19_new_cases_global!EA165&lt;0,"",covid19_new_cases_global!EA165)</f>
        <v>0</v>
      </c>
      <c r="EB164">
        <f>IF(covid19_new_cases_global!EB165&lt;0,"",covid19_new_cases_global!EB165)</f>
        <v>1</v>
      </c>
      <c r="EC164">
        <f>IF(covid19_new_cases_global!EC165&lt;0,"",covid19_new_cases_global!EC165)</f>
        <v>0</v>
      </c>
      <c r="ED164">
        <f>IF(covid19_new_cases_global!ED165&lt;0,"",covid19_new_cases_global!ED165)</f>
        <v>0</v>
      </c>
      <c r="EE164">
        <f>IF(covid19_new_cases_global!EE165&lt;0,"",covid19_new_cases_global!EE165)</f>
        <v>0</v>
      </c>
      <c r="EF164">
        <f>IF(covid19_new_cases_global!EF165&lt;0,"",covid19_new_cases_global!EF165)</f>
        <v>0</v>
      </c>
      <c r="EG164">
        <f>IF(covid19_new_cases_global!EG165&lt;0,"",covid19_new_cases_global!EG165)</f>
        <v>0</v>
      </c>
      <c r="EH164">
        <f>IF(covid19_new_cases_global!EH165&lt;0,"",covid19_new_cases_global!EH165)</f>
        <v>0</v>
      </c>
      <c r="EI164">
        <f>IF(covid19_new_cases_global!EI165&lt;0,"",covid19_new_cases_global!EI165)</f>
        <v>0</v>
      </c>
      <c r="EJ164">
        <f>IF(covid19_new_cases_global!EJ165&lt;0,"",covid19_new_cases_global!EJ165)</f>
        <v>0</v>
      </c>
      <c r="EK164">
        <f>IF(covid19_new_cases_global!EK165&lt;0,"",covid19_new_cases_global!EK165)</f>
        <v>0</v>
      </c>
      <c r="EL164">
        <f>IF(covid19_new_cases_global!EL165&lt;0,"",covid19_new_cases_global!EL165)</f>
        <v>0</v>
      </c>
      <c r="EM164">
        <f>IF(covid19_new_cases_global!EM165&lt;0,"",covid19_new_cases_global!EM165)</f>
        <v>0</v>
      </c>
      <c r="EN164">
        <f>IF(covid19_new_cases_global!EN165&lt;0,"",covid19_new_cases_global!EN165)</f>
        <v>0</v>
      </c>
      <c r="EO164">
        <f>IF(covid19_new_cases_global!EO165&lt;0,"",covid19_new_cases_global!EO165)</f>
        <v>0</v>
      </c>
      <c r="EP164">
        <f>IF(covid19_new_cases_global!EP165&lt;0,"",covid19_new_cases_global!EP165)</f>
        <v>0</v>
      </c>
      <c r="EQ164">
        <f>IF(covid19_new_cases_global!EQ165&lt;0,"",covid19_new_cases_global!EQ165)</f>
        <v>6</v>
      </c>
      <c r="ER164">
        <f>IF(covid19_new_cases_global!ER165&lt;0,"",covid19_new_cases_global!ER165)</f>
        <v>0</v>
      </c>
      <c r="ES164">
        <f>IF(covid19_new_cases_global!ES165&lt;0,"",covid19_new_cases_global!ES165)</f>
        <v>0</v>
      </c>
      <c r="ET164">
        <f>IF(covid19_new_cases_global!ET165&lt;0,"",covid19_new_cases_global!ET165)</f>
        <v>0</v>
      </c>
      <c r="EU164">
        <f>IF(covid19_new_cases_global!EU165&lt;0,"",covid19_new_cases_global!EU165)</f>
        <v>0</v>
      </c>
      <c r="EV164">
        <f>IF(covid19_new_cases_global!EV165&lt;0,"",covid19_new_cases_global!EV165)</f>
        <v>0</v>
      </c>
      <c r="EW164">
        <f>IF(covid19_new_cases_global!EW165&lt;0,"",covid19_new_cases_global!EW165)</f>
        <v>0</v>
      </c>
      <c r="EX164">
        <f>IF(covid19_new_cases_global!EX165&lt;0,"",covid19_new_cases_global!EX165)</f>
        <v>0</v>
      </c>
      <c r="EY164">
        <f>IF(covid19_new_cases_global!EY165&lt;0,"",covid19_new_cases_global!EY165)</f>
        <v>0</v>
      </c>
      <c r="EZ164">
        <f>IF(covid19_new_cases_global!EZ165&lt;0,"",covid19_new_cases_global!EZ165)</f>
        <v>0</v>
      </c>
      <c r="FA164">
        <f>IF(covid19_new_cases_global!FA165&lt;0,"",covid19_new_cases_global!FA165)</f>
        <v>0</v>
      </c>
      <c r="FB164">
        <f>IF(covid19_new_cases_global!FB165&lt;0,"",covid19_new_cases_global!FB165)</f>
        <v>0</v>
      </c>
      <c r="FC164">
        <f>IF(covid19_new_cases_global!FC165&lt;0,"",covid19_new_cases_global!FC165)</f>
        <v>1</v>
      </c>
      <c r="FD164">
        <f>IF(covid19_new_cases_global!FD165&lt;0,"",covid19_new_cases_global!FD165)</f>
        <v>2</v>
      </c>
      <c r="FE164">
        <f t="shared" si="81"/>
        <v>40</v>
      </c>
      <c r="FF164">
        <f t="shared" si="82"/>
        <v>40</v>
      </c>
      <c r="FG164">
        <f t="shared" si="61"/>
        <v>59</v>
      </c>
      <c r="FH164">
        <f t="shared" si="62"/>
        <v>59</v>
      </c>
      <c r="FI164" cm="1">
        <f t="array" ref="FI164">MATCH(INDEX($D164:$FD164,MATCH(TRUE,INDEX($D164:$FD164&lt;&gt;0,),0)),$D164:$FD164,0)</f>
        <v>52</v>
      </c>
      <c r="FJ164">
        <f t="shared" si="83"/>
        <v>126</v>
      </c>
      <c r="FK164">
        <f t="shared" si="84"/>
        <v>0.31746031746031744</v>
      </c>
      <c r="FL164">
        <v>0</v>
      </c>
      <c r="FM164">
        <f t="shared" si="85"/>
        <v>7</v>
      </c>
      <c r="FN164">
        <f t="shared" si="86"/>
        <v>7</v>
      </c>
      <c r="FP164">
        <v>4008</v>
      </c>
      <c r="FQ164">
        <v>4008</v>
      </c>
      <c r="FR164">
        <v>147</v>
      </c>
      <c r="FS164">
        <v>147</v>
      </c>
      <c r="FT164">
        <v>46</v>
      </c>
      <c r="FU164">
        <v>133978</v>
      </c>
      <c r="FV164">
        <v>2.9915359238083864E-2</v>
      </c>
      <c r="FW164" s="6">
        <v>0</v>
      </c>
      <c r="FX164" s="7">
        <v>1</v>
      </c>
      <c r="FY164" s="8">
        <f t="shared" si="68"/>
        <v>1</v>
      </c>
      <c r="FZ164">
        <f t="shared" si="69"/>
        <v>0</v>
      </c>
      <c r="GA164">
        <f t="shared" si="70"/>
        <v>3.6448493491343953E-12</v>
      </c>
      <c r="GB164" s="6">
        <f t="shared" si="71"/>
        <v>3.6448493491343953E-12</v>
      </c>
      <c r="GC164" s="8">
        <f t="shared" si="72"/>
        <v>0.99999999999635514</v>
      </c>
      <c r="GD164" s="6">
        <f t="shared" si="73"/>
        <v>-3.6448621898510314E-12</v>
      </c>
      <c r="GE164" s="8">
        <f t="shared" si="74"/>
        <v>100</v>
      </c>
      <c r="GF164">
        <f t="shared" si="75"/>
        <v>3.6448493491476802E-12</v>
      </c>
      <c r="HC164">
        <v>0.72150684610942217</v>
      </c>
      <c r="HD164">
        <v>0</v>
      </c>
      <c r="HE164">
        <v>1</v>
      </c>
      <c r="HF164">
        <f t="shared" si="79"/>
        <v>144</v>
      </c>
      <c r="HG164">
        <f t="shared" si="80"/>
        <v>15</v>
      </c>
      <c r="HH164">
        <f t="shared" si="76"/>
        <v>0</v>
      </c>
      <c r="HI164">
        <f t="shared" si="77"/>
        <v>0.55882352941176472</v>
      </c>
      <c r="HJ164">
        <f t="shared" si="78"/>
        <v>0</v>
      </c>
    </row>
    <row r="165" spans="1:218" x14ac:dyDescent="0.3">
      <c r="A165" t="str">
        <f>covid19_new_cases_global!A166</f>
        <v>Tunisia</v>
      </c>
      <c r="B165">
        <f>covid19_new_cases_global!B166</f>
        <v>34</v>
      </c>
      <c r="C165">
        <f>covid19_new_cases_global!C166</f>
        <v>9</v>
      </c>
      <c r="D165">
        <f>IF(covid19_new_cases_global!D166&lt;0,"",covid19_new_cases_global!D166)</f>
        <v>0</v>
      </c>
      <c r="E165">
        <f>IF(covid19_new_cases_global!E166&lt;0,"",covid19_new_cases_global!E166)</f>
        <v>0</v>
      </c>
      <c r="F165">
        <f>IF(covid19_new_cases_global!F166&lt;0,"",covid19_new_cases_global!F166)</f>
        <v>0</v>
      </c>
      <c r="G165">
        <f>IF(covid19_new_cases_global!G166&lt;0,"",covid19_new_cases_global!G166)</f>
        <v>0</v>
      </c>
      <c r="H165">
        <f>IF(covid19_new_cases_global!H166&lt;0,"",covid19_new_cases_global!H166)</f>
        <v>0</v>
      </c>
      <c r="I165">
        <f>IF(covid19_new_cases_global!I166&lt;0,"",covid19_new_cases_global!I166)</f>
        <v>0</v>
      </c>
      <c r="J165">
        <f>IF(covid19_new_cases_global!J166&lt;0,"",covid19_new_cases_global!J166)</f>
        <v>0</v>
      </c>
      <c r="K165">
        <f>IF(covid19_new_cases_global!K166&lt;0,"",covid19_new_cases_global!K166)</f>
        <v>0</v>
      </c>
      <c r="L165">
        <f>IF(covid19_new_cases_global!L166&lt;0,"",covid19_new_cases_global!L166)</f>
        <v>0</v>
      </c>
      <c r="M165">
        <f>IF(covid19_new_cases_global!M166&lt;0,"",covid19_new_cases_global!M166)</f>
        <v>0</v>
      </c>
      <c r="N165">
        <f>IF(covid19_new_cases_global!N166&lt;0,"",covid19_new_cases_global!N166)</f>
        <v>0</v>
      </c>
      <c r="O165">
        <f>IF(covid19_new_cases_global!O166&lt;0,"",covid19_new_cases_global!O166)</f>
        <v>0</v>
      </c>
      <c r="P165">
        <f>IF(covid19_new_cases_global!P166&lt;0,"",covid19_new_cases_global!P166)</f>
        <v>0</v>
      </c>
      <c r="Q165">
        <f>IF(covid19_new_cases_global!Q166&lt;0,"",covid19_new_cases_global!Q166)</f>
        <v>0</v>
      </c>
      <c r="R165">
        <f>IF(covid19_new_cases_global!R166&lt;0,"",covid19_new_cases_global!R166)</f>
        <v>0</v>
      </c>
      <c r="S165">
        <f>IF(covid19_new_cases_global!S166&lt;0,"",covid19_new_cases_global!S166)</f>
        <v>0</v>
      </c>
      <c r="T165">
        <f>IF(covid19_new_cases_global!T166&lt;0,"",covid19_new_cases_global!T166)</f>
        <v>0</v>
      </c>
      <c r="U165">
        <f>IF(covid19_new_cases_global!U166&lt;0,"",covid19_new_cases_global!U166)</f>
        <v>0</v>
      </c>
      <c r="V165">
        <f>IF(covid19_new_cases_global!V166&lt;0,"",covid19_new_cases_global!V166)</f>
        <v>0</v>
      </c>
      <c r="W165">
        <f>IF(covid19_new_cases_global!W166&lt;0,"",covid19_new_cases_global!W166)</f>
        <v>0</v>
      </c>
      <c r="X165">
        <f>IF(covid19_new_cases_global!X166&lt;0,"",covid19_new_cases_global!X166)</f>
        <v>0</v>
      </c>
      <c r="Y165">
        <f>IF(covid19_new_cases_global!Y166&lt;0,"",covid19_new_cases_global!Y166)</f>
        <v>0</v>
      </c>
      <c r="Z165">
        <f>IF(covid19_new_cases_global!Z166&lt;0,"",covid19_new_cases_global!Z166)</f>
        <v>0</v>
      </c>
      <c r="AA165">
        <f>IF(covid19_new_cases_global!AA166&lt;0,"",covid19_new_cases_global!AA166)</f>
        <v>0</v>
      </c>
      <c r="AB165">
        <f>IF(covid19_new_cases_global!AB166&lt;0,"",covid19_new_cases_global!AB166)</f>
        <v>0</v>
      </c>
      <c r="AC165">
        <f>IF(covid19_new_cases_global!AC166&lt;0,"",covid19_new_cases_global!AC166)</f>
        <v>0</v>
      </c>
      <c r="AD165">
        <f>IF(covid19_new_cases_global!AD166&lt;0,"",covid19_new_cases_global!AD166)</f>
        <v>0</v>
      </c>
      <c r="AE165">
        <f>IF(covid19_new_cases_global!AE166&lt;0,"",covid19_new_cases_global!AE166)</f>
        <v>0</v>
      </c>
      <c r="AF165">
        <f>IF(covid19_new_cases_global!AF166&lt;0,"",covid19_new_cases_global!AF166)</f>
        <v>0</v>
      </c>
      <c r="AG165">
        <f>IF(covid19_new_cases_global!AG166&lt;0,"",covid19_new_cases_global!AG166)</f>
        <v>0</v>
      </c>
      <c r="AH165">
        <f>IF(covid19_new_cases_global!AH166&lt;0,"",covid19_new_cases_global!AH166)</f>
        <v>0</v>
      </c>
      <c r="AI165">
        <f>IF(covid19_new_cases_global!AI166&lt;0,"",covid19_new_cases_global!AI166)</f>
        <v>0</v>
      </c>
      <c r="AJ165">
        <f>IF(covid19_new_cases_global!AJ166&lt;0,"",covid19_new_cases_global!AJ166)</f>
        <v>0</v>
      </c>
      <c r="AK165">
        <f>IF(covid19_new_cases_global!AK166&lt;0,"",covid19_new_cases_global!AK166)</f>
        <v>0</v>
      </c>
      <c r="AL165">
        <f>IF(covid19_new_cases_global!AL166&lt;0,"",covid19_new_cases_global!AL166)</f>
        <v>0</v>
      </c>
      <c r="AM165">
        <f>IF(covid19_new_cases_global!AM166&lt;0,"",covid19_new_cases_global!AM166)</f>
        <v>0</v>
      </c>
      <c r="AN165">
        <f>IF(covid19_new_cases_global!AN166&lt;0,"",covid19_new_cases_global!AN166)</f>
        <v>0</v>
      </c>
      <c r="AO165">
        <f>IF(covid19_new_cases_global!AO166&lt;0,"",covid19_new_cases_global!AO166)</f>
        <v>0</v>
      </c>
      <c r="AP165">
        <f>IF(covid19_new_cases_global!AP166&lt;0,"",covid19_new_cases_global!AP166)</f>
        <v>0</v>
      </c>
      <c r="AQ165">
        <f>IF(covid19_new_cases_global!AQ166&lt;0,"",covid19_new_cases_global!AQ166)</f>
        <v>0</v>
      </c>
      <c r="AR165">
        <f>IF(covid19_new_cases_global!AR166&lt;0,"",covid19_new_cases_global!AR166)</f>
        <v>0</v>
      </c>
      <c r="AS165">
        <f>IF(covid19_new_cases_global!AS166&lt;0,"",covid19_new_cases_global!AS166)</f>
        <v>1</v>
      </c>
      <c r="AT165">
        <f>IF(covid19_new_cases_global!AT166&lt;0,"",covid19_new_cases_global!AT166)</f>
        <v>0</v>
      </c>
      <c r="AU165">
        <f>IF(covid19_new_cases_global!AU166&lt;0,"",covid19_new_cases_global!AU166)</f>
        <v>0</v>
      </c>
      <c r="AV165">
        <f>IF(covid19_new_cases_global!AV166&lt;0,"",covid19_new_cases_global!AV166)</f>
        <v>0</v>
      </c>
      <c r="AW165">
        <f>IF(covid19_new_cases_global!AW166&lt;0,"",covid19_new_cases_global!AW166)</f>
        <v>1</v>
      </c>
      <c r="AX165">
        <f>IF(covid19_new_cases_global!AX166&lt;0,"",covid19_new_cases_global!AX166)</f>
        <v>0</v>
      </c>
      <c r="AY165">
        <f>IF(covid19_new_cases_global!AY166&lt;0,"",covid19_new_cases_global!AY166)</f>
        <v>3</v>
      </c>
      <c r="AZ165">
        <f>IF(covid19_new_cases_global!AZ166&lt;0,"",covid19_new_cases_global!AZ166)</f>
        <v>2</v>
      </c>
      <c r="BA165">
        <f>IF(covid19_new_cases_global!BA166&lt;0,"",covid19_new_cases_global!BA166)</f>
        <v>0</v>
      </c>
      <c r="BB165">
        <f>IF(covid19_new_cases_global!BB166&lt;0,"",covid19_new_cases_global!BB166)</f>
        <v>9</v>
      </c>
      <c r="BC165">
        <f>IF(covid19_new_cases_global!BC166&lt;0,"",covid19_new_cases_global!BC166)</f>
        <v>2</v>
      </c>
      <c r="BD165">
        <f>IF(covid19_new_cases_global!BD166&lt;0,"",covid19_new_cases_global!BD166)</f>
        <v>0</v>
      </c>
      <c r="BE165">
        <f>IF(covid19_new_cases_global!BE166&lt;0,"",covid19_new_cases_global!BE166)</f>
        <v>2</v>
      </c>
      <c r="BF165">
        <f>IF(covid19_new_cases_global!BF166&lt;0,"",covid19_new_cases_global!BF166)</f>
        <v>4</v>
      </c>
      <c r="BG165">
        <f>IF(covid19_new_cases_global!BG166&lt;0,"",covid19_new_cases_global!BG166)</f>
        <v>5</v>
      </c>
      <c r="BH165">
        <f>IF(covid19_new_cases_global!BH166&lt;0,"",covid19_new_cases_global!BH166)</f>
        <v>10</v>
      </c>
      <c r="BI165">
        <f>IF(covid19_new_cases_global!BI166&lt;0,"",covid19_new_cases_global!BI166)</f>
        <v>15</v>
      </c>
      <c r="BJ165">
        <f>IF(covid19_new_cases_global!BJ166&lt;0,"",covid19_new_cases_global!BJ166)</f>
        <v>6</v>
      </c>
      <c r="BK165">
        <f>IF(covid19_new_cases_global!BK166&lt;0,"",covid19_new_cases_global!BK166)</f>
        <v>15</v>
      </c>
      <c r="BL165">
        <f>IF(covid19_new_cases_global!BL166&lt;0,"",covid19_new_cases_global!BL166)</f>
        <v>14</v>
      </c>
      <c r="BM165">
        <f>IF(covid19_new_cases_global!BM166&lt;0,"",covid19_new_cases_global!BM166)</f>
        <v>25</v>
      </c>
      <c r="BN165">
        <f>IF(covid19_new_cases_global!BN166&lt;0,"",covid19_new_cases_global!BN166)</f>
        <v>59</v>
      </c>
      <c r="BO165">
        <f>IF(covid19_new_cases_global!BO166&lt;0,"",covid19_new_cases_global!BO166)</f>
        <v>24</v>
      </c>
      <c r="BP165">
        <f>IF(covid19_new_cases_global!BP166&lt;0,"",covid19_new_cases_global!BP166)</f>
        <v>30</v>
      </c>
      <c r="BQ165">
        <f>IF(covid19_new_cases_global!BQ166&lt;0,"",covid19_new_cases_global!BQ166)</f>
        <v>51</v>
      </c>
      <c r="BR165">
        <f>IF(covid19_new_cases_global!BR166&lt;0,"",covid19_new_cases_global!BR166)</f>
        <v>34</v>
      </c>
      <c r="BS165">
        <f>IF(covid19_new_cases_global!BS166&lt;0,"",covid19_new_cases_global!BS166)</f>
        <v>0</v>
      </c>
      <c r="BT165">
        <f>IF(covid19_new_cases_global!BT166&lt;0,"",covid19_new_cases_global!BT166)</f>
        <v>82</v>
      </c>
      <c r="BU165">
        <f>IF(covid19_new_cases_global!BU166&lt;0,"",covid19_new_cases_global!BU166)</f>
        <v>29</v>
      </c>
      <c r="BV165">
        <f>IF(covid19_new_cases_global!BV166&lt;0,"",covid19_new_cases_global!BV166)</f>
        <v>32</v>
      </c>
      <c r="BW165">
        <f>IF(covid19_new_cases_global!BW166&lt;0,"",covid19_new_cases_global!BW166)</f>
        <v>40</v>
      </c>
      <c r="BX165">
        <f>IF(covid19_new_cases_global!BX166&lt;0,"",covid19_new_cases_global!BX166)</f>
        <v>58</v>
      </c>
      <c r="BY165">
        <f>IF(covid19_new_cases_global!BY166&lt;0,"",covid19_new_cases_global!BY166)</f>
        <v>21</v>
      </c>
      <c r="BZ165">
        <f>IF(covid19_new_cases_global!BZ166&lt;0,"",covid19_new_cases_global!BZ166)</f>
        <v>22</v>
      </c>
      <c r="CA165">
        <f>IF(covid19_new_cases_global!CA166&lt;0,"",covid19_new_cases_global!CA166)</f>
        <v>27</v>
      </c>
      <c r="CB165">
        <f>IF(covid19_new_cases_global!CB166&lt;0,"",covid19_new_cases_global!CB166)</f>
        <v>5</v>
      </c>
      <c r="CC165">
        <f>IF(covid19_new_cases_global!CC166&lt;0,"",covid19_new_cases_global!CC166)</f>
        <v>15</v>
      </c>
      <c r="CD165">
        <f>IF(covid19_new_cases_global!CD166&lt;0,"",covid19_new_cases_global!CD166)</f>
        <v>28</v>
      </c>
      <c r="CE165">
        <f>IF(covid19_new_cases_global!CE166&lt;0,"",covid19_new_cases_global!CE166)</f>
        <v>14</v>
      </c>
      <c r="CF165">
        <f>IF(covid19_new_cases_global!CF166&lt;0,"",covid19_new_cases_global!CF166)</f>
        <v>22</v>
      </c>
      <c r="CG165">
        <f>IF(covid19_new_cases_global!CG166&lt;0,"",covid19_new_cases_global!CG166)</f>
        <v>19</v>
      </c>
      <c r="CH165">
        <f>IF(covid19_new_cases_global!CH166&lt;0,"",covid19_new_cases_global!CH166)</f>
        <v>21</v>
      </c>
      <c r="CI165">
        <f>IF(covid19_new_cases_global!CI166&lt;0,"",covid19_new_cases_global!CI166)</f>
        <v>33</v>
      </c>
      <c r="CJ165">
        <f>IF(covid19_new_cases_global!CJ166&lt;0,"",covid19_new_cases_global!CJ166)</f>
        <v>42</v>
      </c>
      <c r="CK165">
        <f>IF(covid19_new_cases_global!CK166&lt;0,"",covid19_new_cases_global!CK166)</f>
        <v>42</v>
      </c>
      <c r="CL165">
        <f>IF(covid19_new_cases_global!CL166&lt;0,"",covid19_new_cases_global!CL166)</f>
        <v>0</v>
      </c>
      <c r="CM165">
        <f>IF(covid19_new_cases_global!CM166&lt;0,"",covid19_new_cases_global!CM166)</f>
        <v>15</v>
      </c>
      <c r="CN165">
        <f>IF(covid19_new_cases_global!CN166&lt;0,"",covid19_new_cases_global!CN166)</f>
        <v>5</v>
      </c>
      <c r="CO165">
        <f>IF(covid19_new_cases_global!CO166&lt;0,"",covid19_new_cases_global!CO166)</f>
        <v>0</v>
      </c>
      <c r="CP165">
        <f>IF(covid19_new_cases_global!CP166&lt;0,"",covid19_new_cases_global!CP166)</f>
        <v>25</v>
      </c>
      <c r="CQ165">
        <f>IF(covid19_new_cases_global!CQ166&lt;0,"",covid19_new_cases_global!CQ166)</f>
        <v>9</v>
      </c>
      <c r="CR165">
        <f>IF(covid19_new_cases_global!CR166&lt;0,"",covid19_new_cases_global!CR166)</f>
        <v>4</v>
      </c>
      <c r="CS165">
        <f>IF(covid19_new_cases_global!CS166&lt;0,"",covid19_new_cases_global!CS166)</f>
        <v>17</v>
      </c>
      <c r="CT165">
        <f>IF(covid19_new_cases_global!CT166&lt;0,"",covid19_new_cases_global!CT166)</f>
        <v>10</v>
      </c>
      <c r="CU165">
        <f>IF(covid19_new_cases_global!CU166&lt;0,"",covid19_new_cases_global!CU166)</f>
        <v>18</v>
      </c>
      <c r="CV165">
        <f>IF(covid19_new_cases_global!CV166&lt;0,"",covid19_new_cases_global!CV166)</f>
        <v>8</v>
      </c>
      <c r="CW165">
        <f>IF(covid19_new_cases_global!CW166&lt;0,"",covid19_new_cases_global!CW166)</f>
        <v>5</v>
      </c>
      <c r="CX165">
        <f>IF(covid19_new_cases_global!CX166&lt;0,"",covid19_new_cases_global!CX166)</f>
        <v>14</v>
      </c>
      <c r="CY165">
        <f>IF(covid19_new_cases_global!CY166&lt;0,"",covid19_new_cases_global!CY166)</f>
        <v>4</v>
      </c>
      <c r="CZ165">
        <f>IF(covid19_new_cases_global!CZ166&lt;0,"",covid19_new_cases_global!CZ166)</f>
        <v>11</v>
      </c>
      <c r="DA165">
        <f>IF(covid19_new_cases_global!DA166&lt;0,"",covid19_new_cases_global!DA166)</f>
        <v>4</v>
      </c>
      <c r="DB165">
        <f>IF(covid19_new_cases_global!DB166&lt;0,"",covid19_new_cases_global!DB166)</f>
        <v>5</v>
      </c>
      <c r="DC165">
        <f>IF(covid19_new_cases_global!DC166&lt;0,"",covid19_new_cases_global!DC166)</f>
        <v>4</v>
      </c>
      <c r="DD165">
        <f>IF(covid19_new_cases_global!DD166&lt;0,"",covid19_new_cases_global!DD166)</f>
        <v>3</v>
      </c>
      <c r="DE165">
        <f>IF(covid19_new_cases_global!DE166&lt;0,"",covid19_new_cases_global!DE166)</f>
        <v>1</v>
      </c>
      <c r="DF165">
        <f>IF(covid19_new_cases_global!DF166&lt;0,"",covid19_new_cases_global!DF166)</f>
        <v>4</v>
      </c>
      <c r="DG165">
        <f>IF(covid19_new_cases_global!DG166&lt;0,"",covid19_new_cases_global!DG166)</f>
        <v>2</v>
      </c>
      <c r="DH165">
        <f>IF(covid19_new_cases_global!DH166&lt;0,"",covid19_new_cases_global!DH166)</f>
        <v>0</v>
      </c>
      <c r="DI165">
        <f>IF(covid19_new_cases_global!DI166&lt;0,"",covid19_new_cases_global!DI166)</f>
        <v>0</v>
      </c>
      <c r="DJ165">
        <f>IF(covid19_new_cases_global!DJ166&lt;0,"",covid19_new_cases_global!DJ166)</f>
        <v>0</v>
      </c>
      <c r="DK165">
        <f>IF(covid19_new_cases_global!DK166&lt;0,"",covid19_new_cases_global!DK166)</f>
        <v>0</v>
      </c>
      <c r="DL165">
        <f>IF(covid19_new_cases_global!DL166&lt;0,"",covid19_new_cases_global!DL166)</f>
        <v>0</v>
      </c>
      <c r="DM165">
        <f>IF(covid19_new_cases_global!DM166&lt;0,"",covid19_new_cases_global!DM166)</f>
        <v>3</v>
      </c>
      <c r="DN165">
        <f>IF(covid19_new_cases_global!DN166&lt;0,"",covid19_new_cases_global!DN166)</f>
        <v>2</v>
      </c>
      <c r="DO165">
        <f>IF(covid19_new_cases_global!DO166&lt;0,"",covid19_new_cases_global!DO166)</f>
        <v>0</v>
      </c>
      <c r="DP165">
        <f>IF(covid19_new_cases_global!DP166&lt;0,"",covid19_new_cases_global!DP166)</f>
        <v>6</v>
      </c>
      <c r="DQ165">
        <f>IF(covid19_new_cases_global!DQ166&lt;0,"",covid19_new_cases_global!DQ166)</f>
        <v>1</v>
      </c>
      <c r="DR165">
        <f>IF(covid19_new_cases_global!DR166&lt;0,"",covid19_new_cases_global!DR166)</f>
        <v>1</v>
      </c>
      <c r="DS165">
        <f>IF(covid19_new_cases_global!DS166&lt;0,"",covid19_new_cases_global!DS166)</f>
        <v>1</v>
      </c>
      <c r="DT165">
        <f>IF(covid19_new_cases_global!DT166&lt;0,"",covid19_new_cases_global!DT166)</f>
        <v>2</v>
      </c>
      <c r="DU165">
        <f>IF(covid19_new_cases_global!DU166&lt;0,"",covid19_new_cases_global!DU166)</f>
        <v>0</v>
      </c>
      <c r="DV165">
        <f>IF(covid19_new_cases_global!DV166&lt;0,"",covid19_new_cases_global!DV166)</f>
        <v>3</v>
      </c>
      <c r="DW165">
        <f>IF(covid19_new_cases_global!DW166&lt;0,"",covid19_new_cases_global!DW166)</f>
        <v>0</v>
      </c>
      <c r="DX165">
        <f>IF(covid19_new_cases_global!DX166&lt;0,"",covid19_new_cases_global!DX166)</f>
        <v>0</v>
      </c>
      <c r="DY165">
        <f>IF(covid19_new_cases_global!DY166&lt;0,"",covid19_new_cases_global!DY166)</f>
        <v>0</v>
      </c>
      <c r="DZ165">
        <f>IF(covid19_new_cases_global!DZ166&lt;0,"",covid19_new_cases_global!DZ166)</f>
        <v>17</v>
      </c>
      <c r="EA165">
        <f>IF(covid19_new_cases_global!EA166&lt;0,"",covid19_new_cases_global!EA166)</f>
        <v>3</v>
      </c>
      <c r="EB165">
        <f>IF(covid19_new_cases_global!EB166&lt;0,"",covid19_new_cases_global!EB166)</f>
        <v>5</v>
      </c>
      <c r="EC165">
        <f>IF(covid19_new_cases_global!EC166&lt;0,"",covid19_new_cases_global!EC166)</f>
        <v>1</v>
      </c>
      <c r="ED165">
        <f>IF(covid19_new_cases_global!ED166&lt;0,"",covid19_new_cases_global!ED166)</f>
        <v>7</v>
      </c>
      <c r="EE165">
        <f>IF(covid19_new_cases_global!EE166&lt;0,"",covid19_new_cases_global!EE166)</f>
        <v>2</v>
      </c>
      <c r="EF165">
        <f>IF(covid19_new_cases_global!EF166&lt;0,"",covid19_new_cases_global!EF166)</f>
        <v>1</v>
      </c>
      <c r="EG165">
        <f>IF(covid19_new_cases_global!EG166&lt;0,"",covid19_new_cases_global!EG166)</f>
        <v>0</v>
      </c>
      <c r="EH165">
        <f>IF(covid19_new_cases_global!EH166&lt;0,"",covid19_new_cases_global!EH166)</f>
        <v>0</v>
      </c>
      <c r="EI165">
        <f>IF(covid19_new_cases_global!EI166&lt;0,"",covid19_new_cases_global!EI166)</f>
        <v>0</v>
      </c>
      <c r="EJ165">
        <f>IF(covid19_new_cases_global!EJ166&lt;0,"",covid19_new_cases_global!EJ166)</f>
        <v>0</v>
      </c>
      <c r="EK165">
        <f>IF(covid19_new_cases_global!EK166&lt;0,"",covid19_new_cases_global!EK166)</f>
        <v>0</v>
      </c>
      <c r="EL165">
        <f>IF(covid19_new_cases_global!EL166&lt;0,"",covid19_new_cases_global!EL166)</f>
        <v>0</v>
      </c>
      <c r="EM165">
        <f>IF(covid19_new_cases_global!EM166&lt;0,"",covid19_new_cases_global!EM166)</f>
        <v>0</v>
      </c>
      <c r="EN165">
        <f>IF(covid19_new_cases_global!EN166&lt;0,"",covid19_new_cases_global!EN166)</f>
        <v>0</v>
      </c>
      <c r="EO165">
        <f>IF(covid19_new_cases_global!EO166&lt;0,"",covid19_new_cases_global!EO166)</f>
        <v>6</v>
      </c>
      <c r="EP165">
        <f>IF(covid19_new_cases_global!EP166&lt;0,"",covid19_new_cases_global!EP166)</f>
        <v>1</v>
      </c>
      <c r="EQ165">
        <f>IF(covid19_new_cases_global!EQ166&lt;0,"",covid19_new_cases_global!EQ166)</f>
        <v>2</v>
      </c>
      <c r="ER165">
        <f>IF(covid19_new_cases_global!ER166&lt;0,"",covid19_new_cases_global!ER166)</f>
        <v>14</v>
      </c>
      <c r="ES165">
        <f>IF(covid19_new_cases_global!ES166&lt;0,"",covid19_new_cases_global!ES166)</f>
        <v>15</v>
      </c>
      <c r="ET165">
        <f>IF(covid19_new_cases_global!ET166&lt;0,"",covid19_new_cases_global!ET166)</f>
        <v>3</v>
      </c>
      <c r="EU165">
        <f>IF(covid19_new_cases_global!EU166&lt;0,"",covid19_new_cases_global!EU166)</f>
        <v>4</v>
      </c>
      <c r="EV165">
        <f>IF(covid19_new_cases_global!EV166&lt;0,"",covid19_new_cases_global!EV166)</f>
        <v>14</v>
      </c>
      <c r="EW165">
        <f>IF(covid19_new_cases_global!EW166&lt;0,"",covid19_new_cases_global!EW166)</f>
        <v>10</v>
      </c>
      <c r="EX165">
        <f>IF(covid19_new_cases_global!EX166&lt;0,"",covid19_new_cases_global!EX166)</f>
        <v>1</v>
      </c>
      <c r="EY165">
        <f>IF(covid19_new_cases_global!EY166&lt;0,"",covid19_new_cases_global!EY166)</f>
        <v>2</v>
      </c>
      <c r="EZ165">
        <f>IF(covid19_new_cases_global!EZ166&lt;0,"",covid19_new_cases_global!EZ166)</f>
        <v>0</v>
      </c>
      <c r="FA165">
        <f>IF(covid19_new_cases_global!FA166&lt;0,"",covid19_new_cases_global!FA166)</f>
        <v>1</v>
      </c>
      <c r="FB165">
        <f>IF(covid19_new_cases_global!FB166&lt;0,"",covid19_new_cases_global!FB166)</f>
        <v>2</v>
      </c>
      <c r="FC165">
        <f>IF(covid19_new_cases_global!FC166&lt;0,"",covid19_new_cases_global!FC166)</f>
        <v>2</v>
      </c>
      <c r="FD165">
        <f>IF(covid19_new_cases_global!FD166&lt;0,"",covid19_new_cases_global!FD166)</f>
        <v>4</v>
      </c>
      <c r="FE165">
        <v>82</v>
      </c>
      <c r="FF165">
        <f t="shared" si="82"/>
        <v>82</v>
      </c>
      <c r="FG165">
        <f t="shared" si="61"/>
        <v>69</v>
      </c>
      <c r="FH165">
        <f t="shared" si="62"/>
        <v>69</v>
      </c>
      <c r="FI165" cm="1">
        <f t="array" ref="FI165">MATCH(INDEX($D165:$FD165,MATCH(TRUE,INDEX($D165:$FD165&lt;&gt;0,),0)),$D165:$FD165,0)</f>
        <v>42</v>
      </c>
      <c r="FJ165">
        <f t="shared" si="83"/>
        <v>1168</v>
      </c>
      <c r="FK165">
        <f t="shared" si="84"/>
        <v>7.0205479452054798E-2</v>
      </c>
      <c r="FL165">
        <v>1</v>
      </c>
      <c r="FM165">
        <f t="shared" si="85"/>
        <v>27</v>
      </c>
      <c r="FN165">
        <f t="shared" si="86"/>
        <v>27</v>
      </c>
      <c r="FP165">
        <v>5138</v>
      </c>
      <c r="FQ165">
        <v>5138</v>
      </c>
      <c r="FR165">
        <v>80</v>
      </c>
      <c r="FS165">
        <v>80</v>
      </c>
      <c r="FT165">
        <v>49</v>
      </c>
      <c r="FU165">
        <v>195883</v>
      </c>
      <c r="FV165">
        <v>2.6229943384571401E-2</v>
      </c>
      <c r="FW165" s="6">
        <v>0</v>
      </c>
      <c r="FX165" s="7">
        <v>1</v>
      </c>
      <c r="FY165" s="8">
        <f t="shared" si="68"/>
        <v>1</v>
      </c>
      <c r="FZ165">
        <f t="shared" si="69"/>
        <v>0</v>
      </c>
      <c r="GA165">
        <f t="shared" si="70"/>
        <v>9.9395408072859621E-17</v>
      </c>
      <c r="GB165" s="6">
        <f t="shared" si="71"/>
        <v>9.9395408072859621E-17</v>
      </c>
      <c r="GC165" s="8">
        <f t="shared" si="72"/>
        <v>0.99999999999999989</v>
      </c>
      <c r="GD165" s="6">
        <f t="shared" si="73"/>
        <v>-1.1102230246251565E-16</v>
      </c>
      <c r="GE165" s="8">
        <f t="shared" si="74"/>
        <v>100</v>
      </c>
      <c r="GF165">
        <f t="shared" si="75"/>
        <v>9.9395408072859646E-17</v>
      </c>
      <c r="HC165">
        <v>0.82325468148221759</v>
      </c>
      <c r="HD165">
        <v>0</v>
      </c>
      <c r="HE165">
        <v>1</v>
      </c>
      <c r="HF165">
        <f t="shared" si="79"/>
        <v>144</v>
      </c>
      <c r="HG165">
        <f t="shared" si="80"/>
        <v>16</v>
      </c>
      <c r="HH165">
        <f t="shared" si="76"/>
        <v>0</v>
      </c>
      <c r="HI165">
        <f t="shared" si="77"/>
        <v>0.52941176470588236</v>
      </c>
      <c r="HJ165">
        <f t="shared" si="78"/>
        <v>0</v>
      </c>
    </row>
    <row r="166" spans="1:218" x14ac:dyDescent="0.3">
      <c r="A166" t="str">
        <f>covid19_new_cases_global!A167</f>
        <v>Turkey</v>
      </c>
      <c r="B166">
        <f>covid19_new_cases_global!B167</f>
        <v>38.963700000000003</v>
      </c>
      <c r="C166">
        <f>covid19_new_cases_global!C167</f>
        <v>35.243299999999998</v>
      </c>
      <c r="D166">
        <f>IF(covid19_new_cases_global!D167&lt;0,"",covid19_new_cases_global!D167)</f>
        <v>0</v>
      </c>
      <c r="E166">
        <f>IF(covid19_new_cases_global!E167&lt;0,"",covid19_new_cases_global!E167)</f>
        <v>0</v>
      </c>
      <c r="F166">
        <f>IF(covid19_new_cases_global!F167&lt;0,"",covid19_new_cases_global!F167)</f>
        <v>0</v>
      </c>
      <c r="G166">
        <f>IF(covid19_new_cases_global!G167&lt;0,"",covid19_new_cases_global!G167)</f>
        <v>0</v>
      </c>
      <c r="H166">
        <f>IF(covid19_new_cases_global!H167&lt;0,"",covid19_new_cases_global!H167)</f>
        <v>0</v>
      </c>
      <c r="I166">
        <f>IF(covid19_new_cases_global!I167&lt;0,"",covid19_new_cases_global!I167)</f>
        <v>0</v>
      </c>
      <c r="J166">
        <f>IF(covid19_new_cases_global!J167&lt;0,"",covid19_new_cases_global!J167)</f>
        <v>0</v>
      </c>
      <c r="K166">
        <f>IF(covid19_new_cases_global!K167&lt;0,"",covid19_new_cases_global!K167)</f>
        <v>0</v>
      </c>
      <c r="L166">
        <f>IF(covid19_new_cases_global!L167&lt;0,"",covid19_new_cases_global!L167)</f>
        <v>0</v>
      </c>
      <c r="M166">
        <f>IF(covid19_new_cases_global!M167&lt;0,"",covid19_new_cases_global!M167)</f>
        <v>0</v>
      </c>
      <c r="N166">
        <f>IF(covid19_new_cases_global!N167&lt;0,"",covid19_new_cases_global!N167)</f>
        <v>0</v>
      </c>
      <c r="O166">
        <f>IF(covid19_new_cases_global!O167&lt;0,"",covid19_new_cases_global!O167)</f>
        <v>0</v>
      </c>
      <c r="P166">
        <f>IF(covid19_new_cases_global!P167&lt;0,"",covid19_new_cases_global!P167)</f>
        <v>0</v>
      </c>
      <c r="Q166">
        <f>IF(covid19_new_cases_global!Q167&lt;0,"",covid19_new_cases_global!Q167)</f>
        <v>0</v>
      </c>
      <c r="R166">
        <f>IF(covid19_new_cases_global!R167&lt;0,"",covid19_new_cases_global!R167)</f>
        <v>0</v>
      </c>
      <c r="S166">
        <f>IF(covid19_new_cases_global!S167&lt;0,"",covid19_new_cases_global!S167)</f>
        <v>0</v>
      </c>
      <c r="T166">
        <f>IF(covid19_new_cases_global!T167&lt;0,"",covid19_new_cases_global!T167)</f>
        <v>0</v>
      </c>
      <c r="U166">
        <f>IF(covid19_new_cases_global!U167&lt;0,"",covid19_new_cases_global!U167)</f>
        <v>0</v>
      </c>
      <c r="V166">
        <f>IF(covid19_new_cases_global!V167&lt;0,"",covid19_new_cases_global!V167)</f>
        <v>0</v>
      </c>
      <c r="W166">
        <f>IF(covid19_new_cases_global!W167&lt;0,"",covid19_new_cases_global!W167)</f>
        <v>0</v>
      </c>
      <c r="X166">
        <f>IF(covid19_new_cases_global!X167&lt;0,"",covid19_new_cases_global!X167)</f>
        <v>0</v>
      </c>
      <c r="Y166">
        <f>IF(covid19_new_cases_global!Y167&lt;0,"",covid19_new_cases_global!Y167)</f>
        <v>0</v>
      </c>
      <c r="Z166">
        <f>IF(covid19_new_cases_global!Z167&lt;0,"",covid19_new_cases_global!Z167)</f>
        <v>0</v>
      </c>
      <c r="AA166">
        <f>IF(covid19_new_cases_global!AA167&lt;0,"",covid19_new_cases_global!AA167)</f>
        <v>0</v>
      </c>
      <c r="AB166">
        <f>IF(covid19_new_cases_global!AB167&lt;0,"",covid19_new_cases_global!AB167)</f>
        <v>0</v>
      </c>
      <c r="AC166">
        <f>IF(covid19_new_cases_global!AC167&lt;0,"",covid19_new_cases_global!AC167)</f>
        <v>0</v>
      </c>
      <c r="AD166">
        <f>IF(covid19_new_cases_global!AD167&lt;0,"",covid19_new_cases_global!AD167)</f>
        <v>0</v>
      </c>
      <c r="AE166">
        <f>IF(covid19_new_cases_global!AE167&lt;0,"",covid19_new_cases_global!AE167)</f>
        <v>0</v>
      </c>
      <c r="AF166">
        <f>IF(covid19_new_cases_global!AF167&lt;0,"",covid19_new_cases_global!AF167)</f>
        <v>0</v>
      </c>
      <c r="AG166">
        <f>IF(covid19_new_cases_global!AG167&lt;0,"",covid19_new_cases_global!AG167)</f>
        <v>0</v>
      </c>
      <c r="AH166">
        <f>IF(covid19_new_cases_global!AH167&lt;0,"",covid19_new_cases_global!AH167)</f>
        <v>0</v>
      </c>
      <c r="AI166">
        <f>IF(covid19_new_cases_global!AI167&lt;0,"",covid19_new_cases_global!AI167)</f>
        <v>0</v>
      </c>
      <c r="AJ166">
        <f>IF(covid19_new_cases_global!AJ167&lt;0,"",covid19_new_cases_global!AJ167)</f>
        <v>0</v>
      </c>
      <c r="AK166">
        <f>IF(covid19_new_cases_global!AK167&lt;0,"",covid19_new_cases_global!AK167)</f>
        <v>0</v>
      </c>
      <c r="AL166">
        <f>IF(covid19_new_cases_global!AL167&lt;0,"",covid19_new_cases_global!AL167)</f>
        <v>0</v>
      </c>
      <c r="AM166">
        <f>IF(covid19_new_cases_global!AM167&lt;0,"",covid19_new_cases_global!AM167)</f>
        <v>0</v>
      </c>
      <c r="AN166">
        <f>IF(covid19_new_cases_global!AN167&lt;0,"",covid19_new_cases_global!AN167)</f>
        <v>0</v>
      </c>
      <c r="AO166">
        <f>IF(covid19_new_cases_global!AO167&lt;0,"",covid19_new_cases_global!AO167)</f>
        <v>0</v>
      </c>
      <c r="AP166">
        <f>IF(covid19_new_cases_global!AP167&lt;0,"",covid19_new_cases_global!AP167)</f>
        <v>0</v>
      </c>
      <c r="AQ166">
        <f>IF(covid19_new_cases_global!AQ167&lt;0,"",covid19_new_cases_global!AQ167)</f>
        <v>0</v>
      </c>
      <c r="AR166">
        <f>IF(covid19_new_cases_global!AR167&lt;0,"",covid19_new_cases_global!AR167)</f>
        <v>0</v>
      </c>
      <c r="AS166">
        <f>IF(covid19_new_cases_global!AS167&lt;0,"",covid19_new_cases_global!AS167)</f>
        <v>0</v>
      </c>
      <c r="AT166">
        <f>IF(covid19_new_cases_global!AT167&lt;0,"",covid19_new_cases_global!AT167)</f>
        <v>0</v>
      </c>
      <c r="AU166">
        <f>IF(covid19_new_cases_global!AU167&lt;0,"",covid19_new_cases_global!AU167)</f>
        <v>0</v>
      </c>
      <c r="AV166">
        <f>IF(covid19_new_cases_global!AV167&lt;0,"",covid19_new_cases_global!AV167)</f>
        <v>0</v>
      </c>
      <c r="AW166">
        <f>IF(covid19_new_cases_global!AW167&lt;0,"",covid19_new_cases_global!AW167)</f>
        <v>0</v>
      </c>
      <c r="AX166">
        <f>IF(covid19_new_cases_global!AX167&lt;0,"",covid19_new_cases_global!AX167)</f>
        <v>0</v>
      </c>
      <c r="AY166">
        <f>IF(covid19_new_cases_global!AY167&lt;0,"",covid19_new_cases_global!AY167)</f>
        <v>0</v>
      </c>
      <c r="AZ166">
        <f>IF(covid19_new_cases_global!AZ167&lt;0,"",covid19_new_cases_global!AZ167)</f>
        <v>1</v>
      </c>
      <c r="BA166">
        <f>IF(covid19_new_cases_global!BA167&lt;0,"",covid19_new_cases_global!BA167)</f>
        <v>0</v>
      </c>
      <c r="BB166">
        <f>IF(covid19_new_cases_global!BB167&lt;0,"",covid19_new_cases_global!BB167)</f>
        <v>4</v>
      </c>
      <c r="BC166">
        <f>IF(covid19_new_cases_global!BC167&lt;0,"",covid19_new_cases_global!BC167)</f>
        <v>0</v>
      </c>
      <c r="BD166">
        <f>IF(covid19_new_cases_global!BD167&lt;0,"",covid19_new_cases_global!BD167)</f>
        <v>1</v>
      </c>
      <c r="BE166">
        <f>IF(covid19_new_cases_global!BE167&lt;0,"",covid19_new_cases_global!BE167)</f>
        <v>12</v>
      </c>
      <c r="BF166">
        <f>IF(covid19_new_cases_global!BF167&lt;0,"",covid19_new_cases_global!BF167)</f>
        <v>29</v>
      </c>
      <c r="BG166">
        <f>IF(covid19_new_cases_global!BG167&lt;0,"",covid19_new_cases_global!BG167)</f>
        <v>51</v>
      </c>
      <c r="BH166">
        <f>IF(covid19_new_cases_global!BH167&lt;0,"",covid19_new_cases_global!BH167)</f>
        <v>94</v>
      </c>
      <c r="BI166">
        <f>IF(covid19_new_cases_global!BI167&lt;0,"",covid19_new_cases_global!BI167)</f>
        <v>167</v>
      </c>
      <c r="BJ166">
        <f>IF(covid19_new_cases_global!BJ167&lt;0,"",covid19_new_cases_global!BJ167)</f>
        <v>311</v>
      </c>
      <c r="BK166">
        <f>IF(covid19_new_cases_global!BK167&lt;0,"",covid19_new_cases_global!BK167)</f>
        <v>566</v>
      </c>
      <c r="BL166">
        <f>IF(covid19_new_cases_global!BL167&lt;0,"",covid19_new_cases_global!BL167)</f>
        <v>293</v>
      </c>
      <c r="BM166">
        <f>IF(covid19_new_cases_global!BM167&lt;0,"",covid19_new_cases_global!BM167)</f>
        <v>343</v>
      </c>
      <c r="BN166">
        <f>IF(covid19_new_cases_global!BN167&lt;0,"",covid19_new_cases_global!BN167)</f>
        <v>561</v>
      </c>
      <c r="BO166">
        <f>IF(covid19_new_cases_global!BO167&lt;0,"",covid19_new_cases_global!BO167)</f>
        <v>1196</v>
      </c>
      <c r="BP166">
        <f>IF(covid19_new_cases_global!BP167&lt;0,"",covid19_new_cases_global!BP167)</f>
        <v>2069</v>
      </c>
      <c r="BQ166">
        <f>IF(covid19_new_cases_global!BQ167&lt;0,"",covid19_new_cases_global!BQ167)</f>
        <v>1704</v>
      </c>
      <c r="BR166">
        <f>IF(covid19_new_cases_global!BR167&lt;0,"",covid19_new_cases_global!BR167)</f>
        <v>1815</v>
      </c>
      <c r="BS166">
        <f>IF(covid19_new_cases_global!BS167&lt;0,"",covid19_new_cases_global!BS167)</f>
        <v>1610</v>
      </c>
      <c r="BT166">
        <f>IF(covid19_new_cases_global!BT167&lt;0,"",covid19_new_cases_global!BT167)</f>
        <v>2704</v>
      </c>
      <c r="BU166">
        <f>IF(covid19_new_cases_global!BU167&lt;0,"",covid19_new_cases_global!BU167)</f>
        <v>2148</v>
      </c>
      <c r="BV166">
        <f>IF(covid19_new_cases_global!BV167&lt;0,"",covid19_new_cases_global!BV167)</f>
        <v>2456</v>
      </c>
      <c r="BW166">
        <f>IF(covid19_new_cases_global!BW167&lt;0,"",covid19_new_cases_global!BW167)</f>
        <v>2786</v>
      </c>
      <c r="BX166">
        <f>IF(covid19_new_cases_global!BX167&lt;0,"",covid19_new_cases_global!BX167)</f>
        <v>3013</v>
      </c>
      <c r="BY166">
        <f>IF(covid19_new_cases_global!BY167&lt;0,"",covid19_new_cases_global!BY167)</f>
        <v>3135</v>
      </c>
      <c r="BZ166">
        <f>IF(covid19_new_cases_global!BZ167&lt;0,"",covid19_new_cases_global!BZ167)</f>
        <v>3148</v>
      </c>
      <c r="CA166">
        <f>IF(covid19_new_cases_global!CA167&lt;0,"",covid19_new_cases_global!CA167)</f>
        <v>3892</v>
      </c>
      <c r="CB166">
        <f>IF(covid19_new_cases_global!CB167&lt;0,"",covid19_new_cases_global!CB167)</f>
        <v>4117</v>
      </c>
      <c r="CC166">
        <f>IF(covid19_new_cases_global!CC167&lt;0,"",covid19_new_cases_global!CC167)</f>
        <v>4056</v>
      </c>
      <c r="CD166">
        <f>IF(covid19_new_cases_global!CD167&lt;0,"",covid19_new_cases_global!CD167)</f>
        <v>4747</v>
      </c>
      <c r="CE166">
        <f>IF(covid19_new_cases_global!CE167&lt;0,"",covid19_new_cases_global!CE167)</f>
        <v>5138</v>
      </c>
      <c r="CF166">
        <f>IF(covid19_new_cases_global!CF167&lt;0,"",covid19_new_cases_global!CF167)</f>
        <v>4789</v>
      </c>
      <c r="CG166">
        <f>IF(covid19_new_cases_global!CG167&lt;0,"",covid19_new_cases_global!CG167)</f>
        <v>4093</v>
      </c>
      <c r="CH166">
        <f>IF(covid19_new_cases_global!CH167&lt;0,"",covid19_new_cases_global!CH167)</f>
        <v>4062</v>
      </c>
      <c r="CI166">
        <f>IF(covid19_new_cases_global!CI167&lt;0,"",covid19_new_cases_global!CI167)</f>
        <v>4281</v>
      </c>
      <c r="CJ166">
        <f>IF(covid19_new_cases_global!CJ167&lt;0,"",covid19_new_cases_global!CJ167)</f>
        <v>4801</v>
      </c>
      <c r="CK166">
        <f>IF(covid19_new_cases_global!CK167&lt;0,"",covid19_new_cases_global!CK167)</f>
        <v>4353</v>
      </c>
      <c r="CL166">
        <f>IF(covid19_new_cases_global!CL167&lt;0,"",covid19_new_cases_global!CL167)</f>
        <v>3783</v>
      </c>
      <c r="CM166">
        <f>IF(covid19_new_cases_global!CM167&lt;0,"",covid19_new_cases_global!CM167)</f>
        <v>3977</v>
      </c>
      <c r="CN166">
        <f>IF(covid19_new_cases_global!CN167&lt;0,"",covid19_new_cases_global!CN167)</f>
        <v>4674</v>
      </c>
      <c r="CO166">
        <f>IF(covid19_new_cases_global!CO167&lt;0,"",covid19_new_cases_global!CO167)</f>
        <v>4611</v>
      </c>
      <c r="CP166">
        <f>IF(covid19_new_cases_global!CP167&lt;0,"",covid19_new_cases_global!CP167)</f>
        <v>3083</v>
      </c>
      <c r="CQ166">
        <f>IF(covid19_new_cases_global!CQ167&lt;0,"",covid19_new_cases_global!CQ167)</f>
        <v>3116</v>
      </c>
      <c r="CR166">
        <f>IF(covid19_new_cases_global!CR167&lt;0,"",covid19_new_cases_global!CR167)</f>
        <v>3122</v>
      </c>
      <c r="CS166">
        <f>IF(covid19_new_cases_global!CS167&lt;0,"",covid19_new_cases_global!CS167)</f>
        <v>2861</v>
      </c>
      <c r="CT166">
        <f>IF(covid19_new_cases_global!CT167&lt;0,"",covid19_new_cases_global!CT167)</f>
        <v>2357</v>
      </c>
      <c r="CU166">
        <f>IF(covid19_new_cases_global!CU167&lt;0,"",covid19_new_cases_global!CU167)</f>
        <v>2131</v>
      </c>
      <c r="CV166">
        <f>IF(covid19_new_cases_global!CV167&lt;0,"",covid19_new_cases_global!CV167)</f>
        <v>2392</v>
      </c>
      <c r="CW166">
        <f>IF(covid19_new_cases_global!CW167&lt;0,"",covid19_new_cases_global!CW167)</f>
        <v>2936</v>
      </c>
      <c r="CX166">
        <f>IF(covid19_new_cases_global!CX167&lt;0,"",covid19_new_cases_global!CX167)</f>
        <v>2615</v>
      </c>
      <c r="CY166">
        <f>IF(covid19_new_cases_global!CY167&lt;0,"",covid19_new_cases_global!CY167)</f>
        <v>2188</v>
      </c>
      <c r="CZ166">
        <f>IF(covid19_new_cases_global!CZ167&lt;0,"",covid19_new_cases_global!CZ167)</f>
        <v>1983</v>
      </c>
      <c r="DA166">
        <f>IF(covid19_new_cases_global!DA167&lt;0,"",covid19_new_cases_global!DA167)</f>
        <v>1670</v>
      </c>
      <c r="DB166">
        <f>IF(covid19_new_cases_global!DB167&lt;0,"",covid19_new_cases_global!DB167)</f>
        <v>1614</v>
      </c>
      <c r="DC166">
        <f>IF(covid19_new_cases_global!DC167&lt;0,"",covid19_new_cases_global!DC167)</f>
        <v>1832</v>
      </c>
      <c r="DD166">
        <f>IF(covid19_new_cases_global!DD167&lt;0,"",covid19_new_cases_global!DD167)</f>
        <v>2253</v>
      </c>
      <c r="DE166">
        <f>IF(covid19_new_cases_global!DE167&lt;0,"",covid19_new_cases_global!DE167)</f>
        <v>1977</v>
      </c>
      <c r="DF166">
        <f>IF(covid19_new_cases_global!DF167&lt;0,"",covid19_new_cases_global!DF167)</f>
        <v>1848</v>
      </c>
      <c r="DG166">
        <f>IF(covid19_new_cases_global!DG167&lt;0,"",covid19_new_cases_global!DG167)</f>
        <v>1546</v>
      </c>
      <c r="DH166">
        <f>IF(covid19_new_cases_global!DH167&lt;0,"",covid19_new_cases_global!DH167)</f>
        <v>1542</v>
      </c>
      <c r="DI166">
        <f>IF(covid19_new_cases_global!DI167&lt;0,"",covid19_new_cases_global!DI167)</f>
        <v>1114</v>
      </c>
      <c r="DJ166">
        <f>IF(covid19_new_cases_global!DJ167&lt;0,"",covid19_new_cases_global!DJ167)</f>
        <v>1704</v>
      </c>
      <c r="DK166">
        <f>IF(covid19_new_cases_global!DK167&lt;0,"",covid19_new_cases_global!DK167)</f>
        <v>1639</v>
      </c>
      <c r="DL166">
        <f>IF(covid19_new_cases_global!DL167&lt;0,"",covid19_new_cases_global!DL167)</f>
        <v>1635</v>
      </c>
      <c r="DM166">
        <f>IF(covid19_new_cases_global!DM167&lt;0,"",covid19_new_cases_global!DM167)</f>
        <v>1708</v>
      </c>
      <c r="DN166">
        <f>IF(covid19_new_cases_global!DN167&lt;0,"",covid19_new_cases_global!DN167)</f>
        <v>1610</v>
      </c>
      <c r="DO166">
        <f>IF(covid19_new_cases_global!DO167&lt;0,"",covid19_new_cases_global!DO167)</f>
        <v>1368</v>
      </c>
      <c r="DP166">
        <f>IF(covid19_new_cases_global!DP167&lt;0,"",covid19_new_cases_global!DP167)</f>
        <v>1158</v>
      </c>
      <c r="DQ166">
        <f>IF(covid19_new_cases_global!DQ167&lt;0,"",covid19_new_cases_global!DQ167)</f>
        <v>1022</v>
      </c>
      <c r="DR166">
        <f>IF(covid19_new_cases_global!DR167&lt;0,"",covid19_new_cases_global!DR167)</f>
        <v>972</v>
      </c>
      <c r="DS166">
        <f>IF(covid19_new_cases_global!DS167&lt;0,"",covid19_new_cases_global!DS167)</f>
        <v>961</v>
      </c>
      <c r="DT166">
        <f>IF(covid19_new_cases_global!DT167&lt;0,"",covid19_new_cases_global!DT167)</f>
        <v>952</v>
      </c>
      <c r="DU166">
        <f>IF(covid19_new_cases_global!DU167&lt;0,"",covid19_new_cases_global!DU167)</f>
        <v>1186</v>
      </c>
      <c r="DV166">
        <f>IF(covid19_new_cases_global!DV167&lt;0,"",covid19_new_cases_global!DV167)</f>
        <v>1141</v>
      </c>
      <c r="DW166">
        <f>IF(covid19_new_cases_global!DW167&lt;0,"",covid19_new_cases_global!DW167)</f>
        <v>987</v>
      </c>
      <c r="DX166">
        <f>IF(covid19_new_cases_global!DX167&lt;0,"",covid19_new_cases_global!DX167)</f>
        <v>948</v>
      </c>
      <c r="DY166">
        <f>IF(covid19_new_cases_global!DY167&lt;0,"",covid19_new_cases_global!DY167)</f>
        <v>1035</v>
      </c>
      <c r="DZ166">
        <f>IF(covid19_new_cases_global!DZ167&lt;0,"",covid19_new_cases_global!DZ167)</f>
        <v>1182</v>
      </c>
      <c r="EA166">
        <f>IF(covid19_new_cases_global!EA167&lt;0,"",covid19_new_cases_global!EA167)</f>
        <v>1141</v>
      </c>
      <c r="EB166">
        <f>IF(covid19_new_cases_global!EB167&lt;0,"",covid19_new_cases_global!EB167)</f>
        <v>983</v>
      </c>
      <c r="EC166">
        <f>IF(covid19_new_cases_global!EC167&lt;0,"",covid19_new_cases_global!EC167)</f>
        <v>839</v>
      </c>
      <c r="ED166">
        <f>IF(covid19_new_cases_global!ED167&lt;0,"",covid19_new_cases_global!ED167)</f>
        <v>827</v>
      </c>
      <c r="EE166">
        <f>IF(covid19_new_cases_global!EE167&lt;0,"",covid19_new_cases_global!EE167)</f>
        <v>786</v>
      </c>
      <c r="EF166">
        <f>IF(covid19_new_cases_global!EF167&lt;0,"",covid19_new_cases_global!EF167)</f>
        <v>867</v>
      </c>
      <c r="EG166">
        <f>IF(covid19_new_cases_global!EG167&lt;0,"",covid19_new_cases_global!EG167)</f>
        <v>988</v>
      </c>
      <c r="EH166">
        <f>IF(covid19_new_cases_global!EH167&lt;0,"",covid19_new_cases_global!EH167)</f>
        <v>930</v>
      </c>
      <c r="EI166">
        <f>IF(covid19_new_cases_global!EI167&lt;0,"",covid19_new_cases_global!EI167)</f>
        <v>878</v>
      </c>
      <c r="EJ166">
        <f>IF(covid19_new_cases_global!EJ167&lt;0,"",covid19_new_cases_global!EJ167)</f>
        <v>914</v>
      </c>
      <c r="EK166">
        <f>IF(covid19_new_cases_global!EK167&lt;0,"",covid19_new_cases_global!EK167)</f>
        <v>989</v>
      </c>
      <c r="EL166">
        <f>IF(covid19_new_cases_global!EL167&lt;0,"",covid19_new_cases_global!EL167)</f>
        <v>993</v>
      </c>
      <c r="EM166">
        <f>IF(covid19_new_cases_global!EM167&lt;0,"",covid19_new_cases_global!EM167)</f>
        <v>922</v>
      </c>
      <c r="EN166">
        <f>IF(covid19_new_cases_global!EN167&lt;0,"",covid19_new_cases_global!EN167)</f>
        <v>987</v>
      </c>
      <c r="EO166">
        <f>IF(covid19_new_cases_global!EO167&lt;0,"",covid19_new_cases_global!EO167)</f>
        <v>1195</v>
      </c>
      <c r="EP166">
        <f>IF(covid19_new_cases_global!EP167&lt;0,"",covid19_new_cases_global!EP167)</f>
        <v>1459</v>
      </c>
      <c r="EQ166">
        <f>IF(covid19_new_cases_global!EQ167&lt;0,"",covid19_new_cases_global!EQ167)</f>
        <v>1562</v>
      </c>
      <c r="ER166">
        <f>IF(covid19_new_cases_global!ER167&lt;0,"",covid19_new_cases_global!ER167)</f>
        <v>1592</v>
      </c>
      <c r="ES166">
        <f>IF(covid19_new_cases_global!ES167&lt;0,"",covid19_new_cases_global!ES167)</f>
        <v>1467</v>
      </c>
      <c r="ET166">
        <f>IF(covid19_new_cases_global!ET167&lt;0,"",covid19_new_cases_global!ET167)</f>
        <v>1429</v>
      </c>
      <c r="EU166">
        <f>IF(covid19_new_cases_global!EU167&lt;0,"",covid19_new_cases_global!EU167)</f>
        <v>1304</v>
      </c>
      <c r="EV166">
        <f>IF(covid19_new_cases_global!EV167&lt;0,"",covid19_new_cases_global!EV167)</f>
        <v>1214</v>
      </c>
      <c r="EW166">
        <f>IF(covid19_new_cases_global!EW167&lt;0,"",covid19_new_cases_global!EW167)</f>
        <v>1248</v>
      </c>
      <c r="EX166">
        <f>IF(covid19_new_cases_global!EX167&lt;0,"",covid19_new_cases_global!EX167)</f>
        <v>1192</v>
      </c>
      <c r="EY166">
        <f>IF(covid19_new_cases_global!EY167&lt;0,"",covid19_new_cases_global!EY167)</f>
        <v>1212</v>
      </c>
      <c r="EZ166">
        <f>IF(covid19_new_cases_global!EZ167&lt;0,"",covid19_new_cases_global!EZ167)</f>
        <v>1268</v>
      </c>
      <c r="FA166">
        <f>IF(covid19_new_cases_global!FA167&lt;0,"",covid19_new_cases_global!FA167)</f>
        <v>1492</v>
      </c>
      <c r="FB166">
        <f>IF(covid19_new_cases_global!FB167&lt;0,"",covid19_new_cases_global!FB167)</f>
        <v>1458</v>
      </c>
      <c r="FC166">
        <f>IF(covid19_new_cases_global!FC167&lt;0,"",covid19_new_cases_global!FC167)</f>
        <v>1396</v>
      </c>
      <c r="FD166">
        <f>IF(covid19_new_cases_global!FD167&lt;0,"",covid19_new_cases_global!FD167)</f>
        <v>1372</v>
      </c>
      <c r="FE166">
        <f t="shared" ref="FE166:FE171" si="87">MAX(D166:FD166)</f>
        <v>5138</v>
      </c>
      <c r="FF166">
        <f t="shared" si="82"/>
        <v>5138</v>
      </c>
      <c r="FG166">
        <f t="shared" si="61"/>
        <v>80</v>
      </c>
      <c r="FH166">
        <f t="shared" si="62"/>
        <v>80</v>
      </c>
      <c r="FI166" cm="1">
        <f t="array" ref="FI166">MATCH(INDEX($D166:$FD166,MATCH(TRUE,INDEX($D166:$FD166&lt;&gt;0,),0)),$D166:$FD166,0)</f>
        <v>49</v>
      </c>
      <c r="FJ166">
        <f t="shared" si="83"/>
        <v>195883</v>
      </c>
      <c r="FK166">
        <f t="shared" si="84"/>
        <v>2.6229943384571401E-2</v>
      </c>
      <c r="FL166">
        <v>0</v>
      </c>
      <c r="FM166">
        <f t="shared" si="85"/>
        <v>31</v>
      </c>
      <c r="FN166">
        <f t="shared" si="86"/>
        <v>31</v>
      </c>
      <c r="FP166">
        <v>5382</v>
      </c>
      <c r="FQ166">
        <v>5382</v>
      </c>
      <c r="FR166">
        <v>151</v>
      </c>
      <c r="FS166">
        <v>151</v>
      </c>
      <c r="FT166">
        <v>44</v>
      </c>
      <c r="FU166">
        <v>84660</v>
      </c>
      <c r="FV166">
        <v>6.3571934798015595E-2</v>
      </c>
      <c r="FW166" s="6">
        <v>0</v>
      </c>
      <c r="FX166" s="7">
        <v>1</v>
      </c>
      <c r="FY166" s="8">
        <f t="shared" si="68"/>
        <v>1</v>
      </c>
      <c r="FZ166">
        <f t="shared" si="69"/>
        <v>0</v>
      </c>
      <c r="GA166">
        <f t="shared" si="70"/>
        <v>2.1087362375368444E-9</v>
      </c>
      <c r="GB166" s="6">
        <f t="shared" si="71"/>
        <v>2.1087362375368444E-9</v>
      </c>
      <c r="GC166" s="8">
        <f t="shared" si="72"/>
        <v>0.99999999789126381</v>
      </c>
      <c r="GD166" s="6">
        <f t="shared" si="73"/>
        <v>-2.1087361878920312E-9</v>
      </c>
      <c r="GE166" s="8">
        <f t="shared" si="74"/>
        <v>100</v>
      </c>
      <c r="GF166">
        <f t="shared" si="75"/>
        <v>2.1087362419836127E-9</v>
      </c>
      <c r="HC166">
        <v>0.89858537257067184</v>
      </c>
      <c r="HD166">
        <v>0</v>
      </c>
      <c r="HE166">
        <v>1</v>
      </c>
      <c r="HF166">
        <f t="shared" si="79"/>
        <v>144</v>
      </c>
      <c r="HG166">
        <f t="shared" si="80"/>
        <v>17</v>
      </c>
      <c r="HH166">
        <f t="shared" si="76"/>
        <v>0</v>
      </c>
      <c r="HI166">
        <f t="shared" si="77"/>
        <v>0.5</v>
      </c>
      <c r="HJ166">
        <f t="shared" si="78"/>
        <v>0</v>
      </c>
    </row>
    <row r="167" spans="1:218" x14ac:dyDescent="0.3">
      <c r="A167" t="str">
        <f>covid19_new_cases_global!A168</f>
        <v>Uganda</v>
      </c>
      <c r="B167">
        <f>covid19_new_cases_global!B168</f>
        <v>1</v>
      </c>
      <c r="C167">
        <f>covid19_new_cases_global!C168</f>
        <v>32</v>
      </c>
      <c r="D167">
        <f>IF(covid19_new_cases_global!D168&lt;0,"",covid19_new_cases_global!D168)</f>
        <v>0</v>
      </c>
      <c r="E167">
        <f>IF(covid19_new_cases_global!E168&lt;0,"",covid19_new_cases_global!E168)</f>
        <v>0</v>
      </c>
      <c r="F167">
        <f>IF(covid19_new_cases_global!F168&lt;0,"",covid19_new_cases_global!F168)</f>
        <v>0</v>
      </c>
      <c r="G167">
        <f>IF(covid19_new_cases_global!G168&lt;0,"",covid19_new_cases_global!G168)</f>
        <v>0</v>
      </c>
      <c r="H167">
        <f>IF(covid19_new_cases_global!H168&lt;0,"",covid19_new_cases_global!H168)</f>
        <v>0</v>
      </c>
      <c r="I167">
        <f>IF(covid19_new_cases_global!I168&lt;0,"",covid19_new_cases_global!I168)</f>
        <v>0</v>
      </c>
      <c r="J167">
        <f>IF(covid19_new_cases_global!J168&lt;0,"",covid19_new_cases_global!J168)</f>
        <v>0</v>
      </c>
      <c r="K167">
        <f>IF(covid19_new_cases_global!K168&lt;0,"",covid19_new_cases_global!K168)</f>
        <v>0</v>
      </c>
      <c r="L167">
        <f>IF(covid19_new_cases_global!L168&lt;0,"",covid19_new_cases_global!L168)</f>
        <v>0</v>
      </c>
      <c r="M167">
        <f>IF(covid19_new_cases_global!M168&lt;0,"",covid19_new_cases_global!M168)</f>
        <v>0</v>
      </c>
      <c r="N167">
        <f>IF(covid19_new_cases_global!N168&lt;0,"",covid19_new_cases_global!N168)</f>
        <v>0</v>
      </c>
      <c r="O167">
        <f>IF(covid19_new_cases_global!O168&lt;0,"",covid19_new_cases_global!O168)</f>
        <v>0</v>
      </c>
      <c r="P167">
        <f>IF(covid19_new_cases_global!P168&lt;0,"",covid19_new_cases_global!P168)</f>
        <v>0</v>
      </c>
      <c r="Q167">
        <f>IF(covid19_new_cases_global!Q168&lt;0,"",covid19_new_cases_global!Q168)</f>
        <v>0</v>
      </c>
      <c r="R167">
        <f>IF(covid19_new_cases_global!R168&lt;0,"",covid19_new_cases_global!R168)</f>
        <v>0</v>
      </c>
      <c r="S167">
        <f>IF(covid19_new_cases_global!S168&lt;0,"",covid19_new_cases_global!S168)</f>
        <v>0</v>
      </c>
      <c r="T167">
        <f>IF(covid19_new_cases_global!T168&lt;0,"",covid19_new_cases_global!T168)</f>
        <v>0</v>
      </c>
      <c r="U167">
        <f>IF(covid19_new_cases_global!U168&lt;0,"",covid19_new_cases_global!U168)</f>
        <v>0</v>
      </c>
      <c r="V167">
        <f>IF(covid19_new_cases_global!V168&lt;0,"",covid19_new_cases_global!V168)</f>
        <v>0</v>
      </c>
      <c r="W167">
        <f>IF(covid19_new_cases_global!W168&lt;0,"",covid19_new_cases_global!W168)</f>
        <v>0</v>
      </c>
      <c r="X167">
        <f>IF(covid19_new_cases_global!X168&lt;0,"",covid19_new_cases_global!X168)</f>
        <v>0</v>
      </c>
      <c r="Y167">
        <f>IF(covid19_new_cases_global!Y168&lt;0,"",covid19_new_cases_global!Y168)</f>
        <v>0</v>
      </c>
      <c r="Z167">
        <f>IF(covid19_new_cases_global!Z168&lt;0,"",covid19_new_cases_global!Z168)</f>
        <v>0</v>
      </c>
      <c r="AA167">
        <f>IF(covid19_new_cases_global!AA168&lt;0,"",covid19_new_cases_global!AA168)</f>
        <v>0</v>
      </c>
      <c r="AB167">
        <f>IF(covid19_new_cases_global!AB168&lt;0,"",covid19_new_cases_global!AB168)</f>
        <v>0</v>
      </c>
      <c r="AC167">
        <f>IF(covid19_new_cases_global!AC168&lt;0,"",covid19_new_cases_global!AC168)</f>
        <v>0</v>
      </c>
      <c r="AD167">
        <f>IF(covid19_new_cases_global!AD168&lt;0,"",covid19_new_cases_global!AD168)</f>
        <v>0</v>
      </c>
      <c r="AE167">
        <f>IF(covid19_new_cases_global!AE168&lt;0,"",covid19_new_cases_global!AE168)</f>
        <v>0</v>
      </c>
      <c r="AF167">
        <f>IF(covid19_new_cases_global!AF168&lt;0,"",covid19_new_cases_global!AF168)</f>
        <v>0</v>
      </c>
      <c r="AG167">
        <f>IF(covid19_new_cases_global!AG168&lt;0,"",covid19_new_cases_global!AG168)</f>
        <v>0</v>
      </c>
      <c r="AH167">
        <f>IF(covid19_new_cases_global!AH168&lt;0,"",covid19_new_cases_global!AH168)</f>
        <v>0</v>
      </c>
      <c r="AI167">
        <f>IF(covid19_new_cases_global!AI168&lt;0,"",covid19_new_cases_global!AI168)</f>
        <v>0</v>
      </c>
      <c r="AJ167">
        <f>IF(covid19_new_cases_global!AJ168&lt;0,"",covid19_new_cases_global!AJ168)</f>
        <v>0</v>
      </c>
      <c r="AK167">
        <f>IF(covid19_new_cases_global!AK168&lt;0,"",covid19_new_cases_global!AK168)</f>
        <v>0</v>
      </c>
      <c r="AL167">
        <f>IF(covid19_new_cases_global!AL168&lt;0,"",covid19_new_cases_global!AL168)</f>
        <v>0</v>
      </c>
      <c r="AM167">
        <f>IF(covid19_new_cases_global!AM168&lt;0,"",covid19_new_cases_global!AM168)</f>
        <v>0</v>
      </c>
      <c r="AN167">
        <f>IF(covid19_new_cases_global!AN168&lt;0,"",covid19_new_cases_global!AN168)</f>
        <v>0</v>
      </c>
      <c r="AO167">
        <f>IF(covid19_new_cases_global!AO168&lt;0,"",covid19_new_cases_global!AO168)</f>
        <v>0</v>
      </c>
      <c r="AP167">
        <f>IF(covid19_new_cases_global!AP168&lt;0,"",covid19_new_cases_global!AP168)</f>
        <v>0</v>
      </c>
      <c r="AQ167">
        <f>IF(covid19_new_cases_global!AQ168&lt;0,"",covid19_new_cases_global!AQ168)</f>
        <v>0</v>
      </c>
      <c r="AR167">
        <f>IF(covid19_new_cases_global!AR168&lt;0,"",covid19_new_cases_global!AR168)</f>
        <v>0</v>
      </c>
      <c r="AS167">
        <f>IF(covid19_new_cases_global!AS168&lt;0,"",covid19_new_cases_global!AS168)</f>
        <v>0</v>
      </c>
      <c r="AT167">
        <f>IF(covid19_new_cases_global!AT168&lt;0,"",covid19_new_cases_global!AT168)</f>
        <v>0</v>
      </c>
      <c r="AU167">
        <f>IF(covid19_new_cases_global!AU168&lt;0,"",covid19_new_cases_global!AU168)</f>
        <v>0</v>
      </c>
      <c r="AV167">
        <f>IF(covid19_new_cases_global!AV168&lt;0,"",covid19_new_cases_global!AV168)</f>
        <v>0</v>
      </c>
      <c r="AW167">
        <f>IF(covid19_new_cases_global!AW168&lt;0,"",covid19_new_cases_global!AW168)</f>
        <v>0</v>
      </c>
      <c r="AX167">
        <f>IF(covid19_new_cases_global!AX168&lt;0,"",covid19_new_cases_global!AX168)</f>
        <v>0</v>
      </c>
      <c r="AY167">
        <f>IF(covid19_new_cases_global!AY168&lt;0,"",covid19_new_cases_global!AY168)</f>
        <v>0</v>
      </c>
      <c r="AZ167">
        <f>IF(covid19_new_cases_global!AZ168&lt;0,"",covid19_new_cases_global!AZ168)</f>
        <v>0</v>
      </c>
      <c r="BA167">
        <f>IF(covid19_new_cases_global!BA168&lt;0,"",covid19_new_cases_global!BA168)</f>
        <v>0</v>
      </c>
      <c r="BB167">
        <f>IF(covid19_new_cases_global!BB168&lt;0,"",covid19_new_cases_global!BB168)</f>
        <v>0</v>
      </c>
      <c r="BC167">
        <f>IF(covid19_new_cases_global!BC168&lt;0,"",covid19_new_cases_global!BC168)</f>
        <v>0</v>
      </c>
      <c r="BD167">
        <f>IF(covid19_new_cases_global!BD168&lt;0,"",covid19_new_cases_global!BD168)</f>
        <v>0</v>
      </c>
      <c r="BE167">
        <f>IF(covid19_new_cases_global!BE168&lt;0,"",covid19_new_cases_global!BE168)</f>
        <v>0</v>
      </c>
      <c r="BF167">
        <f>IF(covid19_new_cases_global!BF168&lt;0,"",covid19_new_cases_global!BF168)</f>
        <v>0</v>
      </c>
      <c r="BG167">
        <f>IF(covid19_new_cases_global!BG168&lt;0,"",covid19_new_cases_global!BG168)</f>
        <v>0</v>
      </c>
      <c r="BH167">
        <f>IF(covid19_new_cases_global!BH168&lt;0,"",covid19_new_cases_global!BH168)</f>
        <v>0</v>
      </c>
      <c r="BI167">
        <f>IF(covid19_new_cases_global!BI168&lt;0,"",covid19_new_cases_global!BI168)</f>
        <v>0</v>
      </c>
      <c r="BJ167">
        <f>IF(covid19_new_cases_global!BJ168&lt;0,"",covid19_new_cases_global!BJ168)</f>
        <v>1</v>
      </c>
      <c r="BK167">
        <f>IF(covid19_new_cases_global!BK168&lt;0,"",covid19_new_cases_global!BK168)</f>
        <v>0</v>
      </c>
      <c r="BL167">
        <f>IF(covid19_new_cases_global!BL168&lt;0,"",covid19_new_cases_global!BL168)</f>
        <v>8</v>
      </c>
      <c r="BM167">
        <f>IF(covid19_new_cases_global!BM168&lt;0,"",covid19_new_cases_global!BM168)</f>
        <v>0</v>
      </c>
      <c r="BN167">
        <f>IF(covid19_new_cases_global!BN168&lt;0,"",covid19_new_cases_global!BN168)</f>
        <v>5</v>
      </c>
      <c r="BO167">
        <f>IF(covid19_new_cases_global!BO168&lt;0,"",covid19_new_cases_global!BO168)</f>
        <v>0</v>
      </c>
      <c r="BP167">
        <f>IF(covid19_new_cases_global!BP168&lt;0,"",covid19_new_cases_global!BP168)</f>
        <v>9</v>
      </c>
      <c r="BQ167">
        <f>IF(covid19_new_cases_global!BQ168&lt;0,"",covid19_new_cases_global!BQ168)</f>
        <v>7</v>
      </c>
      <c r="BR167">
        <f>IF(covid19_new_cases_global!BR168&lt;0,"",covid19_new_cases_global!BR168)</f>
        <v>3</v>
      </c>
      <c r="BS167">
        <f>IF(covid19_new_cases_global!BS168&lt;0,"",covid19_new_cases_global!BS168)</f>
        <v>0</v>
      </c>
      <c r="BT167">
        <f>IF(covid19_new_cases_global!BT168&lt;0,"",covid19_new_cases_global!BT168)</f>
        <v>11</v>
      </c>
      <c r="BU167">
        <f>IF(covid19_new_cases_global!BU168&lt;0,"",covid19_new_cases_global!BU168)</f>
        <v>0</v>
      </c>
      <c r="BV167">
        <f>IF(covid19_new_cases_global!BV168&lt;0,"",covid19_new_cases_global!BV168)</f>
        <v>1</v>
      </c>
      <c r="BW167">
        <f>IF(covid19_new_cases_global!BW168&lt;0,"",covid19_new_cases_global!BW168)</f>
        <v>3</v>
      </c>
      <c r="BX167">
        <f>IF(covid19_new_cases_global!BX168&lt;0,"",covid19_new_cases_global!BX168)</f>
        <v>0</v>
      </c>
      <c r="BY167">
        <f>IF(covid19_new_cases_global!BY168&lt;0,"",covid19_new_cases_global!BY168)</f>
        <v>4</v>
      </c>
      <c r="BZ167">
        <f>IF(covid19_new_cases_global!BZ168&lt;0,"",covid19_new_cases_global!BZ168)</f>
        <v>0</v>
      </c>
      <c r="CA167">
        <f>IF(covid19_new_cases_global!CA168&lt;0,"",covid19_new_cases_global!CA168)</f>
        <v>0</v>
      </c>
      <c r="CB167">
        <f>IF(covid19_new_cases_global!CB168&lt;0,"",covid19_new_cases_global!CB168)</f>
        <v>1</v>
      </c>
      <c r="CC167">
        <f>IF(covid19_new_cases_global!CC168&lt;0,"",covid19_new_cases_global!CC168)</f>
        <v>0</v>
      </c>
      <c r="CD167">
        <f>IF(covid19_new_cases_global!CD168&lt;0,"",covid19_new_cases_global!CD168)</f>
        <v>0</v>
      </c>
      <c r="CE167">
        <f>IF(covid19_new_cases_global!CE168&lt;0,"",covid19_new_cases_global!CE168)</f>
        <v>0</v>
      </c>
      <c r="CF167">
        <f>IF(covid19_new_cases_global!CF168&lt;0,"",covid19_new_cases_global!CF168)</f>
        <v>1</v>
      </c>
      <c r="CG167">
        <f>IF(covid19_new_cases_global!CG168&lt;0,"",covid19_new_cases_global!CG168)</f>
        <v>0</v>
      </c>
      <c r="CH167">
        <f>IF(covid19_new_cases_global!CH168&lt;0,"",covid19_new_cases_global!CH168)</f>
        <v>1</v>
      </c>
      <c r="CI167">
        <f>IF(covid19_new_cases_global!CI168&lt;0,"",covid19_new_cases_global!CI168)</f>
        <v>0</v>
      </c>
      <c r="CJ167">
        <f>IF(covid19_new_cases_global!CJ168&lt;0,"",covid19_new_cases_global!CJ168)</f>
        <v>0</v>
      </c>
      <c r="CK167">
        <f>IF(covid19_new_cases_global!CK168&lt;0,"",covid19_new_cases_global!CK168)</f>
        <v>1</v>
      </c>
      <c r="CL167" t="str">
        <f>IF(covid19_new_cases_global!CL168&lt;0,"",covid19_new_cases_global!CL168)</f>
        <v/>
      </c>
      <c r="CM167">
        <f>IF(covid19_new_cases_global!CM168&lt;0,"",covid19_new_cases_global!CM168)</f>
        <v>0</v>
      </c>
      <c r="CN167">
        <f>IF(covid19_new_cases_global!CN168&lt;0,"",covid19_new_cases_global!CN168)</f>
        <v>1</v>
      </c>
      <c r="CO167">
        <f>IF(covid19_new_cases_global!CO168&lt;0,"",covid19_new_cases_global!CO168)</f>
        <v>5</v>
      </c>
      <c r="CP167">
        <f>IF(covid19_new_cases_global!CP168&lt;0,"",covid19_new_cases_global!CP168)</f>
        <v>2</v>
      </c>
      <c r="CQ167">
        <f>IF(covid19_new_cases_global!CQ168&lt;0,"",covid19_new_cases_global!CQ168)</f>
        <v>11</v>
      </c>
      <c r="CR167">
        <f>IF(covid19_new_cases_global!CR168&lt;0,"",covid19_new_cases_global!CR168)</f>
        <v>1</v>
      </c>
      <c r="CS167">
        <f>IF(covid19_new_cases_global!CS168&lt;0,"",covid19_new_cases_global!CS168)</f>
        <v>0</v>
      </c>
      <c r="CT167">
        <f>IF(covid19_new_cases_global!CT168&lt;0,"",covid19_new_cases_global!CT168)</f>
        <v>4</v>
      </c>
      <c r="CU167">
        <f>IF(covid19_new_cases_global!CU168&lt;0,"",covid19_new_cases_global!CU168)</f>
        <v>0</v>
      </c>
      <c r="CV167">
        <f>IF(covid19_new_cases_global!CV168&lt;0,"",covid19_new_cases_global!CV168)</f>
        <v>0</v>
      </c>
      <c r="CW167">
        <f>IF(covid19_new_cases_global!CW168&lt;0,"",covid19_new_cases_global!CW168)</f>
        <v>2</v>
      </c>
      <c r="CX167">
        <f>IF(covid19_new_cases_global!CX168&lt;0,"",covid19_new_cases_global!CX168)</f>
        <v>2</v>
      </c>
      <c r="CY167">
        <f>IF(covid19_new_cases_global!CY168&lt;0,"",covid19_new_cases_global!CY168)</f>
        <v>2</v>
      </c>
      <c r="CZ167">
        <f>IF(covid19_new_cases_global!CZ168&lt;0,"",covid19_new_cases_global!CZ168)</f>
        <v>3</v>
      </c>
      <c r="DA167">
        <f>IF(covid19_new_cases_global!DA168&lt;0,"",covid19_new_cases_global!DA168)</f>
        <v>1</v>
      </c>
      <c r="DB167">
        <f>IF(covid19_new_cases_global!DB168&lt;0,"",covid19_new_cases_global!DB168)</f>
        <v>8</v>
      </c>
      <c r="DC167">
        <f>IF(covid19_new_cases_global!DC168&lt;0,"",covid19_new_cases_global!DC168)</f>
        <v>1</v>
      </c>
      <c r="DD167">
        <f>IF(covid19_new_cases_global!DD168&lt;0,"",covid19_new_cases_global!DD168)</f>
        <v>2</v>
      </c>
      <c r="DE167">
        <f>IF(covid19_new_cases_global!DE168&lt;0,"",covid19_new_cases_global!DE168)</f>
        <v>1</v>
      </c>
      <c r="DF167">
        <f>IF(covid19_new_cases_global!DF168&lt;0,"",covid19_new_cases_global!DF168)</f>
        <v>0</v>
      </c>
      <c r="DG167">
        <f>IF(covid19_new_cases_global!DG168&lt;0,"",covid19_new_cases_global!DG168)</f>
        <v>15</v>
      </c>
      <c r="DH167">
        <f>IF(covid19_new_cases_global!DH168&lt;0,"",covid19_new_cases_global!DH168)</f>
        <v>5</v>
      </c>
      <c r="DI167">
        <f>IF(covid19_new_cases_global!DI168&lt;0,"",covid19_new_cases_global!DI168)</f>
        <v>0</v>
      </c>
      <c r="DJ167">
        <f>IF(covid19_new_cases_global!DJ168&lt;0,"",covid19_new_cases_global!DJ168)</f>
        <v>8</v>
      </c>
      <c r="DK167">
        <f>IF(covid19_new_cases_global!DK168&lt;0,"",covid19_new_cases_global!DK168)</f>
        <v>10</v>
      </c>
      <c r="DL167">
        <f>IF(covid19_new_cases_global!DL168&lt;0,"",covid19_new_cases_global!DL168)</f>
        <v>21</v>
      </c>
      <c r="DM167">
        <f>IF(covid19_new_cases_global!DM168&lt;0,"",covid19_new_cases_global!DM168)</f>
        <v>43</v>
      </c>
      <c r="DN167">
        <f>IF(covid19_new_cases_global!DN168&lt;0,"",covid19_new_cases_global!DN168)</f>
        <v>24</v>
      </c>
      <c r="DO167">
        <f>IF(covid19_new_cases_global!DO168&lt;0,"",covid19_new_cases_global!DO168)</f>
        <v>0</v>
      </c>
      <c r="DP167">
        <f>IF(covid19_new_cases_global!DP168&lt;0,"",covid19_new_cases_global!DP168)</f>
        <v>21</v>
      </c>
      <c r="DQ167">
        <f>IF(covid19_new_cases_global!DQ168&lt;0,"",covid19_new_cases_global!DQ168)</f>
        <v>12</v>
      </c>
      <c r="DR167">
        <f>IF(covid19_new_cases_global!DR168&lt;0,"",covid19_new_cases_global!DR168)</f>
        <v>4</v>
      </c>
      <c r="DS167" t="str">
        <f>IF(covid19_new_cases_global!DS168&lt;0,"",covid19_new_cases_global!DS168)</f>
        <v/>
      </c>
      <c r="DT167">
        <f>IF(covid19_new_cases_global!DT168&lt;0,"",covid19_new_cases_global!DT168)</f>
        <v>15</v>
      </c>
      <c r="DU167">
        <f>IF(covid19_new_cases_global!DU168&lt;0,"",covid19_new_cases_global!DU168)</f>
        <v>23</v>
      </c>
      <c r="DV167">
        <f>IF(covid19_new_cases_global!DV168&lt;0,"",covid19_new_cases_global!DV168)</f>
        <v>0</v>
      </c>
      <c r="DW167">
        <f>IF(covid19_new_cases_global!DW168&lt;0,"",covid19_new_cases_global!DW168)</f>
        <v>24</v>
      </c>
      <c r="DX167">
        <f>IF(covid19_new_cases_global!DX168&lt;0,"",covid19_new_cases_global!DX168)</f>
        <v>31</v>
      </c>
      <c r="DY167">
        <f>IF(covid19_new_cases_global!DY168&lt;0,"",covid19_new_cases_global!DY168)</f>
        <v>28</v>
      </c>
      <c r="DZ167">
        <f>IF(covid19_new_cases_global!DZ168&lt;0,"",covid19_new_cases_global!DZ168)</f>
        <v>36</v>
      </c>
      <c r="EA167">
        <f>IF(covid19_new_cases_global!EA168&lt;0,"",covid19_new_cases_global!EA168)</f>
        <v>12</v>
      </c>
      <c r="EB167">
        <f>IF(covid19_new_cases_global!EB168&lt;0,"",covid19_new_cases_global!EB168)</f>
        <v>84</v>
      </c>
      <c r="EC167">
        <f>IF(covid19_new_cases_global!EC168&lt;0,"",covid19_new_cases_global!EC168)</f>
        <v>4</v>
      </c>
      <c r="ED167">
        <f>IF(covid19_new_cases_global!ED168&lt;0,"",covid19_new_cases_global!ED168)</f>
        <v>40</v>
      </c>
      <c r="EE167">
        <f>IF(covid19_new_cases_global!EE168&lt;0,"",covid19_new_cases_global!EE168)</f>
        <v>32</v>
      </c>
      <c r="EF167">
        <f>IF(covid19_new_cases_global!EF168&lt;0,"",covid19_new_cases_global!EF168)</f>
        <v>18</v>
      </c>
      <c r="EG167">
        <f>IF(covid19_new_cases_global!EG168&lt;0,"",covid19_new_cases_global!EG168)</f>
        <v>15</v>
      </c>
      <c r="EH167">
        <f>IF(covid19_new_cases_global!EH168&lt;0,"",covid19_new_cases_global!EH168)</f>
        <v>35</v>
      </c>
      <c r="EI167">
        <f>IF(covid19_new_cases_global!EI168&lt;0,"",covid19_new_cases_global!EI168)</f>
        <v>36</v>
      </c>
      <c r="EJ167">
        <f>IF(covid19_new_cases_global!EJ168&lt;0,"",covid19_new_cases_global!EJ168)</f>
        <v>23</v>
      </c>
      <c r="EK167">
        <f>IF(covid19_new_cases_global!EK168&lt;0,"",covid19_new_cases_global!EK168)</f>
        <v>30</v>
      </c>
      <c r="EL167">
        <f>IF(covid19_new_cases_global!EL168&lt;0,"",covid19_new_cases_global!EL168)</f>
        <v>11</v>
      </c>
      <c r="EM167">
        <f>IF(covid19_new_cases_global!EM168&lt;0,"",covid19_new_cases_global!EM168)</f>
        <v>8</v>
      </c>
      <c r="EN167">
        <f>IF(covid19_new_cases_global!EN168&lt;0,"",covid19_new_cases_global!EN168)</f>
        <v>14</v>
      </c>
      <c r="EO167">
        <f>IF(covid19_new_cases_global!EO168&lt;0,"",covid19_new_cases_global!EO168)</f>
        <v>7</v>
      </c>
      <c r="EP167">
        <f>IF(covid19_new_cases_global!EP168&lt;0,"",covid19_new_cases_global!EP168)</f>
        <v>8</v>
      </c>
      <c r="EQ167">
        <f>IF(covid19_new_cases_global!EQ168&lt;0,"",covid19_new_cases_global!EQ168)</f>
        <v>2</v>
      </c>
      <c r="ER167">
        <f>IF(covid19_new_cases_global!ER168&lt;0,"",covid19_new_cases_global!ER168)</f>
        <v>9</v>
      </c>
      <c r="ES167">
        <f>IF(covid19_new_cases_global!ES168&lt;0,"",covid19_new_cases_global!ES168)</f>
        <v>19</v>
      </c>
      <c r="ET167">
        <f>IF(covid19_new_cases_global!ET168&lt;0,"",covid19_new_cases_global!ET168)</f>
        <v>8</v>
      </c>
      <c r="EU167">
        <f>IF(covid19_new_cases_global!EU168&lt;0,"",covid19_new_cases_global!EU168)</f>
        <v>9</v>
      </c>
      <c r="EV167">
        <f>IF(covid19_new_cases_global!EV168&lt;0,"",covid19_new_cases_global!EV168)</f>
        <v>14</v>
      </c>
      <c r="EW167">
        <f>IF(covid19_new_cases_global!EW168&lt;0,"",covid19_new_cases_global!EW168)</f>
        <v>8</v>
      </c>
      <c r="EX167">
        <f>IF(covid19_new_cases_global!EX168&lt;0,"",covid19_new_cases_global!EX168)</f>
        <v>7</v>
      </c>
      <c r="EY167">
        <f>IF(covid19_new_cases_global!EY168&lt;0,"",covid19_new_cases_global!EY168)</f>
        <v>4</v>
      </c>
      <c r="EZ167">
        <f>IF(covid19_new_cases_global!EZ168&lt;0,"",covid19_new_cases_global!EZ168)</f>
        <v>23</v>
      </c>
      <c r="FA167">
        <f>IF(covid19_new_cases_global!FA168&lt;0,"",covid19_new_cases_global!FA168)</f>
        <v>8</v>
      </c>
      <c r="FB167">
        <f>IF(covid19_new_cases_global!FB168&lt;0,"",covid19_new_cases_global!FB168)</f>
        <v>16</v>
      </c>
      <c r="FC167">
        <f>IF(covid19_new_cases_global!FC168&lt;0,"",covid19_new_cases_global!FC168)</f>
        <v>12</v>
      </c>
      <c r="FD167">
        <f>IF(covid19_new_cases_global!FD168&lt;0,"",covid19_new_cases_global!FD168)</f>
        <v>15</v>
      </c>
      <c r="FE167">
        <f t="shared" si="87"/>
        <v>84</v>
      </c>
      <c r="FF167">
        <f t="shared" si="82"/>
        <v>84</v>
      </c>
      <c r="FG167">
        <f t="shared" si="61"/>
        <v>129</v>
      </c>
      <c r="FH167">
        <f t="shared" si="62"/>
        <v>129</v>
      </c>
      <c r="FI167" cm="1">
        <f t="array" ref="FI167">MATCH(INDEX($D167:$FD167,MATCH(TRUE,INDEX($D167:$FD167&lt;&gt;0,),0)),$D167:$FD167,0)</f>
        <v>59</v>
      </c>
      <c r="FJ167">
        <f t="shared" si="83"/>
        <v>953</v>
      </c>
      <c r="FK167">
        <f t="shared" si="84"/>
        <v>8.8142707240293813E-2</v>
      </c>
      <c r="FL167">
        <v>0</v>
      </c>
      <c r="FM167">
        <f t="shared" si="85"/>
        <v>70</v>
      </c>
      <c r="FN167">
        <f t="shared" si="86"/>
        <v>70</v>
      </c>
      <c r="FP167">
        <v>6288</v>
      </c>
      <c r="FQ167">
        <v>6288</v>
      </c>
      <c r="FR167">
        <v>153</v>
      </c>
      <c r="FS167">
        <v>153</v>
      </c>
      <c r="FT167">
        <v>37</v>
      </c>
      <c r="FU167">
        <v>212802</v>
      </c>
      <c r="FV167">
        <v>2.9548594468097104E-2</v>
      </c>
      <c r="FW167" s="6">
        <v>0</v>
      </c>
      <c r="FX167" s="7">
        <v>1</v>
      </c>
      <c r="FY167" s="8">
        <f t="shared" si="68"/>
        <v>1</v>
      </c>
      <c r="FZ167">
        <f t="shared" si="69"/>
        <v>0</v>
      </c>
      <c r="GA167">
        <f t="shared" si="70"/>
        <v>1.6109792340838513E-18</v>
      </c>
      <c r="GB167" s="6">
        <f t="shared" si="71"/>
        <v>1.6109792340838513E-18</v>
      </c>
      <c r="GC167" s="8">
        <f t="shared" si="72"/>
        <v>1</v>
      </c>
      <c r="GD167" s="6">
        <f t="shared" si="73"/>
        <v>0</v>
      </c>
      <c r="GE167" s="8">
        <f t="shared" si="74"/>
        <v>100</v>
      </c>
      <c r="GF167">
        <f t="shared" si="75"/>
        <v>1.6109792340838513E-18</v>
      </c>
      <c r="HC167">
        <v>0.92918844992692717</v>
      </c>
      <c r="HD167">
        <v>0</v>
      </c>
      <c r="HE167">
        <v>1</v>
      </c>
      <c r="HF167">
        <f t="shared" si="79"/>
        <v>144</v>
      </c>
      <c r="HG167">
        <f t="shared" si="80"/>
        <v>18</v>
      </c>
      <c r="HH167">
        <f t="shared" si="76"/>
        <v>0</v>
      </c>
      <c r="HI167">
        <f t="shared" si="77"/>
        <v>0.47058823529411764</v>
      </c>
      <c r="HJ167">
        <f t="shared" si="78"/>
        <v>0</v>
      </c>
    </row>
    <row r="168" spans="1:218" x14ac:dyDescent="0.3">
      <c r="A168" t="str">
        <f>covid19_new_cases_global!A169</f>
        <v>Ukraine</v>
      </c>
      <c r="B168">
        <f>covid19_new_cases_global!B169</f>
        <v>48.379399999999997</v>
      </c>
      <c r="C168">
        <f>covid19_new_cases_global!C169</f>
        <v>31.165600000000001</v>
      </c>
      <c r="D168">
        <f>IF(covid19_new_cases_global!D169&lt;0,"",covid19_new_cases_global!D169)</f>
        <v>0</v>
      </c>
      <c r="E168">
        <f>IF(covid19_new_cases_global!E169&lt;0,"",covid19_new_cases_global!E169)</f>
        <v>0</v>
      </c>
      <c r="F168">
        <f>IF(covid19_new_cases_global!F169&lt;0,"",covid19_new_cases_global!F169)</f>
        <v>0</v>
      </c>
      <c r="G168">
        <f>IF(covid19_new_cases_global!G169&lt;0,"",covid19_new_cases_global!G169)</f>
        <v>0</v>
      </c>
      <c r="H168">
        <f>IF(covid19_new_cases_global!H169&lt;0,"",covid19_new_cases_global!H169)</f>
        <v>0</v>
      </c>
      <c r="I168">
        <f>IF(covid19_new_cases_global!I169&lt;0,"",covid19_new_cases_global!I169)</f>
        <v>0</v>
      </c>
      <c r="J168">
        <f>IF(covid19_new_cases_global!J169&lt;0,"",covid19_new_cases_global!J169)</f>
        <v>0</v>
      </c>
      <c r="K168">
        <f>IF(covid19_new_cases_global!K169&lt;0,"",covid19_new_cases_global!K169)</f>
        <v>0</v>
      </c>
      <c r="L168">
        <f>IF(covid19_new_cases_global!L169&lt;0,"",covid19_new_cases_global!L169)</f>
        <v>0</v>
      </c>
      <c r="M168">
        <f>IF(covid19_new_cases_global!M169&lt;0,"",covid19_new_cases_global!M169)</f>
        <v>0</v>
      </c>
      <c r="N168">
        <f>IF(covid19_new_cases_global!N169&lt;0,"",covid19_new_cases_global!N169)</f>
        <v>0</v>
      </c>
      <c r="O168">
        <f>IF(covid19_new_cases_global!O169&lt;0,"",covid19_new_cases_global!O169)</f>
        <v>0</v>
      </c>
      <c r="P168">
        <f>IF(covid19_new_cases_global!P169&lt;0,"",covid19_new_cases_global!P169)</f>
        <v>0</v>
      </c>
      <c r="Q168">
        <f>IF(covid19_new_cases_global!Q169&lt;0,"",covid19_new_cases_global!Q169)</f>
        <v>0</v>
      </c>
      <c r="R168">
        <f>IF(covid19_new_cases_global!R169&lt;0,"",covid19_new_cases_global!R169)</f>
        <v>0</v>
      </c>
      <c r="S168">
        <f>IF(covid19_new_cases_global!S169&lt;0,"",covid19_new_cases_global!S169)</f>
        <v>0</v>
      </c>
      <c r="T168">
        <f>IF(covid19_new_cases_global!T169&lt;0,"",covid19_new_cases_global!T169)</f>
        <v>0</v>
      </c>
      <c r="U168">
        <f>IF(covid19_new_cases_global!U169&lt;0,"",covid19_new_cases_global!U169)</f>
        <v>0</v>
      </c>
      <c r="V168">
        <f>IF(covid19_new_cases_global!V169&lt;0,"",covid19_new_cases_global!V169)</f>
        <v>0</v>
      </c>
      <c r="W168">
        <f>IF(covid19_new_cases_global!W169&lt;0,"",covid19_new_cases_global!W169)</f>
        <v>0</v>
      </c>
      <c r="X168">
        <f>IF(covid19_new_cases_global!X169&lt;0,"",covid19_new_cases_global!X169)</f>
        <v>0</v>
      </c>
      <c r="Y168">
        <f>IF(covid19_new_cases_global!Y169&lt;0,"",covid19_new_cases_global!Y169)</f>
        <v>0</v>
      </c>
      <c r="Z168">
        <f>IF(covid19_new_cases_global!Z169&lt;0,"",covid19_new_cases_global!Z169)</f>
        <v>0</v>
      </c>
      <c r="AA168">
        <f>IF(covid19_new_cases_global!AA169&lt;0,"",covid19_new_cases_global!AA169)</f>
        <v>0</v>
      </c>
      <c r="AB168">
        <f>IF(covid19_new_cases_global!AB169&lt;0,"",covid19_new_cases_global!AB169)</f>
        <v>0</v>
      </c>
      <c r="AC168">
        <f>IF(covid19_new_cases_global!AC169&lt;0,"",covid19_new_cases_global!AC169)</f>
        <v>0</v>
      </c>
      <c r="AD168">
        <f>IF(covid19_new_cases_global!AD169&lt;0,"",covid19_new_cases_global!AD169)</f>
        <v>0</v>
      </c>
      <c r="AE168">
        <f>IF(covid19_new_cases_global!AE169&lt;0,"",covid19_new_cases_global!AE169)</f>
        <v>0</v>
      </c>
      <c r="AF168">
        <f>IF(covid19_new_cases_global!AF169&lt;0,"",covid19_new_cases_global!AF169)</f>
        <v>0</v>
      </c>
      <c r="AG168">
        <f>IF(covid19_new_cases_global!AG169&lt;0,"",covid19_new_cases_global!AG169)</f>
        <v>0</v>
      </c>
      <c r="AH168">
        <f>IF(covid19_new_cases_global!AH169&lt;0,"",covid19_new_cases_global!AH169)</f>
        <v>0</v>
      </c>
      <c r="AI168">
        <f>IF(covid19_new_cases_global!AI169&lt;0,"",covid19_new_cases_global!AI169)</f>
        <v>0</v>
      </c>
      <c r="AJ168">
        <f>IF(covid19_new_cases_global!AJ169&lt;0,"",covid19_new_cases_global!AJ169)</f>
        <v>0</v>
      </c>
      <c r="AK168">
        <f>IF(covid19_new_cases_global!AK169&lt;0,"",covid19_new_cases_global!AK169)</f>
        <v>0</v>
      </c>
      <c r="AL168">
        <f>IF(covid19_new_cases_global!AL169&lt;0,"",covid19_new_cases_global!AL169)</f>
        <v>0</v>
      </c>
      <c r="AM168">
        <f>IF(covid19_new_cases_global!AM169&lt;0,"",covid19_new_cases_global!AM169)</f>
        <v>0</v>
      </c>
      <c r="AN168">
        <f>IF(covid19_new_cases_global!AN169&lt;0,"",covid19_new_cases_global!AN169)</f>
        <v>0</v>
      </c>
      <c r="AO168">
        <f>IF(covid19_new_cases_global!AO169&lt;0,"",covid19_new_cases_global!AO169)</f>
        <v>0</v>
      </c>
      <c r="AP168">
        <f>IF(covid19_new_cases_global!AP169&lt;0,"",covid19_new_cases_global!AP169)</f>
        <v>0</v>
      </c>
      <c r="AQ168">
        <f>IF(covid19_new_cases_global!AQ169&lt;0,"",covid19_new_cases_global!AQ169)</f>
        <v>0</v>
      </c>
      <c r="AR168">
        <f>IF(covid19_new_cases_global!AR169&lt;0,"",covid19_new_cases_global!AR169)</f>
        <v>1</v>
      </c>
      <c r="AS168">
        <f>IF(covid19_new_cases_global!AS169&lt;0,"",covid19_new_cases_global!AS169)</f>
        <v>0</v>
      </c>
      <c r="AT168">
        <f>IF(covid19_new_cases_global!AT169&lt;0,"",covid19_new_cases_global!AT169)</f>
        <v>0</v>
      </c>
      <c r="AU168">
        <f>IF(covid19_new_cases_global!AU169&lt;0,"",covid19_new_cases_global!AU169)</f>
        <v>0</v>
      </c>
      <c r="AV168">
        <f>IF(covid19_new_cases_global!AV169&lt;0,"",covid19_new_cases_global!AV169)</f>
        <v>0</v>
      </c>
      <c r="AW168">
        <f>IF(covid19_new_cases_global!AW169&lt;0,"",covid19_new_cases_global!AW169)</f>
        <v>0</v>
      </c>
      <c r="AX168">
        <f>IF(covid19_new_cases_global!AX169&lt;0,"",covid19_new_cases_global!AX169)</f>
        <v>0</v>
      </c>
      <c r="AY168">
        <f>IF(covid19_new_cases_global!AY169&lt;0,"",covid19_new_cases_global!AY169)</f>
        <v>0</v>
      </c>
      <c r="AZ168">
        <f>IF(covid19_new_cases_global!AZ169&lt;0,"",covid19_new_cases_global!AZ169)</f>
        <v>0</v>
      </c>
      <c r="BA168">
        <f>IF(covid19_new_cases_global!BA169&lt;0,"",covid19_new_cases_global!BA169)</f>
        <v>0</v>
      </c>
      <c r="BB168">
        <f>IF(covid19_new_cases_global!BB169&lt;0,"",covid19_new_cases_global!BB169)</f>
        <v>2</v>
      </c>
      <c r="BC168">
        <f>IF(covid19_new_cases_global!BC169&lt;0,"",covid19_new_cases_global!BC169)</f>
        <v>0</v>
      </c>
      <c r="BD168">
        <f>IF(covid19_new_cases_global!BD169&lt;0,"",covid19_new_cases_global!BD169)</f>
        <v>0</v>
      </c>
      <c r="BE168">
        <f>IF(covid19_new_cases_global!BE169&lt;0,"",covid19_new_cases_global!BE169)</f>
        <v>4</v>
      </c>
      <c r="BF168">
        <f>IF(covid19_new_cases_global!BF169&lt;0,"",covid19_new_cases_global!BF169)</f>
        <v>7</v>
      </c>
      <c r="BG168">
        <f>IF(covid19_new_cases_global!BG169&lt;0,"",covid19_new_cases_global!BG169)</f>
        <v>0</v>
      </c>
      <c r="BH168">
        <f>IF(covid19_new_cases_global!BH169&lt;0,"",covid19_new_cases_global!BH169)</f>
        <v>2</v>
      </c>
      <c r="BI168">
        <f>IF(covid19_new_cases_global!BI169&lt;0,"",covid19_new_cases_global!BI169)</f>
        <v>13</v>
      </c>
      <c r="BJ168">
        <f>IF(covid19_new_cases_global!BJ169&lt;0,"",covid19_new_cases_global!BJ169)</f>
        <v>18</v>
      </c>
      <c r="BK168">
        <f>IF(covid19_new_cases_global!BK169&lt;0,"",covid19_new_cases_global!BK169)</f>
        <v>26</v>
      </c>
      <c r="BL168">
        <f>IF(covid19_new_cases_global!BL169&lt;0,"",covid19_new_cases_global!BL169)</f>
        <v>0</v>
      </c>
      <c r="BM168">
        <f>IF(covid19_new_cases_global!BM169&lt;0,"",covid19_new_cases_global!BM169)</f>
        <v>24</v>
      </c>
      <c r="BN168">
        <f>IF(covid19_new_cases_global!BN169&lt;0,"",covid19_new_cases_global!BN169)</f>
        <v>48</v>
      </c>
      <c r="BO168">
        <f>IF(covid19_new_cases_global!BO169&lt;0,"",covid19_new_cases_global!BO169)</f>
        <v>51</v>
      </c>
      <c r="BP168">
        <f>IF(covid19_new_cases_global!BP169&lt;0,"",covid19_new_cases_global!BP169)</f>
        <v>114</v>
      </c>
      <c r="BQ168">
        <f>IF(covid19_new_cases_global!BQ169&lt;0,"",covid19_new_cases_global!BQ169)</f>
        <v>46</v>
      </c>
      <c r="BR168">
        <f>IF(covid19_new_cases_global!BR169&lt;0,"",covid19_new_cases_global!BR169)</f>
        <v>119</v>
      </c>
      <c r="BS168">
        <f>IF(covid19_new_cases_global!BS169&lt;0,"",covid19_new_cases_global!BS169)</f>
        <v>73</v>
      </c>
      <c r="BT168">
        <f>IF(covid19_new_cases_global!BT169&lt;0,"",covid19_new_cases_global!BT169)</f>
        <v>97</v>
      </c>
      <c r="BU168">
        <f>IF(covid19_new_cases_global!BU169&lt;0,"",covid19_new_cases_global!BU169)</f>
        <v>149</v>
      </c>
      <c r="BV168">
        <f>IF(covid19_new_cases_global!BV169&lt;0,"",covid19_new_cases_global!BV169)</f>
        <v>103</v>
      </c>
      <c r="BW168">
        <f>IF(covid19_new_cases_global!BW169&lt;0,"",covid19_new_cases_global!BW169)</f>
        <v>175</v>
      </c>
      <c r="BX168">
        <f>IF(covid19_new_cases_global!BX169&lt;0,"",covid19_new_cases_global!BX169)</f>
        <v>153</v>
      </c>
      <c r="BY168">
        <f>IF(covid19_new_cases_global!BY169&lt;0,"",covid19_new_cases_global!BY169)</f>
        <v>83</v>
      </c>
      <c r="BZ168">
        <f>IF(covid19_new_cases_global!BZ169&lt;0,"",covid19_new_cases_global!BZ169)</f>
        <v>11</v>
      </c>
      <c r="CA168">
        <f>IF(covid19_new_cases_global!CA169&lt;0,"",covid19_new_cases_global!CA169)</f>
        <v>143</v>
      </c>
      <c r="CB168">
        <f>IF(covid19_new_cases_global!CB169&lt;0,"",covid19_new_cases_global!CB169)</f>
        <v>206</v>
      </c>
      <c r="CC168">
        <f>IF(covid19_new_cases_global!CC169&lt;0,"",covid19_new_cases_global!CC169)</f>
        <v>224</v>
      </c>
      <c r="CD168">
        <f>IF(covid19_new_cases_global!CD169&lt;0,"",covid19_new_cases_global!CD169)</f>
        <v>311</v>
      </c>
      <c r="CE168">
        <f>IF(covid19_new_cases_global!CE169&lt;0,"",covid19_new_cases_global!CE169)</f>
        <v>308</v>
      </c>
      <c r="CF168">
        <f>IF(covid19_new_cases_global!CF169&lt;0,"",covid19_new_cases_global!CF169)</f>
        <v>266</v>
      </c>
      <c r="CG168">
        <f>IF(covid19_new_cases_global!CG169&lt;0,"",covid19_new_cases_global!CG169)</f>
        <v>325</v>
      </c>
      <c r="CH168">
        <f>IF(covid19_new_cases_global!CH169&lt;0,"",covid19_new_cases_global!CH169)</f>
        <v>270</v>
      </c>
      <c r="CI168">
        <f>IF(covid19_new_cases_global!CI169&lt;0,"",covid19_new_cases_global!CI169)</f>
        <v>392</v>
      </c>
      <c r="CJ168">
        <f>IF(covid19_new_cases_global!CJ169&lt;0,"",covid19_new_cases_global!CJ169)</f>
        <v>397</v>
      </c>
      <c r="CK168">
        <f>IF(covid19_new_cases_global!CK169&lt;0,"",covid19_new_cases_global!CK169)</f>
        <v>501</v>
      </c>
      <c r="CL168">
        <f>IF(covid19_new_cases_global!CL169&lt;0,"",covid19_new_cases_global!CL169)</f>
        <v>444</v>
      </c>
      <c r="CM168">
        <f>IF(covid19_new_cases_global!CM169&lt;0,"",covid19_new_cases_global!CM169)</f>
        <v>343</v>
      </c>
      <c r="CN168">
        <f>IF(covid19_new_cases_global!CN169&lt;0,"",covid19_new_cases_global!CN169)</f>
        <v>261</v>
      </c>
      <c r="CO168">
        <f>IF(covid19_new_cases_global!CO169&lt;0,"",covid19_new_cases_global!CO169)</f>
        <v>415</v>
      </c>
      <c r="CP168">
        <f>IF(covid19_new_cases_global!CP169&lt;0,"",covid19_new_cases_global!CP169)</f>
        <v>467</v>
      </c>
      <c r="CQ168">
        <f>IF(covid19_new_cases_global!CQ169&lt;0,"",covid19_new_cases_global!CQ169)</f>
        <v>578</v>
      </c>
      <c r="CR168">
        <f>IF(covid19_new_cases_global!CR169&lt;0,"",covid19_new_cases_global!CR169)</f>
        <v>477</v>
      </c>
      <c r="CS168">
        <f>IF(covid19_new_cases_global!CS169&lt;0,"",covid19_new_cases_global!CS169)</f>
        <v>478</v>
      </c>
      <c r="CT168">
        <f>IF(covid19_new_cases_global!CT169&lt;0,"",covid19_new_cases_global!CT169)</f>
        <v>492</v>
      </c>
      <c r="CU168">
        <f>IF(covid19_new_cases_global!CU169&lt;0,"",covid19_new_cases_global!CU169)</f>
        <v>392</v>
      </c>
      <c r="CV168">
        <f>IF(covid19_new_cases_global!CV169&lt;0,"",covid19_new_cases_global!CV169)</f>
        <v>401</v>
      </c>
      <c r="CW168">
        <f>IF(covid19_new_cases_global!CW169&lt;0,"",covid19_new_cases_global!CW169)</f>
        <v>456</v>
      </c>
      <c r="CX168">
        <f>IF(covid19_new_cases_global!CX169&lt;0,"",covid19_new_cases_global!CX169)</f>
        <v>540</v>
      </c>
      <c r="CY168">
        <f>IF(covid19_new_cases_global!CY169&lt;0,"",covid19_new_cases_global!CY169)</f>
        <v>455</v>
      </c>
      <c r="CZ168">
        <f>IF(covid19_new_cases_global!CZ169&lt;0,"",covid19_new_cases_global!CZ169)</f>
        <v>550</v>
      </c>
      <c r="DA168">
        <f>IF(covid19_new_cases_global!DA169&lt;0,"",covid19_new_cases_global!DA169)</f>
        <v>502</v>
      </c>
      <c r="DB168">
        <f>IF(covid19_new_cases_global!DB169&lt;0,"",covid19_new_cases_global!DB169)</f>
        <v>418</v>
      </c>
      <c r="DC168">
        <f>IF(covid19_new_cases_global!DC169&lt;0,"",covid19_new_cases_global!DC169)</f>
        <v>366</v>
      </c>
      <c r="DD168">
        <f>IF(covid19_new_cases_global!DD169&lt;0,"",covid19_new_cases_global!DD169)</f>
        <v>487</v>
      </c>
      <c r="DE168">
        <f>IF(covid19_new_cases_global!DE169&lt;0,"",covid19_new_cases_global!DE169)</f>
        <v>507</v>
      </c>
      <c r="DF168">
        <f>IF(covid19_new_cases_global!DF169&lt;0,"",covid19_new_cases_global!DF169)</f>
        <v>504</v>
      </c>
      <c r="DG168">
        <f>IF(covid19_new_cases_global!DG169&lt;0,"",covid19_new_cases_global!DG169)</f>
        <v>515</v>
      </c>
      <c r="DH168">
        <f>IF(covid19_new_cases_global!DH169&lt;0,"",covid19_new_cases_global!DH169)</f>
        <v>522</v>
      </c>
      <c r="DI168">
        <f>IF(covid19_new_cases_global!DI169&lt;0,"",covid19_new_cases_global!DI169)</f>
        <v>416</v>
      </c>
      <c r="DJ168">
        <f>IF(covid19_new_cases_global!DJ169&lt;0,"",covid19_new_cases_global!DJ169)</f>
        <v>375</v>
      </c>
      <c r="DK168">
        <f>IF(covid19_new_cases_global!DK169&lt;0,"",covid19_new_cases_global!DK169)</f>
        <v>402</v>
      </c>
      <c r="DL168">
        <f>IF(covid19_new_cases_global!DL169&lt;0,"",covid19_new_cases_global!DL169)</f>
        <v>422</v>
      </c>
      <c r="DM168">
        <f>IF(covid19_new_cases_global!DM169&lt;0,"",covid19_new_cases_global!DM169)</f>
        <v>483</v>
      </c>
      <c r="DN168">
        <f>IF(covid19_new_cases_global!DN169&lt;0,"",covid19_new_cases_global!DN169)</f>
        <v>528</v>
      </c>
      <c r="DO168">
        <f>IF(covid19_new_cases_global!DO169&lt;0,"",covid19_new_cases_global!DO169)</f>
        <v>433</v>
      </c>
      <c r="DP168">
        <f>IF(covid19_new_cases_global!DP169&lt;0,"",covid19_new_cases_global!DP169)</f>
        <v>325</v>
      </c>
      <c r="DQ168">
        <f>IF(covid19_new_cases_global!DQ169&lt;0,"",covid19_new_cases_global!DQ169)</f>
        <v>260</v>
      </c>
      <c r="DR168">
        <f>IF(covid19_new_cases_global!DR169&lt;0,"",covid19_new_cases_global!DR169)</f>
        <v>354</v>
      </c>
      <c r="DS168">
        <f>IF(covid19_new_cases_global!DS169&lt;0,"",covid19_new_cases_global!DS169)</f>
        <v>476</v>
      </c>
      <c r="DT168">
        <f>IF(covid19_new_cases_global!DT169&lt;0,"",covid19_new_cases_global!DT169)</f>
        <v>442</v>
      </c>
      <c r="DU168">
        <f>IF(covid19_new_cases_global!DU169&lt;0,"",covid19_new_cases_global!DU169)</f>
        <v>432</v>
      </c>
      <c r="DV168">
        <f>IF(covid19_new_cases_global!DV169&lt;0,"",covid19_new_cases_global!DV169)</f>
        <v>406</v>
      </c>
      <c r="DW168">
        <f>IF(covid19_new_cases_global!DW169&lt;0,"",covid19_new_cases_global!DW169)</f>
        <v>259</v>
      </c>
      <c r="DX168">
        <f>IF(covid19_new_cases_global!DX169&lt;0,"",covid19_new_cases_global!DX169)</f>
        <v>339</v>
      </c>
      <c r="DY168">
        <f>IF(covid19_new_cases_global!DY169&lt;0,"",covid19_new_cases_global!DY169)</f>
        <v>321</v>
      </c>
      <c r="DZ168">
        <f>IF(covid19_new_cases_global!DZ169&lt;0,"",covid19_new_cases_global!DZ169)</f>
        <v>477</v>
      </c>
      <c r="EA168">
        <f>IF(covid19_new_cases_global!EA169&lt;0,"",covid19_new_cases_global!EA169)</f>
        <v>429</v>
      </c>
      <c r="EB168">
        <f>IF(covid19_new_cases_global!EB169&lt;0,"",covid19_new_cases_global!EB169)</f>
        <v>393</v>
      </c>
      <c r="EC168">
        <f>IF(covid19_new_cases_global!EC169&lt;0,"",covid19_new_cases_global!EC169)</f>
        <v>468</v>
      </c>
      <c r="ED168">
        <f>IF(covid19_new_cases_global!ED169&lt;0,"",covid19_new_cases_global!ED169)</f>
        <v>890</v>
      </c>
      <c r="EE168">
        <f>IF(covid19_new_cases_global!EE169&lt;0,"",covid19_new_cases_global!EE169)</f>
        <v>333</v>
      </c>
      <c r="EF168">
        <f>IF(covid19_new_cases_global!EF169&lt;0,"",covid19_new_cases_global!EF169)</f>
        <v>490</v>
      </c>
      <c r="EG168">
        <f>IF(covid19_new_cases_global!EG169&lt;0,"",covid19_new_cases_global!EG169)</f>
        <v>596</v>
      </c>
      <c r="EH168">
        <f>IF(covid19_new_cases_global!EH169&lt;0,"",covid19_new_cases_global!EH169)</f>
        <v>561</v>
      </c>
      <c r="EI168">
        <f>IF(covid19_new_cases_global!EI169&lt;0,"",covid19_new_cases_global!EI169)</f>
        <v>559</v>
      </c>
      <c r="EJ168">
        <f>IF(covid19_new_cases_global!EJ169&lt;0,"",covid19_new_cases_global!EJ169)</f>
        <v>498</v>
      </c>
      <c r="EK168">
        <f>IF(covid19_new_cases_global!EK169&lt;0,"",covid19_new_cases_global!EK169)</f>
        <v>478</v>
      </c>
      <c r="EL168">
        <f>IF(covid19_new_cases_global!EL169&lt;0,"",covid19_new_cases_global!EL169)</f>
        <v>402</v>
      </c>
      <c r="EM168">
        <f>IF(covid19_new_cases_global!EM169&lt;0,"",covid19_new_cases_global!EM169)</f>
        <v>536</v>
      </c>
      <c r="EN168">
        <f>IF(covid19_new_cases_global!EN169&lt;0,"",covid19_new_cases_global!EN169)</f>
        <v>691</v>
      </c>
      <c r="EO168">
        <f>IF(covid19_new_cases_global!EO169&lt;0,"",covid19_new_cases_global!EO169)</f>
        <v>709</v>
      </c>
      <c r="EP168">
        <f>IF(covid19_new_cases_global!EP169&lt;0,"",covid19_new_cases_global!EP169)</f>
        <v>762</v>
      </c>
      <c r="EQ168">
        <f>IF(covid19_new_cases_global!EQ169&lt;0,"",covid19_new_cases_global!EQ169)</f>
        <v>674</v>
      </c>
      <c r="ER168">
        <f>IF(covid19_new_cases_global!ER169&lt;0,"",covid19_new_cases_global!ER169)</f>
        <v>685</v>
      </c>
      <c r="ES168">
        <f>IF(covid19_new_cases_global!ES169&lt;0,"",covid19_new_cases_global!ES169)</f>
        <v>673</v>
      </c>
      <c r="ET168">
        <f>IF(covid19_new_cases_global!ET169&lt;0,"",covid19_new_cases_global!ET169)</f>
        <v>777</v>
      </c>
      <c r="EU168">
        <f>IF(covid19_new_cases_global!EU169&lt;0,"",covid19_new_cases_global!EU169)</f>
        <v>847</v>
      </c>
      <c r="EV168">
        <f>IF(covid19_new_cases_global!EV169&lt;0,"",covid19_new_cases_global!EV169)</f>
        <v>922</v>
      </c>
      <c r="EW168">
        <f>IF(covid19_new_cases_global!EW169&lt;0,"",covid19_new_cases_global!EW169)</f>
        <v>860</v>
      </c>
      <c r="EX168">
        <f>IF(covid19_new_cases_global!EX169&lt;0,"",covid19_new_cases_global!EX169)</f>
        <v>746</v>
      </c>
      <c r="EY168">
        <f>IF(covid19_new_cases_global!EY169&lt;0,"",covid19_new_cases_global!EY169)</f>
        <v>695</v>
      </c>
      <c r="EZ168">
        <f>IF(covid19_new_cases_global!EZ169&lt;0,"",covid19_new_cases_global!EZ169)</f>
        <v>845</v>
      </c>
      <c r="FA168">
        <f>IF(covid19_new_cases_global!FA169&lt;0,"",covid19_new_cases_global!FA169)</f>
        <v>951</v>
      </c>
      <c r="FB168">
        <f>IF(covid19_new_cases_global!FB169&lt;0,"",covid19_new_cases_global!FB169)</f>
        <v>1002</v>
      </c>
      <c r="FC168">
        <f>IF(covid19_new_cases_global!FC169&lt;0,"",covid19_new_cases_global!FC169)</f>
        <v>1121</v>
      </c>
      <c r="FD168">
        <f>IF(covid19_new_cases_global!FD169&lt;0,"",covid19_new_cases_global!FD169)</f>
        <v>957</v>
      </c>
      <c r="FE168">
        <f t="shared" si="87"/>
        <v>1121</v>
      </c>
      <c r="FF168">
        <f t="shared" si="82"/>
        <v>1121</v>
      </c>
      <c r="FG168">
        <f t="shared" si="61"/>
        <v>156</v>
      </c>
      <c r="FH168">
        <f t="shared" si="62"/>
        <v>156</v>
      </c>
      <c r="FI168" cm="1">
        <f t="array" ref="FI168">MATCH(INDEX($D168:$FD168,MATCH(TRUE,INDEX($D168:$FD168&lt;&gt;0,),0)),$D168:$FD168,0)</f>
        <v>41</v>
      </c>
      <c r="FJ168">
        <f t="shared" si="83"/>
        <v>42932</v>
      </c>
      <c r="FK168">
        <f t="shared" si="84"/>
        <v>2.6111059349669244E-2</v>
      </c>
      <c r="FL168">
        <v>0</v>
      </c>
      <c r="FM168">
        <f t="shared" si="85"/>
        <v>115</v>
      </c>
      <c r="FN168">
        <f t="shared" si="86"/>
        <v>115</v>
      </c>
      <c r="FP168">
        <v>6557</v>
      </c>
      <c r="FQ168">
        <v>6557</v>
      </c>
      <c r="FR168">
        <v>59</v>
      </c>
      <c r="FS168">
        <v>59</v>
      </c>
      <c r="FT168">
        <v>9</v>
      </c>
      <c r="FU168">
        <v>240284</v>
      </c>
      <c r="FV168">
        <v>2.7288541892094356E-2</v>
      </c>
      <c r="FW168" s="6">
        <v>0</v>
      </c>
      <c r="FX168" s="7">
        <v>1</v>
      </c>
      <c r="FY168" s="8">
        <f t="shared" si="68"/>
        <v>1</v>
      </c>
      <c r="FZ168">
        <f t="shared" si="69"/>
        <v>0</v>
      </c>
      <c r="GA168">
        <f t="shared" si="70"/>
        <v>6.7379532640969067E-20</v>
      </c>
      <c r="GB168" s="6">
        <f t="shared" si="71"/>
        <v>6.7379532640969067E-20</v>
      </c>
      <c r="GC168" s="8">
        <f t="shared" si="72"/>
        <v>1</v>
      </c>
      <c r="GD168" s="6">
        <f t="shared" si="73"/>
        <v>0</v>
      </c>
      <c r="GE168" s="8">
        <f t="shared" si="74"/>
        <v>100</v>
      </c>
      <c r="GF168">
        <f t="shared" si="75"/>
        <v>6.7379532640969067E-20</v>
      </c>
      <c r="HC168">
        <v>0.95241942899431664</v>
      </c>
      <c r="HD168">
        <v>0</v>
      </c>
      <c r="HE168">
        <v>1</v>
      </c>
      <c r="HF168">
        <f t="shared" si="79"/>
        <v>144</v>
      </c>
      <c r="HG168">
        <f t="shared" si="80"/>
        <v>19</v>
      </c>
      <c r="HH168">
        <f t="shared" si="76"/>
        <v>0</v>
      </c>
      <c r="HI168">
        <f t="shared" si="77"/>
        <v>0.44117647058823528</v>
      </c>
      <c r="HJ168">
        <f t="shared" si="78"/>
        <v>0</v>
      </c>
    </row>
    <row r="169" spans="1:218" x14ac:dyDescent="0.3">
      <c r="A169" t="str">
        <f>covid19_new_cases_global!A170</f>
        <v>United Arab Emirates</v>
      </c>
      <c r="B169">
        <f>covid19_new_cases_global!B170</f>
        <v>24</v>
      </c>
      <c r="C169">
        <f>covid19_new_cases_global!C170</f>
        <v>54</v>
      </c>
      <c r="D169">
        <f>IF(covid19_new_cases_global!D170&lt;0,"",covid19_new_cases_global!D170)</f>
        <v>0</v>
      </c>
      <c r="E169">
        <f>IF(covid19_new_cases_global!E170&lt;0,"",covid19_new_cases_global!E170)</f>
        <v>0</v>
      </c>
      <c r="F169">
        <f>IF(covid19_new_cases_global!F170&lt;0,"",covid19_new_cases_global!F170)</f>
        <v>0</v>
      </c>
      <c r="G169">
        <f>IF(covid19_new_cases_global!G170&lt;0,"",covid19_new_cases_global!G170)</f>
        <v>0</v>
      </c>
      <c r="H169">
        <f>IF(covid19_new_cases_global!H170&lt;0,"",covid19_new_cases_global!H170)</f>
        <v>0</v>
      </c>
      <c r="I169">
        <f>IF(covid19_new_cases_global!I170&lt;0,"",covid19_new_cases_global!I170)</f>
        <v>0</v>
      </c>
      <c r="J169">
        <f>IF(covid19_new_cases_global!J170&lt;0,"",covid19_new_cases_global!J170)</f>
        <v>4</v>
      </c>
      <c r="K169">
        <f>IF(covid19_new_cases_global!K170&lt;0,"",covid19_new_cases_global!K170)</f>
        <v>0</v>
      </c>
      <c r="L169">
        <f>IF(covid19_new_cases_global!L170&lt;0,"",covid19_new_cases_global!L170)</f>
        <v>0</v>
      </c>
      <c r="M169">
        <f>IF(covid19_new_cases_global!M170&lt;0,"",covid19_new_cases_global!M170)</f>
        <v>0</v>
      </c>
      <c r="N169">
        <f>IF(covid19_new_cases_global!N170&lt;0,"",covid19_new_cases_global!N170)</f>
        <v>1</v>
      </c>
      <c r="O169">
        <f>IF(covid19_new_cases_global!O170&lt;0,"",covid19_new_cases_global!O170)</f>
        <v>0</v>
      </c>
      <c r="P169">
        <f>IF(covid19_new_cases_global!P170&lt;0,"",covid19_new_cases_global!P170)</f>
        <v>0</v>
      </c>
      <c r="Q169">
        <f>IF(covid19_new_cases_global!Q170&lt;0,"",covid19_new_cases_global!Q170)</f>
        <v>0</v>
      </c>
      <c r="R169">
        <f>IF(covid19_new_cases_global!R170&lt;0,"",covid19_new_cases_global!R170)</f>
        <v>0</v>
      </c>
      <c r="S169">
        <f>IF(covid19_new_cases_global!S170&lt;0,"",covid19_new_cases_global!S170)</f>
        <v>0</v>
      </c>
      <c r="T169">
        <f>IF(covid19_new_cases_global!T170&lt;0,"",covid19_new_cases_global!T170)</f>
        <v>2</v>
      </c>
      <c r="U169">
        <f>IF(covid19_new_cases_global!U170&lt;0,"",covid19_new_cases_global!U170)</f>
        <v>0</v>
      </c>
      <c r="V169">
        <f>IF(covid19_new_cases_global!V170&lt;0,"",covid19_new_cases_global!V170)</f>
        <v>1</v>
      </c>
      <c r="W169">
        <f>IF(covid19_new_cases_global!W170&lt;0,"",covid19_new_cases_global!W170)</f>
        <v>0</v>
      </c>
      <c r="X169">
        <f>IF(covid19_new_cases_global!X170&lt;0,"",covid19_new_cases_global!X170)</f>
        <v>0</v>
      </c>
      <c r="Y169">
        <f>IF(covid19_new_cases_global!Y170&lt;0,"",covid19_new_cases_global!Y170)</f>
        <v>0</v>
      </c>
      <c r="Z169">
        <f>IF(covid19_new_cases_global!Z170&lt;0,"",covid19_new_cases_global!Z170)</f>
        <v>0</v>
      </c>
      <c r="AA169">
        <f>IF(covid19_new_cases_global!AA170&lt;0,"",covid19_new_cases_global!AA170)</f>
        <v>0</v>
      </c>
      <c r="AB169">
        <f>IF(covid19_new_cases_global!AB170&lt;0,"",covid19_new_cases_global!AB170)</f>
        <v>1</v>
      </c>
      <c r="AC169">
        <f>IF(covid19_new_cases_global!AC170&lt;0,"",covid19_new_cases_global!AC170)</f>
        <v>0</v>
      </c>
      <c r="AD169">
        <f>IF(covid19_new_cases_global!AD170&lt;0,"",covid19_new_cases_global!AD170)</f>
        <v>0</v>
      </c>
      <c r="AE169">
        <f>IF(covid19_new_cases_global!AE170&lt;0,"",covid19_new_cases_global!AE170)</f>
        <v>0</v>
      </c>
      <c r="AF169">
        <f>IF(covid19_new_cases_global!AF170&lt;0,"",covid19_new_cases_global!AF170)</f>
        <v>0</v>
      </c>
      <c r="AG169">
        <f>IF(covid19_new_cases_global!AG170&lt;0,"",covid19_new_cases_global!AG170)</f>
        <v>0</v>
      </c>
      <c r="AH169">
        <f>IF(covid19_new_cases_global!AH170&lt;0,"",covid19_new_cases_global!AH170)</f>
        <v>4</v>
      </c>
      <c r="AI169">
        <f>IF(covid19_new_cases_global!AI170&lt;0,"",covid19_new_cases_global!AI170)</f>
        <v>0</v>
      </c>
      <c r="AJ169">
        <f>IF(covid19_new_cases_global!AJ170&lt;0,"",covid19_new_cases_global!AJ170)</f>
        <v>0</v>
      </c>
      <c r="AK169">
        <f>IF(covid19_new_cases_global!AK170&lt;0,"",covid19_new_cases_global!AK170)</f>
        <v>0</v>
      </c>
      <c r="AL169">
        <f>IF(covid19_new_cases_global!AL170&lt;0,"",covid19_new_cases_global!AL170)</f>
        <v>0</v>
      </c>
      <c r="AM169">
        <f>IF(covid19_new_cases_global!AM170&lt;0,"",covid19_new_cases_global!AM170)</f>
        <v>0</v>
      </c>
      <c r="AN169">
        <f>IF(covid19_new_cases_global!AN170&lt;0,"",covid19_new_cases_global!AN170)</f>
        <v>6</v>
      </c>
      <c r="AO169">
        <f>IF(covid19_new_cases_global!AO170&lt;0,"",covid19_new_cases_global!AO170)</f>
        <v>2</v>
      </c>
      <c r="AP169">
        <f>IF(covid19_new_cases_global!AP170&lt;0,"",covid19_new_cases_global!AP170)</f>
        <v>0</v>
      </c>
      <c r="AQ169">
        <f>IF(covid19_new_cases_global!AQ170&lt;0,"",covid19_new_cases_global!AQ170)</f>
        <v>0</v>
      </c>
      <c r="AR169">
        <f>IF(covid19_new_cases_global!AR170&lt;0,"",covid19_new_cases_global!AR170)</f>
        <v>6</v>
      </c>
      <c r="AS169">
        <f>IF(covid19_new_cases_global!AS170&lt;0,"",covid19_new_cases_global!AS170)</f>
        <v>0</v>
      </c>
      <c r="AT169">
        <f>IF(covid19_new_cases_global!AT170&lt;0,"",covid19_new_cases_global!AT170)</f>
        <v>2</v>
      </c>
      <c r="AU169">
        <f>IF(covid19_new_cases_global!AU170&lt;0,"",covid19_new_cases_global!AU170)</f>
        <v>0</v>
      </c>
      <c r="AV169">
        <f>IF(covid19_new_cases_global!AV170&lt;0,"",covid19_new_cases_global!AV170)</f>
        <v>16</v>
      </c>
      <c r="AW169">
        <f>IF(covid19_new_cases_global!AW170&lt;0,"",covid19_new_cases_global!AW170)</f>
        <v>0</v>
      </c>
      <c r="AX169">
        <f>IF(covid19_new_cases_global!AX170&lt;0,"",covid19_new_cases_global!AX170)</f>
        <v>0</v>
      </c>
      <c r="AY169">
        <f>IF(covid19_new_cases_global!AY170&lt;0,"",covid19_new_cases_global!AY170)</f>
        <v>29</v>
      </c>
      <c r="AZ169">
        <f>IF(covid19_new_cases_global!AZ170&lt;0,"",covid19_new_cases_global!AZ170)</f>
        <v>0</v>
      </c>
      <c r="BA169">
        <f>IF(covid19_new_cases_global!BA170&lt;0,"",covid19_new_cases_global!BA170)</f>
        <v>11</v>
      </c>
      <c r="BB169">
        <f>IF(covid19_new_cases_global!BB170&lt;0,"",covid19_new_cases_global!BB170)</f>
        <v>0</v>
      </c>
      <c r="BC169">
        <f>IF(covid19_new_cases_global!BC170&lt;0,"",covid19_new_cases_global!BC170)</f>
        <v>0</v>
      </c>
      <c r="BD169">
        <f>IF(covid19_new_cases_global!BD170&lt;0,"",covid19_new_cases_global!BD170)</f>
        <v>13</v>
      </c>
      <c r="BE169">
        <f>IF(covid19_new_cases_global!BE170&lt;0,"",covid19_new_cases_global!BE170)</f>
        <v>0</v>
      </c>
      <c r="BF169">
        <f>IF(covid19_new_cases_global!BF170&lt;0,"",covid19_new_cases_global!BF170)</f>
        <v>0</v>
      </c>
      <c r="BG169">
        <f>IF(covid19_new_cases_global!BG170&lt;0,"",covid19_new_cases_global!BG170)</f>
        <v>15</v>
      </c>
      <c r="BH169">
        <f>IF(covid19_new_cases_global!BH170&lt;0,"",covid19_new_cases_global!BH170)</f>
        <v>27</v>
      </c>
      <c r="BI169">
        <f>IF(covid19_new_cases_global!BI170&lt;0,"",covid19_new_cases_global!BI170)</f>
        <v>0</v>
      </c>
      <c r="BJ169">
        <f>IF(covid19_new_cases_global!BJ170&lt;0,"",covid19_new_cases_global!BJ170)</f>
        <v>13</v>
      </c>
      <c r="BK169">
        <f>IF(covid19_new_cases_global!BK170&lt;0,"",covid19_new_cases_global!BK170)</f>
        <v>0</v>
      </c>
      <c r="BL169">
        <f>IF(covid19_new_cases_global!BL170&lt;0,"",covid19_new_cases_global!BL170)</f>
        <v>45</v>
      </c>
      <c r="BM169">
        <f>IF(covid19_new_cases_global!BM170&lt;0,"",covid19_new_cases_global!BM170)</f>
        <v>50</v>
      </c>
      <c r="BN169">
        <f>IF(covid19_new_cases_global!BN170&lt;0,"",covid19_new_cases_global!BN170)</f>
        <v>85</v>
      </c>
      <c r="BO169">
        <f>IF(covid19_new_cases_global!BO170&lt;0,"",covid19_new_cases_global!BO170)</f>
        <v>0</v>
      </c>
      <c r="BP169">
        <f>IF(covid19_new_cases_global!BP170&lt;0,"",covid19_new_cases_global!BP170)</f>
        <v>72</v>
      </c>
      <c r="BQ169">
        <f>IF(covid19_new_cases_global!BQ170&lt;0,"",covid19_new_cases_global!BQ170)</f>
        <v>63</v>
      </c>
      <c r="BR169">
        <f>IF(covid19_new_cases_global!BR170&lt;0,"",covid19_new_cases_global!BR170)</f>
        <v>102</v>
      </c>
      <c r="BS169">
        <f>IF(covid19_new_cases_global!BS170&lt;0,"",covid19_new_cases_global!BS170)</f>
        <v>41</v>
      </c>
      <c r="BT169">
        <f>IF(covid19_new_cases_global!BT170&lt;0,"",covid19_new_cases_global!BT170)</f>
        <v>53</v>
      </c>
      <c r="BU169">
        <f>IF(covid19_new_cases_global!BU170&lt;0,"",covid19_new_cases_global!BU170)</f>
        <v>150</v>
      </c>
      <c r="BV169">
        <f>IF(covid19_new_cases_global!BV170&lt;0,"",covid19_new_cases_global!BV170)</f>
        <v>210</v>
      </c>
      <c r="BW169">
        <f>IF(covid19_new_cases_global!BW170&lt;0,"",covid19_new_cases_global!BW170)</f>
        <v>240</v>
      </c>
      <c r="BX169">
        <f>IF(covid19_new_cases_global!BX170&lt;0,"",covid19_new_cases_global!BX170)</f>
        <v>241</v>
      </c>
      <c r="BY169">
        <f>IF(covid19_new_cases_global!BY170&lt;0,"",covid19_new_cases_global!BY170)</f>
        <v>294</v>
      </c>
      <c r="BZ169">
        <f>IF(covid19_new_cases_global!BZ170&lt;0,"",covid19_new_cases_global!BZ170)</f>
        <v>277</v>
      </c>
      <c r="CA169">
        <f>IF(covid19_new_cases_global!CA170&lt;0,"",covid19_new_cases_global!CA170)</f>
        <v>283</v>
      </c>
      <c r="CB169">
        <f>IF(covid19_new_cases_global!CB170&lt;0,"",covid19_new_cases_global!CB170)</f>
        <v>300</v>
      </c>
      <c r="CC169">
        <f>IF(covid19_new_cases_global!CC170&lt;0,"",covid19_new_cases_global!CC170)</f>
        <v>331</v>
      </c>
      <c r="CD169">
        <f>IF(covid19_new_cases_global!CD170&lt;0,"",covid19_new_cases_global!CD170)</f>
        <v>370</v>
      </c>
      <c r="CE169">
        <f>IF(covid19_new_cases_global!CE170&lt;0,"",covid19_new_cases_global!CE170)</f>
        <v>376</v>
      </c>
      <c r="CF169">
        <f>IF(covid19_new_cases_global!CF170&lt;0,"",covid19_new_cases_global!CF170)</f>
        <v>387</v>
      </c>
      <c r="CG169">
        <f>IF(covid19_new_cases_global!CG170&lt;0,"",covid19_new_cases_global!CG170)</f>
        <v>398</v>
      </c>
      <c r="CH169">
        <f>IF(covid19_new_cases_global!CH170&lt;0,"",covid19_new_cases_global!CH170)</f>
        <v>412</v>
      </c>
      <c r="CI169">
        <f>IF(covid19_new_cases_global!CI170&lt;0,"",covid19_new_cases_global!CI170)</f>
        <v>432</v>
      </c>
      <c r="CJ169">
        <f>IF(covid19_new_cases_global!CJ170&lt;0,"",covid19_new_cases_global!CJ170)</f>
        <v>460</v>
      </c>
      <c r="CK169">
        <f>IF(covid19_new_cases_global!CK170&lt;0,"",covid19_new_cases_global!CK170)</f>
        <v>477</v>
      </c>
      <c r="CL169">
        <f>IF(covid19_new_cases_global!CL170&lt;0,"",covid19_new_cases_global!CL170)</f>
        <v>0</v>
      </c>
      <c r="CM169">
        <f>IF(covid19_new_cases_global!CM170&lt;0,"",covid19_new_cases_global!CM170)</f>
        <v>479</v>
      </c>
      <c r="CN169">
        <f>IF(covid19_new_cases_global!CN170&lt;0,"",covid19_new_cases_global!CN170)</f>
        <v>484</v>
      </c>
      <c r="CO169">
        <f>IF(covid19_new_cases_global!CO170&lt;0,"",covid19_new_cases_global!CO170)</f>
        <v>490</v>
      </c>
      <c r="CP169">
        <f>IF(covid19_new_cases_global!CP170&lt;0,"",covid19_new_cases_global!CP170)</f>
        <v>483</v>
      </c>
      <c r="CQ169">
        <f>IF(covid19_new_cases_global!CQ170&lt;0,"",covid19_new_cases_global!CQ170)</f>
        <v>518</v>
      </c>
      <c r="CR169">
        <f>IF(covid19_new_cases_global!CR170&lt;0,"",covid19_new_cases_global!CR170)</f>
        <v>525</v>
      </c>
      <c r="CS169">
        <f>IF(covid19_new_cases_global!CS170&lt;0,"",covid19_new_cases_global!CS170)</f>
        <v>532</v>
      </c>
      <c r="CT169">
        <f>IF(covid19_new_cases_global!CT170&lt;0,"",covid19_new_cases_global!CT170)</f>
        <v>536</v>
      </c>
      <c r="CU169">
        <f>IF(covid19_new_cases_global!CU170&lt;0,"",covid19_new_cases_global!CU170)</f>
        <v>490</v>
      </c>
      <c r="CV169">
        <f>IF(covid19_new_cases_global!CV170&lt;0,"",covid19_new_cases_global!CV170)</f>
        <v>541</v>
      </c>
      <c r="CW169">
        <f>IF(covid19_new_cases_global!CW170&lt;0,"",covid19_new_cases_global!CW170)</f>
        <v>549</v>
      </c>
      <c r="CX169">
        <f>IF(covid19_new_cases_global!CX170&lt;0,"",covid19_new_cases_global!CX170)</f>
        <v>552</v>
      </c>
      <c r="CY169">
        <f>IF(covid19_new_cases_global!CY170&lt;0,"",covid19_new_cases_global!CY170)</f>
        <v>557</v>
      </c>
      <c r="CZ169">
        <f>IF(covid19_new_cases_global!CZ170&lt;0,"",covid19_new_cases_global!CZ170)</f>
        <v>561</v>
      </c>
      <c r="DA169">
        <f>IF(covid19_new_cases_global!DA170&lt;0,"",covid19_new_cases_global!DA170)</f>
        <v>564</v>
      </c>
      <c r="DB169">
        <f>IF(covid19_new_cases_global!DB170&lt;0,"",covid19_new_cases_global!DB170)</f>
        <v>567</v>
      </c>
      <c r="DC169">
        <f>IF(covid19_new_cases_global!DC170&lt;0,"",covid19_new_cases_global!DC170)</f>
        <v>462</v>
      </c>
      <c r="DD169">
        <f>IF(covid19_new_cases_global!DD170&lt;0,"",covid19_new_cases_global!DD170)</f>
        <v>546</v>
      </c>
      <c r="DE169">
        <f>IF(covid19_new_cases_global!DE170&lt;0,"",covid19_new_cases_global!DE170)</f>
        <v>502</v>
      </c>
      <c r="DF169">
        <f>IF(covid19_new_cases_global!DF170&lt;0,"",covid19_new_cases_global!DF170)</f>
        <v>553</v>
      </c>
      <c r="DG169">
        <f>IF(covid19_new_cases_global!DG170&lt;0,"",covid19_new_cases_global!DG170)</f>
        <v>624</v>
      </c>
      <c r="DH169">
        <f>IF(covid19_new_cases_global!DH170&lt;0,"",covid19_new_cases_global!DH170)</f>
        <v>781</v>
      </c>
      <c r="DI169">
        <f>IF(covid19_new_cases_global!DI170&lt;0,"",covid19_new_cases_global!DI170)</f>
        <v>680</v>
      </c>
      <c r="DJ169">
        <f>IF(covid19_new_cases_global!DJ170&lt;0,"",covid19_new_cases_global!DJ170)</f>
        <v>783</v>
      </c>
      <c r="DK169">
        <f>IF(covid19_new_cases_global!DK170&lt;0,"",covid19_new_cases_global!DK170)</f>
        <v>725</v>
      </c>
      <c r="DL169">
        <f>IF(covid19_new_cases_global!DL170&lt;0,"",covid19_new_cases_global!DL170)</f>
        <v>698</v>
      </c>
      <c r="DM169">
        <f>IF(covid19_new_cases_global!DM170&lt;0,"",covid19_new_cases_global!DM170)</f>
        <v>747</v>
      </c>
      <c r="DN169">
        <f>IF(covid19_new_cases_global!DN170&lt;0,"",covid19_new_cases_global!DN170)</f>
        <v>796</v>
      </c>
      <c r="DO169">
        <f>IF(covid19_new_cases_global!DO170&lt;0,"",covid19_new_cases_global!DO170)</f>
        <v>731</v>
      </c>
      <c r="DP169">
        <f>IF(covid19_new_cases_global!DP170&lt;0,"",covid19_new_cases_global!DP170)</f>
        <v>832</v>
      </c>
      <c r="DQ169">
        <f>IF(covid19_new_cases_global!DQ170&lt;0,"",covid19_new_cases_global!DQ170)</f>
        <v>873</v>
      </c>
      <c r="DR169">
        <f>IF(covid19_new_cases_global!DR170&lt;0,"",covid19_new_cases_global!DR170)</f>
        <v>941</v>
      </c>
      <c r="DS169">
        <f>IF(covid19_new_cases_global!DS170&lt;0,"",covid19_new_cases_global!DS170)</f>
        <v>894</v>
      </c>
      <c r="DT169">
        <f>IF(covid19_new_cases_global!DT170&lt;0,"",covid19_new_cases_global!DT170)</f>
        <v>994</v>
      </c>
      <c r="DU169">
        <f>IF(covid19_new_cases_global!DU170&lt;0,"",covid19_new_cases_global!DU170)</f>
        <v>812</v>
      </c>
      <c r="DV169">
        <f>IF(covid19_new_cases_global!DV170&lt;0,"",covid19_new_cases_global!DV170)</f>
        <v>781</v>
      </c>
      <c r="DW169">
        <f>IF(covid19_new_cases_global!DW170&lt;0,"",covid19_new_cases_global!DW170)</f>
        <v>822</v>
      </c>
      <c r="DX169">
        <f>IF(covid19_new_cases_global!DX170&lt;0,"",covid19_new_cases_global!DX170)</f>
        <v>779</v>
      </c>
      <c r="DY169">
        <f>IF(covid19_new_cases_global!DY170&lt;0,"",covid19_new_cases_global!DY170)</f>
        <v>883</v>
      </c>
      <c r="DZ169">
        <f>IF(covid19_new_cases_global!DZ170&lt;0,"",covid19_new_cases_global!DZ170)</f>
        <v>563</v>
      </c>
      <c r="EA169">
        <f>IF(covid19_new_cases_global!EA170&lt;0,"",covid19_new_cases_global!EA170)</f>
        <v>638</v>
      </c>
      <c r="EB169">
        <f>IF(covid19_new_cases_global!EB170&lt;0,"",covid19_new_cases_global!EB170)</f>
        <v>726</v>
      </c>
      <c r="EC169">
        <f>IF(covid19_new_cases_global!EC170&lt;0,"",covid19_new_cases_global!EC170)</f>
        <v>661</v>
      </c>
      <c r="ED169">
        <f>IF(covid19_new_cases_global!ED170&lt;0,"",covid19_new_cases_global!ED170)</f>
        <v>635</v>
      </c>
      <c r="EE169">
        <f>IF(covid19_new_cases_global!EE170&lt;0,"",covid19_new_cases_global!EE170)</f>
        <v>596</v>
      </c>
      <c r="EF169">
        <f>IF(covid19_new_cases_global!EF170&lt;0,"",covid19_new_cases_global!EF170)</f>
        <v>571</v>
      </c>
      <c r="EG169">
        <f>IF(covid19_new_cases_global!EG170&lt;0,"",covid19_new_cases_global!EG170)</f>
        <v>659</v>
      </c>
      <c r="EH169">
        <f>IF(covid19_new_cases_global!EH170&lt;0,"",covid19_new_cases_global!EH170)</f>
        <v>624</v>
      </c>
      <c r="EI169">
        <f>IF(covid19_new_cases_global!EI170&lt;0,"",covid19_new_cases_global!EI170)</f>
        <v>626</v>
      </c>
      <c r="EJ169">
        <f>IF(covid19_new_cases_global!EJ170&lt;0,"",covid19_new_cases_global!EJ170)</f>
        <v>540</v>
      </c>
      <c r="EK169">
        <f>IF(covid19_new_cases_global!EK170&lt;0,"",covid19_new_cases_global!EK170)</f>
        <v>568</v>
      </c>
      <c r="EL169">
        <f>IF(covid19_new_cases_global!EL170&lt;0,"",covid19_new_cases_global!EL170)</f>
        <v>528</v>
      </c>
      <c r="EM169">
        <f>IF(covid19_new_cases_global!EM170&lt;0,"",covid19_new_cases_global!EM170)</f>
        <v>603</v>
      </c>
      <c r="EN169">
        <f>IF(covid19_new_cases_global!EN170&lt;0,"",covid19_new_cases_global!EN170)</f>
        <v>479</v>
      </c>
      <c r="EO169">
        <f>IF(covid19_new_cases_global!EO170&lt;0,"",covid19_new_cases_global!EO170)</f>
        <v>513</v>
      </c>
      <c r="EP169">
        <f>IF(covid19_new_cases_global!EP170&lt;0,"",covid19_new_cases_global!EP170)</f>
        <v>491</v>
      </c>
      <c r="EQ169">
        <f>IF(covid19_new_cases_global!EQ170&lt;0,"",covid19_new_cases_global!EQ170)</f>
        <v>304</v>
      </c>
      <c r="ER169">
        <f>IF(covid19_new_cases_global!ER170&lt;0,"",covid19_new_cases_global!ER170)</f>
        <v>342</v>
      </c>
      <c r="ES169">
        <f>IF(covid19_new_cases_global!ES170&lt;0,"",covid19_new_cases_global!ES170)</f>
        <v>346</v>
      </c>
      <c r="ET169">
        <f>IF(covid19_new_cases_global!ET170&lt;0,"",covid19_new_cases_global!ET170)</f>
        <v>382</v>
      </c>
      <c r="EU169">
        <f>IF(covid19_new_cases_global!EU170&lt;0,"",covid19_new_cases_global!EU170)</f>
        <v>388</v>
      </c>
      <c r="EV169">
        <f>IF(covid19_new_cases_global!EV170&lt;0,"",covid19_new_cases_global!EV170)</f>
        <v>393</v>
      </c>
      <c r="EW169">
        <f>IF(covid19_new_cases_global!EW170&lt;0,"",covid19_new_cases_global!EW170)</f>
        <v>388</v>
      </c>
      <c r="EX169">
        <f>IF(covid19_new_cases_global!EX170&lt;0,"",covid19_new_cases_global!EX170)</f>
        <v>392</v>
      </c>
      <c r="EY169">
        <f>IF(covid19_new_cases_global!EY170&lt;0,"",covid19_new_cases_global!EY170)</f>
        <v>378</v>
      </c>
      <c r="EZ169">
        <f>IF(covid19_new_cases_global!EZ170&lt;0,"",covid19_new_cases_global!EZ170)</f>
        <v>380</v>
      </c>
      <c r="FA169">
        <f>IF(covid19_new_cases_global!FA170&lt;0,"",covid19_new_cases_global!FA170)</f>
        <v>450</v>
      </c>
      <c r="FB169">
        <f>IF(covid19_new_cases_global!FB170&lt;0,"",covid19_new_cases_global!FB170)</f>
        <v>430</v>
      </c>
      <c r="FC169">
        <f>IF(covid19_new_cases_global!FC170&lt;0,"",covid19_new_cases_global!FC170)</f>
        <v>410</v>
      </c>
      <c r="FD169">
        <f>IF(covid19_new_cases_global!FD170&lt;0,"",covid19_new_cases_global!FD170)</f>
        <v>387</v>
      </c>
      <c r="FE169">
        <f t="shared" si="87"/>
        <v>994</v>
      </c>
      <c r="FF169">
        <f t="shared" si="82"/>
        <v>994</v>
      </c>
      <c r="FG169">
        <f t="shared" si="61"/>
        <v>121</v>
      </c>
      <c r="FH169">
        <f t="shared" si="62"/>
        <v>121</v>
      </c>
      <c r="FI169" cm="1">
        <f t="array" ref="FI169">MATCH(INDEX($D169:$FD169,MATCH(TRUE,INDEX($D169:$FD169&lt;&gt;0,),0)),$D169:$FD169,0)</f>
        <v>7</v>
      </c>
      <c r="FJ169">
        <f t="shared" si="83"/>
        <v>47360</v>
      </c>
      <c r="FK169">
        <f t="shared" si="84"/>
        <v>2.0988175675675676E-2</v>
      </c>
      <c r="FL169">
        <v>0</v>
      </c>
      <c r="FM169">
        <f t="shared" si="85"/>
        <v>114</v>
      </c>
      <c r="FN169">
        <f t="shared" si="86"/>
        <v>114</v>
      </c>
      <c r="FP169">
        <v>6933</v>
      </c>
      <c r="FQ169">
        <v>6933</v>
      </c>
      <c r="FR169">
        <v>65</v>
      </c>
      <c r="FS169">
        <v>65</v>
      </c>
      <c r="FT169">
        <v>5</v>
      </c>
      <c r="FU169">
        <v>194458</v>
      </c>
      <c r="FV169">
        <v>3.5652943051970094E-2</v>
      </c>
      <c r="FW169" s="6">
        <v>0</v>
      </c>
      <c r="FX169" s="7">
        <v>1</v>
      </c>
      <c r="FY169" s="8">
        <f t="shared" si="68"/>
        <v>1</v>
      </c>
      <c r="FZ169">
        <f t="shared" si="69"/>
        <v>0</v>
      </c>
      <c r="GA169">
        <f t="shared" si="70"/>
        <v>8.0085523696076701E-17</v>
      </c>
      <c r="GB169" s="6">
        <f t="shared" si="71"/>
        <v>8.0085523696076701E-17</v>
      </c>
      <c r="GC169" s="8">
        <f t="shared" si="72"/>
        <v>0.99999999999999989</v>
      </c>
      <c r="GD169" s="6">
        <f t="shared" si="73"/>
        <v>-1.1102230246251565E-16</v>
      </c>
      <c r="GE169" s="8">
        <f t="shared" si="74"/>
        <v>100</v>
      </c>
      <c r="GF169">
        <f t="shared" si="75"/>
        <v>8.0085523696076726E-17</v>
      </c>
      <c r="HC169">
        <v>0.98788683800133226</v>
      </c>
      <c r="HD169">
        <v>0</v>
      </c>
      <c r="HE169">
        <v>1</v>
      </c>
      <c r="HF169">
        <f t="shared" si="79"/>
        <v>144</v>
      </c>
      <c r="HG169">
        <f t="shared" si="80"/>
        <v>20</v>
      </c>
      <c r="HH169">
        <f t="shared" si="76"/>
        <v>0</v>
      </c>
      <c r="HI169">
        <f t="shared" si="77"/>
        <v>0.41176470588235292</v>
      </c>
      <c r="HJ169">
        <f t="shared" si="78"/>
        <v>0</v>
      </c>
    </row>
    <row r="170" spans="1:218" x14ac:dyDescent="0.3">
      <c r="A170" t="str">
        <f>covid19_new_cases_global!A171</f>
        <v>United Kingdom</v>
      </c>
      <c r="B170">
        <f>covid19_new_cases_global!B171</f>
        <v>55.378100000000003</v>
      </c>
      <c r="C170">
        <f>covid19_new_cases_global!C171</f>
        <v>-3.4359999999999999</v>
      </c>
      <c r="D170">
        <f>IF(covid19_new_cases_global!D171&lt;0,"",covid19_new_cases_global!D171)</f>
        <v>0</v>
      </c>
      <c r="E170">
        <f>IF(covid19_new_cases_global!E171&lt;0,"",covid19_new_cases_global!E171)</f>
        <v>0</v>
      </c>
      <c r="F170">
        <f>IF(covid19_new_cases_global!F171&lt;0,"",covid19_new_cases_global!F171)</f>
        <v>0</v>
      </c>
      <c r="G170">
        <f>IF(covid19_new_cases_global!G171&lt;0,"",covid19_new_cases_global!G171)</f>
        <v>0</v>
      </c>
      <c r="H170">
        <f>IF(covid19_new_cases_global!H171&lt;0,"",covid19_new_cases_global!H171)</f>
        <v>0</v>
      </c>
      <c r="I170">
        <f>IF(covid19_new_cases_global!I171&lt;0,"",covid19_new_cases_global!I171)</f>
        <v>0</v>
      </c>
      <c r="J170">
        <f>IF(covid19_new_cases_global!J171&lt;0,"",covid19_new_cases_global!J171)</f>
        <v>0</v>
      </c>
      <c r="K170">
        <f>IF(covid19_new_cases_global!K171&lt;0,"",covid19_new_cases_global!K171)</f>
        <v>0</v>
      </c>
      <c r="L170">
        <f>IF(covid19_new_cases_global!L171&lt;0,"",covid19_new_cases_global!L171)</f>
        <v>2</v>
      </c>
      <c r="M170">
        <f>IF(covid19_new_cases_global!M171&lt;0,"",covid19_new_cases_global!M171)</f>
        <v>0</v>
      </c>
      <c r="N170">
        <f>IF(covid19_new_cases_global!N171&lt;0,"",covid19_new_cases_global!N171)</f>
        <v>0</v>
      </c>
      <c r="O170">
        <f>IF(covid19_new_cases_global!O171&lt;0,"",covid19_new_cases_global!O171)</f>
        <v>0</v>
      </c>
      <c r="P170">
        <f>IF(covid19_new_cases_global!P171&lt;0,"",covid19_new_cases_global!P171)</f>
        <v>0</v>
      </c>
      <c r="Q170">
        <f>IF(covid19_new_cases_global!Q171&lt;0,"",covid19_new_cases_global!Q171)</f>
        <v>0</v>
      </c>
      <c r="R170">
        <f>IF(covid19_new_cases_global!R171&lt;0,"",covid19_new_cases_global!R171)</f>
        <v>0</v>
      </c>
      <c r="S170">
        <f>IF(covid19_new_cases_global!S171&lt;0,"",covid19_new_cases_global!S171)</f>
        <v>1</v>
      </c>
      <c r="T170">
        <f>IF(covid19_new_cases_global!T171&lt;0,"",covid19_new_cases_global!T171)</f>
        <v>0</v>
      </c>
      <c r="U170">
        <f>IF(covid19_new_cases_global!U171&lt;0,"",covid19_new_cases_global!U171)</f>
        <v>0</v>
      </c>
      <c r="V170">
        <f>IF(covid19_new_cases_global!V171&lt;0,"",covid19_new_cases_global!V171)</f>
        <v>5</v>
      </c>
      <c r="W170">
        <f>IF(covid19_new_cases_global!W171&lt;0,"",covid19_new_cases_global!W171)</f>
        <v>0</v>
      </c>
      <c r="X170">
        <f>IF(covid19_new_cases_global!X171&lt;0,"",covid19_new_cases_global!X171)</f>
        <v>1</v>
      </c>
      <c r="Y170">
        <f>IF(covid19_new_cases_global!Y171&lt;0,"",covid19_new_cases_global!Y171)</f>
        <v>0</v>
      </c>
      <c r="Z170">
        <f>IF(covid19_new_cases_global!Z171&lt;0,"",covid19_new_cases_global!Z171)</f>
        <v>0</v>
      </c>
      <c r="AA170">
        <f>IF(covid19_new_cases_global!AA171&lt;0,"",covid19_new_cases_global!AA171)</f>
        <v>0</v>
      </c>
      <c r="AB170">
        <f>IF(covid19_new_cases_global!AB171&lt;0,"",covid19_new_cases_global!AB171)</f>
        <v>0</v>
      </c>
      <c r="AC170">
        <f>IF(covid19_new_cases_global!AC171&lt;0,"",covid19_new_cases_global!AC171)</f>
        <v>0</v>
      </c>
      <c r="AD170">
        <f>IF(covid19_new_cases_global!AD171&lt;0,"",covid19_new_cases_global!AD171)</f>
        <v>0</v>
      </c>
      <c r="AE170">
        <f>IF(covid19_new_cases_global!AE171&lt;0,"",covid19_new_cases_global!AE171)</f>
        <v>0</v>
      </c>
      <c r="AF170">
        <f>IF(covid19_new_cases_global!AF171&lt;0,"",covid19_new_cases_global!AF171)</f>
        <v>0</v>
      </c>
      <c r="AG170">
        <f>IF(covid19_new_cases_global!AG171&lt;0,"",covid19_new_cases_global!AG171)</f>
        <v>0</v>
      </c>
      <c r="AH170">
        <f>IF(covid19_new_cases_global!AH171&lt;0,"",covid19_new_cases_global!AH171)</f>
        <v>0</v>
      </c>
      <c r="AI170">
        <f>IF(covid19_new_cases_global!AI171&lt;0,"",covid19_new_cases_global!AI171)</f>
        <v>0</v>
      </c>
      <c r="AJ170">
        <f>IF(covid19_new_cases_global!AJ171&lt;0,"",covid19_new_cases_global!AJ171)</f>
        <v>4</v>
      </c>
      <c r="AK170">
        <f>IF(covid19_new_cases_global!AK171&lt;0,"",covid19_new_cases_global!AK171)</f>
        <v>0</v>
      </c>
      <c r="AL170">
        <f>IF(covid19_new_cases_global!AL171&lt;0,"",covid19_new_cases_global!AL171)</f>
        <v>0</v>
      </c>
      <c r="AM170">
        <f>IF(covid19_new_cases_global!AM171&lt;0,"",covid19_new_cases_global!AM171)</f>
        <v>2</v>
      </c>
      <c r="AN170">
        <f>IF(covid19_new_cases_global!AN171&lt;0,"",covid19_new_cases_global!AN171)</f>
        <v>5</v>
      </c>
      <c r="AO170">
        <f>IF(covid19_new_cases_global!AO171&lt;0,"",covid19_new_cases_global!AO171)</f>
        <v>3</v>
      </c>
      <c r="AP170">
        <f>IF(covid19_new_cases_global!AP171&lt;0,"",covid19_new_cases_global!AP171)</f>
        <v>13</v>
      </c>
      <c r="AQ170">
        <f>IF(covid19_new_cases_global!AQ171&lt;0,"",covid19_new_cases_global!AQ171)</f>
        <v>4</v>
      </c>
      <c r="AR170">
        <f>IF(covid19_new_cases_global!AR171&lt;0,"",covid19_new_cases_global!AR171)</f>
        <v>11</v>
      </c>
      <c r="AS170">
        <f>IF(covid19_new_cases_global!AS171&lt;0,"",covid19_new_cases_global!AS171)</f>
        <v>34</v>
      </c>
      <c r="AT170">
        <f>IF(covid19_new_cases_global!AT171&lt;0,"",covid19_new_cases_global!AT171)</f>
        <v>30</v>
      </c>
      <c r="AU170">
        <f>IF(covid19_new_cases_global!AU171&lt;0,"",covid19_new_cases_global!AU171)</f>
        <v>48</v>
      </c>
      <c r="AV170">
        <f>IF(covid19_new_cases_global!AV171&lt;0,"",covid19_new_cases_global!AV171)</f>
        <v>43</v>
      </c>
      <c r="AW170">
        <f>IF(covid19_new_cases_global!AW171&lt;0,"",covid19_new_cases_global!AW171)</f>
        <v>67</v>
      </c>
      <c r="AX170">
        <f>IF(covid19_new_cases_global!AX171&lt;0,"",covid19_new_cases_global!AX171)</f>
        <v>48</v>
      </c>
      <c r="AY170">
        <f>IF(covid19_new_cases_global!AY171&lt;0,"",covid19_new_cases_global!AY171)</f>
        <v>61</v>
      </c>
      <c r="AZ170">
        <f>IF(covid19_new_cases_global!AZ171&lt;0,"",covid19_new_cases_global!AZ171)</f>
        <v>74</v>
      </c>
      <c r="BA170">
        <f>IF(covid19_new_cases_global!BA171&lt;0,"",covid19_new_cases_global!BA171)</f>
        <v>0</v>
      </c>
      <c r="BB170">
        <f>IF(covid19_new_cases_global!BB171&lt;0,"",covid19_new_cases_global!BB171)</f>
        <v>342</v>
      </c>
      <c r="BC170">
        <f>IF(covid19_new_cases_global!BC171&lt;0,"",covid19_new_cases_global!BC171)</f>
        <v>342</v>
      </c>
      <c r="BD170">
        <f>IF(covid19_new_cases_global!BD171&lt;0,"",covid19_new_cases_global!BD171)</f>
        <v>0</v>
      </c>
      <c r="BE170">
        <f>IF(covid19_new_cases_global!BE171&lt;0,"",covid19_new_cases_global!BE171)</f>
        <v>403</v>
      </c>
      <c r="BF170">
        <f>IF(covid19_new_cases_global!BF171&lt;0,"",covid19_new_cases_global!BF171)</f>
        <v>407</v>
      </c>
      <c r="BG170">
        <f>IF(covid19_new_cases_global!BG171&lt;0,"",covid19_new_cases_global!BG171)</f>
        <v>676</v>
      </c>
      <c r="BH170">
        <f>IF(covid19_new_cases_global!BH171&lt;0,"",covid19_new_cases_global!BH171)</f>
        <v>63</v>
      </c>
      <c r="BI170">
        <f>IF(covid19_new_cases_global!BI171&lt;0,"",covid19_new_cases_global!BI171)</f>
        <v>1294</v>
      </c>
      <c r="BJ170">
        <f>IF(covid19_new_cases_global!BJ171&lt;0,"",covid19_new_cases_global!BJ171)</f>
        <v>1035</v>
      </c>
      <c r="BK170">
        <f>IF(covid19_new_cases_global!BK171&lt;0,"",covid19_new_cases_global!BK171)</f>
        <v>665</v>
      </c>
      <c r="BL170">
        <f>IF(covid19_new_cases_global!BL171&lt;0,"",covid19_new_cases_global!BL171)</f>
        <v>967</v>
      </c>
      <c r="BM170">
        <f>IF(covid19_new_cases_global!BM171&lt;0,"",covid19_new_cases_global!BM171)</f>
        <v>1427</v>
      </c>
      <c r="BN170">
        <f>IF(covid19_new_cases_global!BN171&lt;0,"",covid19_new_cases_global!BN171)</f>
        <v>1452</v>
      </c>
      <c r="BO170">
        <f>IF(covid19_new_cases_global!BO171&lt;0,"",covid19_new_cases_global!BO171)</f>
        <v>2129</v>
      </c>
      <c r="BP170">
        <f>IF(covid19_new_cases_global!BP171&lt;0,"",covid19_new_cases_global!BP171)</f>
        <v>2885</v>
      </c>
      <c r="BQ170">
        <f>IF(covid19_new_cases_global!BQ171&lt;0,"",covid19_new_cases_global!BQ171)</f>
        <v>2546</v>
      </c>
      <c r="BR170">
        <f>IF(covid19_new_cases_global!BR171&lt;0,"",covid19_new_cases_global!BR171)</f>
        <v>2433</v>
      </c>
      <c r="BS170">
        <f>IF(covid19_new_cases_global!BS171&lt;0,"",covid19_new_cases_global!BS171)</f>
        <v>2619</v>
      </c>
      <c r="BT170">
        <f>IF(covid19_new_cases_global!BT171&lt;0,"",covid19_new_cases_global!BT171)</f>
        <v>3009</v>
      </c>
      <c r="BU170">
        <f>IF(covid19_new_cases_global!BU171&lt;0,"",covid19_new_cases_global!BU171)</f>
        <v>4324</v>
      </c>
      <c r="BV170">
        <f>IF(covid19_new_cases_global!BV171&lt;0,"",covid19_new_cases_global!BV171)</f>
        <v>4244</v>
      </c>
      <c r="BW170">
        <f>IF(covid19_new_cases_global!BW171&lt;0,"",covid19_new_cases_global!BW171)</f>
        <v>4450</v>
      </c>
      <c r="BX170">
        <f>IF(covid19_new_cases_global!BX171&lt;0,"",covid19_new_cases_global!BX171)</f>
        <v>3735</v>
      </c>
      <c r="BY170">
        <f>IF(covid19_new_cases_global!BY171&lt;0,"",covid19_new_cases_global!BY171)</f>
        <v>5903</v>
      </c>
      <c r="BZ170">
        <f>IF(covid19_new_cases_global!BZ171&lt;0,"",covid19_new_cases_global!BZ171)</f>
        <v>3802</v>
      </c>
      <c r="CA170">
        <f>IF(covid19_new_cases_global!CA171&lt;0,"",covid19_new_cases_global!CA171)</f>
        <v>3634</v>
      </c>
      <c r="CB170">
        <f>IF(covid19_new_cases_global!CB171&lt;0,"",covid19_new_cases_global!CB171)</f>
        <v>5491</v>
      </c>
      <c r="CC170">
        <f>IF(covid19_new_cases_global!CC171&lt;0,"",covid19_new_cases_global!CC171)</f>
        <v>4344</v>
      </c>
      <c r="CD170">
        <f>IF(covid19_new_cases_global!CD171&lt;0,"",covid19_new_cases_global!CD171)</f>
        <v>8681</v>
      </c>
      <c r="CE170">
        <f>IF(covid19_new_cases_global!CE171&lt;0,"",covid19_new_cases_global!CE171)</f>
        <v>5233</v>
      </c>
      <c r="CF170">
        <f>IF(covid19_new_cases_global!CF171&lt;0,"",covid19_new_cases_global!CF171)</f>
        <v>5288</v>
      </c>
      <c r="CG170">
        <f>IF(covid19_new_cases_global!CG171&lt;0,"",covid19_new_cases_global!CG171)</f>
        <v>4342</v>
      </c>
      <c r="CH170">
        <f>IF(covid19_new_cases_global!CH171&lt;0,"",covid19_new_cases_global!CH171)</f>
        <v>5252</v>
      </c>
      <c r="CI170">
        <f>IF(covid19_new_cases_global!CI171&lt;0,"",covid19_new_cases_global!CI171)</f>
        <v>4603</v>
      </c>
      <c r="CJ170">
        <f>IF(covid19_new_cases_global!CJ171&lt;0,"",covid19_new_cases_global!CJ171)</f>
        <v>4617</v>
      </c>
      <c r="CK170">
        <f>IF(covid19_new_cases_global!CK171&lt;0,"",covid19_new_cases_global!CK171)</f>
        <v>5599</v>
      </c>
      <c r="CL170">
        <f>IF(covid19_new_cases_global!CL171&lt;0,"",covid19_new_cases_global!CL171)</f>
        <v>5525</v>
      </c>
      <c r="CM170">
        <f>IF(covid19_new_cases_global!CM171&lt;0,"",covid19_new_cases_global!CM171)</f>
        <v>5850</v>
      </c>
      <c r="CN170">
        <f>IF(covid19_new_cases_global!CN171&lt;0,"",covid19_new_cases_global!CN171)</f>
        <v>4676</v>
      </c>
      <c r="CO170">
        <f>IF(covid19_new_cases_global!CO171&lt;0,"",covid19_new_cases_global!CO171)</f>
        <v>4301</v>
      </c>
      <c r="CP170">
        <f>IF(covid19_new_cases_global!CP171&lt;0,"",covid19_new_cases_global!CP171)</f>
        <v>4451</v>
      </c>
      <c r="CQ170">
        <f>IF(covid19_new_cases_global!CQ171&lt;0,"",covid19_new_cases_global!CQ171)</f>
        <v>4583</v>
      </c>
      <c r="CR170">
        <f>IF(covid19_new_cases_global!CR171&lt;0,"",covid19_new_cases_global!CR171)</f>
        <v>5386</v>
      </c>
      <c r="CS170">
        <f>IF(covid19_new_cases_global!CS171&lt;0,"",covid19_new_cases_global!CS171)</f>
        <v>4913</v>
      </c>
      <c r="CT170">
        <f>IF(covid19_new_cases_global!CT171&lt;0,"",covid19_new_cases_global!CT171)</f>
        <v>4463</v>
      </c>
      <c r="CU170">
        <f>IF(covid19_new_cases_global!CU171&lt;0,"",covid19_new_cases_global!CU171)</f>
        <v>4309</v>
      </c>
      <c r="CV170">
        <f>IF(covid19_new_cases_global!CV171&lt;0,"",covid19_new_cases_global!CV171)</f>
        <v>3996</v>
      </c>
      <c r="CW170">
        <f>IF(covid19_new_cases_global!CW171&lt;0,"",covid19_new_cases_global!CW171)</f>
        <v>4076</v>
      </c>
      <c r="CX170">
        <f>IF(covid19_new_cases_global!CX171&lt;0,"",covid19_new_cases_global!CX171)</f>
        <v>6032</v>
      </c>
      <c r="CY170">
        <f>IF(covid19_new_cases_global!CY171&lt;0,"",covid19_new_cases_global!CY171)</f>
        <v>6201</v>
      </c>
      <c r="CZ170">
        <f>IF(covid19_new_cases_global!CZ171&lt;0,"",covid19_new_cases_global!CZ171)</f>
        <v>4806</v>
      </c>
      <c r="DA170">
        <f>IF(covid19_new_cases_global!DA171&lt;0,"",covid19_new_cases_global!DA171)</f>
        <v>4339</v>
      </c>
      <c r="DB170">
        <f>IF(covid19_new_cases_global!DB171&lt;0,"",covid19_new_cases_global!DB171)</f>
        <v>3985</v>
      </c>
      <c r="DC170">
        <f>IF(covid19_new_cases_global!DC171&lt;0,"",covid19_new_cases_global!DC171)</f>
        <v>4406</v>
      </c>
      <c r="DD170">
        <f>IF(covid19_new_cases_global!DD171&lt;0,"",covid19_new_cases_global!DD171)</f>
        <v>6111</v>
      </c>
      <c r="DE170">
        <f>IF(covid19_new_cases_global!DE171&lt;0,"",covid19_new_cases_global!DE171)</f>
        <v>5614</v>
      </c>
      <c r="DF170">
        <f>IF(covid19_new_cases_global!DF171&lt;0,"",covid19_new_cases_global!DF171)</f>
        <v>4649</v>
      </c>
      <c r="DG170">
        <f>IF(covid19_new_cases_global!DG171&lt;0,"",covid19_new_cases_global!DG171)</f>
        <v>3896</v>
      </c>
      <c r="DH170">
        <f>IF(covid19_new_cases_global!DH171&lt;0,"",covid19_new_cases_global!DH171)</f>
        <v>3923</v>
      </c>
      <c r="DI170">
        <f>IF(covid19_new_cases_global!DI171&lt;0,"",covid19_new_cases_global!DI171)</f>
        <v>3877</v>
      </c>
      <c r="DJ170">
        <f>IF(covid19_new_cases_global!DJ171&lt;0,"",covid19_new_cases_global!DJ171)</f>
        <v>3403</v>
      </c>
      <c r="DK170">
        <f>IF(covid19_new_cases_global!DK171&lt;0,"",covid19_new_cases_global!DK171)</f>
        <v>3242</v>
      </c>
      <c r="DL170">
        <f>IF(covid19_new_cases_global!DL171&lt;0,"",covid19_new_cases_global!DL171)</f>
        <v>3446</v>
      </c>
      <c r="DM170">
        <f>IF(covid19_new_cases_global!DM171&lt;0,"",covid19_new_cases_global!DM171)</f>
        <v>3560</v>
      </c>
      <c r="DN170">
        <f>IF(covid19_new_cases_global!DN171&lt;0,"",covid19_new_cases_global!DN171)</f>
        <v>3450</v>
      </c>
      <c r="DO170">
        <f>IF(covid19_new_cases_global!DO171&lt;0,"",covid19_new_cases_global!DO171)</f>
        <v>3534</v>
      </c>
      <c r="DP170">
        <f>IF(covid19_new_cases_global!DP171&lt;0,"",covid19_new_cases_global!DP171)</f>
        <v>2711</v>
      </c>
      <c r="DQ170">
        <f>IF(covid19_new_cases_global!DQ171&lt;0,"",covid19_new_cases_global!DQ171)</f>
        <v>2412</v>
      </c>
      <c r="DR170" t="str">
        <f>IF(covid19_new_cases_global!DR171&lt;0,"",covid19_new_cases_global!DR171)</f>
        <v/>
      </c>
      <c r="DS170">
        <f>IF(covid19_new_cases_global!DS171&lt;0,"",covid19_new_cases_global!DS171)</f>
        <v>2615</v>
      </c>
      <c r="DT170">
        <f>IF(covid19_new_cases_global!DT171&lt;0,"",covid19_new_cases_global!DT171)</f>
        <v>3287</v>
      </c>
      <c r="DU170">
        <f>IF(covid19_new_cases_global!DU171&lt;0,"",covid19_new_cases_global!DU171)</f>
        <v>2959</v>
      </c>
      <c r="DV170">
        <f>IF(covid19_new_cases_global!DV171&lt;0,"",covid19_new_cases_global!DV171)</f>
        <v>2405</v>
      </c>
      <c r="DW170">
        <f>IF(covid19_new_cases_global!DW171&lt;0,"",covid19_new_cases_global!DW171)</f>
        <v>1625</v>
      </c>
      <c r="DX170">
        <f>IF(covid19_new_cases_global!DX171&lt;0,"",covid19_new_cases_global!DX171)</f>
        <v>4043</v>
      </c>
      <c r="DY170">
        <f>IF(covid19_new_cases_global!DY171&lt;0,"",covid19_new_cases_global!DY171)</f>
        <v>2013</v>
      </c>
      <c r="DZ170">
        <f>IF(covid19_new_cases_global!DZ171&lt;0,"",covid19_new_cases_global!DZ171)</f>
        <v>1887</v>
      </c>
      <c r="EA170">
        <f>IF(covid19_new_cases_global!EA171&lt;0,"",covid19_new_cases_global!EA171)</f>
        <v>2095</v>
      </c>
      <c r="EB170">
        <f>IF(covid19_new_cases_global!EB171&lt;0,"",covid19_new_cases_global!EB171)</f>
        <v>1604</v>
      </c>
      <c r="EC170">
        <f>IF(covid19_new_cases_global!EC171&lt;0,"",covid19_new_cases_global!EC171)</f>
        <v>1936</v>
      </c>
      <c r="ED170">
        <f>IF(covid19_new_cases_global!ED171&lt;0,"",covid19_new_cases_global!ED171)</f>
        <v>1570</v>
      </c>
      <c r="EE170">
        <f>IF(covid19_new_cases_global!EE171&lt;0,"",covid19_new_cases_global!EE171)</f>
        <v>1653</v>
      </c>
      <c r="EF170">
        <f>IF(covid19_new_cases_global!EF171&lt;0,"",covid19_new_cases_global!EF171)</f>
        <v>1871</v>
      </c>
      <c r="EG170">
        <f>IF(covid19_new_cases_global!EG171&lt;0,"",covid19_new_cases_global!EG171)</f>
        <v>1805</v>
      </c>
      <c r="EH170">
        <f>IF(covid19_new_cases_global!EH171&lt;0,"",covid19_new_cases_global!EH171)</f>
        <v>1650</v>
      </c>
      <c r="EI170">
        <f>IF(covid19_new_cases_global!EI171&lt;0,"",covid19_new_cases_global!EI171)</f>
        <v>1557</v>
      </c>
      <c r="EJ170">
        <f>IF(covid19_new_cases_global!EJ171&lt;0,"",covid19_new_cases_global!EJ171)</f>
        <v>1326</v>
      </c>
      <c r="EK170">
        <f>IF(covid19_new_cases_global!EK171&lt;0,"",covid19_new_cases_global!EK171)</f>
        <v>1205</v>
      </c>
      <c r="EL170">
        <f>IF(covid19_new_cases_global!EL171&lt;0,"",covid19_new_cases_global!EL171)</f>
        <v>1741</v>
      </c>
      <c r="EM170">
        <f>IF(covid19_new_cases_global!EM171&lt;0,"",covid19_new_cases_global!EM171)</f>
        <v>1003</v>
      </c>
      <c r="EN170">
        <f>IF(covid19_new_cases_global!EN171&lt;0,"",covid19_new_cases_global!EN171)</f>
        <v>1266</v>
      </c>
      <c r="EO170">
        <f>IF(covid19_new_cases_global!EO171&lt;0,"",covid19_new_cases_global!EO171)</f>
        <v>1541</v>
      </c>
      <c r="EP170">
        <f>IF(covid19_new_cases_global!EP171&lt;0,"",covid19_new_cases_global!EP171)</f>
        <v>1425</v>
      </c>
      <c r="EQ170">
        <f>IF(covid19_new_cases_global!EQ171&lt;0,"",covid19_new_cases_global!EQ171)</f>
        <v>1514</v>
      </c>
      <c r="ER170">
        <f>IF(covid19_new_cases_global!ER171&lt;0,"",covid19_new_cases_global!ER171)</f>
        <v>968</v>
      </c>
      <c r="ES170">
        <f>IF(covid19_new_cases_global!ES171&lt;0,"",covid19_new_cases_global!ES171)</f>
        <v>1279</v>
      </c>
      <c r="ET170">
        <f>IF(covid19_new_cases_global!ET171&lt;0,"",covid19_new_cases_global!ET171)</f>
        <v>1115</v>
      </c>
      <c r="EU170">
        <f>IF(covid19_new_cases_global!EU171&lt;0,"",covid19_new_cases_global!EU171)</f>
        <v>1218</v>
      </c>
      <c r="EV170">
        <f>IF(covid19_new_cases_global!EV171&lt;0,"",covid19_new_cases_global!EV171)</f>
        <v>1346</v>
      </c>
      <c r="EW170">
        <f>IF(covid19_new_cases_global!EW171&lt;0,"",covid19_new_cases_global!EW171)</f>
        <v>1295</v>
      </c>
      <c r="EX170">
        <f>IF(covid19_new_cases_global!EX171&lt;0,"",covid19_new_cases_global!EX171)</f>
        <v>1221</v>
      </c>
      <c r="EY170">
        <f>IF(covid19_new_cases_global!EY171&lt;0,"",covid19_new_cases_global!EY171)</f>
        <v>958</v>
      </c>
      <c r="EZ170">
        <f>IF(covid19_new_cases_global!EZ171&lt;0,"",covid19_new_cases_global!EZ171)</f>
        <v>921</v>
      </c>
      <c r="FA170">
        <f>IF(covid19_new_cases_global!FA171&lt;0,"",covid19_new_cases_global!FA171)</f>
        <v>652</v>
      </c>
      <c r="FB170">
        <f>IF(covid19_new_cases_global!FB171&lt;0,"",covid19_new_cases_global!FB171)</f>
        <v>1118</v>
      </c>
      <c r="FC170">
        <f>IF(covid19_new_cases_global!FC171&lt;0,"",covid19_new_cases_global!FC171)</f>
        <v>1380</v>
      </c>
      <c r="FD170">
        <f>IF(covid19_new_cases_global!FD171&lt;0,"",covid19_new_cases_global!FD171)</f>
        <v>890</v>
      </c>
      <c r="FE170">
        <f t="shared" si="87"/>
        <v>8681</v>
      </c>
      <c r="FF170">
        <f t="shared" si="82"/>
        <v>8681</v>
      </c>
      <c r="FG170">
        <f t="shared" si="61"/>
        <v>79</v>
      </c>
      <c r="FH170">
        <f t="shared" si="62"/>
        <v>79</v>
      </c>
      <c r="FI170" cm="1">
        <f t="array" ref="FI170">MATCH(INDEX($D170:$FD170,MATCH(TRUE,INDEX($D170:$FD170&lt;&gt;0,),0)),$D170:$FD170,0)</f>
        <v>9</v>
      </c>
      <c r="FJ170">
        <f t="shared" si="83"/>
        <v>310775</v>
      </c>
      <c r="FK170">
        <f t="shared" si="84"/>
        <v>2.7933392325637518E-2</v>
      </c>
      <c r="FL170">
        <v>0</v>
      </c>
      <c r="FM170">
        <f t="shared" si="85"/>
        <v>70</v>
      </c>
      <c r="FN170">
        <f t="shared" si="86"/>
        <v>70</v>
      </c>
      <c r="FP170">
        <v>7210</v>
      </c>
      <c r="FQ170">
        <v>7210</v>
      </c>
      <c r="FR170">
        <v>157</v>
      </c>
      <c r="FS170">
        <v>157</v>
      </c>
      <c r="FT170">
        <v>43</v>
      </c>
      <c r="FU170">
        <v>131800</v>
      </c>
      <c r="FV170">
        <v>5.4704097116843702E-2</v>
      </c>
      <c r="FW170" s="6">
        <v>0</v>
      </c>
      <c r="FX170" s="7">
        <v>1</v>
      </c>
      <c r="FY170" s="8">
        <f t="shared" si="68"/>
        <v>1</v>
      </c>
      <c r="FZ170">
        <f t="shared" si="69"/>
        <v>0</v>
      </c>
      <c r="GA170">
        <f t="shared" si="70"/>
        <v>2.2783323219959597E-13</v>
      </c>
      <c r="GB170" s="6">
        <f t="shared" si="71"/>
        <v>2.2783323219959597E-13</v>
      </c>
      <c r="GC170" s="8">
        <f t="shared" si="72"/>
        <v>0.99999999999977218</v>
      </c>
      <c r="GD170" s="6">
        <f t="shared" si="73"/>
        <v>-2.2781776465310807E-13</v>
      </c>
      <c r="GE170" s="8">
        <f t="shared" si="74"/>
        <v>100</v>
      </c>
      <c r="GF170">
        <f t="shared" si="75"/>
        <v>2.2783323219964787E-13</v>
      </c>
      <c r="HC170">
        <v>0.99725230171445334</v>
      </c>
      <c r="HD170">
        <v>0</v>
      </c>
      <c r="HE170">
        <v>1</v>
      </c>
      <c r="HF170">
        <f t="shared" si="79"/>
        <v>144</v>
      </c>
      <c r="HG170">
        <f t="shared" si="80"/>
        <v>21</v>
      </c>
      <c r="HH170">
        <f t="shared" si="76"/>
        <v>0</v>
      </c>
      <c r="HI170">
        <f t="shared" si="77"/>
        <v>0.38235294117647056</v>
      </c>
      <c r="HJ170">
        <f t="shared" si="78"/>
        <v>0</v>
      </c>
    </row>
    <row r="171" spans="1:218" x14ac:dyDescent="0.3">
      <c r="A171" t="str">
        <f>covid19_new_cases_global!A172</f>
        <v>Uruguay</v>
      </c>
      <c r="B171">
        <f>covid19_new_cases_global!B172</f>
        <v>-32.522799999999997</v>
      </c>
      <c r="C171">
        <f>covid19_new_cases_global!C172</f>
        <v>-55.765799999999999</v>
      </c>
      <c r="D171">
        <f>IF(covid19_new_cases_global!D172&lt;0,"",covid19_new_cases_global!D172)</f>
        <v>0</v>
      </c>
      <c r="E171">
        <f>IF(covid19_new_cases_global!E172&lt;0,"",covid19_new_cases_global!E172)</f>
        <v>0</v>
      </c>
      <c r="F171">
        <f>IF(covid19_new_cases_global!F172&lt;0,"",covid19_new_cases_global!F172)</f>
        <v>0</v>
      </c>
      <c r="G171">
        <f>IF(covid19_new_cases_global!G172&lt;0,"",covid19_new_cases_global!G172)</f>
        <v>0</v>
      </c>
      <c r="H171">
        <f>IF(covid19_new_cases_global!H172&lt;0,"",covid19_new_cases_global!H172)</f>
        <v>0</v>
      </c>
      <c r="I171">
        <f>IF(covid19_new_cases_global!I172&lt;0,"",covid19_new_cases_global!I172)</f>
        <v>0</v>
      </c>
      <c r="J171">
        <f>IF(covid19_new_cases_global!J172&lt;0,"",covid19_new_cases_global!J172)</f>
        <v>0</v>
      </c>
      <c r="K171">
        <f>IF(covid19_new_cases_global!K172&lt;0,"",covid19_new_cases_global!K172)</f>
        <v>0</v>
      </c>
      <c r="L171">
        <f>IF(covid19_new_cases_global!L172&lt;0,"",covid19_new_cases_global!L172)</f>
        <v>0</v>
      </c>
      <c r="M171">
        <f>IF(covid19_new_cases_global!M172&lt;0,"",covid19_new_cases_global!M172)</f>
        <v>0</v>
      </c>
      <c r="N171">
        <f>IF(covid19_new_cases_global!N172&lt;0,"",covid19_new_cases_global!N172)</f>
        <v>0</v>
      </c>
      <c r="O171">
        <f>IF(covid19_new_cases_global!O172&lt;0,"",covid19_new_cases_global!O172)</f>
        <v>0</v>
      </c>
      <c r="P171">
        <f>IF(covid19_new_cases_global!P172&lt;0,"",covid19_new_cases_global!P172)</f>
        <v>0</v>
      </c>
      <c r="Q171">
        <f>IF(covid19_new_cases_global!Q172&lt;0,"",covid19_new_cases_global!Q172)</f>
        <v>0</v>
      </c>
      <c r="R171">
        <f>IF(covid19_new_cases_global!R172&lt;0,"",covid19_new_cases_global!R172)</f>
        <v>0</v>
      </c>
      <c r="S171">
        <f>IF(covid19_new_cases_global!S172&lt;0,"",covid19_new_cases_global!S172)</f>
        <v>0</v>
      </c>
      <c r="T171">
        <f>IF(covid19_new_cases_global!T172&lt;0,"",covid19_new_cases_global!T172)</f>
        <v>0</v>
      </c>
      <c r="U171">
        <f>IF(covid19_new_cases_global!U172&lt;0,"",covid19_new_cases_global!U172)</f>
        <v>0</v>
      </c>
      <c r="V171">
        <f>IF(covid19_new_cases_global!V172&lt;0,"",covid19_new_cases_global!V172)</f>
        <v>0</v>
      </c>
      <c r="W171">
        <f>IF(covid19_new_cases_global!W172&lt;0,"",covid19_new_cases_global!W172)</f>
        <v>0</v>
      </c>
      <c r="X171">
        <f>IF(covid19_new_cases_global!X172&lt;0,"",covid19_new_cases_global!X172)</f>
        <v>0</v>
      </c>
      <c r="Y171">
        <f>IF(covid19_new_cases_global!Y172&lt;0,"",covid19_new_cases_global!Y172)</f>
        <v>0</v>
      </c>
      <c r="Z171">
        <f>IF(covid19_new_cases_global!Z172&lt;0,"",covid19_new_cases_global!Z172)</f>
        <v>0</v>
      </c>
      <c r="AA171">
        <f>IF(covid19_new_cases_global!AA172&lt;0,"",covid19_new_cases_global!AA172)</f>
        <v>0</v>
      </c>
      <c r="AB171">
        <f>IF(covid19_new_cases_global!AB172&lt;0,"",covid19_new_cases_global!AB172)</f>
        <v>0</v>
      </c>
      <c r="AC171">
        <f>IF(covid19_new_cases_global!AC172&lt;0,"",covid19_new_cases_global!AC172)</f>
        <v>0</v>
      </c>
      <c r="AD171">
        <f>IF(covid19_new_cases_global!AD172&lt;0,"",covid19_new_cases_global!AD172)</f>
        <v>0</v>
      </c>
      <c r="AE171">
        <f>IF(covid19_new_cases_global!AE172&lt;0,"",covid19_new_cases_global!AE172)</f>
        <v>0</v>
      </c>
      <c r="AF171">
        <f>IF(covid19_new_cases_global!AF172&lt;0,"",covid19_new_cases_global!AF172)</f>
        <v>0</v>
      </c>
      <c r="AG171">
        <f>IF(covid19_new_cases_global!AG172&lt;0,"",covid19_new_cases_global!AG172)</f>
        <v>0</v>
      </c>
      <c r="AH171">
        <f>IF(covid19_new_cases_global!AH172&lt;0,"",covid19_new_cases_global!AH172)</f>
        <v>0</v>
      </c>
      <c r="AI171">
        <f>IF(covid19_new_cases_global!AI172&lt;0,"",covid19_new_cases_global!AI172)</f>
        <v>0</v>
      </c>
      <c r="AJ171">
        <f>IF(covid19_new_cases_global!AJ172&lt;0,"",covid19_new_cases_global!AJ172)</f>
        <v>0</v>
      </c>
      <c r="AK171">
        <f>IF(covid19_new_cases_global!AK172&lt;0,"",covid19_new_cases_global!AK172)</f>
        <v>0</v>
      </c>
      <c r="AL171">
        <f>IF(covid19_new_cases_global!AL172&lt;0,"",covid19_new_cases_global!AL172)</f>
        <v>0</v>
      </c>
      <c r="AM171">
        <f>IF(covid19_new_cases_global!AM172&lt;0,"",covid19_new_cases_global!AM172)</f>
        <v>0</v>
      </c>
      <c r="AN171">
        <f>IF(covid19_new_cases_global!AN172&lt;0,"",covid19_new_cases_global!AN172)</f>
        <v>0</v>
      </c>
      <c r="AO171">
        <f>IF(covid19_new_cases_global!AO172&lt;0,"",covid19_new_cases_global!AO172)</f>
        <v>0</v>
      </c>
      <c r="AP171">
        <f>IF(covid19_new_cases_global!AP172&lt;0,"",covid19_new_cases_global!AP172)</f>
        <v>0</v>
      </c>
      <c r="AQ171">
        <f>IF(covid19_new_cases_global!AQ172&lt;0,"",covid19_new_cases_global!AQ172)</f>
        <v>0</v>
      </c>
      <c r="AR171">
        <f>IF(covid19_new_cases_global!AR172&lt;0,"",covid19_new_cases_global!AR172)</f>
        <v>0</v>
      </c>
      <c r="AS171">
        <f>IF(covid19_new_cases_global!AS172&lt;0,"",covid19_new_cases_global!AS172)</f>
        <v>0</v>
      </c>
      <c r="AT171">
        <f>IF(covid19_new_cases_global!AT172&lt;0,"",covid19_new_cases_global!AT172)</f>
        <v>0</v>
      </c>
      <c r="AU171">
        <f>IF(covid19_new_cases_global!AU172&lt;0,"",covid19_new_cases_global!AU172)</f>
        <v>0</v>
      </c>
      <c r="AV171">
        <f>IF(covid19_new_cases_global!AV172&lt;0,"",covid19_new_cases_global!AV172)</f>
        <v>0</v>
      </c>
      <c r="AW171">
        <f>IF(covid19_new_cases_global!AW172&lt;0,"",covid19_new_cases_global!AW172)</f>
        <v>0</v>
      </c>
      <c r="AX171">
        <f>IF(covid19_new_cases_global!AX172&lt;0,"",covid19_new_cases_global!AX172)</f>
        <v>0</v>
      </c>
      <c r="AY171">
        <f>IF(covid19_new_cases_global!AY172&lt;0,"",covid19_new_cases_global!AY172)</f>
        <v>0</v>
      </c>
      <c r="AZ171">
        <f>IF(covid19_new_cases_global!AZ172&lt;0,"",covid19_new_cases_global!AZ172)</f>
        <v>0</v>
      </c>
      <c r="BA171">
        <f>IF(covid19_new_cases_global!BA172&lt;0,"",covid19_new_cases_global!BA172)</f>
        <v>0</v>
      </c>
      <c r="BB171">
        <f>IF(covid19_new_cases_global!BB172&lt;0,"",covid19_new_cases_global!BB172)</f>
        <v>4</v>
      </c>
      <c r="BC171">
        <f>IF(covid19_new_cases_global!BC172&lt;0,"",covid19_new_cases_global!BC172)</f>
        <v>2</v>
      </c>
      <c r="BD171">
        <f>IF(covid19_new_cases_global!BD172&lt;0,"",covid19_new_cases_global!BD172)</f>
        <v>2</v>
      </c>
      <c r="BE171">
        <f>IF(covid19_new_cases_global!BE172&lt;0,"",covid19_new_cases_global!BE172)</f>
        <v>21</v>
      </c>
      <c r="BF171">
        <f>IF(covid19_new_cases_global!BF172&lt;0,"",covid19_new_cases_global!BF172)</f>
        <v>21</v>
      </c>
      <c r="BG171">
        <f>IF(covid19_new_cases_global!BG172&lt;0,"",covid19_new_cases_global!BG172)</f>
        <v>29</v>
      </c>
      <c r="BH171">
        <f>IF(covid19_new_cases_global!BH172&lt;0,"",covid19_new_cases_global!BH172)</f>
        <v>15</v>
      </c>
      <c r="BI171">
        <f>IF(covid19_new_cases_global!BI172&lt;0,"",covid19_new_cases_global!BI172)</f>
        <v>16</v>
      </c>
      <c r="BJ171">
        <f>IF(covid19_new_cases_global!BJ172&lt;0,"",covid19_new_cases_global!BJ172)</f>
        <v>25</v>
      </c>
      <c r="BK171">
        <f>IF(covid19_new_cases_global!BK172&lt;0,"",covid19_new_cases_global!BK172)</f>
        <v>23</v>
      </c>
      <c r="BL171">
        <f>IF(covid19_new_cases_global!BL172&lt;0,"",covid19_new_cases_global!BL172)</f>
        <v>4</v>
      </c>
      <c r="BM171">
        <f>IF(covid19_new_cases_global!BM172&lt;0,"",covid19_new_cases_global!BM172)</f>
        <v>27</v>
      </c>
      <c r="BN171">
        <f>IF(covid19_new_cases_global!BN172&lt;0,"",covid19_new_cases_global!BN172)</f>
        <v>28</v>
      </c>
      <c r="BO171">
        <f>IF(covid19_new_cases_global!BO172&lt;0,"",covid19_new_cases_global!BO172)</f>
        <v>21</v>
      </c>
      <c r="BP171">
        <f>IF(covid19_new_cases_global!BP172&lt;0,"",covid19_new_cases_global!BP172)</f>
        <v>36</v>
      </c>
      <c r="BQ171">
        <f>IF(covid19_new_cases_global!BQ172&lt;0,"",covid19_new_cases_global!BQ172)</f>
        <v>29</v>
      </c>
      <c r="BR171">
        <f>IF(covid19_new_cases_global!BR172&lt;0,"",covid19_new_cases_global!BR172)</f>
        <v>6</v>
      </c>
      <c r="BS171">
        <f>IF(covid19_new_cases_global!BS172&lt;0,"",covid19_new_cases_global!BS172)</f>
        <v>11</v>
      </c>
      <c r="BT171">
        <f>IF(covid19_new_cases_global!BT172&lt;0,"",covid19_new_cases_global!BT172)</f>
        <v>18</v>
      </c>
      <c r="BU171">
        <f>IF(covid19_new_cases_global!BU172&lt;0,"",covid19_new_cases_global!BU172)</f>
        <v>12</v>
      </c>
      <c r="BV171">
        <f>IF(covid19_new_cases_global!BV172&lt;0,"",covid19_new_cases_global!BV172)</f>
        <v>19</v>
      </c>
      <c r="BW171">
        <f>IF(covid19_new_cases_global!BW172&lt;0,"",covid19_new_cases_global!BW172)</f>
        <v>17</v>
      </c>
      <c r="BX171">
        <f>IF(covid19_new_cases_global!BX172&lt;0,"",covid19_new_cases_global!BX172)</f>
        <v>14</v>
      </c>
      <c r="BY171">
        <f>IF(covid19_new_cases_global!BY172&lt;0,"",covid19_new_cases_global!BY172)</f>
        <v>6</v>
      </c>
      <c r="BZ171">
        <f>IF(covid19_new_cases_global!BZ172&lt;0,"",covid19_new_cases_global!BZ172)</f>
        <v>9</v>
      </c>
      <c r="CA171">
        <f>IF(covid19_new_cases_global!CA172&lt;0,"",covid19_new_cases_global!CA172)</f>
        <v>9</v>
      </c>
      <c r="CB171">
        <f>IF(covid19_new_cases_global!CB172&lt;0,"",covid19_new_cases_global!CB172)</f>
        <v>32</v>
      </c>
      <c r="CC171">
        <f>IF(covid19_new_cases_global!CC172&lt;0,"",covid19_new_cases_global!CC172)</f>
        <v>17</v>
      </c>
      <c r="CD171">
        <f>IF(covid19_new_cases_global!CD172&lt;0,"",covid19_new_cases_global!CD172)</f>
        <v>21</v>
      </c>
      <c r="CE171">
        <f>IF(covid19_new_cases_global!CE172&lt;0,"",covid19_new_cases_global!CE172)</f>
        <v>7</v>
      </c>
      <c r="CF171" t="str">
        <f>IF(covid19_new_cases_global!CF172&lt;0,"",covid19_new_cases_global!CF172)</f>
        <v/>
      </c>
      <c r="CG171">
        <f>IF(covid19_new_cases_global!CG172&lt;0,"",covid19_new_cases_global!CG172)</f>
        <v>3</v>
      </c>
      <c r="CH171">
        <f>IF(covid19_new_cases_global!CH172&lt;0,"",covid19_new_cases_global!CH172)</f>
        <v>9</v>
      </c>
      <c r="CI171">
        <f>IF(covid19_new_cases_global!CI172&lt;0,"",covid19_new_cases_global!CI172)</f>
        <v>1</v>
      </c>
      <c r="CJ171">
        <f>IF(covid19_new_cases_global!CJ172&lt;0,"",covid19_new_cases_global!CJ172)</f>
        <v>9</v>
      </c>
      <c r="CK171">
        <f>IF(covid19_new_cases_global!CK172&lt;0,"",covid19_new_cases_global!CK172)</f>
        <v>6</v>
      </c>
      <c r="CL171">
        <f>IF(covid19_new_cases_global!CL172&lt;0,"",covid19_new_cases_global!CL172)</f>
        <v>9</v>
      </c>
      <c r="CM171">
        <f>IF(covid19_new_cases_global!CM172&lt;0,"",covid19_new_cases_global!CM172)</f>
        <v>11</v>
      </c>
      <c r="CN171">
        <f>IF(covid19_new_cases_global!CN172&lt;0,"",covid19_new_cases_global!CN172)</f>
        <v>7</v>
      </c>
      <c r="CO171">
        <f>IF(covid19_new_cases_global!CO172&lt;0,"",covid19_new_cases_global!CO172)</f>
        <v>8</v>
      </c>
      <c r="CP171">
        <f>IF(covid19_new_cases_global!CP172&lt;0,"",covid19_new_cases_global!CP172)</f>
        <v>6</v>
      </c>
      <c r="CQ171">
        <f>IF(covid19_new_cases_global!CQ172&lt;0,"",covid19_new_cases_global!CQ172)</f>
        <v>8</v>
      </c>
      <c r="CR171">
        <f>IF(covid19_new_cases_global!CR172&lt;0,"",covid19_new_cases_global!CR172)</f>
        <v>6</v>
      </c>
      <c r="CS171">
        <f>IF(covid19_new_cases_global!CS172&lt;0,"",covid19_new_cases_global!CS172)</f>
        <v>33</v>
      </c>
      <c r="CT171">
        <f>IF(covid19_new_cases_global!CT172&lt;0,"",covid19_new_cases_global!CT172)</f>
        <v>10</v>
      </c>
      <c r="CU171">
        <f>IF(covid19_new_cases_global!CU172&lt;0,"",covid19_new_cases_global!CU172)</f>
        <v>14</v>
      </c>
      <c r="CV171">
        <f>IF(covid19_new_cases_global!CV172&lt;0,"",covid19_new_cases_global!CV172)</f>
        <v>5</v>
      </c>
      <c r="CW171">
        <f>IF(covid19_new_cases_global!CW172&lt;0,"",covid19_new_cases_global!CW172)</f>
        <v>5</v>
      </c>
      <c r="CX171">
        <f>IF(covid19_new_cases_global!CX172&lt;0,"",covid19_new_cases_global!CX172)</f>
        <v>13</v>
      </c>
      <c r="CY171">
        <f>IF(covid19_new_cases_global!CY172&lt;0,"",covid19_new_cases_global!CY172)</f>
        <v>5</v>
      </c>
      <c r="CZ171">
        <f>IF(covid19_new_cases_global!CZ172&lt;0,"",covid19_new_cases_global!CZ172)</f>
        <v>4</v>
      </c>
      <c r="DA171">
        <f>IF(covid19_new_cases_global!DA172&lt;0,"",covid19_new_cases_global!DA172)</f>
        <v>3</v>
      </c>
      <c r="DB171">
        <f>IF(covid19_new_cases_global!DB172&lt;0,"",covid19_new_cases_global!DB172)</f>
        <v>2</v>
      </c>
      <c r="DC171">
        <f>IF(covid19_new_cases_global!DC172&lt;0,"",covid19_new_cases_global!DC172)</f>
        <v>13</v>
      </c>
      <c r="DD171">
        <f>IF(covid19_new_cases_global!DD172&lt;0,"",covid19_new_cases_global!DD172)</f>
        <v>3</v>
      </c>
      <c r="DE171">
        <f>IF(covid19_new_cases_global!DE172&lt;0,"",covid19_new_cases_global!DE172)</f>
        <v>11</v>
      </c>
      <c r="DF171">
        <f>IF(covid19_new_cases_global!DF172&lt;0,"",covid19_new_cases_global!DF172)</f>
        <v>10</v>
      </c>
      <c r="DG171">
        <f>IF(covid19_new_cases_global!DG172&lt;0,"",covid19_new_cases_global!DG172)</f>
        <v>8</v>
      </c>
      <c r="DH171">
        <f>IF(covid19_new_cases_global!DH172&lt;0,"",covid19_new_cases_global!DH172)</f>
        <v>5</v>
      </c>
      <c r="DI171">
        <f>IF(covid19_new_cases_global!DI172&lt;0,"",covid19_new_cases_global!DI172)</f>
        <v>4</v>
      </c>
      <c r="DJ171">
        <f>IF(covid19_new_cases_global!DJ172&lt;0,"",covid19_new_cases_global!DJ172)</f>
        <v>6</v>
      </c>
      <c r="DK171">
        <f>IF(covid19_new_cases_global!DK172&lt;0,"",covid19_new_cases_global!DK172)</f>
        <v>2</v>
      </c>
      <c r="DL171">
        <f>IF(covid19_new_cases_global!DL172&lt;0,"",covid19_new_cases_global!DL172)</f>
        <v>5</v>
      </c>
      <c r="DM171">
        <f>IF(covid19_new_cases_global!DM172&lt;0,"",covid19_new_cases_global!DM172)</f>
        <v>8</v>
      </c>
      <c r="DN171">
        <f>IF(covid19_new_cases_global!DN172&lt;0,"",covid19_new_cases_global!DN172)</f>
        <v>1</v>
      </c>
      <c r="DO171">
        <f>IF(covid19_new_cases_global!DO172&lt;0,"",covid19_new_cases_global!DO172)</f>
        <v>1</v>
      </c>
      <c r="DP171">
        <f>IF(covid19_new_cases_global!DP172&lt;0,"",covid19_new_cases_global!DP172)</f>
        <v>3</v>
      </c>
      <c r="DQ171">
        <f>IF(covid19_new_cases_global!DQ172&lt;0,"",covid19_new_cases_global!DQ172)</f>
        <v>1</v>
      </c>
      <c r="DR171">
        <f>IF(covid19_new_cases_global!DR172&lt;0,"",covid19_new_cases_global!DR172)</f>
        <v>8</v>
      </c>
      <c r="DS171">
        <f>IF(covid19_new_cases_global!DS172&lt;0,"",covid19_new_cases_global!DS172)</f>
        <v>3</v>
      </c>
      <c r="DT171">
        <f>IF(covid19_new_cases_global!DT172&lt;0,"",covid19_new_cases_global!DT172)</f>
        <v>4</v>
      </c>
      <c r="DU171">
        <f>IF(covid19_new_cases_global!DU172&lt;0,"",covid19_new_cases_global!DU172)</f>
        <v>11</v>
      </c>
      <c r="DV171">
        <f>IF(covid19_new_cases_global!DV172&lt;0,"",covid19_new_cases_global!DV172)</f>
        <v>5</v>
      </c>
      <c r="DW171">
        <f>IF(covid19_new_cases_global!DW172&lt;0,"",covid19_new_cases_global!DW172)</f>
        <v>18</v>
      </c>
      <c r="DX171">
        <f>IF(covid19_new_cases_global!DX172&lt;0,"",covid19_new_cases_global!DX172)</f>
        <v>2</v>
      </c>
      <c r="DY171">
        <f>IF(covid19_new_cases_global!DY172&lt;0,"",covid19_new_cases_global!DY172)</f>
        <v>14</v>
      </c>
      <c r="DZ171">
        <f>IF(covid19_new_cases_global!DZ172&lt;0,"",covid19_new_cases_global!DZ172)</f>
        <v>8</v>
      </c>
      <c r="EA171">
        <f>IF(covid19_new_cases_global!EA172&lt;0,"",covid19_new_cases_global!EA172)</f>
        <v>5</v>
      </c>
      <c r="EB171">
        <f>IF(covid19_new_cases_global!EB172&lt;0,"",covid19_new_cases_global!EB172)</f>
        <v>5</v>
      </c>
      <c r="EC171">
        <f>IF(covid19_new_cases_global!EC172&lt;0,"",covid19_new_cases_global!EC172)</f>
        <v>2</v>
      </c>
      <c r="ED171">
        <f>IF(covid19_new_cases_global!ED172&lt;0,"",covid19_new_cases_global!ED172)</f>
        <v>2</v>
      </c>
      <c r="EE171">
        <f>IF(covid19_new_cases_global!EE172&lt;0,"",covid19_new_cases_global!EE172)</f>
        <v>1</v>
      </c>
      <c r="EF171">
        <f>IF(covid19_new_cases_global!EF172&lt;0,"",covid19_new_cases_global!EF172)</f>
        <v>2</v>
      </c>
      <c r="EG171">
        <f>IF(covid19_new_cases_global!EG172&lt;0,"",covid19_new_cases_global!EG172)</f>
        <v>4</v>
      </c>
      <c r="EH171">
        <f>IF(covid19_new_cases_global!EH172&lt;0,"",covid19_new_cases_global!EH172)</f>
        <v>2</v>
      </c>
      <c r="EI171">
        <f>IF(covid19_new_cases_global!EI172&lt;0,"",covid19_new_cases_global!EI172)</f>
        <v>11</v>
      </c>
      <c r="EJ171">
        <f>IF(covid19_new_cases_global!EJ172&lt;0,"",covid19_new_cases_global!EJ172)</f>
        <v>0</v>
      </c>
      <c r="EK171">
        <f>IF(covid19_new_cases_global!EK172&lt;0,"",covid19_new_cases_global!EK172)</f>
        <v>0</v>
      </c>
      <c r="EL171">
        <f>IF(covid19_new_cases_global!EL172&lt;0,"",covid19_new_cases_global!EL172)</f>
        <v>1</v>
      </c>
      <c r="EM171">
        <f>IF(covid19_new_cases_global!EM172&lt;0,"",covid19_new_cases_global!EM172)</f>
        <v>1</v>
      </c>
      <c r="EN171">
        <f>IF(covid19_new_cases_global!EN172&lt;0,"",covid19_new_cases_global!EN172)</f>
        <v>0</v>
      </c>
      <c r="EO171">
        <f>IF(covid19_new_cases_global!EO172&lt;0,"",covid19_new_cases_global!EO172)</f>
        <v>0</v>
      </c>
      <c r="EP171">
        <f>IF(covid19_new_cases_global!EP172&lt;0,"",covid19_new_cases_global!EP172)</f>
        <v>0</v>
      </c>
      <c r="EQ171">
        <f>IF(covid19_new_cases_global!EQ172&lt;0,"",covid19_new_cases_global!EQ172)</f>
        <v>1</v>
      </c>
      <c r="ER171">
        <f>IF(covid19_new_cases_global!ER172&lt;0,"",covid19_new_cases_global!ER172)</f>
        <v>0</v>
      </c>
      <c r="ES171">
        <f>IF(covid19_new_cases_global!ES172&lt;0,"",covid19_new_cases_global!ES172)</f>
        <v>1</v>
      </c>
      <c r="ET171">
        <f>IF(covid19_new_cases_global!ET172&lt;0,"",covid19_new_cases_global!ET172)</f>
        <v>0</v>
      </c>
      <c r="EU171">
        <f>IF(covid19_new_cases_global!EU172&lt;0,"",covid19_new_cases_global!EU172)</f>
        <v>1</v>
      </c>
      <c r="EV171">
        <f>IF(covid19_new_cases_global!EV172&lt;0,"",covid19_new_cases_global!EV172)</f>
        <v>3</v>
      </c>
      <c r="EW171">
        <f>IF(covid19_new_cases_global!EW172&lt;0,"",covid19_new_cases_global!EW172)</f>
        <v>6</v>
      </c>
      <c r="EX171">
        <f>IF(covid19_new_cases_global!EX172&lt;0,"",covid19_new_cases_global!EX172)</f>
        <v>17</v>
      </c>
      <c r="EY171">
        <f>IF(covid19_new_cases_global!EY172&lt;0,"",covid19_new_cases_global!EY172)</f>
        <v>6</v>
      </c>
      <c r="EZ171">
        <f>IF(covid19_new_cases_global!EZ172&lt;0,"",covid19_new_cases_global!EZ172)</f>
        <v>3</v>
      </c>
      <c r="FA171">
        <f>IF(covid19_new_cases_global!FA172&lt;0,"",covid19_new_cases_global!FA172)</f>
        <v>17</v>
      </c>
      <c r="FB171">
        <f>IF(covid19_new_cases_global!FB172&lt;0,"",covid19_new_cases_global!FB172)</f>
        <v>5</v>
      </c>
      <c r="FC171">
        <f>IF(covid19_new_cases_global!FC172&lt;0,"",covid19_new_cases_global!FC172)</f>
        <v>12</v>
      </c>
      <c r="FD171">
        <f>IF(covid19_new_cases_global!FD172&lt;0,"",covid19_new_cases_global!FD172)</f>
        <v>5</v>
      </c>
      <c r="FE171">
        <f t="shared" si="87"/>
        <v>36</v>
      </c>
      <c r="FF171">
        <f t="shared" si="82"/>
        <v>36</v>
      </c>
      <c r="FG171">
        <f t="shared" si="61"/>
        <v>65</v>
      </c>
      <c r="FH171">
        <f t="shared" si="62"/>
        <v>65</v>
      </c>
      <c r="FI171" cm="1">
        <f t="array" ref="FI171">MATCH(INDEX($D171:$FD171,MATCH(TRUE,INDEX($D171:$FD171&lt;&gt;0,),0)),$D171:$FD171,0)</f>
        <v>51</v>
      </c>
      <c r="FJ171">
        <f t="shared" si="83"/>
        <v>945</v>
      </c>
      <c r="FK171">
        <f t="shared" si="84"/>
        <v>3.8095238095238099E-2</v>
      </c>
      <c r="FL171">
        <v>0</v>
      </c>
      <c r="FM171">
        <f t="shared" si="85"/>
        <v>14</v>
      </c>
      <c r="FN171">
        <f t="shared" si="86"/>
        <v>14</v>
      </c>
      <c r="FP171">
        <v>8681</v>
      </c>
      <c r="FQ171">
        <v>8681</v>
      </c>
      <c r="FR171">
        <v>79</v>
      </c>
      <c r="FS171">
        <v>79</v>
      </c>
      <c r="FT171">
        <v>9</v>
      </c>
      <c r="FU171">
        <v>310775</v>
      </c>
      <c r="FV171">
        <v>2.7933392325637518E-2</v>
      </c>
      <c r="FW171" s="6">
        <v>0</v>
      </c>
      <c r="FX171" s="7">
        <v>1</v>
      </c>
      <c r="FY171" s="8">
        <f t="shared" si="68"/>
        <v>1</v>
      </c>
      <c r="FZ171">
        <f t="shared" si="69"/>
        <v>0</v>
      </c>
      <c r="GA171">
        <f t="shared" si="70"/>
        <v>9.2411529793206127E-26</v>
      </c>
      <c r="GB171" s="6">
        <f t="shared" si="71"/>
        <v>9.2411529793206127E-26</v>
      </c>
      <c r="GC171" s="8">
        <f t="shared" si="72"/>
        <v>1</v>
      </c>
      <c r="GD171" s="6">
        <f t="shared" si="73"/>
        <v>0</v>
      </c>
      <c r="GE171" s="8">
        <f t="shared" si="74"/>
        <v>100</v>
      </c>
      <c r="GF171">
        <f t="shared" si="75"/>
        <v>9.2411529793206127E-26</v>
      </c>
      <c r="HC171">
        <v>0.99971800417345991</v>
      </c>
      <c r="HD171">
        <v>0</v>
      </c>
      <c r="HE171">
        <v>1</v>
      </c>
      <c r="HF171">
        <f t="shared" si="79"/>
        <v>144</v>
      </c>
      <c r="HG171">
        <f t="shared" si="80"/>
        <v>22</v>
      </c>
      <c r="HH171">
        <f t="shared" si="76"/>
        <v>0</v>
      </c>
      <c r="HI171">
        <f t="shared" si="77"/>
        <v>0.3529411764705882</v>
      </c>
      <c r="HJ171">
        <f t="shared" si="78"/>
        <v>0</v>
      </c>
    </row>
    <row r="172" spans="1:218" x14ac:dyDescent="0.3">
      <c r="A172" t="str">
        <f>covid19_new_cases_global!A173</f>
        <v>US</v>
      </c>
      <c r="B172">
        <f>covid19_new_cases_global!B173</f>
        <v>37.090200000000003</v>
      </c>
      <c r="C172">
        <f>covid19_new_cases_global!C173</f>
        <v>-95.712900000000005</v>
      </c>
      <c r="D172">
        <f>IF(covid19_new_cases_global!D173&lt;0,"",covid19_new_cases_global!D173)</f>
        <v>0</v>
      </c>
      <c r="E172">
        <f>IF(covid19_new_cases_global!E173&lt;0,"",covid19_new_cases_global!E173)</f>
        <v>1</v>
      </c>
      <c r="F172">
        <f>IF(covid19_new_cases_global!F173&lt;0,"",covid19_new_cases_global!F173)</f>
        <v>0</v>
      </c>
      <c r="G172">
        <f>IF(covid19_new_cases_global!G173&lt;0,"",covid19_new_cases_global!G173)</f>
        <v>3</v>
      </c>
      <c r="H172">
        <f>IF(covid19_new_cases_global!H173&lt;0,"",covid19_new_cases_global!H173)</f>
        <v>0</v>
      </c>
      <c r="I172">
        <f>IF(covid19_new_cases_global!I173&lt;0,"",covid19_new_cases_global!I173)</f>
        <v>0</v>
      </c>
      <c r="J172">
        <f>IF(covid19_new_cases_global!J173&lt;0,"",covid19_new_cases_global!J173)</f>
        <v>0</v>
      </c>
      <c r="K172">
        <f>IF(covid19_new_cases_global!K173&lt;0,"",covid19_new_cases_global!K173)</f>
        <v>0</v>
      </c>
      <c r="L172">
        <f>IF(covid19_new_cases_global!L173&lt;0,"",covid19_new_cases_global!L173)</f>
        <v>2</v>
      </c>
      <c r="M172">
        <f>IF(covid19_new_cases_global!M173&lt;0,"",covid19_new_cases_global!M173)</f>
        <v>1</v>
      </c>
      <c r="N172">
        <f>IF(covid19_new_cases_global!N173&lt;0,"",covid19_new_cases_global!N173)</f>
        <v>0</v>
      </c>
      <c r="O172">
        <f>IF(covid19_new_cases_global!O173&lt;0,"",covid19_new_cases_global!O173)</f>
        <v>3</v>
      </c>
      <c r="P172">
        <f>IF(covid19_new_cases_global!P173&lt;0,"",covid19_new_cases_global!P173)</f>
        <v>0</v>
      </c>
      <c r="Q172">
        <f>IF(covid19_new_cases_global!Q173&lt;0,"",covid19_new_cases_global!Q173)</f>
        <v>0</v>
      </c>
      <c r="R172">
        <f>IF(covid19_new_cases_global!R173&lt;0,"",covid19_new_cases_global!R173)</f>
        <v>0</v>
      </c>
      <c r="S172">
        <f>IF(covid19_new_cases_global!S173&lt;0,"",covid19_new_cases_global!S173)</f>
        <v>0</v>
      </c>
      <c r="T172">
        <f>IF(covid19_new_cases_global!T173&lt;0,"",covid19_new_cases_global!T173)</f>
        <v>0</v>
      </c>
      <c r="U172">
        <f>IF(covid19_new_cases_global!U173&lt;0,"",covid19_new_cases_global!U173)</f>
        <v>0</v>
      </c>
      <c r="V172">
        <f>IF(covid19_new_cases_global!V173&lt;0,"",covid19_new_cases_global!V173)</f>
        <v>0</v>
      </c>
      <c r="W172">
        <f>IF(covid19_new_cases_global!W173&lt;0,"",covid19_new_cases_global!W173)</f>
        <v>1</v>
      </c>
      <c r="X172">
        <f>IF(covid19_new_cases_global!X173&lt;0,"",covid19_new_cases_global!X173)</f>
        <v>0</v>
      </c>
      <c r="Y172">
        <f>IF(covid19_new_cases_global!Y173&lt;0,"",covid19_new_cases_global!Y173)</f>
        <v>1</v>
      </c>
      <c r="Z172">
        <f>IF(covid19_new_cases_global!Z173&lt;0,"",covid19_new_cases_global!Z173)</f>
        <v>0</v>
      </c>
      <c r="AA172">
        <f>IF(covid19_new_cases_global!AA173&lt;0,"",covid19_new_cases_global!AA173)</f>
        <v>0</v>
      </c>
      <c r="AB172">
        <f>IF(covid19_new_cases_global!AB173&lt;0,"",covid19_new_cases_global!AB173)</f>
        <v>0</v>
      </c>
      <c r="AC172">
        <f>IF(covid19_new_cases_global!AC173&lt;0,"",covid19_new_cases_global!AC173)</f>
        <v>0</v>
      </c>
      <c r="AD172">
        <f>IF(covid19_new_cases_global!AD173&lt;0,"",covid19_new_cases_global!AD173)</f>
        <v>0</v>
      </c>
      <c r="AE172">
        <f>IF(covid19_new_cases_global!AE173&lt;0,"",covid19_new_cases_global!AE173)</f>
        <v>0</v>
      </c>
      <c r="AF172">
        <f>IF(covid19_new_cases_global!AF173&lt;0,"",covid19_new_cases_global!AF173)</f>
        <v>0</v>
      </c>
      <c r="AG172">
        <f>IF(covid19_new_cases_global!AG173&lt;0,"",covid19_new_cases_global!AG173)</f>
        <v>2</v>
      </c>
      <c r="AH172">
        <f>IF(covid19_new_cases_global!AH173&lt;0,"",covid19_new_cases_global!AH173)</f>
        <v>0</v>
      </c>
      <c r="AI172">
        <f>IF(covid19_new_cases_global!AI173&lt;0,"",covid19_new_cases_global!AI173)</f>
        <v>0</v>
      </c>
      <c r="AJ172">
        <f>IF(covid19_new_cases_global!AJ173&lt;0,"",covid19_new_cases_global!AJ173)</f>
        <v>0</v>
      </c>
      <c r="AK172">
        <f>IF(covid19_new_cases_global!AK173&lt;0,"",covid19_new_cases_global!AK173)</f>
        <v>0</v>
      </c>
      <c r="AL172">
        <f>IF(covid19_new_cases_global!AL173&lt;0,"",covid19_new_cases_global!AL173)</f>
        <v>0</v>
      </c>
      <c r="AM172">
        <f>IF(covid19_new_cases_global!AM173&lt;0,"",covid19_new_cases_global!AM173)</f>
        <v>1</v>
      </c>
      <c r="AN172">
        <f>IF(covid19_new_cases_global!AN173&lt;0,"",covid19_new_cases_global!AN173)</f>
        <v>0</v>
      </c>
      <c r="AO172">
        <f>IF(covid19_new_cases_global!AO173&lt;0,"",covid19_new_cases_global!AO173)</f>
        <v>8</v>
      </c>
      <c r="AP172">
        <f>IF(covid19_new_cases_global!AP173&lt;0,"",covid19_new_cases_global!AP173)</f>
        <v>6</v>
      </c>
      <c r="AQ172">
        <f>IF(covid19_new_cases_global!AQ173&lt;0,"",covid19_new_cases_global!AQ173)</f>
        <v>23</v>
      </c>
      <c r="AR172">
        <f>IF(covid19_new_cases_global!AR173&lt;0,"",covid19_new_cases_global!AR173)</f>
        <v>20</v>
      </c>
      <c r="AS172">
        <f>IF(covid19_new_cases_global!AS173&lt;0,"",covid19_new_cases_global!AS173)</f>
        <v>31</v>
      </c>
      <c r="AT172">
        <f>IF(covid19_new_cases_global!AT173&lt;0,"",covid19_new_cases_global!AT173)</f>
        <v>70</v>
      </c>
      <c r="AU172">
        <f>IF(covid19_new_cases_global!AU173&lt;0,"",covid19_new_cases_global!AU173)</f>
        <v>48</v>
      </c>
      <c r="AV172">
        <f>IF(covid19_new_cases_global!AV173&lt;0,"",covid19_new_cases_global!AV173)</f>
        <v>115</v>
      </c>
      <c r="AW172">
        <f>IF(covid19_new_cases_global!AW173&lt;0,"",covid19_new_cases_global!AW173)</f>
        <v>114</v>
      </c>
      <c r="AX172">
        <f>IF(covid19_new_cases_global!AX173&lt;0,"",covid19_new_cases_global!AX173)</f>
        <v>68</v>
      </c>
      <c r="AY172">
        <f>IF(covid19_new_cases_global!AY173&lt;0,"",covid19_new_cases_global!AY173)</f>
        <v>192</v>
      </c>
      <c r="AZ172">
        <f>IF(covid19_new_cases_global!AZ173&lt;0,"",covid19_new_cases_global!AZ173)</f>
        <v>398</v>
      </c>
      <c r="BA172">
        <f>IF(covid19_new_cases_global!BA173&lt;0,"",covid19_new_cases_global!BA173)</f>
        <v>452</v>
      </c>
      <c r="BB172">
        <f>IF(covid19_new_cases_global!BB173&lt;0,"",covid19_new_cases_global!BB173)</f>
        <v>596</v>
      </c>
      <c r="BC172">
        <f>IF(covid19_new_cases_global!BC173&lt;0,"",covid19_new_cases_global!BC173)</f>
        <v>713</v>
      </c>
      <c r="BD172">
        <f>IF(covid19_new_cases_global!BD173&lt;0,"",covid19_new_cases_global!BD173)</f>
        <v>98</v>
      </c>
      <c r="BE172">
        <f>IF(covid19_new_cases_global!BE173&lt;0,"",covid19_new_cases_global!BE173)</f>
        <v>1392</v>
      </c>
      <c r="BF172">
        <f>IF(covid19_new_cases_global!BF173&lt;0,"",covid19_new_cases_global!BF173)</f>
        <v>1781</v>
      </c>
      <c r="BG172">
        <f>IF(covid19_new_cases_global!BG173&lt;0,"",covid19_new_cases_global!BG173)</f>
        <v>2773</v>
      </c>
      <c r="BH172">
        <f>IF(covid19_new_cases_global!BH173&lt;0,"",covid19_new_cases_global!BH173)</f>
        <v>5239</v>
      </c>
      <c r="BI172">
        <f>IF(covid19_new_cases_global!BI173&lt;0,"",covid19_new_cases_global!BI173)</f>
        <v>5326</v>
      </c>
      <c r="BJ172">
        <f>IF(covid19_new_cases_global!BJ173&lt;0,"",covid19_new_cases_global!BJ173)</f>
        <v>6339</v>
      </c>
      <c r="BK172">
        <f>IF(covid19_new_cases_global!BK173&lt;0,"",covid19_new_cases_global!BK173)</f>
        <v>7938</v>
      </c>
      <c r="BL172">
        <f>IF(covid19_new_cases_global!BL173&lt;0,"",covid19_new_cases_global!BL173)</f>
        <v>10089</v>
      </c>
      <c r="BM172">
        <f>IF(covid19_new_cases_global!BM173&lt;0,"",covid19_new_cases_global!BM173)</f>
        <v>10263</v>
      </c>
      <c r="BN172">
        <f>IF(covid19_new_cases_global!BN173&lt;0,"",covid19_new_cases_global!BN173)</f>
        <v>11936</v>
      </c>
      <c r="BO172">
        <f>IF(covid19_new_cases_global!BO173&lt;0,"",covid19_new_cases_global!BO173)</f>
        <v>18036</v>
      </c>
      <c r="BP172">
        <f>IF(covid19_new_cases_global!BP173&lt;0,"",covid19_new_cases_global!BP173)</f>
        <v>18174</v>
      </c>
      <c r="BQ172">
        <f>IF(covid19_new_cases_global!BQ173&lt;0,"",covid19_new_cases_global!BQ173)</f>
        <v>19800</v>
      </c>
      <c r="BR172">
        <f>IF(covid19_new_cases_global!BR173&lt;0,"",covid19_new_cases_global!BR173)</f>
        <v>19140</v>
      </c>
      <c r="BS172">
        <f>IF(covid19_new_cases_global!BS173&lt;0,"",covid19_new_cases_global!BS173)</f>
        <v>21496</v>
      </c>
      <c r="BT172">
        <f>IF(covid19_new_cases_global!BT173&lt;0,"",covid19_new_cases_global!BT173)</f>
        <v>26011</v>
      </c>
      <c r="BU172">
        <f>IF(covid19_new_cases_global!BU173&lt;0,"",covid19_new_cases_global!BU173)</f>
        <v>25493</v>
      </c>
      <c r="BV172">
        <f>IF(covid19_new_cases_global!BV173&lt;0,"",covid19_new_cases_global!BV173)</f>
        <v>30399</v>
      </c>
      <c r="BW172">
        <f>IF(covid19_new_cases_global!BW173&lt;0,"",covid19_new_cases_global!BW173)</f>
        <v>31942</v>
      </c>
      <c r="BX172">
        <f>IF(covid19_new_cases_global!BX173&lt;0,"",covid19_new_cases_global!BX173)</f>
        <v>33164</v>
      </c>
      <c r="BY172">
        <f>IF(covid19_new_cases_global!BY173&lt;0,"",covid19_new_cases_global!BY173)</f>
        <v>27874</v>
      </c>
      <c r="BZ172">
        <f>IF(covid19_new_cases_global!BZ173&lt;0,"",covid19_new_cases_global!BZ173)</f>
        <v>29637</v>
      </c>
      <c r="CA172">
        <f>IF(covid19_new_cases_global!CA173&lt;0,"",covid19_new_cases_global!CA173)</f>
        <v>30782</v>
      </c>
      <c r="CB172">
        <f>IF(covid19_new_cases_global!CB173&lt;0,"",covid19_new_cases_global!CB173)</f>
        <v>31694</v>
      </c>
      <c r="CC172">
        <f>IF(covid19_new_cases_global!CC173&lt;0,"",covid19_new_cases_global!CC173)</f>
        <v>34756</v>
      </c>
      <c r="CD172">
        <f>IF(covid19_new_cases_global!CD173&lt;0,"",covid19_new_cases_global!CD173)</f>
        <v>33501</v>
      </c>
      <c r="CE172">
        <f>IF(covid19_new_cases_global!CE173&lt;0,"",covid19_new_cases_global!CE173)</f>
        <v>30015</v>
      </c>
      <c r="CF172">
        <f>IF(covid19_new_cases_global!CF173&lt;0,"",covid19_new_cases_global!CF173)</f>
        <v>28559</v>
      </c>
      <c r="CG172">
        <f>IF(covid19_new_cases_global!CG173&lt;0,"",covid19_new_cases_global!CG173)</f>
        <v>25293</v>
      </c>
      <c r="CH172">
        <f>IF(covid19_new_cases_global!CH173&lt;0,"",covid19_new_cases_global!CH173)</f>
        <v>27035</v>
      </c>
      <c r="CI172">
        <f>IF(covid19_new_cases_global!CI173&lt;0,"",covid19_new_cases_global!CI173)</f>
        <v>29129</v>
      </c>
      <c r="CJ172">
        <f>IF(covid19_new_cases_global!CJ173&lt;0,"",covid19_new_cases_global!CJ173)</f>
        <v>31298</v>
      </c>
      <c r="CK172">
        <f>IF(covid19_new_cases_global!CK173&lt;0,"",covid19_new_cases_global!CK173)</f>
        <v>32724</v>
      </c>
      <c r="CL172">
        <f>IF(covid19_new_cases_global!CL173&lt;0,"",covid19_new_cases_global!CL173)</f>
        <v>28321</v>
      </c>
      <c r="CM172">
        <f>IF(covid19_new_cases_global!CM173&lt;0,"",covid19_new_cases_global!CM173)</f>
        <v>26058</v>
      </c>
      <c r="CN172">
        <f>IF(covid19_new_cases_global!CN173&lt;0,"",covid19_new_cases_global!CN173)</f>
        <v>27341</v>
      </c>
      <c r="CO172">
        <f>IF(covid19_new_cases_global!CO173&lt;0,"",covid19_new_cases_global!CO173)</f>
        <v>25497</v>
      </c>
      <c r="CP172">
        <f>IF(covid19_new_cases_global!CP173&lt;0,"",covid19_new_cases_global!CP173)</f>
        <v>28201</v>
      </c>
      <c r="CQ172">
        <f>IF(covid19_new_cases_global!CQ173&lt;0,"",covid19_new_cases_global!CQ173)</f>
        <v>34203</v>
      </c>
      <c r="CR172">
        <f>IF(covid19_new_cases_global!CR173&lt;0,"",covid19_new_cases_global!CR173)</f>
        <v>36291</v>
      </c>
      <c r="CS172">
        <f>IF(covid19_new_cases_global!CS173&lt;0,"",covid19_new_cases_global!CS173)</f>
        <v>32921</v>
      </c>
      <c r="CT172">
        <f>IF(covid19_new_cases_global!CT173&lt;0,"",covid19_new_cases_global!CT173)</f>
        <v>27688</v>
      </c>
      <c r="CU172">
        <f>IF(covid19_new_cases_global!CU173&lt;0,"",covid19_new_cases_global!CU173)</f>
        <v>22476</v>
      </c>
      <c r="CV172">
        <f>IF(covid19_new_cases_global!CV173&lt;0,"",covid19_new_cases_global!CV173)</f>
        <v>24525</v>
      </c>
      <c r="CW172">
        <f>IF(covid19_new_cases_global!CW173&lt;0,"",covid19_new_cases_global!CW173)</f>
        <v>27408</v>
      </c>
      <c r="CX172">
        <f>IF(covid19_new_cases_global!CX173&lt;0,"",covid19_new_cases_global!CX173)</f>
        <v>29741</v>
      </c>
      <c r="CY172">
        <f>IF(covid19_new_cases_global!CY173&lt;0,"",covid19_new_cases_global!CY173)</f>
        <v>34162</v>
      </c>
      <c r="CZ172">
        <f>IF(covid19_new_cases_global!CZ173&lt;0,"",covid19_new_cases_global!CZ173)</f>
        <v>29195</v>
      </c>
      <c r="DA172">
        <f>IF(covid19_new_cases_global!DA173&lt;0,"",covid19_new_cases_global!DA173)</f>
        <v>25587</v>
      </c>
      <c r="DB172">
        <f>IF(covid19_new_cases_global!DB173&lt;0,"",covid19_new_cases_global!DB173)</f>
        <v>22475</v>
      </c>
      <c r="DC172">
        <f>IF(covid19_new_cases_global!DC173&lt;0,"",covid19_new_cases_global!DC173)</f>
        <v>24185</v>
      </c>
      <c r="DD172">
        <f>IF(covid19_new_cases_global!DD173&lt;0,"",covid19_new_cases_global!DD173)</f>
        <v>25256</v>
      </c>
      <c r="DE172">
        <f>IF(covid19_new_cases_global!DE173&lt;0,"",covid19_new_cases_global!DE173)</f>
        <v>27882</v>
      </c>
      <c r="DF172">
        <f>IF(covid19_new_cases_global!DF173&lt;0,"",covid19_new_cases_global!DF173)</f>
        <v>27157</v>
      </c>
      <c r="DG172">
        <f>IF(covid19_new_cases_global!DG173&lt;0,"",covid19_new_cases_global!DG173)</f>
        <v>25740</v>
      </c>
      <c r="DH172">
        <f>IF(covid19_new_cases_global!DH173&lt;0,"",covid19_new_cases_global!DH173)</f>
        <v>19778</v>
      </c>
      <c r="DI172">
        <f>IF(covid19_new_cases_global!DI173&lt;0,"",covid19_new_cases_global!DI173)</f>
        <v>18878</v>
      </c>
      <c r="DJ172">
        <f>IF(covid19_new_cases_global!DJ173&lt;0,"",covid19_new_cases_global!DJ173)</f>
        <v>21952</v>
      </c>
      <c r="DK172">
        <f>IF(covid19_new_cases_global!DK173&lt;0,"",covid19_new_cases_global!DK173)</f>
        <v>21195</v>
      </c>
      <c r="DL172">
        <f>IF(covid19_new_cases_global!DL173&lt;0,"",covid19_new_cases_global!DL173)</f>
        <v>27617</v>
      </c>
      <c r="DM172">
        <f>IF(covid19_new_cases_global!DM173&lt;0,"",covid19_new_cases_global!DM173)</f>
        <v>25300</v>
      </c>
      <c r="DN172">
        <f>IF(covid19_new_cases_global!DN173&lt;0,"",covid19_new_cases_global!DN173)</f>
        <v>25101</v>
      </c>
      <c r="DO172">
        <f>IF(covid19_new_cases_global!DO173&lt;0,"",covid19_new_cases_global!DO173)</f>
        <v>19004</v>
      </c>
      <c r="DP172">
        <f>IF(covid19_new_cases_global!DP173&lt;0,"",covid19_new_cases_global!DP173)</f>
        <v>21708</v>
      </c>
      <c r="DQ172">
        <f>IF(covid19_new_cases_global!DQ173&lt;0,"",covid19_new_cases_global!DQ173)</f>
        <v>20498</v>
      </c>
      <c r="DR172">
        <f>IF(covid19_new_cases_global!DR173&lt;0,"",covid19_new_cases_global!DR173)</f>
        <v>23612</v>
      </c>
      <c r="DS172">
        <f>IF(covid19_new_cases_global!DS173&lt;0,"",covid19_new_cases_global!DS173)</f>
        <v>25537</v>
      </c>
      <c r="DT172">
        <f>IF(covid19_new_cases_global!DT173&lt;0,"",covid19_new_cases_global!DT173)</f>
        <v>24137</v>
      </c>
      <c r="DU172">
        <f>IF(covid19_new_cases_global!DU173&lt;0,"",covid19_new_cases_global!DU173)</f>
        <v>21827</v>
      </c>
      <c r="DV172">
        <f>IF(covid19_new_cases_global!DV173&lt;0,"",covid19_new_cases_global!DV173)</f>
        <v>20789</v>
      </c>
      <c r="DW172">
        <f>IF(covid19_new_cases_global!DW173&lt;0,"",covid19_new_cases_global!DW173)</f>
        <v>18970</v>
      </c>
      <c r="DX172">
        <f>IF(covid19_new_cases_global!DX173&lt;0,"",covid19_new_cases_global!DX173)</f>
        <v>18848</v>
      </c>
      <c r="DY172">
        <f>IF(covid19_new_cases_global!DY173&lt;0,"",covid19_new_cases_global!DY173)</f>
        <v>18366</v>
      </c>
      <c r="DZ172">
        <f>IF(covid19_new_cases_global!DZ173&lt;0,"",covid19_new_cases_global!DZ173)</f>
        <v>22836</v>
      </c>
      <c r="EA172">
        <f>IF(covid19_new_cases_global!EA173&lt;0,"",covid19_new_cases_global!EA173)</f>
        <v>24488</v>
      </c>
      <c r="EB172">
        <f>IF(covid19_new_cases_global!EB173&lt;0,"",covid19_new_cases_global!EB173)</f>
        <v>24246</v>
      </c>
      <c r="EC172">
        <f>IF(covid19_new_cases_global!EC173&lt;0,"",covid19_new_cases_global!EC173)</f>
        <v>20129</v>
      </c>
      <c r="ED172">
        <f>IF(covid19_new_cases_global!ED173&lt;0,"",covid19_new_cases_global!ED173)</f>
        <v>17354</v>
      </c>
      <c r="EE172">
        <f>IF(covid19_new_cases_global!EE173&lt;0,"",covid19_new_cases_global!EE173)</f>
        <v>20891</v>
      </c>
      <c r="EF172">
        <f>IF(covid19_new_cases_global!EF173&lt;0,"",covid19_new_cases_global!EF173)</f>
        <v>19881</v>
      </c>
      <c r="EG172">
        <f>IF(covid19_new_cases_global!EG173&lt;0,"",covid19_new_cases_global!EG173)</f>
        <v>21295</v>
      </c>
      <c r="EH172">
        <f>IF(covid19_new_cases_global!EH173&lt;0,"",covid19_new_cases_global!EH173)</f>
        <v>25311</v>
      </c>
      <c r="EI172">
        <f>IF(covid19_new_cases_global!EI173&lt;0,"",covid19_new_cases_global!EI173)</f>
        <v>22684</v>
      </c>
      <c r="EJ172">
        <f>IF(covid19_new_cases_global!EJ173&lt;0,"",covid19_new_cases_global!EJ173)</f>
        <v>17771</v>
      </c>
      <c r="EK172">
        <f>IF(covid19_new_cases_global!EK173&lt;0,"",covid19_new_cases_global!EK173)</f>
        <v>17472</v>
      </c>
      <c r="EL172">
        <f>IF(covid19_new_cases_global!EL173&lt;0,"",covid19_new_cases_global!EL173)</f>
        <v>18087</v>
      </c>
      <c r="EM172">
        <f>IF(covid19_new_cases_global!EM173&lt;0,"",covid19_new_cases_global!EM173)</f>
        <v>20834</v>
      </c>
      <c r="EN172">
        <f>IF(covid19_new_cases_global!EN173&lt;0,"",covid19_new_cases_global!EN173)</f>
        <v>22888</v>
      </c>
      <c r="EO172">
        <f>IF(covid19_new_cases_global!EO173&lt;0,"",covid19_new_cases_global!EO173)</f>
        <v>25396</v>
      </c>
      <c r="EP172">
        <f>IF(covid19_new_cases_global!EP173&lt;0,"",covid19_new_cases_global!EP173)</f>
        <v>25540</v>
      </c>
      <c r="EQ172">
        <f>IF(covid19_new_cases_global!EQ173&lt;0,"",covid19_new_cases_global!EQ173)</f>
        <v>19532</v>
      </c>
      <c r="ER172">
        <f>IF(covid19_new_cases_global!ER173&lt;0,"",covid19_new_cases_global!ER173)</f>
        <v>19968</v>
      </c>
      <c r="ES172">
        <f>IF(covid19_new_cases_global!ES173&lt;0,"",covid19_new_cases_global!ES173)</f>
        <v>23705</v>
      </c>
      <c r="ET172">
        <f>IF(covid19_new_cases_global!ET173&lt;0,"",covid19_new_cases_global!ET173)</f>
        <v>25559</v>
      </c>
      <c r="EU172">
        <f>IF(covid19_new_cases_global!EU173&lt;0,"",covid19_new_cases_global!EU173)</f>
        <v>27762</v>
      </c>
      <c r="EV172">
        <f>IF(covid19_new_cases_global!EV173&lt;0,"",covid19_new_cases_global!EV173)</f>
        <v>31527</v>
      </c>
      <c r="EW172">
        <f>IF(covid19_new_cases_global!EW173&lt;0,"",covid19_new_cases_global!EW173)</f>
        <v>32718</v>
      </c>
      <c r="EX172">
        <f>IF(covid19_new_cases_global!EX173&lt;0,"",covid19_new_cases_global!EX173)</f>
        <v>26358</v>
      </c>
      <c r="EY172">
        <f>IF(covid19_new_cases_global!EY173&lt;0,"",covid19_new_cases_global!EY173)</f>
        <v>30647</v>
      </c>
      <c r="EZ172">
        <f>IF(covid19_new_cases_global!EZ173&lt;0,"",covid19_new_cases_global!EZ173)</f>
        <v>35189</v>
      </c>
      <c r="FA172">
        <f>IF(covid19_new_cases_global!FA173&lt;0,"",covid19_new_cases_global!FA173)</f>
        <v>34836</v>
      </c>
      <c r="FB172">
        <f>IF(covid19_new_cases_global!FB173&lt;0,"",covid19_new_cases_global!FB173)</f>
        <v>39972</v>
      </c>
      <c r="FC172">
        <f>IF(covid19_new_cases_global!FC173&lt;0,"",covid19_new_cases_global!FC173)</f>
        <v>45255</v>
      </c>
      <c r="FD172">
        <f>IF(covid19_new_cases_global!FD173&lt;0,"",covid19_new_cases_global!FD173)</f>
        <v>42597</v>
      </c>
      <c r="FE172">
        <v>34756</v>
      </c>
      <c r="FF172">
        <f t="shared" si="82"/>
        <v>45255</v>
      </c>
      <c r="FG172">
        <f t="shared" si="61"/>
        <v>78</v>
      </c>
      <c r="FH172">
        <f t="shared" si="62"/>
        <v>156</v>
      </c>
      <c r="FI172" cm="1">
        <f t="array" ref="FI172">MATCH(INDEX($D172:$FD172,MATCH(TRUE,INDEX($D172:$FD172&lt;&gt;0,),0)),$D172:$FD172,0)</f>
        <v>2</v>
      </c>
      <c r="FJ172">
        <f t="shared" si="83"/>
        <v>2510150</v>
      </c>
      <c r="FK172">
        <f t="shared" si="84"/>
        <v>1.8028803059578113E-2</v>
      </c>
      <c r="FL172">
        <v>1</v>
      </c>
      <c r="FM172">
        <f t="shared" si="85"/>
        <v>76</v>
      </c>
      <c r="FN172">
        <f t="shared" si="86"/>
        <v>154</v>
      </c>
      <c r="FP172">
        <v>8987</v>
      </c>
      <c r="FQ172">
        <v>8987</v>
      </c>
      <c r="FR172">
        <v>144</v>
      </c>
      <c r="FS172">
        <v>144</v>
      </c>
      <c r="FT172">
        <v>44</v>
      </c>
      <c r="FU172">
        <v>275989</v>
      </c>
      <c r="FV172">
        <v>3.2562891999318812E-2</v>
      </c>
      <c r="FW172" s="6">
        <v>0</v>
      </c>
      <c r="FX172" s="7">
        <v>1</v>
      </c>
      <c r="FY172" s="8">
        <f t="shared" si="68"/>
        <v>1</v>
      </c>
      <c r="FZ172">
        <f t="shared" si="69"/>
        <v>0</v>
      </c>
      <c r="GA172">
        <f t="shared" si="70"/>
        <v>4.6441474335695175E-24</v>
      </c>
      <c r="GB172" s="6">
        <f t="shared" si="71"/>
        <v>4.6441474335695175E-24</v>
      </c>
      <c r="GC172" s="8">
        <f t="shared" si="72"/>
        <v>1</v>
      </c>
      <c r="GD172" s="6">
        <f t="shared" si="73"/>
        <v>0</v>
      </c>
      <c r="GE172" s="8">
        <f t="shared" si="74"/>
        <v>100</v>
      </c>
      <c r="GF172">
        <f t="shared" si="75"/>
        <v>4.6441474335695175E-24</v>
      </c>
      <c r="HC172">
        <v>0.999740312077816</v>
      </c>
      <c r="HD172">
        <v>0</v>
      </c>
      <c r="HE172">
        <v>1</v>
      </c>
      <c r="HF172">
        <f t="shared" si="79"/>
        <v>144</v>
      </c>
      <c r="HG172">
        <f t="shared" si="80"/>
        <v>23</v>
      </c>
      <c r="HH172">
        <f t="shared" si="76"/>
        <v>0</v>
      </c>
      <c r="HI172">
        <f t="shared" si="77"/>
        <v>0.32352941176470584</v>
      </c>
      <c r="HJ172">
        <f t="shared" si="78"/>
        <v>0</v>
      </c>
    </row>
    <row r="173" spans="1:218" x14ac:dyDescent="0.3">
      <c r="A173" t="str">
        <f>covid19_new_cases_global!A174</f>
        <v>Uzbekistan</v>
      </c>
      <c r="B173">
        <f>covid19_new_cases_global!B174</f>
        <v>41.377499999999998</v>
      </c>
      <c r="C173">
        <f>covid19_new_cases_global!C174</f>
        <v>64.585300000000004</v>
      </c>
      <c r="D173">
        <f>IF(covid19_new_cases_global!D174&lt;0,"",covid19_new_cases_global!D174)</f>
        <v>0</v>
      </c>
      <c r="E173">
        <f>IF(covid19_new_cases_global!E174&lt;0,"",covid19_new_cases_global!E174)</f>
        <v>0</v>
      </c>
      <c r="F173">
        <f>IF(covid19_new_cases_global!F174&lt;0,"",covid19_new_cases_global!F174)</f>
        <v>0</v>
      </c>
      <c r="G173">
        <f>IF(covid19_new_cases_global!G174&lt;0,"",covid19_new_cases_global!G174)</f>
        <v>0</v>
      </c>
      <c r="H173">
        <f>IF(covid19_new_cases_global!H174&lt;0,"",covid19_new_cases_global!H174)</f>
        <v>0</v>
      </c>
      <c r="I173">
        <f>IF(covid19_new_cases_global!I174&lt;0,"",covid19_new_cases_global!I174)</f>
        <v>0</v>
      </c>
      <c r="J173">
        <f>IF(covid19_new_cases_global!J174&lt;0,"",covid19_new_cases_global!J174)</f>
        <v>0</v>
      </c>
      <c r="K173">
        <f>IF(covid19_new_cases_global!K174&lt;0,"",covid19_new_cases_global!K174)</f>
        <v>0</v>
      </c>
      <c r="L173">
        <f>IF(covid19_new_cases_global!L174&lt;0,"",covid19_new_cases_global!L174)</f>
        <v>0</v>
      </c>
      <c r="M173">
        <f>IF(covid19_new_cases_global!M174&lt;0,"",covid19_new_cases_global!M174)</f>
        <v>0</v>
      </c>
      <c r="N173">
        <f>IF(covid19_new_cases_global!N174&lt;0,"",covid19_new_cases_global!N174)</f>
        <v>0</v>
      </c>
      <c r="O173">
        <f>IF(covid19_new_cases_global!O174&lt;0,"",covid19_new_cases_global!O174)</f>
        <v>0</v>
      </c>
      <c r="P173">
        <f>IF(covid19_new_cases_global!P174&lt;0,"",covid19_new_cases_global!P174)</f>
        <v>0</v>
      </c>
      <c r="Q173">
        <f>IF(covid19_new_cases_global!Q174&lt;0,"",covid19_new_cases_global!Q174)</f>
        <v>0</v>
      </c>
      <c r="R173">
        <f>IF(covid19_new_cases_global!R174&lt;0,"",covid19_new_cases_global!R174)</f>
        <v>0</v>
      </c>
      <c r="S173">
        <f>IF(covid19_new_cases_global!S174&lt;0,"",covid19_new_cases_global!S174)</f>
        <v>0</v>
      </c>
      <c r="T173">
        <f>IF(covid19_new_cases_global!T174&lt;0,"",covid19_new_cases_global!T174)</f>
        <v>0</v>
      </c>
      <c r="U173">
        <f>IF(covid19_new_cases_global!U174&lt;0,"",covid19_new_cases_global!U174)</f>
        <v>0</v>
      </c>
      <c r="V173">
        <f>IF(covid19_new_cases_global!V174&lt;0,"",covid19_new_cases_global!V174)</f>
        <v>0</v>
      </c>
      <c r="W173">
        <f>IF(covid19_new_cases_global!W174&lt;0,"",covid19_new_cases_global!W174)</f>
        <v>0</v>
      </c>
      <c r="X173">
        <f>IF(covid19_new_cases_global!X174&lt;0,"",covid19_new_cases_global!X174)</f>
        <v>0</v>
      </c>
      <c r="Y173">
        <f>IF(covid19_new_cases_global!Y174&lt;0,"",covid19_new_cases_global!Y174)</f>
        <v>0</v>
      </c>
      <c r="Z173">
        <f>IF(covid19_new_cases_global!Z174&lt;0,"",covid19_new_cases_global!Z174)</f>
        <v>0</v>
      </c>
      <c r="AA173">
        <f>IF(covid19_new_cases_global!AA174&lt;0,"",covid19_new_cases_global!AA174)</f>
        <v>0</v>
      </c>
      <c r="AB173">
        <f>IF(covid19_new_cases_global!AB174&lt;0,"",covid19_new_cases_global!AB174)</f>
        <v>0</v>
      </c>
      <c r="AC173">
        <f>IF(covid19_new_cases_global!AC174&lt;0,"",covid19_new_cases_global!AC174)</f>
        <v>0</v>
      </c>
      <c r="AD173">
        <f>IF(covid19_new_cases_global!AD174&lt;0,"",covid19_new_cases_global!AD174)</f>
        <v>0</v>
      </c>
      <c r="AE173">
        <f>IF(covid19_new_cases_global!AE174&lt;0,"",covid19_new_cases_global!AE174)</f>
        <v>0</v>
      </c>
      <c r="AF173">
        <f>IF(covid19_new_cases_global!AF174&lt;0,"",covid19_new_cases_global!AF174)</f>
        <v>0</v>
      </c>
      <c r="AG173">
        <f>IF(covid19_new_cases_global!AG174&lt;0,"",covid19_new_cases_global!AG174)</f>
        <v>0</v>
      </c>
      <c r="AH173">
        <f>IF(covid19_new_cases_global!AH174&lt;0,"",covid19_new_cases_global!AH174)</f>
        <v>0</v>
      </c>
      <c r="AI173">
        <f>IF(covid19_new_cases_global!AI174&lt;0,"",covid19_new_cases_global!AI174)</f>
        <v>0</v>
      </c>
      <c r="AJ173">
        <f>IF(covid19_new_cases_global!AJ174&lt;0,"",covid19_new_cases_global!AJ174)</f>
        <v>0</v>
      </c>
      <c r="AK173">
        <f>IF(covid19_new_cases_global!AK174&lt;0,"",covid19_new_cases_global!AK174)</f>
        <v>0</v>
      </c>
      <c r="AL173">
        <f>IF(covid19_new_cases_global!AL174&lt;0,"",covid19_new_cases_global!AL174)</f>
        <v>0</v>
      </c>
      <c r="AM173">
        <f>IF(covid19_new_cases_global!AM174&lt;0,"",covid19_new_cases_global!AM174)</f>
        <v>0</v>
      </c>
      <c r="AN173">
        <f>IF(covid19_new_cases_global!AN174&lt;0,"",covid19_new_cases_global!AN174)</f>
        <v>0</v>
      </c>
      <c r="AO173">
        <f>IF(covid19_new_cases_global!AO174&lt;0,"",covid19_new_cases_global!AO174)</f>
        <v>0</v>
      </c>
      <c r="AP173">
        <f>IF(covid19_new_cases_global!AP174&lt;0,"",covid19_new_cases_global!AP174)</f>
        <v>0</v>
      </c>
      <c r="AQ173">
        <f>IF(covid19_new_cases_global!AQ174&lt;0,"",covid19_new_cases_global!AQ174)</f>
        <v>0</v>
      </c>
      <c r="AR173">
        <f>IF(covid19_new_cases_global!AR174&lt;0,"",covid19_new_cases_global!AR174)</f>
        <v>0</v>
      </c>
      <c r="AS173">
        <f>IF(covid19_new_cases_global!AS174&lt;0,"",covid19_new_cases_global!AS174)</f>
        <v>0</v>
      </c>
      <c r="AT173">
        <f>IF(covid19_new_cases_global!AT174&lt;0,"",covid19_new_cases_global!AT174)</f>
        <v>0</v>
      </c>
      <c r="AU173">
        <f>IF(covid19_new_cases_global!AU174&lt;0,"",covid19_new_cases_global!AU174)</f>
        <v>0</v>
      </c>
      <c r="AV173">
        <f>IF(covid19_new_cases_global!AV174&lt;0,"",covid19_new_cases_global!AV174)</f>
        <v>0</v>
      </c>
      <c r="AW173">
        <f>IF(covid19_new_cases_global!AW174&lt;0,"",covid19_new_cases_global!AW174)</f>
        <v>0</v>
      </c>
      <c r="AX173">
        <f>IF(covid19_new_cases_global!AX174&lt;0,"",covid19_new_cases_global!AX174)</f>
        <v>0</v>
      </c>
      <c r="AY173">
        <f>IF(covid19_new_cases_global!AY174&lt;0,"",covid19_new_cases_global!AY174)</f>
        <v>0</v>
      </c>
      <c r="AZ173">
        <f>IF(covid19_new_cases_global!AZ174&lt;0,"",covid19_new_cases_global!AZ174)</f>
        <v>0</v>
      </c>
      <c r="BA173">
        <f>IF(covid19_new_cases_global!BA174&lt;0,"",covid19_new_cases_global!BA174)</f>
        <v>0</v>
      </c>
      <c r="BB173">
        <f>IF(covid19_new_cases_global!BB174&lt;0,"",covid19_new_cases_global!BB174)</f>
        <v>0</v>
      </c>
      <c r="BC173">
        <f>IF(covid19_new_cases_global!BC174&lt;0,"",covid19_new_cases_global!BC174)</f>
        <v>0</v>
      </c>
      <c r="BD173">
        <f>IF(covid19_new_cases_global!BD174&lt;0,"",covid19_new_cases_global!BD174)</f>
        <v>1</v>
      </c>
      <c r="BE173">
        <f>IF(covid19_new_cases_global!BE174&lt;0,"",covid19_new_cases_global!BE174)</f>
        <v>5</v>
      </c>
      <c r="BF173">
        <f>IF(covid19_new_cases_global!BF174&lt;0,"",covid19_new_cases_global!BF174)</f>
        <v>4</v>
      </c>
      <c r="BG173">
        <f>IF(covid19_new_cases_global!BG174&lt;0,"",covid19_new_cases_global!BG174)</f>
        <v>5</v>
      </c>
      <c r="BH173">
        <f>IF(covid19_new_cases_global!BH174&lt;0,"",covid19_new_cases_global!BH174)</f>
        <v>8</v>
      </c>
      <c r="BI173">
        <f>IF(covid19_new_cases_global!BI174&lt;0,"",covid19_new_cases_global!BI174)</f>
        <v>10</v>
      </c>
      <c r="BJ173">
        <f>IF(covid19_new_cases_global!BJ174&lt;0,"",covid19_new_cases_global!BJ174)</f>
        <v>10</v>
      </c>
      <c r="BK173">
        <f>IF(covid19_new_cases_global!BK174&lt;0,"",covid19_new_cases_global!BK174)</f>
        <v>0</v>
      </c>
      <c r="BL173">
        <f>IF(covid19_new_cases_global!BL174&lt;0,"",covid19_new_cases_global!BL174)</f>
        <v>3</v>
      </c>
      <c r="BM173">
        <f>IF(covid19_new_cases_global!BM174&lt;0,"",covid19_new_cases_global!BM174)</f>
        <v>4</v>
      </c>
      <c r="BN173">
        <f>IF(covid19_new_cases_global!BN174&lt;0,"",covid19_new_cases_global!BN174)</f>
        <v>10</v>
      </c>
      <c r="BO173">
        <f>IF(covid19_new_cases_global!BO174&lt;0,"",covid19_new_cases_global!BO174)</f>
        <v>15</v>
      </c>
      <c r="BP173">
        <f>IF(covid19_new_cases_global!BP174&lt;0,"",covid19_new_cases_global!BP174)</f>
        <v>13</v>
      </c>
      <c r="BQ173">
        <f>IF(covid19_new_cases_global!BQ174&lt;0,"",covid19_new_cases_global!BQ174)</f>
        <v>16</v>
      </c>
      <c r="BR173">
        <f>IF(covid19_new_cases_global!BR174&lt;0,"",covid19_new_cases_global!BR174)</f>
        <v>40</v>
      </c>
      <c r="BS173">
        <f>IF(covid19_new_cases_global!BS174&lt;0,"",covid19_new_cases_global!BS174)</f>
        <v>5</v>
      </c>
      <c r="BT173">
        <f>IF(covid19_new_cases_global!BT174&lt;0,"",covid19_new_cases_global!BT174)</f>
        <v>23</v>
      </c>
      <c r="BU173">
        <f>IF(covid19_new_cases_global!BU174&lt;0,"",covid19_new_cases_global!BU174)</f>
        <v>9</v>
      </c>
      <c r="BV173">
        <f>IF(covid19_new_cases_global!BV174&lt;0,"",covid19_new_cases_global!BV174)</f>
        <v>24</v>
      </c>
      <c r="BW173">
        <f>IF(covid19_new_cases_global!BW174&lt;0,"",covid19_new_cases_global!BW174)</f>
        <v>22</v>
      </c>
      <c r="BX173">
        <f>IF(covid19_new_cases_global!BX174&lt;0,"",covid19_new_cases_global!BX174)</f>
        <v>39</v>
      </c>
      <c r="BY173">
        <f>IF(covid19_new_cases_global!BY174&lt;0,"",covid19_new_cases_global!BY174)</f>
        <v>76</v>
      </c>
      <c r="BZ173">
        <f>IF(covid19_new_cases_global!BZ174&lt;0,"",covid19_new_cases_global!BZ174)</f>
        <v>115</v>
      </c>
      <c r="CA173">
        <f>IF(covid19_new_cases_global!CA174&lt;0,"",covid19_new_cases_global!CA174)</f>
        <v>63</v>
      </c>
      <c r="CB173">
        <f>IF(covid19_new_cases_global!CB174&lt;0,"",covid19_new_cases_global!CB174)</f>
        <v>25</v>
      </c>
      <c r="CC173">
        <f>IF(covid19_new_cases_global!CC174&lt;0,"",covid19_new_cases_global!CC174)</f>
        <v>37</v>
      </c>
      <c r="CD173">
        <f>IF(covid19_new_cases_global!CD174&lt;0,"",covid19_new_cases_global!CD174)</f>
        <v>42</v>
      </c>
      <c r="CE173">
        <f>IF(covid19_new_cases_global!CE174&lt;0,"",covid19_new_cases_global!CE174)</f>
        <v>143</v>
      </c>
      <c r="CF173">
        <f>IF(covid19_new_cases_global!CF174&lt;0,"",covid19_new_cases_global!CF174)</f>
        <v>98</v>
      </c>
      <c r="CG173">
        <f>IF(covid19_new_cases_global!CG174&lt;0,"",covid19_new_cases_global!CG174)</f>
        <v>133</v>
      </c>
      <c r="CH173">
        <f>IF(covid19_new_cases_global!CH174&lt;0,"",covid19_new_cases_global!CH174)</f>
        <v>167</v>
      </c>
      <c r="CI173">
        <f>IF(covid19_new_cases_global!CI174&lt;0,"",covid19_new_cases_global!CI174)</f>
        <v>137</v>
      </c>
      <c r="CJ173">
        <f>IF(covid19_new_cases_global!CJ174&lt;0,"",covid19_new_cases_global!CJ174)</f>
        <v>47</v>
      </c>
      <c r="CK173">
        <f>IF(covid19_new_cases_global!CK174&lt;0,"",covid19_new_cases_global!CK174)</f>
        <v>56</v>
      </c>
      <c r="CL173">
        <f>IF(covid19_new_cases_global!CL174&lt;0,"",covid19_new_cases_global!CL174)</f>
        <v>85</v>
      </c>
      <c r="CM173">
        <f>IF(covid19_new_cases_global!CM174&lt;0,"",covid19_new_cases_global!CM174)</f>
        <v>75</v>
      </c>
      <c r="CN173">
        <f>IF(covid19_new_cases_global!CN174&lt;0,"",covid19_new_cases_global!CN174)</f>
        <v>62</v>
      </c>
      <c r="CO173">
        <f>IF(covid19_new_cases_global!CO174&lt;0,"",covid19_new_cases_global!CO174)</f>
        <v>51</v>
      </c>
      <c r="CP173">
        <f>IF(covid19_new_cases_global!CP174&lt;0,"",covid19_new_cases_global!CP174)</f>
        <v>38</v>
      </c>
      <c r="CQ173">
        <f>IF(covid19_new_cases_global!CQ174&lt;0,"",covid19_new_cases_global!CQ174)</f>
        <v>42</v>
      </c>
      <c r="CR173">
        <f>IF(covid19_new_cases_global!CR174&lt;0,"",covid19_new_cases_global!CR174)</f>
        <v>46</v>
      </c>
      <c r="CS173">
        <f>IF(covid19_new_cases_global!CS174&lt;0,"",covid19_new_cases_global!CS174)</f>
        <v>58</v>
      </c>
      <c r="CT173">
        <f>IF(covid19_new_cases_global!CT174&lt;0,"",covid19_new_cases_global!CT174)</f>
        <v>7</v>
      </c>
      <c r="CU173">
        <f>IF(covid19_new_cases_global!CU174&lt;0,"",covid19_new_cases_global!CU174)</f>
        <v>35</v>
      </c>
      <c r="CV173">
        <f>IF(covid19_new_cases_global!CV174&lt;0,"",covid19_new_cases_global!CV174)</f>
        <v>35</v>
      </c>
      <c r="CW173">
        <f>IF(covid19_new_cases_global!CW174&lt;0,"",covid19_new_cases_global!CW174)</f>
        <v>63</v>
      </c>
      <c r="CX173">
        <f>IF(covid19_new_cases_global!CX174&lt;0,"",covid19_new_cases_global!CX174)</f>
        <v>37</v>
      </c>
      <c r="CY173">
        <f>IF(covid19_new_cases_global!CY174&lt;0,"",covid19_new_cases_global!CY174)</f>
        <v>47</v>
      </c>
      <c r="CZ173">
        <f>IF(covid19_new_cases_global!CZ174&lt;0,"",covid19_new_cases_global!CZ174)</f>
        <v>32</v>
      </c>
      <c r="DA173">
        <f>IF(covid19_new_cases_global!DA174&lt;0,"",covid19_new_cases_global!DA174)</f>
        <v>31</v>
      </c>
      <c r="DB173">
        <f>IF(covid19_new_cases_global!DB174&lt;0,"",covid19_new_cases_global!DB174)</f>
        <v>40</v>
      </c>
      <c r="DC173">
        <f>IF(covid19_new_cases_global!DC174&lt;0,"",covid19_new_cases_global!DC174)</f>
        <v>18</v>
      </c>
      <c r="DD173">
        <f>IF(covid19_new_cases_global!DD174&lt;0,"",covid19_new_cases_global!DD174)</f>
        <v>26</v>
      </c>
      <c r="DE173">
        <f>IF(covid19_new_cases_global!DE174&lt;0,"",covid19_new_cases_global!DE174)</f>
        <v>65</v>
      </c>
      <c r="DF173">
        <f>IF(covid19_new_cases_global!DF174&lt;0,"",covid19_new_cases_global!DF174)</f>
        <v>27</v>
      </c>
      <c r="DG173">
        <f>IF(covid19_new_cases_global!DG174&lt;0,"",covid19_new_cases_global!DG174)</f>
        <v>24</v>
      </c>
      <c r="DH173">
        <f>IF(covid19_new_cases_global!DH174&lt;0,"",covid19_new_cases_global!DH174)</f>
        <v>69</v>
      </c>
      <c r="DI173">
        <f>IF(covid19_new_cases_global!DI174&lt;0,"",covid19_new_cases_global!DI174)</f>
        <v>68</v>
      </c>
      <c r="DJ173">
        <f>IF(covid19_new_cases_global!DJ174&lt;0,"",covid19_new_cases_global!DJ174)</f>
        <v>33</v>
      </c>
      <c r="DK173">
        <f>IF(covid19_new_cases_global!DK174&lt;0,"",covid19_new_cases_global!DK174)</f>
        <v>93</v>
      </c>
      <c r="DL173">
        <f>IF(covid19_new_cases_global!DL174&lt;0,"",covid19_new_cases_global!DL174)</f>
        <v>33</v>
      </c>
      <c r="DM173">
        <f>IF(covid19_new_cases_global!DM174&lt;0,"",covid19_new_cases_global!DM174)</f>
        <v>41</v>
      </c>
      <c r="DN173">
        <f>IF(covid19_new_cases_global!DN174&lt;0,"",covid19_new_cases_global!DN174)</f>
        <v>52</v>
      </c>
      <c r="DO173">
        <f>IF(covid19_new_cases_global!DO174&lt;0,"",covid19_new_cases_global!DO174)</f>
        <v>15</v>
      </c>
      <c r="DP173">
        <f>IF(covid19_new_cases_global!DP174&lt;0,"",covid19_new_cases_global!DP174)</f>
        <v>38</v>
      </c>
      <c r="DQ173">
        <f>IF(covid19_new_cases_global!DQ174&lt;0,"",covid19_new_cases_global!DQ174)</f>
        <v>64</v>
      </c>
      <c r="DR173">
        <f>IF(covid19_new_cases_global!DR174&lt;0,"",covid19_new_cases_global!DR174)</f>
        <v>84</v>
      </c>
      <c r="DS173">
        <f>IF(covid19_new_cases_global!DS174&lt;0,"",covid19_new_cases_global!DS174)</f>
        <v>25</v>
      </c>
      <c r="DT173">
        <f>IF(covid19_new_cases_global!DT174&lt;0,"",covid19_new_cases_global!DT174)</f>
        <v>64</v>
      </c>
      <c r="DU173">
        <f>IF(covid19_new_cases_global!DU174&lt;0,"",covid19_new_cases_global!DU174)</f>
        <v>87</v>
      </c>
      <c r="DV173">
        <f>IF(covid19_new_cases_global!DV174&lt;0,"",covid19_new_cases_global!DV174)</f>
        <v>49</v>
      </c>
      <c r="DW173">
        <f>IF(covid19_new_cases_global!DW174&lt;0,"",covid19_new_cases_global!DW174)</f>
        <v>25</v>
      </c>
      <c r="DX173">
        <f>IF(covid19_new_cases_global!DX174&lt;0,"",covid19_new_cases_global!DX174)</f>
        <v>101</v>
      </c>
      <c r="DY173">
        <f>IF(covid19_new_cases_global!DY174&lt;0,"",covid19_new_cases_global!DY174)</f>
        <v>79</v>
      </c>
      <c r="DZ173">
        <f>IF(covid19_new_cases_global!DZ174&lt;0,"",covid19_new_cases_global!DZ174)</f>
        <v>75</v>
      </c>
      <c r="EA173">
        <f>IF(covid19_new_cases_global!EA174&lt;0,"",covid19_new_cases_global!EA174)</f>
        <v>24</v>
      </c>
      <c r="EB173">
        <f>IF(covid19_new_cases_global!EB174&lt;0,"",covid19_new_cases_global!EB174)</f>
        <v>78</v>
      </c>
      <c r="EC173">
        <f>IF(covid19_new_cases_global!EC174&lt;0,"",covid19_new_cases_global!EC174)</f>
        <v>77</v>
      </c>
      <c r="ED173">
        <f>IF(covid19_new_cases_global!ED174&lt;0,"",covid19_new_cases_global!ED174)</f>
        <v>79</v>
      </c>
      <c r="EE173">
        <f>IF(covid19_new_cases_global!EE174&lt;0,"",covid19_new_cases_global!EE174)</f>
        <v>58</v>
      </c>
      <c r="EF173">
        <f>IF(covid19_new_cases_global!EF174&lt;0,"",covid19_new_cases_global!EF174)</f>
        <v>83</v>
      </c>
      <c r="EG173">
        <f>IF(covid19_new_cases_global!EG174&lt;0,"",covid19_new_cases_global!EG174)</f>
        <v>96</v>
      </c>
      <c r="EH173">
        <f>IF(covid19_new_cases_global!EH174&lt;0,"",covid19_new_cases_global!EH174)</f>
        <v>68</v>
      </c>
      <c r="EI173">
        <f>IF(covid19_new_cases_global!EI174&lt;0,"",covid19_new_cases_global!EI174)</f>
        <v>87</v>
      </c>
      <c r="EJ173">
        <f>IF(covid19_new_cases_global!EJ174&lt;0,"",covid19_new_cases_global!EJ174)</f>
        <v>237</v>
      </c>
      <c r="EK173">
        <f>IF(covid19_new_cases_global!EK174&lt;0,"",covid19_new_cases_global!EK174)</f>
        <v>109</v>
      </c>
      <c r="EL173">
        <f>IF(covid19_new_cases_global!EL174&lt;0,"",covid19_new_cases_global!EL174)</f>
        <v>80</v>
      </c>
      <c r="EM173">
        <f>IF(covid19_new_cases_global!EM174&lt;0,"",covid19_new_cases_global!EM174)</f>
        <v>103</v>
      </c>
      <c r="EN173">
        <f>IF(covid19_new_cases_global!EN174&lt;0,"",covid19_new_cases_global!EN174)</f>
        <v>118</v>
      </c>
      <c r="EO173">
        <f>IF(covid19_new_cases_global!EO174&lt;0,"",covid19_new_cases_global!EO174)</f>
        <v>128</v>
      </c>
      <c r="EP173">
        <f>IF(covid19_new_cases_global!EP174&lt;0,"",covid19_new_cases_global!EP174)</f>
        <v>97</v>
      </c>
      <c r="EQ173">
        <f>IF(covid19_new_cases_global!EQ174&lt;0,"",covid19_new_cases_global!EQ174)</f>
        <v>114</v>
      </c>
      <c r="ER173">
        <f>IF(covid19_new_cases_global!ER174&lt;0,"",covid19_new_cases_global!ER174)</f>
        <v>183</v>
      </c>
      <c r="ES173">
        <f>IF(covid19_new_cases_global!ES174&lt;0,"",covid19_new_cases_global!ES174)</f>
        <v>230</v>
      </c>
      <c r="ET173">
        <f>IF(covid19_new_cases_global!ET174&lt;0,"",covid19_new_cases_global!ET174)</f>
        <v>189</v>
      </c>
      <c r="EU173">
        <f>IF(covid19_new_cases_global!EU174&lt;0,"",covid19_new_cases_global!EU174)</f>
        <v>85</v>
      </c>
      <c r="EV173">
        <f>IF(covid19_new_cases_global!EV174&lt;0,"",covid19_new_cases_global!EV174)</f>
        <v>179</v>
      </c>
      <c r="EW173">
        <f>IF(covid19_new_cases_global!EW174&lt;0,"",covid19_new_cases_global!EW174)</f>
        <v>207</v>
      </c>
      <c r="EX173">
        <f>IF(covid19_new_cases_global!EX174&lt;0,"",covid19_new_cases_global!EX174)</f>
        <v>162</v>
      </c>
      <c r="EY173">
        <f>IF(covid19_new_cases_global!EY174&lt;0,"",covid19_new_cases_global!EY174)</f>
        <v>146</v>
      </c>
      <c r="EZ173">
        <f>IF(covid19_new_cases_global!EZ174&lt;0,"",covid19_new_cases_global!EZ174)</f>
        <v>201</v>
      </c>
      <c r="FA173">
        <f>IF(covid19_new_cases_global!FA174&lt;0,"",covid19_new_cases_global!FA174)</f>
        <v>328</v>
      </c>
      <c r="FB173">
        <f>IF(covid19_new_cases_global!FB174&lt;0,"",covid19_new_cases_global!FB174)</f>
        <v>187</v>
      </c>
      <c r="FC173">
        <f>IF(covid19_new_cases_global!FC174&lt;0,"",covid19_new_cases_global!FC174)</f>
        <v>250</v>
      </c>
      <c r="FD173">
        <f>IF(covid19_new_cases_global!FD174&lt;0,"",covid19_new_cases_global!FD174)</f>
        <v>255</v>
      </c>
      <c r="FE173">
        <v>167</v>
      </c>
      <c r="FF173">
        <f t="shared" si="82"/>
        <v>328</v>
      </c>
      <c r="FG173">
        <f t="shared" si="61"/>
        <v>83</v>
      </c>
      <c r="FH173">
        <f t="shared" si="62"/>
        <v>154</v>
      </c>
      <c r="FI173" cm="1">
        <f t="array" ref="FI173">MATCH(INDEX($D173:$FD173,MATCH(TRUE,INDEX($D173:$FD173&lt;&gt;0,),0)),$D173:$FD173,0)</f>
        <v>53</v>
      </c>
      <c r="FJ173">
        <f t="shared" si="83"/>
        <v>7682</v>
      </c>
      <c r="FK173">
        <f t="shared" si="84"/>
        <v>4.2697214267117936E-2</v>
      </c>
      <c r="FL173">
        <v>1</v>
      </c>
      <c r="FM173">
        <f t="shared" si="85"/>
        <v>30</v>
      </c>
      <c r="FN173">
        <f t="shared" si="86"/>
        <v>101</v>
      </c>
      <c r="FP173">
        <v>9630</v>
      </c>
      <c r="FQ173">
        <v>9630</v>
      </c>
      <c r="FR173">
        <v>63</v>
      </c>
      <c r="FS173">
        <v>63</v>
      </c>
      <c r="FT173">
        <v>10</v>
      </c>
      <c r="FU173">
        <v>258875</v>
      </c>
      <c r="FV173">
        <v>3.7199420569773059E-2</v>
      </c>
      <c r="FW173" s="6">
        <v>0</v>
      </c>
      <c r="FX173" s="7">
        <v>1</v>
      </c>
      <c r="FY173" s="8">
        <f t="shared" si="68"/>
        <v>1</v>
      </c>
      <c r="FZ173">
        <f t="shared" si="69"/>
        <v>0</v>
      </c>
      <c r="GA173">
        <f t="shared" si="70"/>
        <v>1.9173027818147009E-22</v>
      </c>
      <c r="GB173" s="6">
        <f t="shared" si="71"/>
        <v>1.9173027818147009E-22</v>
      </c>
      <c r="GC173" s="8">
        <f t="shared" si="72"/>
        <v>1</v>
      </c>
      <c r="GD173" s="6">
        <f t="shared" si="73"/>
        <v>0</v>
      </c>
      <c r="GE173" s="8">
        <f t="shared" si="74"/>
        <v>100</v>
      </c>
      <c r="GF173">
        <f t="shared" si="75"/>
        <v>1.9173027818147009E-22</v>
      </c>
      <c r="HC173">
        <v>0.99981976314989329</v>
      </c>
      <c r="HD173">
        <v>0</v>
      </c>
      <c r="HE173">
        <v>1</v>
      </c>
      <c r="HF173">
        <f t="shared" si="79"/>
        <v>144</v>
      </c>
      <c r="HG173">
        <f t="shared" si="80"/>
        <v>24</v>
      </c>
      <c r="HH173">
        <f t="shared" si="76"/>
        <v>0</v>
      </c>
      <c r="HI173">
        <f t="shared" si="77"/>
        <v>0.29411764705882348</v>
      </c>
      <c r="HJ173">
        <f t="shared" si="78"/>
        <v>0</v>
      </c>
    </row>
    <row r="174" spans="1:218" x14ac:dyDescent="0.3">
      <c r="A174" t="str">
        <f>covid19_new_cases_global!A175</f>
        <v>Venezuela</v>
      </c>
      <c r="B174">
        <f>covid19_new_cases_global!B175</f>
        <v>6.4238</v>
      </c>
      <c r="C174">
        <f>covid19_new_cases_global!C175</f>
        <v>-66.589699999999993</v>
      </c>
      <c r="D174">
        <f>IF(covid19_new_cases_global!D175&lt;0,"",covid19_new_cases_global!D175)</f>
        <v>0</v>
      </c>
      <c r="E174">
        <f>IF(covid19_new_cases_global!E175&lt;0,"",covid19_new_cases_global!E175)</f>
        <v>0</v>
      </c>
      <c r="F174">
        <f>IF(covid19_new_cases_global!F175&lt;0,"",covid19_new_cases_global!F175)</f>
        <v>0</v>
      </c>
      <c r="G174">
        <f>IF(covid19_new_cases_global!G175&lt;0,"",covid19_new_cases_global!G175)</f>
        <v>0</v>
      </c>
      <c r="H174">
        <f>IF(covid19_new_cases_global!H175&lt;0,"",covid19_new_cases_global!H175)</f>
        <v>0</v>
      </c>
      <c r="I174">
        <f>IF(covid19_new_cases_global!I175&lt;0,"",covid19_new_cases_global!I175)</f>
        <v>0</v>
      </c>
      <c r="J174">
        <f>IF(covid19_new_cases_global!J175&lt;0,"",covid19_new_cases_global!J175)</f>
        <v>0</v>
      </c>
      <c r="K174">
        <f>IF(covid19_new_cases_global!K175&lt;0,"",covid19_new_cases_global!K175)</f>
        <v>0</v>
      </c>
      <c r="L174">
        <f>IF(covid19_new_cases_global!L175&lt;0,"",covid19_new_cases_global!L175)</f>
        <v>0</v>
      </c>
      <c r="M174">
        <f>IF(covid19_new_cases_global!M175&lt;0,"",covid19_new_cases_global!M175)</f>
        <v>0</v>
      </c>
      <c r="N174">
        <f>IF(covid19_new_cases_global!N175&lt;0,"",covid19_new_cases_global!N175)</f>
        <v>0</v>
      </c>
      <c r="O174">
        <f>IF(covid19_new_cases_global!O175&lt;0,"",covid19_new_cases_global!O175)</f>
        <v>0</v>
      </c>
      <c r="P174">
        <f>IF(covid19_new_cases_global!P175&lt;0,"",covid19_new_cases_global!P175)</f>
        <v>0</v>
      </c>
      <c r="Q174">
        <f>IF(covid19_new_cases_global!Q175&lt;0,"",covid19_new_cases_global!Q175)</f>
        <v>0</v>
      </c>
      <c r="R174">
        <f>IF(covid19_new_cases_global!R175&lt;0,"",covid19_new_cases_global!R175)</f>
        <v>0</v>
      </c>
      <c r="S174">
        <f>IF(covid19_new_cases_global!S175&lt;0,"",covid19_new_cases_global!S175)</f>
        <v>0</v>
      </c>
      <c r="T174">
        <f>IF(covid19_new_cases_global!T175&lt;0,"",covid19_new_cases_global!T175)</f>
        <v>0</v>
      </c>
      <c r="U174">
        <f>IF(covid19_new_cases_global!U175&lt;0,"",covid19_new_cases_global!U175)</f>
        <v>0</v>
      </c>
      <c r="V174">
        <f>IF(covid19_new_cases_global!V175&lt;0,"",covid19_new_cases_global!V175)</f>
        <v>0</v>
      </c>
      <c r="W174">
        <f>IF(covid19_new_cases_global!W175&lt;0,"",covid19_new_cases_global!W175)</f>
        <v>0</v>
      </c>
      <c r="X174">
        <f>IF(covid19_new_cases_global!X175&lt;0,"",covid19_new_cases_global!X175)</f>
        <v>0</v>
      </c>
      <c r="Y174">
        <f>IF(covid19_new_cases_global!Y175&lt;0,"",covid19_new_cases_global!Y175)</f>
        <v>0</v>
      </c>
      <c r="Z174">
        <f>IF(covid19_new_cases_global!Z175&lt;0,"",covid19_new_cases_global!Z175)</f>
        <v>0</v>
      </c>
      <c r="AA174">
        <f>IF(covid19_new_cases_global!AA175&lt;0,"",covid19_new_cases_global!AA175)</f>
        <v>0</v>
      </c>
      <c r="AB174">
        <f>IF(covid19_new_cases_global!AB175&lt;0,"",covid19_new_cases_global!AB175)</f>
        <v>0</v>
      </c>
      <c r="AC174">
        <f>IF(covid19_new_cases_global!AC175&lt;0,"",covid19_new_cases_global!AC175)</f>
        <v>0</v>
      </c>
      <c r="AD174">
        <f>IF(covid19_new_cases_global!AD175&lt;0,"",covid19_new_cases_global!AD175)</f>
        <v>0</v>
      </c>
      <c r="AE174">
        <f>IF(covid19_new_cases_global!AE175&lt;0,"",covid19_new_cases_global!AE175)</f>
        <v>0</v>
      </c>
      <c r="AF174">
        <f>IF(covid19_new_cases_global!AF175&lt;0,"",covid19_new_cases_global!AF175)</f>
        <v>0</v>
      </c>
      <c r="AG174">
        <f>IF(covid19_new_cases_global!AG175&lt;0,"",covid19_new_cases_global!AG175)</f>
        <v>0</v>
      </c>
      <c r="AH174">
        <f>IF(covid19_new_cases_global!AH175&lt;0,"",covid19_new_cases_global!AH175)</f>
        <v>0</v>
      </c>
      <c r="AI174">
        <f>IF(covid19_new_cases_global!AI175&lt;0,"",covid19_new_cases_global!AI175)</f>
        <v>0</v>
      </c>
      <c r="AJ174">
        <f>IF(covid19_new_cases_global!AJ175&lt;0,"",covid19_new_cases_global!AJ175)</f>
        <v>0</v>
      </c>
      <c r="AK174">
        <f>IF(covid19_new_cases_global!AK175&lt;0,"",covid19_new_cases_global!AK175)</f>
        <v>0</v>
      </c>
      <c r="AL174">
        <f>IF(covid19_new_cases_global!AL175&lt;0,"",covid19_new_cases_global!AL175)</f>
        <v>0</v>
      </c>
      <c r="AM174">
        <f>IF(covid19_new_cases_global!AM175&lt;0,"",covid19_new_cases_global!AM175)</f>
        <v>0</v>
      </c>
      <c r="AN174">
        <f>IF(covid19_new_cases_global!AN175&lt;0,"",covid19_new_cases_global!AN175)</f>
        <v>0</v>
      </c>
      <c r="AO174">
        <f>IF(covid19_new_cases_global!AO175&lt;0,"",covid19_new_cases_global!AO175)</f>
        <v>0</v>
      </c>
      <c r="AP174">
        <f>IF(covid19_new_cases_global!AP175&lt;0,"",covid19_new_cases_global!AP175)</f>
        <v>0</v>
      </c>
      <c r="AQ174">
        <f>IF(covid19_new_cases_global!AQ175&lt;0,"",covid19_new_cases_global!AQ175)</f>
        <v>0</v>
      </c>
      <c r="AR174">
        <f>IF(covid19_new_cases_global!AR175&lt;0,"",covid19_new_cases_global!AR175)</f>
        <v>0</v>
      </c>
      <c r="AS174">
        <f>IF(covid19_new_cases_global!AS175&lt;0,"",covid19_new_cases_global!AS175)</f>
        <v>0</v>
      </c>
      <c r="AT174">
        <f>IF(covid19_new_cases_global!AT175&lt;0,"",covid19_new_cases_global!AT175)</f>
        <v>0</v>
      </c>
      <c r="AU174">
        <f>IF(covid19_new_cases_global!AU175&lt;0,"",covid19_new_cases_global!AU175)</f>
        <v>0</v>
      </c>
      <c r="AV174">
        <f>IF(covid19_new_cases_global!AV175&lt;0,"",covid19_new_cases_global!AV175)</f>
        <v>0</v>
      </c>
      <c r="AW174">
        <f>IF(covid19_new_cases_global!AW175&lt;0,"",covid19_new_cases_global!AW175)</f>
        <v>0</v>
      </c>
      <c r="AX174">
        <f>IF(covid19_new_cases_global!AX175&lt;0,"",covid19_new_cases_global!AX175)</f>
        <v>0</v>
      </c>
      <c r="AY174">
        <f>IF(covid19_new_cases_global!AY175&lt;0,"",covid19_new_cases_global!AY175)</f>
        <v>0</v>
      </c>
      <c r="AZ174">
        <f>IF(covid19_new_cases_global!AZ175&lt;0,"",covid19_new_cases_global!AZ175)</f>
        <v>0</v>
      </c>
      <c r="BA174">
        <f>IF(covid19_new_cases_global!BA175&lt;0,"",covid19_new_cases_global!BA175)</f>
        <v>0</v>
      </c>
      <c r="BB174">
        <f>IF(covid19_new_cases_global!BB175&lt;0,"",covid19_new_cases_global!BB175)</f>
        <v>0</v>
      </c>
      <c r="BC174">
        <f>IF(covid19_new_cases_global!BC175&lt;0,"",covid19_new_cases_global!BC175)</f>
        <v>2</v>
      </c>
      <c r="BD174">
        <f>IF(covid19_new_cases_global!BD175&lt;0,"",covid19_new_cases_global!BD175)</f>
        <v>8</v>
      </c>
      <c r="BE174">
        <f>IF(covid19_new_cases_global!BE175&lt;0,"",covid19_new_cases_global!BE175)</f>
        <v>7</v>
      </c>
      <c r="BF174">
        <f>IF(covid19_new_cases_global!BF175&lt;0,"",covid19_new_cases_global!BF175)</f>
        <v>16</v>
      </c>
      <c r="BG174">
        <f>IF(covid19_new_cases_global!BG175&lt;0,"",covid19_new_cases_global!BG175)</f>
        <v>3</v>
      </c>
      <c r="BH174">
        <f>IF(covid19_new_cases_global!BH175&lt;0,"",covid19_new_cases_global!BH175)</f>
        <v>6</v>
      </c>
      <c r="BI174">
        <f>IF(covid19_new_cases_global!BI175&lt;0,"",covid19_new_cases_global!BI175)</f>
        <v>0</v>
      </c>
      <c r="BJ174">
        <f>IF(covid19_new_cases_global!BJ175&lt;0,"",covid19_new_cases_global!BJ175)</f>
        <v>28</v>
      </c>
      <c r="BK174">
        <f>IF(covid19_new_cases_global!BK175&lt;0,"",covid19_new_cases_global!BK175)</f>
        <v>0</v>
      </c>
      <c r="BL174">
        <f>IF(covid19_new_cases_global!BL175&lt;0,"",covid19_new_cases_global!BL175)</f>
        <v>7</v>
      </c>
      <c r="BM174">
        <f>IF(covid19_new_cases_global!BM175&lt;0,"",covid19_new_cases_global!BM175)</f>
        <v>7</v>
      </c>
      <c r="BN174">
        <f>IF(covid19_new_cases_global!BN175&lt;0,"",covid19_new_cases_global!BN175)</f>
        <v>7</v>
      </c>
      <c r="BO174">
        <f>IF(covid19_new_cases_global!BO175&lt;0,"",covid19_new_cases_global!BO175)</f>
        <v>16</v>
      </c>
      <c r="BP174">
        <f>IF(covid19_new_cases_global!BP175&lt;0,"",covid19_new_cases_global!BP175)</f>
        <v>0</v>
      </c>
      <c r="BQ174">
        <f>IF(covid19_new_cases_global!BQ175&lt;0,"",covid19_new_cases_global!BQ175)</f>
        <v>12</v>
      </c>
      <c r="BR174">
        <f>IF(covid19_new_cases_global!BR175&lt;0,"",covid19_new_cases_global!BR175)</f>
        <v>0</v>
      </c>
      <c r="BS174">
        <f>IF(covid19_new_cases_global!BS175&lt;0,"",covid19_new_cases_global!BS175)</f>
        <v>16</v>
      </c>
      <c r="BT174">
        <f>IF(covid19_new_cases_global!BT175&lt;0,"",covid19_new_cases_global!BT175)</f>
        <v>0</v>
      </c>
      <c r="BU174">
        <f>IF(covid19_new_cases_global!BU175&lt;0,"",covid19_new_cases_global!BU175)</f>
        <v>8</v>
      </c>
      <c r="BV174">
        <f>IF(covid19_new_cases_global!BV175&lt;0,"",covid19_new_cases_global!BV175)</f>
        <v>3</v>
      </c>
      <c r="BW174">
        <f>IF(covid19_new_cases_global!BW175&lt;0,"",covid19_new_cases_global!BW175)</f>
        <v>7</v>
      </c>
      <c r="BX174">
        <f>IF(covid19_new_cases_global!BX175&lt;0,"",covid19_new_cases_global!BX175)</f>
        <v>2</v>
      </c>
      <c r="BY174">
        <f>IF(covid19_new_cases_global!BY175&lt;0,"",covid19_new_cases_global!BY175)</f>
        <v>4</v>
      </c>
      <c r="BZ174">
        <f>IF(covid19_new_cases_global!BZ175&lt;0,"",covid19_new_cases_global!BZ175)</f>
        <v>6</v>
      </c>
      <c r="CA174">
        <f>IF(covid19_new_cases_global!CA175&lt;0,"",covid19_new_cases_global!CA175)</f>
        <v>0</v>
      </c>
      <c r="CB174">
        <f>IF(covid19_new_cases_global!CB175&lt;0,"",covid19_new_cases_global!CB175)</f>
        <v>2</v>
      </c>
      <c r="CC174">
        <f>IF(covid19_new_cases_global!CC175&lt;0,"",covid19_new_cases_global!CC175)</f>
        <v>4</v>
      </c>
      <c r="CD174">
        <f>IF(covid19_new_cases_global!CD175&lt;0,"",covid19_new_cases_global!CD175)</f>
        <v>0</v>
      </c>
      <c r="CE174">
        <f>IF(covid19_new_cases_global!CE175&lt;0,"",covid19_new_cases_global!CE175)</f>
        <v>4</v>
      </c>
      <c r="CF174">
        <f>IF(covid19_new_cases_global!CF175&lt;0,"",covid19_new_cases_global!CF175)</f>
        <v>6</v>
      </c>
      <c r="CG174">
        <f>IF(covid19_new_cases_global!CG175&lt;0,"",covid19_new_cases_global!CG175)</f>
        <v>8</v>
      </c>
      <c r="CH174">
        <f>IF(covid19_new_cases_global!CH175&lt;0,"",covid19_new_cases_global!CH175)</f>
        <v>0</v>
      </c>
      <c r="CI174">
        <f>IF(covid19_new_cases_global!CI175&lt;0,"",covid19_new_cases_global!CI175)</f>
        <v>8</v>
      </c>
      <c r="CJ174">
        <f>IF(covid19_new_cases_global!CJ175&lt;0,"",covid19_new_cases_global!CJ175)</f>
        <v>7</v>
      </c>
      <c r="CK174">
        <f>IF(covid19_new_cases_global!CK175&lt;0,"",covid19_new_cases_global!CK175)</f>
        <v>0</v>
      </c>
      <c r="CL174">
        <f>IF(covid19_new_cases_global!CL175&lt;0,"",covid19_new_cases_global!CL175)</f>
        <v>23</v>
      </c>
      <c r="CM174">
        <f>IF(covid19_new_cases_global!CM175&lt;0,"",covid19_new_cases_global!CM175)</f>
        <v>29</v>
      </c>
      <c r="CN174">
        <f>IF(covid19_new_cases_global!CN175&lt;0,"",covid19_new_cases_global!CN175)</f>
        <v>0</v>
      </c>
      <c r="CO174">
        <f>IF(covid19_new_cases_global!CO175&lt;0,"",covid19_new_cases_global!CO175)</f>
        <v>29</v>
      </c>
      <c r="CP174">
        <f>IF(covid19_new_cases_global!CP175&lt;0,"",covid19_new_cases_global!CP175)</f>
        <v>3</v>
      </c>
      <c r="CQ174">
        <f>IF(covid19_new_cases_global!CQ175&lt;0,"",covid19_new_cases_global!CQ175)</f>
        <v>23</v>
      </c>
      <c r="CR174">
        <f>IF(covid19_new_cases_global!CR175&lt;0,"",covid19_new_cases_global!CR175)</f>
        <v>7</v>
      </c>
      <c r="CS174">
        <f>IF(covid19_new_cases_global!CS175&lt;0,"",covid19_new_cases_global!CS175)</f>
        <v>5</v>
      </c>
      <c r="CT174">
        <f>IF(covid19_new_cases_global!CT175&lt;0,"",covid19_new_cases_global!CT175)</f>
        <v>2</v>
      </c>
      <c r="CU174">
        <f>IF(covid19_new_cases_global!CU175&lt;0,"",covid19_new_cases_global!CU175)</f>
        <v>4</v>
      </c>
      <c r="CV174">
        <f>IF(covid19_new_cases_global!CV175&lt;0,"",covid19_new_cases_global!CV175)</f>
        <v>0</v>
      </c>
      <c r="CW174">
        <f>IF(covid19_new_cases_global!CW175&lt;0,"",covid19_new_cases_global!CW175)</f>
        <v>2</v>
      </c>
      <c r="CX174">
        <f>IF(covid19_new_cases_global!CX175&lt;0,"",covid19_new_cases_global!CX175)</f>
        <v>2</v>
      </c>
      <c r="CY174">
        <f>IF(covid19_new_cases_global!CY175&lt;0,"",covid19_new_cases_global!CY175)</f>
        <v>2</v>
      </c>
      <c r="CZ174">
        <f>IF(covid19_new_cases_global!CZ175&lt;0,"",covid19_new_cases_global!CZ175)</f>
        <v>10</v>
      </c>
      <c r="DA174">
        <f>IF(covid19_new_cases_global!DA175&lt;0,"",covid19_new_cases_global!DA175)</f>
        <v>12</v>
      </c>
      <c r="DB174">
        <f>IF(covid19_new_cases_global!DB175&lt;0,"",covid19_new_cases_global!DB175)</f>
        <v>0</v>
      </c>
      <c r="DC174">
        <f>IF(covid19_new_cases_global!DC175&lt;0,"",covid19_new_cases_global!DC175)</f>
        <v>4</v>
      </c>
      <c r="DD174">
        <f>IF(covid19_new_cases_global!DD175&lt;0,"",covid19_new_cases_global!DD175)</f>
        <v>18</v>
      </c>
      <c r="DE174">
        <f>IF(covid19_new_cases_global!DE175&lt;0,"",covid19_new_cases_global!DE175)</f>
        <v>2</v>
      </c>
      <c r="DF174">
        <f>IF(covid19_new_cases_global!DF175&lt;0,"",covid19_new_cases_global!DF175)</f>
        <v>7</v>
      </c>
      <c r="DG174">
        <f>IF(covid19_new_cases_global!DG175&lt;0,"",covid19_new_cases_global!DG175)</f>
        <v>14</v>
      </c>
      <c r="DH174">
        <f>IF(covid19_new_cases_global!DH175&lt;0,"",covid19_new_cases_global!DH175)</f>
        <v>12</v>
      </c>
      <c r="DI174">
        <f>IF(covid19_new_cases_global!DI175&lt;0,"",covid19_new_cases_global!DI175)</f>
        <v>8</v>
      </c>
      <c r="DJ174">
        <f>IF(covid19_new_cases_global!DJ175&lt;0,"",covid19_new_cases_global!DJ175)</f>
        <v>1</v>
      </c>
      <c r="DK174">
        <f>IF(covid19_new_cases_global!DK175&lt;0,"",covid19_new_cases_global!DK175)</f>
        <v>0</v>
      </c>
      <c r="DL174">
        <f>IF(covid19_new_cases_global!DL175&lt;0,"",covid19_new_cases_global!DL175)</f>
        <v>32</v>
      </c>
      <c r="DM174">
        <f>IF(covid19_new_cases_global!DM175&lt;0,"",covid19_new_cases_global!DM175)</f>
        <v>4</v>
      </c>
      <c r="DN174">
        <f>IF(covid19_new_cases_global!DN175&lt;0,"",covid19_new_cases_global!DN175)</f>
        <v>45</v>
      </c>
      <c r="DO174">
        <f>IF(covid19_new_cases_global!DO175&lt;0,"",covid19_new_cases_global!DO175)</f>
        <v>37</v>
      </c>
      <c r="DP174">
        <f>IF(covid19_new_cases_global!DP175&lt;0,"",covid19_new_cases_global!DP175)</f>
        <v>77</v>
      </c>
      <c r="DQ174">
        <f>IF(covid19_new_cases_global!DQ175&lt;0,"",covid19_new_cases_global!DQ175)</f>
        <v>131</v>
      </c>
      <c r="DR174">
        <f>IF(covid19_new_cases_global!DR175&lt;0,"",covid19_new_cases_global!DR175)</f>
        <v>75</v>
      </c>
      <c r="DS174">
        <f>IF(covid19_new_cases_global!DS175&lt;0,"",covid19_new_cases_global!DS175)</f>
        <v>58</v>
      </c>
      <c r="DT174">
        <f>IF(covid19_new_cases_global!DT175&lt;0,"",covid19_new_cases_global!DT175)</f>
        <v>62</v>
      </c>
      <c r="DU174">
        <f>IF(covid19_new_cases_global!DU175&lt;0,"",covid19_new_cases_global!DU175)</f>
        <v>66</v>
      </c>
      <c r="DV174">
        <f>IF(covid19_new_cases_global!DV175&lt;0,"",covid19_new_cases_global!DV175)</f>
        <v>111</v>
      </c>
      <c r="DW174">
        <f>IF(covid19_new_cases_global!DW175&lt;0,"",covid19_new_cases_global!DW175)</f>
        <v>56</v>
      </c>
      <c r="DX174">
        <f>IF(covid19_new_cases_global!DX175&lt;0,"",covid19_new_cases_global!DX175)</f>
        <v>34</v>
      </c>
      <c r="DY174">
        <f>IF(covid19_new_cases_global!DY175&lt;0,"",covid19_new_cases_global!DY175)</f>
        <v>34</v>
      </c>
      <c r="DZ174">
        <f>IF(covid19_new_cases_global!DZ175&lt;0,"",covid19_new_cases_global!DZ175)</f>
        <v>80</v>
      </c>
      <c r="EA174">
        <f>IF(covid19_new_cases_global!EA175&lt;0,"",covid19_new_cases_global!EA175)</f>
        <v>45</v>
      </c>
      <c r="EB174">
        <f>IF(covid19_new_cases_global!EB175&lt;0,"",covid19_new_cases_global!EB175)</f>
        <v>89</v>
      </c>
      <c r="EC174">
        <f>IF(covid19_new_cases_global!EC175&lt;0,"",covid19_new_cases_global!EC175)</f>
        <v>51</v>
      </c>
      <c r="ED174">
        <f>IF(covid19_new_cases_global!ED175&lt;0,"",covid19_new_cases_global!ED175)</f>
        <v>152</v>
      </c>
      <c r="EE174">
        <f>IF(covid19_new_cases_global!EE175&lt;0,"",covid19_new_cases_global!EE175)</f>
        <v>157</v>
      </c>
      <c r="EF174">
        <f>IF(covid19_new_cases_global!EF175&lt;0,"",covid19_new_cases_global!EF175)</f>
        <v>133</v>
      </c>
      <c r="EG174">
        <f>IF(covid19_new_cases_global!EG175&lt;0,"",covid19_new_cases_global!EG175)</f>
        <v>135</v>
      </c>
      <c r="EH174">
        <f>IF(covid19_new_cases_global!EH175&lt;0,"",covid19_new_cases_global!EH175)</f>
        <v>58</v>
      </c>
      <c r="EI174">
        <f>IF(covid19_new_cases_global!EI175&lt;0,"",covid19_new_cases_global!EI175)</f>
        <v>171</v>
      </c>
      <c r="EJ174">
        <f>IF(covid19_new_cases_global!EJ175&lt;0,"",covid19_new_cases_global!EJ175)</f>
        <v>61</v>
      </c>
      <c r="EK174">
        <f>IF(covid19_new_cases_global!EK175&lt;0,"",covid19_new_cases_global!EK175)</f>
        <v>96</v>
      </c>
      <c r="EL174">
        <f>IF(covid19_new_cases_global!EL175&lt;0,"",covid19_new_cases_global!EL175)</f>
        <v>159</v>
      </c>
      <c r="EM174">
        <f>IF(covid19_new_cases_global!EM175&lt;0,"",covid19_new_cases_global!EM175)</f>
        <v>106</v>
      </c>
      <c r="EN174">
        <f>IF(covid19_new_cases_global!EN175&lt;0,"",covid19_new_cases_global!EN175)</f>
        <v>76</v>
      </c>
      <c r="EO174">
        <f>IF(covid19_new_cases_global!EO175&lt;0,"",covid19_new_cases_global!EO175)</f>
        <v>65</v>
      </c>
      <c r="EP174">
        <f>IF(covid19_new_cases_global!EP175&lt;0,"",covid19_new_cases_global!EP175)</f>
        <v>25</v>
      </c>
      <c r="EQ174">
        <f>IF(covid19_new_cases_global!EQ175&lt;0,"",covid19_new_cases_global!EQ175)</f>
        <v>74</v>
      </c>
      <c r="ER174">
        <f>IF(covid19_new_cases_global!ER175&lt;0,"",covid19_new_cases_global!ER175)</f>
        <v>84</v>
      </c>
      <c r="ES174">
        <f>IF(covid19_new_cases_global!ES175&lt;0,"",covid19_new_cases_global!ES175)</f>
        <v>88</v>
      </c>
      <c r="ET174">
        <f>IF(covid19_new_cases_global!ET175&lt;0,"",covid19_new_cases_global!ET175)</f>
        <v>236</v>
      </c>
      <c r="EU174">
        <f>IF(covid19_new_cases_global!EU175&lt;0,"",covid19_new_cases_global!EU175)</f>
        <v>97</v>
      </c>
      <c r="EV174">
        <f>IF(covid19_new_cases_global!EV175&lt;0,"",covid19_new_cases_global!EV175)</f>
        <v>108</v>
      </c>
      <c r="EW174">
        <f>IF(covid19_new_cases_global!EW175&lt;0,"",covid19_new_cases_global!EW175)</f>
        <v>198</v>
      </c>
      <c r="EX174">
        <f>IF(covid19_new_cases_global!EX175&lt;0,"",covid19_new_cases_global!EX175)</f>
        <v>128</v>
      </c>
      <c r="EY174">
        <f>IF(covid19_new_cases_global!EY175&lt;0,"",covid19_new_cases_global!EY175)</f>
        <v>131</v>
      </c>
      <c r="EZ174">
        <f>IF(covid19_new_cases_global!EZ175&lt;0,"",covid19_new_cases_global!EZ175)</f>
        <v>139</v>
      </c>
      <c r="FA174">
        <f>IF(covid19_new_cases_global!FA175&lt;0,"",covid19_new_cases_global!FA175)</f>
        <v>179</v>
      </c>
      <c r="FB174">
        <f>IF(covid19_new_cases_global!FB175&lt;0,"",covid19_new_cases_global!FB175)</f>
        <v>197</v>
      </c>
      <c r="FC174">
        <f>IF(covid19_new_cases_global!FC175&lt;0,"",covid19_new_cases_global!FC175)</f>
        <v>216</v>
      </c>
      <c r="FD174">
        <f>IF(covid19_new_cases_global!FD175&lt;0,"",covid19_new_cases_global!FD175)</f>
        <v>351</v>
      </c>
      <c r="FE174">
        <f t="shared" ref="FE174:FE179" si="88">MAX(D174:FD174)</f>
        <v>351</v>
      </c>
      <c r="FF174">
        <f t="shared" si="82"/>
        <v>351</v>
      </c>
      <c r="FG174">
        <f t="shared" si="61"/>
        <v>157</v>
      </c>
      <c r="FH174">
        <f t="shared" si="62"/>
        <v>157</v>
      </c>
      <c r="FI174" cm="1">
        <f t="array" ref="FI174">MATCH(INDEX($D174:$FD174,MATCH(TRUE,INDEX($D174:$FD174&lt;&gt;0,),0)),$D174:$FD174,0)</f>
        <v>52</v>
      </c>
      <c r="FJ174">
        <f t="shared" si="83"/>
        <v>5130</v>
      </c>
      <c r="FK174">
        <f t="shared" si="84"/>
        <v>6.8421052631578952E-2</v>
      </c>
      <c r="FL174">
        <v>0</v>
      </c>
      <c r="FM174">
        <f t="shared" si="85"/>
        <v>105</v>
      </c>
      <c r="FN174">
        <f t="shared" si="86"/>
        <v>105</v>
      </c>
      <c r="FP174">
        <v>11536</v>
      </c>
      <c r="FQ174">
        <v>11536</v>
      </c>
      <c r="FR174">
        <v>93</v>
      </c>
      <c r="FS174">
        <v>93</v>
      </c>
      <c r="FT174">
        <v>39</v>
      </c>
      <c r="FU174">
        <v>57687</v>
      </c>
      <c r="FV174">
        <v>0.19997573110059458</v>
      </c>
      <c r="FW174" s="6">
        <v>0</v>
      </c>
      <c r="FX174" s="7">
        <v>1</v>
      </c>
      <c r="FY174" s="8">
        <f t="shared" si="68"/>
        <v>1</v>
      </c>
      <c r="FZ174">
        <f t="shared" si="69"/>
        <v>0</v>
      </c>
      <c r="GA174">
        <f t="shared" si="70"/>
        <v>1.8999884984101701E-10</v>
      </c>
      <c r="GB174" s="6">
        <f t="shared" si="71"/>
        <v>1.8999884984101701E-10</v>
      </c>
      <c r="GC174" s="8">
        <f t="shared" si="72"/>
        <v>0.99999999981000121</v>
      </c>
      <c r="GD174" s="6">
        <f t="shared" si="73"/>
        <v>-1.8999879449339318E-10</v>
      </c>
      <c r="GE174" s="8">
        <f t="shared" si="74"/>
        <v>100</v>
      </c>
      <c r="GF174">
        <f t="shared" si="75"/>
        <v>1.8999884987711654E-10</v>
      </c>
      <c r="HC174">
        <v>0.99983896388640214</v>
      </c>
      <c r="HD174">
        <v>0</v>
      </c>
      <c r="HE174">
        <v>1</v>
      </c>
      <c r="HF174">
        <f t="shared" si="79"/>
        <v>144</v>
      </c>
      <c r="HG174">
        <f t="shared" si="80"/>
        <v>25</v>
      </c>
      <c r="HH174">
        <f t="shared" si="76"/>
        <v>0</v>
      </c>
      <c r="HI174">
        <f t="shared" si="77"/>
        <v>0.26470588235294112</v>
      </c>
      <c r="HJ174">
        <f t="shared" si="78"/>
        <v>0</v>
      </c>
    </row>
    <row r="175" spans="1:218" x14ac:dyDescent="0.3">
      <c r="A175" t="str">
        <f>covid19_new_cases_global!A176</f>
        <v>Vietnam</v>
      </c>
      <c r="B175">
        <f>covid19_new_cases_global!B176</f>
        <v>16</v>
      </c>
      <c r="C175">
        <f>covid19_new_cases_global!C176</f>
        <v>108</v>
      </c>
      <c r="D175">
        <f>IF(covid19_new_cases_global!D176&lt;0,"",covid19_new_cases_global!D176)</f>
        <v>2</v>
      </c>
      <c r="E175">
        <f>IF(covid19_new_cases_global!E176&lt;0,"",covid19_new_cases_global!E176)</f>
        <v>0</v>
      </c>
      <c r="F175">
        <f>IF(covid19_new_cases_global!F176&lt;0,"",covid19_new_cases_global!F176)</f>
        <v>0</v>
      </c>
      <c r="G175">
        <f>IF(covid19_new_cases_global!G176&lt;0,"",covid19_new_cases_global!G176)</f>
        <v>0</v>
      </c>
      <c r="H175">
        <f>IF(covid19_new_cases_global!H176&lt;0,"",covid19_new_cases_global!H176)</f>
        <v>0</v>
      </c>
      <c r="I175">
        <f>IF(covid19_new_cases_global!I176&lt;0,"",covid19_new_cases_global!I176)</f>
        <v>0</v>
      </c>
      <c r="J175">
        <f>IF(covid19_new_cases_global!J176&lt;0,"",covid19_new_cases_global!J176)</f>
        <v>0</v>
      </c>
      <c r="K175">
        <f>IF(covid19_new_cases_global!K176&lt;0,"",covid19_new_cases_global!K176)</f>
        <v>0</v>
      </c>
      <c r="L175">
        <f>IF(covid19_new_cases_global!L176&lt;0,"",covid19_new_cases_global!L176)</f>
        <v>0</v>
      </c>
      <c r="M175">
        <f>IF(covid19_new_cases_global!M176&lt;0,"",covid19_new_cases_global!M176)</f>
        <v>4</v>
      </c>
      <c r="N175">
        <f>IF(covid19_new_cases_global!N176&lt;0,"",covid19_new_cases_global!N176)</f>
        <v>0</v>
      </c>
      <c r="O175">
        <f>IF(covid19_new_cases_global!O176&lt;0,"",covid19_new_cases_global!O176)</f>
        <v>2</v>
      </c>
      <c r="P175">
        <f>IF(covid19_new_cases_global!P176&lt;0,"",covid19_new_cases_global!P176)</f>
        <v>0</v>
      </c>
      <c r="Q175">
        <f>IF(covid19_new_cases_global!Q176&lt;0,"",covid19_new_cases_global!Q176)</f>
        <v>0</v>
      </c>
      <c r="R175">
        <f>IF(covid19_new_cases_global!R176&lt;0,"",covid19_new_cases_global!R176)</f>
        <v>2</v>
      </c>
      <c r="S175">
        <f>IF(covid19_new_cases_global!S176&lt;0,"",covid19_new_cases_global!S176)</f>
        <v>0</v>
      </c>
      <c r="T175">
        <f>IF(covid19_new_cases_global!T176&lt;0,"",covid19_new_cases_global!T176)</f>
        <v>3</v>
      </c>
      <c r="U175">
        <f>IF(covid19_new_cases_global!U176&lt;0,"",covid19_new_cases_global!U176)</f>
        <v>0</v>
      </c>
      <c r="V175">
        <f>IF(covid19_new_cases_global!V176&lt;0,"",covid19_new_cases_global!V176)</f>
        <v>1</v>
      </c>
      <c r="W175">
        <f>IF(covid19_new_cases_global!W176&lt;0,"",covid19_new_cases_global!W176)</f>
        <v>1</v>
      </c>
      <c r="X175">
        <f>IF(covid19_new_cases_global!X176&lt;0,"",covid19_new_cases_global!X176)</f>
        <v>0</v>
      </c>
      <c r="Y175">
        <f>IF(covid19_new_cases_global!Y176&lt;0,"",covid19_new_cases_global!Y176)</f>
        <v>1</v>
      </c>
      <c r="Z175">
        <f>IF(covid19_new_cases_global!Z176&lt;0,"",covid19_new_cases_global!Z176)</f>
        <v>0</v>
      </c>
      <c r="AA175">
        <f>IF(covid19_new_cases_global!AA176&lt;0,"",covid19_new_cases_global!AA176)</f>
        <v>0</v>
      </c>
      <c r="AB175">
        <f>IF(covid19_new_cases_global!AB176&lt;0,"",covid19_new_cases_global!AB176)</f>
        <v>0</v>
      </c>
      <c r="AC175">
        <f>IF(covid19_new_cases_global!AC176&lt;0,"",covid19_new_cases_global!AC176)</f>
        <v>0</v>
      </c>
      <c r="AD175">
        <f>IF(covid19_new_cases_global!AD176&lt;0,"",covid19_new_cases_global!AD176)</f>
        <v>0</v>
      </c>
      <c r="AE175">
        <f>IF(covid19_new_cases_global!AE176&lt;0,"",covid19_new_cases_global!AE176)</f>
        <v>0</v>
      </c>
      <c r="AF175">
        <f>IF(covid19_new_cases_global!AF176&lt;0,"",covid19_new_cases_global!AF176)</f>
        <v>0</v>
      </c>
      <c r="AG175">
        <f>IF(covid19_new_cases_global!AG176&lt;0,"",covid19_new_cases_global!AG176)</f>
        <v>0</v>
      </c>
      <c r="AH175">
        <f>IF(covid19_new_cases_global!AH176&lt;0,"",covid19_new_cases_global!AH176)</f>
        <v>0</v>
      </c>
      <c r="AI175">
        <f>IF(covid19_new_cases_global!AI176&lt;0,"",covid19_new_cases_global!AI176)</f>
        <v>0</v>
      </c>
      <c r="AJ175">
        <f>IF(covid19_new_cases_global!AJ176&lt;0,"",covid19_new_cases_global!AJ176)</f>
        <v>0</v>
      </c>
      <c r="AK175">
        <f>IF(covid19_new_cases_global!AK176&lt;0,"",covid19_new_cases_global!AK176)</f>
        <v>0</v>
      </c>
      <c r="AL175">
        <f>IF(covid19_new_cases_global!AL176&lt;0,"",covid19_new_cases_global!AL176)</f>
        <v>0</v>
      </c>
      <c r="AM175">
        <f>IF(covid19_new_cases_global!AM176&lt;0,"",covid19_new_cases_global!AM176)</f>
        <v>0</v>
      </c>
      <c r="AN175">
        <f>IF(covid19_new_cases_global!AN176&lt;0,"",covid19_new_cases_global!AN176)</f>
        <v>0</v>
      </c>
      <c r="AO175">
        <f>IF(covid19_new_cases_global!AO176&lt;0,"",covid19_new_cases_global!AO176)</f>
        <v>0</v>
      </c>
      <c r="AP175">
        <f>IF(covid19_new_cases_global!AP176&lt;0,"",covid19_new_cases_global!AP176)</f>
        <v>0</v>
      </c>
      <c r="AQ175">
        <f>IF(covid19_new_cases_global!AQ176&lt;0,"",covid19_new_cases_global!AQ176)</f>
        <v>0</v>
      </c>
      <c r="AR175">
        <f>IF(covid19_new_cases_global!AR176&lt;0,"",covid19_new_cases_global!AR176)</f>
        <v>0</v>
      </c>
      <c r="AS175">
        <f>IF(covid19_new_cases_global!AS176&lt;0,"",covid19_new_cases_global!AS176)</f>
        <v>0</v>
      </c>
      <c r="AT175">
        <f>IF(covid19_new_cases_global!AT176&lt;0,"",covid19_new_cases_global!AT176)</f>
        <v>0</v>
      </c>
      <c r="AU175">
        <f>IF(covid19_new_cases_global!AU176&lt;0,"",covid19_new_cases_global!AU176)</f>
        <v>0</v>
      </c>
      <c r="AV175">
        <f>IF(covid19_new_cases_global!AV176&lt;0,"",covid19_new_cases_global!AV176)</f>
        <v>2</v>
      </c>
      <c r="AW175">
        <f>IF(covid19_new_cases_global!AW176&lt;0,"",covid19_new_cases_global!AW176)</f>
        <v>12</v>
      </c>
      <c r="AX175">
        <f>IF(covid19_new_cases_global!AX176&lt;0,"",covid19_new_cases_global!AX176)</f>
        <v>0</v>
      </c>
      <c r="AY175">
        <f>IF(covid19_new_cases_global!AY176&lt;0,"",covid19_new_cases_global!AY176)</f>
        <v>1</v>
      </c>
      <c r="AZ175">
        <f>IF(covid19_new_cases_global!AZ176&lt;0,"",covid19_new_cases_global!AZ176)</f>
        <v>7</v>
      </c>
      <c r="BA175">
        <f>IF(covid19_new_cases_global!BA176&lt;0,"",covid19_new_cases_global!BA176)</f>
        <v>1</v>
      </c>
      <c r="BB175">
        <f>IF(covid19_new_cases_global!BB176&lt;0,"",covid19_new_cases_global!BB176)</f>
        <v>8</v>
      </c>
      <c r="BC175">
        <f>IF(covid19_new_cases_global!BC176&lt;0,"",covid19_new_cases_global!BC176)</f>
        <v>6</v>
      </c>
      <c r="BD175">
        <f>IF(covid19_new_cases_global!BD176&lt;0,"",covid19_new_cases_global!BD176)</f>
        <v>3</v>
      </c>
      <c r="BE175">
        <f>IF(covid19_new_cases_global!BE176&lt;0,"",covid19_new_cases_global!BE176)</f>
        <v>5</v>
      </c>
      <c r="BF175">
        <f>IF(covid19_new_cases_global!BF176&lt;0,"",covid19_new_cases_global!BF176)</f>
        <v>5</v>
      </c>
      <c r="BG175">
        <f>IF(covid19_new_cases_global!BG176&lt;0,"",covid19_new_cases_global!BG176)</f>
        <v>9</v>
      </c>
      <c r="BH175">
        <f>IF(covid19_new_cases_global!BH176&lt;0,"",covid19_new_cases_global!BH176)</f>
        <v>10</v>
      </c>
      <c r="BI175">
        <f>IF(covid19_new_cases_global!BI176&lt;0,"",covid19_new_cases_global!BI176)</f>
        <v>6</v>
      </c>
      <c r="BJ175">
        <f>IF(covid19_new_cases_global!BJ176&lt;0,"",covid19_new_cases_global!BJ176)</f>
        <v>3</v>
      </c>
      <c r="BK175">
        <f>IF(covid19_new_cases_global!BK176&lt;0,"",covid19_new_cases_global!BK176)</f>
        <v>19</v>
      </c>
      <c r="BL175">
        <f>IF(covid19_new_cases_global!BL176&lt;0,"",covid19_new_cases_global!BL176)</f>
        <v>10</v>
      </c>
      <c r="BM175">
        <f>IF(covid19_new_cases_global!BM176&lt;0,"",covid19_new_cases_global!BM176)</f>
        <v>11</v>
      </c>
      <c r="BN175">
        <f>IF(covid19_new_cases_global!BN176&lt;0,"",covid19_new_cases_global!BN176)</f>
        <v>7</v>
      </c>
      <c r="BO175">
        <f>IF(covid19_new_cases_global!BO176&lt;0,"",covid19_new_cases_global!BO176)</f>
        <v>12</v>
      </c>
      <c r="BP175">
        <f>IF(covid19_new_cases_global!BP176&lt;0,"",covid19_new_cases_global!BP176)</f>
        <v>10</v>
      </c>
      <c r="BQ175">
        <f>IF(covid19_new_cases_global!BQ176&lt;0,"",covid19_new_cases_global!BQ176)</f>
        <v>11</v>
      </c>
      <c r="BR175">
        <f>IF(covid19_new_cases_global!BR176&lt;0,"",covid19_new_cases_global!BR176)</f>
        <v>14</v>
      </c>
      <c r="BS175">
        <f>IF(covid19_new_cases_global!BS176&lt;0,"",covid19_new_cases_global!BS176)</f>
        <v>15</v>
      </c>
      <c r="BT175">
        <f>IF(covid19_new_cases_global!BT176&lt;0,"",covid19_new_cases_global!BT176)</f>
        <v>9</v>
      </c>
      <c r="BU175">
        <f>IF(covid19_new_cases_global!BU176&lt;0,"",covid19_new_cases_global!BU176)</f>
        <v>6</v>
      </c>
      <c r="BV175">
        <f>IF(covid19_new_cases_global!BV176&lt;0,"",covid19_new_cases_global!BV176)</f>
        <v>15</v>
      </c>
      <c r="BW175">
        <f>IF(covid19_new_cases_global!BW176&lt;0,"",covid19_new_cases_global!BW176)</f>
        <v>4</v>
      </c>
      <c r="BX175">
        <f>IF(covid19_new_cases_global!BX176&lt;0,"",covid19_new_cases_global!BX176)</f>
        <v>3</v>
      </c>
      <c r="BY175">
        <f>IF(covid19_new_cases_global!BY176&lt;0,"",covid19_new_cases_global!BY176)</f>
        <v>1</v>
      </c>
      <c r="BZ175">
        <f>IF(covid19_new_cases_global!BZ176&lt;0,"",covid19_new_cases_global!BZ176)</f>
        <v>4</v>
      </c>
      <c r="CA175">
        <f>IF(covid19_new_cases_global!CA176&lt;0,"",covid19_new_cases_global!CA176)</f>
        <v>4</v>
      </c>
      <c r="CB175">
        <f>IF(covid19_new_cases_global!CB176&lt;0,"",covid19_new_cases_global!CB176)</f>
        <v>2</v>
      </c>
      <c r="CC175">
        <f>IF(covid19_new_cases_global!CC176&lt;0,"",covid19_new_cases_global!CC176)</f>
        <v>4</v>
      </c>
      <c r="CD175">
        <f>IF(covid19_new_cases_global!CD176&lt;0,"",covid19_new_cases_global!CD176)</f>
        <v>2</v>
      </c>
      <c r="CE175">
        <f>IF(covid19_new_cases_global!CE176&lt;0,"",covid19_new_cases_global!CE176)</f>
        <v>1</v>
      </c>
      <c r="CF175">
        <f>IF(covid19_new_cases_global!CF176&lt;0,"",covid19_new_cases_global!CF176)</f>
        <v>4</v>
      </c>
      <c r="CG175">
        <f>IF(covid19_new_cases_global!CG176&lt;0,"",covid19_new_cases_global!CG176)</f>
        <v>3</v>
      </c>
      <c r="CH175">
        <f>IF(covid19_new_cases_global!CH176&lt;0,"",covid19_new_cases_global!CH176)</f>
        <v>1</v>
      </c>
      <c r="CI175">
        <f>IF(covid19_new_cases_global!CI176&lt;0,"",covid19_new_cases_global!CI176)</f>
        <v>1</v>
      </c>
      <c r="CJ175">
        <f>IF(covid19_new_cases_global!CJ176&lt;0,"",covid19_new_cases_global!CJ176)</f>
        <v>1</v>
      </c>
      <c r="CK175">
        <f>IF(covid19_new_cases_global!CK176&lt;0,"",covid19_new_cases_global!CK176)</f>
        <v>0</v>
      </c>
      <c r="CL175">
        <f>IF(covid19_new_cases_global!CL176&lt;0,"",covid19_new_cases_global!CL176)</f>
        <v>0</v>
      </c>
      <c r="CM175">
        <f>IF(covid19_new_cases_global!CM176&lt;0,"",covid19_new_cases_global!CM176)</f>
        <v>0</v>
      </c>
      <c r="CN175">
        <f>IF(covid19_new_cases_global!CN176&lt;0,"",covid19_new_cases_global!CN176)</f>
        <v>0</v>
      </c>
      <c r="CO175">
        <f>IF(covid19_new_cases_global!CO176&lt;0,"",covid19_new_cases_global!CO176)</f>
        <v>0</v>
      </c>
      <c r="CP175">
        <f>IF(covid19_new_cases_global!CP176&lt;0,"",covid19_new_cases_global!CP176)</f>
        <v>0</v>
      </c>
      <c r="CQ175">
        <f>IF(covid19_new_cases_global!CQ176&lt;0,"",covid19_new_cases_global!CQ176)</f>
        <v>0</v>
      </c>
      <c r="CR175">
        <f>IF(covid19_new_cases_global!CR176&lt;0,"",covid19_new_cases_global!CR176)</f>
        <v>2</v>
      </c>
      <c r="CS175">
        <f>IF(covid19_new_cases_global!CS176&lt;0,"",covid19_new_cases_global!CS176)</f>
        <v>0</v>
      </c>
      <c r="CT175">
        <f>IF(covid19_new_cases_global!CT176&lt;0,"",covid19_new_cases_global!CT176)</f>
        <v>0</v>
      </c>
      <c r="CU175">
        <f>IF(covid19_new_cases_global!CU176&lt;0,"",covid19_new_cases_global!CU176)</f>
        <v>0</v>
      </c>
      <c r="CV175">
        <f>IF(covid19_new_cases_global!CV176&lt;0,"",covid19_new_cases_global!CV176)</f>
        <v>0</v>
      </c>
      <c r="CW175">
        <f>IF(covid19_new_cases_global!CW176&lt;0,"",covid19_new_cases_global!CW176)</f>
        <v>0</v>
      </c>
      <c r="CX175">
        <f>IF(covid19_new_cases_global!CX176&lt;0,"",covid19_new_cases_global!CX176)</f>
        <v>0</v>
      </c>
      <c r="CY175">
        <f>IF(covid19_new_cases_global!CY176&lt;0,"",covid19_new_cases_global!CY176)</f>
        <v>0</v>
      </c>
      <c r="CZ175">
        <f>IF(covid19_new_cases_global!CZ176&lt;0,"",covid19_new_cases_global!CZ176)</f>
        <v>0</v>
      </c>
      <c r="DA175">
        <f>IF(covid19_new_cases_global!DA176&lt;0,"",covid19_new_cases_global!DA176)</f>
        <v>1</v>
      </c>
      <c r="DB175">
        <f>IF(covid19_new_cases_global!DB176&lt;0,"",covid19_new_cases_global!DB176)</f>
        <v>0</v>
      </c>
      <c r="DC175">
        <f>IF(covid19_new_cases_global!DC176&lt;0,"",covid19_new_cases_global!DC176)</f>
        <v>0</v>
      </c>
      <c r="DD175">
        <f>IF(covid19_new_cases_global!DD176&lt;0,"",covid19_new_cases_global!DD176)</f>
        <v>0</v>
      </c>
      <c r="DE175">
        <f>IF(covid19_new_cases_global!DE176&lt;0,"",covid19_new_cases_global!DE176)</f>
        <v>17</v>
      </c>
      <c r="DF175">
        <f>IF(covid19_new_cases_global!DF176&lt;0,"",covid19_new_cases_global!DF176)</f>
        <v>0</v>
      </c>
      <c r="DG175">
        <f>IF(covid19_new_cases_global!DG176&lt;0,"",covid19_new_cases_global!DG176)</f>
        <v>0</v>
      </c>
      <c r="DH175">
        <f>IF(covid19_new_cases_global!DH176&lt;0,"",covid19_new_cases_global!DH176)</f>
        <v>0</v>
      </c>
      <c r="DI175">
        <f>IF(covid19_new_cases_global!DI176&lt;0,"",covid19_new_cases_global!DI176)</f>
        <v>0</v>
      </c>
      <c r="DJ175">
        <f>IF(covid19_new_cases_global!DJ176&lt;0,"",covid19_new_cases_global!DJ176)</f>
        <v>0</v>
      </c>
      <c r="DK175">
        <f>IF(covid19_new_cases_global!DK176&lt;0,"",covid19_new_cases_global!DK176)</f>
        <v>0</v>
      </c>
      <c r="DL175">
        <f>IF(covid19_new_cases_global!DL176&lt;0,"",covid19_new_cases_global!DL176)</f>
        <v>24</v>
      </c>
      <c r="DM175">
        <f>IF(covid19_new_cases_global!DM176&lt;0,"",covid19_new_cases_global!DM176)</f>
        <v>2</v>
      </c>
      <c r="DN175">
        <f>IF(covid19_new_cases_global!DN176&lt;0,"",covid19_new_cases_global!DN176)</f>
        <v>4</v>
      </c>
      <c r="DO175">
        <f>IF(covid19_new_cases_global!DO176&lt;0,"",covid19_new_cases_global!DO176)</f>
        <v>2</v>
      </c>
      <c r="DP175">
        <f>IF(covid19_new_cases_global!DP176&lt;0,"",covid19_new_cases_global!DP176)</f>
        <v>4</v>
      </c>
      <c r="DQ175">
        <f>IF(covid19_new_cases_global!DQ176&lt;0,"",covid19_new_cases_global!DQ176)</f>
        <v>0</v>
      </c>
      <c r="DR175">
        <f>IF(covid19_new_cases_global!DR176&lt;0,"",covid19_new_cases_global!DR176)</f>
        <v>0</v>
      </c>
      <c r="DS175">
        <f>IF(covid19_new_cases_global!DS176&lt;0,"",covid19_new_cases_global!DS176)</f>
        <v>0</v>
      </c>
      <c r="DT175">
        <f>IF(covid19_new_cases_global!DT176&lt;0,"",covid19_new_cases_global!DT176)</f>
        <v>0</v>
      </c>
      <c r="DU175">
        <f>IF(covid19_new_cases_global!DU176&lt;0,"",covid19_new_cases_global!DU176)</f>
        <v>1</v>
      </c>
      <c r="DV175">
        <f>IF(covid19_new_cases_global!DV176&lt;0,"",covid19_new_cases_global!DV176)</f>
        <v>0</v>
      </c>
      <c r="DW175">
        <f>IF(covid19_new_cases_global!DW176&lt;0,"",covid19_new_cases_global!DW176)</f>
        <v>1</v>
      </c>
      <c r="DX175">
        <f>IF(covid19_new_cases_global!DX176&lt;0,"",covid19_new_cases_global!DX176)</f>
        <v>1</v>
      </c>
      <c r="DY175">
        <f>IF(covid19_new_cases_global!DY176&lt;0,"",covid19_new_cases_global!DY176)</f>
        <v>0</v>
      </c>
      <c r="DZ175">
        <f>IF(covid19_new_cases_global!DZ176&lt;0,"",covid19_new_cases_global!DZ176)</f>
        <v>0</v>
      </c>
      <c r="EA175">
        <f>IF(covid19_new_cases_global!EA176&lt;0,"",covid19_new_cases_global!EA176)</f>
        <v>1</v>
      </c>
      <c r="EB175">
        <f>IF(covid19_new_cases_global!EB176&lt;0,"",covid19_new_cases_global!EB176)</f>
        <v>0</v>
      </c>
      <c r="EC175">
        <f>IF(covid19_new_cases_global!EC176&lt;0,"",covid19_new_cases_global!EC176)</f>
        <v>0</v>
      </c>
      <c r="ED175">
        <f>IF(covid19_new_cases_global!ED176&lt;0,"",covid19_new_cases_global!ED176)</f>
        <v>0</v>
      </c>
      <c r="EE175">
        <f>IF(covid19_new_cases_global!EE176&lt;0,"",covid19_new_cases_global!EE176)</f>
        <v>0</v>
      </c>
      <c r="EF175">
        <f>IF(covid19_new_cases_global!EF176&lt;0,"",covid19_new_cases_global!EF176)</f>
        <v>0</v>
      </c>
      <c r="EG175">
        <f>IF(covid19_new_cases_global!EG176&lt;0,"",covid19_new_cases_global!EG176)</f>
        <v>0</v>
      </c>
      <c r="EH175">
        <f>IF(covid19_new_cases_global!EH176&lt;0,"",covid19_new_cases_global!EH176)</f>
        <v>0</v>
      </c>
      <c r="EI175">
        <f>IF(covid19_new_cases_global!EI176&lt;0,"",covid19_new_cases_global!EI176)</f>
        <v>1</v>
      </c>
      <c r="EJ175">
        <f>IF(covid19_new_cases_global!EJ176&lt;0,"",covid19_new_cases_global!EJ176)</f>
        <v>2</v>
      </c>
      <c r="EK175">
        <f>IF(covid19_new_cases_global!EK176&lt;0,"",covid19_new_cases_global!EK176)</f>
        <v>1</v>
      </c>
      <c r="EL175">
        <f>IF(covid19_new_cases_global!EL176&lt;0,"",covid19_new_cases_global!EL176)</f>
        <v>0</v>
      </c>
      <c r="EM175">
        <f>IF(covid19_new_cases_global!EM176&lt;0,"",covid19_new_cases_global!EM176)</f>
        <v>0</v>
      </c>
      <c r="EN175">
        <f>IF(covid19_new_cases_global!EN176&lt;0,"",covid19_new_cases_global!EN176)</f>
        <v>0</v>
      </c>
      <c r="EO175">
        <f>IF(covid19_new_cases_global!EO176&lt;0,"",covid19_new_cases_global!EO176)</f>
        <v>1</v>
      </c>
      <c r="EP175">
        <f>IF(covid19_new_cases_global!EP176&lt;0,"",covid19_new_cases_global!EP176)</f>
        <v>1</v>
      </c>
      <c r="EQ175">
        <f>IF(covid19_new_cases_global!EQ176&lt;0,"",covid19_new_cases_global!EQ176)</f>
        <v>0</v>
      </c>
      <c r="ER175">
        <f>IF(covid19_new_cases_global!ER176&lt;0,"",covid19_new_cases_global!ER176)</f>
        <v>0</v>
      </c>
      <c r="ES175">
        <f>IF(covid19_new_cases_global!ES176&lt;0,"",covid19_new_cases_global!ES176)</f>
        <v>0</v>
      </c>
      <c r="ET175">
        <f>IF(covid19_new_cases_global!ET176&lt;0,"",covid19_new_cases_global!ET176)</f>
        <v>1</v>
      </c>
      <c r="EU175">
        <f>IF(covid19_new_cases_global!EU176&lt;0,"",covid19_new_cases_global!EU176)</f>
        <v>7</v>
      </c>
      <c r="EV175">
        <f>IF(covid19_new_cases_global!EV176&lt;0,"",covid19_new_cases_global!EV176)</f>
        <v>7</v>
      </c>
      <c r="EW175">
        <f>IF(covid19_new_cases_global!EW176&lt;0,"",covid19_new_cases_global!EW176)</f>
        <v>0</v>
      </c>
      <c r="EX175">
        <f>IF(covid19_new_cases_global!EX176&lt;0,"",covid19_new_cases_global!EX176)</f>
        <v>0</v>
      </c>
      <c r="EY175">
        <f>IF(covid19_new_cases_global!EY176&lt;0,"",covid19_new_cases_global!EY176)</f>
        <v>0</v>
      </c>
      <c r="EZ175">
        <f>IF(covid19_new_cases_global!EZ176&lt;0,"",covid19_new_cases_global!EZ176)</f>
        <v>0</v>
      </c>
      <c r="FA175">
        <f>IF(covid19_new_cases_global!FA176&lt;0,"",covid19_new_cases_global!FA176)</f>
        <v>3</v>
      </c>
      <c r="FB175">
        <f>IF(covid19_new_cases_global!FB176&lt;0,"",covid19_new_cases_global!FB176)</f>
        <v>0</v>
      </c>
      <c r="FC175">
        <f>IF(covid19_new_cases_global!FC176&lt;0,"",covid19_new_cases_global!FC176)</f>
        <v>1</v>
      </c>
      <c r="FD175">
        <f>IF(covid19_new_cases_global!FD176&lt;0,"",covid19_new_cases_global!FD176)</f>
        <v>2</v>
      </c>
      <c r="FE175">
        <f t="shared" si="88"/>
        <v>24</v>
      </c>
      <c r="FF175">
        <f t="shared" si="82"/>
        <v>24</v>
      </c>
      <c r="FG175">
        <f t="shared" si="61"/>
        <v>113</v>
      </c>
      <c r="FH175">
        <f t="shared" si="62"/>
        <v>113</v>
      </c>
      <c r="FI175" cm="1">
        <f t="array" ref="FI175">MATCH(INDEX($D175:$FD175,MATCH(TRUE,INDEX($D175:$FD175&lt;&gt;0,),0)),$D175:$FD175,0)</f>
        <v>1</v>
      </c>
      <c r="FJ175">
        <f t="shared" si="83"/>
        <v>355</v>
      </c>
      <c r="FK175">
        <f t="shared" si="84"/>
        <v>6.7605633802816895E-2</v>
      </c>
      <c r="FL175">
        <v>0</v>
      </c>
      <c r="FM175">
        <f t="shared" si="85"/>
        <v>112</v>
      </c>
      <c r="FN175">
        <f t="shared" si="86"/>
        <v>112</v>
      </c>
      <c r="FP175">
        <v>11656</v>
      </c>
      <c r="FQ175">
        <v>11656</v>
      </c>
      <c r="FR175">
        <v>110</v>
      </c>
      <c r="FS175">
        <v>110</v>
      </c>
      <c r="FT175">
        <v>9</v>
      </c>
      <c r="FU175">
        <v>626779</v>
      </c>
      <c r="FV175">
        <v>1.8596666448620645E-2</v>
      </c>
      <c r="FW175" s="6">
        <v>0</v>
      </c>
      <c r="FX175" s="7">
        <v>1</v>
      </c>
      <c r="FY175" s="8">
        <f t="shared" si="68"/>
        <v>1</v>
      </c>
      <c r="FZ175">
        <f t="shared" si="69"/>
        <v>0</v>
      </c>
      <c r="GA175">
        <f t="shared" si="70"/>
        <v>2.5008936919937506E-49</v>
      </c>
      <c r="GB175" s="6">
        <f t="shared" si="71"/>
        <v>2.5008936919937506E-49</v>
      </c>
      <c r="GC175" s="8">
        <f t="shared" si="72"/>
        <v>1</v>
      </c>
      <c r="GD175" s="6">
        <f t="shared" si="73"/>
        <v>0</v>
      </c>
      <c r="GE175" s="8">
        <f t="shared" si="74"/>
        <v>100</v>
      </c>
      <c r="GF175">
        <f t="shared" si="75"/>
        <v>2.5008936919937506E-49</v>
      </c>
      <c r="HC175">
        <v>0.99998163447805677</v>
      </c>
      <c r="HD175">
        <v>0</v>
      </c>
      <c r="HE175">
        <v>1</v>
      </c>
      <c r="HF175">
        <f t="shared" si="79"/>
        <v>144</v>
      </c>
      <c r="HG175">
        <f t="shared" si="80"/>
        <v>26</v>
      </c>
      <c r="HH175">
        <f t="shared" si="76"/>
        <v>0</v>
      </c>
      <c r="HI175">
        <f t="shared" si="77"/>
        <v>0.23529411764705888</v>
      </c>
      <c r="HJ175">
        <f t="shared" si="78"/>
        <v>0</v>
      </c>
    </row>
    <row r="176" spans="1:218" x14ac:dyDescent="0.3">
      <c r="A176" t="str">
        <f>covid19_new_cases_global!A177</f>
        <v>West Bank and Gaza</v>
      </c>
      <c r="B176">
        <f>covid19_new_cases_global!B177</f>
        <v>31.952200000000001</v>
      </c>
      <c r="C176">
        <f>covid19_new_cases_global!C177</f>
        <v>35.233199999999997</v>
      </c>
      <c r="D176">
        <f>IF(covid19_new_cases_global!D177&lt;0,"",covid19_new_cases_global!D177)</f>
        <v>0</v>
      </c>
      <c r="E176">
        <f>IF(covid19_new_cases_global!E177&lt;0,"",covid19_new_cases_global!E177)</f>
        <v>0</v>
      </c>
      <c r="F176">
        <f>IF(covid19_new_cases_global!F177&lt;0,"",covid19_new_cases_global!F177)</f>
        <v>0</v>
      </c>
      <c r="G176">
        <f>IF(covid19_new_cases_global!G177&lt;0,"",covid19_new_cases_global!G177)</f>
        <v>0</v>
      </c>
      <c r="H176">
        <f>IF(covid19_new_cases_global!H177&lt;0,"",covid19_new_cases_global!H177)</f>
        <v>0</v>
      </c>
      <c r="I176">
        <f>IF(covid19_new_cases_global!I177&lt;0,"",covid19_new_cases_global!I177)</f>
        <v>0</v>
      </c>
      <c r="J176">
        <f>IF(covid19_new_cases_global!J177&lt;0,"",covid19_new_cases_global!J177)</f>
        <v>0</v>
      </c>
      <c r="K176">
        <f>IF(covid19_new_cases_global!K177&lt;0,"",covid19_new_cases_global!K177)</f>
        <v>0</v>
      </c>
      <c r="L176">
        <f>IF(covid19_new_cases_global!L177&lt;0,"",covid19_new_cases_global!L177)</f>
        <v>0</v>
      </c>
      <c r="M176">
        <f>IF(covid19_new_cases_global!M177&lt;0,"",covid19_new_cases_global!M177)</f>
        <v>0</v>
      </c>
      <c r="N176">
        <f>IF(covid19_new_cases_global!N177&lt;0,"",covid19_new_cases_global!N177)</f>
        <v>0</v>
      </c>
      <c r="O176">
        <f>IF(covid19_new_cases_global!O177&lt;0,"",covid19_new_cases_global!O177)</f>
        <v>0</v>
      </c>
      <c r="P176">
        <f>IF(covid19_new_cases_global!P177&lt;0,"",covid19_new_cases_global!P177)</f>
        <v>0</v>
      </c>
      <c r="Q176">
        <f>IF(covid19_new_cases_global!Q177&lt;0,"",covid19_new_cases_global!Q177)</f>
        <v>0</v>
      </c>
      <c r="R176">
        <f>IF(covid19_new_cases_global!R177&lt;0,"",covid19_new_cases_global!R177)</f>
        <v>0</v>
      </c>
      <c r="S176">
        <f>IF(covid19_new_cases_global!S177&lt;0,"",covid19_new_cases_global!S177)</f>
        <v>0</v>
      </c>
      <c r="T176">
        <f>IF(covid19_new_cases_global!T177&lt;0,"",covid19_new_cases_global!T177)</f>
        <v>0</v>
      </c>
      <c r="U176">
        <f>IF(covid19_new_cases_global!U177&lt;0,"",covid19_new_cases_global!U177)</f>
        <v>0</v>
      </c>
      <c r="V176">
        <f>IF(covid19_new_cases_global!V177&lt;0,"",covid19_new_cases_global!V177)</f>
        <v>0</v>
      </c>
      <c r="W176">
        <f>IF(covid19_new_cases_global!W177&lt;0,"",covid19_new_cases_global!W177)</f>
        <v>0</v>
      </c>
      <c r="X176">
        <f>IF(covid19_new_cases_global!X177&lt;0,"",covid19_new_cases_global!X177)</f>
        <v>0</v>
      </c>
      <c r="Y176">
        <f>IF(covid19_new_cases_global!Y177&lt;0,"",covid19_new_cases_global!Y177)</f>
        <v>0</v>
      </c>
      <c r="Z176">
        <f>IF(covid19_new_cases_global!Z177&lt;0,"",covid19_new_cases_global!Z177)</f>
        <v>0</v>
      </c>
      <c r="AA176">
        <f>IF(covid19_new_cases_global!AA177&lt;0,"",covid19_new_cases_global!AA177)</f>
        <v>0</v>
      </c>
      <c r="AB176">
        <f>IF(covid19_new_cases_global!AB177&lt;0,"",covid19_new_cases_global!AB177)</f>
        <v>0</v>
      </c>
      <c r="AC176">
        <f>IF(covid19_new_cases_global!AC177&lt;0,"",covid19_new_cases_global!AC177)</f>
        <v>0</v>
      </c>
      <c r="AD176">
        <f>IF(covid19_new_cases_global!AD177&lt;0,"",covid19_new_cases_global!AD177)</f>
        <v>0</v>
      </c>
      <c r="AE176">
        <f>IF(covid19_new_cases_global!AE177&lt;0,"",covid19_new_cases_global!AE177)</f>
        <v>0</v>
      </c>
      <c r="AF176">
        <f>IF(covid19_new_cases_global!AF177&lt;0,"",covid19_new_cases_global!AF177)</f>
        <v>0</v>
      </c>
      <c r="AG176">
        <f>IF(covid19_new_cases_global!AG177&lt;0,"",covid19_new_cases_global!AG177)</f>
        <v>0</v>
      </c>
      <c r="AH176">
        <f>IF(covid19_new_cases_global!AH177&lt;0,"",covid19_new_cases_global!AH177)</f>
        <v>0</v>
      </c>
      <c r="AI176">
        <f>IF(covid19_new_cases_global!AI177&lt;0,"",covid19_new_cases_global!AI177)</f>
        <v>0</v>
      </c>
      <c r="AJ176">
        <f>IF(covid19_new_cases_global!AJ177&lt;0,"",covid19_new_cases_global!AJ177)</f>
        <v>0</v>
      </c>
      <c r="AK176">
        <f>IF(covid19_new_cases_global!AK177&lt;0,"",covid19_new_cases_global!AK177)</f>
        <v>0</v>
      </c>
      <c r="AL176">
        <f>IF(covid19_new_cases_global!AL177&lt;0,"",covid19_new_cases_global!AL177)</f>
        <v>0</v>
      </c>
      <c r="AM176">
        <f>IF(covid19_new_cases_global!AM177&lt;0,"",covid19_new_cases_global!AM177)</f>
        <v>0</v>
      </c>
      <c r="AN176">
        <f>IF(covid19_new_cases_global!AN177&lt;0,"",covid19_new_cases_global!AN177)</f>
        <v>0</v>
      </c>
      <c r="AO176">
        <f>IF(covid19_new_cases_global!AO177&lt;0,"",covid19_new_cases_global!AO177)</f>
        <v>0</v>
      </c>
      <c r="AP176">
        <f>IF(covid19_new_cases_global!AP177&lt;0,"",covid19_new_cases_global!AP177)</f>
        <v>0</v>
      </c>
      <c r="AQ176">
        <f>IF(covid19_new_cases_global!AQ177&lt;0,"",covid19_new_cases_global!AQ177)</f>
        <v>0</v>
      </c>
      <c r="AR176">
        <f>IF(covid19_new_cases_global!AR177&lt;0,"",covid19_new_cases_global!AR177)</f>
        <v>0</v>
      </c>
      <c r="AS176">
        <f>IF(covid19_new_cases_global!AS177&lt;0,"",covid19_new_cases_global!AS177)</f>
        <v>0</v>
      </c>
      <c r="AT176">
        <f>IF(covid19_new_cases_global!AT177&lt;0,"",covid19_new_cases_global!AT177)</f>
        <v>4</v>
      </c>
      <c r="AU176">
        <f>IF(covid19_new_cases_global!AU177&lt;0,"",covid19_new_cases_global!AU177)</f>
        <v>3</v>
      </c>
      <c r="AV176">
        <f>IF(covid19_new_cases_global!AV177&lt;0,"",covid19_new_cases_global!AV177)</f>
        <v>9</v>
      </c>
      <c r="AW176">
        <f>IF(covid19_new_cases_global!AW177&lt;0,"",covid19_new_cases_global!AW177)</f>
        <v>0</v>
      </c>
      <c r="AX176">
        <f>IF(covid19_new_cases_global!AX177&lt;0,"",covid19_new_cases_global!AX177)</f>
        <v>3</v>
      </c>
      <c r="AY176">
        <f>IF(covid19_new_cases_global!AY177&lt;0,"",covid19_new_cases_global!AY177)</f>
        <v>7</v>
      </c>
      <c r="AZ176">
        <f>IF(covid19_new_cases_global!AZ177&lt;0,"",covid19_new_cases_global!AZ177)</f>
        <v>4</v>
      </c>
      <c r="BA176">
        <f>IF(covid19_new_cases_global!BA177&lt;0,"",covid19_new_cases_global!BA177)</f>
        <v>0</v>
      </c>
      <c r="BB176">
        <f>IF(covid19_new_cases_global!BB177&lt;0,"",covid19_new_cases_global!BB177)</f>
        <v>1</v>
      </c>
      <c r="BC176">
        <f>IF(covid19_new_cases_global!BC177&lt;0,"",covid19_new_cases_global!BC177)</f>
        <v>4</v>
      </c>
      <c r="BD176">
        <f>IF(covid19_new_cases_global!BD177&lt;0,"",covid19_new_cases_global!BD177)</f>
        <v>3</v>
      </c>
      <c r="BE176">
        <f>IF(covid19_new_cases_global!BE177&lt;0,"",covid19_new_cases_global!BE177)</f>
        <v>0</v>
      </c>
      <c r="BF176">
        <f>IF(covid19_new_cases_global!BF177&lt;0,"",covid19_new_cases_global!BF177)</f>
        <v>1</v>
      </c>
      <c r="BG176">
        <f>IF(covid19_new_cases_global!BG177&lt;0,"",covid19_new_cases_global!BG177)</f>
        <v>2</v>
      </c>
      <c r="BH176">
        <f>IF(covid19_new_cases_global!BH177&lt;0,"",covid19_new_cases_global!BH177)</f>
        <v>3</v>
      </c>
      <c r="BI176">
        <f>IF(covid19_new_cases_global!BI177&lt;0,"",covid19_new_cases_global!BI177)</f>
        <v>3</v>
      </c>
      <c r="BJ176">
        <f>IF(covid19_new_cases_global!BJ177&lt;0,"",covid19_new_cases_global!BJ177)</f>
        <v>1</v>
      </c>
      <c r="BK176">
        <f>IF(covid19_new_cases_global!BK177&lt;0,"",covid19_new_cases_global!BK177)</f>
        <v>4</v>
      </c>
      <c r="BL176">
        <f>IF(covid19_new_cases_global!BL177&lt;0,"",covid19_new_cases_global!BL177)</f>
        <v>7</v>
      </c>
      <c r="BM176">
        <f>IF(covid19_new_cases_global!BM177&lt;0,"",covid19_new_cases_global!BM177)</f>
        <v>0</v>
      </c>
      <c r="BN176">
        <f>IF(covid19_new_cases_global!BN177&lt;0,"",covid19_new_cases_global!BN177)</f>
        <v>0</v>
      </c>
      <c r="BO176">
        <f>IF(covid19_new_cases_global!BO177&lt;0,"",covid19_new_cases_global!BO177)</f>
        <v>25</v>
      </c>
      <c r="BP176">
        <f>IF(covid19_new_cases_global!BP177&lt;0,"",covid19_new_cases_global!BP177)</f>
        <v>7</v>
      </c>
      <c r="BQ176">
        <f>IF(covid19_new_cases_global!BQ177&lt;0,"",covid19_new_cases_global!BQ177)</f>
        <v>7</v>
      </c>
      <c r="BR176">
        <f>IF(covid19_new_cases_global!BR177&lt;0,"",covid19_new_cases_global!BR177)</f>
        <v>11</v>
      </c>
      <c r="BS176">
        <f>IF(covid19_new_cases_global!BS177&lt;0,"",covid19_new_cases_global!BS177)</f>
        <v>7</v>
      </c>
      <c r="BT176">
        <f>IF(covid19_new_cases_global!BT177&lt;0,"",covid19_new_cases_global!BT177)</f>
        <v>3</v>
      </c>
      <c r="BU176">
        <f>IF(covid19_new_cases_global!BU177&lt;0,"",covid19_new_cases_global!BU177)</f>
        <v>15</v>
      </c>
      <c r="BV176">
        <f>IF(covid19_new_cases_global!BV177&lt;0,"",covid19_new_cases_global!BV177)</f>
        <v>27</v>
      </c>
      <c r="BW176">
        <f>IF(covid19_new_cases_global!BW177&lt;0,"",covid19_new_cases_global!BW177)</f>
        <v>33</v>
      </c>
      <c r="BX176">
        <f>IF(covid19_new_cases_global!BX177&lt;0,"",covid19_new_cases_global!BX177)</f>
        <v>23</v>
      </c>
      <c r="BY176">
        <f>IF(covid19_new_cases_global!BY177&lt;0,"",covid19_new_cases_global!BY177)</f>
        <v>20</v>
      </c>
      <c r="BZ176">
        <f>IF(covid19_new_cases_global!BZ177&lt;0,"",covid19_new_cases_global!BZ177)</f>
        <v>17</v>
      </c>
      <c r="CA176">
        <f>IF(covid19_new_cases_global!CA177&lt;0,"",covid19_new_cases_global!CA177)</f>
        <v>7</v>
      </c>
      <c r="CB176">
        <f>IF(covid19_new_cases_global!CB177&lt;0,"",covid19_new_cases_global!CB177)</f>
        <v>2</v>
      </c>
      <c r="CC176">
        <f>IF(covid19_new_cases_global!CC177&lt;0,"",covid19_new_cases_global!CC177)</f>
        <v>0</v>
      </c>
      <c r="CD176">
        <f>IF(covid19_new_cases_global!CD177&lt;0,"",covid19_new_cases_global!CD177)</f>
        <v>4</v>
      </c>
      <c r="CE176">
        <f>IF(covid19_new_cases_global!CE177&lt;0,"",covid19_new_cases_global!CE177)</f>
        <v>1</v>
      </c>
      <c r="CF176">
        <f>IF(covid19_new_cases_global!CF177&lt;0,"",covid19_new_cases_global!CF177)</f>
        <v>3</v>
      </c>
      <c r="CG176">
        <f>IF(covid19_new_cases_global!CG177&lt;0,"",covid19_new_cases_global!CG177)</f>
        <v>2</v>
      </c>
      <c r="CH176">
        <f>IF(covid19_new_cases_global!CH177&lt;0,"",covid19_new_cases_global!CH177)</f>
        <v>11</v>
      </c>
      <c r="CI176">
        <f>IF(covid19_new_cases_global!CI177&lt;0,"",covid19_new_cases_global!CI177)</f>
        <v>7</v>
      </c>
      <c r="CJ176">
        <f>IF(covid19_new_cases_global!CJ177&lt;0,"",covid19_new_cases_global!CJ177)</f>
        <v>3</v>
      </c>
      <c r="CK176">
        <f>IF(covid19_new_cases_global!CK177&lt;0,"",covid19_new_cases_global!CK177)</f>
        <v>13</v>
      </c>
      <c r="CL176">
        <f>IF(covid19_new_cases_global!CL177&lt;0,"",covid19_new_cases_global!CL177)</f>
        <v>6</v>
      </c>
      <c r="CM176">
        <f>IF(covid19_new_cases_global!CM177&lt;0,"",covid19_new_cases_global!CM177)</f>
        <v>6</v>
      </c>
      <c r="CN176">
        <f>IF(covid19_new_cases_global!CN177&lt;0,"",covid19_new_cases_global!CN177)</f>
        <v>10</v>
      </c>
      <c r="CO176">
        <f>IF(covid19_new_cases_global!CO177&lt;0,"",covid19_new_cases_global!CO177)</f>
        <v>0</v>
      </c>
      <c r="CP176">
        <f>IF(covid19_new_cases_global!CP177&lt;0,"",covid19_new_cases_global!CP177)</f>
        <v>6</v>
      </c>
      <c r="CQ176">
        <f>IF(covid19_new_cases_global!CQ177&lt;0,"",covid19_new_cases_global!CQ177)</f>
        <v>1</v>
      </c>
      <c r="CR176">
        <f>IF(covid19_new_cases_global!CR177&lt;0,"",covid19_new_cases_global!CR177)</f>
        <v>4</v>
      </c>
      <c r="CS176">
        <f>IF(covid19_new_cases_global!CS177&lt;0,"",covid19_new_cases_global!CS177)</f>
        <v>2</v>
      </c>
      <c r="CT176">
        <f>IF(covid19_new_cases_global!CT177&lt;0,"",covid19_new_cases_global!CT177)</f>
        <v>0</v>
      </c>
      <c r="CU176">
        <f>IF(covid19_new_cases_global!CU177&lt;0,"",covid19_new_cases_global!CU177)</f>
        <v>0</v>
      </c>
      <c r="CV176">
        <f>IF(covid19_new_cases_global!CV177&lt;0,"",covid19_new_cases_global!CV177)</f>
        <v>1</v>
      </c>
      <c r="CW176">
        <f>IF(covid19_new_cases_global!CW177&lt;0,"",covid19_new_cases_global!CW177)</f>
        <v>1</v>
      </c>
      <c r="CX176">
        <f>IF(covid19_new_cases_global!CX177&lt;0,"",covid19_new_cases_global!CX177)</f>
        <v>0</v>
      </c>
      <c r="CY176">
        <f>IF(covid19_new_cases_global!CY177&lt;0,"",covid19_new_cases_global!CY177)</f>
        <v>9</v>
      </c>
      <c r="CZ176">
        <f>IF(covid19_new_cases_global!CZ177&lt;0,"",covid19_new_cases_global!CZ177)</f>
        <v>0</v>
      </c>
      <c r="DA176">
        <f>IF(covid19_new_cases_global!DA177&lt;0,"",covid19_new_cases_global!DA177)</f>
        <v>0</v>
      </c>
      <c r="DB176">
        <f>IF(covid19_new_cases_global!DB177&lt;0,"",covid19_new_cases_global!DB177)</f>
        <v>9</v>
      </c>
      <c r="DC176">
        <f>IF(covid19_new_cases_global!DC177&lt;0,"",covid19_new_cases_global!DC177)</f>
        <v>9</v>
      </c>
      <c r="DD176">
        <f>IF(covid19_new_cases_global!DD177&lt;0,"",covid19_new_cases_global!DD177)</f>
        <v>3</v>
      </c>
      <c r="DE176">
        <f>IF(covid19_new_cases_global!DE177&lt;0,"",covid19_new_cases_global!DE177)</f>
        <v>1</v>
      </c>
      <c r="DF176">
        <f>IF(covid19_new_cases_global!DF177&lt;0,"",covid19_new_cases_global!DF177)</f>
        <v>0</v>
      </c>
      <c r="DG176">
        <f>IF(covid19_new_cases_global!DG177&lt;0,"",covid19_new_cases_global!DG177)</f>
        <v>0</v>
      </c>
      <c r="DH176">
        <f>IF(covid19_new_cases_global!DH177&lt;0,"",covid19_new_cases_global!DH177)</f>
        <v>0</v>
      </c>
      <c r="DI176">
        <f>IF(covid19_new_cases_global!DI177&lt;0,"",covid19_new_cases_global!DI177)</f>
        <v>0</v>
      </c>
      <c r="DJ176">
        <f>IF(covid19_new_cases_global!DJ177&lt;0,"",covid19_new_cases_global!DJ177)</f>
        <v>0</v>
      </c>
      <c r="DK176">
        <f>IF(covid19_new_cases_global!DK177&lt;0,"",covid19_new_cases_global!DK177)</f>
        <v>0</v>
      </c>
      <c r="DL176">
        <f>IF(covid19_new_cases_global!DL177&lt;0,"",covid19_new_cases_global!DL177)</f>
        <v>0</v>
      </c>
      <c r="DM176">
        <f>IF(covid19_new_cases_global!DM177&lt;0,"",covid19_new_cases_global!DM177)</f>
        <v>0</v>
      </c>
      <c r="DN176">
        <f>IF(covid19_new_cases_global!DN177&lt;0,"",covid19_new_cases_global!DN177)</f>
        <v>1</v>
      </c>
      <c r="DO176">
        <f>IF(covid19_new_cases_global!DO177&lt;0,"",covid19_new_cases_global!DO177)</f>
        <v>5</v>
      </c>
      <c r="DP176">
        <f>IF(covid19_new_cases_global!DP177&lt;0,"",covid19_new_cases_global!DP177)</f>
        <v>7</v>
      </c>
      <c r="DQ176">
        <f>IF(covid19_new_cases_global!DQ177&lt;0,"",covid19_new_cases_global!DQ177)</f>
        <v>3</v>
      </c>
      <c r="DR176">
        <f>IF(covid19_new_cases_global!DR177&lt;0,"",covid19_new_cases_global!DR177)</f>
        <v>7</v>
      </c>
      <c r="DS176">
        <f>IF(covid19_new_cases_global!DS177&lt;0,"",covid19_new_cases_global!DS177)</f>
        <v>25</v>
      </c>
      <c r="DT176">
        <f>IF(covid19_new_cases_global!DT177&lt;0,"",covid19_new_cases_global!DT177)</f>
        <v>0</v>
      </c>
      <c r="DU176">
        <f>IF(covid19_new_cases_global!DU177&lt;0,"",covid19_new_cases_global!DU177)</f>
        <v>0</v>
      </c>
      <c r="DV176">
        <f>IF(covid19_new_cases_global!DV177&lt;0,"",covid19_new_cases_global!DV177)</f>
        <v>0</v>
      </c>
      <c r="DW176">
        <f>IF(covid19_new_cases_global!DW177&lt;0,"",covid19_new_cases_global!DW177)</f>
        <v>0</v>
      </c>
      <c r="DX176">
        <f>IF(covid19_new_cases_global!DX177&lt;0,"",covid19_new_cases_global!DX177)</f>
        <v>6</v>
      </c>
      <c r="DY176">
        <f>IF(covid19_new_cases_global!DY177&lt;0,"",covid19_new_cases_global!DY177)</f>
        <v>5</v>
      </c>
      <c r="DZ176">
        <f>IF(covid19_new_cases_global!DZ177&lt;0,"",covid19_new_cases_global!DZ177)</f>
        <v>12</v>
      </c>
      <c r="EA176">
        <f>IF(covid19_new_cases_global!EA177&lt;0,"",covid19_new_cases_global!EA177)</f>
        <v>0</v>
      </c>
      <c r="EB176">
        <f>IF(covid19_new_cases_global!EB177&lt;0,"",covid19_new_cases_global!EB177)</f>
        <v>1</v>
      </c>
      <c r="EC176">
        <f>IF(covid19_new_cases_global!EC177&lt;0,"",covid19_new_cases_global!EC177)</f>
        <v>1</v>
      </c>
      <c r="ED176">
        <f>IF(covid19_new_cases_global!ED177&lt;0,"",covid19_new_cases_global!ED177)</f>
        <v>1</v>
      </c>
      <c r="EE176">
        <f>IF(covid19_new_cases_global!EE177&lt;0,"",covid19_new_cases_global!EE177)</f>
        <v>2</v>
      </c>
      <c r="EF176">
        <f>IF(covid19_new_cases_global!EF177&lt;0,"",covid19_new_cases_global!EF177)</f>
        <v>6</v>
      </c>
      <c r="EG176">
        <f>IF(covid19_new_cases_global!EG177&lt;0,"",covid19_new_cases_global!EG177)</f>
        <v>7</v>
      </c>
      <c r="EH176">
        <f>IF(covid19_new_cases_global!EH177&lt;0,"",covid19_new_cases_global!EH177)</f>
        <v>0</v>
      </c>
      <c r="EI176">
        <f>IF(covid19_new_cases_global!EI177&lt;0,"",covid19_new_cases_global!EI177)</f>
        <v>0</v>
      </c>
      <c r="EJ176">
        <f>IF(covid19_new_cases_global!EJ177&lt;0,"",covid19_new_cases_global!EJ177)</f>
        <v>8</v>
      </c>
      <c r="EK176">
        <f>IF(covid19_new_cases_global!EK177&lt;0,"",covid19_new_cases_global!EK177)</f>
        <v>1</v>
      </c>
      <c r="EL176">
        <f>IF(covid19_new_cases_global!EL177&lt;0,"",covid19_new_cases_global!EL177)</f>
        <v>8</v>
      </c>
      <c r="EM176">
        <f>IF(covid19_new_cases_global!EM177&lt;0,"",covid19_new_cases_global!EM177)</f>
        <v>4</v>
      </c>
      <c r="EN176">
        <f>IF(covid19_new_cases_global!EN177&lt;0,"",covid19_new_cases_global!EN177)</f>
        <v>2</v>
      </c>
      <c r="EO176">
        <f>IF(covid19_new_cases_global!EO177&lt;0,"",covid19_new_cases_global!EO177)</f>
        <v>2</v>
      </c>
      <c r="EP176">
        <f>IF(covid19_new_cases_global!EP177&lt;0,"",covid19_new_cases_global!EP177)</f>
        <v>0</v>
      </c>
      <c r="EQ176">
        <f>IF(covid19_new_cases_global!EQ177&lt;0,"",covid19_new_cases_global!EQ177)</f>
        <v>3</v>
      </c>
      <c r="ER176">
        <f>IF(covid19_new_cases_global!ER177&lt;0,"",covid19_new_cases_global!ER177)</f>
        <v>13</v>
      </c>
      <c r="ES176">
        <f>IF(covid19_new_cases_global!ES177&lt;0,"",covid19_new_cases_global!ES177)</f>
        <v>9</v>
      </c>
      <c r="ET176">
        <f>IF(covid19_new_cases_global!ET177&lt;0,"",covid19_new_cases_global!ET177)</f>
        <v>41</v>
      </c>
      <c r="EU176">
        <f>IF(covid19_new_cases_global!EU177&lt;0,"",covid19_new_cases_global!EU177)</f>
        <v>45</v>
      </c>
      <c r="EV176">
        <f>IF(covid19_new_cases_global!EV177&lt;0,"",covid19_new_cases_global!EV177)</f>
        <v>75</v>
      </c>
      <c r="EW176">
        <f>IF(covid19_new_cases_global!EW177&lt;0,"",covid19_new_cases_global!EW177)</f>
        <v>109</v>
      </c>
      <c r="EX176">
        <f>IF(covid19_new_cases_global!EX177&lt;0,"",covid19_new_cases_global!EX177)</f>
        <v>49</v>
      </c>
      <c r="EY176">
        <f>IF(covid19_new_cases_global!EY177&lt;0,"",covid19_new_cases_global!EY177)</f>
        <v>168</v>
      </c>
      <c r="EZ176">
        <f>IF(covid19_new_cases_global!EZ177&lt;0,"",covid19_new_cases_global!EZ177)</f>
        <v>168</v>
      </c>
      <c r="FA176">
        <f>IF(covid19_new_cases_global!FA177&lt;0,"",covid19_new_cases_global!FA177)</f>
        <v>159</v>
      </c>
      <c r="FB176">
        <f>IF(covid19_new_cases_global!FB177&lt;0,"",covid19_new_cases_global!FB177)</f>
        <v>54</v>
      </c>
      <c r="FC176">
        <f>IF(covid19_new_cases_global!FC177&lt;0,"",covid19_new_cases_global!FC177)</f>
        <v>175</v>
      </c>
      <c r="FD176">
        <f>IF(covid19_new_cases_global!FD177&lt;0,"",covid19_new_cases_global!FD177)</f>
        <v>258</v>
      </c>
      <c r="FE176">
        <f t="shared" si="88"/>
        <v>258</v>
      </c>
      <c r="FF176">
        <f t="shared" si="82"/>
        <v>258</v>
      </c>
      <c r="FG176">
        <f t="shared" si="61"/>
        <v>157</v>
      </c>
      <c r="FH176">
        <f t="shared" si="62"/>
        <v>157</v>
      </c>
      <c r="FI176" cm="1">
        <f t="array" ref="FI176">MATCH(INDEX($D176:$FD176,MATCH(TRUE,INDEX($D176:$FD176&lt;&gt;0,),0)),$D176:$FD176,0)</f>
        <v>43</v>
      </c>
      <c r="FJ176">
        <f t="shared" si="83"/>
        <v>1815</v>
      </c>
      <c r="FK176">
        <f t="shared" si="84"/>
        <v>0.14214876033057852</v>
      </c>
      <c r="FL176">
        <v>0</v>
      </c>
      <c r="FM176">
        <f t="shared" si="85"/>
        <v>114</v>
      </c>
      <c r="FN176">
        <f t="shared" si="86"/>
        <v>114</v>
      </c>
      <c r="FP176">
        <v>12073</v>
      </c>
      <c r="FQ176">
        <v>12073</v>
      </c>
      <c r="FR176">
        <v>144</v>
      </c>
      <c r="FS176">
        <v>144</v>
      </c>
      <c r="FT176">
        <v>34</v>
      </c>
      <c r="FU176">
        <v>202955</v>
      </c>
      <c r="FV176">
        <v>5.948609297627553E-2</v>
      </c>
      <c r="FW176" s="6">
        <v>0</v>
      </c>
      <c r="FX176" s="7">
        <v>1</v>
      </c>
      <c r="FY176" s="8">
        <f t="shared" si="68"/>
        <v>1</v>
      </c>
      <c r="FZ176">
        <f t="shared" si="69"/>
        <v>0</v>
      </c>
      <c r="GA176">
        <f t="shared" si="70"/>
        <v>4.2795565824804279E-20</v>
      </c>
      <c r="GB176" s="6">
        <f t="shared" si="71"/>
        <v>4.2795565824804279E-20</v>
      </c>
      <c r="GC176" s="8">
        <f t="shared" si="72"/>
        <v>1</v>
      </c>
      <c r="GD176" s="6">
        <f t="shared" si="73"/>
        <v>0</v>
      </c>
      <c r="GE176" s="8">
        <f t="shared" si="74"/>
        <v>100</v>
      </c>
      <c r="GF176">
        <f t="shared" si="75"/>
        <v>4.2795565824804279E-20</v>
      </c>
      <c r="HC176">
        <v>0.99999759140499611</v>
      </c>
      <c r="HD176">
        <v>0</v>
      </c>
      <c r="HE176">
        <v>1</v>
      </c>
      <c r="HF176">
        <f t="shared" si="79"/>
        <v>144</v>
      </c>
      <c r="HG176">
        <f t="shared" si="80"/>
        <v>27</v>
      </c>
      <c r="HH176">
        <f t="shared" si="76"/>
        <v>0</v>
      </c>
      <c r="HI176">
        <f t="shared" si="77"/>
        <v>0.20588235294117652</v>
      </c>
      <c r="HJ176">
        <f t="shared" si="78"/>
        <v>0</v>
      </c>
    </row>
    <row r="177" spans="1:218" x14ac:dyDescent="0.3">
      <c r="A177" t="str">
        <f>covid19_new_cases_global!A178</f>
        <v>Yemen</v>
      </c>
      <c r="B177">
        <f>covid19_new_cases_global!B178</f>
        <v>15.5527269999999</v>
      </c>
      <c r="C177">
        <f>covid19_new_cases_global!C178</f>
        <v>48.516387999999999</v>
      </c>
      <c r="D177">
        <f>IF(covid19_new_cases_global!D178&lt;0,"",covid19_new_cases_global!D178)</f>
        <v>0</v>
      </c>
      <c r="E177">
        <f>IF(covid19_new_cases_global!E178&lt;0,"",covid19_new_cases_global!E178)</f>
        <v>0</v>
      </c>
      <c r="F177">
        <f>IF(covid19_new_cases_global!F178&lt;0,"",covid19_new_cases_global!F178)</f>
        <v>0</v>
      </c>
      <c r="G177">
        <f>IF(covid19_new_cases_global!G178&lt;0,"",covid19_new_cases_global!G178)</f>
        <v>0</v>
      </c>
      <c r="H177">
        <f>IF(covid19_new_cases_global!H178&lt;0,"",covid19_new_cases_global!H178)</f>
        <v>0</v>
      </c>
      <c r="I177">
        <f>IF(covid19_new_cases_global!I178&lt;0,"",covid19_new_cases_global!I178)</f>
        <v>0</v>
      </c>
      <c r="J177">
        <f>IF(covid19_new_cases_global!J178&lt;0,"",covid19_new_cases_global!J178)</f>
        <v>0</v>
      </c>
      <c r="K177">
        <f>IF(covid19_new_cases_global!K178&lt;0,"",covid19_new_cases_global!K178)</f>
        <v>0</v>
      </c>
      <c r="L177">
        <f>IF(covid19_new_cases_global!L178&lt;0,"",covid19_new_cases_global!L178)</f>
        <v>0</v>
      </c>
      <c r="M177">
        <f>IF(covid19_new_cases_global!M178&lt;0,"",covid19_new_cases_global!M178)</f>
        <v>0</v>
      </c>
      <c r="N177">
        <f>IF(covid19_new_cases_global!N178&lt;0,"",covid19_new_cases_global!N178)</f>
        <v>0</v>
      </c>
      <c r="O177">
        <f>IF(covid19_new_cases_global!O178&lt;0,"",covid19_new_cases_global!O178)</f>
        <v>0</v>
      </c>
      <c r="P177">
        <f>IF(covid19_new_cases_global!P178&lt;0,"",covid19_new_cases_global!P178)</f>
        <v>0</v>
      </c>
      <c r="Q177">
        <f>IF(covid19_new_cases_global!Q178&lt;0,"",covid19_new_cases_global!Q178)</f>
        <v>0</v>
      </c>
      <c r="R177">
        <f>IF(covid19_new_cases_global!R178&lt;0,"",covid19_new_cases_global!R178)</f>
        <v>0</v>
      </c>
      <c r="S177">
        <f>IF(covid19_new_cases_global!S178&lt;0,"",covid19_new_cases_global!S178)</f>
        <v>0</v>
      </c>
      <c r="T177">
        <f>IF(covid19_new_cases_global!T178&lt;0,"",covid19_new_cases_global!T178)</f>
        <v>0</v>
      </c>
      <c r="U177">
        <f>IF(covid19_new_cases_global!U178&lt;0,"",covid19_new_cases_global!U178)</f>
        <v>0</v>
      </c>
      <c r="V177">
        <f>IF(covid19_new_cases_global!V178&lt;0,"",covid19_new_cases_global!V178)</f>
        <v>0</v>
      </c>
      <c r="W177">
        <f>IF(covid19_new_cases_global!W178&lt;0,"",covid19_new_cases_global!W178)</f>
        <v>0</v>
      </c>
      <c r="X177">
        <f>IF(covid19_new_cases_global!X178&lt;0,"",covid19_new_cases_global!X178)</f>
        <v>0</v>
      </c>
      <c r="Y177">
        <f>IF(covid19_new_cases_global!Y178&lt;0,"",covid19_new_cases_global!Y178)</f>
        <v>0</v>
      </c>
      <c r="Z177">
        <f>IF(covid19_new_cases_global!Z178&lt;0,"",covid19_new_cases_global!Z178)</f>
        <v>0</v>
      </c>
      <c r="AA177">
        <f>IF(covid19_new_cases_global!AA178&lt;0,"",covid19_new_cases_global!AA178)</f>
        <v>0</v>
      </c>
      <c r="AB177">
        <f>IF(covid19_new_cases_global!AB178&lt;0,"",covid19_new_cases_global!AB178)</f>
        <v>0</v>
      </c>
      <c r="AC177">
        <f>IF(covid19_new_cases_global!AC178&lt;0,"",covid19_new_cases_global!AC178)</f>
        <v>0</v>
      </c>
      <c r="AD177">
        <f>IF(covid19_new_cases_global!AD178&lt;0,"",covid19_new_cases_global!AD178)</f>
        <v>0</v>
      </c>
      <c r="AE177">
        <f>IF(covid19_new_cases_global!AE178&lt;0,"",covid19_new_cases_global!AE178)</f>
        <v>0</v>
      </c>
      <c r="AF177">
        <f>IF(covid19_new_cases_global!AF178&lt;0,"",covid19_new_cases_global!AF178)</f>
        <v>0</v>
      </c>
      <c r="AG177">
        <f>IF(covid19_new_cases_global!AG178&lt;0,"",covid19_new_cases_global!AG178)</f>
        <v>0</v>
      </c>
      <c r="AH177">
        <f>IF(covid19_new_cases_global!AH178&lt;0,"",covid19_new_cases_global!AH178)</f>
        <v>0</v>
      </c>
      <c r="AI177">
        <f>IF(covid19_new_cases_global!AI178&lt;0,"",covid19_new_cases_global!AI178)</f>
        <v>0</v>
      </c>
      <c r="AJ177">
        <f>IF(covid19_new_cases_global!AJ178&lt;0,"",covid19_new_cases_global!AJ178)</f>
        <v>0</v>
      </c>
      <c r="AK177">
        <f>IF(covid19_new_cases_global!AK178&lt;0,"",covid19_new_cases_global!AK178)</f>
        <v>0</v>
      </c>
      <c r="AL177">
        <f>IF(covid19_new_cases_global!AL178&lt;0,"",covid19_new_cases_global!AL178)</f>
        <v>0</v>
      </c>
      <c r="AM177">
        <f>IF(covid19_new_cases_global!AM178&lt;0,"",covid19_new_cases_global!AM178)</f>
        <v>0</v>
      </c>
      <c r="AN177">
        <f>IF(covid19_new_cases_global!AN178&lt;0,"",covid19_new_cases_global!AN178)</f>
        <v>0</v>
      </c>
      <c r="AO177">
        <f>IF(covid19_new_cases_global!AO178&lt;0,"",covid19_new_cases_global!AO178)</f>
        <v>0</v>
      </c>
      <c r="AP177">
        <f>IF(covid19_new_cases_global!AP178&lt;0,"",covid19_new_cases_global!AP178)</f>
        <v>0</v>
      </c>
      <c r="AQ177">
        <f>IF(covid19_new_cases_global!AQ178&lt;0,"",covid19_new_cases_global!AQ178)</f>
        <v>0</v>
      </c>
      <c r="AR177">
        <f>IF(covid19_new_cases_global!AR178&lt;0,"",covid19_new_cases_global!AR178)</f>
        <v>0</v>
      </c>
      <c r="AS177">
        <f>IF(covid19_new_cases_global!AS178&lt;0,"",covid19_new_cases_global!AS178)</f>
        <v>0</v>
      </c>
      <c r="AT177">
        <f>IF(covid19_new_cases_global!AT178&lt;0,"",covid19_new_cases_global!AT178)</f>
        <v>0</v>
      </c>
      <c r="AU177">
        <f>IF(covid19_new_cases_global!AU178&lt;0,"",covid19_new_cases_global!AU178)</f>
        <v>0</v>
      </c>
      <c r="AV177">
        <f>IF(covid19_new_cases_global!AV178&lt;0,"",covid19_new_cases_global!AV178)</f>
        <v>0</v>
      </c>
      <c r="AW177">
        <f>IF(covid19_new_cases_global!AW178&lt;0,"",covid19_new_cases_global!AW178)</f>
        <v>0</v>
      </c>
      <c r="AX177">
        <f>IF(covid19_new_cases_global!AX178&lt;0,"",covid19_new_cases_global!AX178)</f>
        <v>0</v>
      </c>
      <c r="AY177">
        <f>IF(covid19_new_cases_global!AY178&lt;0,"",covid19_new_cases_global!AY178)</f>
        <v>0</v>
      </c>
      <c r="AZ177">
        <f>IF(covid19_new_cases_global!AZ178&lt;0,"",covid19_new_cases_global!AZ178)</f>
        <v>0</v>
      </c>
      <c r="BA177">
        <f>IF(covid19_new_cases_global!BA178&lt;0,"",covid19_new_cases_global!BA178)</f>
        <v>0</v>
      </c>
      <c r="BB177">
        <f>IF(covid19_new_cases_global!BB178&lt;0,"",covid19_new_cases_global!BB178)</f>
        <v>0</v>
      </c>
      <c r="BC177">
        <f>IF(covid19_new_cases_global!BC178&lt;0,"",covid19_new_cases_global!BC178)</f>
        <v>0</v>
      </c>
      <c r="BD177">
        <f>IF(covid19_new_cases_global!BD178&lt;0,"",covid19_new_cases_global!BD178)</f>
        <v>0</v>
      </c>
      <c r="BE177">
        <f>IF(covid19_new_cases_global!BE178&lt;0,"",covid19_new_cases_global!BE178)</f>
        <v>0</v>
      </c>
      <c r="BF177">
        <f>IF(covid19_new_cases_global!BF178&lt;0,"",covid19_new_cases_global!BF178)</f>
        <v>0</v>
      </c>
      <c r="BG177">
        <f>IF(covid19_new_cases_global!BG178&lt;0,"",covid19_new_cases_global!BG178)</f>
        <v>0</v>
      </c>
      <c r="BH177">
        <f>IF(covid19_new_cases_global!BH178&lt;0,"",covid19_new_cases_global!BH178)</f>
        <v>0</v>
      </c>
      <c r="BI177">
        <f>IF(covid19_new_cases_global!BI178&lt;0,"",covid19_new_cases_global!BI178)</f>
        <v>0</v>
      </c>
      <c r="BJ177">
        <f>IF(covid19_new_cases_global!BJ178&lt;0,"",covid19_new_cases_global!BJ178)</f>
        <v>0</v>
      </c>
      <c r="BK177">
        <f>IF(covid19_new_cases_global!BK178&lt;0,"",covid19_new_cases_global!BK178)</f>
        <v>0</v>
      </c>
      <c r="BL177">
        <f>IF(covid19_new_cases_global!BL178&lt;0,"",covid19_new_cases_global!BL178)</f>
        <v>0</v>
      </c>
      <c r="BM177">
        <f>IF(covid19_new_cases_global!BM178&lt;0,"",covid19_new_cases_global!BM178)</f>
        <v>0</v>
      </c>
      <c r="BN177">
        <f>IF(covid19_new_cases_global!BN178&lt;0,"",covid19_new_cases_global!BN178)</f>
        <v>0</v>
      </c>
      <c r="BO177">
        <f>IF(covid19_new_cases_global!BO178&lt;0,"",covid19_new_cases_global!BO178)</f>
        <v>0</v>
      </c>
      <c r="BP177">
        <f>IF(covid19_new_cases_global!BP178&lt;0,"",covid19_new_cases_global!BP178)</f>
        <v>0</v>
      </c>
      <c r="BQ177">
        <f>IF(covid19_new_cases_global!BQ178&lt;0,"",covid19_new_cases_global!BQ178)</f>
        <v>0</v>
      </c>
      <c r="BR177">
        <f>IF(covid19_new_cases_global!BR178&lt;0,"",covid19_new_cases_global!BR178)</f>
        <v>0</v>
      </c>
      <c r="BS177">
        <f>IF(covid19_new_cases_global!BS178&lt;0,"",covid19_new_cases_global!BS178)</f>
        <v>0</v>
      </c>
      <c r="BT177">
        <f>IF(covid19_new_cases_global!BT178&lt;0,"",covid19_new_cases_global!BT178)</f>
        <v>0</v>
      </c>
      <c r="BU177">
        <f>IF(covid19_new_cases_global!BU178&lt;0,"",covid19_new_cases_global!BU178)</f>
        <v>0</v>
      </c>
      <c r="BV177">
        <f>IF(covid19_new_cases_global!BV178&lt;0,"",covid19_new_cases_global!BV178)</f>
        <v>0</v>
      </c>
      <c r="BW177">
        <f>IF(covid19_new_cases_global!BW178&lt;0,"",covid19_new_cases_global!BW178)</f>
        <v>0</v>
      </c>
      <c r="BX177">
        <f>IF(covid19_new_cases_global!BX178&lt;0,"",covid19_new_cases_global!BX178)</f>
        <v>0</v>
      </c>
      <c r="BY177">
        <f>IF(covid19_new_cases_global!BY178&lt;0,"",covid19_new_cases_global!BY178)</f>
        <v>0</v>
      </c>
      <c r="BZ177">
        <f>IF(covid19_new_cases_global!BZ178&lt;0,"",covid19_new_cases_global!BZ178)</f>
        <v>0</v>
      </c>
      <c r="CA177">
        <f>IF(covid19_new_cases_global!CA178&lt;0,"",covid19_new_cases_global!CA178)</f>
        <v>0</v>
      </c>
      <c r="CB177">
        <f>IF(covid19_new_cases_global!CB178&lt;0,"",covid19_new_cases_global!CB178)</f>
        <v>0</v>
      </c>
      <c r="CC177">
        <f>IF(covid19_new_cases_global!CC178&lt;0,"",covid19_new_cases_global!CC178)</f>
        <v>0</v>
      </c>
      <c r="CD177">
        <f>IF(covid19_new_cases_global!CD178&lt;0,"",covid19_new_cases_global!CD178)</f>
        <v>1</v>
      </c>
      <c r="CE177">
        <f>IF(covid19_new_cases_global!CE178&lt;0,"",covid19_new_cases_global!CE178)</f>
        <v>0</v>
      </c>
      <c r="CF177">
        <f>IF(covid19_new_cases_global!CF178&lt;0,"",covid19_new_cases_global!CF178)</f>
        <v>0</v>
      </c>
      <c r="CG177">
        <f>IF(covid19_new_cases_global!CG178&lt;0,"",covid19_new_cases_global!CG178)</f>
        <v>0</v>
      </c>
      <c r="CH177">
        <f>IF(covid19_new_cases_global!CH178&lt;0,"",covid19_new_cases_global!CH178)</f>
        <v>0</v>
      </c>
      <c r="CI177">
        <f>IF(covid19_new_cases_global!CI178&lt;0,"",covid19_new_cases_global!CI178)</f>
        <v>0</v>
      </c>
      <c r="CJ177">
        <f>IF(covid19_new_cases_global!CJ178&lt;0,"",covid19_new_cases_global!CJ178)</f>
        <v>0</v>
      </c>
      <c r="CK177">
        <f>IF(covid19_new_cases_global!CK178&lt;0,"",covid19_new_cases_global!CK178)</f>
        <v>0</v>
      </c>
      <c r="CL177">
        <f>IF(covid19_new_cases_global!CL178&lt;0,"",covid19_new_cases_global!CL178)</f>
        <v>0</v>
      </c>
      <c r="CM177">
        <f>IF(covid19_new_cases_global!CM178&lt;0,"",covid19_new_cases_global!CM178)</f>
        <v>0</v>
      </c>
      <c r="CN177">
        <f>IF(covid19_new_cases_global!CN178&lt;0,"",covid19_new_cases_global!CN178)</f>
        <v>0</v>
      </c>
      <c r="CO177">
        <f>IF(covid19_new_cases_global!CO178&lt;0,"",covid19_new_cases_global!CO178)</f>
        <v>0</v>
      </c>
      <c r="CP177">
        <f>IF(covid19_new_cases_global!CP178&lt;0,"",covid19_new_cases_global!CP178)</f>
        <v>0</v>
      </c>
      <c r="CQ177">
        <f>IF(covid19_new_cases_global!CQ178&lt;0,"",covid19_new_cases_global!CQ178)</f>
        <v>0</v>
      </c>
      <c r="CR177">
        <f>IF(covid19_new_cases_global!CR178&lt;0,"",covid19_new_cases_global!CR178)</f>
        <v>0</v>
      </c>
      <c r="CS177">
        <f>IF(covid19_new_cases_global!CS178&lt;0,"",covid19_new_cases_global!CS178)</f>
        <v>0</v>
      </c>
      <c r="CT177">
        <f>IF(covid19_new_cases_global!CT178&lt;0,"",covid19_new_cases_global!CT178)</f>
        <v>0</v>
      </c>
      <c r="CU177">
        <f>IF(covid19_new_cases_global!CU178&lt;0,"",covid19_new_cases_global!CU178)</f>
        <v>0</v>
      </c>
      <c r="CV177">
        <f>IF(covid19_new_cases_global!CV178&lt;0,"",covid19_new_cases_global!CV178)</f>
        <v>0</v>
      </c>
      <c r="CW177">
        <f>IF(covid19_new_cases_global!CW178&lt;0,"",covid19_new_cases_global!CW178)</f>
        <v>5</v>
      </c>
      <c r="CX177">
        <f>IF(covid19_new_cases_global!CX178&lt;0,"",covid19_new_cases_global!CX178)</f>
        <v>0</v>
      </c>
      <c r="CY177">
        <f>IF(covid19_new_cases_global!CY178&lt;0,"",covid19_new_cases_global!CY178)</f>
        <v>1</v>
      </c>
      <c r="CZ177">
        <f>IF(covid19_new_cases_global!CZ178&lt;0,"",covid19_new_cases_global!CZ178)</f>
        <v>3</v>
      </c>
      <c r="DA177">
        <f>IF(covid19_new_cases_global!DA178&lt;0,"",covid19_new_cases_global!DA178)</f>
        <v>0</v>
      </c>
      <c r="DB177">
        <f>IF(covid19_new_cases_global!DB178&lt;0,"",covid19_new_cases_global!DB178)</f>
        <v>2</v>
      </c>
      <c r="DC177">
        <f>IF(covid19_new_cases_global!DC178&lt;0,"",covid19_new_cases_global!DC178)</f>
        <v>10</v>
      </c>
      <c r="DD177">
        <f>IF(covid19_new_cases_global!DD178&lt;0,"",covid19_new_cases_global!DD178)</f>
        <v>3</v>
      </c>
      <c r="DE177">
        <f>IF(covid19_new_cases_global!DE178&lt;0,"",covid19_new_cases_global!DE178)</f>
        <v>0</v>
      </c>
      <c r="DF177">
        <f>IF(covid19_new_cases_global!DF178&lt;0,"",covid19_new_cases_global!DF178)</f>
        <v>9</v>
      </c>
      <c r="DG177">
        <f>IF(covid19_new_cases_global!DG178&lt;0,"",covid19_new_cases_global!DG178)</f>
        <v>0</v>
      </c>
      <c r="DH177">
        <f>IF(covid19_new_cases_global!DH178&lt;0,"",covid19_new_cases_global!DH178)</f>
        <v>17</v>
      </c>
      <c r="DI177">
        <f>IF(covid19_new_cases_global!DI178&lt;0,"",covid19_new_cases_global!DI178)</f>
        <v>5</v>
      </c>
      <c r="DJ177">
        <f>IF(covid19_new_cases_global!DJ178&lt;0,"",covid19_new_cases_global!DJ178)</f>
        <v>9</v>
      </c>
      <c r="DK177">
        <f>IF(covid19_new_cases_global!DK178&lt;0,"",covid19_new_cases_global!DK178)</f>
        <v>5</v>
      </c>
      <c r="DL177">
        <f>IF(covid19_new_cases_global!DL178&lt;0,"",covid19_new_cases_global!DL178)</f>
        <v>15</v>
      </c>
      <c r="DM177">
        <f>IF(covid19_new_cases_global!DM178&lt;0,"",covid19_new_cases_global!DM178)</f>
        <v>21</v>
      </c>
      <c r="DN177">
        <f>IF(covid19_new_cases_global!DN178&lt;0,"",covid19_new_cases_global!DN178)</f>
        <v>16</v>
      </c>
      <c r="DO177">
        <f>IF(covid19_new_cases_global!DO178&lt;0,"",covid19_new_cases_global!DO178)</f>
        <v>6</v>
      </c>
      <c r="DP177">
        <f>IF(covid19_new_cases_global!DP178&lt;0,"",covid19_new_cases_global!DP178)</f>
        <v>2</v>
      </c>
      <c r="DQ177">
        <f>IF(covid19_new_cases_global!DQ178&lt;0,"",covid19_new_cases_global!DQ178)</f>
        <v>37</v>
      </c>
      <c r="DR177">
        <f>IF(covid19_new_cases_global!DR178&lt;0,"",covid19_new_cases_global!DR178)</f>
        <v>17</v>
      </c>
      <c r="DS177">
        <f>IF(covid19_new_cases_global!DS178&lt;0,"",covid19_new_cases_global!DS178)</f>
        <v>13</v>
      </c>
      <c r="DT177">
        <f>IF(covid19_new_cases_global!DT178&lt;0,"",covid19_new_cases_global!DT178)</f>
        <v>12</v>
      </c>
      <c r="DU177">
        <f>IF(covid19_new_cases_global!DU178&lt;0,"",covid19_new_cases_global!DU178)</f>
        <v>3</v>
      </c>
      <c r="DV177">
        <f>IF(covid19_new_cases_global!DV178&lt;0,"",covid19_new_cases_global!DV178)</f>
        <v>10</v>
      </c>
      <c r="DW177">
        <f>IF(covid19_new_cases_global!DW178&lt;0,"",covid19_new_cases_global!DW178)</f>
        <v>11</v>
      </c>
      <c r="DX177">
        <f>IF(covid19_new_cases_global!DX178&lt;0,"",covid19_new_cases_global!DX178)</f>
        <v>16</v>
      </c>
      <c r="DY177">
        <f>IF(covid19_new_cases_global!DY178&lt;0,"",covid19_new_cases_global!DY178)</f>
        <v>7</v>
      </c>
      <c r="DZ177">
        <f>IF(covid19_new_cases_global!DZ178&lt;0,"",covid19_new_cases_global!DZ178)</f>
        <v>22</v>
      </c>
      <c r="EA177">
        <f>IF(covid19_new_cases_global!EA178&lt;0,"",covid19_new_cases_global!EA178)</f>
        <v>5</v>
      </c>
      <c r="EB177">
        <f>IF(covid19_new_cases_global!EB178&lt;0,"",covid19_new_cases_global!EB178)</f>
        <v>27</v>
      </c>
      <c r="EC177">
        <f>IF(covid19_new_cases_global!EC178&lt;0,"",covid19_new_cases_global!EC178)</f>
        <v>13</v>
      </c>
      <c r="ED177">
        <f>IF(covid19_new_cases_global!ED178&lt;0,"",covid19_new_cases_global!ED178)</f>
        <v>31</v>
      </c>
      <c r="EE177">
        <f>IF(covid19_new_cases_global!EE178&lt;0,"",covid19_new_cases_global!EE178)</f>
        <v>45</v>
      </c>
      <c r="EF177">
        <f>IF(covid19_new_cases_global!EF178&lt;0,"",covid19_new_cases_global!EF178)</f>
        <v>20</v>
      </c>
      <c r="EG177">
        <f>IF(covid19_new_cases_global!EG178&lt;0,"",covid19_new_cases_global!EG178)</f>
        <v>34</v>
      </c>
      <c r="EH177">
        <f>IF(covid19_new_cases_global!EH178&lt;0,"",covid19_new_cases_global!EH178)</f>
        <v>16</v>
      </c>
      <c r="EI177">
        <f>IF(covid19_new_cases_global!EI178&lt;0,"",covid19_new_cases_global!EI178)</f>
        <v>13</v>
      </c>
      <c r="EJ177">
        <f>IF(covid19_new_cases_global!EJ178&lt;0,"",covid19_new_cases_global!EJ178)</f>
        <v>2</v>
      </c>
      <c r="EK177">
        <f>IF(covid19_new_cases_global!EK178&lt;0,"",covid19_new_cases_global!EK178)</f>
        <v>12</v>
      </c>
      <c r="EL177">
        <f>IF(covid19_new_cases_global!EL178&lt;0,"",covid19_new_cases_global!EL178)</f>
        <v>28</v>
      </c>
      <c r="EM177">
        <f>IF(covid19_new_cases_global!EM178&lt;0,"",covid19_new_cases_global!EM178)</f>
        <v>36</v>
      </c>
      <c r="EN177">
        <f>IF(covid19_new_cases_global!EN178&lt;0,"",covid19_new_cases_global!EN178)</f>
        <v>31</v>
      </c>
      <c r="EO177">
        <f>IF(covid19_new_cases_global!EO178&lt;0,"",covid19_new_cases_global!EO178)</f>
        <v>41</v>
      </c>
      <c r="EP177">
        <f>IF(covid19_new_cases_global!EP178&lt;0,"",covid19_new_cases_global!EP178)</f>
        <v>73</v>
      </c>
      <c r="EQ177">
        <f>IF(covid19_new_cases_global!EQ178&lt;0,"",covid19_new_cases_global!EQ178)</f>
        <v>23</v>
      </c>
      <c r="ER177">
        <f>IF(covid19_new_cases_global!ER178&lt;0,"",covid19_new_cases_global!ER178)</f>
        <v>116</v>
      </c>
      <c r="ES177">
        <f>IF(covid19_new_cases_global!ES178&lt;0,"",covid19_new_cases_global!ES178)</f>
        <v>41</v>
      </c>
      <c r="ET177">
        <f>IF(covid19_new_cases_global!ET178&lt;0,"",covid19_new_cases_global!ET178)</f>
        <v>17</v>
      </c>
      <c r="EU177">
        <f>IF(covid19_new_cases_global!EU178&lt;0,"",covid19_new_cases_global!EU178)</f>
        <v>7</v>
      </c>
      <c r="EV177">
        <f>IF(covid19_new_cases_global!EV178&lt;0,"",covid19_new_cases_global!EV178)</f>
        <v>10</v>
      </c>
      <c r="EW177">
        <f>IF(covid19_new_cases_global!EW178&lt;0,"",covid19_new_cases_global!EW178)</f>
        <v>3</v>
      </c>
      <c r="EX177">
        <f>IF(covid19_new_cases_global!EX178&lt;0,"",covid19_new_cases_global!EX178)</f>
        <v>19</v>
      </c>
      <c r="EY177">
        <f>IF(covid19_new_cases_global!EY178&lt;0,"",covid19_new_cases_global!EY178)</f>
        <v>26</v>
      </c>
      <c r="EZ177">
        <f>IF(covid19_new_cases_global!EZ178&lt;0,"",covid19_new_cases_global!EZ178)</f>
        <v>25</v>
      </c>
      <c r="FA177">
        <f>IF(covid19_new_cases_global!FA178&lt;0,"",covid19_new_cases_global!FA178)</f>
        <v>23</v>
      </c>
      <c r="FB177">
        <f>IF(covid19_new_cases_global!FB178&lt;0,"",covid19_new_cases_global!FB178)</f>
        <v>61</v>
      </c>
      <c r="FC177">
        <f>IF(covid19_new_cases_global!FC178&lt;0,"",covid19_new_cases_global!FC178)</f>
        <v>13</v>
      </c>
      <c r="FD177">
        <f>IF(covid19_new_cases_global!FD178&lt;0,"",covid19_new_cases_global!FD178)</f>
        <v>14</v>
      </c>
      <c r="FE177">
        <f t="shared" si="88"/>
        <v>116</v>
      </c>
      <c r="FF177">
        <f t="shared" si="82"/>
        <v>116</v>
      </c>
      <c r="FG177">
        <f t="shared" si="61"/>
        <v>145</v>
      </c>
      <c r="FH177">
        <f t="shared" si="62"/>
        <v>145</v>
      </c>
      <c r="FI177" cm="1">
        <f t="array" ref="FI177">MATCH(INDEX($D177:$FD177,MATCH(TRUE,INDEX($D177:$FD177&lt;&gt;0,),0)),$D177:$FD177,0)</f>
        <v>79</v>
      </c>
      <c r="FJ177">
        <f t="shared" si="83"/>
        <v>1103</v>
      </c>
      <c r="FK177">
        <f t="shared" si="84"/>
        <v>0.10516772438803264</v>
      </c>
      <c r="FL177">
        <v>0</v>
      </c>
      <c r="FM177">
        <f t="shared" si="85"/>
        <v>66</v>
      </c>
      <c r="FN177">
        <f t="shared" si="86"/>
        <v>66</v>
      </c>
      <c r="FP177">
        <v>15136</v>
      </c>
      <c r="FQ177">
        <v>15136</v>
      </c>
      <c r="FR177">
        <v>22</v>
      </c>
      <c r="FS177">
        <v>22</v>
      </c>
      <c r="FT177">
        <v>1</v>
      </c>
      <c r="FU177">
        <v>84196</v>
      </c>
      <c r="FV177">
        <v>0.17977101049931113</v>
      </c>
      <c r="FW177" s="6">
        <v>0</v>
      </c>
      <c r="FX177" s="7">
        <v>1</v>
      </c>
      <c r="FY177" s="8">
        <f t="shared" si="68"/>
        <v>1</v>
      </c>
      <c r="FZ177">
        <f t="shared" si="69"/>
        <v>0</v>
      </c>
      <c r="GA177">
        <f t="shared" si="70"/>
        <v>7.8145754016103577E-13</v>
      </c>
      <c r="GB177" s="6">
        <f t="shared" si="71"/>
        <v>7.8145754016103577E-13</v>
      </c>
      <c r="GC177" s="8">
        <f t="shared" si="72"/>
        <v>0.99999999999921851</v>
      </c>
      <c r="GD177" s="6">
        <f t="shared" si="73"/>
        <v>-7.8148598703395303E-13</v>
      </c>
      <c r="GE177" s="8">
        <f t="shared" si="74"/>
        <v>100</v>
      </c>
      <c r="GF177">
        <f t="shared" si="75"/>
        <v>7.8145754016164646E-13</v>
      </c>
      <c r="HC177">
        <v>0.99999964743683023</v>
      </c>
      <c r="HD177">
        <v>0</v>
      </c>
      <c r="HE177">
        <v>1</v>
      </c>
      <c r="HF177">
        <f t="shared" si="79"/>
        <v>144</v>
      </c>
      <c r="HG177">
        <f t="shared" si="80"/>
        <v>28</v>
      </c>
      <c r="HH177">
        <f t="shared" si="76"/>
        <v>0</v>
      </c>
      <c r="HI177">
        <f t="shared" si="77"/>
        <v>0.17647058823529416</v>
      </c>
      <c r="HJ177">
        <f t="shared" si="78"/>
        <v>0</v>
      </c>
    </row>
    <row r="178" spans="1:218" x14ac:dyDescent="0.3">
      <c r="A178" t="str">
        <f>covid19_new_cases_global!A179</f>
        <v>Zambia</v>
      </c>
      <c r="B178">
        <f>covid19_new_cases_global!B179</f>
        <v>-15.416700000000001</v>
      </c>
      <c r="C178">
        <f>covid19_new_cases_global!C179</f>
        <v>28.283300000000001</v>
      </c>
      <c r="D178">
        <f>IF(covid19_new_cases_global!D179&lt;0,"",covid19_new_cases_global!D179)</f>
        <v>0</v>
      </c>
      <c r="E178">
        <f>IF(covid19_new_cases_global!E179&lt;0,"",covid19_new_cases_global!E179)</f>
        <v>0</v>
      </c>
      <c r="F178">
        <f>IF(covid19_new_cases_global!F179&lt;0,"",covid19_new_cases_global!F179)</f>
        <v>0</v>
      </c>
      <c r="G178">
        <f>IF(covid19_new_cases_global!G179&lt;0,"",covid19_new_cases_global!G179)</f>
        <v>0</v>
      </c>
      <c r="H178">
        <f>IF(covid19_new_cases_global!H179&lt;0,"",covid19_new_cases_global!H179)</f>
        <v>0</v>
      </c>
      <c r="I178">
        <f>IF(covid19_new_cases_global!I179&lt;0,"",covid19_new_cases_global!I179)</f>
        <v>0</v>
      </c>
      <c r="J178">
        <f>IF(covid19_new_cases_global!J179&lt;0,"",covid19_new_cases_global!J179)</f>
        <v>0</v>
      </c>
      <c r="K178">
        <f>IF(covid19_new_cases_global!K179&lt;0,"",covid19_new_cases_global!K179)</f>
        <v>0</v>
      </c>
      <c r="L178">
        <f>IF(covid19_new_cases_global!L179&lt;0,"",covid19_new_cases_global!L179)</f>
        <v>0</v>
      </c>
      <c r="M178">
        <f>IF(covid19_new_cases_global!M179&lt;0,"",covid19_new_cases_global!M179)</f>
        <v>0</v>
      </c>
      <c r="N178">
        <f>IF(covid19_new_cases_global!N179&lt;0,"",covid19_new_cases_global!N179)</f>
        <v>0</v>
      </c>
      <c r="O178">
        <f>IF(covid19_new_cases_global!O179&lt;0,"",covid19_new_cases_global!O179)</f>
        <v>0</v>
      </c>
      <c r="P178">
        <f>IF(covid19_new_cases_global!P179&lt;0,"",covid19_new_cases_global!P179)</f>
        <v>0</v>
      </c>
      <c r="Q178">
        <f>IF(covid19_new_cases_global!Q179&lt;0,"",covid19_new_cases_global!Q179)</f>
        <v>0</v>
      </c>
      <c r="R178">
        <f>IF(covid19_new_cases_global!R179&lt;0,"",covid19_new_cases_global!R179)</f>
        <v>0</v>
      </c>
      <c r="S178">
        <f>IF(covid19_new_cases_global!S179&lt;0,"",covid19_new_cases_global!S179)</f>
        <v>0</v>
      </c>
      <c r="T178">
        <f>IF(covid19_new_cases_global!T179&lt;0,"",covid19_new_cases_global!T179)</f>
        <v>0</v>
      </c>
      <c r="U178">
        <f>IF(covid19_new_cases_global!U179&lt;0,"",covid19_new_cases_global!U179)</f>
        <v>0</v>
      </c>
      <c r="V178">
        <f>IF(covid19_new_cases_global!V179&lt;0,"",covid19_new_cases_global!V179)</f>
        <v>0</v>
      </c>
      <c r="W178">
        <f>IF(covid19_new_cases_global!W179&lt;0,"",covid19_new_cases_global!W179)</f>
        <v>0</v>
      </c>
      <c r="X178">
        <f>IF(covid19_new_cases_global!X179&lt;0,"",covid19_new_cases_global!X179)</f>
        <v>0</v>
      </c>
      <c r="Y178">
        <f>IF(covid19_new_cases_global!Y179&lt;0,"",covid19_new_cases_global!Y179)</f>
        <v>0</v>
      </c>
      <c r="Z178">
        <f>IF(covid19_new_cases_global!Z179&lt;0,"",covid19_new_cases_global!Z179)</f>
        <v>0</v>
      </c>
      <c r="AA178">
        <f>IF(covid19_new_cases_global!AA179&lt;0,"",covid19_new_cases_global!AA179)</f>
        <v>0</v>
      </c>
      <c r="AB178">
        <f>IF(covid19_new_cases_global!AB179&lt;0,"",covid19_new_cases_global!AB179)</f>
        <v>0</v>
      </c>
      <c r="AC178">
        <f>IF(covid19_new_cases_global!AC179&lt;0,"",covid19_new_cases_global!AC179)</f>
        <v>0</v>
      </c>
      <c r="AD178">
        <f>IF(covid19_new_cases_global!AD179&lt;0,"",covid19_new_cases_global!AD179)</f>
        <v>0</v>
      </c>
      <c r="AE178">
        <f>IF(covid19_new_cases_global!AE179&lt;0,"",covid19_new_cases_global!AE179)</f>
        <v>0</v>
      </c>
      <c r="AF178">
        <f>IF(covid19_new_cases_global!AF179&lt;0,"",covid19_new_cases_global!AF179)</f>
        <v>0</v>
      </c>
      <c r="AG178">
        <f>IF(covid19_new_cases_global!AG179&lt;0,"",covid19_new_cases_global!AG179)</f>
        <v>0</v>
      </c>
      <c r="AH178">
        <f>IF(covid19_new_cases_global!AH179&lt;0,"",covid19_new_cases_global!AH179)</f>
        <v>0</v>
      </c>
      <c r="AI178">
        <f>IF(covid19_new_cases_global!AI179&lt;0,"",covid19_new_cases_global!AI179)</f>
        <v>0</v>
      </c>
      <c r="AJ178">
        <f>IF(covid19_new_cases_global!AJ179&lt;0,"",covid19_new_cases_global!AJ179)</f>
        <v>0</v>
      </c>
      <c r="AK178">
        <f>IF(covid19_new_cases_global!AK179&lt;0,"",covid19_new_cases_global!AK179)</f>
        <v>0</v>
      </c>
      <c r="AL178">
        <f>IF(covid19_new_cases_global!AL179&lt;0,"",covid19_new_cases_global!AL179)</f>
        <v>0</v>
      </c>
      <c r="AM178">
        <f>IF(covid19_new_cases_global!AM179&lt;0,"",covid19_new_cases_global!AM179)</f>
        <v>0</v>
      </c>
      <c r="AN178">
        <f>IF(covid19_new_cases_global!AN179&lt;0,"",covid19_new_cases_global!AN179)</f>
        <v>0</v>
      </c>
      <c r="AO178">
        <f>IF(covid19_new_cases_global!AO179&lt;0,"",covid19_new_cases_global!AO179)</f>
        <v>0</v>
      </c>
      <c r="AP178">
        <f>IF(covid19_new_cases_global!AP179&lt;0,"",covid19_new_cases_global!AP179)</f>
        <v>0</v>
      </c>
      <c r="AQ178">
        <f>IF(covid19_new_cases_global!AQ179&lt;0,"",covid19_new_cases_global!AQ179)</f>
        <v>0</v>
      </c>
      <c r="AR178">
        <f>IF(covid19_new_cases_global!AR179&lt;0,"",covid19_new_cases_global!AR179)</f>
        <v>0</v>
      </c>
      <c r="AS178">
        <f>IF(covid19_new_cases_global!AS179&lt;0,"",covid19_new_cases_global!AS179)</f>
        <v>0</v>
      </c>
      <c r="AT178">
        <f>IF(covid19_new_cases_global!AT179&lt;0,"",covid19_new_cases_global!AT179)</f>
        <v>0</v>
      </c>
      <c r="AU178">
        <f>IF(covid19_new_cases_global!AU179&lt;0,"",covid19_new_cases_global!AU179)</f>
        <v>0</v>
      </c>
      <c r="AV178">
        <f>IF(covid19_new_cases_global!AV179&lt;0,"",covid19_new_cases_global!AV179)</f>
        <v>0</v>
      </c>
      <c r="AW178">
        <f>IF(covid19_new_cases_global!AW179&lt;0,"",covid19_new_cases_global!AW179)</f>
        <v>0</v>
      </c>
      <c r="AX178">
        <f>IF(covid19_new_cases_global!AX179&lt;0,"",covid19_new_cases_global!AX179)</f>
        <v>0</v>
      </c>
      <c r="AY178">
        <f>IF(covid19_new_cases_global!AY179&lt;0,"",covid19_new_cases_global!AY179)</f>
        <v>0</v>
      </c>
      <c r="AZ178">
        <f>IF(covid19_new_cases_global!AZ179&lt;0,"",covid19_new_cases_global!AZ179)</f>
        <v>0</v>
      </c>
      <c r="BA178">
        <f>IF(covid19_new_cases_global!BA179&lt;0,"",covid19_new_cases_global!BA179)</f>
        <v>0</v>
      </c>
      <c r="BB178">
        <f>IF(covid19_new_cases_global!BB179&lt;0,"",covid19_new_cases_global!BB179)</f>
        <v>0</v>
      </c>
      <c r="BC178">
        <f>IF(covid19_new_cases_global!BC179&lt;0,"",covid19_new_cases_global!BC179)</f>
        <v>0</v>
      </c>
      <c r="BD178">
        <f>IF(covid19_new_cases_global!BD179&lt;0,"",covid19_new_cases_global!BD179)</f>
        <v>0</v>
      </c>
      <c r="BE178">
        <f>IF(covid19_new_cases_global!BE179&lt;0,"",covid19_new_cases_global!BE179)</f>
        <v>0</v>
      </c>
      <c r="BF178">
        <f>IF(covid19_new_cases_global!BF179&lt;0,"",covid19_new_cases_global!BF179)</f>
        <v>0</v>
      </c>
      <c r="BG178">
        <f>IF(covid19_new_cases_global!BG179&lt;0,"",covid19_new_cases_global!BG179)</f>
        <v>2</v>
      </c>
      <c r="BH178">
        <f>IF(covid19_new_cases_global!BH179&lt;0,"",covid19_new_cases_global!BH179)</f>
        <v>0</v>
      </c>
      <c r="BI178">
        <f>IF(covid19_new_cases_global!BI179&lt;0,"",covid19_new_cases_global!BI179)</f>
        <v>0</v>
      </c>
      <c r="BJ178">
        <f>IF(covid19_new_cases_global!BJ179&lt;0,"",covid19_new_cases_global!BJ179)</f>
        <v>0</v>
      </c>
      <c r="BK178">
        <f>IF(covid19_new_cases_global!BK179&lt;0,"",covid19_new_cases_global!BK179)</f>
        <v>1</v>
      </c>
      <c r="BL178">
        <f>IF(covid19_new_cases_global!BL179&lt;0,"",covid19_new_cases_global!BL179)</f>
        <v>0</v>
      </c>
      <c r="BM178">
        <f>IF(covid19_new_cases_global!BM179&lt;0,"",covid19_new_cases_global!BM179)</f>
        <v>0</v>
      </c>
      <c r="BN178">
        <f>IF(covid19_new_cases_global!BN179&lt;0,"",covid19_new_cases_global!BN179)</f>
        <v>9</v>
      </c>
      <c r="BO178">
        <f>IF(covid19_new_cases_global!BO179&lt;0,"",covid19_new_cases_global!BO179)</f>
        <v>4</v>
      </c>
      <c r="BP178">
        <f>IF(covid19_new_cases_global!BP179&lt;0,"",covid19_new_cases_global!BP179)</f>
        <v>6</v>
      </c>
      <c r="BQ178">
        <f>IF(covid19_new_cases_global!BQ179&lt;0,"",covid19_new_cases_global!BQ179)</f>
        <v>6</v>
      </c>
      <c r="BR178">
        <f>IF(covid19_new_cases_global!BR179&lt;0,"",covid19_new_cases_global!BR179)</f>
        <v>1</v>
      </c>
      <c r="BS178">
        <f>IF(covid19_new_cases_global!BS179&lt;0,"",covid19_new_cases_global!BS179)</f>
        <v>6</v>
      </c>
      <c r="BT178">
        <f>IF(covid19_new_cases_global!BT179&lt;0,"",covid19_new_cases_global!BT179)</f>
        <v>0</v>
      </c>
      <c r="BU178">
        <f>IF(covid19_new_cases_global!BU179&lt;0,"",covid19_new_cases_global!BU179)</f>
        <v>1</v>
      </c>
      <c r="BV178">
        <f>IF(covid19_new_cases_global!BV179&lt;0,"",covid19_new_cases_global!BV179)</f>
        <v>3</v>
      </c>
      <c r="BW178">
        <f>IF(covid19_new_cases_global!BW179&lt;0,"",covid19_new_cases_global!BW179)</f>
        <v>0</v>
      </c>
      <c r="BX178">
        <f>IF(covid19_new_cases_global!BX179&lt;0,"",covid19_new_cases_global!BX179)</f>
        <v>0</v>
      </c>
      <c r="BY178">
        <f>IF(covid19_new_cases_global!BY179&lt;0,"",covid19_new_cases_global!BY179)</f>
        <v>0</v>
      </c>
      <c r="BZ178">
        <f>IF(covid19_new_cases_global!BZ179&lt;0,"",covid19_new_cases_global!BZ179)</f>
        <v>0</v>
      </c>
      <c r="CA178">
        <f>IF(covid19_new_cases_global!CA179&lt;0,"",covid19_new_cases_global!CA179)</f>
        <v>0</v>
      </c>
      <c r="CB178">
        <f>IF(covid19_new_cases_global!CB179&lt;0,"",covid19_new_cases_global!CB179)</f>
        <v>0</v>
      </c>
      <c r="CC178">
        <f>IF(covid19_new_cases_global!CC179&lt;0,"",covid19_new_cases_global!CC179)</f>
        <v>0</v>
      </c>
      <c r="CD178">
        <f>IF(covid19_new_cases_global!CD179&lt;0,"",covid19_new_cases_global!CD179)</f>
        <v>1</v>
      </c>
      <c r="CE178">
        <f>IF(covid19_new_cases_global!CE179&lt;0,"",covid19_new_cases_global!CE179)</f>
        <v>0</v>
      </c>
      <c r="CF178">
        <f>IF(covid19_new_cases_global!CF179&lt;0,"",covid19_new_cases_global!CF179)</f>
        <v>3</v>
      </c>
      <c r="CG178">
        <f>IF(covid19_new_cases_global!CG179&lt;0,"",covid19_new_cases_global!CG179)</f>
        <v>2</v>
      </c>
      <c r="CH178">
        <f>IF(covid19_new_cases_global!CH179&lt;0,"",covid19_new_cases_global!CH179)</f>
        <v>0</v>
      </c>
      <c r="CI178">
        <f>IF(covid19_new_cases_global!CI179&lt;0,"",covid19_new_cases_global!CI179)</f>
        <v>3</v>
      </c>
      <c r="CJ178">
        <f>IF(covid19_new_cases_global!CJ179&lt;0,"",covid19_new_cases_global!CJ179)</f>
        <v>0</v>
      </c>
      <c r="CK178">
        <f>IF(covid19_new_cases_global!CK179&lt;0,"",covid19_new_cases_global!CK179)</f>
        <v>4</v>
      </c>
      <c r="CL178">
        <f>IF(covid19_new_cases_global!CL179&lt;0,"",covid19_new_cases_global!CL179)</f>
        <v>5</v>
      </c>
      <c r="CM178">
        <f>IF(covid19_new_cases_global!CM179&lt;0,"",covid19_new_cases_global!CM179)</f>
        <v>4</v>
      </c>
      <c r="CN178">
        <f>IF(covid19_new_cases_global!CN179&lt;0,"",covid19_new_cases_global!CN179)</f>
        <v>4</v>
      </c>
      <c r="CO178">
        <f>IF(covid19_new_cases_global!CO179&lt;0,"",covid19_new_cases_global!CO179)</f>
        <v>5</v>
      </c>
      <c r="CP178">
        <f>IF(covid19_new_cases_global!CP179&lt;0,"",covid19_new_cases_global!CP179)</f>
        <v>4</v>
      </c>
      <c r="CQ178">
        <f>IF(covid19_new_cases_global!CQ179&lt;0,"",covid19_new_cases_global!CQ179)</f>
        <v>2</v>
      </c>
      <c r="CR178">
        <f>IF(covid19_new_cases_global!CR179&lt;0,"",covid19_new_cases_global!CR179)</f>
        <v>8</v>
      </c>
      <c r="CS178">
        <f>IF(covid19_new_cases_global!CS179&lt;0,"",covid19_new_cases_global!CS179)</f>
        <v>0</v>
      </c>
      <c r="CT178">
        <f>IF(covid19_new_cases_global!CT179&lt;0,"",covid19_new_cases_global!CT179)</f>
        <v>4</v>
      </c>
      <c r="CU178">
        <f>IF(covid19_new_cases_global!CU179&lt;0,"",covid19_new_cases_global!CU179)</f>
        <v>0</v>
      </c>
      <c r="CV178">
        <f>IF(covid19_new_cases_global!CV179&lt;0,"",covid19_new_cases_global!CV179)</f>
        <v>7</v>
      </c>
      <c r="CW178">
        <f>IF(covid19_new_cases_global!CW179&lt;0,"",covid19_new_cases_global!CW179)</f>
        <v>2</v>
      </c>
      <c r="CX178">
        <f>IF(covid19_new_cases_global!CX179&lt;0,"",covid19_new_cases_global!CX179)</f>
        <v>9</v>
      </c>
      <c r="CY178">
        <f>IF(covid19_new_cases_global!CY179&lt;0,"",covid19_new_cases_global!CY179)</f>
        <v>3</v>
      </c>
      <c r="CZ178">
        <f>IF(covid19_new_cases_global!CZ179&lt;0,"",covid19_new_cases_global!CZ179)</f>
        <v>10</v>
      </c>
      <c r="DA178">
        <f>IF(covid19_new_cases_global!DA179&lt;0,"",covid19_new_cases_global!DA179)</f>
        <v>5</v>
      </c>
      <c r="DB178">
        <f>IF(covid19_new_cases_global!DB179&lt;0,"",covid19_new_cases_global!DB179)</f>
        <v>13</v>
      </c>
      <c r="DC178">
        <f>IF(covid19_new_cases_global!DC179&lt;0,"",covid19_new_cases_global!DC179)</f>
        <v>1</v>
      </c>
      <c r="DD178">
        <f>IF(covid19_new_cases_global!DD179&lt;0,"",covid19_new_cases_global!DD179)</f>
        <v>8</v>
      </c>
      <c r="DE178">
        <f>IF(covid19_new_cases_global!DE179&lt;0,"",covid19_new_cases_global!DE179)</f>
        <v>7</v>
      </c>
      <c r="DF178">
        <f>IF(covid19_new_cases_global!DF179&lt;0,"",covid19_new_cases_global!DF179)</f>
        <v>14</v>
      </c>
      <c r="DG178">
        <f>IF(covid19_new_cases_global!DG179&lt;0,"",covid19_new_cases_global!DG179)</f>
        <v>85</v>
      </c>
      <c r="DH178">
        <f>IF(covid19_new_cases_global!DH179&lt;0,"",covid19_new_cases_global!DH179)</f>
        <v>15</v>
      </c>
      <c r="DI178">
        <f>IF(covid19_new_cases_global!DI179&lt;0,"",covid19_new_cases_global!DI179)</f>
        <v>0</v>
      </c>
      <c r="DJ178">
        <f>IF(covid19_new_cases_global!DJ179&lt;0,"",covid19_new_cases_global!DJ179)</f>
        <v>174</v>
      </c>
      <c r="DK178">
        <f>IF(covid19_new_cases_global!DK179&lt;0,"",covid19_new_cases_global!DK179)</f>
        <v>5</v>
      </c>
      <c r="DL178">
        <f>IF(covid19_new_cases_global!DL179&lt;0,"",covid19_new_cases_global!DL179)</f>
        <v>208</v>
      </c>
      <c r="DM178">
        <f>IF(covid19_new_cases_global!DM179&lt;0,"",covid19_new_cases_global!DM179)</f>
        <v>0</v>
      </c>
      <c r="DN178">
        <f>IF(covid19_new_cases_global!DN179&lt;0,"",covid19_new_cases_global!DN179)</f>
        <v>25</v>
      </c>
      <c r="DO178">
        <f>IF(covid19_new_cases_global!DO179&lt;0,"",covid19_new_cases_global!DO179)</f>
        <v>74</v>
      </c>
      <c r="DP178">
        <f>IF(covid19_new_cases_global!DP179&lt;0,"",covid19_new_cases_global!DP179)</f>
        <v>8</v>
      </c>
      <c r="DQ178">
        <f>IF(covid19_new_cases_global!DQ179&lt;0,"",covid19_new_cases_global!DQ179)</f>
        <v>11</v>
      </c>
      <c r="DR178">
        <f>IF(covid19_new_cases_global!DR179&lt;0,"",covid19_new_cases_global!DR179)</f>
        <v>60</v>
      </c>
      <c r="DS178">
        <f>IF(covid19_new_cases_global!DS179&lt;0,"",covid19_new_cases_global!DS179)</f>
        <v>34</v>
      </c>
      <c r="DT178">
        <f>IF(covid19_new_cases_global!DT179&lt;0,"",covid19_new_cases_global!DT179)</f>
        <v>54</v>
      </c>
      <c r="DU178">
        <f>IF(covid19_new_cases_global!DU179&lt;0,"",covid19_new_cases_global!DU179)</f>
        <v>0</v>
      </c>
      <c r="DV178">
        <f>IF(covid19_new_cases_global!DV179&lt;0,"",covid19_new_cases_global!DV179)</f>
        <v>0</v>
      </c>
      <c r="DW178">
        <f>IF(covid19_new_cases_global!DW179&lt;0,"",covid19_new_cases_global!DW179)</f>
        <v>0</v>
      </c>
      <c r="DX178">
        <f>IF(covid19_new_cases_global!DX179&lt;0,"",covid19_new_cases_global!DX179)</f>
        <v>0</v>
      </c>
      <c r="DY178">
        <f>IF(covid19_new_cases_global!DY179&lt;0,"",covid19_new_cases_global!DY179)</f>
        <v>137</v>
      </c>
      <c r="DZ178">
        <f>IF(covid19_new_cases_global!DZ179&lt;0,"",covid19_new_cases_global!DZ179)</f>
        <v>0</v>
      </c>
      <c r="EA178">
        <f>IF(covid19_new_cases_global!EA179&lt;0,"",covid19_new_cases_global!EA179)</f>
        <v>0</v>
      </c>
      <c r="EB178">
        <f>IF(covid19_new_cases_global!EB179&lt;0,"",covid19_new_cases_global!EB179)</f>
        <v>0</v>
      </c>
      <c r="EC178">
        <f>IF(covid19_new_cases_global!EC179&lt;0,"",covid19_new_cases_global!EC179)</f>
        <v>0</v>
      </c>
      <c r="ED178">
        <f>IF(covid19_new_cases_global!ED179&lt;0,"",covid19_new_cases_global!ED179)</f>
        <v>32</v>
      </c>
      <c r="EE178">
        <f>IF(covid19_new_cases_global!EE179&lt;0,"",covid19_new_cases_global!EE179)</f>
        <v>0</v>
      </c>
      <c r="EF178">
        <f>IF(covid19_new_cases_global!EF179&lt;0,"",covid19_new_cases_global!EF179)</f>
        <v>0</v>
      </c>
      <c r="EG178">
        <f>IF(covid19_new_cases_global!EG179&lt;0,"",covid19_new_cases_global!EG179)</f>
        <v>0</v>
      </c>
      <c r="EH178">
        <f>IF(covid19_new_cases_global!EH179&lt;0,"",covid19_new_cases_global!EH179)</f>
        <v>0</v>
      </c>
      <c r="EI178">
        <f>IF(covid19_new_cases_global!EI179&lt;0,"",covid19_new_cases_global!EI179)</f>
        <v>0</v>
      </c>
      <c r="EJ178">
        <f>IF(covid19_new_cases_global!EJ179&lt;0,"",covid19_new_cases_global!EJ179)</f>
        <v>0</v>
      </c>
      <c r="EK178">
        <f>IF(covid19_new_cases_global!EK179&lt;0,"",covid19_new_cases_global!EK179)</f>
        <v>111</v>
      </c>
      <c r="EL178">
        <f>IF(covid19_new_cases_global!EL179&lt;0,"",covid19_new_cases_global!EL179)</f>
        <v>0</v>
      </c>
      <c r="EM178">
        <f>IF(covid19_new_cases_global!EM179&lt;0,"",covid19_new_cases_global!EM179)</f>
        <v>0</v>
      </c>
      <c r="EN178">
        <f>IF(covid19_new_cases_global!EN179&lt;0,"",covid19_new_cases_global!EN179)</f>
        <v>0</v>
      </c>
      <c r="EO178">
        <f>IF(covid19_new_cases_global!EO179&lt;0,"",covid19_new_cases_global!EO179)</f>
        <v>121</v>
      </c>
      <c r="EP178">
        <f>IF(covid19_new_cases_global!EP179&lt;0,"",covid19_new_cases_global!EP179)</f>
        <v>36</v>
      </c>
      <c r="EQ178">
        <f>IF(covid19_new_cases_global!EQ179&lt;0,"",covid19_new_cases_global!EQ179)</f>
        <v>1</v>
      </c>
      <c r="ER178">
        <f>IF(covid19_new_cases_global!ER179&lt;0,"",covid19_new_cases_global!ER179)</f>
        <v>24</v>
      </c>
      <c r="ES178">
        <f>IF(covid19_new_cases_global!ES179&lt;0,"",covid19_new_cases_global!ES179)</f>
        <v>23</v>
      </c>
      <c r="ET178">
        <f>IF(covid19_new_cases_global!ET179&lt;0,"",covid19_new_cases_global!ET179)</f>
        <v>7</v>
      </c>
      <c r="EU178">
        <f>IF(covid19_new_cases_global!EU179&lt;0,"",covid19_new_cases_global!EU179)</f>
        <v>4</v>
      </c>
      <c r="EV178">
        <f>IF(covid19_new_cases_global!EV179&lt;0,"",covid19_new_cases_global!EV179)</f>
        <v>14</v>
      </c>
      <c r="EW178">
        <f>IF(covid19_new_cases_global!EW179&lt;0,"",covid19_new_cases_global!EW179)</f>
        <v>0</v>
      </c>
      <c r="EX178">
        <f>IF(covid19_new_cases_global!EX179&lt;0,"",covid19_new_cases_global!EX179)</f>
        <v>0</v>
      </c>
      <c r="EY178">
        <f>IF(covid19_new_cases_global!EY179&lt;0,"",covid19_new_cases_global!EY179)</f>
        <v>0</v>
      </c>
      <c r="EZ178">
        <f>IF(covid19_new_cases_global!EZ179&lt;0,"",covid19_new_cases_global!EZ179)</f>
        <v>47</v>
      </c>
      <c r="FA178">
        <f>IF(covid19_new_cases_global!FA179&lt;0,"",covid19_new_cases_global!FA179)</f>
        <v>12</v>
      </c>
      <c r="FB178">
        <f>IF(covid19_new_cases_global!FB179&lt;0,"",covid19_new_cases_global!FB179)</f>
        <v>8</v>
      </c>
      <c r="FC178">
        <f>IF(covid19_new_cases_global!FC179&lt;0,"",covid19_new_cases_global!FC179)</f>
        <v>34</v>
      </c>
      <c r="FD178">
        <f>IF(covid19_new_cases_global!FD179&lt;0,"",covid19_new_cases_global!FD179)</f>
        <v>0</v>
      </c>
      <c r="FE178">
        <f t="shared" si="88"/>
        <v>208</v>
      </c>
      <c r="FF178">
        <f t="shared" si="82"/>
        <v>208</v>
      </c>
      <c r="FG178">
        <f t="shared" si="61"/>
        <v>113</v>
      </c>
      <c r="FH178">
        <f t="shared" si="62"/>
        <v>113</v>
      </c>
      <c r="FI178" cm="1">
        <f t="array" ref="FI178">MATCH(INDEX($D178:$FD178,MATCH(TRUE,INDEX($D178:$FD178&lt;&gt;0,),0)),$D178:$FD178,0)</f>
        <v>56</v>
      </c>
      <c r="FJ178">
        <f t="shared" si="83"/>
        <v>1531</v>
      </c>
      <c r="FK178">
        <f t="shared" si="84"/>
        <v>0.13585891574134554</v>
      </c>
      <c r="FL178">
        <v>0</v>
      </c>
      <c r="FM178">
        <f t="shared" si="85"/>
        <v>57</v>
      </c>
      <c r="FN178">
        <f t="shared" si="86"/>
        <v>57</v>
      </c>
      <c r="FP178">
        <v>19906</v>
      </c>
      <c r="FQ178">
        <v>19906</v>
      </c>
      <c r="FR178">
        <v>157</v>
      </c>
      <c r="FS178">
        <v>157</v>
      </c>
      <c r="FT178">
        <v>8</v>
      </c>
      <c r="FU178">
        <v>528859</v>
      </c>
      <c r="FV178">
        <v>3.7639522065427644E-2</v>
      </c>
      <c r="FW178" s="6">
        <v>0</v>
      </c>
      <c r="FX178" s="7">
        <v>1</v>
      </c>
      <c r="FY178" s="8">
        <f t="shared" si="68"/>
        <v>1</v>
      </c>
      <c r="FZ178">
        <f t="shared" si="69"/>
        <v>0</v>
      </c>
      <c r="GA178">
        <f t="shared" si="70"/>
        <v>1.0258293081110969E-45</v>
      </c>
      <c r="GB178" s="6">
        <f t="shared" si="71"/>
        <v>1.0258293081110969E-45</v>
      </c>
      <c r="GC178" s="8">
        <f t="shared" si="72"/>
        <v>1</v>
      </c>
      <c r="GD178" s="6">
        <f t="shared" si="73"/>
        <v>0</v>
      </c>
      <c r="GE178" s="8">
        <f t="shared" si="74"/>
        <v>100</v>
      </c>
      <c r="GF178">
        <f t="shared" si="75"/>
        <v>1.0258293081110969E-45</v>
      </c>
      <c r="HC178">
        <v>0.99999968807128869</v>
      </c>
      <c r="HD178">
        <v>0</v>
      </c>
      <c r="HE178">
        <v>1</v>
      </c>
      <c r="HF178">
        <f t="shared" si="79"/>
        <v>144</v>
      </c>
      <c r="HG178">
        <f t="shared" si="80"/>
        <v>29</v>
      </c>
      <c r="HH178">
        <f t="shared" si="76"/>
        <v>0</v>
      </c>
      <c r="HI178">
        <f t="shared" si="77"/>
        <v>0.1470588235294118</v>
      </c>
      <c r="HJ178">
        <f t="shared" si="78"/>
        <v>0</v>
      </c>
    </row>
    <row r="179" spans="1:218" x14ac:dyDescent="0.3">
      <c r="A179" t="str">
        <f>covid19_new_cases_global!A180</f>
        <v>Zimbabwe</v>
      </c>
      <c r="B179">
        <f>covid19_new_cases_global!B180</f>
        <v>-20</v>
      </c>
      <c r="C179">
        <f>covid19_new_cases_global!C180</f>
        <v>30</v>
      </c>
      <c r="D179">
        <f>IF(covid19_new_cases_global!D180&lt;0,"",covid19_new_cases_global!D180)</f>
        <v>0</v>
      </c>
      <c r="E179">
        <f>IF(covid19_new_cases_global!E180&lt;0,"",covid19_new_cases_global!E180)</f>
        <v>0</v>
      </c>
      <c r="F179">
        <f>IF(covid19_new_cases_global!F180&lt;0,"",covid19_new_cases_global!F180)</f>
        <v>0</v>
      </c>
      <c r="G179">
        <f>IF(covid19_new_cases_global!G180&lt;0,"",covid19_new_cases_global!G180)</f>
        <v>0</v>
      </c>
      <c r="H179">
        <f>IF(covid19_new_cases_global!H180&lt;0,"",covid19_new_cases_global!H180)</f>
        <v>0</v>
      </c>
      <c r="I179">
        <f>IF(covid19_new_cases_global!I180&lt;0,"",covid19_new_cases_global!I180)</f>
        <v>0</v>
      </c>
      <c r="J179">
        <f>IF(covid19_new_cases_global!J180&lt;0,"",covid19_new_cases_global!J180)</f>
        <v>0</v>
      </c>
      <c r="K179">
        <f>IF(covid19_new_cases_global!K180&lt;0,"",covid19_new_cases_global!K180)</f>
        <v>0</v>
      </c>
      <c r="L179">
        <f>IF(covid19_new_cases_global!L180&lt;0,"",covid19_new_cases_global!L180)</f>
        <v>0</v>
      </c>
      <c r="M179">
        <f>IF(covid19_new_cases_global!M180&lt;0,"",covid19_new_cases_global!M180)</f>
        <v>0</v>
      </c>
      <c r="N179">
        <f>IF(covid19_new_cases_global!N180&lt;0,"",covid19_new_cases_global!N180)</f>
        <v>0</v>
      </c>
      <c r="O179">
        <f>IF(covid19_new_cases_global!O180&lt;0,"",covid19_new_cases_global!O180)</f>
        <v>0</v>
      </c>
      <c r="P179">
        <f>IF(covid19_new_cases_global!P180&lt;0,"",covid19_new_cases_global!P180)</f>
        <v>0</v>
      </c>
      <c r="Q179">
        <f>IF(covid19_new_cases_global!Q180&lt;0,"",covid19_new_cases_global!Q180)</f>
        <v>0</v>
      </c>
      <c r="R179">
        <f>IF(covid19_new_cases_global!R180&lt;0,"",covid19_new_cases_global!R180)</f>
        <v>0</v>
      </c>
      <c r="S179">
        <f>IF(covid19_new_cases_global!S180&lt;0,"",covid19_new_cases_global!S180)</f>
        <v>0</v>
      </c>
      <c r="T179">
        <f>IF(covid19_new_cases_global!T180&lt;0,"",covid19_new_cases_global!T180)</f>
        <v>0</v>
      </c>
      <c r="U179">
        <f>IF(covid19_new_cases_global!U180&lt;0,"",covid19_new_cases_global!U180)</f>
        <v>0</v>
      </c>
      <c r="V179">
        <f>IF(covid19_new_cases_global!V180&lt;0,"",covid19_new_cases_global!V180)</f>
        <v>0</v>
      </c>
      <c r="W179">
        <f>IF(covid19_new_cases_global!W180&lt;0,"",covid19_new_cases_global!W180)</f>
        <v>0</v>
      </c>
      <c r="X179">
        <f>IF(covid19_new_cases_global!X180&lt;0,"",covid19_new_cases_global!X180)</f>
        <v>0</v>
      </c>
      <c r="Y179">
        <f>IF(covid19_new_cases_global!Y180&lt;0,"",covid19_new_cases_global!Y180)</f>
        <v>0</v>
      </c>
      <c r="Z179">
        <f>IF(covid19_new_cases_global!Z180&lt;0,"",covid19_new_cases_global!Z180)</f>
        <v>0</v>
      </c>
      <c r="AA179">
        <f>IF(covid19_new_cases_global!AA180&lt;0,"",covid19_new_cases_global!AA180)</f>
        <v>0</v>
      </c>
      <c r="AB179">
        <f>IF(covid19_new_cases_global!AB180&lt;0,"",covid19_new_cases_global!AB180)</f>
        <v>0</v>
      </c>
      <c r="AC179">
        <f>IF(covid19_new_cases_global!AC180&lt;0,"",covid19_new_cases_global!AC180)</f>
        <v>0</v>
      </c>
      <c r="AD179">
        <f>IF(covid19_new_cases_global!AD180&lt;0,"",covid19_new_cases_global!AD180)</f>
        <v>0</v>
      </c>
      <c r="AE179">
        <f>IF(covid19_new_cases_global!AE180&lt;0,"",covid19_new_cases_global!AE180)</f>
        <v>0</v>
      </c>
      <c r="AF179">
        <f>IF(covid19_new_cases_global!AF180&lt;0,"",covid19_new_cases_global!AF180)</f>
        <v>0</v>
      </c>
      <c r="AG179">
        <f>IF(covid19_new_cases_global!AG180&lt;0,"",covid19_new_cases_global!AG180)</f>
        <v>0</v>
      </c>
      <c r="AH179">
        <f>IF(covid19_new_cases_global!AH180&lt;0,"",covid19_new_cases_global!AH180)</f>
        <v>0</v>
      </c>
      <c r="AI179">
        <f>IF(covid19_new_cases_global!AI180&lt;0,"",covid19_new_cases_global!AI180)</f>
        <v>0</v>
      </c>
      <c r="AJ179">
        <f>IF(covid19_new_cases_global!AJ180&lt;0,"",covid19_new_cases_global!AJ180)</f>
        <v>0</v>
      </c>
      <c r="AK179">
        <f>IF(covid19_new_cases_global!AK180&lt;0,"",covid19_new_cases_global!AK180)</f>
        <v>0</v>
      </c>
      <c r="AL179">
        <f>IF(covid19_new_cases_global!AL180&lt;0,"",covid19_new_cases_global!AL180)</f>
        <v>0</v>
      </c>
      <c r="AM179">
        <f>IF(covid19_new_cases_global!AM180&lt;0,"",covid19_new_cases_global!AM180)</f>
        <v>0</v>
      </c>
      <c r="AN179">
        <f>IF(covid19_new_cases_global!AN180&lt;0,"",covid19_new_cases_global!AN180)</f>
        <v>0</v>
      </c>
      <c r="AO179">
        <f>IF(covid19_new_cases_global!AO180&lt;0,"",covid19_new_cases_global!AO180)</f>
        <v>0</v>
      </c>
      <c r="AP179">
        <f>IF(covid19_new_cases_global!AP180&lt;0,"",covid19_new_cases_global!AP180)</f>
        <v>0</v>
      </c>
      <c r="AQ179">
        <f>IF(covid19_new_cases_global!AQ180&lt;0,"",covid19_new_cases_global!AQ180)</f>
        <v>0</v>
      </c>
      <c r="AR179">
        <f>IF(covid19_new_cases_global!AR180&lt;0,"",covid19_new_cases_global!AR180)</f>
        <v>0</v>
      </c>
      <c r="AS179">
        <f>IF(covid19_new_cases_global!AS180&lt;0,"",covid19_new_cases_global!AS180)</f>
        <v>0</v>
      </c>
      <c r="AT179">
        <f>IF(covid19_new_cases_global!AT180&lt;0,"",covid19_new_cases_global!AT180)</f>
        <v>0</v>
      </c>
      <c r="AU179">
        <f>IF(covid19_new_cases_global!AU180&lt;0,"",covid19_new_cases_global!AU180)</f>
        <v>0</v>
      </c>
      <c r="AV179">
        <f>IF(covid19_new_cases_global!AV180&lt;0,"",covid19_new_cases_global!AV180)</f>
        <v>0</v>
      </c>
      <c r="AW179">
        <f>IF(covid19_new_cases_global!AW180&lt;0,"",covid19_new_cases_global!AW180)</f>
        <v>0</v>
      </c>
      <c r="AX179">
        <f>IF(covid19_new_cases_global!AX180&lt;0,"",covid19_new_cases_global!AX180)</f>
        <v>0</v>
      </c>
      <c r="AY179">
        <f>IF(covid19_new_cases_global!AY180&lt;0,"",covid19_new_cases_global!AY180)</f>
        <v>0</v>
      </c>
      <c r="AZ179">
        <f>IF(covid19_new_cases_global!AZ180&lt;0,"",covid19_new_cases_global!AZ180)</f>
        <v>0</v>
      </c>
      <c r="BA179">
        <f>IF(covid19_new_cases_global!BA180&lt;0,"",covid19_new_cases_global!BA180)</f>
        <v>0</v>
      </c>
      <c r="BB179">
        <f>IF(covid19_new_cases_global!BB180&lt;0,"",covid19_new_cases_global!BB180)</f>
        <v>0</v>
      </c>
      <c r="BC179">
        <f>IF(covid19_new_cases_global!BC180&lt;0,"",covid19_new_cases_global!BC180)</f>
        <v>0</v>
      </c>
      <c r="BD179">
        <f>IF(covid19_new_cases_global!BD180&lt;0,"",covid19_new_cases_global!BD180)</f>
        <v>0</v>
      </c>
      <c r="BE179">
        <f>IF(covid19_new_cases_global!BE180&lt;0,"",covid19_new_cases_global!BE180)</f>
        <v>0</v>
      </c>
      <c r="BF179">
        <f>IF(covid19_new_cases_global!BF180&lt;0,"",covid19_new_cases_global!BF180)</f>
        <v>0</v>
      </c>
      <c r="BG179">
        <f>IF(covid19_new_cases_global!BG180&lt;0,"",covid19_new_cases_global!BG180)</f>
        <v>0</v>
      </c>
      <c r="BH179">
        <f>IF(covid19_new_cases_global!BH180&lt;0,"",covid19_new_cases_global!BH180)</f>
        <v>0</v>
      </c>
      <c r="BI179">
        <f>IF(covid19_new_cases_global!BI180&lt;0,"",covid19_new_cases_global!BI180)</f>
        <v>1</v>
      </c>
      <c r="BJ179">
        <f>IF(covid19_new_cases_global!BJ180&lt;0,"",covid19_new_cases_global!BJ180)</f>
        <v>2</v>
      </c>
      <c r="BK179">
        <f>IF(covid19_new_cases_global!BK180&lt;0,"",covid19_new_cases_global!BK180)</f>
        <v>0</v>
      </c>
      <c r="BL179">
        <f>IF(covid19_new_cases_global!BL180&lt;0,"",covid19_new_cases_global!BL180)</f>
        <v>0</v>
      </c>
      <c r="BM179">
        <f>IF(covid19_new_cases_global!BM180&lt;0,"",covid19_new_cases_global!BM180)</f>
        <v>0</v>
      </c>
      <c r="BN179">
        <f>IF(covid19_new_cases_global!BN180&lt;0,"",covid19_new_cases_global!BN180)</f>
        <v>0</v>
      </c>
      <c r="BO179">
        <f>IF(covid19_new_cases_global!BO180&lt;0,"",covid19_new_cases_global!BO180)</f>
        <v>0</v>
      </c>
      <c r="BP179">
        <f>IF(covid19_new_cases_global!BP180&lt;0,"",covid19_new_cases_global!BP180)</f>
        <v>2</v>
      </c>
      <c r="BQ179">
        <f>IF(covid19_new_cases_global!BQ180&lt;0,"",covid19_new_cases_global!BQ180)</f>
        <v>2</v>
      </c>
      <c r="BR179">
        <f>IF(covid19_new_cases_global!BR180&lt;0,"",covid19_new_cases_global!BR180)</f>
        <v>0</v>
      </c>
      <c r="BS179">
        <f>IF(covid19_new_cases_global!BS180&lt;0,"",covid19_new_cases_global!BS180)</f>
        <v>0</v>
      </c>
      <c r="BT179">
        <f>IF(covid19_new_cases_global!BT180&lt;0,"",covid19_new_cases_global!BT180)</f>
        <v>1</v>
      </c>
      <c r="BU179">
        <f>IF(covid19_new_cases_global!BU180&lt;0,"",covid19_new_cases_global!BU180)</f>
        <v>0</v>
      </c>
      <c r="BV179">
        <f>IF(covid19_new_cases_global!BV180&lt;0,"",covid19_new_cases_global!BV180)</f>
        <v>1</v>
      </c>
      <c r="BW179">
        <f>IF(covid19_new_cases_global!BW180&lt;0,"",covid19_new_cases_global!BW180)</f>
        <v>0</v>
      </c>
      <c r="BX179">
        <f>IF(covid19_new_cases_global!BX180&lt;0,"",covid19_new_cases_global!BX180)</f>
        <v>0</v>
      </c>
      <c r="BY179">
        <f>IF(covid19_new_cases_global!BY180&lt;0,"",covid19_new_cases_global!BY180)</f>
        <v>0</v>
      </c>
      <c r="BZ179">
        <f>IF(covid19_new_cases_global!BZ180&lt;0,"",covid19_new_cases_global!BZ180)</f>
        <v>1</v>
      </c>
      <c r="CA179">
        <f>IF(covid19_new_cases_global!CA180&lt;0,"",covid19_new_cases_global!CA180)</f>
        <v>1</v>
      </c>
      <c r="CB179">
        <f>IF(covid19_new_cases_global!CB180&lt;0,"",covid19_new_cases_global!CB180)</f>
        <v>0</v>
      </c>
      <c r="CC179">
        <f>IF(covid19_new_cases_global!CC180&lt;0,"",covid19_new_cases_global!CC180)</f>
        <v>0</v>
      </c>
      <c r="CD179">
        <f>IF(covid19_new_cases_global!CD180&lt;0,"",covid19_new_cases_global!CD180)</f>
        <v>2</v>
      </c>
      <c r="CE179">
        <f>IF(covid19_new_cases_global!CE180&lt;0,"",covid19_new_cases_global!CE180)</f>
        <v>1</v>
      </c>
      <c r="CF179">
        <f>IF(covid19_new_cases_global!CF180&lt;0,"",covid19_new_cases_global!CF180)</f>
        <v>0</v>
      </c>
      <c r="CG179">
        <f>IF(covid19_new_cases_global!CG180&lt;0,"",covid19_new_cases_global!CG180)</f>
        <v>3</v>
      </c>
      <c r="CH179">
        <f>IF(covid19_new_cases_global!CH180&lt;0,"",covid19_new_cases_global!CH180)</f>
        <v>0</v>
      </c>
      <c r="CI179">
        <f>IF(covid19_new_cases_global!CI180&lt;0,"",covid19_new_cases_global!CI180)</f>
        <v>6</v>
      </c>
      <c r="CJ179">
        <f>IF(covid19_new_cases_global!CJ180&lt;0,"",covid19_new_cases_global!CJ180)</f>
        <v>0</v>
      </c>
      <c r="CK179">
        <f>IF(covid19_new_cases_global!CK180&lt;0,"",covid19_new_cases_global!CK180)</f>
        <v>1</v>
      </c>
      <c r="CL179">
        <f>IF(covid19_new_cases_global!CL180&lt;0,"",covid19_new_cases_global!CL180)</f>
        <v>1</v>
      </c>
      <c r="CM179">
        <f>IF(covid19_new_cases_global!CM180&lt;0,"",covid19_new_cases_global!CM180)</f>
        <v>0</v>
      </c>
      <c r="CN179">
        <f>IF(covid19_new_cases_global!CN180&lt;0,"",covid19_new_cases_global!CN180)</f>
        <v>0</v>
      </c>
      <c r="CO179">
        <f>IF(covid19_new_cases_global!CO180&lt;0,"",covid19_new_cases_global!CO180)</f>
        <v>3</v>
      </c>
      <c r="CP179">
        <f>IF(covid19_new_cases_global!CP180&lt;0,"",covid19_new_cases_global!CP180)</f>
        <v>0</v>
      </c>
      <c r="CQ179">
        <f>IF(covid19_new_cases_global!CQ180&lt;0,"",covid19_new_cases_global!CQ180)</f>
        <v>0</v>
      </c>
      <c r="CR179">
        <f>IF(covid19_new_cases_global!CR180&lt;0,"",covid19_new_cases_global!CR180)</f>
        <v>1</v>
      </c>
      <c r="CS179">
        <f>IF(covid19_new_cases_global!CS180&lt;0,"",covid19_new_cases_global!CS180)</f>
        <v>2</v>
      </c>
      <c r="CT179">
        <f>IF(covid19_new_cases_global!CT180&lt;0,"",covid19_new_cases_global!CT180)</f>
        <v>0</v>
      </c>
      <c r="CU179">
        <f>IF(covid19_new_cases_global!CU180&lt;0,"",covid19_new_cases_global!CU180)</f>
        <v>1</v>
      </c>
      <c r="CV179">
        <f>IF(covid19_new_cases_global!CV180&lt;0,"",covid19_new_cases_global!CV180)</f>
        <v>0</v>
      </c>
      <c r="CW179">
        <f>IF(covid19_new_cases_global!CW180&lt;0,"",covid19_new_cases_global!CW180)</f>
        <v>0</v>
      </c>
      <c r="CX179">
        <f>IF(covid19_new_cases_global!CX180&lt;0,"",covid19_new_cases_global!CX180)</f>
        <v>8</v>
      </c>
      <c r="CY179">
        <f>IF(covid19_new_cases_global!CY180&lt;0,"",covid19_new_cases_global!CY180)</f>
        <v>0</v>
      </c>
      <c r="CZ179" t="str">
        <f>IF(covid19_new_cases_global!CZ180&lt;0,"",covid19_new_cases_global!CZ180)</f>
        <v/>
      </c>
      <c r="DA179">
        <f>IF(covid19_new_cases_global!DA180&lt;0,"",covid19_new_cases_global!DA180)</f>
        <v>0</v>
      </c>
      <c r="DB179">
        <f>IF(covid19_new_cases_global!DB180&lt;0,"",covid19_new_cases_global!DB180)</f>
        <v>0</v>
      </c>
      <c r="DC179">
        <f>IF(covid19_new_cases_global!DC180&lt;0,"",covid19_new_cases_global!DC180)</f>
        <v>0</v>
      </c>
      <c r="DD179">
        <f>IF(covid19_new_cases_global!DD180&lt;0,"",covid19_new_cases_global!DD180)</f>
        <v>0</v>
      </c>
      <c r="DE179">
        <f>IF(covid19_new_cases_global!DE180&lt;0,"",covid19_new_cases_global!DE180)</f>
        <v>0</v>
      </c>
      <c r="DF179">
        <f>IF(covid19_new_cases_global!DF180&lt;0,"",covid19_new_cases_global!DF180)</f>
        <v>0</v>
      </c>
      <c r="DG179">
        <f>IF(covid19_new_cases_global!DG180&lt;0,"",covid19_new_cases_global!DG180)</f>
        <v>1</v>
      </c>
      <c r="DH179">
        <f>IF(covid19_new_cases_global!DH180&lt;0,"",covid19_new_cases_global!DH180)</f>
        <v>1</v>
      </c>
      <c r="DI179">
        <f>IF(covid19_new_cases_global!DI180&lt;0,"",covid19_new_cases_global!DI180)</f>
        <v>0</v>
      </c>
      <c r="DJ179">
        <f>IF(covid19_new_cases_global!DJ180&lt;0,"",covid19_new_cases_global!DJ180)</f>
        <v>0</v>
      </c>
      <c r="DK179">
        <f>IF(covid19_new_cases_global!DK180&lt;0,"",covid19_new_cases_global!DK180)</f>
        <v>1</v>
      </c>
      <c r="DL179">
        <f>IF(covid19_new_cases_global!DL180&lt;0,"",covid19_new_cases_global!DL180)</f>
        <v>0</v>
      </c>
      <c r="DM179">
        <f>IF(covid19_new_cases_global!DM180&lt;0,"",covid19_new_cases_global!DM180)</f>
        <v>5</v>
      </c>
      <c r="DN179">
        <f>IF(covid19_new_cases_global!DN180&lt;0,"",covid19_new_cases_global!DN180)</f>
        <v>0</v>
      </c>
      <c r="DO179">
        <f>IF(covid19_new_cases_global!DO180&lt;0,"",covid19_new_cases_global!DO180)</f>
        <v>2</v>
      </c>
      <c r="DP179">
        <f>IF(covid19_new_cases_global!DP180&lt;0,"",covid19_new_cases_global!DP180)</f>
        <v>2</v>
      </c>
      <c r="DQ179">
        <f>IF(covid19_new_cases_global!DQ180&lt;0,"",covid19_new_cases_global!DQ180)</f>
        <v>0</v>
      </c>
      <c r="DR179">
        <f>IF(covid19_new_cases_global!DR180&lt;0,"",covid19_new_cases_global!DR180)</f>
        <v>2</v>
      </c>
      <c r="DS179">
        <f>IF(covid19_new_cases_global!DS180&lt;0,"",covid19_new_cases_global!DS180)</f>
        <v>3</v>
      </c>
      <c r="DT179">
        <f>IF(covid19_new_cases_global!DT180&lt;0,"",covid19_new_cases_global!DT180)</f>
        <v>0</v>
      </c>
      <c r="DU179">
        <f>IF(covid19_new_cases_global!DU180&lt;0,"",covid19_new_cases_global!DU180)</f>
        <v>5</v>
      </c>
      <c r="DV179">
        <f>IF(covid19_new_cases_global!DV180&lt;0,"",covid19_new_cases_global!DV180)</f>
        <v>0</v>
      </c>
      <c r="DW179">
        <f>IF(covid19_new_cases_global!DW180&lt;0,"",covid19_new_cases_global!DW180)</f>
        <v>0</v>
      </c>
      <c r="DX179">
        <f>IF(covid19_new_cases_global!DX180&lt;0,"",covid19_new_cases_global!DX180)</f>
        <v>0</v>
      </c>
      <c r="DY179">
        <f>IF(covid19_new_cases_global!DY180&lt;0,"",covid19_new_cases_global!DY180)</f>
        <v>76</v>
      </c>
      <c r="DZ179">
        <f>IF(covid19_new_cases_global!DZ180&lt;0,"",covid19_new_cases_global!DZ180)</f>
        <v>17</v>
      </c>
      <c r="EA179">
        <f>IF(covid19_new_cases_global!EA180&lt;0,"",covid19_new_cases_global!EA180)</f>
        <v>0</v>
      </c>
      <c r="EB179">
        <f>IF(covid19_new_cases_global!EB180&lt;0,"",covid19_new_cases_global!EB180)</f>
        <v>25</v>
      </c>
      <c r="EC179">
        <f>IF(covid19_new_cases_global!EC180&lt;0,"",covid19_new_cases_global!EC180)</f>
        <v>4</v>
      </c>
      <c r="ED179">
        <f>IF(covid19_new_cases_global!ED180&lt;0,"",covid19_new_cases_global!ED180)</f>
        <v>25</v>
      </c>
      <c r="EE179">
        <f>IF(covid19_new_cases_global!EE180&lt;0,"",covid19_new_cases_global!EE180)</f>
        <v>3</v>
      </c>
      <c r="EF179">
        <f>IF(covid19_new_cases_global!EF180&lt;0,"",covid19_new_cases_global!EF180)</f>
        <v>16</v>
      </c>
      <c r="EG179">
        <f>IF(covid19_new_cases_global!EG180&lt;0,"",covid19_new_cases_global!EG180)</f>
        <v>15</v>
      </c>
      <c r="EH179">
        <f>IF(covid19_new_cases_global!EH180&lt;0,"",covid19_new_cases_global!EH180)</f>
        <v>28</v>
      </c>
      <c r="EI179">
        <f>IF(covid19_new_cases_global!EI180&lt;0,"",covid19_new_cases_global!EI180)</f>
        <v>14</v>
      </c>
      <c r="EJ179">
        <f>IF(covid19_new_cases_global!EJ180&lt;0,"",covid19_new_cases_global!EJ180)</f>
        <v>3</v>
      </c>
      <c r="EK179">
        <f>IF(covid19_new_cases_global!EK180&lt;0,"",covid19_new_cases_global!EK180)</f>
        <v>5</v>
      </c>
      <c r="EL179">
        <f>IF(covid19_new_cases_global!EL180&lt;0,"",covid19_new_cases_global!EL180)</f>
        <v>27</v>
      </c>
      <c r="EM179">
        <f>IF(covid19_new_cases_global!EM180&lt;0,"",covid19_new_cases_global!EM180)</f>
        <v>6</v>
      </c>
      <c r="EN179">
        <f>IF(covid19_new_cases_global!EN180&lt;0,"",covid19_new_cases_global!EN180)</f>
        <v>12</v>
      </c>
      <c r="EO179">
        <f>IF(covid19_new_cases_global!EO180&lt;0,"",covid19_new_cases_global!EO180)</f>
        <v>11</v>
      </c>
      <c r="EP179">
        <f>IF(covid19_new_cases_global!EP180&lt;0,"",covid19_new_cases_global!EP180)</f>
        <v>13</v>
      </c>
      <c r="EQ179">
        <f>IF(covid19_new_cases_global!EQ180&lt;0,"",covid19_new_cases_global!EQ180)</f>
        <v>27</v>
      </c>
      <c r="ER179">
        <f>IF(covid19_new_cases_global!ER180&lt;0,"",covid19_new_cases_global!ER180)</f>
        <v>4</v>
      </c>
      <c r="ES179">
        <f>IF(covid19_new_cases_global!ES180&lt;0,"",covid19_new_cases_global!ES180)</f>
        <v>4</v>
      </c>
      <c r="ET179">
        <f>IF(covid19_new_cases_global!ET180&lt;0,"",covid19_new_cases_global!ET180)</f>
        <v>10</v>
      </c>
      <c r="EU179">
        <f>IF(covid19_new_cases_global!EU180&lt;0,"",covid19_new_cases_global!EU180)</f>
        <v>62</v>
      </c>
      <c r="EV179">
        <f>IF(covid19_new_cases_global!EV180&lt;0,"",covid19_new_cases_global!EV180)</f>
        <v>16</v>
      </c>
      <c r="EW179">
        <f>IF(covid19_new_cases_global!EW180&lt;0,"",covid19_new_cases_global!EW180)</f>
        <v>0</v>
      </c>
      <c r="EX179">
        <f>IF(covid19_new_cases_global!EX180&lt;0,"",covid19_new_cases_global!EX180)</f>
        <v>10</v>
      </c>
      <c r="EY179">
        <f>IF(covid19_new_cases_global!EY180&lt;0,"",covid19_new_cases_global!EY180)</f>
        <v>23</v>
      </c>
      <c r="EZ179">
        <f>IF(covid19_new_cases_global!EZ180&lt;0,"",covid19_new_cases_global!EZ180)</f>
        <v>13</v>
      </c>
      <c r="FA179">
        <f>IF(covid19_new_cases_global!FA180&lt;0,"",covid19_new_cases_global!FA180)</f>
        <v>5</v>
      </c>
      <c r="FB179">
        <f>IF(covid19_new_cases_global!FB180&lt;0,"",covid19_new_cases_global!FB180)</f>
        <v>21</v>
      </c>
      <c r="FC179">
        <f>IF(covid19_new_cases_global!FC180&lt;0,"",covid19_new_cases_global!FC180)</f>
        <v>10</v>
      </c>
      <c r="FD179">
        <f>IF(covid19_new_cases_global!FD180&lt;0,"",covid19_new_cases_global!FD180)</f>
        <v>6</v>
      </c>
      <c r="FE179">
        <f t="shared" si="88"/>
        <v>76</v>
      </c>
      <c r="FF179">
        <f t="shared" si="82"/>
        <v>76</v>
      </c>
      <c r="FG179">
        <f t="shared" si="61"/>
        <v>126</v>
      </c>
      <c r="FH179">
        <f t="shared" si="62"/>
        <v>126</v>
      </c>
      <c r="FI179" cm="1">
        <f t="array" ref="FI179">MATCH(INDEX($D179:$FD179,MATCH(TRUE,INDEX($D179:$FD179&lt;&gt;0,),0)),$D179:$FD179,0)</f>
        <v>58</v>
      </c>
      <c r="FJ179">
        <f t="shared" si="83"/>
        <v>573</v>
      </c>
      <c r="FK179">
        <f t="shared" si="84"/>
        <v>0.13263525305410123</v>
      </c>
      <c r="FL179">
        <v>0</v>
      </c>
      <c r="FM179">
        <f t="shared" si="85"/>
        <v>68</v>
      </c>
      <c r="FN179">
        <f t="shared" si="86"/>
        <v>68</v>
      </c>
      <c r="FP179">
        <v>26843</v>
      </c>
      <c r="FQ179">
        <v>26843</v>
      </c>
      <c r="FR179">
        <v>81</v>
      </c>
      <c r="FS179">
        <v>81</v>
      </c>
      <c r="FT179">
        <v>2</v>
      </c>
      <c r="FU179">
        <v>200085</v>
      </c>
      <c r="FV179">
        <v>0.13415798285728564</v>
      </c>
      <c r="FW179" s="6">
        <v>0</v>
      </c>
      <c r="FX179" s="7">
        <v>1</v>
      </c>
      <c r="FY179" s="8">
        <f t="shared" si="68"/>
        <v>1</v>
      </c>
      <c r="FZ179">
        <f t="shared" si="69"/>
        <v>0</v>
      </c>
      <c r="GA179">
        <f t="shared" si="70"/>
        <v>2.8421502244323492E-25</v>
      </c>
      <c r="GB179" s="6">
        <f t="shared" si="71"/>
        <v>2.8421502244323492E-25</v>
      </c>
      <c r="GC179" s="8">
        <f t="shared" si="72"/>
        <v>1</v>
      </c>
      <c r="GD179" s="6">
        <f t="shared" si="73"/>
        <v>0</v>
      </c>
      <c r="GE179" s="8">
        <f t="shared" si="74"/>
        <v>100</v>
      </c>
      <c r="GF179">
        <f t="shared" si="75"/>
        <v>2.8421502244323492E-25</v>
      </c>
      <c r="HC179">
        <v>0.9999999999966851</v>
      </c>
      <c r="HD179">
        <v>0</v>
      </c>
      <c r="HE179">
        <v>1</v>
      </c>
      <c r="HF179">
        <f t="shared" si="79"/>
        <v>144</v>
      </c>
      <c r="HG179">
        <f t="shared" si="80"/>
        <v>30</v>
      </c>
      <c r="HH179">
        <f t="shared" si="76"/>
        <v>0</v>
      </c>
      <c r="HI179">
        <f t="shared" si="77"/>
        <v>0.11764705882352944</v>
      </c>
      <c r="HJ179">
        <f t="shared" si="78"/>
        <v>0</v>
      </c>
    </row>
    <row r="180" spans="1:218" x14ac:dyDescent="0.3">
      <c r="FE180">
        <f>CORREL(FE2:FE179,$FL2:$FL179)</f>
        <v>-5.4020648275907746E-2</v>
      </c>
      <c r="FF180">
        <f t="shared" ref="FF180:FN180" si="89">CORREL(FF2:FF179,$FL2:$FL179)</f>
        <v>-2.4267329169152922E-2</v>
      </c>
      <c r="FG180">
        <f t="shared" si="89"/>
        <v>-0.27570782311892672</v>
      </c>
      <c r="FH180">
        <f t="shared" si="89"/>
        <v>0.12635273214840451</v>
      </c>
      <c r="FI180">
        <f t="shared" si="89"/>
        <v>-9.2142743679437714E-2</v>
      </c>
      <c r="FJ180">
        <f t="shared" si="89"/>
        <v>7.5564160444285586E-2</v>
      </c>
      <c r="FK180">
        <f t="shared" si="89"/>
        <v>-0.15107639488860253</v>
      </c>
      <c r="FM180">
        <f t="shared" si="89"/>
        <v>-0.23528244688853506</v>
      </c>
      <c r="FN180">
        <f t="shared" si="89"/>
        <v>0.17717868506026724</v>
      </c>
      <c r="FP180">
        <v>34756</v>
      </c>
      <c r="FQ180">
        <v>45255</v>
      </c>
      <c r="FR180">
        <v>78</v>
      </c>
      <c r="FS180">
        <v>156</v>
      </c>
      <c r="FT180">
        <v>2</v>
      </c>
      <c r="FU180">
        <v>2510150</v>
      </c>
      <c r="FV180">
        <v>1.8028803059578113E-2</v>
      </c>
      <c r="FW180" s="6">
        <v>1</v>
      </c>
      <c r="FX180" s="7">
        <v>0</v>
      </c>
      <c r="FY180" s="8">
        <f t="shared" si="68"/>
        <v>1</v>
      </c>
      <c r="FZ180">
        <f t="shared" si="69"/>
        <v>1</v>
      </c>
      <c r="GA180">
        <f t="shared" si="70"/>
        <v>1</v>
      </c>
      <c r="GB180" s="6">
        <f t="shared" si="71"/>
        <v>1</v>
      </c>
      <c r="GC180" s="8">
        <f t="shared" si="72"/>
        <v>0</v>
      </c>
      <c r="GD180" s="6">
        <f t="shared" si="73"/>
        <v>0</v>
      </c>
      <c r="GE180" s="8">
        <f t="shared" si="74"/>
        <v>100</v>
      </c>
      <c r="GF180">
        <f t="shared" si="75"/>
        <v>0</v>
      </c>
      <c r="HC180">
        <v>1</v>
      </c>
      <c r="HD180">
        <v>0</v>
      </c>
      <c r="HE180">
        <v>1</v>
      </c>
      <c r="HF180">
        <f t="shared" si="79"/>
        <v>144</v>
      </c>
      <c r="HG180">
        <f t="shared" si="80"/>
        <v>31</v>
      </c>
      <c r="HH180">
        <f t="shared" si="76"/>
        <v>0</v>
      </c>
      <c r="HI180">
        <f t="shared" si="77"/>
        <v>8.8235294117647078E-2</v>
      </c>
      <c r="HJ180">
        <f t="shared" si="78"/>
        <v>0</v>
      </c>
    </row>
    <row r="181" spans="1:218" x14ac:dyDescent="0.3">
      <c r="FP181">
        <v>36179</v>
      </c>
      <c r="FQ181">
        <v>36179</v>
      </c>
      <c r="FR181">
        <v>147</v>
      </c>
      <c r="FS181">
        <v>147</v>
      </c>
      <c r="FT181">
        <v>41</v>
      </c>
      <c r="FU181">
        <v>267766</v>
      </c>
      <c r="FV181">
        <v>0.13511424153925441</v>
      </c>
      <c r="FW181" s="6">
        <v>0</v>
      </c>
      <c r="FX181" s="7">
        <v>1</v>
      </c>
      <c r="FY181" s="8">
        <f t="shared" si="68"/>
        <v>1</v>
      </c>
      <c r="FZ181">
        <f t="shared" si="69"/>
        <v>0</v>
      </c>
      <c r="GA181">
        <f t="shared" si="70"/>
        <v>3.4703795820207577E-34</v>
      </c>
      <c r="GB181" s="6">
        <f t="shared" si="71"/>
        <v>3.4703795820207577E-34</v>
      </c>
      <c r="GC181" s="8">
        <f t="shared" si="72"/>
        <v>1</v>
      </c>
      <c r="GD181" s="6">
        <f t="shared" si="73"/>
        <v>0</v>
      </c>
      <c r="GE181" s="8">
        <f t="shared" si="74"/>
        <v>100</v>
      </c>
      <c r="GF181">
        <f t="shared" si="75"/>
        <v>3.4703795820207577E-34</v>
      </c>
      <c r="HC181">
        <v>1</v>
      </c>
      <c r="HD181">
        <v>0</v>
      </c>
      <c r="HE181">
        <v>1</v>
      </c>
      <c r="HF181">
        <f t="shared" si="79"/>
        <v>144</v>
      </c>
      <c r="HG181">
        <f t="shared" si="80"/>
        <v>32</v>
      </c>
      <c r="HH181">
        <f t="shared" si="76"/>
        <v>0</v>
      </c>
      <c r="HI181">
        <f t="shared" si="77"/>
        <v>5.8823529411764719E-2</v>
      </c>
      <c r="HJ181">
        <f t="shared" si="78"/>
        <v>0</v>
      </c>
    </row>
    <row r="182" spans="1:218" x14ac:dyDescent="0.3">
      <c r="FP182">
        <v>54771</v>
      </c>
      <c r="FQ182">
        <v>54771</v>
      </c>
      <c r="FR182">
        <v>149</v>
      </c>
      <c r="FS182">
        <v>149</v>
      </c>
      <c r="FT182">
        <v>35</v>
      </c>
      <c r="FU182">
        <v>1313667</v>
      </c>
      <c r="FV182">
        <v>4.1693214490430223E-2</v>
      </c>
      <c r="FW182" s="9">
        <v>0</v>
      </c>
      <c r="FX182" s="10">
        <v>1</v>
      </c>
      <c r="FY182" s="8">
        <f t="shared" si="68"/>
        <v>1</v>
      </c>
      <c r="FZ182">
        <f t="shared" si="69"/>
        <v>0</v>
      </c>
      <c r="GA182">
        <f t="shared" si="70"/>
        <v>1.5955158976176455E-114</v>
      </c>
      <c r="GB182" s="6">
        <f t="shared" si="71"/>
        <v>1.5955158976176455E-114</v>
      </c>
      <c r="GC182" s="8">
        <f t="shared" si="72"/>
        <v>1</v>
      </c>
      <c r="GD182" s="6">
        <f t="shared" si="73"/>
        <v>0</v>
      </c>
      <c r="GE182" s="8">
        <f t="shared" si="74"/>
        <v>100</v>
      </c>
      <c r="GF182">
        <f t="shared" si="75"/>
        <v>1.5955158976176455E-114</v>
      </c>
      <c r="HC182">
        <v>1</v>
      </c>
      <c r="HD182">
        <v>0</v>
      </c>
      <c r="HE182">
        <v>1</v>
      </c>
      <c r="HF182">
        <f t="shared" si="79"/>
        <v>144</v>
      </c>
      <c r="HG182">
        <f t="shared" si="80"/>
        <v>33</v>
      </c>
      <c r="HH182">
        <f t="shared" si="76"/>
        <v>0</v>
      </c>
      <c r="HI182">
        <f t="shared" si="77"/>
        <v>2.9411764705882359E-2</v>
      </c>
      <c r="HJ182">
        <f t="shared" si="78"/>
        <v>0</v>
      </c>
    </row>
    <row r="183" spans="1:218" x14ac:dyDescent="0.3">
      <c r="FP183" s="2"/>
      <c r="FQ183" s="2"/>
      <c r="FR183" s="2"/>
      <c r="FS183" s="2"/>
      <c r="FT183" s="2"/>
      <c r="FU183" s="2"/>
      <c r="FV183" s="2"/>
      <c r="FW183" s="2">
        <f>SUM(FW5:FW182)</f>
        <v>34</v>
      </c>
      <c r="FX183" s="2">
        <f t="shared" ref="FX183:FY183" si="90">SUM(FX5:FX182)</f>
        <v>144</v>
      </c>
      <c r="FY183" s="13">
        <f t="shared" si="90"/>
        <v>178</v>
      </c>
      <c r="FZ183" s="13"/>
      <c r="GA183" s="13"/>
      <c r="GB183" s="13">
        <f>SUM(GB5:GB182)</f>
        <v>33.889891850465361</v>
      </c>
      <c r="GC183" s="13">
        <f t="shared" ref="GC183:GD183" si="91">SUM(GC5:GC182)</f>
        <v>144.11010814953462</v>
      </c>
      <c r="GD183" s="13">
        <f t="shared" si="91"/>
        <v>-39.077599981778306</v>
      </c>
      <c r="GE183" s="13">
        <f>SUMPRODUCT(GE5:GE182,FY5:FY182)/FY183</f>
        <v>92.134831460674164</v>
      </c>
      <c r="GF183" s="13">
        <f>SUM(GF5:GF182)</f>
        <v>238.94323128355799</v>
      </c>
      <c r="HC183" s="19">
        <v>1</v>
      </c>
      <c r="HD183" s="19">
        <v>0</v>
      </c>
      <c r="HE183" s="19">
        <v>1</v>
      </c>
      <c r="HF183" s="19">
        <f t="shared" si="79"/>
        <v>144</v>
      </c>
      <c r="HG183" s="19">
        <f t="shared" si="80"/>
        <v>34</v>
      </c>
      <c r="HH183" s="19">
        <f t="shared" si="76"/>
        <v>0</v>
      </c>
      <c r="HI183" s="19">
        <f t="shared" si="77"/>
        <v>0</v>
      </c>
      <c r="HJ183" s="19">
        <f t="shared" si="78"/>
        <v>0</v>
      </c>
    </row>
    <row r="184" spans="1:218" ht="15" thickBot="1" x14ac:dyDescent="0.35">
      <c r="HJ184">
        <f>SUM(HJ5:HJ183)</f>
        <v>0.92728758169934666</v>
      </c>
    </row>
    <row r="185" spans="1:218" ht="15" thickTop="1" x14ac:dyDescent="0.3">
      <c r="FP185" s="18"/>
      <c r="FQ185" s="18" t="s">
        <v>215</v>
      </c>
      <c r="FR185" s="18" t="s">
        <v>216</v>
      </c>
      <c r="FS185" s="18" t="s">
        <v>217</v>
      </c>
      <c r="FT185" s="18" t="s">
        <v>207</v>
      </c>
      <c r="FU185" s="18" t="s">
        <v>218</v>
      </c>
      <c r="FV185" s="18" t="s">
        <v>219</v>
      </c>
      <c r="FW185" s="18" t="s">
        <v>220</v>
      </c>
    </row>
    <row r="186" spans="1:218" x14ac:dyDescent="0.3">
      <c r="FP186" t="s">
        <v>221</v>
      </c>
      <c r="FQ186">
        <f t="array" ref="FQ186:FQ193">GH6:GH13</f>
        <v>1.8480237355734712</v>
      </c>
      <c r="FR186">
        <f t="array" ref="FR186:FR193">SQRT([1]!DIAG(GM5:GT12))</f>
        <v>1.2261041078772772</v>
      </c>
      <c r="FS186">
        <f>(FQ186/FR186)^2</f>
        <v>2.2717492578379255</v>
      </c>
      <c r="FT186">
        <f>_xlfn.CHISQ.DIST.RT(FS186,1)</f>
        <v>0.1317511193359272</v>
      </c>
      <c r="FU186">
        <f>EXP(FQ186)</f>
        <v>6.3472632488653984</v>
      </c>
    </row>
    <row r="187" spans="1:218" x14ac:dyDescent="0.3">
      <c r="FP187" t="str">
        <f t="array" ref="FP187:FP193">TRANSPOSE(FP4:FV4)</f>
        <v>First Peak Height</v>
      </c>
      <c r="FQ187">
        <v>-0.10146579164204003</v>
      </c>
      <c r="FR187">
        <v>5.8962822270951544E-2</v>
      </c>
      <c r="FS187">
        <f t="shared" ref="FS187:FS193" si="92">(FQ187/FR187)^2</f>
        <v>2.9613024796397975</v>
      </c>
      <c r="FT187">
        <f t="shared" ref="FT187:FT193" si="93">_xlfn.CHISQ.DIST.RT(FS187,1)</f>
        <v>8.527921967956098E-2</v>
      </c>
      <c r="FU187">
        <f t="shared" ref="FU187:FU193" si="94">EXP(FQ187)</f>
        <v>0.90351208647845194</v>
      </c>
      <c r="FV187">
        <f>EXP(FQ187-FR187*_xlfn.NORM.S.INV(1-$GK$10/2))</f>
        <v>0.80490517806915807</v>
      </c>
      <c r="FW187">
        <f>EXP(FQ187+FR187*_xlfn.NORM.S.INV(1-$GK$10/2))</f>
        <v>1.0141990791647082</v>
      </c>
    </row>
    <row r="188" spans="1:218" x14ac:dyDescent="0.3">
      <c r="FP188" t="str">
        <v>Maximum</v>
      </c>
      <c r="FQ188">
        <v>0.10061857345465829</v>
      </c>
      <c r="FR188">
        <v>6.1672234070750939E-2</v>
      </c>
      <c r="FS188">
        <f t="shared" si="92"/>
        <v>2.6618093696137439</v>
      </c>
      <c r="FT188">
        <f t="shared" si="93"/>
        <v>0.10278375370427852</v>
      </c>
      <c r="FU188">
        <f t="shared" si="94"/>
        <v>1.1058547589495304</v>
      </c>
      <c r="FV188">
        <f t="shared" ref="FV188:FV193" si="95">EXP(FQ188-FR188*_xlfn.NORM.S.INV(1-$GK$10/2))</f>
        <v>0.97994700611731833</v>
      </c>
      <c r="FW188">
        <f t="shared" ref="FW188:FW193" si="96">EXP(FQ188+FR188*_xlfn.NORM.S.INV(1-$GK$10/2))</f>
        <v>1.247939674551052</v>
      </c>
    </row>
    <row r="189" spans="1:218" x14ac:dyDescent="0.3">
      <c r="FP189" t="str">
        <v>Day of First Peak</v>
      </c>
      <c r="FQ189">
        <v>-2.1828337847336784E-2</v>
      </c>
      <c r="FR189">
        <v>2.3503719552751504E-2</v>
      </c>
      <c r="FS189">
        <f t="shared" si="92"/>
        <v>0.86251794791702374</v>
      </c>
      <c r="FT189">
        <f t="shared" si="93"/>
        <v>0.3530350198069318</v>
      </c>
      <c r="FU189">
        <f t="shared" si="94"/>
        <v>0.97840817628994559</v>
      </c>
      <c r="FV189">
        <f t="shared" si="95"/>
        <v>0.93435878007252793</v>
      </c>
      <c r="FW189">
        <f t="shared" si="96"/>
        <v>1.0245342365774204</v>
      </c>
    </row>
    <row r="190" spans="1:218" x14ac:dyDescent="0.3">
      <c r="FP190" t="str">
        <v>Day of Maximum</v>
      </c>
      <c r="FQ190">
        <v>1.3218631589015744E-2</v>
      </c>
      <c r="FR190">
        <v>2.4223419320168325E-2</v>
      </c>
      <c r="FS190">
        <f t="shared" si="92"/>
        <v>0.29778451007444429</v>
      </c>
      <c r="FT190">
        <f t="shared" si="93"/>
        <v>0.58527467902809471</v>
      </c>
      <c r="FU190">
        <f t="shared" si="94"/>
        <v>1.0133063839285452</v>
      </c>
      <c r="FV190">
        <f t="shared" si="95"/>
        <v>0.96632177689422327</v>
      </c>
      <c r="FW190">
        <f t="shared" si="96"/>
        <v>1.0625754818549846</v>
      </c>
    </row>
    <row r="191" spans="1:218" x14ac:dyDescent="0.3">
      <c r="FP191" t="str">
        <v>Day of First Case</v>
      </c>
      <c r="FQ191">
        <v>-2.4918512831830247E-2</v>
      </c>
      <c r="FR191">
        <v>2.1259795030493352E-2</v>
      </c>
      <c r="FS191">
        <f t="shared" si="92"/>
        <v>1.3738081638685757</v>
      </c>
      <c r="FT191">
        <f t="shared" si="93"/>
        <v>0.24115866456760093</v>
      </c>
      <c r="FU191">
        <f t="shared" si="94"/>
        <v>0.97538939050934592</v>
      </c>
      <c r="FV191">
        <f t="shared" si="95"/>
        <v>0.93558156779667989</v>
      </c>
      <c r="FW191">
        <f t="shared" si="96"/>
        <v>1.0168909861688809</v>
      </c>
    </row>
    <row r="192" spans="1:218" x14ac:dyDescent="0.3">
      <c r="FP192" t="str">
        <v>Total Cases</v>
      </c>
      <c r="FQ192">
        <v>-1.6338823720287373E-4</v>
      </c>
      <c r="FR192">
        <v>1.5053980335807583E-4</v>
      </c>
      <c r="FS192">
        <f t="shared" si="92"/>
        <v>1.1779826272564666</v>
      </c>
      <c r="FT192">
        <f t="shared" si="93"/>
        <v>0.27776707550088992</v>
      </c>
      <c r="FU192">
        <f t="shared" si="94"/>
        <v>0.99983662510992821</v>
      </c>
      <c r="FV192">
        <f t="shared" si="95"/>
        <v>0.99954166423791646</v>
      </c>
      <c r="FW192">
        <f t="shared" si="96"/>
        <v>1.0001316730237504</v>
      </c>
    </row>
    <row r="193" spans="172:179" x14ac:dyDescent="0.3">
      <c r="FP193" s="19" t="str">
        <v>Max Over Total</v>
      </c>
      <c r="FQ193" s="19">
        <v>-16.305058034141283</v>
      </c>
      <c r="FR193" s="19">
        <v>9.5589083234530339</v>
      </c>
      <c r="FS193" s="19">
        <f t="shared" si="92"/>
        <v>2.9095652755226751</v>
      </c>
      <c r="FT193" s="19">
        <f t="shared" si="93"/>
        <v>8.8055607169099812E-2</v>
      </c>
      <c r="FU193" s="19">
        <f t="shared" si="94"/>
        <v>8.2947493800552739E-8</v>
      </c>
      <c r="FV193" s="19">
        <f t="shared" si="95"/>
        <v>6.0568351323788814E-16</v>
      </c>
      <c r="FW193" s="19">
        <f t="shared" si="96"/>
        <v>11.359541043162643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7B65E-6C00-4315-9466-9D79BDB8D0F4}">
  <dimension ref="A1:BD193"/>
  <sheetViews>
    <sheetView workbookViewId="0">
      <selection activeCell="D8" sqref="D8"/>
    </sheetView>
  </sheetViews>
  <sheetFormatPr defaultRowHeight="14.4" x14ac:dyDescent="0.3"/>
  <cols>
    <col min="1" max="1" width="14.5546875" bestFit="1" customWidth="1"/>
    <col min="2" max="2" width="9.109375" bestFit="1" customWidth="1"/>
    <col min="3" max="3" width="14.6640625" bestFit="1" customWidth="1"/>
    <col min="4" max="4" width="15" bestFit="1" customWidth="1"/>
    <col min="5" max="5" width="14.6640625" bestFit="1" customWidth="1"/>
    <col min="6" max="6" width="10.33203125" bestFit="1" customWidth="1"/>
    <col min="7" max="7" width="13.6640625" bestFit="1" customWidth="1"/>
    <col min="8" max="8" width="20.6640625" customWidth="1"/>
    <col min="10" max="10" width="16.44140625" bestFit="1" customWidth="1"/>
  </cols>
  <sheetData>
    <row r="1" spans="1:56" x14ac:dyDescent="0.3">
      <c r="A1" t="s">
        <v>184</v>
      </c>
      <c r="B1" t="s">
        <v>185</v>
      </c>
      <c r="C1" t="s">
        <v>186</v>
      </c>
      <c r="D1" t="s">
        <v>187</v>
      </c>
      <c r="E1" t="s">
        <v>188</v>
      </c>
      <c r="F1" t="s">
        <v>189</v>
      </c>
      <c r="G1" t="s">
        <v>192</v>
      </c>
      <c r="H1" t="s">
        <v>183</v>
      </c>
    </row>
    <row r="2" spans="1:56" x14ac:dyDescent="0.3">
      <c r="A2">
        <f>STANDARDIZE(NoNegatives!FE2,AVERAGE(NoNegatives!FE$2:FE$179),_xlfn.STDEV.P(NoNegatives!FE$2:FE$179))</f>
        <v>-0.17898274812486598</v>
      </c>
      <c r="B2">
        <f>STANDARDIZE(NoNegatives!FF2,AVERAGE(NoNegatives!FF$2:FF$179),_xlfn.STDEV.P(NoNegatives!FF$2:FF$179))</f>
        <v>-0.18287384693427713</v>
      </c>
      <c r="C2">
        <f>STANDARDIZE(NoNegatives!FG2,AVERAGE(NoNegatives!FG$2:FG$179),_xlfn.STDEV.P(NoNegatives!FG$2:FG$179))</f>
        <v>0.76894442547825259</v>
      </c>
      <c r="D2">
        <f>STANDARDIZE(NoNegatives!FH2,AVERAGE(NoNegatives!FH$2:FH$179),_xlfn.STDEV.P(NoNegatives!FH$2:FH$179))</f>
        <v>0.55368165209444042</v>
      </c>
      <c r="E2">
        <f>STANDARDIZE(NoNegatives!FI2,AVERAGE(NoNegatives!FI$2:FI$179),_xlfn.STDEV.P(NoNegatives!FI$2:FI$179))</f>
        <v>-0.46091524918427662</v>
      </c>
      <c r="F2">
        <f>STANDARDIZE(NoNegatives!FJ2,AVERAGE(NoNegatives!FJ$2:FJ$179),_xlfn.STDEV.P(NoNegatives!FJ$2:FJ$179))</f>
        <v>-0.11423280783782856</v>
      </c>
      <c r="G2">
        <f>STANDARDIZE(NoNegatives!FK2,AVERAGE(NoNegatives!FK$2:FK$179),_xlfn.STDEV.P(NoNegatives!FK$2:FK$179))</f>
        <v>-0.76677559165213904</v>
      </c>
      <c r="H2">
        <v>0</v>
      </c>
      <c r="J2" t="s">
        <v>193</v>
      </c>
      <c r="AR2" t="s">
        <v>223</v>
      </c>
      <c r="AW2" t="s">
        <v>228</v>
      </c>
    </row>
    <row r="3" spans="1:56" ht="15" thickBot="1" x14ac:dyDescent="0.35">
      <c r="A3">
        <f>STANDARDIZE(NoNegatives!FE3,AVERAGE(NoNegatives!FE$2:FE$179),_xlfn.STDEV.P(NoNegatives!FE$2:FE$179))</f>
        <v>-0.31813160834719129</v>
      </c>
      <c r="B3">
        <f>STANDARDIZE(NoNegatives!FF3,AVERAGE(NoNegatives!FF$2:FF$179),_xlfn.STDEV.P(NoNegatives!FF$2:FF$179))</f>
        <v>-0.30766760242406926</v>
      </c>
      <c r="C3">
        <f>STANDARDIZE(NoNegatives!FG3,AVERAGE(NoNegatives!FG$2:FG$179),_xlfn.STDEV.P(NoNegatives!FG$2:FG$179))</f>
        <v>-0.3888349054770367</v>
      </c>
      <c r="D3">
        <f>STANDARDIZE(NoNegatives!FH3,AVERAGE(NoNegatives!FH$2:FH$179),_xlfn.STDEV.P(NoNegatives!FH$2:FH$179))</f>
        <v>0.85457220851989546</v>
      </c>
      <c r="E3">
        <f>STANDARDIZE(NoNegatives!FI3,AVERAGE(NoNegatives!FI$2:FI$179),_xlfn.STDEV.P(NoNegatives!FI$2:FI$179))</f>
        <v>0.2942463556593905</v>
      </c>
      <c r="F3">
        <f>STANDARDIZE(NoNegatives!FJ3,AVERAGE(NoNegatives!FJ$2:FJ$179),_xlfn.STDEV.P(NoNegatives!FJ$2:FJ$179))</f>
        <v>-0.24062429750494968</v>
      </c>
      <c r="G3">
        <f>STANDARDIZE(NoNegatives!FK3,AVERAGE(NoNegatives!FK$2:FK$179),_xlfn.STDEV.P(NoNegatives!FK$2:FK$179))</f>
        <v>-0.67830029049900153</v>
      </c>
      <c r="H3">
        <v>1</v>
      </c>
    </row>
    <row r="4" spans="1:56" ht="15" thickTop="1" x14ac:dyDescent="0.3">
      <c r="A4">
        <f>STANDARDIZE(NoNegatives!FE4,AVERAGE(NoNegatives!FE$2:FE$179),_xlfn.STDEV.P(NoNegatives!FE$2:FE$179))</f>
        <v>-0.29428203071544196</v>
      </c>
      <c r="B4">
        <f>STANDARDIZE(NoNegatives!FF4,AVERAGE(NoNegatives!FF$2:FF$179),_xlfn.STDEV.P(NoNegatives!FF$2:FF$179))</f>
        <v>-0.27755530368043396</v>
      </c>
      <c r="C4">
        <f>STANDARDIZE(NoNegatives!FG4,AVERAGE(NoNegatives!FG$2:FG$179),_xlfn.STDEV.P(NoNegatives!FG$2:FG$179))</f>
        <v>-1.0100823513554846</v>
      </c>
      <c r="D4">
        <f>STANDARDIZE(NoNegatives!FH4,AVERAGE(NoNegatives!FH$2:FH$179),_xlfn.STDEV.P(NoNegatives!FH$2:FH$179))</f>
        <v>1.1554627649453504</v>
      </c>
      <c r="E4">
        <f>STANDARDIZE(NoNegatives!FI4,AVERAGE(NoNegatives!FI$2:FI$179),_xlfn.STDEV.P(NoNegatives!FI$2:FI$179))</f>
        <v>-0.4069751345525861</v>
      </c>
      <c r="F4">
        <f>STANDARDIZE(NoNegatives!FJ4,AVERAGE(NoNegatives!FJ$2:FJ$179),_xlfn.STDEV.P(NoNegatives!FJ$2:FJ$179))</f>
        <v>-0.19309008739822428</v>
      </c>
      <c r="G4">
        <f>STANDARDIZE(NoNegatives!FK4,AVERAGE(NoNegatives!FK$2:FK$179),_xlfn.STDEV.P(NoNegatives!FK$2:FK$179))</f>
        <v>-0.90120887527592242</v>
      </c>
      <c r="H4">
        <v>1</v>
      </c>
      <c r="J4" s="12" t="str">
        <f>A1</f>
        <v>First Peak Height</v>
      </c>
      <c r="K4" s="12" t="str">
        <f t="shared" ref="K4:P4" si="0">B1</f>
        <v>Maximum</v>
      </c>
      <c r="L4" s="12" t="str">
        <f t="shared" si="0"/>
        <v>Day of First Peak</v>
      </c>
      <c r="M4" s="12" t="str">
        <f t="shared" si="0"/>
        <v>Day of Maximum</v>
      </c>
      <c r="N4" s="12" t="str">
        <f t="shared" si="0"/>
        <v>Day of First Case</v>
      </c>
      <c r="O4" s="12" t="str">
        <f t="shared" si="0"/>
        <v>Total Cases</v>
      </c>
      <c r="P4" s="12" t="str">
        <f t="shared" si="0"/>
        <v>Max Over Total</v>
      </c>
      <c r="Q4" s="12" t="s">
        <v>230</v>
      </c>
      <c r="R4" s="12" t="s">
        <v>229</v>
      </c>
      <c r="S4" s="12" t="s">
        <v>194</v>
      </c>
      <c r="T4" s="12" t="s">
        <v>195</v>
      </c>
      <c r="U4" s="12" t="s">
        <v>196</v>
      </c>
      <c r="V4" s="12" t="s">
        <v>197</v>
      </c>
      <c r="W4" s="12" t="s">
        <v>198</v>
      </c>
      <c r="X4" s="12" t="s">
        <v>199</v>
      </c>
      <c r="Y4" s="12" t="s">
        <v>200</v>
      </c>
      <c r="Z4" s="12" t="s">
        <v>201</v>
      </c>
      <c r="AB4" t="s">
        <v>202</v>
      </c>
      <c r="AD4" t="s">
        <v>203</v>
      </c>
      <c r="AE4" s="14">
        <f>Q183*LN(Q183/S183)+R183*LN(R183/S183)</f>
        <v>-86.808098976097583</v>
      </c>
      <c r="AG4" t="s">
        <v>214</v>
      </c>
      <c r="AP4" t="s">
        <v>222</v>
      </c>
      <c r="AS4" s="20" t="s">
        <v>224</v>
      </c>
      <c r="AT4" s="20" t="s">
        <v>225</v>
      </c>
      <c r="AW4" s="18" t="s">
        <v>196</v>
      </c>
      <c r="AX4" s="18" t="s">
        <v>229</v>
      </c>
      <c r="AY4" s="18" t="s">
        <v>230</v>
      </c>
      <c r="AZ4" s="18" t="s">
        <v>231</v>
      </c>
      <c r="BA4" s="18" t="s">
        <v>232</v>
      </c>
      <c r="BB4" s="18" t="s">
        <v>233</v>
      </c>
      <c r="BC4" s="18" t="s">
        <v>234</v>
      </c>
      <c r="BD4" s="18" t="s">
        <v>235</v>
      </c>
    </row>
    <row r="5" spans="1:56" x14ac:dyDescent="0.3">
      <c r="A5">
        <f>STANDARDIZE(NoNegatives!FE5,AVERAGE(NoNegatives!FE$2:FE$179),_xlfn.STDEV.P(NoNegatives!FE$2:FE$179))</f>
        <v>-0.31102411832448451</v>
      </c>
      <c r="B5">
        <f>STANDARDIZE(NoNegatives!FF5,AVERAGE(NoNegatives!FF$2:FF$179),_xlfn.STDEV.P(NoNegatives!FF$2:FF$179))</f>
        <v>-0.30811703971875037</v>
      </c>
      <c r="C5">
        <f>STANDARDIZE(NoNegatives!FG5,AVERAGE(NoNegatives!FG$2:FG$179),_xlfn.STDEV.P(NoNegatives!FG$2:FG$179))</f>
        <v>0.68422886467664601</v>
      </c>
      <c r="D5">
        <f>STANDARDIZE(NoNegatives!FH5,AVERAGE(NoNegatives!FH$2:FH$179),_xlfn.STDEV.P(NoNegatives!FH$2:FH$179))</f>
        <v>0.47162059125113454</v>
      </c>
      <c r="E5">
        <f>STANDARDIZE(NoNegatives!FI5,AVERAGE(NoNegatives!FI$2:FI$179),_xlfn.STDEV.P(NoNegatives!FI$2:FI$179))</f>
        <v>-8.333444676244306E-2</v>
      </c>
      <c r="F5">
        <f>STANDARDIZE(NoNegatives!FJ5,AVERAGE(NoNegatives!FJ$2:FJ$179),_xlfn.STDEV.P(NoNegatives!FJ$2:FJ$179))</f>
        <v>-0.24721510027872481</v>
      </c>
      <c r="G5">
        <f>STANDARDIZE(NoNegatives!FK5,AVERAGE(NoNegatives!FK$2:FK$179),_xlfn.STDEV.P(NoNegatives!FK$2:FK$179))</f>
        <v>0.27541733147126601</v>
      </c>
      <c r="H5">
        <v>1</v>
      </c>
      <c r="J5">
        <f t="array" ref="J5:R182">[1]!LogitSummary(A2:H179)</f>
        <v>-0.32239610236081528</v>
      </c>
      <c r="K5">
        <v>-0.31890353479109734</v>
      </c>
      <c r="L5">
        <v>-1.066559391889889</v>
      </c>
      <c r="M5">
        <v>-1.2243079995105208</v>
      </c>
      <c r="N5">
        <v>0.67182715808122406</v>
      </c>
      <c r="O5">
        <v>-0.25057082426727068</v>
      </c>
      <c r="P5">
        <v>-0.14288426170367599</v>
      </c>
      <c r="Q5" s="6">
        <v>0</v>
      </c>
      <c r="R5" s="7">
        <v>1</v>
      </c>
      <c r="S5" s="8">
        <f>Q5+R5</f>
        <v>1</v>
      </c>
      <c r="T5">
        <f>IF(S5=0,"",Q5/S5)</f>
        <v>0</v>
      </c>
      <c r="U5">
        <f>1/(1+EXP(-$AB$6-MMULT(J5:P5,$AB$7:$AB$13)))</f>
        <v>0.17733327535739568</v>
      </c>
      <c r="V5" s="3">
        <f>S5*U5</f>
        <v>0.17733327535739568</v>
      </c>
      <c r="W5" s="5">
        <f>S5-V5</f>
        <v>0.82266672464260426</v>
      </c>
      <c r="X5" s="3">
        <f>IFERROR(S5*(T5*LN(U5)+(1-T5)*LN(1-U5)),0)</f>
        <v>-0.19520411215178896</v>
      </c>
      <c r="Y5" s="5">
        <f>100*IF(U5&gt;=$AS$11,Q5/S5,R5/S5)</f>
        <v>100</v>
      </c>
      <c r="Z5">
        <f>IFERROR((Q5-V5)^2/V5+(R5-W5)^2/W5,0)</f>
        <v>0.21555907154800213</v>
      </c>
      <c r="AD5" t="s">
        <v>204</v>
      </c>
      <c r="AE5" s="16">
        <f>X183</f>
        <v>-27.96659772361544</v>
      </c>
      <c r="AG5" s="3">
        <f t="array" ref="AG5:AN12">MINVERSE(MMULT(TRANSPOSE([1]!DESIGN(J5:P182)),U5:U182*(1-U5:U182)*S5:S182*[1]!DESIGN(J5:P182)))</f>
        <v>2125.7087136176992</v>
      </c>
      <c r="AH5" s="4">
        <v>-153777.82485929664</v>
      </c>
      <c r="AI5" s="4">
        <v>162150.57928485097</v>
      </c>
      <c r="AJ5" s="4">
        <v>-34.948561721678857</v>
      </c>
      <c r="AK5" s="4">
        <v>33.767988147294986</v>
      </c>
      <c r="AL5" s="4">
        <v>0.99721796199150348</v>
      </c>
      <c r="AM5" s="4">
        <v>-25.457439972283613</v>
      </c>
      <c r="AN5" s="5">
        <v>-11.88164251987692</v>
      </c>
      <c r="AP5" s="14">
        <f t="array" ref="AP5:AP12">MMULT(AG5:AN12,MMULT(TRANSPOSE([1]!DESIGN(J5:P182)),S5:S182*(T5:T182-U5:U182)))</f>
        <v>5.8110177562555272</v>
      </c>
      <c r="AR5" t="s">
        <v>197</v>
      </c>
      <c r="AS5" s="3">
        <f>SUMIF(U5:U182,"&gt;="&amp;AS11,Q5:Q182)</f>
        <v>24</v>
      </c>
      <c r="AT5" s="5">
        <f>SUMIF(U5:U182,"&gt;="&amp;AS11,R5:R182)</f>
        <v>1</v>
      </c>
      <c r="AU5">
        <f>AS5+AT5</f>
        <v>25</v>
      </c>
      <c r="AZ5">
        <v>0</v>
      </c>
      <c r="BA5">
        <v>0</v>
      </c>
      <c r="BB5">
        <f>1-AZ5/AZ$183</f>
        <v>1</v>
      </c>
      <c r="BC5">
        <f>1-BA5/BA$183</f>
        <v>1</v>
      </c>
      <c r="BD5">
        <f>(BB5-BB6)*BC5</f>
        <v>6.9444444444444198E-3</v>
      </c>
    </row>
    <row r="6" spans="1:56" x14ac:dyDescent="0.3">
      <c r="A6">
        <f>STANDARDIZE(NoNegatives!FE6,AVERAGE(NoNegatives!FE$2:FE$179),_xlfn.STDEV.P(NoNegatives!FE$2:FE$179))</f>
        <v>-0.31607833345174263</v>
      </c>
      <c r="B6">
        <f>STANDARDIZE(NoNegatives!FF6,AVERAGE(NoNegatives!FF$2:FF$179),_xlfn.STDEV.P(NoNegatives!FF$2:FF$179))</f>
        <v>-0.31291103752868238</v>
      </c>
      <c r="C6">
        <f>STANDARDIZE(NoNegatives!FG6,AVERAGE(NoNegatives!FG$2:FG$179),_xlfn.STDEV.P(NoNegatives!FG$2:FG$179))</f>
        <v>1.3901918713567005</v>
      </c>
      <c r="D6">
        <f>STANDARDIZE(NoNegatives!FH6,AVERAGE(NoNegatives!FH$2:FH$179),_xlfn.STDEV.P(NoNegatives!FH$2:FH$179))</f>
        <v>1.1554627649453504</v>
      </c>
      <c r="E6">
        <f>STANDARDIZE(NoNegatives!FI6,AVERAGE(NoNegatives!FI$2:FI$179),_xlfn.STDEV.P(NoNegatives!FI$2:FI$179))</f>
        <v>0.88758761660798602</v>
      </c>
      <c r="F6">
        <f>STANDARDIZE(NoNegatives!FJ6,AVERAGE(NoNegatives!FJ$2:FJ$179),_xlfn.STDEV.P(NoNegatives!FJ$2:FJ$179))</f>
        <v>-0.24987823143341634</v>
      </c>
      <c r="G6">
        <f>STANDARDIZE(NoNegatives!FK6,AVERAGE(NoNegatives!FK$2:FK$179),_xlfn.STDEV.P(NoNegatives!FK$2:FK$179))</f>
        <v>1.7603901951963226</v>
      </c>
      <c r="H6">
        <v>0</v>
      </c>
      <c r="J6">
        <v>-0.32239610236081528</v>
      </c>
      <c r="K6">
        <v>-0.31530803643364835</v>
      </c>
      <c r="L6">
        <v>-1.0383208716226868</v>
      </c>
      <c r="M6">
        <v>0.7998648346243582</v>
      </c>
      <c r="N6">
        <v>0.94152773123967659</v>
      </c>
      <c r="O6">
        <v>-0.25018207861213954</v>
      </c>
      <c r="P6">
        <v>1.4408947961333087</v>
      </c>
      <c r="Q6" s="6">
        <v>1</v>
      </c>
      <c r="R6" s="7">
        <v>0</v>
      </c>
      <c r="S6" s="8">
        <f t="shared" ref="S6:S69" si="1">Q6+R6</f>
        <v>1</v>
      </c>
      <c r="T6">
        <f t="shared" ref="T6:T69" si="2">IF(S6=0,"",Q6/S6)</f>
        <v>1</v>
      </c>
      <c r="U6">
        <f t="shared" ref="U6:U69" si="3">1/(1+EXP(-$AB$6-MMULT(J6:P6,$AB$7:$AB$13)))</f>
        <v>0.99984673149242587</v>
      </c>
      <c r="V6" s="6">
        <f t="shared" ref="V6:V69" si="4">S6*U6</f>
        <v>0.99984673149242587</v>
      </c>
      <c r="W6" s="8">
        <f t="shared" ref="W6:W69" si="5">S6-V6</f>
        <v>1.5326850757413357E-4</v>
      </c>
      <c r="X6" s="6">
        <f t="shared" ref="X6:X69" si="6">IFERROR(S6*(T6*LN(U6)+(1-T6)*LN(1-U6)),0)</f>
        <v>-1.5328025439213409E-4</v>
      </c>
      <c r="Y6" s="8">
        <f t="shared" ref="Y6:Y69" si="7">100*IF(U6&gt;=$AS$11,Q6/S6,R6/S6)</f>
        <v>100</v>
      </c>
      <c r="Z6">
        <f t="shared" ref="Z6:Z69" si="8">IFERROR((Q6-V6)^2/V6+(R6-W6)^2/W6,0)</f>
        <v>1.532920024105661E-4</v>
      </c>
      <c r="AB6" s="14">
        <v>55.428362783147769</v>
      </c>
      <c r="AG6" s="6">
        <v>-153777.82485929425</v>
      </c>
      <c r="AH6" s="7">
        <v>11162584.687512461</v>
      </c>
      <c r="AI6" s="7">
        <v>-11770770.893865034</v>
      </c>
      <c r="AJ6" s="7">
        <v>2172.6248959224627</v>
      </c>
      <c r="AK6" s="7">
        <v>-2072.2905093066943</v>
      </c>
      <c r="AL6" s="7">
        <v>-61.359972493921966</v>
      </c>
      <c r="AM6" s="7">
        <v>4054.0862400287738</v>
      </c>
      <c r="AN6" s="8">
        <v>1011.0712994928083</v>
      </c>
      <c r="AP6" s="15">
        <v>-423.50109702993819</v>
      </c>
      <c r="AR6" t="s">
        <v>198</v>
      </c>
      <c r="AS6" s="9">
        <f>AS7-AS5</f>
        <v>10</v>
      </c>
      <c r="AT6" s="11">
        <f>AT7-AT5</f>
        <v>143</v>
      </c>
      <c r="AU6">
        <f t="shared" ref="AU6:AU7" si="9">AS6+AT6</f>
        <v>153</v>
      </c>
      <c r="AW6">
        <f t="array" ref="AW6:AY183">[1]!SelectCols(Q5:U182,"5,2,1",1)</f>
        <v>2.8093883023190402E-41</v>
      </c>
      <c r="AX6">
        <v>1</v>
      </c>
      <c r="AY6">
        <v>0</v>
      </c>
      <c r="AZ6">
        <f>AZ5+AX6</f>
        <v>1</v>
      </c>
      <c r="BA6">
        <f>BA5+AY6</f>
        <v>0</v>
      </c>
      <c r="BB6">
        <f t="shared" ref="BB6:BB69" si="10">1-AZ6/AZ$183</f>
        <v>0.99305555555555558</v>
      </c>
      <c r="BC6">
        <f t="shared" ref="BC6:BC69" si="11">1-BA6/BA$183</f>
        <v>1</v>
      </c>
      <c r="BD6">
        <f t="shared" ref="BD6:BD69" si="12">(BB6-BB7)*BC6</f>
        <v>6.9444444444444198E-3</v>
      </c>
    </row>
    <row r="7" spans="1:56" x14ac:dyDescent="0.3">
      <c r="A7">
        <f>STANDARDIZE(NoNegatives!FE7,AVERAGE(NoNegatives!FE$2:FE$179),_xlfn.STDEV.P(NoNegatives!FE$2:FE$179))</f>
        <v>0.13232531486968921</v>
      </c>
      <c r="B7">
        <f>STANDARDIZE(NoNegatives!FF7,AVERAGE(NoNegatives!FF$2:FF$179),_xlfn.STDEV.P(NoNegatives!FF$2:FF$179))</f>
        <v>0.1124064556712214</v>
      </c>
      <c r="C7">
        <f>STANDARDIZE(NoNegatives!FG7,AVERAGE(NoNegatives!FG$2:FG$179),_xlfn.STDEV.P(NoNegatives!FG$2:FG$179))</f>
        <v>1.3619533510894983</v>
      </c>
      <c r="D7">
        <f>STANDARDIZE(NoNegatives!FH7,AVERAGE(NoNegatives!FH$2:FH$179),_xlfn.STDEV.P(NoNegatives!FH$2:FH$179))</f>
        <v>1.1281090779975818</v>
      </c>
      <c r="E7">
        <f>STANDARDIZE(NoNegatives!FI7,AVERAGE(NoNegatives!FI$2:FI$179),_xlfn.STDEV.P(NoNegatives!FI$2:FI$179))</f>
        <v>-2.9394332130752553E-2</v>
      </c>
      <c r="F7">
        <f>STANDARDIZE(NoNegatives!FJ7,AVERAGE(NoNegatives!FJ$2:FJ$179),_xlfn.STDEV.P(NoNegatives!FJ$2:FJ$179))</f>
        <v>6.9843431092711291E-3</v>
      </c>
      <c r="G7">
        <f>STANDARDIZE(NoNegatives!FK7,AVERAGE(NoNegatives!FK$2:FK$179),_xlfn.STDEV.P(NoNegatives!FK$2:FK$179))</f>
        <v>-0.43178570642326775</v>
      </c>
      <c r="H7">
        <v>0</v>
      </c>
      <c r="J7">
        <v>-0.32208021391536168</v>
      </c>
      <c r="K7">
        <v>-0.31530803643364835</v>
      </c>
      <c r="L7">
        <v>1.3619533510894983</v>
      </c>
      <c r="M7">
        <v>-1.4978448689882073</v>
      </c>
      <c r="N7">
        <v>-1.9712384588716108</v>
      </c>
      <c r="O7">
        <v>-0.25040549565531833</v>
      </c>
      <c r="P7">
        <v>2.4004470296809566</v>
      </c>
      <c r="Q7" s="6">
        <v>1</v>
      </c>
      <c r="R7" s="7">
        <v>0</v>
      </c>
      <c r="S7" s="8">
        <f t="shared" si="1"/>
        <v>1</v>
      </c>
      <c r="T7">
        <f t="shared" si="2"/>
        <v>1</v>
      </c>
      <c r="U7">
        <f t="shared" si="3"/>
        <v>0.99580736402223236</v>
      </c>
      <c r="V7" s="6">
        <f t="shared" si="4"/>
        <v>0.99580736402223236</v>
      </c>
      <c r="W7" s="8">
        <f t="shared" si="5"/>
        <v>4.1926359777676447E-3</v>
      </c>
      <c r="X7" s="6">
        <f t="shared" si="6"/>
        <v>-4.2014497198232118E-3</v>
      </c>
      <c r="Y7" s="8">
        <f t="shared" si="7"/>
        <v>100</v>
      </c>
      <c r="Z7">
        <f t="shared" si="8"/>
        <v>4.2102881834824831E-3</v>
      </c>
      <c r="AB7" s="15">
        <v>-4546.9610935860883</v>
      </c>
      <c r="AD7" t="s">
        <v>205</v>
      </c>
      <c r="AE7" s="14">
        <f>2*(AE5-AE4)</f>
        <v>117.68300250496429</v>
      </c>
      <c r="AG7" s="6">
        <v>162150.57928484996</v>
      </c>
      <c r="AH7" s="7">
        <v>-11770770.893865023</v>
      </c>
      <c r="AI7" s="7">
        <v>12412180.047019154</v>
      </c>
      <c r="AJ7" s="7">
        <v>-2288.2611462701188</v>
      </c>
      <c r="AK7" s="7">
        <v>2182.5884832470533</v>
      </c>
      <c r="AL7" s="7">
        <v>64.872185939002506</v>
      </c>
      <c r="AM7" s="7">
        <v>-4398.4804690100118</v>
      </c>
      <c r="AN7" s="8">
        <v>-1070.9153486998985</v>
      </c>
      <c r="AP7" s="15">
        <v>446.84912009506616</v>
      </c>
      <c r="AS7">
        <f>Q183</f>
        <v>34</v>
      </c>
      <c r="AT7">
        <f>R183</f>
        <v>144</v>
      </c>
      <c r="AU7">
        <f t="shared" si="9"/>
        <v>178</v>
      </c>
      <c r="AW7">
        <v>2.6973152863553135E-23</v>
      </c>
      <c r="AX7">
        <v>1</v>
      </c>
      <c r="AY7">
        <v>0</v>
      </c>
      <c r="AZ7">
        <f t="shared" ref="AZ7:AZ70" si="13">AZ6+AX7</f>
        <v>2</v>
      </c>
      <c r="BA7">
        <f t="shared" ref="BA7:BA70" si="14">BA6+AY7</f>
        <v>0</v>
      </c>
      <c r="BB7">
        <f t="shared" si="10"/>
        <v>0.98611111111111116</v>
      </c>
      <c r="BC7">
        <f t="shared" si="11"/>
        <v>1</v>
      </c>
      <c r="BD7">
        <f t="shared" si="12"/>
        <v>6.9444444444445308E-3</v>
      </c>
    </row>
    <row r="8" spans="1:56" x14ac:dyDescent="0.3">
      <c r="A8">
        <f>STANDARDIZE(NoNegatives!FE8,AVERAGE(NoNegatives!FE$2:FE$179),_xlfn.STDEV.P(NoNegatives!FE$2:FE$179))</f>
        <v>-0.20172671619752755</v>
      </c>
      <c r="B8">
        <f>STANDARDIZE(NoNegatives!FF8,AVERAGE(NoNegatives!FF$2:FF$179),_xlfn.STDEV.P(NoNegatives!FF$2:FF$179))</f>
        <v>-0.2044468370789711</v>
      </c>
      <c r="C8">
        <f>STANDARDIZE(NoNegatives!FG8,AVERAGE(NoNegatives!FG$2:FG$179),_xlfn.STDEV.P(NoNegatives!FG$2:FG$179))</f>
        <v>1.3337148308222961</v>
      </c>
      <c r="D8">
        <f>STANDARDIZE(NoNegatives!FH8,AVERAGE(NoNegatives!FH$2:FH$179),_xlfn.STDEV.P(NoNegatives!FH$2:FH$179))</f>
        <v>1.1007553910498131</v>
      </c>
      <c r="E8">
        <f>STANDARDIZE(NoNegatives!FI8,AVERAGE(NoNegatives!FI$2:FI$179),_xlfn.STDEV.P(NoNegatives!FI$2:FI$179))</f>
        <v>-0.13727456139413358</v>
      </c>
      <c r="F8">
        <f>STANDARDIZE(NoNegatives!FJ8,AVERAGE(NoNegatives!FJ$2:FJ$179),_xlfn.STDEV.P(NoNegatives!FJ$2:FJ$179))</f>
        <v>-0.14420197000983526</v>
      </c>
      <c r="G8">
        <f>STANDARDIZE(NoNegatives!FK8,AVERAGE(NoNegatives!FK$2:FK$179),_xlfn.STDEV.P(NoNegatives!FK$2:FK$179))</f>
        <v>-0.7274138965205682</v>
      </c>
      <c r="H8">
        <v>0</v>
      </c>
      <c r="J8">
        <v>-0.32160638124718122</v>
      </c>
      <c r="K8">
        <v>-0.31815447263329549</v>
      </c>
      <c r="L8">
        <v>-1.3489445945619107</v>
      </c>
      <c r="M8">
        <v>-1.4978448689882073</v>
      </c>
      <c r="N8">
        <v>-0.19121467602582407</v>
      </c>
      <c r="O8">
        <v>-0.25057529260813427</v>
      </c>
      <c r="P8">
        <v>0.67733403633295375</v>
      </c>
      <c r="Q8" s="6">
        <v>0</v>
      </c>
      <c r="R8" s="7">
        <v>1</v>
      </c>
      <c r="S8" s="8">
        <f t="shared" si="1"/>
        <v>1</v>
      </c>
      <c r="T8">
        <f t="shared" si="2"/>
        <v>0</v>
      </c>
      <c r="U8">
        <f t="shared" si="3"/>
        <v>1.7402807663011638E-2</v>
      </c>
      <c r="V8" s="6">
        <f t="shared" si="4"/>
        <v>1.7402807663011638E-2</v>
      </c>
      <c r="W8" s="8">
        <f t="shared" si="5"/>
        <v>0.98259719233698839</v>
      </c>
      <c r="X8" s="6">
        <f t="shared" si="6"/>
        <v>-1.7556016633120328E-2</v>
      </c>
      <c r="Y8" s="8">
        <f t="shared" si="7"/>
        <v>100</v>
      </c>
      <c r="Z8">
        <f t="shared" si="8"/>
        <v>1.7711029299423468E-2</v>
      </c>
      <c r="AB8" s="15">
        <v>4797.5346905894612</v>
      </c>
      <c r="AD8" t="s">
        <v>206</v>
      </c>
      <c r="AE8" s="15">
        <f>COUNT(J5:P5)</f>
        <v>7</v>
      </c>
      <c r="AG8" s="6">
        <v>-34.948561721533672</v>
      </c>
      <c r="AH8" s="7">
        <v>2172.6248959119448</v>
      </c>
      <c r="AI8" s="7">
        <v>-2288.2611462590289</v>
      </c>
      <c r="AJ8" s="7">
        <v>21.926447082304808</v>
      </c>
      <c r="AK8" s="7">
        <v>-22.511553608167731</v>
      </c>
      <c r="AL8" s="7">
        <v>4.2846718898701154E-2</v>
      </c>
      <c r="AM8" s="7">
        <v>-4.7724543833738204</v>
      </c>
      <c r="AN8" s="8">
        <v>-0.67530293704891597</v>
      </c>
      <c r="AP8" s="15">
        <v>-0.121028561410278</v>
      </c>
      <c r="AW8">
        <v>2.1622032755751428E-18</v>
      </c>
      <c r="AX8">
        <v>1</v>
      </c>
      <c r="AY8">
        <v>0</v>
      </c>
      <c r="AZ8">
        <f t="shared" si="13"/>
        <v>3</v>
      </c>
      <c r="BA8">
        <f t="shared" si="14"/>
        <v>0</v>
      </c>
      <c r="BB8">
        <f t="shared" si="10"/>
        <v>0.97916666666666663</v>
      </c>
      <c r="BC8">
        <f t="shared" si="11"/>
        <v>1</v>
      </c>
      <c r="BD8">
        <f t="shared" si="12"/>
        <v>6.9444444444444198E-3</v>
      </c>
    </row>
    <row r="9" spans="1:56" x14ac:dyDescent="0.3">
      <c r="A9">
        <f>STANDARDIZE(NoNegatives!FE9,AVERAGE(NoNegatives!FE$2:FE$179),_xlfn.STDEV.P(NoNegatives!FE$2:FE$179))</f>
        <v>-0.32144843702445441</v>
      </c>
      <c r="B9">
        <f>STANDARDIZE(NoNegatives!FF9,AVERAGE(NoNegatives!FF$2:FF$179),_xlfn.STDEV.P(NoNegatives!FF$2:FF$179))</f>
        <v>-0.31800466020173512</v>
      </c>
      <c r="C9">
        <f>STANDARDIZE(NoNegatives!FG9,AVERAGE(NoNegatives!FG$2:FG$179),_xlfn.STDEV.P(NoNegatives!FG$2:FG$179))</f>
        <v>-1.1795134729586976</v>
      </c>
      <c r="D9">
        <f>STANDARDIZE(NoNegatives!FH9,AVERAGE(NoNegatives!FH$2:FH$179),_xlfn.STDEV.P(NoNegatives!FH$2:FH$179))</f>
        <v>-1.3337227473015953</v>
      </c>
      <c r="E9">
        <f>STANDARDIZE(NoNegatives!FI9,AVERAGE(NoNegatives!FI$2:FI$179),_xlfn.STDEV.P(NoNegatives!FI$2:FI$179))</f>
        <v>0.51000681418615246</v>
      </c>
      <c r="F9">
        <f>STANDARDIZE(NoNegatives!FJ9,AVERAGE(NoNegatives!FJ$2:FJ$179),_xlfn.STDEV.P(NoNegatives!FJ$2:FJ$179))</f>
        <v>-0.2505842292898614</v>
      </c>
      <c r="G9">
        <f>STANDARDIZE(NoNegatives!FK9,AVERAGE(NoNegatives!FK$2:FK$179),_xlfn.STDEV.P(NoNegatives!FK$2:FK$179))</f>
        <v>0.88086689147165786</v>
      </c>
      <c r="H9">
        <v>0</v>
      </c>
      <c r="J9">
        <v>-0.32144843702445441</v>
      </c>
      <c r="K9">
        <v>-0.31800466020173512</v>
      </c>
      <c r="L9">
        <v>-1.1795134729586976</v>
      </c>
      <c r="M9">
        <v>-1.3337227473015953</v>
      </c>
      <c r="N9">
        <v>0.51000681418615246</v>
      </c>
      <c r="O9">
        <v>-0.2505842292898614</v>
      </c>
      <c r="P9">
        <v>0.88086689147165786</v>
      </c>
      <c r="Q9" s="6">
        <v>0</v>
      </c>
      <c r="R9" s="7">
        <v>1</v>
      </c>
      <c r="S9" s="8">
        <f t="shared" si="1"/>
        <v>1</v>
      </c>
      <c r="T9">
        <f t="shared" si="2"/>
        <v>0</v>
      </c>
      <c r="U9">
        <f t="shared" si="3"/>
        <v>8.6442156702112947E-3</v>
      </c>
      <c r="V9" s="6">
        <f t="shared" si="4"/>
        <v>8.6442156702112947E-3</v>
      </c>
      <c r="W9" s="8">
        <f t="shared" si="5"/>
        <v>0.99135578432978866</v>
      </c>
      <c r="X9" s="6">
        <f t="shared" si="6"/>
        <v>-8.6817936137722086E-3</v>
      </c>
      <c r="Y9" s="8">
        <f t="shared" si="7"/>
        <v>100</v>
      </c>
      <c r="Z9">
        <f t="shared" si="8"/>
        <v>8.7195896839955024E-3</v>
      </c>
      <c r="AB9" s="15">
        <v>-0.15879342592426973</v>
      </c>
      <c r="AD9" t="s">
        <v>207</v>
      </c>
      <c r="AE9" s="15">
        <f>_xlfn.CHISQ.DIST.RT(AE7,AE8)</f>
        <v>2.326051258642335E-22</v>
      </c>
      <c r="AG9" s="6">
        <v>33.767988147149893</v>
      </c>
      <c r="AH9" s="7">
        <v>-2072.2905092961905</v>
      </c>
      <c r="AI9" s="7">
        <v>2182.5884832359779</v>
      </c>
      <c r="AJ9" s="7">
        <v>-22.511553608167659</v>
      </c>
      <c r="AK9" s="7">
        <v>23.40339993584497</v>
      </c>
      <c r="AL9" s="7">
        <v>-0.15187865416923255</v>
      </c>
      <c r="AM9" s="7">
        <v>3.835500694885122</v>
      </c>
      <c r="AN9" s="8">
        <v>0.77846583001692204</v>
      </c>
      <c r="AP9" s="15">
        <v>0.12395941597743984</v>
      </c>
      <c r="AR9" t="s">
        <v>226</v>
      </c>
      <c r="AS9" s="21">
        <f>AS5/AS7</f>
        <v>0.70588235294117652</v>
      </c>
      <c r="AT9" s="22">
        <f>AT6/AT7</f>
        <v>0.99305555555555558</v>
      </c>
      <c r="AU9">
        <f>(AS5+AT6)/AU7</f>
        <v>0.9382022471910112</v>
      </c>
      <c r="AW9">
        <v>3.8546722326312677E-11</v>
      </c>
      <c r="AX9">
        <v>1</v>
      </c>
      <c r="AY9">
        <v>0</v>
      </c>
      <c r="AZ9">
        <f t="shared" si="13"/>
        <v>4</v>
      </c>
      <c r="BA9">
        <f t="shared" si="14"/>
        <v>0</v>
      </c>
      <c r="BB9">
        <f t="shared" si="10"/>
        <v>0.97222222222222221</v>
      </c>
      <c r="BC9">
        <f t="shared" si="11"/>
        <v>1</v>
      </c>
      <c r="BD9">
        <f t="shared" si="12"/>
        <v>6.9444444444444198E-3</v>
      </c>
    </row>
    <row r="10" spans="1:56" x14ac:dyDescent="0.3">
      <c r="A10">
        <f>STANDARDIZE(NoNegatives!FE10,AVERAGE(NoNegatives!FE$2:FE$179),_xlfn.STDEV.P(NoNegatives!FE$2:FE$179))</f>
        <v>-0.24500343322467524</v>
      </c>
      <c r="B10">
        <f>STANDARDIZE(NoNegatives!FF10,AVERAGE(NoNegatives!FF$2:FF$179),_xlfn.STDEV.P(NoNegatives!FF$2:FF$179))</f>
        <v>-0.24549544332651377</v>
      </c>
      <c r="C10">
        <f>STANDARDIZE(NoNegatives!FG10,AVERAGE(NoNegatives!FG$2:FG$179),_xlfn.STDEV.P(NoNegatives!FG$2:FG$179))</f>
        <v>-1.1795134729586976</v>
      </c>
      <c r="D10">
        <f>STANDARDIZE(NoNegatives!FH10,AVERAGE(NoNegatives!FH$2:FH$179),_xlfn.STDEV.P(NoNegatives!FH$2:FH$179))</f>
        <v>-1.3337227473015953</v>
      </c>
      <c r="E10">
        <f>STANDARDIZE(NoNegatives!FI10,AVERAGE(NoNegatives!FI$2:FI$179),_xlfn.STDEV.P(NoNegatives!FI$2:FI$179))</f>
        <v>-2.0251785735033012</v>
      </c>
      <c r="F10">
        <f>STANDARDIZE(NoNegatives!FJ10,AVERAGE(NoNegatives!FJ$2:FJ$179),_xlfn.STDEV.P(NoNegatives!FJ$2:FJ$179))</f>
        <v>-0.21669186383963465</v>
      </c>
      <c r="G10">
        <f>STANDARDIZE(NoNegatives!FK10,AVERAGE(NoNegatives!FK$2:FK$179),_xlfn.STDEV.P(NoNegatives!FK$2:FK$179))</f>
        <v>-0.18697634974840002</v>
      </c>
      <c r="H10">
        <v>0</v>
      </c>
      <c r="J10">
        <v>-0.32081666013354715</v>
      </c>
      <c r="K10">
        <v>-0.31740541047549359</v>
      </c>
      <c r="L10">
        <v>0.28888958093581557</v>
      </c>
      <c r="M10">
        <v>8.8668973982373625E-2</v>
      </c>
      <c r="N10">
        <v>0.51000681418615246</v>
      </c>
      <c r="O10">
        <v>-0.25015973690782167</v>
      </c>
      <c r="P10">
        <v>0.18100397688516004</v>
      </c>
      <c r="Q10" s="6">
        <v>0</v>
      </c>
      <c r="R10" s="7">
        <v>1</v>
      </c>
      <c r="S10" s="8">
        <f t="shared" si="1"/>
        <v>1</v>
      </c>
      <c r="T10">
        <f t="shared" si="2"/>
        <v>0</v>
      </c>
      <c r="U10">
        <f t="shared" si="3"/>
        <v>1.7420737192850259E-2</v>
      </c>
      <c r="V10" s="6">
        <f t="shared" si="4"/>
        <v>1.7420737192850259E-2</v>
      </c>
      <c r="W10" s="8">
        <f t="shared" si="5"/>
        <v>0.98257926280714969</v>
      </c>
      <c r="X10" s="6">
        <f t="shared" si="6"/>
        <v>-1.7574263879867321E-2</v>
      </c>
      <c r="Y10" s="8">
        <f t="shared" si="7"/>
        <v>100</v>
      </c>
      <c r="Z10">
        <f t="shared" si="8"/>
        <v>1.7729599893122738E-2</v>
      </c>
      <c r="AB10" s="15">
        <v>-0.9190952350506203</v>
      </c>
      <c r="AD10" t="s">
        <v>208</v>
      </c>
      <c r="AE10" s="15">
        <v>0.05</v>
      </c>
      <c r="AG10" s="6">
        <v>0.99721796199269441</v>
      </c>
      <c r="AH10" s="7">
        <v>-61.359972494009384</v>
      </c>
      <c r="AI10" s="7">
        <v>64.872185939094734</v>
      </c>
      <c r="AJ10" s="7">
        <v>4.2846718898627394E-2</v>
      </c>
      <c r="AK10" s="7">
        <v>-0.15187865416916002</v>
      </c>
      <c r="AL10" s="7">
        <v>0.193004496886029</v>
      </c>
      <c r="AM10" s="7">
        <v>0.8229203821345118</v>
      </c>
      <c r="AN10" s="8">
        <v>-2.055504675949919E-3</v>
      </c>
      <c r="AP10" s="15">
        <v>-1.1941316033346161E-4</v>
      </c>
      <c r="AW10">
        <v>1.8227139069725395E-10</v>
      </c>
      <c r="AX10">
        <v>1</v>
      </c>
      <c r="AY10">
        <v>0</v>
      </c>
      <c r="AZ10">
        <f t="shared" si="13"/>
        <v>5</v>
      </c>
      <c r="BA10">
        <f t="shared" si="14"/>
        <v>0</v>
      </c>
      <c r="BB10">
        <f t="shared" si="10"/>
        <v>0.96527777777777779</v>
      </c>
      <c r="BC10">
        <f t="shared" si="11"/>
        <v>1</v>
      </c>
      <c r="BD10">
        <f t="shared" si="12"/>
        <v>6.9444444444444198E-3</v>
      </c>
    </row>
    <row r="11" spans="1:56" x14ac:dyDescent="0.3">
      <c r="A11">
        <f>STANDARDIZE(NoNegatives!FE11,AVERAGE(NoNegatives!FE$2:FE$179),_xlfn.STDEV.P(NoNegatives!FE$2:FE$179))</f>
        <v>-0.11485739369777852</v>
      </c>
      <c r="B11">
        <f>STANDARDIZE(NoNegatives!FF11,AVERAGE(NoNegatives!FF$2:FF$179),_xlfn.STDEV.P(NoNegatives!FF$2:FF$179))</f>
        <v>-0.12204999972076501</v>
      </c>
      <c r="C11">
        <f>STANDARDIZE(NoNegatives!FG11,AVERAGE(NoNegatives!FG$2:FG$179),_xlfn.STDEV.P(NoNegatives!FG$2:FG$179))</f>
        <v>-1.235990513493102</v>
      </c>
      <c r="D11">
        <f>STANDARDIZE(NoNegatives!FH11,AVERAGE(NoNegatives!FH$2:FH$179),_xlfn.STDEV.P(NoNegatives!FH$2:FH$179))</f>
        <v>-1.3884301211971326</v>
      </c>
      <c r="E11">
        <f>STANDARDIZE(NoNegatives!FI11,AVERAGE(NoNegatives!FI$2:FI$179),_xlfn.STDEV.P(NoNegatives!FI$2:FI$179))</f>
        <v>-0.4069751345525861</v>
      </c>
      <c r="F11">
        <f>STANDARDIZE(NoNegatives!FJ11,AVERAGE(NoNegatives!FJ$2:FJ$179),_xlfn.STDEV.P(NoNegatives!FJ$2:FJ$179))</f>
        <v>-0.17248209933541009</v>
      </c>
      <c r="G11">
        <f>STANDARDIZE(NoNegatives!FK11,AVERAGE(NoNegatives!FK$2:FK$179),_xlfn.STDEV.P(NoNegatives!FK$2:FK$179))</f>
        <v>-1.2266720335628005E-2</v>
      </c>
      <c r="H11">
        <v>0</v>
      </c>
      <c r="J11">
        <v>-0.32081666013354715</v>
      </c>
      <c r="K11">
        <v>-0.31321066239180312</v>
      </c>
      <c r="L11">
        <v>-0.86888975001947366</v>
      </c>
      <c r="M11">
        <v>1.1554627649453504</v>
      </c>
      <c r="N11">
        <v>0.67182715808122406</v>
      </c>
      <c r="O11">
        <v>-0.24777811122753543</v>
      </c>
      <c r="P11">
        <v>-0.23590266966852064</v>
      </c>
      <c r="Q11" s="6">
        <v>1</v>
      </c>
      <c r="R11" s="7">
        <v>0</v>
      </c>
      <c r="S11" s="8">
        <f t="shared" si="1"/>
        <v>1</v>
      </c>
      <c r="T11">
        <f t="shared" si="2"/>
        <v>1</v>
      </c>
      <c r="U11">
        <f t="shared" si="3"/>
        <v>0.99999993940355869</v>
      </c>
      <c r="V11" s="6">
        <f t="shared" si="4"/>
        <v>0.99999993940355869</v>
      </c>
      <c r="W11" s="8">
        <f t="shared" si="5"/>
        <v>6.0596441309179738E-8</v>
      </c>
      <c r="X11" s="6">
        <f t="shared" si="6"/>
        <v>-6.0596443145144166E-8</v>
      </c>
      <c r="Y11" s="8">
        <f t="shared" si="7"/>
        <v>100</v>
      </c>
      <c r="Z11">
        <f t="shared" si="8"/>
        <v>6.0596444981108659E-8</v>
      </c>
      <c r="AB11" s="15">
        <v>0.17778868716334612</v>
      </c>
      <c r="AD11" t="s">
        <v>209</v>
      </c>
      <c r="AE11" s="17" t="str">
        <f>IF(AE9&lt;AE10,"yes","no")</f>
        <v>yes</v>
      </c>
      <c r="AG11" s="6">
        <v>-25.457439972068162</v>
      </c>
      <c r="AH11" s="7">
        <v>4054.0862400131523</v>
      </c>
      <c r="AI11" s="7">
        <v>-4398.4804689935427</v>
      </c>
      <c r="AJ11" s="7">
        <v>-4.77245438337218</v>
      </c>
      <c r="AK11" s="7">
        <v>3.8355006948833417</v>
      </c>
      <c r="AL11" s="7">
        <v>0.82292038213463636</v>
      </c>
      <c r="AM11" s="7">
        <v>271.29668397703495</v>
      </c>
      <c r="AN11" s="8">
        <v>10.876584233388733</v>
      </c>
      <c r="AP11" s="15">
        <v>-0.6299410500019047</v>
      </c>
      <c r="AR11" t="s">
        <v>227</v>
      </c>
      <c r="AS11" s="23">
        <v>0.5</v>
      </c>
      <c r="AW11">
        <v>7.9157098174544321E-9</v>
      </c>
      <c r="AX11">
        <v>1</v>
      </c>
      <c r="AY11">
        <v>0</v>
      </c>
      <c r="AZ11">
        <f t="shared" si="13"/>
        <v>6</v>
      </c>
      <c r="BA11">
        <f t="shared" si="14"/>
        <v>0</v>
      </c>
      <c r="BB11">
        <f t="shared" si="10"/>
        <v>0.95833333333333337</v>
      </c>
      <c r="BC11">
        <f t="shared" si="11"/>
        <v>1</v>
      </c>
      <c r="BD11">
        <f t="shared" si="12"/>
        <v>6.9444444444445308E-3</v>
      </c>
    </row>
    <row r="12" spans="1:56" x14ac:dyDescent="0.3">
      <c r="A12">
        <f>STANDARDIZE(NoNegatives!FE12,AVERAGE(NoNegatives!FE$2:FE$179),_xlfn.STDEV.P(NoNegatives!FE$2:FE$179))</f>
        <v>-0.30691756853358731</v>
      </c>
      <c r="B12">
        <f>STANDARDIZE(NoNegatives!FF12,AVERAGE(NoNegatives!FF$2:FF$179),_xlfn.STDEV.P(NoNegatives!FF$2:FF$179))</f>
        <v>-0.23156288719139892</v>
      </c>
      <c r="C12">
        <f>STANDARDIZE(NoNegatives!FG12,AVERAGE(NoNegatives!FG$2:FG$179),_xlfn.STDEV.P(NoNegatives!FG$2:FG$179))</f>
        <v>-0.86888975001947366</v>
      </c>
      <c r="D12">
        <f>STANDARDIZE(NoNegatives!FH12,AVERAGE(NoNegatives!FH$2:FH$179),_xlfn.STDEV.P(NoNegatives!FH$2:FH$179))</f>
        <v>1.0734017041020445</v>
      </c>
      <c r="E12">
        <f>STANDARDIZE(NoNegatives!FI12,AVERAGE(NoNegatives!FI$2:FI$179),_xlfn.STDEV.P(NoNegatives!FI$2:FI$179))</f>
        <v>-0.13727456139413358</v>
      </c>
      <c r="F12">
        <f>STANDARDIZE(NoNegatives!FJ12,AVERAGE(NoNegatives!FJ$2:FJ$179),_xlfn.STDEV.P(NoNegatives!FJ$2:FJ$179))</f>
        <v>-0.18003359539485414</v>
      </c>
      <c r="G12">
        <f>STANDARDIZE(NoNegatives!FK12,AVERAGE(NoNegatives!FK$2:FK$179),_xlfn.STDEV.P(NoNegatives!FK$2:FK$179))</f>
        <v>-0.64600420656629665</v>
      </c>
      <c r="H12">
        <v>1</v>
      </c>
      <c r="J12">
        <v>-0.32034282746536669</v>
      </c>
      <c r="K12">
        <v>-0.31695597318081248</v>
      </c>
      <c r="L12">
        <v>-1.2077519932258998</v>
      </c>
      <c r="M12">
        <v>-1.361076434249364</v>
      </c>
      <c r="N12">
        <v>2.4545782500937953E-2</v>
      </c>
      <c r="O12">
        <v>-0.25024016704336605</v>
      </c>
      <c r="P12">
        <v>0.60822326060771725</v>
      </c>
      <c r="Q12" s="6">
        <v>0</v>
      </c>
      <c r="R12" s="7">
        <v>1</v>
      </c>
      <c r="S12" s="8">
        <f t="shared" si="1"/>
        <v>1</v>
      </c>
      <c r="T12">
        <f t="shared" si="2"/>
        <v>0</v>
      </c>
      <c r="U12">
        <f t="shared" si="3"/>
        <v>1.93995477397793E-2</v>
      </c>
      <c r="V12" s="6">
        <f t="shared" si="4"/>
        <v>1.93995477397793E-2</v>
      </c>
      <c r="W12" s="8">
        <f t="shared" si="5"/>
        <v>0.98060045226022075</v>
      </c>
      <c r="X12" s="6">
        <f t="shared" si="6"/>
        <v>-1.9590188557461394E-2</v>
      </c>
      <c r="Y12" s="8">
        <f t="shared" si="7"/>
        <v>100</v>
      </c>
      <c r="Z12">
        <f t="shared" si="8"/>
        <v>1.9783335501288617E-2</v>
      </c>
      <c r="AB12" s="15">
        <v>-20.714967250086914</v>
      </c>
      <c r="AG12" s="9">
        <v>-11.88164251981007</v>
      </c>
      <c r="AH12" s="10">
        <v>1011.0712994879681</v>
      </c>
      <c r="AI12" s="10">
        <v>-1070.9153486947953</v>
      </c>
      <c r="AJ12" s="10">
        <v>-0.67530293704886857</v>
      </c>
      <c r="AK12" s="10">
        <v>0.77846583001683822</v>
      </c>
      <c r="AL12" s="10">
        <v>-2.055504675915339E-3</v>
      </c>
      <c r="AM12" s="10">
        <v>10.876584233388369</v>
      </c>
      <c r="AN12" s="11">
        <v>1.9428285976236606</v>
      </c>
      <c r="AP12" s="16">
        <v>-5.0863667136023222E-2</v>
      </c>
      <c r="AW12">
        <v>1.161396764810929E-8</v>
      </c>
      <c r="AX12">
        <v>1</v>
      </c>
      <c r="AY12">
        <v>0</v>
      </c>
      <c r="AZ12">
        <f t="shared" si="13"/>
        <v>7</v>
      </c>
      <c r="BA12">
        <f t="shared" si="14"/>
        <v>0</v>
      </c>
      <c r="BB12">
        <f t="shared" si="10"/>
        <v>0.95138888888888884</v>
      </c>
      <c r="BC12">
        <f t="shared" si="11"/>
        <v>1</v>
      </c>
      <c r="BD12">
        <f t="shared" si="12"/>
        <v>6.9444444444444198E-3</v>
      </c>
    </row>
    <row r="13" spans="1:56" x14ac:dyDescent="0.3">
      <c r="A13">
        <f>STANDARDIZE(NoNegatives!FE13,AVERAGE(NoNegatives!FE$2:FE$179),_xlfn.STDEV.P(NoNegatives!FE$2:FE$179))</f>
        <v>-0.32239610236081528</v>
      </c>
      <c r="B13">
        <f>STANDARDIZE(NoNegatives!FF13,AVERAGE(NoNegatives!FF$2:FF$179),_xlfn.STDEV.P(NoNegatives!FF$2:FF$179))</f>
        <v>-0.31890353479109734</v>
      </c>
      <c r="C13">
        <f>STANDARDIZE(NoNegatives!FG13,AVERAGE(NoNegatives!FG$2:FG$179),_xlfn.STDEV.P(NoNegatives!FG$2:FG$179))</f>
        <v>-1.066559391889889</v>
      </c>
      <c r="D13">
        <f>STANDARDIZE(NoNegatives!FH13,AVERAGE(NoNegatives!FH$2:FH$179),_xlfn.STDEV.P(NoNegatives!FH$2:FH$179))</f>
        <v>-1.2243079995105208</v>
      </c>
      <c r="E13">
        <f>STANDARDIZE(NoNegatives!FI13,AVERAGE(NoNegatives!FI$2:FI$179),_xlfn.STDEV.P(NoNegatives!FI$2:FI$179))</f>
        <v>0.67182715808122406</v>
      </c>
      <c r="F13">
        <f>STANDARDIZE(NoNegatives!FJ13,AVERAGE(NoNegatives!FJ$2:FJ$179),_xlfn.STDEV.P(NoNegatives!FJ$2:FJ$179))</f>
        <v>-0.25057082426727068</v>
      </c>
      <c r="G13">
        <f>STANDARDIZE(NoNegatives!FK13,AVERAGE(NoNegatives!FK$2:FK$179),_xlfn.STDEV.P(NoNegatives!FK$2:FK$179))</f>
        <v>-0.14288426170367599</v>
      </c>
      <c r="H13">
        <v>0</v>
      </c>
      <c r="J13">
        <v>-0.32034282746536669</v>
      </c>
      <c r="K13">
        <v>-0.31695597318081248</v>
      </c>
      <c r="L13">
        <v>0.45832070253902862</v>
      </c>
      <c r="M13">
        <v>0.25279109566898544</v>
      </c>
      <c r="N13">
        <v>0.99546784587136705</v>
      </c>
      <c r="O13">
        <v>-0.24989163645600707</v>
      </c>
      <c r="P13">
        <v>3.7462598419653201E-2</v>
      </c>
      <c r="Q13" s="6">
        <v>0</v>
      </c>
      <c r="R13" s="7">
        <v>1</v>
      </c>
      <c r="S13" s="8">
        <f t="shared" si="1"/>
        <v>1</v>
      </c>
      <c r="T13">
        <f t="shared" si="2"/>
        <v>0</v>
      </c>
      <c r="U13">
        <f t="shared" si="3"/>
        <v>2.4965566130009911E-2</v>
      </c>
      <c r="V13" s="6">
        <f t="shared" si="4"/>
        <v>2.4965566130009911E-2</v>
      </c>
      <c r="W13" s="8">
        <f t="shared" si="5"/>
        <v>0.97503443386999011</v>
      </c>
      <c r="X13" s="6">
        <f t="shared" si="6"/>
        <v>-2.528249181817956E-2</v>
      </c>
      <c r="Y13" s="8">
        <f t="shared" si="7"/>
        <v>100</v>
      </c>
      <c r="Z13">
        <f t="shared" si="8"/>
        <v>2.5604804571792986E-2</v>
      </c>
      <c r="AB13" s="16">
        <v>-3.2244693460520271</v>
      </c>
      <c r="AD13" t="s">
        <v>210</v>
      </c>
      <c r="AE13" s="14">
        <f>1-AE5/AE4</f>
        <v>0.67783423374683072</v>
      </c>
      <c r="AW13">
        <v>1.4848214587850405E-8</v>
      </c>
      <c r="AX13">
        <v>1</v>
      </c>
      <c r="AY13">
        <v>0</v>
      </c>
      <c r="AZ13">
        <f t="shared" si="13"/>
        <v>8</v>
      </c>
      <c r="BA13">
        <f t="shared" si="14"/>
        <v>0</v>
      </c>
      <c r="BB13">
        <f t="shared" si="10"/>
        <v>0.94444444444444442</v>
      </c>
      <c r="BC13">
        <f t="shared" si="11"/>
        <v>1</v>
      </c>
      <c r="BD13">
        <f t="shared" si="12"/>
        <v>6.9444444444444198E-3</v>
      </c>
    </row>
    <row r="14" spans="1:56" x14ac:dyDescent="0.3">
      <c r="A14">
        <f>STANDARDIZE(NoNegatives!FE14,AVERAGE(NoNegatives!FE$2:FE$179),_xlfn.STDEV.P(NoNegatives!FE$2:FE$179))</f>
        <v>-0.19935755285662532</v>
      </c>
      <c r="B14">
        <f>STANDARDIZE(NoNegatives!FF14,AVERAGE(NoNegatives!FF$2:FF$179),_xlfn.STDEV.P(NoNegatives!FF$2:FF$179))</f>
        <v>-0.20219965060556547</v>
      </c>
      <c r="C14">
        <f>STANDARDIZE(NoNegatives!FG14,AVERAGE(NoNegatives!FG$2:FG$179),_xlfn.STDEV.P(NoNegatives!FG$2:FG$179))</f>
        <v>1.0513296281502744</v>
      </c>
      <c r="D14">
        <f>STANDARDIZE(NoNegatives!FH14,AVERAGE(NoNegatives!FH$2:FH$179),_xlfn.STDEV.P(NoNegatives!FH$2:FH$179))</f>
        <v>0.82721852157212683</v>
      </c>
      <c r="E14">
        <f>STANDARDIZE(NoNegatives!FI14,AVERAGE(NoNegatives!FI$2:FI$179),_xlfn.STDEV.P(NoNegatives!FI$2:FI$179))</f>
        <v>-0.46091524918427662</v>
      </c>
      <c r="F14">
        <f>STANDARDIZE(NoNegatives!FJ14,AVERAGE(NoNegatives!FJ$2:FJ$179),_xlfn.STDEV.P(NoNegatives!FJ$2:FJ$179))</f>
        <v>-0.13813396311709855</v>
      </c>
      <c r="G14">
        <f>STANDARDIZE(NoNegatives!FK14,AVERAGE(NoNegatives!FK$2:FK$179),_xlfn.STDEV.P(NoNegatives!FK$2:FK$179))</f>
        <v>-0.74641174618652573</v>
      </c>
      <c r="H14">
        <v>0</v>
      </c>
      <c r="J14">
        <v>-0.32018488324263988</v>
      </c>
      <c r="K14">
        <v>-0.31680616074925211</v>
      </c>
      <c r="L14">
        <v>1.2489992700206896</v>
      </c>
      <c r="M14">
        <v>1.0186943302065072</v>
      </c>
      <c r="N14">
        <v>0.456066699554462</v>
      </c>
      <c r="O14">
        <v>-0.24994078820550641</v>
      </c>
      <c r="P14">
        <v>0.16399166536332221</v>
      </c>
      <c r="Q14" s="6">
        <v>0</v>
      </c>
      <c r="R14" s="7">
        <v>1</v>
      </c>
      <c r="S14" s="8">
        <f t="shared" si="1"/>
        <v>1</v>
      </c>
      <c r="T14">
        <f t="shared" si="2"/>
        <v>0</v>
      </c>
      <c r="U14">
        <f t="shared" si="3"/>
        <v>6.7143311933125331E-3</v>
      </c>
      <c r="V14" s="6">
        <f t="shared" si="4"/>
        <v>6.7143311933125331E-3</v>
      </c>
      <c r="W14" s="8">
        <f t="shared" si="5"/>
        <v>0.99328566880668745</v>
      </c>
      <c r="X14" s="6">
        <f t="shared" si="6"/>
        <v>-6.7369737248837236E-3</v>
      </c>
      <c r="Y14" s="8">
        <f t="shared" si="7"/>
        <v>100</v>
      </c>
      <c r="Z14">
        <f t="shared" si="8"/>
        <v>6.7597181799461479E-3</v>
      </c>
      <c r="AD14" t="s">
        <v>211</v>
      </c>
      <c r="AE14" s="15">
        <f>1-EXP((-2/S183)*(AE5-AE4))</f>
        <v>0.48373777960050246</v>
      </c>
      <c r="AW14">
        <v>1.8574342086054039E-8</v>
      </c>
      <c r="AX14">
        <v>1</v>
      </c>
      <c r="AY14">
        <v>0</v>
      </c>
      <c r="AZ14">
        <f t="shared" si="13"/>
        <v>9</v>
      </c>
      <c r="BA14">
        <f t="shared" si="14"/>
        <v>0</v>
      </c>
      <c r="BB14">
        <f t="shared" si="10"/>
        <v>0.9375</v>
      </c>
      <c r="BC14">
        <f t="shared" si="11"/>
        <v>1</v>
      </c>
      <c r="BD14">
        <f t="shared" si="12"/>
        <v>6.9444444444444198E-3</v>
      </c>
    </row>
    <row r="15" spans="1:56" x14ac:dyDescent="0.3">
      <c r="A15">
        <f>STANDARDIZE(NoNegatives!FE15,AVERAGE(NoNegatives!FE$2:FE$179),_xlfn.STDEV.P(NoNegatives!FE$2:FE$179))</f>
        <v>0.30953873276917726</v>
      </c>
      <c r="B15">
        <f>STANDARDIZE(NoNegatives!FF15,AVERAGE(NoNegatives!FF$2:FF$179),_xlfn.STDEV.P(NoNegatives!FF$2:FF$179))</f>
        <v>0.28049600388196183</v>
      </c>
      <c r="C15">
        <f>STANDARDIZE(NoNegatives!FG15,AVERAGE(NoNegatives!FG$2:FG$179),_xlfn.STDEV.P(NoNegatives!FG$2:FG$179))</f>
        <v>1.1078066686846786</v>
      </c>
      <c r="D15">
        <f>STANDARDIZE(NoNegatives!FH15,AVERAGE(NoNegatives!FH$2:FH$179),_xlfn.STDEV.P(NoNegatives!FH$2:FH$179))</f>
        <v>0.88192589546766409</v>
      </c>
      <c r="E15">
        <f>STANDARDIZE(NoNegatives!FI15,AVERAGE(NoNegatives!FI$2:FI$179),_xlfn.STDEV.P(NoNegatives!FI$2:FI$179))</f>
        <v>0.24030624102769998</v>
      </c>
      <c r="F15">
        <f>STANDARDIZE(NoNegatives!FJ15,AVERAGE(NoNegatives!FJ$2:FJ$179),_xlfn.STDEV.P(NoNegatives!FJ$2:FJ$179))</f>
        <v>0.34762384050315187</v>
      </c>
      <c r="G15">
        <f>STANDARDIZE(NoNegatives!FK15,AVERAGE(NoNegatives!FK$2:FK$179),_xlfn.STDEV.P(NoNegatives!FK$2:FK$179))</f>
        <v>-0.76629168003800419</v>
      </c>
      <c r="H15">
        <v>0</v>
      </c>
      <c r="J15">
        <v>-0.32002693901991308</v>
      </c>
      <c r="K15">
        <v>-0.31111328834995788</v>
      </c>
      <c r="L15">
        <v>-0.41707342574423883</v>
      </c>
      <c r="M15">
        <v>1.0186943302065072</v>
      </c>
      <c r="N15">
        <v>0.56394692881784303</v>
      </c>
      <c r="O15">
        <v>-0.24711232843886255</v>
      </c>
      <c r="P15">
        <v>-0.14471009678465113</v>
      </c>
      <c r="Q15" s="6">
        <v>1</v>
      </c>
      <c r="R15" s="7">
        <v>0</v>
      </c>
      <c r="S15" s="8">
        <f t="shared" si="1"/>
        <v>1</v>
      </c>
      <c r="T15">
        <f t="shared" si="2"/>
        <v>1</v>
      </c>
      <c r="U15">
        <f t="shared" si="3"/>
        <v>0.99999999987681853</v>
      </c>
      <c r="V15" s="6">
        <f t="shared" si="4"/>
        <v>0.99999999987681853</v>
      </c>
      <c r="W15" s="8">
        <f t="shared" si="5"/>
        <v>1.2318146502821037E-10</v>
      </c>
      <c r="X15" s="6">
        <f t="shared" si="6"/>
        <v>-1.2318146503579722E-10</v>
      </c>
      <c r="Y15" s="8">
        <f t="shared" si="7"/>
        <v>100</v>
      </c>
      <c r="Z15">
        <f t="shared" si="8"/>
        <v>1.2318146504338404E-10</v>
      </c>
      <c r="AD15" t="s">
        <v>212</v>
      </c>
      <c r="AE15" s="16">
        <f>AE14/(1-EXP(2*AE4/S183))</f>
        <v>0.77653007805679075</v>
      </c>
      <c r="AW15">
        <v>4.1923718613726134E-8</v>
      </c>
      <c r="AX15">
        <v>1</v>
      </c>
      <c r="AY15">
        <v>0</v>
      </c>
      <c r="AZ15">
        <f t="shared" si="13"/>
        <v>10</v>
      </c>
      <c r="BA15">
        <f t="shared" si="14"/>
        <v>0</v>
      </c>
      <c r="BB15">
        <f t="shared" si="10"/>
        <v>0.93055555555555558</v>
      </c>
      <c r="BC15">
        <f t="shared" si="11"/>
        <v>1</v>
      </c>
      <c r="BD15">
        <f t="shared" si="12"/>
        <v>6.9444444444444198E-3</v>
      </c>
    </row>
    <row r="16" spans="1:56" x14ac:dyDescent="0.3">
      <c r="A16">
        <f>STANDARDIZE(NoNegatives!FE16,AVERAGE(NoNegatives!FE$2:FE$179),_xlfn.STDEV.P(NoNegatives!FE$2:FE$179))</f>
        <v>-0.16982198320671063</v>
      </c>
      <c r="B16">
        <f>STANDARDIZE(NoNegatives!FF16,AVERAGE(NoNegatives!FF$2:FF$179),_xlfn.STDEV.P(NoNegatives!FF$2:FF$179))</f>
        <v>-0.1741847259037754</v>
      </c>
      <c r="C16">
        <f>STANDARDIZE(NoNegatives!FG16,AVERAGE(NoNegatives!FG$2:FG$179),_xlfn.STDEV.P(NoNegatives!FG$2:FG$179))</f>
        <v>-0.27588082440822798</v>
      </c>
      <c r="D16">
        <f>STANDARDIZE(NoNegatives!FH16,AVERAGE(NoNegatives!FH$2:FH$179),_xlfn.STDEV.P(NoNegatives!FH$2:FH$179))</f>
        <v>-0.45840476497299909</v>
      </c>
      <c r="E16">
        <f>STANDARDIZE(NoNegatives!FI16,AVERAGE(NoNegatives!FI$2:FI$179),_xlfn.STDEV.P(NoNegatives!FI$2:FI$179))</f>
        <v>-0.24515479065751458</v>
      </c>
      <c r="F16">
        <f>STANDARDIZE(NoNegatives!FJ16,AVERAGE(NoNegatives!FJ$2:FJ$179),_xlfn.STDEV.P(NoNegatives!FJ$2:FJ$179))</f>
        <v>2.1957753343115536E-2</v>
      </c>
      <c r="G16">
        <f>STANDARDIZE(NoNegatives!FK16,AVERAGE(NoNegatives!FK$2:FK$179),_xlfn.STDEV.P(NoNegatives!FK$2:FK$179))</f>
        <v>-0.99952290956601964</v>
      </c>
      <c r="H16">
        <v>0</v>
      </c>
      <c r="J16">
        <v>-0.31971105057445942</v>
      </c>
      <c r="K16">
        <v>-0.316356723454571</v>
      </c>
      <c r="L16">
        <v>-0.67122010814905841</v>
      </c>
      <c r="M16">
        <v>-0.84135638224176001</v>
      </c>
      <c r="N16">
        <v>0.83364750197629556</v>
      </c>
      <c r="O16">
        <v>-0.25038315395100047</v>
      </c>
      <c r="P16">
        <v>1.4755709700880264</v>
      </c>
      <c r="Q16" s="6">
        <v>0</v>
      </c>
      <c r="R16" s="7">
        <v>1</v>
      </c>
      <c r="S16" s="8">
        <f t="shared" si="1"/>
        <v>1</v>
      </c>
      <c r="T16">
        <f t="shared" si="2"/>
        <v>0</v>
      </c>
      <c r="U16">
        <f t="shared" si="3"/>
        <v>7.9732233170540473E-4</v>
      </c>
      <c r="V16" s="6">
        <f t="shared" si="4"/>
        <v>7.9732233170540473E-4</v>
      </c>
      <c r="W16" s="8">
        <f t="shared" si="5"/>
        <v>0.99920267766829463</v>
      </c>
      <c r="X16" s="6">
        <f t="shared" si="6"/>
        <v>-7.9764036221548153E-4</v>
      </c>
      <c r="Y16" s="8">
        <f t="shared" si="7"/>
        <v>100</v>
      </c>
      <c r="Z16">
        <f t="shared" si="8"/>
        <v>7.9795856188657241E-4</v>
      </c>
      <c r="AW16">
        <v>1.9160701940366911E-7</v>
      </c>
      <c r="AX16">
        <v>1</v>
      </c>
      <c r="AY16">
        <v>0</v>
      </c>
      <c r="AZ16">
        <f t="shared" si="13"/>
        <v>11</v>
      </c>
      <c r="BA16">
        <f t="shared" si="14"/>
        <v>0</v>
      </c>
      <c r="BB16">
        <f t="shared" si="10"/>
        <v>0.92361111111111116</v>
      </c>
      <c r="BC16">
        <f t="shared" si="11"/>
        <v>1</v>
      </c>
      <c r="BD16">
        <f t="shared" si="12"/>
        <v>6.9444444444445308E-3</v>
      </c>
    </row>
    <row r="17" spans="1:56" x14ac:dyDescent="0.3">
      <c r="A17">
        <f>STANDARDIZE(NoNegatives!FE17,AVERAGE(NoNegatives!FE$2:FE$179),_xlfn.STDEV.P(NoNegatives!FE$2:FE$179))</f>
        <v>6.4093410651704499E-2</v>
      </c>
      <c r="B17">
        <f>STANDARDIZE(NoNegatives!FF17,AVERAGE(NoNegatives!FF$2:FF$179),_xlfn.STDEV.P(NoNegatives!FF$2:FF$179))</f>
        <v>4.7687485237139525E-2</v>
      </c>
      <c r="C17">
        <f>STANDARDIZE(NoNegatives!FG17,AVERAGE(NoNegatives!FG$2:FG$179),_xlfn.STDEV.P(NoNegatives!FG$2:FG$179))</f>
        <v>-0.67122010814905841</v>
      </c>
      <c r="D17">
        <f>STANDARDIZE(NoNegatives!FH17,AVERAGE(NoNegatives!FH$2:FH$179),_xlfn.STDEV.P(NoNegatives!FH$2:FH$179))</f>
        <v>-0.84135638224176001</v>
      </c>
      <c r="E17">
        <f>STANDARDIZE(NoNegatives!FI17,AVERAGE(NoNegatives!FI$2:FI$179),_xlfn.STDEV.P(NoNegatives!FI$2:FI$179))</f>
        <v>-1.5397175418180866</v>
      </c>
      <c r="F17">
        <f>STANDARDIZE(NoNegatives!FJ17,AVERAGE(NoNegatives!FJ$2:FJ$179),_xlfn.STDEV.P(NoNegatives!FJ$2:FJ$179))</f>
        <v>2.246714420156324E-2</v>
      </c>
      <c r="G17">
        <f>STANDARDIZE(NoNegatives!FK17,AVERAGE(NoNegatives!FK$2:FK$179),_xlfn.STDEV.P(NoNegatives!FK$2:FK$179))</f>
        <v>-0.59662367149688211</v>
      </c>
      <c r="H17">
        <v>0</v>
      </c>
      <c r="J17">
        <v>-0.31971105057445942</v>
      </c>
      <c r="K17">
        <v>-0.316356723454571</v>
      </c>
      <c r="L17">
        <v>0.14769697959980468</v>
      </c>
      <c r="M17">
        <v>-4.8099460756469557E-2</v>
      </c>
      <c r="N17">
        <v>-2.1869989173983728</v>
      </c>
      <c r="O17">
        <v>-0.24944927071051301</v>
      </c>
      <c r="P17">
        <v>-0.13791696164394115</v>
      </c>
      <c r="Q17" s="6">
        <v>0</v>
      </c>
      <c r="R17" s="7">
        <v>1</v>
      </c>
      <c r="S17" s="8">
        <f t="shared" si="1"/>
        <v>1</v>
      </c>
      <c r="T17">
        <f t="shared" si="2"/>
        <v>0</v>
      </c>
      <c r="U17">
        <f t="shared" si="3"/>
        <v>3.40161750363491E-2</v>
      </c>
      <c r="V17" s="6">
        <f t="shared" si="4"/>
        <v>3.40161750363491E-2</v>
      </c>
      <c r="W17" s="8">
        <f t="shared" si="5"/>
        <v>0.96598382496365087</v>
      </c>
      <c r="X17" s="6">
        <f t="shared" si="6"/>
        <v>-3.4608189253853866E-2</v>
      </c>
      <c r="Y17" s="8">
        <f t="shared" si="7"/>
        <v>100</v>
      </c>
      <c r="Z17">
        <f t="shared" si="8"/>
        <v>3.5214021350335863E-2</v>
      </c>
      <c r="AD17" t="s">
        <v>213</v>
      </c>
      <c r="AE17" s="14">
        <f>Z183</f>
        <v>177.82551498529529</v>
      </c>
      <c r="AW17">
        <v>3.3887474223959848E-7</v>
      </c>
      <c r="AX17">
        <v>1</v>
      </c>
      <c r="AY17">
        <v>0</v>
      </c>
      <c r="AZ17">
        <f t="shared" si="13"/>
        <v>12</v>
      </c>
      <c r="BA17">
        <f t="shared" si="14"/>
        <v>0</v>
      </c>
      <c r="BB17">
        <f t="shared" si="10"/>
        <v>0.91666666666666663</v>
      </c>
      <c r="BC17">
        <f t="shared" si="11"/>
        <v>1</v>
      </c>
      <c r="BD17">
        <f t="shared" si="12"/>
        <v>6.9444444444444198E-3</v>
      </c>
    </row>
    <row r="18" spans="1:56" x14ac:dyDescent="0.3">
      <c r="A18">
        <f>STANDARDIZE(NoNegatives!FE18,AVERAGE(NoNegatives!FE$2:FE$179),_xlfn.STDEV.P(NoNegatives!FE$2:FE$179))</f>
        <v>-0.30739140120176772</v>
      </c>
      <c r="B18">
        <f>STANDARDIZE(NoNegatives!FF18,AVERAGE(NoNegatives!FF$2:FF$179),_xlfn.STDEV.P(NoNegatives!FF$2:FF$179))</f>
        <v>-0.30272379218257689</v>
      </c>
      <c r="C18">
        <f>STANDARDIZE(NoNegatives!FG18,AVERAGE(NoNegatives!FG$2:FG$179),_xlfn.STDEV.P(NoNegatives!FG$2:FG$179))</f>
        <v>-2.1734142003408386E-2</v>
      </c>
      <c r="D18">
        <f>STANDARDIZE(NoNegatives!FH18,AVERAGE(NoNegatives!FH$2:FH$179),_xlfn.STDEV.P(NoNegatives!FH$2:FH$179))</f>
        <v>0.99134064325873861</v>
      </c>
      <c r="E18">
        <f>STANDARDIZE(NoNegatives!FI18,AVERAGE(NoNegatives!FI$2:FI$179),_xlfn.STDEV.P(NoNegatives!FI$2:FI$179))</f>
        <v>0.67182715808122406</v>
      </c>
      <c r="F18">
        <f>STANDARDIZE(NoNegatives!FJ18,AVERAGE(NoNegatives!FJ$2:FJ$179),_xlfn.STDEV.P(NoNegatives!FJ$2:FJ$179))</f>
        <v>-0.24507923334593532</v>
      </c>
      <c r="G18">
        <f>STANDARDIZE(NoNegatives!FK18,AVERAGE(NoNegatives!FK$2:FK$179),_xlfn.STDEV.P(NoNegatives!FK$2:FK$179))</f>
        <v>0.17328271021545863</v>
      </c>
      <c r="H18">
        <v>1</v>
      </c>
      <c r="J18">
        <v>-0.31971105057445942</v>
      </c>
      <c r="K18">
        <v>-0.316356723454571</v>
      </c>
      <c r="L18">
        <v>1.1360451889518808</v>
      </c>
      <c r="M18">
        <v>0.90927958241543272</v>
      </c>
      <c r="N18">
        <v>1.2651684190298196</v>
      </c>
      <c r="O18">
        <v>-0.24971290282146402</v>
      </c>
      <c r="P18">
        <v>8.6746575210112586E-2</v>
      </c>
      <c r="Q18" s="6">
        <v>0</v>
      </c>
      <c r="R18" s="7">
        <v>1</v>
      </c>
      <c r="S18" s="8">
        <f t="shared" si="1"/>
        <v>1</v>
      </c>
      <c r="T18">
        <f t="shared" si="2"/>
        <v>0</v>
      </c>
      <c r="U18">
        <f t="shared" si="3"/>
        <v>1.1113929296349861E-2</v>
      </c>
      <c r="V18" s="6">
        <f t="shared" si="4"/>
        <v>1.1113929296349861E-2</v>
      </c>
      <c r="W18" s="8">
        <f t="shared" si="5"/>
        <v>0.98888607070365009</v>
      </c>
      <c r="X18" s="6">
        <f t="shared" si="6"/>
        <v>-1.1176150452427543E-2</v>
      </c>
      <c r="Y18" s="8">
        <f t="shared" si="7"/>
        <v>100</v>
      </c>
      <c r="Z18">
        <f t="shared" si="8"/>
        <v>1.1238836935423361E-2</v>
      </c>
      <c r="AD18" t="s">
        <v>206</v>
      </c>
      <c r="AE18" s="15">
        <f>COUNT(S5:S182)-2</f>
        <v>176</v>
      </c>
      <c r="AW18">
        <v>4.3016572477377502E-7</v>
      </c>
      <c r="AX18">
        <v>1</v>
      </c>
      <c r="AY18">
        <v>0</v>
      </c>
      <c r="AZ18">
        <f t="shared" si="13"/>
        <v>13</v>
      </c>
      <c r="BA18">
        <f t="shared" si="14"/>
        <v>0</v>
      </c>
      <c r="BB18">
        <f t="shared" si="10"/>
        <v>0.90972222222222221</v>
      </c>
      <c r="BC18">
        <f t="shared" si="11"/>
        <v>1</v>
      </c>
      <c r="BD18">
        <f t="shared" si="12"/>
        <v>6.9444444444444198E-3</v>
      </c>
    </row>
    <row r="19" spans="1:56" x14ac:dyDescent="0.3">
      <c r="A19">
        <f>STANDARDIZE(NoNegatives!FE19,AVERAGE(NoNegatives!FE$2:FE$179),_xlfn.STDEV.P(NoNegatives!FE$2:FE$179))</f>
        <v>-0.31971105057445942</v>
      </c>
      <c r="B19">
        <f>STANDARDIZE(NoNegatives!FF19,AVERAGE(NoNegatives!FF$2:FF$179),_xlfn.STDEV.P(NoNegatives!FF$2:FF$179))</f>
        <v>-0.316356723454571</v>
      </c>
      <c r="C19">
        <f>STANDARDIZE(NoNegatives!FG19,AVERAGE(NoNegatives!FG$2:FG$179),_xlfn.STDEV.P(NoNegatives!FG$2:FG$179))</f>
        <v>-0.67122010814905841</v>
      </c>
      <c r="D19">
        <f>STANDARDIZE(NoNegatives!FH19,AVERAGE(NoNegatives!FH$2:FH$179),_xlfn.STDEV.P(NoNegatives!FH$2:FH$179))</f>
        <v>-0.84135638224176001</v>
      </c>
      <c r="E19">
        <f>STANDARDIZE(NoNegatives!FI19,AVERAGE(NoNegatives!FI$2:FI$179),_xlfn.STDEV.P(NoNegatives!FI$2:FI$179))</f>
        <v>0.83364750197629556</v>
      </c>
      <c r="F19">
        <f>STANDARDIZE(NoNegatives!FJ19,AVERAGE(NoNegatives!FJ$2:FJ$179),_xlfn.STDEV.P(NoNegatives!FJ$2:FJ$179))</f>
        <v>-0.25038315395100047</v>
      </c>
      <c r="G19">
        <f>STANDARDIZE(NoNegatives!FK19,AVERAGE(NoNegatives!FK$2:FK$179),_xlfn.STDEV.P(NoNegatives!FK$2:FK$179))</f>
        <v>1.4755709700880264</v>
      </c>
      <c r="H19">
        <v>0</v>
      </c>
      <c r="J19">
        <v>-0.31939516212900582</v>
      </c>
      <c r="K19">
        <v>-0.31605709859145026</v>
      </c>
      <c r="L19">
        <v>-1.6030912769667303</v>
      </c>
      <c r="M19">
        <v>-1.744028051518125</v>
      </c>
      <c r="N19">
        <v>0.2942463556593905</v>
      </c>
      <c r="O19">
        <v>-0.25040549565531833</v>
      </c>
      <c r="P19">
        <v>1.8092390406241796</v>
      </c>
      <c r="Q19" s="6">
        <v>0</v>
      </c>
      <c r="R19" s="7">
        <v>1</v>
      </c>
      <c r="S19" s="8">
        <f t="shared" si="1"/>
        <v>1</v>
      </c>
      <c r="T19">
        <f t="shared" si="2"/>
        <v>0</v>
      </c>
      <c r="U19">
        <f t="shared" si="3"/>
        <v>6.577362965091276E-4</v>
      </c>
      <c r="V19" s="6">
        <f t="shared" si="4"/>
        <v>6.577362965091276E-4</v>
      </c>
      <c r="W19" s="8">
        <f t="shared" si="5"/>
        <v>0.99934226370349089</v>
      </c>
      <c r="X19" s="6">
        <f t="shared" si="6"/>
        <v>-6.5795269992311063E-4</v>
      </c>
      <c r="Y19" s="8">
        <f t="shared" si="7"/>
        <v>100</v>
      </c>
      <c r="Z19">
        <f t="shared" si="8"/>
        <v>6.5816919828008073E-4</v>
      </c>
      <c r="AD19" t="s">
        <v>207</v>
      </c>
      <c r="AE19" s="15">
        <f>_xlfn.CHISQ.DIST.RT(AE17,AE18)</f>
        <v>0.44730293996760018</v>
      </c>
      <c r="AW19">
        <v>6.5585503563478596E-7</v>
      </c>
      <c r="AX19">
        <v>1</v>
      </c>
      <c r="AY19">
        <v>0</v>
      </c>
      <c r="AZ19">
        <f t="shared" si="13"/>
        <v>14</v>
      </c>
      <c r="BA19">
        <f t="shared" si="14"/>
        <v>0</v>
      </c>
      <c r="BB19">
        <f t="shared" si="10"/>
        <v>0.90277777777777779</v>
      </c>
      <c r="BC19">
        <f t="shared" si="11"/>
        <v>1</v>
      </c>
      <c r="BD19">
        <f t="shared" si="12"/>
        <v>6.9444444444444198E-3</v>
      </c>
    </row>
    <row r="20" spans="1:56" x14ac:dyDescent="0.3">
      <c r="A20">
        <f>STANDARDIZE(NoNegatives!FE20,AVERAGE(NoNegatives!FE$2:FE$179),_xlfn.STDEV.P(NoNegatives!FE$2:FE$179))</f>
        <v>-0.12559760084320204</v>
      </c>
      <c r="B20">
        <f>STANDARDIZE(NoNegatives!FF20,AVERAGE(NoNegatives!FF$2:FF$179),_xlfn.STDEV.P(NoNegatives!FF$2:FF$179))</f>
        <v>-0.13223724506687048</v>
      </c>
      <c r="C20">
        <f>STANDARDIZE(NoNegatives!FG20,AVERAGE(NoNegatives!FG$2:FG$179),_xlfn.STDEV.P(NoNegatives!FG$2:FG$179))</f>
        <v>1.3901918713567005</v>
      </c>
      <c r="D20">
        <f>STANDARDIZE(NoNegatives!FH20,AVERAGE(NoNegatives!FH$2:FH$179),_xlfn.STDEV.P(NoNegatives!FH$2:FH$179))</f>
        <v>1.1554627649453504</v>
      </c>
      <c r="E20">
        <f>STANDARDIZE(NoNegatives!FI20,AVERAGE(NoNegatives!FI$2:FI$179),_xlfn.STDEV.P(NoNegatives!FI$2:FI$179))</f>
        <v>0.40212658492277148</v>
      </c>
      <c r="F20">
        <f>STANDARDIZE(NoNegatives!FJ20,AVERAGE(NoNegatives!FJ$2:FJ$179),_xlfn.STDEV.P(NoNegatives!FJ$2:FJ$179))</f>
        <v>-0.11396470738601398</v>
      </c>
      <c r="G20">
        <f>STANDARDIZE(NoNegatives!FK20,AVERAGE(NoNegatives!FK$2:FK$179),_xlfn.STDEV.P(NoNegatives!FK$2:FK$179))</f>
        <v>-0.58405091914449669</v>
      </c>
      <c r="H20">
        <v>0</v>
      </c>
      <c r="J20">
        <v>-0.31939516212900582</v>
      </c>
      <c r="K20">
        <v>-0.31605709859145026</v>
      </c>
      <c r="L20">
        <v>1.3337148308222961</v>
      </c>
      <c r="M20">
        <v>1.1007553910498131</v>
      </c>
      <c r="N20">
        <v>0.56394692881784303</v>
      </c>
      <c r="O20">
        <v>-0.25042783735963625</v>
      </c>
      <c r="P20">
        <v>1.9222640973556222</v>
      </c>
      <c r="Q20" s="6">
        <v>0</v>
      </c>
      <c r="R20" s="7">
        <v>1</v>
      </c>
      <c r="S20" s="8">
        <f t="shared" si="1"/>
        <v>1</v>
      </c>
      <c r="T20">
        <f t="shared" si="2"/>
        <v>0</v>
      </c>
      <c r="U20">
        <f t="shared" si="3"/>
        <v>2.203064162438961E-5</v>
      </c>
      <c r="V20" s="6">
        <f t="shared" si="4"/>
        <v>2.203064162438961E-5</v>
      </c>
      <c r="W20" s="8">
        <f t="shared" si="5"/>
        <v>0.99997796935837557</v>
      </c>
      <c r="X20" s="6">
        <f t="shared" si="6"/>
        <v>-2.2030884302575909E-5</v>
      </c>
      <c r="Y20" s="8">
        <f t="shared" si="7"/>
        <v>100</v>
      </c>
      <c r="Z20">
        <f t="shared" si="8"/>
        <v>2.2031126984252784E-5</v>
      </c>
      <c r="AD20" t="s">
        <v>208</v>
      </c>
      <c r="AE20" s="15">
        <f>AE10</f>
        <v>0.05</v>
      </c>
      <c r="AW20">
        <v>2.3128117318320976E-6</v>
      </c>
      <c r="AX20">
        <v>1</v>
      </c>
      <c r="AY20">
        <v>0</v>
      </c>
      <c r="AZ20">
        <f t="shared" si="13"/>
        <v>15</v>
      </c>
      <c r="BA20">
        <f t="shared" si="14"/>
        <v>0</v>
      </c>
      <c r="BB20">
        <f t="shared" si="10"/>
        <v>0.89583333333333337</v>
      </c>
      <c r="BC20">
        <f t="shared" si="11"/>
        <v>1</v>
      </c>
      <c r="BD20">
        <f t="shared" si="12"/>
        <v>6.9444444444445308E-3</v>
      </c>
    </row>
    <row r="21" spans="1:56" x14ac:dyDescent="0.3">
      <c r="A21">
        <f>STANDARDIZE(NoNegatives!FE21,AVERAGE(NoNegatives!FE$2:FE$179),_xlfn.STDEV.P(NoNegatives!FE$2:FE$179))</f>
        <v>-0.30897084342903591</v>
      </c>
      <c r="B21">
        <f>STANDARDIZE(NoNegatives!FF21,AVERAGE(NoNegatives!FF$2:FF$179),_xlfn.STDEV.P(NoNegatives!FF$2:FF$179))</f>
        <v>-0.28219948905880554</v>
      </c>
      <c r="C21">
        <f>STANDARDIZE(NoNegatives!FG21,AVERAGE(NoNegatives!FG$2:FG$179),_xlfn.STDEV.P(NoNegatives!FG$2:FG$179))</f>
        <v>-0.27588082440822798</v>
      </c>
      <c r="D21">
        <f>STANDARDIZE(NoNegatives!FH21,AVERAGE(NoNegatives!FH$2:FH$179),_xlfn.STDEV.P(NoNegatives!FH$2:FH$179))</f>
        <v>1.0186943302065072</v>
      </c>
      <c r="E21">
        <f>STANDARDIZE(NoNegatives!FI21,AVERAGE(NoNegatives!FI$2:FI$179),_xlfn.STDEV.P(NoNegatives!FI$2:FI$179))</f>
        <v>7.8485897132628463E-2</v>
      </c>
      <c r="F21">
        <f>STANDARDIZE(NoNegatives!FJ21,AVERAGE(NoNegatives!FJ$2:FJ$179),_xlfn.STDEV.P(NoNegatives!FJ$2:FJ$179))</f>
        <v>-0.23345261041890961</v>
      </c>
      <c r="G21">
        <f>STANDARDIZE(NoNegatives!FK21,AVERAGE(NoNegatives!FK$2:FK$179),_xlfn.STDEV.P(NoNegatives!FK$2:FK$179))</f>
        <v>-0.1973524253597293</v>
      </c>
      <c r="H21">
        <v>1</v>
      </c>
      <c r="J21">
        <v>-0.31923721790627896</v>
      </c>
      <c r="K21">
        <v>-0.31590728615988989</v>
      </c>
      <c r="L21">
        <v>-1.4054216350963151</v>
      </c>
      <c r="M21">
        <v>-1.5525522428837446</v>
      </c>
      <c r="N21">
        <v>-2.1330588027666821</v>
      </c>
      <c r="O21">
        <v>-0.24904265169192755</v>
      </c>
      <c r="P21">
        <v>-0.25574707003197755</v>
      </c>
      <c r="Q21" s="6">
        <v>0</v>
      </c>
      <c r="R21" s="7">
        <v>1</v>
      </c>
      <c r="S21" s="8">
        <f t="shared" si="1"/>
        <v>1</v>
      </c>
      <c r="T21">
        <f t="shared" si="2"/>
        <v>0</v>
      </c>
      <c r="U21">
        <f t="shared" si="3"/>
        <v>0.20847343602911814</v>
      </c>
      <c r="V21" s="6">
        <f t="shared" si="4"/>
        <v>0.20847343602911814</v>
      </c>
      <c r="W21" s="8">
        <f t="shared" si="5"/>
        <v>0.79152656397088184</v>
      </c>
      <c r="X21" s="6">
        <f t="shared" si="6"/>
        <v>-0.23379183866912109</v>
      </c>
      <c r="Y21" s="8">
        <f t="shared" si="7"/>
        <v>100</v>
      </c>
      <c r="Z21">
        <f t="shared" si="8"/>
        <v>0.26338147766420045</v>
      </c>
      <c r="AD21" t="s">
        <v>209</v>
      </c>
      <c r="AE21" s="17" t="str">
        <f>IF(AE19&lt;AE20,"yes","no")</f>
        <v>no</v>
      </c>
      <c r="AW21">
        <v>2.7374601502013526E-6</v>
      </c>
      <c r="AX21">
        <v>1</v>
      </c>
      <c r="AY21">
        <v>0</v>
      </c>
      <c r="AZ21">
        <f t="shared" si="13"/>
        <v>16</v>
      </c>
      <c r="BA21">
        <f t="shared" si="14"/>
        <v>0</v>
      </c>
      <c r="BB21">
        <f t="shared" si="10"/>
        <v>0.88888888888888884</v>
      </c>
      <c r="BC21">
        <f t="shared" si="11"/>
        <v>1</v>
      </c>
      <c r="BD21">
        <f t="shared" si="12"/>
        <v>6.9444444444444198E-3</v>
      </c>
    </row>
    <row r="22" spans="1:56" x14ac:dyDescent="0.3">
      <c r="A22">
        <f>STANDARDIZE(NoNegatives!FE22,AVERAGE(NoNegatives!FE$2:FE$179),_xlfn.STDEV.P(NoNegatives!FE$2:FE$179))</f>
        <v>8.3272613110505596</v>
      </c>
      <c r="B22">
        <f>STANDARDIZE(NoNegatives!FF22,AVERAGE(NoNegatives!FF$2:FF$179),_xlfn.STDEV.P(NoNegatives!FF$2:FF$179))</f>
        <v>7.885424467181263</v>
      </c>
      <c r="C22">
        <f>STANDARDIZE(NoNegatives!FG22,AVERAGE(NoNegatives!FG$2:FG$179),_xlfn.STDEV.P(NoNegatives!FG$2:FG$179))</f>
        <v>1.164283709219083</v>
      </c>
      <c r="D22">
        <f>STANDARDIZE(NoNegatives!FH22,AVERAGE(NoNegatives!FH$2:FH$179),_xlfn.STDEV.P(NoNegatives!FH$2:FH$179))</f>
        <v>0.93663326936320135</v>
      </c>
      <c r="E22">
        <f>STANDARDIZE(NoNegatives!FI22,AVERAGE(NoNegatives!FI$2:FI$179),_xlfn.STDEV.P(NoNegatives!FI$2:FI$179))</f>
        <v>-0.35303501992089559</v>
      </c>
      <c r="F22">
        <f>STANDARDIZE(NoNegatives!FJ22,AVERAGE(NoNegatives!FJ$2:FJ$179),_xlfn.STDEV.P(NoNegatives!FJ$2:FJ$179))</f>
        <v>5.6188764055146931</v>
      </c>
      <c r="G22">
        <f>STANDARDIZE(NoNegatives!FK22,AVERAGE(NoNegatives!FK$2:FK$179),_xlfn.STDEV.P(NoNegatives!FK$2:FK$179))</f>
        <v>-0.56993050827821434</v>
      </c>
      <c r="H22">
        <v>0</v>
      </c>
      <c r="J22">
        <v>-0.31892132946082535</v>
      </c>
      <c r="K22">
        <v>-0.31560766129676909</v>
      </c>
      <c r="L22">
        <v>-1.4901371958979215</v>
      </c>
      <c r="M22">
        <v>-1.6346133037270505</v>
      </c>
      <c r="N22">
        <v>2.4545782500937953E-2</v>
      </c>
      <c r="O22">
        <v>-0.25019995197559386</v>
      </c>
      <c r="P22">
        <v>1.3204649491365992</v>
      </c>
      <c r="Q22" s="6">
        <v>0</v>
      </c>
      <c r="R22" s="7">
        <v>1</v>
      </c>
      <c r="S22" s="8">
        <f t="shared" si="1"/>
        <v>1</v>
      </c>
      <c r="T22">
        <f t="shared" si="2"/>
        <v>0</v>
      </c>
      <c r="U22">
        <f t="shared" si="3"/>
        <v>2.6806128604840748E-3</v>
      </c>
      <c r="V22" s="6">
        <f t="shared" si="4"/>
        <v>2.6806128604840748E-3</v>
      </c>
      <c r="W22" s="8">
        <f t="shared" si="5"/>
        <v>0.99731938713951596</v>
      </c>
      <c r="X22" s="6">
        <f t="shared" si="6"/>
        <v>-2.6842121367543518E-3</v>
      </c>
      <c r="Y22" s="8">
        <f t="shared" si="7"/>
        <v>100</v>
      </c>
      <c r="Z22">
        <f t="shared" si="8"/>
        <v>2.6878178596051712E-3</v>
      </c>
      <c r="AW22">
        <v>6.041828047847903E-6</v>
      </c>
      <c r="AX22">
        <v>1</v>
      </c>
      <c r="AY22">
        <v>0</v>
      </c>
      <c r="AZ22">
        <f t="shared" si="13"/>
        <v>17</v>
      </c>
      <c r="BA22">
        <f t="shared" si="14"/>
        <v>0</v>
      </c>
      <c r="BB22">
        <f t="shared" si="10"/>
        <v>0.88194444444444442</v>
      </c>
      <c r="BC22">
        <f t="shared" si="11"/>
        <v>1</v>
      </c>
      <c r="BD22">
        <f t="shared" si="12"/>
        <v>6.9444444444444198E-3</v>
      </c>
    </row>
    <row r="23" spans="1:56" x14ac:dyDescent="0.3">
      <c r="A23">
        <f>STANDARDIZE(NoNegatives!FE23,AVERAGE(NoNegatives!FE$2:FE$179),_xlfn.STDEV.P(NoNegatives!FE$2:FE$179))</f>
        <v>-0.31939516212900582</v>
      </c>
      <c r="B23">
        <f>STANDARDIZE(NoNegatives!FF23,AVERAGE(NoNegatives!FF$2:FF$179),_xlfn.STDEV.P(NoNegatives!FF$2:FF$179))</f>
        <v>-0.31605709859145026</v>
      </c>
      <c r="C23">
        <f>STANDARDIZE(NoNegatives!FG23,AVERAGE(NoNegatives!FG$2:FG$179),_xlfn.STDEV.P(NoNegatives!FG$2:FG$179))</f>
        <v>-1.6030912769667303</v>
      </c>
      <c r="D23">
        <f>STANDARDIZE(NoNegatives!FH23,AVERAGE(NoNegatives!FH$2:FH$179),_xlfn.STDEV.P(NoNegatives!FH$2:FH$179))</f>
        <v>-1.744028051518125</v>
      </c>
      <c r="E23">
        <f>STANDARDIZE(NoNegatives!FI23,AVERAGE(NoNegatives!FI$2:FI$179),_xlfn.STDEV.P(NoNegatives!FI$2:FI$179))</f>
        <v>0.2942463556593905</v>
      </c>
      <c r="F23">
        <f>STANDARDIZE(NoNegatives!FJ23,AVERAGE(NoNegatives!FJ$2:FJ$179),_xlfn.STDEV.P(NoNegatives!FJ$2:FJ$179))</f>
        <v>-0.25040549565531833</v>
      </c>
      <c r="G23">
        <f>STANDARDIZE(NoNegatives!FK23,AVERAGE(NoNegatives!FK$2:FK$179),_xlfn.STDEV.P(NoNegatives!FK$2:FK$179))</f>
        <v>1.8092390406241796</v>
      </c>
      <c r="H23">
        <v>0</v>
      </c>
      <c r="J23">
        <v>-0.31892132946082535</v>
      </c>
      <c r="K23">
        <v>-0.31560766129676909</v>
      </c>
      <c r="L23">
        <v>-1.1795134729586976</v>
      </c>
      <c r="M23">
        <v>-1.3337227473015953</v>
      </c>
      <c r="N23">
        <v>0.51000681418615246</v>
      </c>
      <c r="O23">
        <v>-0.25022229367991172</v>
      </c>
      <c r="P23">
        <v>1.3914953736313147</v>
      </c>
      <c r="Q23" s="6">
        <v>0</v>
      </c>
      <c r="R23" s="7">
        <v>1</v>
      </c>
      <c r="S23" s="8">
        <f t="shared" si="1"/>
        <v>1</v>
      </c>
      <c r="T23">
        <f t="shared" si="2"/>
        <v>0</v>
      </c>
      <c r="U23">
        <f t="shared" si="3"/>
        <v>1.6801999860069476E-3</v>
      </c>
      <c r="V23" s="6">
        <f t="shared" si="4"/>
        <v>1.6801999860069476E-3</v>
      </c>
      <c r="W23" s="8">
        <f t="shared" si="5"/>
        <v>0.99831980001399301</v>
      </c>
      <c r="X23" s="6">
        <f t="shared" si="6"/>
        <v>-1.681613105107104E-3</v>
      </c>
      <c r="Y23" s="8">
        <f t="shared" si="7"/>
        <v>100</v>
      </c>
      <c r="Z23">
        <f t="shared" si="8"/>
        <v>1.6830278093085973E-3</v>
      </c>
      <c r="AW23">
        <v>6.4206030968439864E-6</v>
      </c>
      <c r="AX23">
        <v>1</v>
      </c>
      <c r="AY23">
        <v>0</v>
      </c>
      <c r="AZ23">
        <f t="shared" si="13"/>
        <v>18</v>
      </c>
      <c r="BA23">
        <f t="shared" si="14"/>
        <v>0</v>
      </c>
      <c r="BB23">
        <f t="shared" si="10"/>
        <v>0.875</v>
      </c>
      <c r="BC23">
        <f t="shared" si="11"/>
        <v>1</v>
      </c>
      <c r="BD23">
        <f t="shared" si="12"/>
        <v>6.9444444444444198E-3</v>
      </c>
    </row>
    <row r="24" spans="1:56" x14ac:dyDescent="0.3">
      <c r="A24">
        <f>STANDARDIZE(NoNegatives!FE24,AVERAGE(NoNegatives!FE$2:FE$179),_xlfn.STDEV.P(NoNegatives!FE$2:FE$179))</f>
        <v>-0.30186335340632919</v>
      </c>
      <c r="B24">
        <f>STANDARDIZE(NoNegatives!FF24,AVERAGE(NoNegatives!FF$2:FF$179),_xlfn.STDEV.P(NoNegatives!FF$2:FF$179))</f>
        <v>-0.2950833581729978</v>
      </c>
      <c r="C24">
        <f>STANDARDIZE(NoNegatives!FG24,AVERAGE(NoNegatives!FG$2:FG$179),_xlfn.STDEV.P(NoNegatives!FG$2:FG$179))</f>
        <v>-0.41707342574423883</v>
      </c>
      <c r="D24">
        <f>STANDARDIZE(NoNegatives!FH24,AVERAGE(NoNegatives!FH$2:FH$179),_xlfn.STDEV.P(NoNegatives!FH$2:FH$179))</f>
        <v>1.1007553910498131</v>
      </c>
      <c r="E24">
        <f>STANDARDIZE(NoNegatives!FI24,AVERAGE(NoNegatives!FI$2:FI$179),_xlfn.STDEV.P(NoNegatives!FI$2:FI$179))</f>
        <v>0.24030624102769998</v>
      </c>
      <c r="F24">
        <f>STANDARDIZE(NoNegatives!FJ24,AVERAGE(NoNegatives!FJ$2:FJ$179),_xlfn.STDEV.P(NoNegatives!FJ$2:FJ$179))</f>
        <v>-0.23036945522304192</v>
      </c>
      <c r="G24">
        <f>STANDARDIZE(NoNegatives!FK24,AVERAGE(NoNegatives!FK$2:FK$179),_xlfn.STDEV.P(NoNegatives!FK$2:FK$179))</f>
        <v>-0.66665053741752611</v>
      </c>
      <c r="H24">
        <v>1</v>
      </c>
      <c r="J24">
        <v>-0.31876338523809855</v>
      </c>
      <c r="K24">
        <v>-0.31545784886520872</v>
      </c>
      <c r="L24">
        <v>-1.0100823513554846</v>
      </c>
      <c r="M24">
        <v>-1.1696006256149836</v>
      </c>
      <c r="N24">
        <v>0.72576727271291452</v>
      </c>
      <c r="O24">
        <v>-0.24893987985206531</v>
      </c>
      <c r="P24">
        <v>-0.19859909363943073</v>
      </c>
      <c r="Q24" s="6">
        <v>1</v>
      </c>
      <c r="R24" s="7">
        <v>0</v>
      </c>
      <c r="S24" s="8">
        <f t="shared" si="1"/>
        <v>1</v>
      </c>
      <c r="T24">
        <f t="shared" si="2"/>
        <v>1</v>
      </c>
      <c r="U24">
        <f t="shared" si="3"/>
        <v>0.19382585612598074</v>
      </c>
      <c r="V24" s="6">
        <f t="shared" si="4"/>
        <v>0.19382585612598074</v>
      </c>
      <c r="W24" s="8">
        <f t="shared" si="5"/>
        <v>0.80617414387401931</v>
      </c>
      <c r="X24" s="6">
        <f t="shared" si="6"/>
        <v>-1.6407951718819382</v>
      </c>
      <c r="Y24" s="8">
        <f t="shared" si="7"/>
        <v>0</v>
      </c>
      <c r="Z24">
        <f t="shared" si="8"/>
        <v>4.159270388312029</v>
      </c>
      <c r="AW24">
        <v>8.575702837743705E-6</v>
      </c>
      <c r="AX24">
        <v>1</v>
      </c>
      <c r="AY24">
        <v>0</v>
      </c>
      <c r="AZ24">
        <f t="shared" si="13"/>
        <v>19</v>
      </c>
      <c r="BA24">
        <f t="shared" si="14"/>
        <v>0</v>
      </c>
      <c r="BB24">
        <f t="shared" si="10"/>
        <v>0.86805555555555558</v>
      </c>
      <c r="BC24">
        <f t="shared" si="11"/>
        <v>1</v>
      </c>
      <c r="BD24">
        <f t="shared" si="12"/>
        <v>6.9444444444444198E-3</v>
      </c>
    </row>
    <row r="25" spans="1:56" x14ac:dyDescent="0.3">
      <c r="A25">
        <f>STANDARDIZE(NoNegatives!FE25,AVERAGE(NoNegatives!FE$2:FE$179),_xlfn.STDEV.P(NoNegatives!FE$2:FE$179))</f>
        <v>-0.31702599878810356</v>
      </c>
      <c r="B25">
        <f>STANDARDIZE(NoNegatives!FF25,AVERAGE(NoNegatives!FF$2:FF$179),_xlfn.STDEV.P(NoNegatives!FF$2:FF$179))</f>
        <v>-0.3138099121180446</v>
      </c>
      <c r="C25">
        <f>STANDARDIZE(NoNegatives!FG25,AVERAGE(NoNegatives!FG$2:FG$179),_xlfn.STDEV.P(NoNegatives!FG$2:FG$179))</f>
        <v>-0.78417418921786719</v>
      </c>
      <c r="D25">
        <f>STANDARDIZE(NoNegatives!FH25,AVERAGE(NoNegatives!FH$2:FH$179),_xlfn.STDEV.P(NoNegatives!FH$2:FH$179))</f>
        <v>-0.95077113003283453</v>
      </c>
      <c r="E25">
        <f>STANDARDIZE(NoNegatives!FI25,AVERAGE(NoNegatives!FI$2:FI$179),_xlfn.STDEV.P(NoNegatives!FI$2:FI$179))</f>
        <v>0.34818647029108096</v>
      </c>
      <c r="F25">
        <f>STANDARDIZE(NoNegatives!FJ25,AVERAGE(NoNegatives!FJ$2:FJ$179),_xlfn.STDEV.P(NoNegatives!FJ$2:FJ$179))</f>
        <v>-0.24683082296445724</v>
      </c>
      <c r="G25">
        <f>STANDARDIZE(NoNegatives!FK25,AVERAGE(NoNegatives!FK$2:FK$179),_xlfn.STDEV.P(NoNegatives!FK$2:FK$179))</f>
        <v>-0.53862945576814025</v>
      </c>
      <c r="H25">
        <v>0</v>
      </c>
      <c r="J25">
        <v>-0.31876338523809855</v>
      </c>
      <c r="K25">
        <v>-0.3123117878024409</v>
      </c>
      <c r="L25">
        <v>-4.9972662270610563E-2</v>
      </c>
      <c r="M25">
        <v>0.7178037737810522</v>
      </c>
      <c r="N25">
        <v>0.56394692881784303</v>
      </c>
      <c r="O25">
        <v>-0.24770661777371822</v>
      </c>
      <c r="P25">
        <v>-0.12373333487178767</v>
      </c>
      <c r="Q25" s="6">
        <v>1</v>
      </c>
      <c r="R25" s="7">
        <v>0</v>
      </c>
      <c r="S25" s="8">
        <f t="shared" si="1"/>
        <v>1</v>
      </c>
      <c r="T25">
        <f t="shared" si="2"/>
        <v>1</v>
      </c>
      <c r="U25">
        <f t="shared" si="3"/>
        <v>0.99998971809544057</v>
      </c>
      <c r="V25" s="6">
        <f t="shared" si="4"/>
        <v>0.99998971809544057</v>
      </c>
      <c r="W25" s="8">
        <f t="shared" si="5"/>
        <v>1.0281904559428234E-5</v>
      </c>
      <c r="X25" s="6">
        <f t="shared" si="6"/>
        <v>-1.0281957418571248E-5</v>
      </c>
      <c r="Y25" s="8">
        <f t="shared" si="7"/>
        <v>100</v>
      </c>
      <c r="Z25">
        <f t="shared" si="8"/>
        <v>1.0282010278076593E-5</v>
      </c>
      <c r="AW25">
        <v>1.1977686107599014E-5</v>
      </c>
      <c r="AX25">
        <v>1</v>
      </c>
      <c r="AY25">
        <v>0</v>
      </c>
      <c r="AZ25">
        <f t="shared" si="13"/>
        <v>20</v>
      </c>
      <c r="BA25">
        <f t="shared" si="14"/>
        <v>0</v>
      </c>
      <c r="BB25">
        <f t="shared" si="10"/>
        <v>0.86111111111111116</v>
      </c>
      <c r="BC25">
        <f t="shared" si="11"/>
        <v>1</v>
      </c>
      <c r="BD25">
        <f t="shared" si="12"/>
        <v>6.9444444444445308E-3</v>
      </c>
    </row>
    <row r="26" spans="1:56" x14ac:dyDescent="0.3">
      <c r="A26">
        <f>STANDARDIZE(NoNegatives!FE26,AVERAGE(NoNegatives!FE$2:FE$179),_xlfn.STDEV.P(NoNegatives!FE$2:FE$179))</f>
        <v>-0.31971105057445942</v>
      </c>
      <c r="B26">
        <f>STANDARDIZE(NoNegatives!FF26,AVERAGE(NoNegatives!FF$2:FF$179),_xlfn.STDEV.P(NoNegatives!FF$2:FF$179))</f>
        <v>-0.316356723454571</v>
      </c>
      <c r="C26">
        <f>STANDARDIZE(NoNegatives!FG26,AVERAGE(NoNegatives!FG$2:FG$179),_xlfn.STDEV.P(NoNegatives!FG$2:FG$179))</f>
        <v>1.1360451889518808</v>
      </c>
      <c r="D26">
        <f>STANDARDIZE(NoNegatives!FH26,AVERAGE(NoNegatives!FH$2:FH$179),_xlfn.STDEV.P(NoNegatives!FH$2:FH$179))</f>
        <v>0.90927958241543272</v>
      </c>
      <c r="E26">
        <f>STANDARDIZE(NoNegatives!FI26,AVERAGE(NoNegatives!FI$2:FI$179),_xlfn.STDEV.P(NoNegatives!FI$2:FI$179))</f>
        <v>1.2651684190298196</v>
      </c>
      <c r="F26">
        <f>STANDARDIZE(NoNegatives!FJ26,AVERAGE(NoNegatives!FJ$2:FJ$179),_xlfn.STDEV.P(NoNegatives!FJ$2:FJ$179))</f>
        <v>-0.24971290282146402</v>
      </c>
      <c r="G26">
        <f>STANDARDIZE(NoNegatives!FK26,AVERAGE(NoNegatives!FK$2:FK$179),_xlfn.STDEV.P(NoNegatives!FK$2:FK$179))</f>
        <v>8.6746575210112586E-2</v>
      </c>
      <c r="H26">
        <v>0</v>
      </c>
      <c r="J26">
        <v>-0.31844749679264489</v>
      </c>
      <c r="K26">
        <v>-0.31515822400208798</v>
      </c>
      <c r="L26">
        <v>-0.84065122975227147</v>
      </c>
      <c r="M26">
        <v>-1.0054785039283718</v>
      </c>
      <c r="N26">
        <v>0.88758761660798602</v>
      </c>
      <c r="O26">
        <v>-0.24953416918692095</v>
      </c>
      <c r="P26">
        <v>0.32277323956714205</v>
      </c>
      <c r="Q26" s="6">
        <v>0</v>
      </c>
      <c r="R26" s="7">
        <v>1</v>
      </c>
      <c r="S26" s="8">
        <f t="shared" si="1"/>
        <v>1</v>
      </c>
      <c r="T26">
        <f t="shared" si="2"/>
        <v>0</v>
      </c>
      <c r="U26">
        <f t="shared" si="3"/>
        <v>3.7614391830367251E-2</v>
      </c>
      <c r="V26" s="6">
        <f t="shared" si="4"/>
        <v>3.7614391830367251E-2</v>
      </c>
      <c r="W26" s="8">
        <f t="shared" si="5"/>
        <v>0.9623856081696327</v>
      </c>
      <c r="X26" s="6">
        <f t="shared" si="6"/>
        <v>-3.8340068538185848E-2</v>
      </c>
      <c r="Y26" s="8">
        <f t="shared" si="7"/>
        <v>100</v>
      </c>
      <c r="Z26">
        <f t="shared" si="8"/>
        <v>3.9084532760112971E-2</v>
      </c>
      <c r="AW26">
        <v>2.203064162438961E-5</v>
      </c>
      <c r="AX26">
        <v>1</v>
      </c>
      <c r="AY26">
        <v>0</v>
      </c>
      <c r="AZ26">
        <f t="shared" si="13"/>
        <v>21</v>
      </c>
      <c r="BA26">
        <f t="shared" si="14"/>
        <v>0</v>
      </c>
      <c r="BB26">
        <f t="shared" si="10"/>
        <v>0.85416666666666663</v>
      </c>
      <c r="BC26">
        <f t="shared" si="11"/>
        <v>1</v>
      </c>
      <c r="BD26">
        <f t="shared" si="12"/>
        <v>6.9444444444444198E-3</v>
      </c>
    </row>
    <row r="27" spans="1:56" x14ac:dyDescent="0.3">
      <c r="A27">
        <f>STANDARDIZE(NoNegatives!FE27,AVERAGE(NoNegatives!FE$2:FE$179),_xlfn.STDEV.P(NoNegatives!FE$2:FE$179))</f>
        <v>-0.31718394301083036</v>
      </c>
      <c r="B27">
        <f>STANDARDIZE(NoNegatives!FF27,AVERAGE(NoNegatives!FF$2:FF$179),_xlfn.STDEV.P(NoNegatives!FF$2:FF$179))</f>
        <v>-0.31395972454960497</v>
      </c>
      <c r="C27">
        <f>STANDARDIZE(NoNegatives!FG27,AVERAGE(NoNegatives!FG$2:FG$179),_xlfn.STDEV.P(NoNegatives!FG$2:FG$179))</f>
        <v>1.2207607497534874</v>
      </c>
      <c r="D27">
        <f>STANDARDIZE(NoNegatives!FH27,AVERAGE(NoNegatives!FH$2:FH$179),_xlfn.STDEV.P(NoNegatives!FH$2:FH$179))</f>
        <v>0.99134064325873861</v>
      </c>
      <c r="E27">
        <f>STANDARDIZE(NoNegatives!FI27,AVERAGE(NoNegatives!FI$2:FI$179),_xlfn.STDEV.P(NoNegatives!FI$2:FI$179))</f>
        <v>1.4809288775565816</v>
      </c>
      <c r="F27">
        <f>STANDARDIZE(NoNegatives!FJ27,AVERAGE(NoNegatives!FJ$2:FJ$179),_xlfn.STDEV.P(NoNegatives!FJ$2:FJ$179))</f>
        <v>-0.25027591377027464</v>
      </c>
      <c r="G27">
        <f>STANDARDIZE(NoNegatives!FK27,AVERAGE(NoNegatives!FK$2:FK$179),_xlfn.STDEV.P(NoNegatives!FK$2:FK$179))</f>
        <v>2.6577963896233174</v>
      </c>
      <c r="H27">
        <v>0</v>
      </c>
      <c r="J27">
        <v>-0.31813160834719129</v>
      </c>
      <c r="K27">
        <v>-0.30766760242406926</v>
      </c>
      <c r="L27">
        <v>-0.3888349054770367</v>
      </c>
      <c r="M27">
        <v>0.85457220851989546</v>
      </c>
      <c r="N27">
        <v>0.2942463556593905</v>
      </c>
      <c r="O27">
        <v>-0.24062429750494968</v>
      </c>
      <c r="P27">
        <v>-0.67830029049900153</v>
      </c>
      <c r="Q27" s="6">
        <v>1</v>
      </c>
      <c r="R27" s="7">
        <v>0</v>
      </c>
      <c r="S27" s="8">
        <f t="shared" si="1"/>
        <v>1</v>
      </c>
      <c r="T27">
        <f t="shared" si="2"/>
        <v>1</v>
      </c>
      <c r="U27">
        <f t="shared" si="3"/>
        <v>0.99999999999999156</v>
      </c>
      <c r="V27" s="6">
        <f t="shared" si="4"/>
        <v>0.99999999999999156</v>
      </c>
      <c r="W27" s="8">
        <f t="shared" si="5"/>
        <v>8.4376949871511897E-15</v>
      </c>
      <c r="X27" s="6">
        <f t="shared" si="6"/>
        <v>-8.437694987151226E-15</v>
      </c>
      <c r="Y27" s="8">
        <f t="shared" si="7"/>
        <v>100</v>
      </c>
      <c r="Z27">
        <f t="shared" si="8"/>
        <v>8.4376949871512607E-15</v>
      </c>
      <c r="AW27">
        <v>2.9714752628541392E-5</v>
      </c>
      <c r="AX27">
        <v>1</v>
      </c>
      <c r="AY27">
        <v>0</v>
      </c>
      <c r="AZ27">
        <f t="shared" si="13"/>
        <v>22</v>
      </c>
      <c r="BA27">
        <f t="shared" si="14"/>
        <v>0</v>
      </c>
      <c r="BB27">
        <f t="shared" si="10"/>
        <v>0.84722222222222221</v>
      </c>
      <c r="BC27">
        <f t="shared" si="11"/>
        <v>1</v>
      </c>
      <c r="BD27">
        <f t="shared" si="12"/>
        <v>6.9444444444444198E-3</v>
      </c>
    </row>
    <row r="28" spans="1:56" x14ac:dyDescent="0.3">
      <c r="A28">
        <f>STANDARDIZE(NoNegatives!FE28,AVERAGE(NoNegatives!FE$2:FE$179),_xlfn.STDEV.P(NoNegatives!FE$2:FE$179))</f>
        <v>-0.31339328166538677</v>
      </c>
      <c r="B28">
        <f>STANDARDIZE(NoNegatives!FF28,AVERAGE(NoNegatives!FF$2:FF$179),_xlfn.STDEV.P(NoNegatives!FF$2:FF$179))</f>
        <v>-0.31036422619215598</v>
      </c>
      <c r="C28">
        <f>STANDARDIZE(NoNegatives!FG28,AVERAGE(NoNegatives!FG$2:FG$179),_xlfn.STDEV.P(NoNegatives!FG$2:FG$179))</f>
        <v>1.3901918713567005</v>
      </c>
      <c r="D28">
        <f>STANDARDIZE(NoNegatives!FH28,AVERAGE(NoNegatives!FH$2:FH$179),_xlfn.STDEV.P(NoNegatives!FH$2:FH$179))</f>
        <v>1.1554627649453504</v>
      </c>
      <c r="E28">
        <f>STANDARDIZE(NoNegatives!FI28,AVERAGE(NoNegatives!FI$2:FI$179),_xlfn.STDEV.P(NoNegatives!FI$2:FI$179))</f>
        <v>0.88758761660798602</v>
      </c>
      <c r="F28">
        <f>STANDARDIZE(NoNegatives!FJ28,AVERAGE(NoNegatives!FJ$2:FJ$179),_xlfn.STDEV.P(NoNegatives!FJ$2:FJ$179))</f>
        <v>-0.24616057183492079</v>
      </c>
      <c r="G28">
        <f>STANDARDIZE(NoNegatives!FK28,AVERAGE(NoNegatives!FK$2:FK$179),_xlfn.STDEV.P(NoNegatives!FK$2:FK$179))</f>
        <v>-0.28702950645852743</v>
      </c>
      <c r="H28">
        <v>0</v>
      </c>
      <c r="J28">
        <v>-0.31797366412446443</v>
      </c>
      <c r="K28">
        <v>-0.31470878670740687</v>
      </c>
      <c r="L28">
        <v>-1.094797912157091</v>
      </c>
      <c r="M28">
        <v>-1.2516616864582895</v>
      </c>
      <c r="N28">
        <v>0.18636612639600947</v>
      </c>
      <c r="O28">
        <v>-0.24995419322809714</v>
      </c>
      <c r="P28">
        <v>1.1462066099216628</v>
      </c>
      <c r="Q28" s="6">
        <v>0</v>
      </c>
      <c r="R28" s="7">
        <v>1</v>
      </c>
      <c r="S28" s="8">
        <f t="shared" si="1"/>
        <v>1</v>
      </c>
      <c r="T28">
        <f t="shared" si="2"/>
        <v>0</v>
      </c>
      <c r="U28">
        <f t="shared" si="3"/>
        <v>3.1891148089734783E-3</v>
      </c>
      <c r="V28" s="6">
        <f t="shared" si="4"/>
        <v>3.1891148089734783E-3</v>
      </c>
      <c r="W28" s="8">
        <f t="shared" si="5"/>
        <v>0.99681088519102656</v>
      </c>
      <c r="X28" s="6">
        <f t="shared" si="6"/>
        <v>-3.1942108731125647E-3</v>
      </c>
      <c r="Y28" s="8">
        <f t="shared" si="7"/>
        <v>100</v>
      </c>
      <c r="Z28">
        <f t="shared" si="8"/>
        <v>3.1993178007504639E-3</v>
      </c>
      <c r="AW28">
        <v>3.7081860759725764E-5</v>
      </c>
      <c r="AX28">
        <v>1</v>
      </c>
      <c r="AY28">
        <v>0</v>
      </c>
      <c r="AZ28">
        <f t="shared" si="13"/>
        <v>23</v>
      </c>
      <c r="BA28">
        <f t="shared" si="14"/>
        <v>0</v>
      </c>
      <c r="BB28">
        <f t="shared" si="10"/>
        <v>0.84027777777777779</v>
      </c>
      <c r="BC28">
        <f t="shared" si="11"/>
        <v>1</v>
      </c>
      <c r="BD28">
        <f t="shared" si="12"/>
        <v>6.9444444444444198E-3</v>
      </c>
    </row>
    <row r="29" spans="1:56" x14ac:dyDescent="0.3">
      <c r="A29">
        <f>STANDARDIZE(NoNegatives!FE29,AVERAGE(NoNegatives!FE$2:FE$179),_xlfn.STDEV.P(NoNegatives!FE$2:FE$179))</f>
        <v>-0.32208021391536168</v>
      </c>
      <c r="B29">
        <f>STANDARDIZE(NoNegatives!FF29,AVERAGE(NoNegatives!FF$2:FF$179),_xlfn.STDEV.P(NoNegatives!FF$2:FF$179))</f>
        <v>-0.31530803643364835</v>
      </c>
      <c r="C29">
        <f>STANDARDIZE(NoNegatives!FG29,AVERAGE(NoNegatives!FG$2:FG$179),_xlfn.STDEV.P(NoNegatives!FG$2:FG$179))</f>
        <v>1.3619533510894983</v>
      </c>
      <c r="D29">
        <f>STANDARDIZE(NoNegatives!FH29,AVERAGE(NoNegatives!FH$2:FH$179),_xlfn.STDEV.P(NoNegatives!FH$2:FH$179))</f>
        <v>-1.4978448689882073</v>
      </c>
      <c r="E29">
        <f>STANDARDIZE(NoNegatives!FI29,AVERAGE(NoNegatives!FI$2:FI$179),_xlfn.STDEV.P(NoNegatives!FI$2:FI$179))</f>
        <v>-1.9712384588716108</v>
      </c>
      <c r="F29">
        <f>STANDARDIZE(NoNegatives!FJ29,AVERAGE(NoNegatives!FJ$2:FJ$179),_xlfn.STDEV.P(NoNegatives!FJ$2:FJ$179))</f>
        <v>-0.25040549565531833</v>
      </c>
      <c r="G29">
        <f>STANDARDIZE(NoNegatives!FK29,AVERAGE(NoNegatives!FK$2:FK$179),_xlfn.STDEV.P(NoNegatives!FK$2:FK$179))</f>
        <v>2.4004470296809566</v>
      </c>
      <c r="H29">
        <v>1</v>
      </c>
      <c r="J29">
        <v>-0.31797366412446443</v>
      </c>
      <c r="K29">
        <v>-0.31470878670740687</v>
      </c>
      <c r="L29">
        <v>0.20417402013420902</v>
      </c>
      <c r="M29">
        <v>6.6079131390677174E-3</v>
      </c>
      <c r="N29">
        <v>0.13242601176431895</v>
      </c>
      <c r="O29">
        <v>-0.24828750208598316</v>
      </c>
      <c r="P29">
        <v>-0.31622577857018203</v>
      </c>
      <c r="Q29" s="6">
        <v>0</v>
      </c>
      <c r="R29" s="7">
        <v>1</v>
      </c>
      <c r="S29" s="8">
        <f t="shared" si="1"/>
        <v>1</v>
      </c>
      <c r="T29">
        <f t="shared" si="2"/>
        <v>0</v>
      </c>
      <c r="U29">
        <f t="shared" si="3"/>
        <v>8.0460807590919364E-2</v>
      </c>
      <c r="V29" s="6">
        <f t="shared" si="4"/>
        <v>8.0460807590919364E-2</v>
      </c>
      <c r="W29" s="8">
        <f t="shared" si="5"/>
        <v>0.91953919240908066</v>
      </c>
      <c r="X29" s="6">
        <f t="shared" si="6"/>
        <v>-8.3882612236463372E-2</v>
      </c>
      <c r="Y29" s="8">
        <f t="shared" si="7"/>
        <v>100</v>
      </c>
      <c r="Z29">
        <f t="shared" si="8"/>
        <v>8.7501226978832572E-2</v>
      </c>
      <c r="AW29">
        <v>4.1815553913449768E-5</v>
      </c>
      <c r="AX29">
        <v>1</v>
      </c>
      <c r="AY29">
        <v>0</v>
      </c>
      <c r="AZ29">
        <f t="shared" si="13"/>
        <v>24</v>
      </c>
      <c r="BA29">
        <f t="shared" si="14"/>
        <v>0</v>
      </c>
      <c r="BB29">
        <f t="shared" si="10"/>
        <v>0.83333333333333337</v>
      </c>
      <c r="BC29">
        <f t="shared" si="11"/>
        <v>1</v>
      </c>
      <c r="BD29">
        <f t="shared" si="12"/>
        <v>6.9444444444445308E-3</v>
      </c>
    </row>
    <row r="30" spans="1:56" x14ac:dyDescent="0.3">
      <c r="A30">
        <f>STANDARDIZE(NoNegatives!FE30,AVERAGE(NoNegatives!FE$2:FE$179),_xlfn.STDEV.P(NoNegatives!FE$2:FE$179))</f>
        <v>-0.13665369643407918</v>
      </c>
      <c r="B30">
        <f>STANDARDIZE(NoNegatives!FF30,AVERAGE(NoNegatives!FF$2:FF$179),_xlfn.STDEV.P(NoNegatives!FF$2:FF$179))</f>
        <v>-0.14272411527609671</v>
      </c>
      <c r="C30">
        <f>STANDARDIZE(NoNegatives!FG30,AVERAGE(NoNegatives!FG$2:FG$179),_xlfn.STDEV.P(NoNegatives!FG$2:FG$179))</f>
        <v>1.0513296281502744</v>
      </c>
      <c r="D30">
        <f>STANDARDIZE(NoNegatives!FH30,AVERAGE(NoNegatives!FH$2:FH$179),_xlfn.STDEV.P(NoNegatives!FH$2:FH$179))</f>
        <v>0.82721852157212683</v>
      </c>
      <c r="E30">
        <f>STANDARDIZE(NoNegatives!FI30,AVERAGE(NoNegatives!FI$2:FI$179),_xlfn.STDEV.P(NoNegatives!FI$2:FI$179))</f>
        <v>0.13242601176431895</v>
      </c>
      <c r="F30">
        <f>STANDARDIZE(NoNegatives!FJ30,AVERAGE(NoNegatives!FJ$2:FJ$179),_xlfn.STDEV.P(NoNegatives!FJ$2:FJ$179))</f>
        <v>-0.19477018356292899</v>
      </c>
      <c r="G30">
        <f>STANDARDIZE(NoNegatives!FK30,AVERAGE(NoNegatives!FK$2:FK$179),_xlfn.STDEV.P(NoNegatives!FK$2:FK$179))</f>
        <v>0.30127366968010966</v>
      </c>
      <c r="H30">
        <v>0</v>
      </c>
      <c r="J30">
        <v>-0.31781571990173763</v>
      </c>
      <c r="K30">
        <v>-0.3145589742758465</v>
      </c>
      <c r="L30">
        <v>-1.2077519932258998</v>
      </c>
      <c r="M30">
        <v>-1.361076434249364</v>
      </c>
      <c r="N30">
        <v>0.51000681418615246</v>
      </c>
      <c r="O30">
        <v>-0.24681294960100295</v>
      </c>
      <c r="P30">
        <v>-0.62991620565577744</v>
      </c>
      <c r="Q30" s="6">
        <v>0</v>
      </c>
      <c r="R30" s="7">
        <v>1</v>
      </c>
      <c r="S30" s="8">
        <f t="shared" si="1"/>
        <v>1</v>
      </c>
      <c r="T30">
        <f t="shared" si="2"/>
        <v>0</v>
      </c>
      <c r="U30">
        <f t="shared" si="3"/>
        <v>0.52342479646978657</v>
      </c>
      <c r="V30" s="6">
        <f t="shared" si="4"/>
        <v>0.52342479646978657</v>
      </c>
      <c r="W30" s="8">
        <f t="shared" si="5"/>
        <v>0.47657520353021343</v>
      </c>
      <c r="X30" s="6">
        <f t="shared" si="6"/>
        <v>-0.74112974351359762</v>
      </c>
      <c r="Y30" s="8">
        <f t="shared" si="7"/>
        <v>0</v>
      </c>
      <c r="Z30">
        <f t="shared" si="8"/>
        <v>1.0983047220932529</v>
      </c>
      <c r="AW30">
        <v>5.6977985821646219E-5</v>
      </c>
      <c r="AX30">
        <v>1</v>
      </c>
      <c r="AY30">
        <v>0</v>
      </c>
      <c r="AZ30">
        <f t="shared" si="13"/>
        <v>25</v>
      </c>
      <c r="BA30">
        <f t="shared" si="14"/>
        <v>0</v>
      </c>
      <c r="BB30">
        <f t="shared" si="10"/>
        <v>0.82638888888888884</v>
      </c>
      <c r="BC30">
        <f t="shared" si="11"/>
        <v>1</v>
      </c>
      <c r="BD30">
        <f t="shared" si="12"/>
        <v>6.9444444444444198E-3</v>
      </c>
    </row>
    <row r="31" spans="1:56" x14ac:dyDescent="0.3">
      <c r="A31">
        <f>STANDARDIZE(NoNegatives!FE31,AVERAGE(NoNegatives!FE$2:FE$179),_xlfn.STDEV.P(NoNegatives!FE$2:FE$179))</f>
        <v>0.11526733881519304</v>
      </c>
      <c r="B31">
        <f>STANDARDIZE(NoNegatives!FF31,AVERAGE(NoNegatives!FF$2:FF$179),_xlfn.STDEV.P(NoNegatives!FF$2:FF$179))</f>
        <v>9.6226713062700933E-2</v>
      </c>
      <c r="C31">
        <f>STANDARDIZE(NoNegatives!FG31,AVERAGE(NoNegatives!FG$2:FG$179),_xlfn.STDEV.P(NoNegatives!FG$2:FG$179))</f>
        <v>-0.95360531082108024</v>
      </c>
      <c r="D31">
        <f>STANDARDIZE(NoNegatives!FH31,AVERAGE(NoNegatives!FH$2:FH$179),_xlfn.STDEV.P(NoNegatives!FH$2:FH$179))</f>
        <v>-1.1148932517194463</v>
      </c>
      <c r="E31">
        <f>STANDARDIZE(NoNegatives!FI31,AVERAGE(NoNegatives!FI$2:FI$179),_xlfn.STDEV.P(NoNegatives!FI$2:FI$179))</f>
        <v>-2.0251785735033012</v>
      </c>
      <c r="F31">
        <f>STANDARDIZE(NoNegatives!FJ31,AVERAGE(NoNegatives!FJ$2:FJ$179),_xlfn.STDEV.P(NoNegatives!FJ$2:FJ$179))</f>
        <v>0.21752362791926239</v>
      </c>
      <c r="G31">
        <f>STANDARDIZE(NoNegatives!FK31,AVERAGE(NoNegatives!FK$2:FK$179),_xlfn.STDEV.P(NoNegatives!FK$2:FK$179))</f>
        <v>-0.82336680126840767</v>
      </c>
      <c r="H31">
        <v>0</v>
      </c>
      <c r="J31">
        <v>-0.31765777567901082</v>
      </c>
      <c r="K31">
        <v>-0.29463392087831664</v>
      </c>
      <c r="L31">
        <v>-0.84065122975227147</v>
      </c>
      <c r="M31">
        <v>1.1007553910498131</v>
      </c>
      <c r="N31">
        <v>0.13242601176431895</v>
      </c>
      <c r="O31">
        <v>-0.2377243442844886</v>
      </c>
      <c r="P31">
        <v>-0.31922879510389207</v>
      </c>
      <c r="Q31" s="6">
        <v>1</v>
      </c>
      <c r="R31" s="7">
        <v>0</v>
      </c>
      <c r="S31" s="8">
        <f t="shared" si="1"/>
        <v>1</v>
      </c>
      <c r="T31">
        <f t="shared" si="2"/>
        <v>1</v>
      </c>
      <c r="U31">
        <f t="shared" si="3"/>
        <v>1</v>
      </c>
      <c r="V31" s="6">
        <f t="shared" si="4"/>
        <v>1</v>
      </c>
      <c r="W31" s="8">
        <f t="shared" si="5"/>
        <v>0</v>
      </c>
      <c r="X31" s="6">
        <f t="shared" si="6"/>
        <v>0</v>
      </c>
      <c r="Y31" s="8">
        <f t="shared" si="7"/>
        <v>100</v>
      </c>
      <c r="Z31">
        <f t="shared" si="8"/>
        <v>0</v>
      </c>
      <c r="AW31">
        <v>7.5963455266465089E-5</v>
      </c>
      <c r="AX31">
        <v>1</v>
      </c>
      <c r="AY31">
        <v>0</v>
      </c>
      <c r="AZ31">
        <f t="shared" si="13"/>
        <v>26</v>
      </c>
      <c r="BA31">
        <f t="shared" si="14"/>
        <v>0</v>
      </c>
      <c r="BB31">
        <f t="shared" si="10"/>
        <v>0.81944444444444442</v>
      </c>
      <c r="BC31">
        <f t="shared" si="11"/>
        <v>1</v>
      </c>
      <c r="BD31">
        <f t="shared" si="12"/>
        <v>6.9444444444444198E-3</v>
      </c>
    </row>
    <row r="32" spans="1:56" x14ac:dyDescent="0.3">
      <c r="A32">
        <f>STANDARDIZE(NoNegatives!FE32,AVERAGE(NoNegatives!FE$2:FE$179),_xlfn.STDEV.P(NoNegatives!FE$2:FE$179))</f>
        <v>-0.32081666013354715</v>
      </c>
      <c r="B32">
        <f>STANDARDIZE(NoNegatives!FF32,AVERAGE(NoNegatives!FF$2:FF$179),_xlfn.STDEV.P(NoNegatives!FF$2:FF$179))</f>
        <v>-0.31740541047549359</v>
      </c>
      <c r="C32">
        <f>STANDARDIZE(NoNegatives!FG32,AVERAGE(NoNegatives!FG$2:FG$179),_xlfn.STDEV.P(NoNegatives!FG$2:FG$179))</f>
        <v>0.28888958093581557</v>
      </c>
      <c r="D32">
        <f>STANDARDIZE(NoNegatives!FH32,AVERAGE(NoNegatives!FH$2:FH$179),_xlfn.STDEV.P(NoNegatives!FH$2:FH$179))</f>
        <v>8.8668973982373625E-2</v>
      </c>
      <c r="E32">
        <f>STANDARDIZE(NoNegatives!FI32,AVERAGE(NoNegatives!FI$2:FI$179),_xlfn.STDEV.P(NoNegatives!FI$2:FI$179))</f>
        <v>0.51000681418615246</v>
      </c>
      <c r="F32">
        <f>STANDARDIZE(NoNegatives!FJ32,AVERAGE(NoNegatives!FJ$2:FJ$179),_xlfn.STDEV.P(NoNegatives!FJ$2:FJ$179))</f>
        <v>-0.25015973690782167</v>
      </c>
      <c r="G32">
        <f>STANDARDIZE(NoNegatives!FK32,AVERAGE(NoNegatives!FK$2:FK$179),_xlfn.STDEV.P(NoNegatives!FK$2:FK$179))</f>
        <v>0.18100397688516004</v>
      </c>
      <c r="H32">
        <v>0</v>
      </c>
      <c r="J32">
        <v>-0.31718394301083036</v>
      </c>
      <c r="K32">
        <v>-0.31395972454960497</v>
      </c>
      <c r="L32">
        <v>-1.3771831148291129</v>
      </c>
      <c r="M32">
        <v>-1.525198555935976</v>
      </c>
      <c r="N32">
        <v>0.56394692881784303</v>
      </c>
      <c r="O32">
        <v>-0.25047252076827198</v>
      </c>
      <c r="P32">
        <v>4.0276766376562732</v>
      </c>
      <c r="Q32" s="6">
        <v>0</v>
      </c>
      <c r="R32" s="7">
        <v>1</v>
      </c>
      <c r="S32" s="8">
        <f t="shared" si="1"/>
        <v>1</v>
      </c>
      <c r="T32">
        <f t="shared" si="2"/>
        <v>0</v>
      </c>
      <c r="U32">
        <f t="shared" si="3"/>
        <v>4.3016572477377502E-7</v>
      </c>
      <c r="V32" s="6">
        <f t="shared" si="4"/>
        <v>4.3016572477377502E-7</v>
      </c>
      <c r="W32" s="8">
        <f t="shared" si="5"/>
        <v>0.99999956983427518</v>
      </c>
      <c r="X32" s="6">
        <f t="shared" si="6"/>
        <v>-4.3016581733976732E-7</v>
      </c>
      <c r="Y32" s="8">
        <f t="shared" si="7"/>
        <v>100</v>
      </c>
      <c r="Z32">
        <f t="shared" si="8"/>
        <v>4.3016590981640543E-7</v>
      </c>
      <c r="AW32">
        <v>8.9144978419374246E-5</v>
      </c>
      <c r="AX32">
        <v>1</v>
      </c>
      <c r="AY32">
        <v>0</v>
      </c>
      <c r="AZ32">
        <f t="shared" si="13"/>
        <v>27</v>
      </c>
      <c r="BA32">
        <f t="shared" si="14"/>
        <v>0</v>
      </c>
      <c r="BB32">
        <f t="shared" si="10"/>
        <v>0.8125</v>
      </c>
      <c r="BC32">
        <f t="shared" si="11"/>
        <v>1</v>
      </c>
      <c r="BD32">
        <f t="shared" si="12"/>
        <v>6.9444444444444198E-3</v>
      </c>
    </row>
    <row r="33" spans="1:56" x14ac:dyDescent="0.3">
      <c r="A33">
        <f>STANDARDIZE(NoNegatives!FE33,AVERAGE(NoNegatives!FE$2:FE$179),_xlfn.STDEV.P(NoNegatives!FE$2:FE$179))</f>
        <v>-0.28938575981091069</v>
      </c>
      <c r="B33">
        <f>STANDARDIZE(NoNegatives!FF33,AVERAGE(NoNegatives!FF$2:FF$179),_xlfn.STDEV.P(NoNegatives!FF$2:FF$179))</f>
        <v>-0.28759273659497903</v>
      </c>
      <c r="C33">
        <f>STANDARDIZE(NoNegatives!FG33,AVERAGE(NoNegatives!FG$2:FG$179),_xlfn.STDEV.P(NoNegatives!FG$2:FG$179))</f>
        <v>0.85365998627985906</v>
      </c>
      <c r="D33">
        <f>STANDARDIZE(NoNegatives!FH33,AVERAGE(NoNegatives!FH$2:FH$179),_xlfn.STDEV.P(NoNegatives!FH$2:FH$179))</f>
        <v>0.63574271293774631</v>
      </c>
      <c r="E33">
        <f>STANDARDIZE(NoNegatives!FI33,AVERAGE(NoNegatives!FI$2:FI$179),_xlfn.STDEV.P(NoNegatives!FI$2:FI$179))</f>
        <v>0.61788704344953349</v>
      </c>
      <c r="F33">
        <f>STANDARDIZE(NoNegatives!FJ33,AVERAGE(NoNegatives!FJ$2:FJ$179),_xlfn.STDEV.P(NoNegatives!FJ$2:FJ$179))</f>
        <v>-0.23571359089587926</v>
      </c>
      <c r="G33">
        <f>STANDARDIZE(NoNegatives!FK33,AVERAGE(NoNegatives!FK$2:FK$179),_xlfn.STDEV.P(NoNegatives!FK$2:FK$179))</f>
        <v>-0.21483366521744504</v>
      </c>
      <c r="H33">
        <v>0</v>
      </c>
      <c r="J33">
        <v>-0.31718394301083036</v>
      </c>
      <c r="K33">
        <v>-0.31395972454960497</v>
      </c>
      <c r="L33">
        <v>-1.235990513493102</v>
      </c>
      <c r="M33">
        <v>-1.3884301211971326</v>
      </c>
      <c r="N33">
        <v>-2.9394332130752553E-2</v>
      </c>
      <c r="O33">
        <v>-0.24607120501764926</v>
      </c>
      <c r="P33">
        <v>-0.66478812654302499</v>
      </c>
      <c r="Q33" s="6">
        <v>1</v>
      </c>
      <c r="R33" s="7">
        <v>0</v>
      </c>
      <c r="S33" s="8">
        <f t="shared" si="1"/>
        <v>1</v>
      </c>
      <c r="T33">
        <f t="shared" si="2"/>
        <v>1</v>
      </c>
      <c r="U33">
        <f t="shared" si="3"/>
        <v>0.53166451065789921</v>
      </c>
      <c r="V33" s="6">
        <f t="shared" si="4"/>
        <v>0.53166451065789921</v>
      </c>
      <c r="W33" s="8">
        <f t="shared" si="5"/>
        <v>0.46833548934210079</v>
      </c>
      <c r="X33" s="6">
        <f t="shared" si="6"/>
        <v>-0.63174260762842838</v>
      </c>
      <c r="Y33" s="8">
        <f t="shared" si="7"/>
        <v>100</v>
      </c>
      <c r="Z33">
        <f t="shared" si="8"/>
        <v>0.88088537029219238</v>
      </c>
      <c r="AW33">
        <v>1.764332255752384E-4</v>
      </c>
      <c r="AX33">
        <v>1</v>
      </c>
      <c r="AY33">
        <v>0</v>
      </c>
      <c r="AZ33">
        <f t="shared" si="13"/>
        <v>28</v>
      </c>
      <c r="BA33">
        <f t="shared" si="14"/>
        <v>0</v>
      </c>
      <c r="BB33">
        <f t="shared" si="10"/>
        <v>0.80555555555555558</v>
      </c>
      <c r="BC33">
        <f t="shared" si="11"/>
        <v>1</v>
      </c>
      <c r="BD33">
        <f t="shared" si="12"/>
        <v>6.9444444444444198E-3</v>
      </c>
    </row>
    <row r="34" spans="1:56" x14ac:dyDescent="0.3">
      <c r="A34">
        <f>STANDARDIZE(NoNegatives!FE34,AVERAGE(NoNegatives!FE$2:FE$179),_xlfn.STDEV.P(NoNegatives!FE$2:FE$179))</f>
        <v>-0.31039234143357725</v>
      </c>
      <c r="B34">
        <f>STANDARDIZE(NoNegatives!FF34,AVERAGE(NoNegatives!FF$2:FF$179),_xlfn.STDEV.P(NoNegatives!FF$2:FF$179))</f>
        <v>-0.30751778999250889</v>
      </c>
      <c r="C34">
        <f>STANDARDIZE(NoNegatives!FG34,AVERAGE(NoNegatives!FG$2:FG$179),_xlfn.STDEV.P(NoNegatives!FG$2:FG$179))</f>
        <v>-4.9972662270610563E-2</v>
      </c>
      <c r="D34">
        <f>STANDARDIZE(NoNegatives!FH34,AVERAGE(NoNegatives!FH$2:FH$179),_xlfn.STDEV.P(NoNegatives!FH$2:FH$179))</f>
        <v>-0.23957526939085</v>
      </c>
      <c r="E34">
        <f>STANDARDIZE(NoNegatives!FI34,AVERAGE(NoNegatives!FI$2:FI$179),_xlfn.STDEV.P(NoNegatives!FI$2:FI$179))</f>
        <v>0.83364750197629556</v>
      </c>
      <c r="F34">
        <f>STANDARDIZE(NoNegatives!FJ34,AVERAGE(NoNegatives!FJ$2:FJ$179),_xlfn.STDEV.P(NoNegatives!FJ$2:FJ$179))</f>
        <v>-0.24717041687008906</v>
      </c>
      <c r="G34">
        <f>STANDARDIZE(NoNegatives!FK34,AVERAGE(NoNegatives!FK$2:FK$179),_xlfn.STDEV.P(NoNegatives!FK$2:FK$179))</f>
        <v>0.33470480294661986</v>
      </c>
      <c r="H34">
        <v>0</v>
      </c>
      <c r="J34">
        <v>-0.31718394301083036</v>
      </c>
      <c r="K34">
        <v>-0.31395972454960497</v>
      </c>
      <c r="L34">
        <v>1.2207607497534874</v>
      </c>
      <c r="M34">
        <v>0.99134064325873861</v>
      </c>
      <c r="N34">
        <v>1.4809288775565816</v>
      </c>
      <c r="O34">
        <v>-0.25027591377027464</v>
      </c>
      <c r="P34">
        <v>2.6577963896233174</v>
      </c>
      <c r="Q34" s="6">
        <v>0</v>
      </c>
      <c r="R34" s="7">
        <v>1</v>
      </c>
      <c r="S34" s="8">
        <f t="shared" si="1"/>
        <v>1</v>
      </c>
      <c r="T34">
        <f t="shared" si="2"/>
        <v>0</v>
      </c>
      <c r="U34">
        <f t="shared" si="3"/>
        <v>2.7374601502013526E-6</v>
      </c>
      <c r="V34" s="6">
        <f t="shared" si="4"/>
        <v>2.7374601502013526E-6</v>
      </c>
      <c r="W34" s="8">
        <f t="shared" si="5"/>
        <v>0.99999726253984977</v>
      </c>
      <c r="X34" s="6">
        <f t="shared" si="6"/>
        <v>-2.7374638970770091E-6</v>
      </c>
      <c r="Y34" s="8">
        <f t="shared" si="7"/>
        <v>100</v>
      </c>
      <c r="Z34">
        <f t="shared" si="8"/>
        <v>2.7374676439099401E-6</v>
      </c>
      <c r="AW34">
        <v>1.7974704556702925E-4</v>
      </c>
      <c r="AX34">
        <v>1</v>
      </c>
      <c r="AY34">
        <v>0</v>
      </c>
      <c r="AZ34">
        <f t="shared" si="13"/>
        <v>29</v>
      </c>
      <c r="BA34">
        <f t="shared" si="14"/>
        <v>0</v>
      </c>
      <c r="BB34">
        <f t="shared" si="10"/>
        <v>0.79861111111111116</v>
      </c>
      <c r="BC34">
        <f t="shared" si="11"/>
        <v>1</v>
      </c>
      <c r="BD34">
        <f t="shared" si="12"/>
        <v>6.9444444444445308E-3</v>
      </c>
    </row>
    <row r="35" spans="1:56" x14ac:dyDescent="0.3">
      <c r="A35">
        <f>STANDARDIZE(NoNegatives!FE35,AVERAGE(NoNegatives!FE$2:FE$179),_xlfn.STDEV.P(NoNegatives!FE$2:FE$179))</f>
        <v>-0.31607833345174263</v>
      </c>
      <c r="B35">
        <f>STANDARDIZE(NoNegatives!FF35,AVERAGE(NoNegatives!FF$2:FF$179),_xlfn.STDEV.P(NoNegatives!FF$2:FF$179))</f>
        <v>-0.31291103752868238</v>
      </c>
      <c r="C35">
        <f>STANDARDIZE(NoNegatives!FG35,AVERAGE(NoNegatives!FG$2:FG$179),_xlfn.STDEV.P(NoNegatives!FG$2:FG$179))</f>
        <v>-0.95360531082108024</v>
      </c>
      <c r="D35">
        <f>STANDARDIZE(NoNegatives!FH35,AVERAGE(NoNegatives!FH$2:FH$179),_xlfn.STDEV.P(NoNegatives!FH$2:FH$179))</f>
        <v>-1.1148932517194463</v>
      </c>
      <c r="E35">
        <f>STANDARDIZE(NoNegatives!FI35,AVERAGE(NoNegatives!FI$2:FI$179),_xlfn.STDEV.P(NoNegatives!FI$2:FI$179))</f>
        <v>0.34818647029108096</v>
      </c>
      <c r="F35">
        <f>STANDARDIZE(NoNegatives!FJ35,AVERAGE(NoNegatives!FJ$2:FJ$179),_xlfn.STDEV.P(NoNegatives!FJ$2:FJ$179))</f>
        <v>-0.2484841090839805</v>
      </c>
      <c r="G35">
        <f>STANDARDIZE(NoNegatives!FK35,AVERAGE(NoNegatives!FK$2:FK$179),_xlfn.STDEV.P(NoNegatives!FK$2:FK$179))</f>
        <v>0.1072640976968085</v>
      </c>
      <c r="H35">
        <v>0</v>
      </c>
      <c r="J35">
        <v>-0.31702599878810356</v>
      </c>
      <c r="K35">
        <v>-0.3138099121180446</v>
      </c>
      <c r="L35">
        <v>-1.1230364324242932</v>
      </c>
      <c r="M35">
        <v>-1.2790153734060581</v>
      </c>
      <c r="N35">
        <v>0.40212658492277148</v>
      </c>
      <c r="O35">
        <v>-0.24870305778629576</v>
      </c>
      <c r="P35">
        <v>4.4449215819066919E-2</v>
      </c>
      <c r="Q35" s="6">
        <v>0</v>
      </c>
      <c r="R35" s="7">
        <v>1</v>
      </c>
      <c r="S35" s="8">
        <f t="shared" si="1"/>
        <v>1</v>
      </c>
      <c r="T35">
        <f t="shared" si="2"/>
        <v>0</v>
      </c>
      <c r="U35">
        <f t="shared" si="3"/>
        <v>0.10463223647006141</v>
      </c>
      <c r="V35" s="6">
        <f t="shared" si="4"/>
        <v>0.10463223647006141</v>
      </c>
      <c r="W35" s="8">
        <f t="shared" si="5"/>
        <v>0.89536776352993863</v>
      </c>
      <c r="X35" s="6">
        <f t="shared" si="6"/>
        <v>-0.11052073613525516</v>
      </c>
      <c r="Y35" s="8">
        <f t="shared" si="7"/>
        <v>100</v>
      </c>
      <c r="Z35">
        <f t="shared" si="8"/>
        <v>0.1168595081618245</v>
      </c>
      <c r="AW35">
        <v>2.0249822225190168E-4</v>
      </c>
      <c r="AX35">
        <v>1</v>
      </c>
      <c r="AY35">
        <v>0</v>
      </c>
      <c r="AZ35">
        <f t="shared" si="13"/>
        <v>30</v>
      </c>
      <c r="BA35">
        <f t="shared" si="14"/>
        <v>0</v>
      </c>
      <c r="BB35">
        <f t="shared" si="10"/>
        <v>0.79166666666666663</v>
      </c>
      <c r="BC35">
        <f t="shared" si="11"/>
        <v>1</v>
      </c>
      <c r="BD35">
        <f t="shared" si="12"/>
        <v>6.9444444444444198E-3</v>
      </c>
    </row>
    <row r="36" spans="1:56" x14ac:dyDescent="0.3">
      <c r="A36">
        <f>STANDARDIZE(NoNegatives!FE36,AVERAGE(NoNegatives!FE$2:FE$179),_xlfn.STDEV.P(NoNegatives!FE$2:FE$179))</f>
        <v>5.3907623221135887</v>
      </c>
      <c r="B36">
        <f>STANDARDIZE(NoNegatives!FF36,AVERAGE(NoNegatives!FF$2:FF$179),_xlfn.STDEV.P(NoNegatives!FF$2:FF$179))</f>
        <v>5.1001117396107762</v>
      </c>
      <c r="C36">
        <f>STANDARDIZE(NoNegatives!FG36,AVERAGE(NoNegatives!FG$2:FG$179),_xlfn.STDEV.P(NoNegatives!FG$2:FG$179))</f>
        <v>1.1078066686846786</v>
      </c>
      <c r="D36">
        <f>STANDARDIZE(NoNegatives!FH36,AVERAGE(NoNegatives!FH$2:FH$179),_xlfn.STDEV.P(NoNegatives!FH$2:FH$179))</f>
        <v>0.88192589546766409</v>
      </c>
      <c r="E36">
        <f>STANDARDIZE(NoNegatives!FI36,AVERAGE(NoNegatives!FI$2:FI$179),_xlfn.STDEV.P(NoNegatives!FI$2:FI$179))</f>
        <v>-2.9394332130752553E-2</v>
      </c>
      <c r="F36">
        <f>STANDARDIZE(NoNegatives!FJ36,AVERAGE(NoNegatives!FJ$2:FJ$179),_xlfn.STDEV.P(NoNegatives!FJ$2:FJ$179))</f>
        <v>0.94543422795930687</v>
      </c>
      <c r="G36">
        <f>STANDARDIZE(NoNegatives!FK36,AVERAGE(NoNegatives!FK$2:FK$179),_xlfn.STDEV.P(NoNegatives!FK$2:FK$179))</f>
        <v>0.98759095426953014</v>
      </c>
      <c r="H36">
        <v>0</v>
      </c>
      <c r="J36">
        <v>-0.31702599878810356</v>
      </c>
      <c r="K36">
        <v>-0.3138099121180446</v>
      </c>
      <c r="L36">
        <v>-0.84065122975227147</v>
      </c>
      <c r="M36">
        <v>-1.0054785039283718</v>
      </c>
      <c r="N36">
        <v>0.77970738734460499</v>
      </c>
      <c r="O36">
        <v>-0.24950289080087593</v>
      </c>
      <c r="P36">
        <v>0.72782827580137666</v>
      </c>
      <c r="Q36" s="6">
        <v>0</v>
      </c>
      <c r="R36" s="7">
        <v>1</v>
      </c>
      <c r="S36" s="8">
        <f t="shared" si="1"/>
        <v>1</v>
      </c>
      <c r="T36">
        <f t="shared" si="2"/>
        <v>0</v>
      </c>
      <c r="U36">
        <f t="shared" si="3"/>
        <v>1.032440274189802E-2</v>
      </c>
      <c r="V36" s="6">
        <f t="shared" si="4"/>
        <v>1.032440274189802E-2</v>
      </c>
      <c r="W36" s="8">
        <f t="shared" si="5"/>
        <v>0.98967559725810195</v>
      </c>
      <c r="X36" s="6">
        <f t="shared" si="6"/>
        <v>-1.0378069089442733E-2</v>
      </c>
      <c r="Y36" s="8">
        <f t="shared" si="7"/>
        <v>100</v>
      </c>
      <c r="Z36">
        <f t="shared" si="8"/>
        <v>1.0432108026611748E-2</v>
      </c>
      <c r="AW36">
        <v>2.4396964651280387E-4</v>
      </c>
      <c r="AX36">
        <v>1</v>
      </c>
      <c r="AY36">
        <v>0</v>
      </c>
      <c r="AZ36">
        <f t="shared" si="13"/>
        <v>31</v>
      </c>
      <c r="BA36">
        <f t="shared" si="14"/>
        <v>0</v>
      </c>
      <c r="BB36">
        <f t="shared" si="10"/>
        <v>0.78472222222222221</v>
      </c>
      <c r="BC36">
        <f t="shared" si="11"/>
        <v>1</v>
      </c>
      <c r="BD36">
        <f t="shared" si="12"/>
        <v>6.9444444444444198E-3</v>
      </c>
    </row>
    <row r="37" spans="1:56" x14ac:dyDescent="0.3">
      <c r="A37">
        <f>STANDARDIZE(NoNegatives!FE37,AVERAGE(NoNegatives!FE$2:FE$179),_xlfn.STDEV.P(NoNegatives!FE$2:FE$179))</f>
        <v>2.0671420432731904</v>
      </c>
      <c r="B37">
        <f>STANDARDIZE(NoNegatives!FF37,AVERAGE(NoNegatives!FF$2:FF$179),_xlfn.STDEV.P(NoNegatives!FF$2:FF$179))</f>
        <v>1.9476087422858115</v>
      </c>
      <c r="C37">
        <f>STANDARDIZE(NoNegatives!FG37,AVERAGE(NoNegatives!FG$2:FG$179),_xlfn.STDEV.P(NoNegatives!FG$2:FG$179))</f>
        <v>-2.4220083647155932</v>
      </c>
      <c r="D37">
        <f>STANDARDIZE(NoNegatives!FH37,AVERAGE(NoNegatives!FH$2:FH$179),_xlfn.STDEV.P(NoNegatives!FH$2:FH$179))</f>
        <v>-2.5372849730034153</v>
      </c>
      <c r="E37">
        <f>STANDARDIZE(NoNegatives!FI37,AVERAGE(NoNegatives!FI$2:FI$179),_xlfn.STDEV.P(NoNegatives!FI$2:FI$179))</f>
        <v>-2.1869989173983728</v>
      </c>
      <c r="F37">
        <f>STANDARDIZE(NoNegatives!FJ37,AVERAGE(NoNegatives!FJ$2:FJ$179),_xlfn.STDEV.P(NoNegatives!FJ$2:FJ$179))</f>
        <v>0.12518089563259319</v>
      </c>
      <c r="G37">
        <f>STANDARDIZE(NoNegatives!FK37,AVERAGE(NoNegatives!FK$2:FK$179),_xlfn.STDEV.P(NoNegatives!FK$2:FK$179))</f>
        <v>1.7321115220746093</v>
      </c>
      <c r="H37">
        <v>0</v>
      </c>
      <c r="J37">
        <v>-0.31702599878810356</v>
      </c>
      <c r="K37">
        <v>-0.3138099121180446</v>
      </c>
      <c r="L37">
        <v>-0.78417418921786719</v>
      </c>
      <c r="M37">
        <v>-0.95077113003283453</v>
      </c>
      <c r="N37">
        <v>0.34818647029108096</v>
      </c>
      <c r="O37">
        <v>-0.24683082296445724</v>
      </c>
      <c r="P37">
        <v>-0.53862945576814025</v>
      </c>
      <c r="Q37" s="6">
        <v>0</v>
      </c>
      <c r="R37" s="7">
        <v>1</v>
      </c>
      <c r="S37" s="8">
        <f t="shared" si="1"/>
        <v>1</v>
      </c>
      <c r="T37">
        <f t="shared" si="2"/>
        <v>0</v>
      </c>
      <c r="U37">
        <f t="shared" si="3"/>
        <v>0.3383773714810715</v>
      </c>
      <c r="V37" s="6">
        <f t="shared" si="4"/>
        <v>0.3383773714810715</v>
      </c>
      <c r="W37" s="8">
        <f t="shared" si="5"/>
        <v>0.6616226285189285</v>
      </c>
      <c r="X37" s="6">
        <f t="shared" si="6"/>
        <v>-0.41305993313849754</v>
      </c>
      <c r="Y37" s="8">
        <f t="shared" si="7"/>
        <v>100</v>
      </c>
      <c r="Z37">
        <f t="shared" si="8"/>
        <v>0.51143560829916623</v>
      </c>
      <c r="AW37">
        <v>2.5924100921593683E-4</v>
      </c>
      <c r="AX37">
        <v>1</v>
      </c>
      <c r="AY37">
        <v>0</v>
      </c>
      <c r="AZ37">
        <f t="shared" si="13"/>
        <v>32</v>
      </c>
      <c r="BA37">
        <f t="shared" si="14"/>
        <v>0</v>
      </c>
      <c r="BB37">
        <f t="shared" si="10"/>
        <v>0.77777777777777779</v>
      </c>
      <c r="BC37">
        <f t="shared" si="11"/>
        <v>1</v>
      </c>
      <c r="BD37">
        <f t="shared" si="12"/>
        <v>6.9444444444444198E-3</v>
      </c>
    </row>
    <row r="38" spans="1:56" x14ac:dyDescent="0.3">
      <c r="A38">
        <f>STANDARDIZE(NoNegatives!FE38,AVERAGE(NoNegatives!FE$2:FE$179),_xlfn.STDEV.P(NoNegatives!FE$2:FE$179))</f>
        <v>0.52655409479582305</v>
      </c>
      <c r="B38">
        <f>STANDARDIZE(NoNegatives!FF38,AVERAGE(NoNegatives!FF$2:FF$179),_xlfn.STDEV.P(NoNegatives!FF$2:FF$179))</f>
        <v>0.48633828484591662</v>
      </c>
      <c r="C38">
        <f>STANDARDIZE(NoNegatives!FG38,AVERAGE(NoNegatives!FG$2:FG$179),_xlfn.STDEV.P(NoNegatives!FG$2:FG$179))</f>
        <v>1.2207607497534874</v>
      </c>
      <c r="D38">
        <f>STANDARDIZE(NoNegatives!FH38,AVERAGE(NoNegatives!FH$2:FH$179),_xlfn.STDEV.P(NoNegatives!FH$2:FH$179))</f>
        <v>0.99134064325873861</v>
      </c>
      <c r="E38">
        <f>STANDARDIZE(NoNegatives!FI38,AVERAGE(NoNegatives!FI$2:FI$179),_xlfn.STDEV.P(NoNegatives!FI$2:FI$179))</f>
        <v>0.13242601176431895</v>
      </c>
      <c r="F38">
        <f>STANDARDIZE(NoNegatives!FJ38,AVERAGE(NoNegatives!FJ$2:FJ$179),_xlfn.STDEV.P(NoNegatives!FJ$2:FJ$179))</f>
        <v>0.12725420579329264</v>
      </c>
      <c r="G38">
        <f>STANDARDIZE(NoNegatives!FK38,AVERAGE(NoNegatives!FK$2:FK$179),_xlfn.STDEV.P(NoNegatives!FK$2:FK$179))</f>
        <v>-0.20516705481784803</v>
      </c>
      <c r="H38">
        <v>0</v>
      </c>
      <c r="J38">
        <v>-0.31686805456537676</v>
      </c>
      <c r="K38">
        <v>-0.31366009968648423</v>
      </c>
      <c r="L38">
        <v>-0.64298158788185622</v>
      </c>
      <c r="M38">
        <v>-0.81400269529399139</v>
      </c>
      <c r="N38">
        <v>-0.35303501992089559</v>
      </c>
      <c r="O38">
        <v>-0.24692018978172878</v>
      </c>
      <c r="P38">
        <v>-0.50475288006188679</v>
      </c>
      <c r="Q38" s="6">
        <v>0</v>
      </c>
      <c r="R38" s="7">
        <v>1</v>
      </c>
      <c r="S38" s="8">
        <f t="shared" si="1"/>
        <v>1</v>
      </c>
      <c r="T38">
        <f t="shared" si="2"/>
        <v>0</v>
      </c>
      <c r="U38">
        <f t="shared" si="3"/>
        <v>0.25919722735128031</v>
      </c>
      <c r="V38" s="6">
        <f t="shared" si="4"/>
        <v>0.25919722735128031</v>
      </c>
      <c r="W38" s="8">
        <f t="shared" si="5"/>
        <v>0.74080277264871963</v>
      </c>
      <c r="X38" s="6">
        <f t="shared" si="6"/>
        <v>-0.3000208528808222</v>
      </c>
      <c r="Y38" s="8">
        <f t="shared" si="7"/>
        <v>100</v>
      </c>
      <c r="Z38">
        <f t="shared" si="8"/>
        <v>0.34988695631433436</v>
      </c>
      <c r="AW38">
        <v>3.1213692500549442E-4</v>
      </c>
      <c r="AX38">
        <v>1</v>
      </c>
      <c r="AY38">
        <v>0</v>
      </c>
      <c r="AZ38">
        <f t="shared" si="13"/>
        <v>33</v>
      </c>
      <c r="BA38">
        <f t="shared" si="14"/>
        <v>0</v>
      </c>
      <c r="BB38">
        <f t="shared" si="10"/>
        <v>0.77083333333333337</v>
      </c>
      <c r="BC38">
        <f t="shared" si="11"/>
        <v>1</v>
      </c>
      <c r="BD38">
        <f t="shared" si="12"/>
        <v>6.9444444444445308E-3</v>
      </c>
    </row>
    <row r="39" spans="1:56" x14ac:dyDescent="0.3">
      <c r="A39">
        <f>STANDARDIZE(NoNegatives!FE39,AVERAGE(NoNegatives!FE$2:FE$179),_xlfn.STDEV.P(NoNegatives!FE$2:FE$179))</f>
        <v>-0.3165521661199231</v>
      </c>
      <c r="B39">
        <f>STANDARDIZE(NoNegatives!FF39,AVERAGE(NoNegatives!FF$2:FF$179),_xlfn.STDEV.P(NoNegatives!FF$2:FF$179))</f>
        <v>-0.31336047482336349</v>
      </c>
      <c r="C39">
        <f>STANDARDIZE(NoNegatives!FG39,AVERAGE(NoNegatives!FG$2:FG$179),_xlfn.STDEV.P(NoNegatives!FG$2:FG$179))</f>
        <v>0.3736051417374221</v>
      </c>
      <c r="D39">
        <f>STANDARDIZE(NoNegatives!FH39,AVERAGE(NoNegatives!FH$2:FH$179),_xlfn.STDEV.P(NoNegatives!FH$2:FH$179))</f>
        <v>0.17073003482567953</v>
      </c>
      <c r="E39">
        <f>STANDARDIZE(NoNegatives!FI39,AVERAGE(NoNegatives!FI$2:FI$179),_xlfn.STDEV.P(NoNegatives!FI$2:FI$179))</f>
        <v>3.0991323165072968</v>
      </c>
      <c r="F39">
        <f>STANDARDIZE(NoNegatives!FJ39,AVERAGE(NoNegatives!FJ$2:FJ$179),_xlfn.STDEV.P(NoNegatives!FJ$2:FJ$179))</f>
        <v>-0.24982014300218985</v>
      </c>
      <c r="G39">
        <f>STANDARDIZE(NoNegatives!FK39,AVERAGE(NoNegatives!FK$2:FK$179),_xlfn.STDEV.P(NoNegatives!FK$2:FK$179))</f>
        <v>1.4319092358438257</v>
      </c>
      <c r="H39">
        <v>0</v>
      </c>
      <c r="J39">
        <v>-0.3165521661199231</v>
      </c>
      <c r="K39">
        <v>-0.31336047482336349</v>
      </c>
      <c r="L39">
        <v>0.3736051417374221</v>
      </c>
      <c r="M39">
        <v>0.17073003482567953</v>
      </c>
      <c r="N39">
        <v>3.0991323165072968</v>
      </c>
      <c r="O39">
        <v>-0.24982014300218985</v>
      </c>
      <c r="P39">
        <v>1.4319092358438257</v>
      </c>
      <c r="Q39" s="6">
        <v>0</v>
      </c>
      <c r="R39" s="7">
        <v>1</v>
      </c>
      <c r="S39" s="8">
        <f t="shared" si="1"/>
        <v>1</v>
      </c>
      <c r="T39">
        <f t="shared" si="2"/>
        <v>0</v>
      </c>
      <c r="U39">
        <f t="shared" si="3"/>
        <v>4.5882337536052187E-4</v>
      </c>
      <c r="V39" s="6">
        <f t="shared" si="4"/>
        <v>4.5882337536052187E-4</v>
      </c>
      <c r="W39" s="8">
        <f t="shared" si="5"/>
        <v>0.99954117662463948</v>
      </c>
      <c r="X39" s="6">
        <f t="shared" si="6"/>
        <v>-4.5892866701348562E-4</v>
      </c>
      <c r="Y39" s="8">
        <f t="shared" si="7"/>
        <v>100</v>
      </c>
      <c r="Z39">
        <f t="shared" si="8"/>
        <v>4.590339908856252E-4</v>
      </c>
      <c r="AW39">
        <v>4.5882337536052187E-4</v>
      </c>
      <c r="AX39">
        <v>1</v>
      </c>
      <c r="AY39">
        <v>0</v>
      </c>
      <c r="AZ39">
        <f t="shared" si="13"/>
        <v>34</v>
      </c>
      <c r="BA39">
        <f t="shared" si="14"/>
        <v>0</v>
      </c>
      <c r="BB39">
        <f t="shared" si="10"/>
        <v>0.76388888888888884</v>
      </c>
      <c r="BC39">
        <f t="shared" si="11"/>
        <v>1</v>
      </c>
      <c r="BD39">
        <f t="shared" si="12"/>
        <v>6.9444444444444198E-3</v>
      </c>
    </row>
    <row r="40" spans="1:56" x14ac:dyDescent="0.3">
      <c r="A40">
        <f>STANDARDIZE(NoNegatives!FE40,AVERAGE(NoNegatives!FE$2:FE$179),_xlfn.STDEV.P(NoNegatives!FE$2:FE$179))</f>
        <v>-0.29128109048363249</v>
      </c>
      <c r="B40">
        <f>STANDARDIZE(NoNegatives!FF40,AVERAGE(NoNegatives!FF$2:FF$179),_xlfn.STDEV.P(NoNegatives!FF$2:FF$179))</f>
        <v>-0.28939048577370352</v>
      </c>
      <c r="C40">
        <f>STANDARDIZE(NoNegatives!FG40,AVERAGE(NoNegatives!FG$2:FG$179),_xlfn.STDEV.P(NoNegatives!FG$2:FG$179))</f>
        <v>1.2489992700206896</v>
      </c>
      <c r="D40">
        <f>STANDARDIZE(NoNegatives!FH40,AVERAGE(NoNegatives!FH$2:FH$179),_xlfn.STDEV.P(NoNegatives!FH$2:FH$179))</f>
        <v>1.0186943302065072</v>
      </c>
      <c r="E40">
        <f>STANDARDIZE(NoNegatives!FI40,AVERAGE(NoNegatives!FI$2:FI$179),_xlfn.STDEV.P(NoNegatives!FI$2:FI$179))</f>
        <v>0.61788704344953349</v>
      </c>
      <c r="F40">
        <f>STANDARDIZE(NoNegatives!FJ40,AVERAGE(NoNegatives!FJ$2:FJ$179),_xlfn.STDEV.P(NoNegatives!FJ$2:FJ$179))</f>
        <v>-0.24617844519837509</v>
      </c>
      <c r="G40">
        <f>STANDARDIZE(NoNegatives!FK40,AVERAGE(NoNegatives!FK$2:FK$179),_xlfn.STDEV.P(NoNegatives!FK$2:FK$179))</f>
        <v>1.863845555896765</v>
      </c>
      <c r="H40">
        <v>0</v>
      </c>
      <c r="J40">
        <v>-0.31607833345174263</v>
      </c>
      <c r="K40">
        <v>-0.31291103752868238</v>
      </c>
      <c r="L40">
        <v>-0.95360531082108024</v>
      </c>
      <c r="M40">
        <v>-1.1148932517194463</v>
      </c>
      <c r="N40">
        <v>0.34818647029108096</v>
      </c>
      <c r="O40">
        <v>-0.2484841090839805</v>
      </c>
      <c r="P40">
        <v>0.1072640976968085</v>
      </c>
      <c r="Q40" s="6">
        <v>0</v>
      </c>
      <c r="R40" s="7">
        <v>1</v>
      </c>
      <c r="S40" s="8">
        <f t="shared" si="1"/>
        <v>1</v>
      </c>
      <c r="T40">
        <f t="shared" si="2"/>
        <v>0</v>
      </c>
      <c r="U40">
        <f t="shared" si="3"/>
        <v>7.3249241568044424E-2</v>
      </c>
      <c r="V40" s="6">
        <f t="shared" si="4"/>
        <v>7.3249241568044424E-2</v>
      </c>
      <c r="W40" s="8">
        <f t="shared" si="5"/>
        <v>0.92675075843195553</v>
      </c>
      <c r="X40" s="6">
        <f t="shared" si="6"/>
        <v>-7.6070618573474857E-2</v>
      </c>
      <c r="Y40" s="8">
        <f t="shared" si="7"/>
        <v>100</v>
      </c>
      <c r="Z40">
        <f t="shared" si="8"/>
        <v>7.9038771645550884E-2</v>
      </c>
      <c r="AW40">
        <v>6.1011576747510327E-4</v>
      </c>
      <c r="AX40">
        <v>1</v>
      </c>
      <c r="AY40">
        <v>0</v>
      </c>
      <c r="AZ40">
        <f t="shared" si="13"/>
        <v>35</v>
      </c>
      <c r="BA40">
        <f t="shared" si="14"/>
        <v>0</v>
      </c>
      <c r="BB40">
        <f t="shared" si="10"/>
        <v>0.75694444444444442</v>
      </c>
      <c r="BC40">
        <f t="shared" si="11"/>
        <v>1</v>
      </c>
      <c r="BD40">
        <f t="shared" si="12"/>
        <v>6.9444444444444198E-3</v>
      </c>
    </row>
    <row r="41" spans="1:56" x14ac:dyDescent="0.3">
      <c r="A41">
        <f>STANDARDIZE(NoNegatives!FE41,AVERAGE(NoNegatives!FE$2:FE$179),_xlfn.STDEV.P(NoNegatives!FE$2:FE$179))</f>
        <v>-0.29222875581999336</v>
      </c>
      <c r="B41">
        <f>STANDARDIZE(NoNegatives!FF41,AVERAGE(NoNegatives!FF$2:FF$179),_xlfn.STDEV.P(NoNegatives!FF$2:FF$179))</f>
        <v>-0.2902893603630658</v>
      </c>
      <c r="C41">
        <f>STANDARDIZE(NoNegatives!FG41,AVERAGE(NoNegatives!FG$2:FG$179),_xlfn.STDEV.P(NoNegatives!FG$2:FG$179))</f>
        <v>1.3337148308222961</v>
      </c>
      <c r="D41">
        <f>STANDARDIZE(NoNegatives!FH41,AVERAGE(NoNegatives!FH$2:FH$179),_xlfn.STDEV.P(NoNegatives!FH$2:FH$179))</f>
        <v>1.1007553910498131</v>
      </c>
      <c r="E41">
        <f>STANDARDIZE(NoNegatives!FI41,AVERAGE(NoNegatives!FI$2:FI$179),_xlfn.STDEV.P(NoNegatives!FI$2:FI$179))</f>
        <v>0.40212658492277148</v>
      </c>
      <c r="F41">
        <f>STANDARDIZE(NoNegatives!FJ41,AVERAGE(NoNegatives!FJ$2:FJ$179),_xlfn.STDEV.P(NoNegatives!FJ$2:FJ$179))</f>
        <v>-0.22114233133975672</v>
      </c>
      <c r="G41">
        <f>STANDARDIZE(NoNegatives!FK41,AVERAGE(NoNegatives!FK$2:FK$179),_xlfn.STDEV.P(NoNegatives!FK$2:FK$179))</f>
        <v>-0.77160917994528488</v>
      </c>
      <c r="H41">
        <v>0</v>
      </c>
      <c r="J41">
        <v>-0.31607833345174263</v>
      </c>
      <c r="K41">
        <v>-0.31291103752868238</v>
      </c>
      <c r="L41">
        <v>1.3901918713567005</v>
      </c>
      <c r="M41">
        <v>1.1554627649453504</v>
      </c>
      <c r="N41">
        <v>0.88758761660798602</v>
      </c>
      <c r="O41">
        <v>-0.24987823143341634</v>
      </c>
      <c r="P41">
        <v>1.7603901951963226</v>
      </c>
      <c r="Q41" s="6">
        <v>0</v>
      </c>
      <c r="R41" s="7">
        <v>1</v>
      </c>
      <c r="S41" s="8">
        <f t="shared" si="1"/>
        <v>1</v>
      </c>
      <c r="T41">
        <f t="shared" si="2"/>
        <v>0</v>
      </c>
      <c r="U41">
        <f t="shared" si="3"/>
        <v>3.7081860759725764E-5</v>
      </c>
      <c r="V41" s="6">
        <f t="shared" si="4"/>
        <v>3.7081860759725764E-5</v>
      </c>
      <c r="W41" s="8">
        <f t="shared" si="5"/>
        <v>0.99996291813924032</v>
      </c>
      <c r="X41" s="6">
        <f t="shared" si="6"/>
        <v>-3.7082548308875939E-5</v>
      </c>
      <c r="Y41" s="8">
        <f t="shared" si="7"/>
        <v>100</v>
      </c>
      <c r="Z41">
        <f t="shared" si="8"/>
        <v>3.7083235875115003E-5</v>
      </c>
      <c r="AW41">
        <v>6.577362965091276E-4</v>
      </c>
      <c r="AX41">
        <v>1</v>
      </c>
      <c r="AY41">
        <v>0</v>
      </c>
      <c r="AZ41">
        <f t="shared" si="13"/>
        <v>36</v>
      </c>
      <c r="BA41">
        <f t="shared" si="14"/>
        <v>0</v>
      </c>
      <c r="BB41">
        <f t="shared" si="10"/>
        <v>0.75</v>
      </c>
      <c r="BC41">
        <f t="shared" si="11"/>
        <v>1</v>
      </c>
      <c r="BD41">
        <f t="shared" si="12"/>
        <v>6.9444444444444198E-3</v>
      </c>
    </row>
    <row r="42" spans="1:56" x14ac:dyDescent="0.3">
      <c r="A42">
        <f>STANDARDIZE(NoNegatives!FE42,AVERAGE(NoNegatives!FE$2:FE$179),_xlfn.STDEV.P(NoNegatives!FE$2:FE$179))</f>
        <v>-0.31765777567901082</v>
      </c>
      <c r="B42">
        <f>STANDARDIZE(NoNegatives!FF42,AVERAGE(NoNegatives!FF$2:FF$179),_xlfn.STDEV.P(NoNegatives!FF$2:FF$179))</f>
        <v>-0.29463392087831664</v>
      </c>
      <c r="C42">
        <f>STANDARDIZE(NoNegatives!FG42,AVERAGE(NoNegatives!FG$2:FG$179),_xlfn.STDEV.P(NoNegatives!FG$2:FG$179))</f>
        <v>-0.84065122975227147</v>
      </c>
      <c r="D42">
        <f>STANDARDIZE(NoNegatives!FH42,AVERAGE(NoNegatives!FH$2:FH$179),_xlfn.STDEV.P(NoNegatives!FH$2:FH$179))</f>
        <v>1.1007553910498131</v>
      </c>
      <c r="E42">
        <f>STANDARDIZE(NoNegatives!FI42,AVERAGE(NoNegatives!FI$2:FI$179),_xlfn.STDEV.P(NoNegatives!FI$2:FI$179))</f>
        <v>0.13242601176431895</v>
      </c>
      <c r="F42">
        <f>STANDARDIZE(NoNegatives!FJ42,AVERAGE(NoNegatives!FJ$2:FJ$179),_xlfn.STDEV.P(NoNegatives!FJ$2:FJ$179))</f>
        <v>-0.2377243442844886</v>
      </c>
      <c r="G42">
        <f>STANDARDIZE(NoNegatives!FK42,AVERAGE(NoNegatives!FK$2:FK$179),_xlfn.STDEV.P(NoNegatives!FK$2:FK$179))</f>
        <v>-0.31922879510389207</v>
      </c>
      <c r="H42">
        <v>1</v>
      </c>
      <c r="J42">
        <v>-0.31592038922901583</v>
      </c>
      <c r="K42">
        <v>-0.31276122509712201</v>
      </c>
      <c r="L42">
        <v>-1.066559391889889</v>
      </c>
      <c r="M42">
        <v>-1.2243079995105208</v>
      </c>
      <c r="N42">
        <v>-8.333444676244306E-2</v>
      </c>
      <c r="O42">
        <v>-0.24605333165419496</v>
      </c>
      <c r="P42">
        <v>-0.5473213060699339</v>
      </c>
      <c r="Q42" s="6">
        <v>0</v>
      </c>
      <c r="R42" s="7">
        <v>1</v>
      </c>
      <c r="S42" s="8">
        <f t="shared" si="1"/>
        <v>1</v>
      </c>
      <c r="T42">
        <f t="shared" si="2"/>
        <v>0</v>
      </c>
      <c r="U42">
        <f t="shared" si="3"/>
        <v>0.39290053103146411</v>
      </c>
      <c r="V42" s="6">
        <f t="shared" si="4"/>
        <v>0.39290053103146411</v>
      </c>
      <c r="W42" s="8">
        <f t="shared" si="5"/>
        <v>0.60709946896853584</v>
      </c>
      <c r="X42" s="6">
        <f t="shared" si="6"/>
        <v>-0.49906263154793351</v>
      </c>
      <c r="Y42" s="8">
        <f t="shared" si="7"/>
        <v>100</v>
      </c>
      <c r="Z42">
        <f t="shared" si="8"/>
        <v>0.64717653550085208</v>
      </c>
      <c r="AW42">
        <v>7.9732233170540473E-4</v>
      </c>
      <c r="AX42">
        <v>1</v>
      </c>
      <c r="AY42">
        <v>0</v>
      </c>
      <c r="AZ42">
        <f t="shared" si="13"/>
        <v>37</v>
      </c>
      <c r="BA42">
        <f t="shared" si="14"/>
        <v>0</v>
      </c>
      <c r="BB42">
        <f t="shared" si="10"/>
        <v>0.74305555555555558</v>
      </c>
      <c r="BC42">
        <f t="shared" si="11"/>
        <v>1</v>
      </c>
      <c r="BD42">
        <f t="shared" si="12"/>
        <v>6.9444444444444198E-3</v>
      </c>
    </row>
    <row r="43" spans="1:56" x14ac:dyDescent="0.3">
      <c r="A43">
        <f>STANDARDIZE(NoNegatives!FE43,AVERAGE(NoNegatives!FE$2:FE$179),_xlfn.STDEV.P(NoNegatives!FE$2:FE$179))</f>
        <v>-0.25558569614737198</v>
      </c>
      <c r="B43">
        <f>STANDARDIZE(NoNegatives!FF43,AVERAGE(NoNegatives!FF$2:FF$179),_xlfn.STDEV.P(NoNegatives!FF$2:FF$179))</f>
        <v>-0.25553287624105886</v>
      </c>
      <c r="C43">
        <f>STANDARDIZE(NoNegatives!FG43,AVERAGE(NoNegatives!FG$2:FG$179),_xlfn.STDEV.P(NoNegatives!FG$2:FG$179))</f>
        <v>1.164283709219083</v>
      </c>
      <c r="D43">
        <f>STANDARDIZE(NoNegatives!FH43,AVERAGE(NoNegatives!FH$2:FH$179),_xlfn.STDEV.P(NoNegatives!FH$2:FH$179))</f>
        <v>0.93663326936320135</v>
      </c>
      <c r="E43">
        <f>STANDARDIZE(NoNegatives!FI43,AVERAGE(NoNegatives!FI$2:FI$179),_xlfn.STDEV.P(NoNegatives!FI$2:FI$179))</f>
        <v>0.40212658492277148</v>
      </c>
      <c r="F43">
        <f>STANDARDIZE(NoNegatives!FJ43,AVERAGE(NoNegatives!FJ$2:FJ$179),_xlfn.STDEV.P(NoNegatives!FJ$2:FJ$179))</f>
        <v>-0.2110706910332556</v>
      </c>
      <c r="G43">
        <f>STANDARDIZE(NoNegatives!FK43,AVERAGE(NoNegatives!FK$2:FK$179),_xlfn.STDEV.P(NoNegatives!FK$2:FK$179))</f>
        <v>-0.4635009019229277</v>
      </c>
      <c r="H43">
        <v>0</v>
      </c>
      <c r="J43">
        <v>-0.31528861233810856</v>
      </c>
      <c r="K43">
        <v>-0.31216197537088047</v>
      </c>
      <c r="L43">
        <v>-0.89712827028667586</v>
      </c>
      <c r="M43">
        <v>-1.0601858778239091</v>
      </c>
      <c r="N43">
        <v>0.18636612639600947</v>
      </c>
      <c r="O43">
        <v>-0.24804174333848644</v>
      </c>
      <c r="P43">
        <v>2.8908833577982809E-2</v>
      </c>
      <c r="Q43" s="6">
        <v>0</v>
      </c>
      <c r="R43" s="7">
        <v>1</v>
      </c>
      <c r="S43" s="8">
        <f t="shared" si="1"/>
        <v>1</v>
      </c>
      <c r="T43">
        <f t="shared" si="2"/>
        <v>0</v>
      </c>
      <c r="U43">
        <f t="shared" si="3"/>
        <v>8.4747402112037296E-2</v>
      </c>
      <c r="V43" s="6">
        <f t="shared" si="4"/>
        <v>8.4747402112037296E-2</v>
      </c>
      <c r="W43" s="8">
        <f t="shared" si="5"/>
        <v>0.91525259788796265</v>
      </c>
      <c r="X43" s="6">
        <f t="shared" si="6"/>
        <v>-8.8555188539534521E-2</v>
      </c>
      <c r="Y43" s="8">
        <f t="shared" si="7"/>
        <v>100</v>
      </c>
      <c r="Z43">
        <f t="shared" si="8"/>
        <v>9.2594549644109667E-2</v>
      </c>
      <c r="AW43">
        <v>9.2336638620492168E-4</v>
      </c>
      <c r="AX43">
        <v>1</v>
      </c>
      <c r="AY43">
        <v>0</v>
      </c>
      <c r="AZ43">
        <f t="shared" si="13"/>
        <v>38</v>
      </c>
      <c r="BA43">
        <f t="shared" si="14"/>
        <v>0</v>
      </c>
      <c r="BB43">
        <f t="shared" si="10"/>
        <v>0.73611111111111116</v>
      </c>
      <c r="BC43">
        <f t="shared" si="11"/>
        <v>1</v>
      </c>
      <c r="BD43">
        <f t="shared" si="12"/>
        <v>6.9444444444444198E-3</v>
      </c>
    </row>
    <row r="44" spans="1:56" x14ac:dyDescent="0.3">
      <c r="A44">
        <f>STANDARDIZE(NoNegatives!FE44,AVERAGE(NoNegatives!FE$2:FE$179),_xlfn.STDEV.P(NoNegatives!FE$2:FE$179))</f>
        <v>-0.30833906653812865</v>
      </c>
      <c r="B44">
        <f>STANDARDIZE(NoNegatives!FF44,AVERAGE(NoNegatives!FF$2:FF$179),_xlfn.STDEV.P(NoNegatives!FF$2:FF$179))</f>
        <v>-0.30557022838222403</v>
      </c>
      <c r="C44">
        <f>STANDARDIZE(NoNegatives!FG44,AVERAGE(NoNegatives!FG$2:FG$179),_xlfn.STDEV.P(NoNegatives!FG$2:FG$179))</f>
        <v>-1.066559391889889</v>
      </c>
      <c r="D44">
        <f>STANDARDIZE(NoNegatives!FH44,AVERAGE(NoNegatives!FH$2:FH$179),_xlfn.STDEV.P(NoNegatives!FH$2:FH$179))</f>
        <v>-1.2243079995105208</v>
      </c>
      <c r="E44">
        <f>STANDARDIZE(NoNegatives!FI44,AVERAGE(NoNegatives!FI$2:FI$179),_xlfn.STDEV.P(NoNegatives!FI$2:FI$179))</f>
        <v>-0.4069751345525861</v>
      </c>
      <c r="F44">
        <f>STANDARDIZE(NoNegatives!FJ44,AVERAGE(NoNegatives!FJ$2:FJ$179),_xlfn.STDEV.P(NoNegatives!FJ$2:FJ$179))</f>
        <v>-0.23931060529105821</v>
      </c>
      <c r="G44">
        <f>STANDARDIZE(NoNegatives!FK44,AVERAGE(NoNegatives!FK$2:FK$179),_xlfn.STDEV.P(NoNegatives!FK$2:FK$179))</f>
        <v>-0.65508889424906602</v>
      </c>
      <c r="H44">
        <v>1</v>
      </c>
      <c r="J44">
        <v>-0.31528861233810856</v>
      </c>
      <c r="K44">
        <v>-0.31216197537088047</v>
      </c>
      <c r="L44">
        <v>-0.67122010814905841</v>
      </c>
      <c r="M44">
        <v>-0.84135638224176001</v>
      </c>
      <c r="N44">
        <v>0.40212658492277148</v>
      </c>
      <c r="O44">
        <v>-0.24795237652121491</v>
      </c>
      <c r="P44">
        <v>-8.5970022495254674E-3</v>
      </c>
      <c r="Q44" s="6">
        <v>0</v>
      </c>
      <c r="R44" s="7">
        <v>1</v>
      </c>
      <c r="S44" s="8">
        <f t="shared" si="1"/>
        <v>1</v>
      </c>
      <c r="T44">
        <f t="shared" si="2"/>
        <v>0</v>
      </c>
      <c r="U44">
        <f t="shared" si="3"/>
        <v>7.8777227800584729E-2</v>
      </c>
      <c r="V44" s="6">
        <f t="shared" si="4"/>
        <v>7.8777227800584729E-2</v>
      </c>
      <c r="W44" s="8">
        <f t="shared" si="5"/>
        <v>0.92122277219941529</v>
      </c>
      <c r="X44" s="6">
        <f t="shared" si="6"/>
        <v>-8.2053391194145925E-2</v>
      </c>
      <c r="Y44" s="8">
        <f t="shared" si="7"/>
        <v>100</v>
      </c>
      <c r="Z44">
        <f t="shared" si="8"/>
        <v>8.551376515856686E-2</v>
      </c>
      <c r="AW44">
        <v>9.5187021294266974E-4</v>
      </c>
      <c r="AX44">
        <v>1</v>
      </c>
      <c r="AY44">
        <v>0</v>
      </c>
      <c r="AZ44">
        <f t="shared" si="13"/>
        <v>39</v>
      </c>
      <c r="BA44">
        <f t="shared" si="14"/>
        <v>0</v>
      </c>
      <c r="BB44">
        <f t="shared" si="10"/>
        <v>0.72916666666666674</v>
      </c>
      <c r="BC44">
        <f t="shared" si="11"/>
        <v>1</v>
      </c>
      <c r="BD44">
        <f t="shared" si="12"/>
        <v>6.9444444444445308E-3</v>
      </c>
    </row>
    <row r="45" spans="1:56" x14ac:dyDescent="0.3">
      <c r="A45">
        <f>STANDARDIZE(NoNegatives!FE45,AVERAGE(NoNegatives!FE$2:FE$179),_xlfn.STDEV.P(NoNegatives!FE$2:FE$179))</f>
        <v>-0.31181383943811863</v>
      </c>
      <c r="B45">
        <f>STANDARDIZE(NoNegatives!FF45,AVERAGE(NoNegatives!FF$2:FF$179),_xlfn.STDEV.P(NoNegatives!FF$2:FF$179))</f>
        <v>-0.30886610187655228</v>
      </c>
      <c r="C45">
        <f>STANDARDIZE(NoNegatives!FG45,AVERAGE(NoNegatives!FG$2:FG$179),_xlfn.STDEV.P(NoNegatives!FG$2:FG$179))</f>
        <v>-0.19116526360662145</v>
      </c>
      <c r="D45">
        <f>STANDARDIZE(NoNegatives!FH45,AVERAGE(NoNegatives!FH$2:FH$179),_xlfn.STDEV.P(NoNegatives!FH$2:FH$179))</f>
        <v>-0.3763437041296932</v>
      </c>
      <c r="E45">
        <f>STANDARDIZE(NoNegatives!FI45,AVERAGE(NoNegatives!FI$2:FI$179),_xlfn.STDEV.P(NoNegatives!FI$2:FI$179))</f>
        <v>0.456066699554462</v>
      </c>
      <c r="F45">
        <f>STANDARDIZE(NoNegatives!FJ45,AVERAGE(NoNegatives!FJ$2:FJ$179),_xlfn.STDEV.P(NoNegatives!FJ$2:FJ$179))</f>
        <v>-0.24062429750494968</v>
      </c>
      <c r="G45">
        <f>STANDARDIZE(NoNegatives!FK45,AVERAGE(NoNegatives!FK$2:FK$179),_xlfn.STDEV.P(NoNegatives!FK$2:FK$179))</f>
        <v>-0.73554343313042159</v>
      </c>
      <c r="H45">
        <v>1</v>
      </c>
      <c r="J45">
        <v>-0.31497272389265496</v>
      </c>
      <c r="K45">
        <v>-0.31186235050775973</v>
      </c>
      <c r="L45">
        <v>-0.84065122975227147</v>
      </c>
      <c r="M45">
        <v>-1.0054785039283718</v>
      </c>
      <c r="N45">
        <v>-0.29909490528920507</v>
      </c>
      <c r="O45">
        <v>-0.24787641472653413</v>
      </c>
      <c r="P45">
        <v>8.3542807476967417E-3</v>
      </c>
      <c r="Q45" s="6">
        <v>0</v>
      </c>
      <c r="R45" s="7">
        <v>1</v>
      </c>
      <c r="S45" s="8">
        <f t="shared" si="1"/>
        <v>1</v>
      </c>
      <c r="T45">
        <f t="shared" si="2"/>
        <v>0</v>
      </c>
      <c r="U45">
        <f t="shared" si="3"/>
        <v>7.8630390639940012E-2</v>
      </c>
      <c r="V45" s="6">
        <f t="shared" si="4"/>
        <v>7.8630390639940012E-2</v>
      </c>
      <c r="W45" s="8">
        <f t="shared" si="5"/>
        <v>0.92136960936005996</v>
      </c>
      <c r="X45" s="6">
        <f t="shared" si="6"/>
        <v>-8.1894010136864842E-2</v>
      </c>
      <c r="Y45" s="8">
        <f t="shared" si="7"/>
        <v>100</v>
      </c>
      <c r="Z45">
        <f t="shared" si="8"/>
        <v>8.5340768613535012E-2</v>
      </c>
      <c r="AW45">
        <v>1.09501582699749E-3</v>
      </c>
      <c r="AX45">
        <v>1</v>
      </c>
      <c r="AY45">
        <v>0</v>
      </c>
      <c r="AZ45">
        <f t="shared" si="13"/>
        <v>40</v>
      </c>
      <c r="BA45">
        <f t="shared" si="14"/>
        <v>0</v>
      </c>
      <c r="BB45">
        <f t="shared" si="10"/>
        <v>0.72222222222222221</v>
      </c>
      <c r="BC45">
        <f t="shared" si="11"/>
        <v>1</v>
      </c>
      <c r="BD45">
        <f t="shared" si="12"/>
        <v>6.9444444444444198E-3</v>
      </c>
    </row>
    <row r="46" spans="1:56" x14ac:dyDescent="0.3">
      <c r="A46">
        <f>STANDARDIZE(NoNegatives!FE46,AVERAGE(NoNegatives!FE$2:FE$179),_xlfn.STDEV.P(NoNegatives!FE$2:FE$179))</f>
        <v>-0.31434094700174769</v>
      </c>
      <c r="B46">
        <f>STANDARDIZE(NoNegatives!FF46,AVERAGE(NoNegatives!FF$2:FF$179),_xlfn.STDEV.P(NoNegatives!FF$2:FF$179))</f>
        <v>-0.31126310078151825</v>
      </c>
      <c r="C46">
        <f>STANDARDIZE(NoNegatives!FG46,AVERAGE(NoNegatives!FG$2:FG$179),_xlfn.STDEV.P(NoNegatives!FG$2:FG$179))</f>
        <v>-1.066559391889889</v>
      </c>
      <c r="D46">
        <f>STANDARDIZE(NoNegatives!FH46,AVERAGE(NoNegatives!FH$2:FH$179),_xlfn.STDEV.P(NoNegatives!FH$2:FH$179))</f>
        <v>-1.2243079995105208</v>
      </c>
      <c r="E46">
        <f>STANDARDIZE(NoNegatives!FI46,AVERAGE(NoNegatives!FI$2:FI$179),_xlfn.STDEV.P(NoNegatives!FI$2:FI$179))</f>
        <v>0.2942463556593905</v>
      </c>
      <c r="F46">
        <f>STANDARDIZE(NoNegatives!FJ46,AVERAGE(NoNegatives!FJ$2:FJ$179),_xlfn.STDEV.P(NoNegatives!FJ$2:FJ$179))</f>
        <v>-0.24659400089868772</v>
      </c>
      <c r="G46">
        <f>STANDARDIZE(NoNegatives!FK46,AVERAGE(NoNegatives!FK$2:FK$179),_xlfn.STDEV.P(NoNegatives!FK$2:FK$179))</f>
        <v>-0.29222581544765336</v>
      </c>
      <c r="H46">
        <v>0</v>
      </c>
      <c r="J46">
        <v>-0.3148147796699281</v>
      </c>
      <c r="K46">
        <v>-0.31171253807619936</v>
      </c>
      <c r="L46">
        <v>0.79718294574545479</v>
      </c>
      <c r="M46">
        <v>0.58103533904220905</v>
      </c>
      <c r="N46">
        <v>0.99546784587136705</v>
      </c>
      <c r="O46">
        <v>-0.24728659373254205</v>
      </c>
      <c r="P46">
        <v>-0.17211807931603909</v>
      </c>
      <c r="Q46" s="6">
        <v>0</v>
      </c>
      <c r="R46" s="7">
        <v>1</v>
      </c>
      <c r="S46" s="8">
        <f t="shared" si="1"/>
        <v>1</v>
      </c>
      <c r="T46">
        <f t="shared" si="2"/>
        <v>0</v>
      </c>
      <c r="U46">
        <f t="shared" si="3"/>
        <v>3.2961266383059032E-2</v>
      </c>
      <c r="V46" s="6">
        <f t="shared" si="4"/>
        <v>3.2961266383059032E-2</v>
      </c>
      <c r="W46" s="8">
        <f t="shared" si="5"/>
        <v>0.96703873361694093</v>
      </c>
      <c r="X46" s="6">
        <f t="shared" si="6"/>
        <v>-3.3516728884359297E-2</v>
      </c>
      <c r="Y46" s="8">
        <f t="shared" si="7"/>
        <v>100</v>
      </c>
      <c r="Z46">
        <f t="shared" si="8"/>
        <v>3.4084742665659869E-2</v>
      </c>
      <c r="AW46">
        <v>1.2648326503147394E-3</v>
      </c>
      <c r="AX46">
        <v>1</v>
      </c>
      <c r="AY46">
        <v>0</v>
      </c>
      <c r="AZ46">
        <f t="shared" si="13"/>
        <v>41</v>
      </c>
      <c r="BA46">
        <f t="shared" si="14"/>
        <v>0</v>
      </c>
      <c r="BB46">
        <f t="shared" si="10"/>
        <v>0.71527777777777779</v>
      </c>
      <c r="BC46">
        <f t="shared" si="11"/>
        <v>1</v>
      </c>
      <c r="BD46">
        <f t="shared" si="12"/>
        <v>6.9444444444445308E-3</v>
      </c>
    </row>
    <row r="47" spans="1:56" x14ac:dyDescent="0.3">
      <c r="A47">
        <f>STANDARDIZE(NoNegatives!FE47,AVERAGE(NoNegatives!FE$2:FE$179),_xlfn.STDEV.P(NoNegatives!FE$2:FE$179))</f>
        <v>-0.26332496306098596</v>
      </c>
      <c r="B47">
        <f>STANDARDIZE(NoNegatives!FF47,AVERAGE(NoNegatives!FF$2:FF$179),_xlfn.STDEV.P(NoNegatives!FF$2:FF$179))</f>
        <v>-0.26287368538751721</v>
      </c>
      <c r="C47">
        <f>STANDARDIZE(NoNegatives!FG47,AVERAGE(NoNegatives!FG$2:FG$179),_xlfn.STDEV.P(NoNegatives!FG$2:FG$179))</f>
        <v>-0.98184383108828244</v>
      </c>
      <c r="D47">
        <f>STANDARDIZE(NoNegatives!FH47,AVERAGE(NoNegatives!FH$2:FH$179),_xlfn.STDEV.P(NoNegatives!FH$2:FH$179))</f>
        <v>-1.1422469386672149</v>
      </c>
      <c r="E47">
        <f>STANDARDIZE(NoNegatives!FI47,AVERAGE(NoNegatives!FI$2:FI$179),_xlfn.STDEV.P(NoNegatives!FI$2:FI$179))</f>
        <v>-0.13727456139413358</v>
      </c>
      <c r="F47">
        <f>STANDARDIZE(NoNegatives!FJ47,AVERAGE(NoNegatives!FJ$2:FJ$179),_xlfn.STDEV.P(NoNegatives!FJ$2:FJ$179))</f>
        <v>-0.20055221664039682</v>
      </c>
      <c r="G47">
        <f>STANDARDIZE(NoNegatives!FK47,AVERAGE(NoNegatives!FK$2:FK$179),_xlfn.STDEV.P(NoNegatives!FK$2:FK$179))</f>
        <v>-0.70281406593150886</v>
      </c>
      <c r="H47">
        <v>1</v>
      </c>
      <c r="J47">
        <v>-0.3146568354472013</v>
      </c>
      <c r="K47">
        <v>-0.31156272564463899</v>
      </c>
      <c r="L47">
        <v>0.14769697959980468</v>
      </c>
      <c r="M47">
        <v>-4.8099460756469557E-2</v>
      </c>
      <c r="N47">
        <v>0.34818647029108096</v>
      </c>
      <c r="O47">
        <v>-0.25005696506795938</v>
      </c>
      <c r="P47">
        <v>2.998134010398628</v>
      </c>
      <c r="Q47" s="6">
        <v>0</v>
      </c>
      <c r="R47" s="7">
        <v>1</v>
      </c>
      <c r="S47" s="8">
        <f t="shared" si="1"/>
        <v>1</v>
      </c>
      <c r="T47">
        <f t="shared" si="2"/>
        <v>0</v>
      </c>
      <c r="U47">
        <f t="shared" si="3"/>
        <v>2.3128117318320976E-6</v>
      </c>
      <c r="V47" s="6">
        <f t="shared" si="4"/>
        <v>2.3128117318320976E-6</v>
      </c>
      <c r="W47" s="8">
        <f t="shared" si="5"/>
        <v>0.9999976871882682</v>
      </c>
      <c r="X47" s="6">
        <f t="shared" si="6"/>
        <v>-2.3128144063503812E-6</v>
      </c>
      <c r="Y47" s="8">
        <f t="shared" si="7"/>
        <v>100</v>
      </c>
      <c r="Z47">
        <f t="shared" si="8"/>
        <v>2.312817080942576E-6</v>
      </c>
      <c r="AW47">
        <v>1.5115301158582909E-3</v>
      </c>
      <c r="AX47">
        <v>1</v>
      </c>
      <c r="AY47">
        <v>0</v>
      </c>
      <c r="AZ47">
        <f t="shared" si="13"/>
        <v>42</v>
      </c>
      <c r="BA47">
        <f t="shared" si="14"/>
        <v>0</v>
      </c>
      <c r="BB47">
        <f t="shared" si="10"/>
        <v>0.70833333333333326</v>
      </c>
      <c r="BC47">
        <f t="shared" si="11"/>
        <v>1</v>
      </c>
      <c r="BD47">
        <f t="shared" si="12"/>
        <v>6.9444444444444198E-3</v>
      </c>
    </row>
    <row r="48" spans="1:56" x14ac:dyDescent="0.3">
      <c r="A48">
        <f>STANDARDIZE(NoNegatives!FE48,AVERAGE(NoNegatives!FE$2:FE$179),_xlfn.STDEV.P(NoNegatives!FE$2:FE$179))</f>
        <v>-0.26190346505644463</v>
      </c>
      <c r="B48">
        <f>STANDARDIZE(NoNegatives!FF48,AVERAGE(NoNegatives!FF$2:FF$179),_xlfn.STDEV.P(NoNegatives!FF$2:FF$179))</f>
        <v>-0.26152537350347382</v>
      </c>
      <c r="C48">
        <f>STANDARDIZE(NoNegatives!FG48,AVERAGE(NoNegatives!FG$2:FG$179),_xlfn.STDEV.P(NoNegatives!FG$2:FG$179))</f>
        <v>-0.89712827028667586</v>
      </c>
      <c r="D48">
        <f>STANDARDIZE(NoNegatives!FH48,AVERAGE(NoNegatives!FH$2:FH$179),_xlfn.STDEV.P(NoNegatives!FH$2:FH$179))</f>
        <v>-1.0601858778239091</v>
      </c>
      <c r="E48">
        <f>STANDARDIZE(NoNegatives!FI48,AVERAGE(NoNegatives!FI$2:FI$179),_xlfn.STDEV.P(NoNegatives!FI$2:FI$179))</f>
        <v>-0.29909490528920507</v>
      </c>
      <c r="F48">
        <f>STANDARDIZE(NoNegatives!FJ48,AVERAGE(NoNegatives!FJ$2:FJ$179),_xlfn.STDEV.P(NoNegatives!FJ$2:FJ$179))</f>
        <v>-0.19439931127125215</v>
      </c>
      <c r="G48">
        <f>STANDARDIZE(NoNegatives!FK48,AVERAGE(NoNegatives!FK$2:FK$179),_xlfn.STDEV.P(NoNegatives!FK$2:FK$179))</f>
        <v>-0.75205587812025432</v>
      </c>
      <c r="H48">
        <v>0</v>
      </c>
      <c r="J48">
        <v>-0.31434094700174769</v>
      </c>
      <c r="K48">
        <v>-0.31126310078151825</v>
      </c>
      <c r="L48">
        <v>-1.066559391889889</v>
      </c>
      <c r="M48">
        <v>-1.2243079995105208</v>
      </c>
      <c r="N48">
        <v>0.2942463556593905</v>
      </c>
      <c r="O48">
        <v>-0.24659400089868772</v>
      </c>
      <c r="P48">
        <v>-0.29222581544765336</v>
      </c>
      <c r="Q48" s="6">
        <v>0</v>
      </c>
      <c r="R48" s="7">
        <v>1</v>
      </c>
      <c r="S48" s="8">
        <f t="shared" si="1"/>
        <v>1</v>
      </c>
      <c r="T48">
        <f t="shared" si="2"/>
        <v>0</v>
      </c>
      <c r="U48">
        <f t="shared" si="3"/>
        <v>0.23618446180786978</v>
      </c>
      <c r="V48" s="6">
        <f t="shared" si="4"/>
        <v>0.23618446180786978</v>
      </c>
      <c r="W48" s="8">
        <f t="shared" si="5"/>
        <v>0.76381553819213022</v>
      </c>
      <c r="X48" s="6">
        <f t="shared" si="6"/>
        <v>-0.26942896112436415</v>
      </c>
      <c r="Y48" s="8">
        <f t="shared" si="7"/>
        <v>100</v>
      </c>
      <c r="Z48">
        <f t="shared" si="8"/>
        <v>0.30921662364566865</v>
      </c>
      <c r="AW48">
        <v>1.6801999860069476E-3</v>
      </c>
      <c r="AX48">
        <v>1</v>
      </c>
      <c r="AY48">
        <v>0</v>
      </c>
      <c r="AZ48">
        <f t="shared" si="13"/>
        <v>43</v>
      </c>
      <c r="BA48">
        <f t="shared" si="14"/>
        <v>0</v>
      </c>
      <c r="BB48">
        <f t="shared" si="10"/>
        <v>0.70138888888888884</v>
      </c>
      <c r="BC48">
        <f t="shared" si="11"/>
        <v>1</v>
      </c>
      <c r="BD48">
        <f t="shared" si="12"/>
        <v>6.9444444444444198E-3</v>
      </c>
    </row>
    <row r="49" spans="1:56" x14ac:dyDescent="0.3">
      <c r="A49">
        <f>STANDARDIZE(NoNegatives!FE49,AVERAGE(NoNegatives!FE$2:FE$179),_xlfn.STDEV.P(NoNegatives!FE$2:FE$179))</f>
        <v>-0.29886241317451967</v>
      </c>
      <c r="B49">
        <f>STANDARDIZE(NoNegatives!FF49,AVERAGE(NoNegatives!FF$2:FF$179),_xlfn.STDEV.P(NoNegatives!FF$2:FF$179))</f>
        <v>-0.27800474097511507</v>
      </c>
      <c r="C49">
        <f>STANDARDIZE(NoNegatives!FG49,AVERAGE(NoNegatives!FG$2:FG$179),_xlfn.STDEV.P(NoNegatives!FG$2:FG$179))</f>
        <v>-0.64298158788185622</v>
      </c>
      <c r="D49">
        <f>STANDARDIZE(NoNegatives!FH49,AVERAGE(NoNegatives!FH$2:FH$179),_xlfn.STDEV.P(NoNegatives!FH$2:FH$179))</f>
        <v>0.38955953040782859</v>
      </c>
      <c r="E49">
        <f>STANDARDIZE(NoNegatives!FI49,AVERAGE(NoNegatives!FI$2:FI$179),_xlfn.STDEV.P(NoNegatives!FI$2:FI$179))</f>
        <v>0.77970738734460499</v>
      </c>
      <c r="F49">
        <f>STANDARDIZE(NoNegatives!FJ49,AVERAGE(NoNegatives!FJ$2:FJ$179),_xlfn.STDEV.P(NoNegatives!FJ$2:FJ$179))</f>
        <v>-0.23028902508749755</v>
      </c>
      <c r="G49">
        <f>STANDARDIZE(NoNegatives!FK49,AVERAGE(NoNegatives!FK$2:FK$179),_xlfn.STDEV.P(NoNegatives!FK$2:FK$179))</f>
        <v>-0.25961965483110327</v>
      </c>
      <c r="H49">
        <v>1</v>
      </c>
      <c r="J49">
        <v>-0.31355122588811357</v>
      </c>
      <c r="K49">
        <v>-0.3105140386237164</v>
      </c>
      <c r="L49">
        <v>0.3453666214702199</v>
      </c>
      <c r="M49">
        <v>0.1433763478779109</v>
      </c>
      <c r="N49">
        <v>-0.62273559307934812</v>
      </c>
      <c r="O49">
        <v>-0.24335445377259485</v>
      </c>
      <c r="P49">
        <v>-0.65402440278620044</v>
      </c>
      <c r="Q49" s="6">
        <v>1</v>
      </c>
      <c r="R49" s="7">
        <v>0</v>
      </c>
      <c r="S49" s="8">
        <f t="shared" si="1"/>
        <v>1</v>
      </c>
      <c r="T49">
        <f t="shared" si="2"/>
        <v>1</v>
      </c>
      <c r="U49">
        <f t="shared" si="3"/>
        <v>0.15243140247545231</v>
      </c>
      <c r="V49" s="6">
        <f t="shared" si="4"/>
        <v>0.15243140247545231</v>
      </c>
      <c r="W49" s="8">
        <f t="shared" si="5"/>
        <v>0.84756859752454772</v>
      </c>
      <c r="X49" s="6">
        <f t="shared" si="6"/>
        <v>-1.8810406039670602</v>
      </c>
      <c r="Y49" s="8">
        <f t="shared" si="7"/>
        <v>0</v>
      </c>
      <c r="Z49">
        <f t="shared" si="8"/>
        <v>5.5603280148330398</v>
      </c>
      <c r="AW49">
        <v>1.8551479620072696E-3</v>
      </c>
      <c r="AX49">
        <v>1</v>
      </c>
      <c r="AY49">
        <v>0</v>
      </c>
      <c r="AZ49">
        <f t="shared" si="13"/>
        <v>44</v>
      </c>
      <c r="BA49">
        <f t="shared" si="14"/>
        <v>0</v>
      </c>
      <c r="BB49">
        <f t="shared" si="10"/>
        <v>0.69444444444444442</v>
      </c>
      <c r="BC49">
        <f t="shared" si="11"/>
        <v>1</v>
      </c>
      <c r="BD49">
        <f t="shared" si="12"/>
        <v>6.9444444444444198E-3</v>
      </c>
    </row>
    <row r="50" spans="1:56" x14ac:dyDescent="0.3">
      <c r="A50">
        <f>STANDARDIZE(NoNegatives!FE50,AVERAGE(NoNegatives!FE$2:FE$179),_xlfn.STDEV.P(NoNegatives!FE$2:FE$179))</f>
        <v>-0.18150985568849504</v>
      </c>
      <c r="B50">
        <f>STANDARDIZE(NoNegatives!FF50,AVERAGE(NoNegatives!FF$2:FF$179),_xlfn.STDEV.P(NoNegatives!FF$2:FF$179))</f>
        <v>-0.18527084583924314</v>
      </c>
      <c r="C50">
        <f>STANDARDIZE(NoNegatives!FG50,AVERAGE(NoNegatives!FG$2:FG$179),_xlfn.STDEV.P(NoNegatives!FG$2:FG$179))</f>
        <v>1.2207607497534874</v>
      </c>
      <c r="D50">
        <f>STANDARDIZE(NoNegatives!FH50,AVERAGE(NoNegatives!FH$2:FH$179),_xlfn.STDEV.P(NoNegatives!FH$2:FH$179))</f>
        <v>0.99134064325873861</v>
      </c>
      <c r="E50">
        <f>STANDARDIZE(NoNegatives!FI50,AVERAGE(NoNegatives!FI$2:FI$179),_xlfn.STDEV.P(NoNegatives!FI$2:FI$179))</f>
        <v>-0.13727456139413358</v>
      </c>
      <c r="F50">
        <f>STANDARDIZE(NoNegatives!FJ50,AVERAGE(NoNegatives!FJ$2:FJ$179),_xlfn.STDEV.P(NoNegatives!FJ$2:FJ$179))</f>
        <v>-0.11421940281523783</v>
      </c>
      <c r="G50">
        <f>STANDARDIZE(NoNegatives!FK50,AVERAGE(NoNegatives!FK$2:FK$179),_xlfn.STDEV.P(NoNegatives!FK$2:FK$179))</f>
        <v>-0.7755364213786119</v>
      </c>
      <c r="H50">
        <v>0</v>
      </c>
      <c r="J50">
        <v>-0.31339328166538677</v>
      </c>
      <c r="K50">
        <v>-0.31036422619215598</v>
      </c>
      <c r="L50">
        <v>1.3901918713567005</v>
      </c>
      <c r="M50">
        <v>1.1554627649453504</v>
      </c>
      <c r="N50">
        <v>0.88758761660798602</v>
      </c>
      <c r="O50">
        <v>-0.24616057183492079</v>
      </c>
      <c r="P50">
        <v>-0.28702950645852743</v>
      </c>
      <c r="Q50" s="6">
        <v>0</v>
      </c>
      <c r="R50" s="7">
        <v>1</v>
      </c>
      <c r="S50" s="8">
        <f t="shared" si="1"/>
        <v>1</v>
      </c>
      <c r="T50">
        <f t="shared" si="2"/>
        <v>0</v>
      </c>
      <c r="U50">
        <f t="shared" si="3"/>
        <v>2.4893864525289935E-2</v>
      </c>
      <c r="V50" s="6">
        <f t="shared" si="4"/>
        <v>2.4893864525289935E-2</v>
      </c>
      <c r="W50" s="8">
        <f t="shared" si="5"/>
        <v>0.97510613547471003</v>
      </c>
      <c r="X50" s="6">
        <f t="shared" si="6"/>
        <v>-2.5208957011633462E-2</v>
      </c>
      <c r="Y50" s="8">
        <f t="shared" si="7"/>
        <v>100</v>
      </c>
      <c r="Z50">
        <f t="shared" si="8"/>
        <v>2.5529389693739215E-2</v>
      </c>
      <c r="AW50">
        <v>2.0360368480728656E-3</v>
      </c>
      <c r="AX50">
        <v>1</v>
      </c>
      <c r="AY50">
        <v>0</v>
      </c>
      <c r="AZ50">
        <f t="shared" si="13"/>
        <v>45</v>
      </c>
      <c r="BA50">
        <f t="shared" si="14"/>
        <v>0</v>
      </c>
      <c r="BB50">
        <f t="shared" si="10"/>
        <v>0.6875</v>
      </c>
      <c r="BC50">
        <f t="shared" si="11"/>
        <v>1</v>
      </c>
      <c r="BD50">
        <f t="shared" si="12"/>
        <v>6.9444444444444198E-3</v>
      </c>
    </row>
    <row r="51" spans="1:56" x14ac:dyDescent="0.3">
      <c r="A51">
        <f>STANDARDIZE(NoNegatives!FE51,AVERAGE(NoNegatives!FE$2:FE$179),_xlfn.STDEV.P(NoNegatives!FE$2:FE$179))</f>
        <v>1.4985428414566513</v>
      </c>
      <c r="B51">
        <f>STANDARDIZE(NoNegatives!FF51,AVERAGE(NoNegatives!FF$2:FF$179),_xlfn.STDEV.P(NoNegatives!FF$2:FF$179))</f>
        <v>1.4082839886684624</v>
      </c>
      <c r="C51">
        <f>STANDARDIZE(NoNegatives!FG51,AVERAGE(NoNegatives!FG$2:FG$179),_xlfn.STDEV.P(NoNegatives!FG$2:FG$179))</f>
        <v>-0.41707342574423883</v>
      </c>
      <c r="D51">
        <f>STANDARDIZE(NoNegatives!FH51,AVERAGE(NoNegatives!FH$2:FH$179),_xlfn.STDEV.P(NoNegatives!FH$2:FH$179))</f>
        <v>-0.59517319971184224</v>
      </c>
      <c r="E51">
        <f>STANDARDIZE(NoNegatives!FI51,AVERAGE(NoNegatives!FI$2:FI$179),_xlfn.STDEV.P(NoNegatives!FI$2:FI$179))</f>
        <v>-0.13727456139413358</v>
      </c>
      <c r="F51">
        <f>STANDARDIZE(NoNegatives!FJ51,AVERAGE(NoNegatives!FJ$2:FJ$179),_xlfn.STDEV.P(NoNegatives!FJ$2:FJ$179))</f>
        <v>6.7296476800472755E-3</v>
      </c>
      <c r="G51">
        <f>STANDARDIZE(NoNegatives!FK51,AVERAGE(NoNegatives!FK$2:FK$179),_xlfn.STDEV.P(NoNegatives!FK$2:FK$179))</f>
        <v>2.068965943133724</v>
      </c>
      <c r="H51">
        <v>0</v>
      </c>
      <c r="J51">
        <v>-0.31323533744265997</v>
      </c>
      <c r="K51">
        <v>-0.29748035707796378</v>
      </c>
      <c r="L51">
        <v>-0.33235786494263231</v>
      </c>
      <c r="M51">
        <v>0.3074984695645227</v>
      </c>
      <c r="N51">
        <v>-1.9712384588716108</v>
      </c>
      <c r="O51">
        <v>-0.24195139474143185</v>
      </c>
      <c r="P51">
        <v>-3.493438948032241E-2</v>
      </c>
      <c r="Q51" s="6">
        <v>1</v>
      </c>
      <c r="R51" s="7">
        <v>0</v>
      </c>
      <c r="S51" s="8">
        <f t="shared" si="1"/>
        <v>1</v>
      </c>
      <c r="T51">
        <f t="shared" si="2"/>
        <v>1</v>
      </c>
      <c r="U51">
        <f t="shared" si="3"/>
        <v>1</v>
      </c>
      <c r="V51" s="6">
        <f t="shared" si="4"/>
        <v>1</v>
      </c>
      <c r="W51" s="8">
        <f t="shared" si="5"/>
        <v>0</v>
      </c>
      <c r="X51" s="6">
        <f t="shared" si="6"/>
        <v>0</v>
      </c>
      <c r="Y51" s="8">
        <f t="shared" si="7"/>
        <v>100</v>
      </c>
      <c r="Z51">
        <f t="shared" si="8"/>
        <v>0</v>
      </c>
      <c r="AW51">
        <v>2.1524551810390073E-3</v>
      </c>
      <c r="AX51">
        <v>1</v>
      </c>
      <c r="AY51">
        <v>0</v>
      </c>
      <c r="AZ51">
        <f t="shared" si="13"/>
        <v>46</v>
      </c>
      <c r="BA51">
        <f t="shared" si="14"/>
        <v>0</v>
      </c>
      <c r="BB51">
        <f t="shared" si="10"/>
        <v>0.68055555555555558</v>
      </c>
      <c r="BC51">
        <f t="shared" si="11"/>
        <v>1</v>
      </c>
      <c r="BD51">
        <f t="shared" si="12"/>
        <v>6.9444444444444198E-3</v>
      </c>
    </row>
    <row r="52" spans="1:56" x14ac:dyDescent="0.3">
      <c r="A52">
        <f>STANDARDIZE(NoNegatives!FE52,AVERAGE(NoNegatives!FE$2:FE$179),_xlfn.STDEV.P(NoNegatives!FE$2:FE$179))</f>
        <v>-4.3308660802530673E-2</v>
      </c>
      <c r="B52">
        <f>STANDARDIZE(NoNegatives!FF52,AVERAGE(NoNegatives!FF$2:FF$179),_xlfn.STDEV.P(NoNegatives!FF$2:FF$179))</f>
        <v>-5.4184968223915268E-2</v>
      </c>
      <c r="C52">
        <f>STANDARDIZE(NoNegatives!FG52,AVERAGE(NoNegatives!FG$2:FG$179),_xlfn.STDEV.P(NoNegatives!FG$2:FG$179))</f>
        <v>1.164283709219083</v>
      </c>
      <c r="D52">
        <f>STANDARDIZE(NoNegatives!FH52,AVERAGE(NoNegatives!FH$2:FH$179),_xlfn.STDEV.P(NoNegatives!FH$2:FH$179))</f>
        <v>0.93663326936320135</v>
      </c>
      <c r="E52">
        <f>STANDARDIZE(NoNegatives!FI52,AVERAGE(NoNegatives!FI$2:FI$179),_xlfn.STDEV.P(NoNegatives!FI$2:FI$179))</f>
        <v>-1.0003163955011816</v>
      </c>
      <c r="F52">
        <f>STANDARDIZE(NoNegatives!FJ52,AVERAGE(NoNegatives!FJ$2:FJ$179),_xlfn.STDEV.P(NoNegatives!FJ$2:FJ$179))</f>
        <v>3.4594221305309501E-2</v>
      </c>
      <c r="G52">
        <f>STANDARDIZE(NoNegatives!FK52,AVERAGE(NoNegatives!FK$2:FK$179),_xlfn.STDEV.P(NoNegatives!FK$2:FK$179))</f>
        <v>-0.80235702420899913</v>
      </c>
      <c r="H52">
        <v>0</v>
      </c>
      <c r="J52">
        <v>-0.3126035605517527</v>
      </c>
      <c r="K52">
        <v>-0.30961516403435413</v>
      </c>
      <c r="L52">
        <v>-0.92536679055387805</v>
      </c>
      <c r="M52">
        <v>-1.0875395647716777</v>
      </c>
      <c r="N52">
        <v>0.88758761660798602</v>
      </c>
      <c r="O52">
        <v>-0.24629015371996452</v>
      </c>
      <c r="P52">
        <v>-0.18182922082635344</v>
      </c>
      <c r="Q52" s="6">
        <v>0</v>
      </c>
      <c r="R52" s="7">
        <v>1</v>
      </c>
      <c r="S52" s="8">
        <f t="shared" si="1"/>
        <v>1</v>
      </c>
      <c r="T52">
        <f t="shared" si="2"/>
        <v>0</v>
      </c>
      <c r="U52">
        <f t="shared" si="3"/>
        <v>0.17187352412415835</v>
      </c>
      <c r="V52" s="6">
        <f t="shared" si="4"/>
        <v>0.17187352412415835</v>
      </c>
      <c r="W52" s="8">
        <f t="shared" si="5"/>
        <v>0.82812647587584165</v>
      </c>
      <c r="X52" s="6">
        <f t="shared" si="6"/>
        <v>-0.18858938761944255</v>
      </c>
      <c r="Y52" s="8">
        <f t="shared" si="7"/>
        <v>100</v>
      </c>
      <c r="Z52">
        <f t="shared" si="8"/>
        <v>0.20754501773703321</v>
      </c>
      <c r="AW52">
        <v>2.6806128604840748E-3</v>
      </c>
      <c r="AX52">
        <v>1</v>
      </c>
      <c r="AY52">
        <v>0</v>
      </c>
      <c r="AZ52">
        <f t="shared" si="13"/>
        <v>47</v>
      </c>
      <c r="BA52">
        <f t="shared" si="14"/>
        <v>0</v>
      </c>
      <c r="BB52">
        <f t="shared" si="10"/>
        <v>0.67361111111111116</v>
      </c>
      <c r="BC52">
        <f t="shared" si="11"/>
        <v>1</v>
      </c>
      <c r="BD52">
        <f t="shared" si="12"/>
        <v>6.9444444444444198E-3</v>
      </c>
    </row>
    <row r="53" spans="1:56" x14ac:dyDescent="0.3">
      <c r="A53">
        <f>STANDARDIZE(NoNegatives!FE53,AVERAGE(NoNegatives!FE$2:FE$179),_xlfn.STDEV.P(NoNegatives!FE$2:FE$179))</f>
        <v>-0.29033342514727156</v>
      </c>
      <c r="B53">
        <f>STANDARDIZE(NoNegatives!FF53,AVERAGE(NoNegatives!FF$2:FF$179),_xlfn.STDEV.P(NoNegatives!FF$2:FF$179))</f>
        <v>-0.2884916111843413</v>
      </c>
      <c r="C53">
        <f>STANDARDIZE(NoNegatives!FG53,AVERAGE(NoNegatives!FG$2:FG$179),_xlfn.STDEV.P(NoNegatives!FG$2:FG$179))</f>
        <v>1.3901918713567005</v>
      </c>
      <c r="D53">
        <f>STANDARDIZE(NoNegatives!FH53,AVERAGE(NoNegatives!FH$2:FH$179),_xlfn.STDEV.P(NoNegatives!FH$2:FH$179))</f>
        <v>1.1554627649453504</v>
      </c>
      <c r="E53">
        <f>STANDARDIZE(NoNegatives!FI53,AVERAGE(NoNegatives!FI$2:FI$179),_xlfn.STDEV.P(NoNegatives!FI$2:FI$179))</f>
        <v>0.83364750197629556</v>
      </c>
      <c r="F53">
        <f>STANDARDIZE(NoNegatives!FJ53,AVERAGE(NoNegatives!FJ$2:FJ$179),_xlfn.STDEV.P(NoNegatives!FJ$2:FJ$179))</f>
        <v>-0.22544534359138077</v>
      </c>
      <c r="G53">
        <f>STANDARDIZE(NoNegatives!FK53,AVERAGE(NoNegatives!FK$2:FK$179),_xlfn.STDEV.P(NoNegatives!FK$2:FK$179))</f>
        <v>-0.65370433044482534</v>
      </c>
      <c r="H53">
        <v>0</v>
      </c>
      <c r="J53">
        <v>-0.3124456163290259</v>
      </c>
      <c r="K53">
        <v>-0.30946535160279376</v>
      </c>
      <c r="L53">
        <v>-1.2077519932258998</v>
      </c>
      <c r="M53">
        <v>-1.361076434249364</v>
      </c>
      <c r="N53">
        <v>7.8485897132628463E-2</v>
      </c>
      <c r="O53">
        <v>-0.24401129987954057</v>
      </c>
      <c r="P53">
        <v>-0.52264773758678451</v>
      </c>
      <c r="Q53" s="6">
        <v>1</v>
      </c>
      <c r="R53" s="7">
        <v>0</v>
      </c>
      <c r="S53" s="8">
        <f t="shared" si="1"/>
        <v>1</v>
      </c>
      <c r="T53">
        <f t="shared" si="2"/>
        <v>1</v>
      </c>
      <c r="U53">
        <f t="shared" si="3"/>
        <v>0.40909878095191687</v>
      </c>
      <c r="V53" s="6">
        <f t="shared" si="4"/>
        <v>0.40909878095191687</v>
      </c>
      <c r="W53" s="8">
        <f t="shared" si="5"/>
        <v>0.59090121904808313</v>
      </c>
      <c r="X53" s="6">
        <f t="shared" si="6"/>
        <v>-0.89379863388031977</v>
      </c>
      <c r="Y53" s="8">
        <f t="shared" si="7"/>
        <v>0</v>
      </c>
      <c r="Z53">
        <f t="shared" si="8"/>
        <v>1.4443974085504163</v>
      </c>
      <c r="AW53">
        <v>2.6885666693428427E-3</v>
      </c>
      <c r="AX53">
        <v>1</v>
      </c>
      <c r="AY53">
        <v>0</v>
      </c>
      <c r="AZ53">
        <f t="shared" si="13"/>
        <v>48</v>
      </c>
      <c r="BA53">
        <f t="shared" si="14"/>
        <v>0</v>
      </c>
      <c r="BB53">
        <f t="shared" si="10"/>
        <v>0.66666666666666674</v>
      </c>
      <c r="BC53">
        <f t="shared" si="11"/>
        <v>1</v>
      </c>
      <c r="BD53">
        <f t="shared" si="12"/>
        <v>6.9444444444445308E-3</v>
      </c>
    </row>
    <row r="54" spans="1:56" x14ac:dyDescent="0.3">
      <c r="A54">
        <f>STANDARDIZE(NoNegatives!FE54,AVERAGE(NoNegatives!FE$2:FE$179),_xlfn.STDEV.P(NoNegatives!FE$2:FE$179))</f>
        <v>-0.26695768018370275</v>
      </c>
      <c r="B54">
        <f>STANDARDIZE(NoNegatives!FF54,AVERAGE(NoNegatives!FF$2:FF$179),_xlfn.STDEV.P(NoNegatives!FF$2:FF$179))</f>
        <v>-0.26631937131340583</v>
      </c>
      <c r="C54">
        <f>STANDARDIZE(NoNegatives!FG54,AVERAGE(NoNegatives!FG$2:FG$179),_xlfn.STDEV.P(NoNegatives!FG$2:FG$179))</f>
        <v>1.0795681484174764</v>
      </c>
      <c r="D54">
        <f>STANDARDIZE(NoNegatives!FH54,AVERAGE(NoNegatives!FH$2:FH$179),_xlfn.STDEV.P(NoNegatives!FH$2:FH$179))</f>
        <v>0.85457220851989546</v>
      </c>
      <c r="E54">
        <f>STANDARDIZE(NoNegatives!FI54,AVERAGE(NoNegatives!FI$2:FI$179),_xlfn.STDEV.P(NoNegatives!FI$2:FI$179))</f>
        <v>0.61788704344953349</v>
      </c>
      <c r="F54">
        <f>STANDARDIZE(NoNegatives!FJ54,AVERAGE(NoNegatives!FJ$2:FJ$179),_xlfn.STDEV.P(NoNegatives!FJ$2:FJ$179))</f>
        <v>-0.2420943816490663</v>
      </c>
      <c r="G54">
        <f>STANDARDIZE(NoNegatives!FK54,AVERAGE(NoNegatives!FK$2:FK$179),_xlfn.STDEV.P(NoNegatives!FK$2:FK$179))</f>
        <v>1.7177657805482287</v>
      </c>
      <c r="H54">
        <v>0</v>
      </c>
      <c r="J54">
        <v>-0.31181383943811863</v>
      </c>
      <c r="K54">
        <v>-0.30886610187655228</v>
      </c>
      <c r="L54">
        <v>-0.19116526360662145</v>
      </c>
      <c r="M54">
        <v>-0.3763437041296932</v>
      </c>
      <c r="N54">
        <v>0.456066699554462</v>
      </c>
      <c r="O54">
        <v>-0.24062429750494968</v>
      </c>
      <c r="P54">
        <v>-0.73554343313042159</v>
      </c>
      <c r="Q54" s="6">
        <v>1</v>
      </c>
      <c r="R54" s="7">
        <v>0</v>
      </c>
      <c r="S54" s="8">
        <f t="shared" si="1"/>
        <v>1</v>
      </c>
      <c r="T54">
        <f t="shared" si="2"/>
        <v>1</v>
      </c>
      <c r="U54">
        <f t="shared" si="3"/>
        <v>0.32115201089368856</v>
      </c>
      <c r="V54" s="6">
        <f t="shared" si="4"/>
        <v>0.32115201089368856</v>
      </c>
      <c r="W54" s="8">
        <f t="shared" si="5"/>
        <v>0.6788479891063115</v>
      </c>
      <c r="X54" s="6">
        <f t="shared" si="6"/>
        <v>-1.1358407137575728</v>
      </c>
      <c r="Y54" s="8">
        <f t="shared" si="7"/>
        <v>0</v>
      </c>
      <c r="Z54">
        <f t="shared" si="8"/>
        <v>2.1137902491011697</v>
      </c>
      <c r="AW54">
        <v>3.0885100971760988E-3</v>
      </c>
      <c r="AX54">
        <v>1</v>
      </c>
      <c r="AY54">
        <v>0</v>
      </c>
      <c r="AZ54">
        <f t="shared" si="13"/>
        <v>49</v>
      </c>
      <c r="BA54">
        <f t="shared" si="14"/>
        <v>0</v>
      </c>
      <c r="BB54">
        <f t="shared" si="10"/>
        <v>0.65972222222222221</v>
      </c>
      <c r="BC54">
        <f t="shared" si="11"/>
        <v>1</v>
      </c>
      <c r="BD54">
        <f t="shared" si="12"/>
        <v>6.9444444444444198E-3</v>
      </c>
    </row>
    <row r="55" spans="1:56" x14ac:dyDescent="0.3">
      <c r="A55">
        <f>STANDARDIZE(NoNegatives!FE55,AVERAGE(NoNegatives!FE$2:FE$179),_xlfn.STDEV.P(NoNegatives!FE$2:FE$179))</f>
        <v>-0.32239610236081528</v>
      </c>
      <c r="B55">
        <f>STANDARDIZE(NoNegatives!FF55,AVERAGE(NoNegatives!FF$2:FF$179),_xlfn.STDEV.P(NoNegatives!FF$2:FF$179))</f>
        <v>-0.31530803643364835</v>
      </c>
      <c r="C55">
        <f>STANDARDIZE(NoNegatives!FG55,AVERAGE(NoNegatives!FG$2:FG$179),_xlfn.STDEV.P(NoNegatives!FG$2:FG$179))</f>
        <v>-1.0383208716226868</v>
      </c>
      <c r="D55">
        <f>STANDARDIZE(NoNegatives!FH55,AVERAGE(NoNegatives!FH$2:FH$179),_xlfn.STDEV.P(NoNegatives!FH$2:FH$179))</f>
        <v>0.7998648346243582</v>
      </c>
      <c r="E55">
        <f>STANDARDIZE(NoNegatives!FI55,AVERAGE(NoNegatives!FI$2:FI$179),_xlfn.STDEV.P(NoNegatives!FI$2:FI$179))</f>
        <v>0.94152773123967659</v>
      </c>
      <c r="F55">
        <f>STANDARDIZE(NoNegatives!FJ55,AVERAGE(NoNegatives!FJ$2:FJ$179),_xlfn.STDEV.P(NoNegatives!FJ$2:FJ$179))</f>
        <v>-0.25018207861213954</v>
      </c>
      <c r="G55">
        <f>STANDARDIZE(NoNegatives!FK55,AVERAGE(NoNegatives!FK$2:FK$179),_xlfn.STDEV.P(NoNegatives!FK$2:FK$179))</f>
        <v>1.4408947961333087</v>
      </c>
      <c r="H55">
        <v>1</v>
      </c>
      <c r="J55">
        <v>-0.31149795099266497</v>
      </c>
      <c r="K55">
        <v>-0.30856647701343148</v>
      </c>
      <c r="L55">
        <v>0.51479774307343296</v>
      </c>
      <c r="M55">
        <v>0.3074984695645227</v>
      </c>
      <c r="N55">
        <v>0.88758761660798602</v>
      </c>
      <c r="O55">
        <v>-0.24847517240225336</v>
      </c>
      <c r="P55">
        <v>0.94626109638842482</v>
      </c>
      <c r="Q55" s="6">
        <v>0</v>
      </c>
      <c r="R55" s="7">
        <v>1</v>
      </c>
      <c r="S55" s="8">
        <f t="shared" si="1"/>
        <v>1</v>
      </c>
      <c r="T55">
        <f t="shared" si="2"/>
        <v>0</v>
      </c>
      <c r="U55">
        <f t="shared" si="3"/>
        <v>1.2648326503147394E-3</v>
      </c>
      <c r="V55" s="6">
        <f t="shared" si="4"/>
        <v>1.2648326503147394E-3</v>
      </c>
      <c r="W55" s="8">
        <f t="shared" si="5"/>
        <v>0.99873516734968526</v>
      </c>
      <c r="X55" s="6">
        <f t="shared" si="6"/>
        <v>-1.2656332262656605E-3</v>
      </c>
      <c r="Y55" s="8">
        <f t="shared" si="7"/>
        <v>100</v>
      </c>
      <c r="Z55">
        <f t="shared" si="8"/>
        <v>1.2664344779919879E-3</v>
      </c>
      <c r="AW55">
        <v>3.1891148089734783E-3</v>
      </c>
      <c r="AX55">
        <v>1</v>
      </c>
      <c r="AY55">
        <v>0</v>
      </c>
      <c r="AZ55">
        <f t="shared" si="13"/>
        <v>50</v>
      </c>
      <c r="BA55">
        <f t="shared" si="14"/>
        <v>0</v>
      </c>
      <c r="BB55">
        <f t="shared" si="10"/>
        <v>0.65277777777777779</v>
      </c>
      <c r="BC55">
        <f t="shared" si="11"/>
        <v>1</v>
      </c>
      <c r="BD55">
        <f t="shared" si="12"/>
        <v>6.9444444444445308E-3</v>
      </c>
    </row>
    <row r="56" spans="1:56" x14ac:dyDescent="0.3">
      <c r="A56">
        <f>STANDARDIZE(NoNegatives!FE56,AVERAGE(NoNegatives!FE$2:FE$179),_xlfn.STDEV.P(NoNegatives!FE$2:FE$179))</f>
        <v>-0.3023371860745096</v>
      </c>
      <c r="B56">
        <f>STANDARDIZE(NoNegatives!FF56,AVERAGE(NoNegatives!FF$2:FF$179),_xlfn.STDEV.P(NoNegatives!FF$2:FF$179))</f>
        <v>-0.29987735598292975</v>
      </c>
      <c r="C56">
        <f>STANDARDIZE(NoNegatives!FG56,AVERAGE(NoNegatives!FG$2:FG$179),_xlfn.STDEV.P(NoNegatives!FG$2:FG$179))</f>
        <v>-1.235990513493102</v>
      </c>
      <c r="D56">
        <f>STANDARDIZE(NoNegatives!FH56,AVERAGE(NoNegatives!FH$2:FH$179),_xlfn.STDEV.P(NoNegatives!FH$2:FH$179))</f>
        <v>-1.3884301211971326</v>
      </c>
      <c r="E56">
        <f>STANDARDIZE(NoNegatives!FI56,AVERAGE(NoNegatives!FI$2:FI$179),_xlfn.STDEV.P(NoNegatives!FI$2:FI$179))</f>
        <v>-0.29909490528920507</v>
      </c>
      <c r="F56">
        <f>STANDARDIZE(NoNegatives!FJ56,AVERAGE(NoNegatives!FJ$2:FJ$179),_xlfn.STDEV.P(NoNegatives!FJ$2:FJ$179))</f>
        <v>-0.24216140676201994</v>
      </c>
      <c r="G56">
        <f>STANDARDIZE(NoNegatives!FK56,AVERAGE(NoNegatives!FK$2:FK$179),_xlfn.STDEV.P(NoNegatives!FK$2:FK$179))</f>
        <v>-0.14013980909354129</v>
      </c>
      <c r="H56">
        <v>0</v>
      </c>
      <c r="J56">
        <v>-0.31149795099266497</v>
      </c>
      <c r="K56">
        <v>-0.30856647701343148</v>
      </c>
      <c r="L56">
        <v>0.85365998627985906</v>
      </c>
      <c r="M56">
        <v>0.63574271293774631</v>
      </c>
      <c r="N56">
        <v>1.103348075134748</v>
      </c>
      <c r="O56">
        <v>-0.24778704790926259</v>
      </c>
      <c r="P56">
        <v>0.47784190213208327</v>
      </c>
      <c r="Q56" s="6">
        <v>0</v>
      </c>
      <c r="R56" s="7">
        <v>1</v>
      </c>
      <c r="S56" s="8">
        <f t="shared" si="1"/>
        <v>1</v>
      </c>
      <c r="T56">
        <f t="shared" si="2"/>
        <v>0</v>
      </c>
      <c r="U56">
        <f t="shared" si="3"/>
        <v>4.1004976134631256E-3</v>
      </c>
      <c r="V56" s="6">
        <f t="shared" si="4"/>
        <v>4.1004976134631256E-3</v>
      </c>
      <c r="W56" s="8">
        <f t="shared" si="5"/>
        <v>0.99589950238653691</v>
      </c>
      <c r="X56" s="6">
        <f t="shared" si="6"/>
        <v>-4.1089277067456421E-3</v>
      </c>
      <c r="Y56" s="8">
        <f t="shared" si="7"/>
        <v>100</v>
      </c>
      <c r="Z56">
        <f t="shared" si="8"/>
        <v>4.1173809241161824E-3</v>
      </c>
      <c r="AW56">
        <v>3.747507957954577E-3</v>
      </c>
      <c r="AX56">
        <v>1</v>
      </c>
      <c r="AY56">
        <v>0</v>
      </c>
      <c r="AZ56">
        <f t="shared" si="13"/>
        <v>51</v>
      </c>
      <c r="BA56">
        <f t="shared" si="14"/>
        <v>0</v>
      </c>
      <c r="BB56">
        <f t="shared" si="10"/>
        <v>0.64583333333333326</v>
      </c>
      <c r="BC56">
        <f t="shared" si="11"/>
        <v>1</v>
      </c>
      <c r="BD56">
        <f t="shared" si="12"/>
        <v>6.9444444444444198E-3</v>
      </c>
    </row>
    <row r="57" spans="1:56" x14ac:dyDescent="0.3">
      <c r="A57">
        <f>STANDARDIZE(NoNegatives!FE57,AVERAGE(NoNegatives!FE$2:FE$179),_xlfn.STDEV.P(NoNegatives!FE$2:FE$179))</f>
        <v>-0.31876338523809855</v>
      </c>
      <c r="B57">
        <f>STANDARDIZE(NoNegatives!FF57,AVERAGE(NoNegatives!FF$2:FF$179),_xlfn.STDEV.P(NoNegatives!FF$2:FF$179))</f>
        <v>-0.3123117878024409</v>
      </c>
      <c r="C57">
        <f>STANDARDIZE(NoNegatives!FG57,AVERAGE(NoNegatives!FG$2:FG$179),_xlfn.STDEV.P(NoNegatives!FG$2:FG$179))</f>
        <v>-4.9972662270610563E-2</v>
      </c>
      <c r="D57">
        <f>STANDARDIZE(NoNegatives!FH57,AVERAGE(NoNegatives!FH$2:FH$179),_xlfn.STDEV.P(NoNegatives!FH$2:FH$179))</f>
        <v>0.7178037737810522</v>
      </c>
      <c r="E57">
        <f>STANDARDIZE(NoNegatives!FI57,AVERAGE(NoNegatives!FI$2:FI$179),_xlfn.STDEV.P(NoNegatives!FI$2:FI$179))</f>
        <v>0.56394692881784303</v>
      </c>
      <c r="F57">
        <f>STANDARDIZE(NoNegatives!FJ57,AVERAGE(NoNegatives!FJ$2:FJ$179),_xlfn.STDEV.P(NoNegatives!FJ$2:FJ$179))</f>
        <v>-0.24770661777371822</v>
      </c>
      <c r="G57">
        <f>STANDARDIZE(NoNegatives!FK57,AVERAGE(NoNegatives!FK$2:FK$179),_xlfn.STDEV.P(NoNegatives!FK$2:FK$179))</f>
        <v>-0.12373333487178767</v>
      </c>
      <c r="H57">
        <v>1</v>
      </c>
      <c r="J57">
        <v>-0.31118206254721137</v>
      </c>
      <c r="K57">
        <v>-0.30826685215031074</v>
      </c>
      <c r="L57">
        <v>1.3901918713567005</v>
      </c>
      <c r="M57">
        <v>1.1554627649453504</v>
      </c>
      <c r="N57">
        <v>0.56394692881784303</v>
      </c>
      <c r="O57">
        <v>-0.24894881653379244</v>
      </c>
      <c r="P57">
        <v>1.519585105086299</v>
      </c>
      <c r="Q57" s="6">
        <v>0</v>
      </c>
      <c r="R57" s="7">
        <v>1</v>
      </c>
      <c r="S57" s="8">
        <f t="shared" si="1"/>
        <v>1</v>
      </c>
      <c r="T57">
        <f t="shared" si="2"/>
        <v>0</v>
      </c>
      <c r="U57">
        <f t="shared" si="3"/>
        <v>7.5963455266465089E-5</v>
      </c>
      <c r="V57" s="6">
        <f t="shared" si="4"/>
        <v>7.5963455266465089E-5</v>
      </c>
      <c r="W57" s="8">
        <f t="shared" si="5"/>
        <v>0.9999240365447335</v>
      </c>
      <c r="X57" s="6">
        <f t="shared" si="6"/>
        <v>-7.5966340635894082E-5</v>
      </c>
      <c r="Y57" s="8">
        <f t="shared" si="7"/>
        <v>100</v>
      </c>
      <c r="Z57">
        <f t="shared" si="8"/>
        <v>7.5969226151377468E-5</v>
      </c>
      <c r="AW57">
        <v>4.1004976134631256E-3</v>
      </c>
      <c r="AX57">
        <v>1</v>
      </c>
      <c r="AY57">
        <v>0</v>
      </c>
      <c r="AZ57">
        <f t="shared" si="13"/>
        <v>52</v>
      </c>
      <c r="BA57">
        <f t="shared" si="14"/>
        <v>0</v>
      </c>
      <c r="BB57">
        <f t="shared" si="10"/>
        <v>0.63888888888888884</v>
      </c>
      <c r="BC57">
        <f t="shared" si="11"/>
        <v>1</v>
      </c>
      <c r="BD57">
        <f t="shared" si="12"/>
        <v>6.9444444444444198E-3</v>
      </c>
    </row>
    <row r="58" spans="1:56" x14ac:dyDescent="0.3">
      <c r="A58">
        <f>STANDARDIZE(NoNegatives!FE58,AVERAGE(NoNegatives!FE$2:FE$179),_xlfn.STDEV.P(NoNegatives!FE$2:FE$179))</f>
        <v>-0.26048196705190324</v>
      </c>
      <c r="B58">
        <f>STANDARDIZE(NoNegatives!FF58,AVERAGE(NoNegatives!FF$2:FF$179),_xlfn.STDEV.P(NoNegatives!FF$2:FF$179))</f>
        <v>-0.26017706161943049</v>
      </c>
      <c r="C58">
        <f>STANDARDIZE(NoNegatives!FG58,AVERAGE(NoNegatives!FG$2:FG$179),_xlfn.STDEV.P(NoNegatives!FG$2:FG$179))</f>
        <v>1.1925222294862852</v>
      </c>
      <c r="D58">
        <f>STANDARDIZE(NoNegatives!FH58,AVERAGE(NoNegatives!FH$2:FH$179),_xlfn.STDEV.P(NoNegatives!FH$2:FH$179))</f>
        <v>0.96398695631096998</v>
      </c>
      <c r="E58">
        <f>STANDARDIZE(NoNegatives!FI58,AVERAGE(NoNegatives!FI$2:FI$179),_xlfn.STDEV.P(NoNegatives!FI$2:FI$179))</f>
        <v>0.51000681418615246</v>
      </c>
      <c r="F58">
        <f>STANDARDIZE(NoNegatives!FJ58,AVERAGE(NoNegatives!FJ$2:FJ$179),_xlfn.STDEV.P(NoNegatives!FJ$2:FJ$179))</f>
        <v>-0.22614687310696224</v>
      </c>
      <c r="G58">
        <f>STANDARDIZE(NoNegatives!FK58,AVERAGE(NoNegatives!FK$2:FK$179),_xlfn.STDEV.P(NoNegatives!FK$2:FK$179))</f>
        <v>-7.0759907988285922E-2</v>
      </c>
      <c r="H58">
        <v>0</v>
      </c>
      <c r="J58">
        <v>-0.31102411832448451</v>
      </c>
      <c r="K58">
        <v>-0.30811703971875037</v>
      </c>
      <c r="L58">
        <v>0.68422886467664601</v>
      </c>
      <c r="M58">
        <v>0.47162059125113454</v>
      </c>
      <c r="N58">
        <v>-8.333444676244306E-2</v>
      </c>
      <c r="O58">
        <v>-0.24721510027872481</v>
      </c>
      <c r="P58">
        <v>0.27541733147126601</v>
      </c>
      <c r="Q58" s="6">
        <v>1</v>
      </c>
      <c r="R58" s="7">
        <v>0</v>
      </c>
      <c r="S58" s="8">
        <f t="shared" si="1"/>
        <v>1</v>
      </c>
      <c r="T58">
        <f t="shared" si="2"/>
        <v>1</v>
      </c>
      <c r="U58">
        <f t="shared" si="3"/>
        <v>7.5157368833301576E-3</v>
      </c>
      <c r="V58" s="6">
        <f t="shared" si="4"/>
        <v>7.5157368833301576E-3</v>
      </c>
      <c r="W58" s="8">
        <f t="shared" si="5"/>
        <v>0.99248426311666982</v>
      </c>
      <c r="X58" s="6">
        <f t="shared" si="6"/>
        <v>-4.8907562055835907</v>
      </c>
      <c r="Y58" s="8">
        <f t="shared" si="7"/>
        <v>0</v>
      </c>
      <c r="Z58">
        <f t="shared" si="8"/>
        <v>132.05415231046629</v>
      </c>
      <c r="AW58">
        <v>4.5364529438305327E-3</v>
      </c>
      <c r="AX58">
        <v>1</v>
      </c>
      <c r="AY58">
        <v>0</v>
      </c>
      <c r="AZ58">
        <f t="shared" si="13"/>
        <v>53</v>
      </c>
      <c r="BA58">
        <f t="shared" si="14"/>
        <v>0</v>
      </c>
      <c r="BB58">
        <f t="shared" si="10"/>
        <v>0.63194444444444442</v>
      </c>
      <c r="BC58">
        <f t="shared" si="11"/>
        <v>1</v>
      </c>
      <c r="BD58">
        <f t="shared" si="12"/>
        <v>6.9444444444444198E-3</v>
      </c>
    </row>
    <row r="59" spans="1:56" x14ac:dyDescent="0.3">
      <c r="A59">
        <f>STANDARDIZE(NoNegatives!FE59,AVERAGE(NoNegatives!FE$2:FE$179),_xlfn.STDEV.P(NoNegatives!FE$2:FE$179))</f>
        <v>-0.31892132946082535</v>
      </c>
      <c r="B59">
        <f>STANDARDIZE(NoNegatives!FF59,AVERAGE(NoNegatives!FF$2:FF$179),_xlfn.STDEV.P(NoNegatives!FF$2:FF$179))</f>
        <v>-0.31560766129676909</v>
      </c>
      <c r="C59">
        <f>STANDARDIZE(NoNegatives!FG59,AVERAGE(NoNegatives!FG$2:FG$179),_xlfn.STDEV.P(NoNegatives!FG$2:FG$179))</f>
        <v>-1.4901371958979215</v>
      </c>
      <c r="D59">
        <f>STANDARDIZE(NoNegatives!FH59,AVERAGE(NoNegatives!FH$2:FH$179),_xlfn.STDEV.P(NoNegatives!FH$2:FH$179))</f>
        <v>-1.6346133037270505</v>
      </c>
      <c r="E59">
        <f>STANDARDIZE(NoNegatives!FI59,AVERAGE(NoNegatives!FI$2:FI$179),_xlfn.STDEV.P(NoNegatives!FI$2:FI$179))</f>
        <v>2.4545782500937953E-2</v>
      </c>
      <c r="F59">
        <f>STANDARDIZE(NoNegatives!FJ59,AVERAGE(NoNegatives!FJ$2:FJ$179),_xlfn.STDEV.P(NoNegatives!FJ$2:FJ$179))</f>
        <v>-0.25019995197559386</v>
      </c>
      <c r="G59">
        <f>STANDARDIZE(NoNegatives!FK59,AVERAGE(NoNegatives!FK$2:FK$179),_xlfn.STDEV.P(NoNegatives!FK$2:FK$179))</f>
        <v>1.3204649491365992</v>
      </c>
      <c r="H59">
        <v>0</v>
      </c>
      <c r="J59">
        <v>-0.31070822987903091</v>
      </c>
      <c r="K59">
        <v>-0.30781741485562963</v>
      </c>
      <c r="L59">
        <v>0.91013702681426345</v>
      </c>
      <c r="M59">
        <v>0.69045008683328357</v>
      </c>
      <c r="N59">
        <v>1.1572881897664387</v>
      </c>
      <c r="O59">
        <v>-0.24157158576802787</v>
      </c>
      <c r="P59">
        <v>-0.6274422717800805</v>
      </c>
      <c r="Q59" s="6">
        <v>0</v>
      </c>
      <c r="R59" s="7">
        <v>1</v>
      </c>
      <c r="S59" s="8">
        <f t="shared" si="1"/>
        <v>1</v>
      </c>
      <c r="T59">
        <f t="shared" si="2"/>
        <v>0</v>
      </c>
      <c r="U59">
        <f t="shared" si="3"/>
        <v>0.10869167653234442</v>
      </c>
      <c r="V59" s="6">
        <f t="shared" si="4"/>
        <v>0.10869167653234442</v>
      </c>
      <c r="W59" s="8">
        <f t="shared" si="5"/>
        <v>0.89130832346765554</v>
      </c>
      <c r="X59" s="6">
        <f t="shared" si="6"/>
        <v>-0.11506486931882888</v>
      </c>
      <c r="Y59" s="8">
        <f t="shared" si="7"/>
        <v>100</v>
      </c>
      <c r="Z59">
        <f t="shared" si="8"/>
        <v>0.12194621509813457</v>
      </c>
      <c r="AW59">
        <v>4.8300297343279635E-3</v>
      </c>
      <c r="AX59">
        <v>1</v>
      </c>
      <c r="AY59">
        <v>0</v>
      </c>
      <c r="AZ59">
        <f t="shared" si="13"/>
        <v>54</v>
      </c>
      <c r="BA59">
        <f t="shared" si="14"/>
        <v>0</v>
      </c>
      <c r="BB59">
        <f t="shared" si="10"/>
        <v>0.625</v>
      </c>
      <c r="BC59">
        <f t="shared" si="11"/>
        <v>1</v>
      </c>
      <c r="BD59">
        <f t="shared" si="12"/>
        <v>6.9444444444444198E-3</v>
      </c>
    </row>
    <row r="60" spans="1:56" x14ac:dyDescent="0.3">
      <c r="A60">
        <f>STANDARDIZE(NoNegatives!FE60,AVERAGE(NoNegatives!FE$2:FE$179),_xlfn.STDEV.P(NoNegatives!FE$2:FE$179))</f>
        <v>-0.28133060445184305</v>
      </c>
      <c r="B60">
        <f>STANDARDIZE(NoNegatives!FF60,AVERAGE(NoNegatives!FF$2:FF$179),_xlfn.STDEV.P(NoNegatives!FF$2:FF$179))</f>
        <v>-0.27995230258539994</v>
      </c>
      <c r="C60">
        <f>STANDARDIZE(NoNegatives!FG60,AVERAGE(NoNegatives!FG$2:FG$179),_xlfn.STDEV.P(NoNegatives!FG$2:FG$179))</f>
        <v>-0.98184383108828244</v>
      </c>
      <c r="D60">
        <f>STANDARDIZE(NoNegatives!FH60,AVERAGE(NoNegatives!FH$2:FH$179),_xlfn.STDEV.P(NoNegatives!FH$2:FH$179))</f>
        <v>-1.1422469386672149</v>
      </c>
      <c r="E60">
        <f>STANDARDIZE(NoNegatives!FI60,AVERAGE(NoNegatives!FI$2:FI$179),_xlfn.STDEV.P(NoNegatives!FI$2:FI$179))</f>
        <v>-1.8633582296082298</v>
      </c>
      <c r="F60">
        <f>STANDARDIZE(NoNegatives!FJ60,AVERAGE(NoNegatives!FJ$2:FJ$179),_xlfn.STDEV.P(NoNegatives!FJ$2:FJ$179))</f>
        <v>-0.21887241418105993</v>
      </c>
      <c r="G60">
        <f>STANDARDIZE(NoNegatives!FK60,AVERAGE(NoNegatives!FK$2:FK$179),_xlfn.STDEV.P(NoNegatives!FK$2:FK$179))</f>
        <v>-0.64661496248715999</v>
      </c>
      <c r="H60">
        <v>0</v>
      </c>
      <c r="J60">
        <v>-0.31055028565630405</v>
      </c>
      <c r="K60">
        <v>-0.30766760242406926</v>
      </c>
      <c r="L60">
        <v>-1.094797912157091</v>
      </c>
      <c r="M60">
        <v>-1.2516616864582895</v>
      </c>
      <c r="N60">
        <v>2.4545782500937953E-2</v>
      </c>
      <c r="O60">
        <v>-0.24581650958842541</v>
      </c>
      <c r="P60">
        <v>-9.4572165232281777E-2</v>
      </c>
      <c r="Q60" s="6">
        <v>1</v>
      </c>
      <c r="R60" s="7">
        <v>0</v>
      </c>
      <c r="S60" s="8">
        <f t="shared" si="1"/>
        <v>1</v>
      </c>
      <c r="T60">
        <f t="shared" si="2"/>
        <v>1</v>
      </c>
      <c r="U60">
        <f t="shared" si="3"/>
        <v>0.13800809026871388</v>
      </c>
      <c r="V60" s="6">
        <f t="shared" si="4"/>
        <v>0.13800809026871388</v>
      </c>
      <c r="W60" s="8">
        <f t="shared" si="5"/>
        <v>0.86199190973128614</v>
      </c>
      <c r="X60" s="6">
        <f t="shared" si="6"/>
        <v>-1.9804429704077107</v>
      </c>
      <c r="Y60" s="8">
        <f t="shared" si="7"/>
        <v>0</v>
      </c>
      <c r="Z60">
        <f t="shared" si="8"/>
        <v>6.2459520166746181</v>
      </c>
      <c r="AW60">
        <v>5.737367730899375E-3</v>
      </c>
      <c r="AX60">
        <v>1</v>
      </c>
      <c r="AY60">
        <v>0</v>
      </c>
      <c r="AZ60">
        <f t="shared" si="13"/>
        <v>55</v>
      </c>
      <c r="BA60">
        <f t="shared" si="14"/>
        <v>0</v>
      </c>
      <c r="BB60">
        <f t="shared" si="10"/>
        <v>0.61805555555555558</v>
      </c>
      <c r="BC60">
        <f t="shared" si="11"/>
        <v>1</v>
      </c>
      <c r="BD60">
        <f t="shared" si="12"/>
        <v>6.9444444444444198E-3</v>
      </c>
    </row>
    <row r="61" spans="1:56" x14ac:dyDescent="0.3">
      <c r="A61">
        <f>STANDARDIZE(NoNegatives!FE61,AVERAGE(NoNegatives!FE$2:FE$179),_xlfn.STDEV.P(NoNegatives!FE$2:FE$179))</f>
        <v>3.9161950587360308</v>
      </c>
      <c r="B61">
        <f>STANDARDIZE(NoNegatives!FF61,AVERAGE(NoNegatives!FF$2:FF$179),_xlfn.STDEV.P(NoNegatives!FF$2:FF$179))</f>
        <v>3.7014628785631181</v>
      </c>
      <c r="C61">
        <f>STANDARDIZE(NoNegatives!FG61,AVERAGE(NoNegatives!FG$2:FG$179),_xlfn.STDEV.P(NoNegatives!FG$2:FG$179))</f>
        <v>-0.755935668950665</v>
      </c>
      <c r="D61">
        <f>STANDARDIZE(NoNegatives!FH61,AVERAGE(NoNegatives!FH$2:FH$179),_xlfn.STDEV.P(NoNegatives!FH$2:FH$179))</f>
        <v>-0.9234174430850659</v>
      </c>
      <c r="E61">
        <f>STANDARDIZE(NoNegatives!FI61,AVERAGE(NoNegatives!FI$2:FI$179),_xlfn.STDEV.P(NoNegatives!FI$2:FI$179))</f>
        <v>-2.1330588027666821</v>
      </c>
      <c r="F61">
        <f>STANDARDIZE(NoNegatives!FJ61,AVERAGE(NoNegatives!FJ$2:FJ$179),_xlfn.STDEV.P(NoNegatives!FJ$2:FJ$179))</f>
        <v>0.64301244997159479</v>
      </c>
      <c r="G61">
        <f>STANDARDIZE(NoNegatives!FK61,AVERAGE(NoNegatives!FK$2:FK$179),_xlfn.STDEV.P(NoNegatives!FK$2:FK$179))</f>
        <v>0.97164814708827763</v>
      </c>
      <c r="H61">
        <v>0</v>
      </c>
      <c r="J61">
        <v>-0.31039234143357725</v>
      </c>
      <c r="K61">
        <v>-0.30751778999250889</v>
      </c>
      <c r="L61">
        <v>-4.9972662270610563E-2</v>
      </c>
      <c r="M61">
        <v>-0.23957526939085</v>
      </c>
      <c r="N61">
        <v>0.83364750197629556</v>
      </c>
      <c r="O61">
        <v>-0.24717041687008906</v>
      </c>
      <c r="P61">
        <v>0.33470480294661986</v>
      </c>
      <c r="Q61" s="6">
        <v>0</v>
      </c>
      <c r="R61" s="7">
        <v>1</v>
      </c>
      <c r="S61" s="8">
        <f t="shared" si="1"/>
        <v>1</v>
      </c>
      <c r="T61">
        <f t="shared" si="2"/>
        <v>0</v>
      </c>
      <c r="U61">
        <f t="shared" si="3"/>
        <v>1.5676685494069885E-2</v>
      </c>
      <c r="V61" s="6">
        <f t="shared" si="4"/>
        <v>1.5676685494069885E-2</v>
      </c>
      <c r="W61" s="8">
        <f t="shared" si="5"/>
        <v>0.98432331450593014</v>
      </c>
      <c r="X61" s="6">
        <f t="shared" si="6"/>
        <v>-1.5800864245359762E-2</v>
      </c>
      <c r="Y61" s="8">
        <f t="shared" si="7"/>
        <v>100</v>
      </c>
      <c r="Z61">
        <f t="shared" si="8"/>
        <v>1.5926357999493913E-2</v>
      </c>
      <c r="AW61">
        <v>6.7143311933125331E-3</v>
      </c>
      <c r="AX61">
        <v>1</v>
      </c>
      <c r="AY61">
        <v>0</v>
      </c>
      <c r="AZ61">
        <f t="shared" si="13"/>
        <v>56</v>
      </c>
      <c r="BA61">
        <f t="shared" si="14"/>
        <v>0</v>
      </c>
      <c r="BB61">
        <f t="shared" si="10"/>
        <v>0.61111111111111116</v>
      </c>
      <c r="BC61">
        <f t="shared" si="11"/>
        <v>1</v>
      </c>
      <c r="BD61">
        <f t="shared" si="12"/>
        <v>6.9444444444444198E-3</v>
      </c>
    </row>
    <row r="62" spans="1:56" x14ac:dyDescent="0.3">
      <c r="A62">
        <f>STANDARDIZE(NoNegatives!FE62,AVERAGE(NoNegatives!FE$2:FE$179),_xlfn.STDEV.P(NoNegatives!FE$2:FE$179))</f>
        <v>-0.27959321800184805</v>
      </c>
      <c r="B62">
        <f>STANDARDIZE(NoNegatives!FF62,AVERAGE(NoNegatives!FF$2:FF$179),_xlfn.STDEV.P(NoNegatives!FF$2:FF$179))</f>
        <v>-0.27830436583823581</v>
      </c>
      <c r="C62">
        <f>STANDARDIZE(NoNegatives!FG62,AVERAGE(NoNegatives!FG$2:FG$179),_xlfn.STDEV.P(NoNegatives!FG$2:FG$179))</f>
        <v>1.2207607497534874</v>
      </c>
      <c r="D62">
        <f>STANDARDIZE(NoNegatives!FH62,AVERAGE(NoNegatives!FH$2:FH$179),_xlfn.STDEV.P(NoNegatives!FH$2:FH$179))</f>
        <v>0.99134064325873861</v>
      </c>
      <c r="E62">
        <f>STANDARDIZE(NoNegatives!FI62,AVERAGE(NoNegatives!FI$2:FI$179),_xlfn.STDEV.P(NoNegatives!FI$2:FI$179))</f>
        <v>0.18636612639600947</v>
      </c>
      <c r="F62">
        <f>STANDARDIZE(NoNegatives!FJ62,AVERAGE(NoNegatives!FJ$2:FJ$179),_xlfn.STDEV.P(NoNegatives!FJ$2:FJ$179))</f>
        <v>-0.23557060398824481</v>
      </c>
      <c r="G62">
        <f>STANDARDIZE(NoNegatives!FK62,AVERAGE(NoNegatives!FK$2:FK$179),_xlfn.STDEV.P(NoNegatives!FK$2:FK$179))</f>
        <v>7.4117899438652185E-2</v>
      </c>
      <c r="H62">
        <v>0</v>
      </c>
      <c r="J62">
        <v>-0.31023439721085044</v>
      </c>
      <c r="K62">
        <v>-0.30736797756094852</v>
      </c>
      <c r="L62">
        <v>0.59951330387503954</v>
      </c>
      <c r="M62">
        <v>0.38955953040782859</v>
      </c>
      <c r="N62">
        <v>0.94152773123967659</v>
      </c>
      <c r="O62">
        <v>-0.24677720287409433</v>
      </c>
      <c r="P62">
        <v>0.20447846759997312</v>
      </c>
      <c r="Q62" s="6">
        <v>0</v>
      </c>
      <c r="R62" s="7">
        <v>1</v>
      </c>
      <c r="S62" s="8">
        <f t="shared" si="1"/>
        <v>1</v>
      </c>
      <c r="T62">
        <f t="shared" si="2"/>
        <v>0</v>
      </c>
      <c r="U62">
        <f t="shared" si="3"/>
        <v>1.2253199453745088E-2</v>
      </c>
      <c r="V62" s="6">
        <f t="shared" si="4"/>
        <v>1.2253199453745088E-2</v>
      </c>
      <c r="W62" s="8">
        <f t="shared" si="5"/>
        <v>0.98774680054625497</v>
      </c>
      <c r="X62" s="6">
        <f t="shared" si="6"/>
        <v>-1.2328888829008766E-2</v>
      </c>
      <c r="Y62" s="8">
        <f t="shared" si="7"/>
        <v>100</v>
      </c>
      <c r="Z62">
        <f t="shared" si="8"/>
        <v>1.2405202878884228E-2</v>
      </c>
      <c r="AW62">
        <v>6.9360052661461809E-3</v>
      </c>
      <c r="AX62">
        <v>1</v>
      </c>
      <c r="AY62">
        <v>0</v>
      </c>
      <c r="AZ62">
        <f t="shared" si="13"/>
        <v>57</v>
      </c>
      <c r="BA62">
        <f t="shared" si="14"/>
        <v>0</v>
      </c>
      <c r="BB62">
        <f t="shared" si="10"/>
        <v>0.60416666666666674</v>
      </c>
      <c r="BC62">
        <f t="shared" si="11"/>
        <v>1</v>
      </c>
      <c r="BD62">
        <f t="shared" si="12"/>
        <v>0</v>
      </c>
    </row>
    <row r="63" spans="1:56" x14ac:dyDescent="0.3">
      <c r="A63">
        <f>STANDARDIZE(NoNegatives!FE63,AVERAGE(NoNegatives!FE$2:FE$179),_xlfn.STDEV.P(NoNegatives!FE$2:FE$179))</f>
        <v>-0.23347350496561767</v>
      </c>
      <c r="B63">
        <f>STANDARDIZE(NoNegatives!FF63,AVERAGE(NoNegatives!FF$2:FF$179),_xlfn.STDEV.P(NoNegatives!FF$2:FF$179))</f>
        <v>-0.2345591358226064</v>
      </c>
      <c r="C63">
        <f>STANDARDIZE(NoNegatives!FG63,AVERAGE(NoNegatives!FG$2:FG$179),_xlfn.STDEV.P(NoNegatives!FG$2:FG$179))</f>
        <v>1.0513296281502744</v>
      </c>
      <c r="D63">
        <f>STANDARDIZE(NoNegatives!FH63,AVERAGE(NoNegatives!FH$2:FH$179),_xlfn.STDEV.P(NoNegatives!FH$2:FH$179))</f>
        <v>0.82721852157212683</v>
      </c>
      <c r="E63">
        <f>STANDARDIZE(NoNegatives!FI63,AVERAGE(NoNegatives!FI$2:FI$179),_xlfn.STDEV.P(NoNegatives!FI$2:FI$179))</f>
        <v>0.56394692881784303</v>
      </c>
      <c r="F63">
        <f>STANDARDIZE(NoNegatives!FJ63,AVERAGE(NoNegatives!FJ$2:FJ$179),_xlfn.STDEV.P(NoNegatives!FJ$2:FJ$179))</f>
        <v>-0.22775994415871331</v>
      </c>
      <c r="G63">
        <f>STANDARDIZE(NoNegatives!FK63,AVERAGE(NoNegatives!FK$2:FK$179),_xlfn.STDEV.P(NoNegatives!FK$2:FK$179))</f>
        <v>0.55931480528448574</v>
      </c>
      <c r="H63">
        <v>0</v>
      </c>
      <c r="J63">
        <v>-0.30991850876539678</v>
      </c>
      <c r="K63">
        <v>-0.30706835269782778</v>
      </c>
      <c r="L63">
        <v>0.43008218227182643</v>
      </c>
      <c r="M63">
        <v>0.22543740872121681</v>
      </c>
      <c r="N63">
        <v>1.4809288775565816</v>
      </c>
      <c r="O63">
        <v>-0.24473517109943993</v>
      </c>
      <c r="P63">
        <v>-0.2481647612934019</v>
      </c>
      <c r="Q63" s="6">
        <v>0</v>
      </c>
      <c r="R63" s="7">
        <v>1</v>
      </c>
      <c r="S63" s="8">
        <f t="shared" si="1"/>
        <v>1</v>
      </c>
      <c r="T63">
        <f t="shared" si="2"/>
        <v>0</v>
      </c>
      <c r="U63">
        <f t="shared" si="3"/>
        <v>6.3113368253996938E-2</v>
      </c>
      <c r="V63" s="6">
        <f t="shared" si="4"/>
        <v>6.3113368253996938E-2</v>
      </c>
      <c r="W63" s="8">
        <f t="shared" si="5"/>
        <v>0.93688663174600306</v>
      </c>
      <c r="X63" s="6">
        <f t="shared" si="6"/>
        <v>-6.5192994729627834E-2</v>
      </c>
      <c r="Y63" s="8">
        <f t="shared" si="7"/>
        <v>100</v>
      </c>
      <c r="Z63">
        <f t="shared" si="8"/>
        <v>6.7365000327069921E-2</v>
      </c>
      <c r="AW63">
        <v>7.5157368833301576E-3</v>
      </c>
      <c r="AX63">
        <v>0</v>
      </c>
      <c r="AY63">
        <v>1</v>
      </c>
      <c r="AZ63">
        <f t="shared" si="13"/>
        <v>57</v>
      </c>
      <c r="BA63">
        <f t="shared" si="14"/>
        <v>1</v>
      </c>
      <c r="BB63">
        <f t="shared" si="10"/>
        <v>0.60416666666666674</v>
      </c>
      <c r="BC63">
        <f t="shared" si="11"/>
        <v>0.97058823529411764</v>
      </c>
      <c r="BD63">
        <f t="shared" si="12"/>
        <v>6.7401960784314562E-3</v>
      </c>
    </row>
    <row r="64" spans="1:56" x14ac:dyDescent="0.3">
      <c r="A64">
        <f>STANDARDIZE(NoNegatives!FE64,AVERAGE(NoNegatives!FE$2:FE$179),_xlfn.STDEV.P(NoNegatives!FE$2:FE$179))</f>
        <v>-0.31686805456537676</v>
      </c>
      <c r="B64">
        <f>STANDARDIZE(NoNegatives!FF64,AVERAGE(NoNegatives!FF$2:FF$179),_xlfn.STDEV.P(NoNegatives!FF$2:FF$179))</f>
        <v>-0.31366009968648423</v>
      </c>
      <c r="C64">
        <f>STANDARDIZE(NoNegatives!FG64,AVERAGE(NoNegatives!FG$2:FG$179),_xlfn.STDEV.P(NoNegatives!FG$2:FG$179))</f>
        <v>-0.64298158788185622</v>
      </c>
      <c r="D64">
        <f>STANDARDIZE(NoNegatives!FH64,AVERAGE(NoNegatives!FH$2:FH$179),_xlfn.STDEV.P(NoNegatives!FH$2:FH$179))</f>
        <v>-0.81400269529399139</v>
      </c>
      <c r="E64">
        <f>STANDARDIZE(NoNegatives!FI64,AVERAGE(NoNegatives!FI$2:FI$179),_xlfn.STDEV.P(NoNegatives!FI$2:FI$179))</f>
        <v>-0.35303501992089559</v>
      </c>
      <c r="F64">
        <f>STANDARDIZE(NoNegatives!FJ64,AVERAGE(NoNegatives!FJ$2:FJ$179),_xlfn.STDEV.P(NoNegatives!FJ$2:FJ$179))</f>
        <v>-0.24692018978172878</v>
      </c>
      <c r="G64">
        <f>STANDARDIZE(NoNegatives!FK64,AVERAGE(NoNegatives!FK$2:FK$179),_xlfn.STDEV.P(NoNegatives!FK$2:FK$179))</f>
        <v>-0.50475288006188679</v>
      </c>
      <c r="H64">
        <v>0</v>
      </c>
      <c r="J64">
        <v>-0.30944467609721638</v>
      </c>
      <c r="K64">
        <v>-0.30661891540314662</v>
      </c>
      <c r="L64">
        <v>-1.0383208716226868</v>
      </c>
      <c r="M64">
        <v>-1.1969543125627522</v>
      </c>
      <c r="N64">
        <v>-0.24515479065751458</v>
      </c>
      <c r="O64">
        <v>-0.24420790687753793</v>
      </c>
      <c r="P64">
        <v>-0.29396016547190978</v>
      </c>
      <c r="Q64" s="6">
        <v>0</v>
      </c>
      <c r="R64" s="7">
        <v>1</v>
      </c>
      <c r="S64" s="8">
        <f t="shared" si="1"/>
        <v>1</v>
      </c>
      <c r="T64">
        <f t="shared" si="2"/>
        <v>0</v>
      </c>
      <c r="U64">
        <f t="shared" si="3"/>
        <v>0.20989047932184551</v>
      </c>
      <c r="V64" s="6">
        <f t="shared" si="4"/>
        <v>0.20989047932184551</v>
      </c>
      <c r="W64" s="8">
        <f t="shared" si="5"/>
        <v>0.79010952067815454</v>
      </c>
      <c r="X64" s="6">
        <f t="shared" si="6"/>
        <v>-0.23558370936002701</v>
      </c>
      <c r="Y64" s="8">
        <f t="shared" si="7"/>
        <v>100</v>
      </c>
      <c r="Z64">
        <f t="shared" si="8"/>
        <v>0.26564732335043317</v>
      </c>
      <c r="AW64">
        <v>7.5546582075721623E-3</v>
      </c>
      <c r="AX64">
        <v>1</v>
      </c>
      <c r="AY64">
        <v>0</v>
      </c>
      <c r="AZ64">
        <f t="shared" si="13"/>
        <v>58</v>
      </c>
      <c r="BA64">
        <f t="shared" si="14"/>
        <v>1</v>
      </c>
      <c r="BB64">
        <f t="shared" si="10"/>
        <v>0.59722222222222221</v>
      </c>
      <c r="BC64">
        <f t="shared" si="11"/>
        <v>0.97058823529411764</v>
      </c>
      <c r="BD64">
        <f t="shared" si="12"/>
        <v>6.7401960784313486E-3</v>
      </c>
    </row>
    <row r="65" spans="1:56" x14ac:dyDescent="0.3">
      <c r="A65">
        <f>STANDARDIZE(NoNegatives!FE65,AVERAGE(NoNegatives!FE$2:FE$179),_xlfn.STDEV.P(NoNegatives!FE$2:FE$179))</f>
        <v>0.7715255842451153</v>
      </c>
      <c r="B65">
        <f>STANDARDIZE(NoNegatives!FF65,AVERAGE(NoNegatives!FF$2:FF$179),_xlfn.STDEV.P(NoNegatives!FF$2:FF$179))</f>
        <v>0.71869736619605773</v>
      </c>
      <c r="C65">
        <f>STANDARDIZE(NoNegatives!FG65,AVERAGE(NoNegatives!FG$2:FG$179),_xlfn.STDEV.P(NoNegatives!FG$2:FG$179))</f>
        <v>-1.2077519932258998</v>
      </c>
      <c r="D65">
        <f>STANDARDIZE(NoNegatives!FH65,AVERAGE(NoNegatives!FH$2:FH$179),_xlfn.STDEV.P(NoNegatives!FH$2:FH$179))</f>
        <v>-1.361076434249364</v>
      </c>
      <c r="E65">
        <f>STANDARDIZE(NoNegatives!FI65,AVERAGE(NoNegatives!FI$2:FI$179),_xlfn.STDEV.P(NoNegatives!FI$2:FI$179))</f>
        <v>-1.9712384588716108</v>
      </c>
      <c r="F65">
        <f>STANDARDIZE(NoNegatives!FJ65,AVERAGE(NoNegatives!FJ$2:FJ$179),_xlfn.STDEV.P(NoNegatives!FJ$2:FJ$179))</f>
        <v>0.61786909593225059</v>
      </c>
      <c r="G65">
        <f>STANDARDIZE(NoNegatives!FK65,AVERAGE(NoNegatives!FK$2:FK$179),_xlfn.STDEV.P(NoNegatives!FK$2:FK$179))</f>
        <v>-0.67063430807800684</v>
      </c>
      <c r="H65">
        <v>0</v>
      </c>
      <c r="J65">
        <v>-0.30928673187448952</v>
      </c>
      <c r="K65">
        <v>-0.30646910297158625</v>
      </c>
      <c r="L65">
        <v>-0.58650454734745194</v>
      </c>
      <c r="M65">
        <v>-0.75929532139845413</v>
      </c>
      <c r="N65">
        <v>-0.24515479065751458</v>
      </c>
      <c r="O65">
        <v>-0.24246525394074314</v>
      </c>
      <c r="P65">
        <v>-0.48272452737924365</v>
      </c>
      <c r="Q65" s="6">
        <v>0</v>
      </c>
      <c r="R65" s="7">
        <v>1</v>
      </c>
      <c r="S65" s="8">
        <f t="shared" si="1"/>
        <v>1</v>
      </c>
      <c r="T65">
        <f t="shared" si="2"/>
        <v>0</v>
      </c>
      <c r="U65">
        <f t="shared" si="3"/>
        <v>0.22680310742512524</v>
      </c>
      <c r="V65" s="6">
        <f t="shared" si="4"/>
        <v>0.22680310742512524</v>
      </c>
      <c r="W65" s="8">
        <f t="shared" si="5"/>
        <v>0.77319689257487478</v>
      </c>
      <c r="X65" s="6">
        <f t="shared" si="6"/>
        <v>-0.25722155057109813</v>
      </c>
      <c r="Y65" s="8">
        <f t="shared" si="7"/>
        <v>100</v>
      </c>
      <c r="Z65">
        <f t="shared" si="8"/>
        <v>0.29333163338232388</v>
      </c>
      <c r="AW65">
        <v>7.6502670316481733E-3</v>
      </c>
      <c r="AX65">
        <v>1</v>
      </c>
      <c r="AY65">
        <v>0</v>
      </c>
      <c r="AZ65">
        <f t="shared" si="13"/>
        <v>59</v>
      </c>
      <c r="BA65">
        <f t="shared" si="14"/>
        <v>1</v>
      </c>
      <c r="BB65">
        <f t="shared" si="10"/>
        <v>0.59027777777777779</v>
      </c>
      <c r="BC65">
        <f t="shared" si="11"/>
        <v>0.97058823529411764</v>
      </c>
      <c r="BD65">
        <f t="shared" si="12"/>
        <v>6.7401960784314562E-3</v>
      </c>
    </row>
    <row r="66" spans="1:56" x14ac:dyDescent="0.3">
      <c r="A66">
        <f>STANDARDIZE(NoNegatives!FE66,AVERAGE(NoNegatives!FE$2:FE$179),_xlfn.STDEV.P(NoNegatives!FE$2:FE$179))</f>
        <v>-0.17803508278850508</v>
      </c>
      <c r="B66">
        <f>STANDARDIZE(NoNegatives!FF66,AVERAGE(NoNegatives!FF$2:FF$179),_xlfn.STDEV.P(NoNegatives!FF$2:FF$179))</f>
        <v>-0.18197497234491489</v>
      </c>
      <c r="C66">
        <f>STANDARDIZE(NoNegatives!FG66,AVERAGE(NoNegatives!FG$2:FG$179),_xlfn.STDEV.P(NoNegatives!FG$2:FG$179))</f>
        <v>-2.1734142003408386E-2</v>
      </c>
      <c r="D66">
        <f>STANDARDIZE(NoNegatives!FH66,AVERAGE(NoNegatives!FH$2:FH$179),_xlfn.STDEV.P(NoNegatives!FH$2:FH$179))</f>
        <v>-0.21222158244308137</v>
      </c>
      <c r="E66">
        <f>STANDARDIZE(NoNegatives!FI66,AVERAGE(NoNegatives!FI$2:FI$179),_xlfn.STDEV.P(NoNegatives!FI$2:FI$179))</f>
        <v>0.56394692881784303</v>
      </c>
      <c r="F66">
        <f>STANDARDIZE(NoNegatives!FJ66,AVERAGE(NoNegatives!FJ$2:FJ$179),_xlfn.STDEV.P(NoNegatives!FJ$2:FJ$179))</f>
        <v>-0.17761622298765933</v>
      </c>
      <c r="G66">
        <f>STANDARDIZE(NoNegatives!FK66,AVERAGE(NoNegatives!FK$2:FK$179),_xlfn.STDEV.P(NoNegatives!FK$2:FK$179))</f>
        <v>-0.33053017008834124</v>
      </c>
      <c r="H66">
        <v>0</v>
      </c>
      <c r="J66">
        <v>-0.30897084342903591</v>
      </c>
      <c r="K66">
        <v>-0.28219948905880554</v>
      </c>
      <c r="L66">
        <v>-0.27588082440822798</v>
      </c>
      <c r="M66">
        <v>1.0186943302065072</v>
      </c>
      <c r="N66">
        <v>7.8485897132628463E-2</v>
      </c>
      <c r="O66">
        <v>-0.23345261041890961</v>
      </c>
      <c r="P66">
        <v>-0.1973524253597293</v>
      </c>
      <c r="Q66" s="6">
        <v>1</v>
      </c>
      <c r="R66" s="7">
        <v>0</v>
      </c>
      <c r="S66" s="8">
        <f t="shared" si="1"/>
        <v>1</v>
      </c>
      <c r="T66">
        <f t="shared" si="2"/>
        <v>1</v>
      </c>
      <c r="U66">
        <f t="shared" si="3"/>
        <v>1</v>
      </c>
      <c r="V66" s="6">
        <f t="shared" si="4"/>
        <v>1</v>
      </c>
      <c r="W66" s="8">
        <f t="shared" si="5"/>
        <v>0</v>
      </c>
      <c r="X66" s="6">
        <f t="shared" si="6"/>
        <v>0</v>
      </c>
      <c r="Y66" s="8">
        <f t="shared" si="7"/>
        <v>100</v>
      </c>
      <c r="Z66">
        <f t="shared" si="8"/>
        <v>0</v>
      </c>
      <c r="AW66">
        <v>7.6587827286863884E-3</v>
      </c>
      <c r="AX66">
        <v>1</v>
      </c>
      <c r="AY66">
        <v>0</v>
      </c>
      <c r="AZ66">
        <f t="shared" si="13"/>
        <v>60</v>
      </c>
      <c r="BA66">
        <f t="shared" si="14"/>
        <v>1</v>
      </c>
      <c r="BB66">
        <f t="shared" si="10"/>
        <v>0.58333333333333326</v>
      </c>
      <c r="BC66">
        <f t="shared" si="11"/>
        <v>0.97058823529411764</v>
      </c>
      <c r="BD66">
        <f t="shared" si="12"/>
        <v>6.7401960784313486E-3</v>
      </c>
    </row>
    <row r="67" spans="1:56" x14ac:dyDescent="0.3">
      <c r="A67">
        <f>STANDARDIZE(NoNegatives!FE67,AVERAGE(NoNegatives!FE$2:FE$179),_xlfn.STDEV.P(NoNegatives!FE$2:FE$179))</f>
        <v>-0.32034282746536669</v>
      </c>
      <c r="B67">
        <f>STANDARDIZE(NoNegatives!FF67,AVERAGE(NoNegatives!FF$2:FF$179),_xlfn.STDEV.P(NoNegatives!FF$2:FF$179))</f>
        <v>-0.31695597318081248</v>
      </c>
      <c r="C67">
        <f>STANDARDIZE(NoNegatives!FG67,AVERAGE(NoNegatives!FG$2:FG$179),_xlfn.STDEV.P(NoNegatives!FG$2:FG$179))</f>
        <v>-1.2077519932258998</v>
      </c>
      <c r="D67">
        <f>STANDARDIZE(NoNegatives!FH67,AVERAGE(NoNegatives!FH$2:FH$179),_xlfn.STDEV.P(NoNegatives!FH$2:FH$179))</f>
        <v>-1.361076434249364</v>
      </c>
      <c r="E67">
        <f>STANDARDIZE(NoNegatives!FI67,AVERAGE(NoNegatives!FI$2:FI$179),_xlfn.STDEV.P(NoNegatives!FI$2:FI$179))</f>
        <v>2.4545782500937953E-2</v>
      </c>
      <c r="F67">
        <f>STANDARDIZE(NoNegatives!FJ67,AVERAGE(NoNegatives!FJ$2:FJ$179),_xlfn.STDEV.P(NoNegatives!FJ$2:FJ$179))</f>
        <v>-0.25024016704336605</v>
      </c>
      <c r="G67">
        <f>STANDARDIZE(NoNegatives!FK67,AVERAGE(NoNegatives!FK$2:FK$179),_xlfn.STDEV.P(NoNegatives!FK$2:FK$179))</f>
        <v>0.60822326060771725</v>
      </c>
      <c r="H67">
        <v>0</v>
      </c>
      <c r="J67">
        <v>-0.30881289920630911</v>
      </c>
      <c r="K67">
        <v>-0.30601966567690514</v>
      </c>
      <c r="L67">
        <v>1.2207607497534874</v>
      </c>
      <c r="M67">
        <v>0.99134064325873861</v>
      </c>
      <c r="N67">
        <v>0.88758761660798602</v>
      </c>
      <c r="O67">
        <v>-0.24204522989956695</v>
      </c>
      <c r="P67">
        <v>-0.49441523005540028</v>
      </c>
      <c r="Q67" s="6">
        <v>0</v>
      </c>
      <c r="R67" s="7">
        <v>1</v>
      </c>
      <c r="S67" s="8">
        <f t="shared" si="1"/>
        <v>1</v>
      </c>
      <c r="T67">
        <f t="shared" si="2"/>
        <v>0</v>
      </c>
      <c r="U67">
        <f t="shared" si="3"/>
        <v>5.263227202333725E-2</v>
      </c>
      <c r="V67" s="6">
        <f t="shared" si="4"/>
        <v>5.263227202333725E-2</v>
      </c>
      <c r="W67" s="8">
        <f t="shared" si="5"/>
        <v>0.9473677279766628</v>
      </c>
      <c r="X67" s="6">
        <f t="shared" si="6"/>
        <v>-5.406795285073264E-2</v>
      </c>
      <c r="Y67" s="8">
        <f t="shared" si="7"/>
        <v>100</v>
      </c>
      <c r="Z67">
        <f t="shared" si="8"/>
        <v>5.5556327779653664E-2</v>
      </c>
      <c r="AW67">
        <v>7.6608431275656695E-3</v>
      </c>
      <c r="AX67">
        <v>1</v>
      </c>
      <c r="AY67">
        <v>0</v>
      </c>
      <c r="AZ67">
        <f t="shared" si="13"/>
        <v>61</v>
      </c>
      <c r="BA67">
        <f t="shared" si="14"/>
        <v>1</v>
      </c>
      <c r="BB67">
        <f t="shared" si="10"/>
        <v>0.57638888888888884</v>
      </c>
      <c r="BC67">
        <f t="shared" si="11"/>
        <v>0.97058823529411764</v>
      </c>
      <c r="BD67">
        <f t="shared" si="12"/>
        <v>6.7401960784313486E-3</v>
      </c>
    </row>
    <row r="68" spans="1:56" x14ac:dyDescent="0.3">
      <c r="A68">
        <f>STANDARDIZE(NoNegatives!FE68,AVERAGE(NoNegatives!FE$2:FE$179),_xlfn.STDEV.P(NoNegatives!FE$2:FE$179))</f>
        <v>-0.29886241317451967</v>
      </c>
      <c r="B68">
        <f>STANDARDIZE(NoNegatives!FF68,AVERAGE(NoNegatives!FF$2:FF$179),_xlfn.STDEV.P(NoNegatives!FF$2:FF$179))</f>
        <v>-0.29658148248860156</v>
      </c>
      <c r="C68">
        <f>STANDARDIZE(NoNegatives!FG68,AVERAGE(NoNegatives!FG$2:FG$179),_xlfn.STDEV.P(NoNegatives!FG$2:FG$179))</f>
        <v>-0.50178898654584536</v>
      </c>
      <c r="D68">
        <f>STANDARDIZE(NoNegatives!FH68,AVERAGE(NoNegatives!FH$2:FH$179),_xlfn.STDEV.P(NoNegatives!FH$2:FH$179))</f>
        <v>-0.67723426055514813</v>
      </c>
      <c r="E68">
        <f>STANDARDIZE(NoNegatives!FI68,AVERAGE(NoNegatives!FI$2:FI$179),_xlfn.STDEV.P(NoNegatives!FI$2:FI$179))</f>
        <v>-0.35303501992089559</v>
      </c>
      <c r="F68">
        <f>STANDARDIZE(NoNegatives!FJ68,AVERAGE(NoNegatives!FJ$2:FJ$179),_xlfn.STDEV.P(NoNegatives!FJ$2:FJ$179))</f>
        <v>-0.23599509637028457</v>
      </c>
      <c r="G68">
        <f>STANDARDIZE(NoNegatives!FK68,AVERAGE(NoNegatives!FK$2:FK$179),_xlfn.STDEV.P(NoNegatives!FK$2:FK$179))</f>
        <v>-0.49236211463428636</v>
      </c>
      <c r="H68">
        <v>0</v>
      </c>
      <c r="J68">
        <v>-0.30833906653812865</v>
      </c>
      <c r="K68">
        <v>-0.30557022838222403</v>
      </c>
      <c r="L68">
        <v>-1.066559391889889</v>
      </c>
      <c r="M68">
        <v>-1.2243079995105208</v>
      </c>
      <c r="N68">
        <v>-0.4069751345525861</v>
      </c>
      <c r="O68">
        <v>-0.23931060529105821</v>
      </c>
      <c r="P68">
        <v>-0.65508889424906602</v>
      </c>
      <c r="Q68" s="6">
        <v>1</v>
      </c>
      <c r="R68" s="7">
        <v>0</v>
      </c>
      <c r="S68" s="8">
        <f t="shared" si="1"/>
        <v>1</v>
      </c>
      <c r="T68">
        <f t="shared" si="2"/>
        <v>1</v>
      </c>
      <c r="U68">
        <f t="shared" si="3"/>
        <v>0.43590926378862149</v>
      </c>
      <c r="V68" s="6">
        <f t="shared" si="4"/>
        <v>0.43590926378862149</v>
      </c>
      <c r="W68" s="8">
        <f t="shared" si="5"/>
        <v>0.56409073621137851</v>
      </c>
      <c r="X68" s="6">
        <f t="shared" si="6"/>
        <v>-0.83032116786766985</v>
      </c>
      <c r="Y68" s="8">
        <f t="shared" si="7"/>
        <v>0</v>
      </c>
      <c r="Z68">
        <f t="shared" si="8"/>
        <v>1.2940553988430814</v>
      </c>
      <c r="AW68">
        <v>7.9756240872802461E-3</v>
      </c>
      <c r="AX68">
        <v>1</v>
      </c>
      <c r="AY68">
        <v>0</v>
      </c>
      <c r="AZ68">
        <f t="shared" si="13"/>
        <v>62</v>
      </c>
      <c r="BA68">
        <f t="shared" si="14"/>
        <v>1</v>
      </c>
      <c r="BB68">
        <f t="shared" si="10"/>
        <v>0.56944444444444442</v>
      </c>
      <c r="BC68">
        <f t="shared" si="11"/>
        <v>0.97058823529411764</v>
      </c>
      <c r="BD68">
        <f t="shared" si="12"/>
        <v>6.7401960784313486E-3</v>
      </c>
    </row>
    <row r="69" spans="1:56" x14ac:dyDescent="0.3">
      <c r="A69">
        <f>STANDARDIZE(NoNegatives!FE69,AVERAGE(NoNegatives!FE$2:FE$179),_xlfn.STDEV.P(NoNegatives!FE$2:FE$179))</f>
        <v>-0.31892132946082535</v>
      </c>
      <c r="B69">
        <f>STANDARDIZE(NoNegatives!FF69,AVERAGE(NoNegatives!FF$2:FF$179),_xlfn.STDEV.P(NoNegatives!FF$2:FF$179))</f>
        <v>-0.31560766129676909</v>
      </c>
      <c r="C69">
        <f>STANDARDIZE(NoNegatives!FG69,AVERAGE(NoNegatives!FG$2:FG$179),_xlfn.STDEV.P(NoNegatives!FG$2:FG$179))</f>
        <v>-1.1795134729586976</v>
      </c>
      <c r="D69">
        <f>STANDARDIZE(NoNegatives!FH69,AVERAGE(NoNegatives!FH$2:FH$179),_xlfn.STDEV.P(NoNegatives!FH$2:FH$179))</f>
        <v>-1.3337227473015953</v>
      </c>
      <c r="E69">
        <f>STANDARDIZE(NoNegatives!FI69,AVERAGE(NoNegatives!FI$2:FI$179),_xlfn.STDEV.P(NoNegatives!FI$2:FI$179))</f>
        <v>0.51000681418615246</v>
      </c>
      <c r="F69">
        <f>STANDARDIZE(NoNegatives!FJ69,AVERAGE(NoNegatives!FJ$2:FJ$179),_xlfn.STDEV.P(NoNegatives!FJ$2:FJ$179))</f>
        <v>-0.25022229367991172</v>
      </c>
      <c r="G69">
        <f>STANDARDIZE(NoNegatives!FK69,AVERAGE(NoNegatives!FK$2:FK$179),_xlfn.STDEV.P(NoNegatives!FK$2:FK$179))</f>
        <v>1.3914953736313147</v>
      </c>
      <c r="H69">
        <v>0</v>
      </c>
      <c r="J69">
        <v>-0.30818112231540185</v>
      </c>
      <c r="K69">
        <v>-0.30542041595066366</v>
      </c>
      <c r="L69">
        <v>0.54303626334063515</v>
      </c>
      <c r="M69">
        <v>0.33485215651229133</v>
      </c>
      <c r="N69">
        <v>0.67182715808122406</v>
      </c>
      <c r="O69">
        <v>-0.23817564671170982</v>
      </c>
      <c r="P69">
        <v>-0.70312786269833094</v>
      </c>
      <c r="Q69" s="6">
        <v>0</v>
      </c>
      <c r="R69" s="7">
        <v>1</v>
      </c>
      <c r="S69" s="8">
        <f t="shared" si="1"/>
        <v>1</v>
      </c>
      <c r="T69">
        <f t="shared" si="2"/>
        <v>0</v>
      </c>
      <c r="U69">
        <f t="shared" si="3"/>
        <v>0.16484132540124735</v>
      </c>
      <c r="V69" s="6">
        <f t="shared" si="4"/>
        <v>0.16484132540124735</v>
      </c>
      <c r="W69" s="8">
        <f t="shared" si="5"/>
        <v>0.8351586745987527</v>
      </c>
      <c r="X69" s="6">
        <f t="shared" si="6"/>
        <v>-0.18013354272500817</v>
      </c>
      <c r="Y69" s="8">
        <f t="shared" si="7"/>
        <v>100</v>
      </c>
      <c r="Z69">
        <f t="shared" si="8"/>
        <v>0.19737725346676718</v>
      </c>
      <c r="AW69">
        <v>8.6442156702112947E-3</v>
      </c>
      <c r="AX69">
        <v>1</v>
      </c>
      <c r="AY69">
        <v>0</v>
      </c>
      <c r="AZ69">
        <f t="shared" si="13"/>
        <v>63</v>
      </c>
      <c r="BA69">
        <f t="shared" si="14"/>
        <v>1</v>
      </c>
      <c r="BB69">
        <f t="shared" si="10"/>
        <v>0.5625</v>
      </c>
      <c r="BC69">
        <f t="shared" si="11"/>
        <v>0.97058823529411764</v>
      </c>
      <c r="BD69">
        <f t="shared" si="12"/>
        <v>6.7401960784313486E-3</v>
      </c>
    </row>
    <row r="70" spans="1:56" x14ac:dyDescent="0.3">
      <c r="A70">
        <f>STANDARDIZE(NoNegatives!FE70,AVERAGE(NoNegatives!FE$2:FE$179),_xlfn.STDEV.P(NoNegatives!FE$2:FE$179))</f>
        <v>-0.19714633373844986</v>
      </c>
      <c r="B70">
        <f>STANDARDIZE(NoNegatives!FF70,AVERAGE(NoNegatives!FF$2:FF$179),_xlfn.STDEV.P(NoNegatives!FF$2:FF$179))</f>
        <v>-0.20010227656372023</v>
      </c>
      <c r="C70">
        <f>STANDARDIZE(NoNegatives!FG70,AVERAGE(NoNegatives!FG$2:FG$179),_xlfn.STDEV.P(NoNegatives!FG$2:FG$179))</f>
        <v>1.3337148308222961</v>
      </c>
      <c r="D70">
        <f>STANDARDIZE(NoNegatives!FH70,AVERAGE(NoNegatives!FH$2:FH$179),_xlfn.STDEV.P(NoNegatives!FH$2:FH$179))</f>
        <v>1.1007553910498131</v>
      </c>
      <c r="E70">
        <f>STANDARDIZE(NoNegatives!FI70,AVERAGE(NoNegatives!FI$2:FI$179),_xlfn.STDEV.P(NoNegatives!FI$2:FI$179))</f>
        <v>0.56394692881784303</v>
      </c>
      <c r="F70">
        <f>STANDARDIZE(NoNegatives!FJ70,AVERAGE(NoNegatives!FJ$2:FJ$179),_xlfn.STDEV.P(NoNegatives!FJ$2:FJ$179))</f>
        <v>-0.17776814657702092</v>
      </c>
      <c r="G70">
        <f>STANDARDIZE(NoNegatives!FK70,AVERAGE(NoNegatives!FK$2:FK$179),_xlfn.STDEV.P(NoNegatives!FK$2:FK$179))</f>
        <v>-0.45162222845014638</v>
      </c>
      <c r="H70">
        <v>0</v>
      </c>
      <c r="J70">
        <v>-0.30786523386994818</v>
      </c>
      <c r="K70">
        <v>-0.30512079108754286</v>
      </c>
      <c r="L70">
        <v>-1.0383208716226868</v>
      </c>
      <c r="M70">
        <v>-1.1969543125627522</v>
      </c>
      <c r="N70">
        <v>-0.24515479065751458</v>
      </c>
      <c r="O70">
        <v>-0.24283165789155639</v>
      </c>
      <c r="P70">
        <v>-0.36605858969942956</v>
      </c>
      <c r="Q70" s="6">
        <v>0</v>
      </c>
      <c r="R70" s="7">
        <v>1</v>
      </c>
      <c r="S70" s="8">
        <f t="shared" ref="S70:S133" si="15">Q70+R70</f>
        <v>1</v>
      </c>
      <c r="T70">
        <f t="shared" ref="T70:T133" si="16">IF(S70=0,"",Q70/S70)</f>
        <v>0</v>
      </c>
      <c r="U70">
        <f t="shared" ref="U70:U133" si="17">1/(1+EXP(-$AB$6-MMULT(J70:P70,$AB$7:$AB$13)))</f>
        <v>0.24675873978965829</v>
      </c>
      <c r="V70" s="6">
        <f t="shared" ref="V70:V133" si="18">S70*U70</f>
        <v>0.24675873978965829</v>
      </c>
      <c r="W70" s="8">
        <f t="shared" ref="W70:W133" si="19">S70-V70</f>
        <v>0.75324126021034177</v>
      </c>
      <c r="X70" s="6">
        <f t="shared" ref="X70:X133" si="20">IFERROR(S70*(T70*LN(U70)+(1-T70)*LN(1-U70)),0)</f>
        <v>-0.28336970381322862</v>
      </c>
      <c r="Y70" s="8">
        <f t="shared" ref="Y70:Y133" si="21">100*IF(U70&gt;=$AS$11,Q70/S70,R70/S70)</f>
        <v>100</v>
      </c>
      <c r="Z70">
        <f t="shared" ref="Z70:Z133" si="22">IFERROR((Q70-V70)^2/V70+(R70-W70)^2/W70,0)</f>
        <v>0.32759588836218445</v>
      </c>
      <c r="AW70">
        <v>9.7366386378206302E-3</v>
      </c>
      <c r="AX70">
        <v>1</v>
      </c>
      <c r="AY70">
        <v>0</v>
      </c>
      <c r="AZ70">
        <f t="shared" si="13"/>
        <v>64</v>
      </c>
      <c r="BA70">
        <f t="shared" si="14"/>
        <v>1</v>
      </c>
      <c r="BB70">
        <f t="shared" ref="BB70:BB133" si="23">1-AZ70/AZ$183</f>
        <v>0.55555555555555558</v>
      </c>
      <c r="BC70">
        <f t="shared" ref="BC70:BC133" si="24">1-BA70/BA$183</f>
        <v>0.97058823529411764</v>
      </c>
      <c r="BD70">
        <f t="shared" ref="BD70:BD133" si="25">(BB70-BB71)*BC70</f>
        <v>6.7401960784313486E-3</v>
      </c>
    </row>
    <row r="71" spans="1:56" x14ac:dyDescent="0.3">
      <c r="A71">
        <f>STANDARDIZE(NoNegatives!FE71,AVERAGE(NoNegatives!FE$2:FE$179),_xlfn.STDEV.P(NoNegatives!FE$2:FE$179))</f>
        <v>-0.27959321800184805</v>
      </c>
      <c r="B71">
        <f>STANDARDIZE(NoNegatives!FF71,AVERAGE(NoNegatives!FF$2:FF$179),_xlfn.STDEV.P(NoNegatives!FF$2:FF$179))</f>
        <v>-0.27830436583823581</v>
      </c>
      <c r="C71">
        <f>STANDARDIZE(NoNegatives!FG71,AVERAGE(NoNegatives!FG$2:FG$179),_xlfn.STDEV.P(NoNegatives!FG$2:FG$179))</f>
        <v>0.54303626334063515</v>
      </c>
      <c r="D71">
        <f>STANDARDIZE(NoNegatives!FH71,AVERAGE(NoNegatives!FH$2:FH$179),_xlfn.STDEV.P(NoNegatives!FH$2:FH$179))</f>
        <v>0.33485215651229133</v>
      </c>
      <c r="E71">
        <f>STANDARDIZE(NoNegatives!FI71,AVERAGE(NoNegatives!FI$2:FI$179),_xlfn.STDEV.P(NoNegatives!FI$2:FI$179))</f>
        <v>0.51000681418615246</v>
      </c>
      <c r="F71">
        <f>STANDARDIZE(NoNegatives!FJ71,AVERAGE(NoNegatives!FJ$2:FJ$179),_xlfn.STDEV.P(NoNegatives!FJ$2:FJ$179))</f>
        <v>-0.22739354020790006</v>
      </c>
      <c r="G71">
        <f>STANDARDIZE(NoNegatives!FK71,AVERAGE(NoNegatives!FK$2:FK$179),_xlfn.STDEV.P(NoNegatives!FK$2:FK$179))</f>
        <v>-0.38905797194573044</v>
      </c>
      <c r="H71">
        <v>0</v>
      </c>
      <c r="J71">
        <v>-0.30739140120176772</v>
      </c>
      <c r="K71">
        <v>-0.30272379218257689</v>
      </c>
      <c r="L71">
        <v>-2.1734142003408386E-2</v>
      </c>
      <c r="M71">
        <v>0.99134064325873861</v>
      </c>
      <c r="N71">
        <v>0.67182715808122406</v>
      </c>
      <c r="O71">
        <v>-0.24507923334593532</v>
      </c>
      <c r="P71">
        <v>0.17328271021545863</v>
      </c>
      <c r="Q71" s="6">
        <v>1</v>
      </c>
      <c r="R71" s="7">
        <v>0</v>
      </c>
      <c r="S71" s="8">
        <f t="shared" si="15"/>
        <v>1</v>
      </c>
      <c r="T71">
        <f t="shared" si="16"/>
        <v>1</v>
      </c>
      <c r="U71">
        <f t="shared" si="17"/>
        <v>0.9893029376923993</v>
      </c>
      <c r="V71" s="6">
        <f t="shared" si="18"/>
        <v>0.9893029376923993</v>
      </c>
      <c r="W71" s="8">
        <f t="shared" si="19"/>
        <v>1.0697062307600702E-2</v>
      </c>
      <c r="X71" s="6">
        <f t="shared" si="20"/>
        <v>-1.0754687191686922E-2</v>
      </c>
      <c r="Y71" s="8">
        <f t="shared" si="21"/>
        <v>100</v>
      </c>
      <c r="Z71">
        <f t="shared" si="22"/>
        <v>1.0812726719029216E-2</v>
      </c>
      <c r="AW71">
        <v>9.8111047307443185E-3</v>
      </c>
      <c r="AX71">
        <v>1</v>
      </c>
      <c r="AY71">
        <v>0</v>
      </c>
      <c r="AZ71">
        <f t="shared" ref="AZ71:AZ134" si="26">AZ70+AX71</f>
        <v>65</v>
      </c>
      <c r="BA71">
        <f t="shared" ref="BA71:BA134" si="27">BA70+AY71</f>
        <v>1</v>
      </c>
      <c r="BB71">
        <f t="shared" si="23"/>
        <v>0.54861111111111116</v>
      </c>
      <c r="BC71">
        <f t="shared" si="24"/>
        <v>0.97058823529411764</v>
      </c>
      <c r="BD71">
        <f t="shared" si="25"/>
        <v>6.7401960784313486E-3</v>
      </c>
    </row>
    <row r="72" spans="1:56" x14ac:dyDescent="0.3">
      <c r="A72">
        <f>STANDARDIZE(NoNegatives!FE72,AVERAGE(NoNegatives!FE$2:FE$179),_xlfn.STDEV.P(NoNegatives!FE$2:FE$179))</f>
        <v>-0.29886241317451967</v>
      </c>
      <c r="B72">
        <f>STANDARDIZE(NoNegatives!FF72,AVERAGE(NoNegatives!FF$2:FF$179),_xlfn.STDEV.P(NoNegatives!FF$2:FF$179))</f>
        <v>-0.29658148248860156</v>
      </c>
      <c r="C72">
        <f>STANDARDIZE(NoNegatives!FG72,AVERAGE(NoNegatives!FG$2:FG$179),_xlfn.STDEV.P(NoNegatives!FG$2:FG$179))</f>
        <v>-0.13468822307221709</v>
      </c>
      <c r="D72">
        <f>STANDARDIZE(NoNegatives!FH72,AVERAGE(NoNegatives!FH$2:FH$179),_xlfn.STDEV.P(NoNegatives!FH$2:FH$179))</f>
        <v>-0.32163633023415589</v>
      </c>
      <c r="E72">
        <f>STANDARDIZE(NoNegatives!FI72,AVERAGE(NoNegatives!FI$2:FI$179),_xlfn.STDEV.P(NoNegatives!FI$2:FI$179))</f>
        <v>1.1572881897664387</v>
      </c>
      <c r="F72">
        <f>STANDARDIZE(NoNegatives!FJ72,AVERAGE(NoNegatives!FJ$2:FJ$179),_xlfn.STDEV.P(NoNegatives!FJ$2:FJ$179))</f>
        <v>-0.24382362956327036</v>
      </c>
      <c r="G72">
        <f>STANDARDIZE(NoNegatives!FK72,AVERAGE(NoNegatives!FK$2:FK$179),_xlfn.STDEV.P(NoNegatives!FK$2:FK$179))</f>
        <v>0.34638388257142771</v>
      </c>
      <c r="H72">
        <v>0</v>
      </c>
      <c r="J72">
        <v>-0.30691756853358731</v>
      </c>
      <c r="K72">
        <v>-0.23156288719139892</v>
      </c>
      <c r="L72">
        <v>-0.86888975001947366</v>
      </c>
      <c r="M72">
        <v>1.0734017041020445</v>
      </c>
      <c r="N72">
        <v>-0.13727456139413358</v>
      </c>
      <c r="O72">
        <v>-0.18003359539485414</v>
      </c>
      <c r="P72">
        <v>-0.64600420656629665</v>
      </c>
      <c r="Q72" s="6">
        <v>1</v>
      </c>
      <c r="R72" s="7">
        <v>0</v>
      </c>
      <c r="S72" s="8">
        <f t="shared" si="15"/>
        <v>1</v>
      </c>
      <c r="T72">
        <f t="shared" si="16"/>
        <v>1</v>
      </c>
      <c r="U72">
        <f t="shared" si="17"/>
        <v>1</v>
      </c>
      <c r="V72" s="6">
        <f t="shared" si="18"/>
        <v>1</v>
      </c>
      <c r="W72" s="8">
        <f t="shared" si="19"/>
        <v>0</v>
      </c>
      <c r="X72" s="6">
        <f t="shared" si="20"/>
        <v>0</v>
      </c>
      <c r="Y72" s="8">
        <f t="shared" si="21"/>
        <v>100</v>
      </c>
      <c r="Z72">
        <f t="shared" si="22"/>
        <v>0</v>
      </c>
      <c r="AW72">
        <v>1.032440274189802E-2</v>
      </c>
      <c r="AX72">
        <v>1</v>
      </c>
      <c r="AY72">
        <v>0</v>
      </c>
      <c r="AZ72">
        <f t="shared" si="26"/>
        <v>66</v>
      </c>
      <c r="BA72">
        <f t="shared" si="27"/>
        <v>1</v>
      </c>
      <c r="BB72">
        <f t="shared" si="23"/>
        <v>0.54166666666666674</v>
      </c>
      <c r="BC72">
        <f t="shared" si="24"/>
        <v>0.97058823529411764</v>
      </c>
      <c r="BD72">
        <f t="shared" si="25"/>
        <v>6.7401960784314562E-3</v>
      </c>
    </row>
    <row r="73" spans="1:56" x14ac:dyDescent="0.3">
      <c r="A73">
        <f>STANDARDIZE(NoNegatives!FE73,AVERAGE(NoNegatives!FE$2:FE$179),_xlfn.STDEV.P(NoNegatives!FE$2:FE$179))</f>
        <v>-0.32018488324263988</v>
      </c>
      <c r="B73">
        <f>STANDARDIZE(NoNegatives!FF73,AVERAGE(NoNegatives!FF$2:FF$179),_xlfn.STDEV.P(NoNegatives!FF$2:FF$179))</f>
        <v>-0.31680616074925211</v>
      </c>
      <c r="C73">
        <f>STANDARDIZE(NoNegatives!FG73,AVERAGE(NoNegatives!FG$2:FG$179),_xlfn.STDEV.P(NoNegatives!FG$2:FG$179))</f>
        <v>1.2489992700206896</v>
      </c>
      <c r="D73">
        <f>STANDARDIZE(NoNegatives!FH73,AVERAGE(NoNegatives!FH$2:FH$179),_xlfn.STDEV.P(NoNegatives!FH$2:FH$179))</f>
        <v>1.0186943302065072</v>
      </c>
      <c r="E73">
        <f>STANDARDIZE(NoNegatives!FI73,AVERAGE(NoNegatives!FI$2:FI$179),_xlfn.STDEV.P(NoNegatives!FI$2:FI$179))</f>
        <v>0.456066699554462</v>
      </c>
      <c r="F73">
        <f>STANDARDIZE(NoNegatives!FJ73,AVERAGE(NoNegatives!FJ$2:FJ$179),_xlfn.STDEV.P(NoNegatives!FJ$2:FJ$179))</f>
        <v>-0.24994078820550641</v>
      </c>
      <c r="G73">
        <f>STANDARDIZE(NoNegatives!FK73,AVERAGE(NoNegatives!FK$2:FK$179),_xlfn.STDEV.P(NoNegatives!FK$2:FK$179))</f>
        <v>0.16399166536332221</v>
      </c>
      <c r="H73">
        <v>0</v>
      </c>
      <c r="J73">
        <v>-0.30660168008813365</v>
      </c>
      <c r="K73">
        <v>-0.29088861008930728</v>
      </c>
      <c r="L73">
        <v>-0.64298158788185622</v>
      </c>
      <c r="M73">
        <v>0.77251114767658957</v>
      </c>
      <c r="N73">
        <v>-0.35303501992089559</v>
      </c>
      <c r="O73">
        <v>-0.2246455105768006</v>
      </c>
      <c r="P73">
        <v>-0.71739931477518659</v>
      </c>
      <c r="Q73" s="6">
        <v>1</v>
      </c>
      <c r="R73" s="7">
        <v>0</v>
      </c>
      <c r="S73" s="8">
        <f t="shared" si="15"/>
        <v>1</v>
      </c>
      <c r="T73">
        <f t="shared" si="16"/>
        <v>1</v>
      </c>
      <c r="U73">
        <f t="shared" si="17"/>
        <v>1</v>
      </c>
      <c r="V73" s="6">
        <f t="shared" si="18"/>
        <v>1</v>
      </c>
      <c r="W73" s="8">
        <f t="shared" si="19"/>
        <v>0</v>
      </c>
      <c r="X73" s="6">
        <f t="shared" si="20"/>
        <v>0</v>
      </c>
      <c r="Y73" s="8">
        <f t="shared" si="21"/>
        <v>100</v>
      </c>
      <c r="Z73">
        <f t="shared" si="22"/>
        <v>0</v>
      </c>
      <c r="AW73">
        <v>1.1113929296349861E-2</v>
      </c>
      <c r="AX73">
        <v>1</v>
      </c>
      <c r="AY73">
        <v>0</v>
      </c>
      <c r="AZ73">
        <f t="shared" si="26"/>
        <v>67</v>
      </c>
      <c r="BA73">
        <f t="shared" si="27"/>
        <v>1</v>
      </c>
      <c r="BB73">
        <f t="shared" si="23"/>
        <v>0.53472222222222221</v>
      </c>
      <c r="BC73">
        <f t="shared" si="24"/>
        <v>0.97058823529411764</v>
      </c>
      <c r="BD73">
        <f t="shared" si="25"/>
        <v>6.7401960784313486E-3</v>
      </c>
    </row>
    <row r="74" spans="1:56" x14ac:dyDescent="0.3">
      <c r="A74">
        <f>STANDARDIZE(NoNegatives!FE74,AVERAGE(NoNegatives!FE$2:FE$179),_xlfn.STDEV.P(NoNegatives!FE$2:FE$179))</f>
        <v>-0.27106422997459995</v>
      </c>
      <c r="B74">
        <f>STANDARDIZE(NoNegatives!FF74,AVERAGE(NoNegatives!FF$2:FF$179),_xlfn.STDEV.P(NoNegatives!FF$2:FF$179))</f>
        <v>-0.27021449453397556</v>
      </c>
      <c r="C74">
        <f>STANDARDIZE(NoNegatives!FG74,AVERAGE(NoNegatives!FG$2:FG$179),_xlfn.STDEV.P(NoNegatives!FG$2:FG$179))</f>
        <v>0.79718294574545479</v>
      </c>
      <c r="D74">
        <f>STANDARDIZE(NoNegatives!FH74,AVERAGE(NoNegatives!FH$2:FH$179),_xlfn.STDEV.P(NoNegatives!FH$2:FH$179))</f>
        <v>0.58103533904220905</v>
      </c>
      <c r="E74">
        <f>STANDARDIZE(NoNegatives!FI74,AVERAGE(NoNegatives!FI$2:FI$179),_xlfn.STDEV.P(NoNegatives!FI$2:FI$179))</f>
        <v>0.88758761660798602</v>
      </c>
      <c r="F74">
        <f>STANDARDIZE(NoNegatives!FJ74,AVERAGE(NoNegatives!FJ$2:FJ$179),_xlfn.STDEV.P(NoNegatives!FJ$2:FJ$179))</f>
        <v>-0.22522192654820195</v>
      </c>
      <c r="G74">
        <f>STANDARDIZE(NoNegatives!FK74,AVERAGE(NoNegatives!FK$2:FK$179),_xlfn.STDEV.P(NoNegatives!FK$2:FK$179))</f>
        <v>-0.30691100225551921</v>
      </c>
      <c r="H74">
        <v>0</v>
      </c>
      <c r="J74">
        <v>-0.30549607052904593</v>
      </c>
      <c r="K74">
        <v>-0.30287360461413726</v>
      </c>
      <c r="L74">
        <v>-0.64298158788185622</v>
      </c>
      <c r="M74">
        <v>-0.81400269529399139</v>
      </c>
      <c r="N74">
        <v>0.13242601176431895</v>
      </c>
      <c r="O74">
        <v>-0.24363149090613656</v>
      </c>
      <c r="P74">
        <v>-0.11802050897695654</v>
      </c>
      <c r="Q74" s="6">
        <v>0</v>
      </c>
      <c r="R74" s="7">
        <v>1</v>
      </c>
      <c r="S74" s="8">
        <f t="shared" si="15"/>
        <v>1</v>
      </c>
      <c r="T74">
        <f t="shared" si="16"/>
        <v>0</v>
      </c>
      <c r="U74">
        <f t="shared" si="17"/>
        <v>9.635891664688595E-2</v>
      </c>
      <c r="V74" s="6">
        <f t="shared" si="18"/>
        <v>9.635891664688595E-2</v>
      </c>
      <c r="W74" s="8">
        <f t="shared" si="19"/>
        <v>0.90364108335311411</v>
      </c>
      <c r="X74" s="6">
        <f t="shared" si="20"/>
        <v>-0.10132302911694281</v>
      </c>
      <c r="Y74" s="8">
        <f t="shared" si="21"/>
        <v>100</v>
      </c>
      <c r="Z74">
        <f t="shared" si="22"/>
        <v>0.10663405905509495</v>
      </c>
      <c r="AW74">
        <v>1.1406859199474753E-2</v>
      </c>
      <c r="AX74">
        <v>1</v>
      </c>
      <c r="AY74">
        <v>0</v>
      </c>
      <c r="AZ74">
        <f t="shared" si="26"/>
        <v>68</v>
      </c>
      <c r="BA74">
        <f t="shared" si="27"/>
        <v>1</v>
      </c>
      <c r="BB74">
        <f t="shared" si="23"/>
        <v>0.52777777777777779</v>
      </c>
      <c r="BC74">
        <f t="shared" si="24"/>
        <v>0.97058823529411764</v>
      </c>
      <c r="BD74">
        <f t="shared" si="25"/>
        <v>6.7401960784314562E-3</v>
      </c>
    </row>
    <row r="75" spans="1:56" x14ac:dyDescent="0.3">
      <c r="A75">
        <f>STANDARDIZE(NoNegatives!FE75,AVERAGE(NoNegatives!FE$2:FE$179),_xlfn.STDEV.P(NoNegatives!FE$2:FE$179))</f>
        <v>-0.15797616650219939</v>
      </c>
      <c r="B75">
        <f>STANDARDIZE(NoNegatives!FF75,AVERAGE(NoNegatives!FF$2:FF$179),_xlfn.STDEV.P(NoNegatives!FF$2:FF$179))</f>
        <v>-0.16294879353674729</v>
      </c>
      <c r="C75">
        <f>STANDARDIZE(NoNegatives!FG75,AVERAGE(NoNegatives!FG$2:FG$179),_xlfn.STDEV.P(NoNegatives!FG$2:FG$179))</f>
        <v>1.1925222294862852</v>
      </c>
      <c r="D75">
        <f>STANDARDIZE(NoNegatives!FH75,AVERAGE(NoNegatives!FH$2:FH$179),_xlfn.STDEV.P(NoNegatives!FH$2:FH$179))</f>
        <v>0.96398695631096998</v>
      </c>
      <c r="E75">
        <f>STANDARDIZE(NoNegatives!FI75,AVERAGE(NoNegatives!FI$2:FI$179),_xlfn.STDEV.P(NoNegatives!FI$2:FI$179))</f>
        <v>0.40212658492277148</v>
      </c>
      <c r="F75">
        <f>STANDARDIZE(NoNegatives!FJ75,AVERAGE(NoNegatives!FJ$2:FJ$179),_xlfn.STDEV.P(NoNegatives!FJ$2:FJ$179))</f>
        <v>-0.17495309183296781</v>
      </c>
      <c r="G75">
        <f>STANDARDIZE(NoNegatives!FK75,AVERAGE(NoNegatives!FK$2:FK$179),_xlfn.STDEV.P(NoNegatives!FK$2:FK$179))</f>
        <v>-0.23888848676727226</v>
      </c>
      <c r="H75">
        <v>0</v>
      </c>
      <c r="J75">
        <v>-0.30518018208359232</v>
      </c>
      <c r="K75">
        <v>-0.30257397975101652</v>
      </c>
      <c r="L75">
        <v>1.0513296281502744</v>
      </c>
      <c r="M75">
        <v>0.82721852157212683</v>
      </c>
      <c r="N75">
        <v>2.0203300238734867</v>
      </c>
      <c r="O75">
        <v>-0.24610695174455788</v>
      </c>
      <c r="P75">
        <v>0.488320665074298</v>
      </c>
      <c r="Q75" s="6">
        <v>0</v>
      </c>
      <c r="R75" s="7">
        <v>1</v>
      </c>
      <c r="S75" s="8">
        <f t="shared" si="15"/>
        <v>1</v>
      </c>
      <c r="T75">
        <f t="shared" si="16"/>
        <v>0</v>
      </c>
      <c r="U75">
        <f t="shared" si="17"/>
        <v>3.747507957954577E-3</v>
      </c>
      <c r="V75" s="6">
        <f t="shared" si="18"/>
        <v>3.747507957954577E-3</v>
      </c>
      <c r="W75" s="8">
        <f t="shared" si="19"/>
        <v>0.99625249204204547</v>
      </c>
      <c r="X75" s="6">
        <f t="shared" si="20"/>
        <v>-3.7545474584614181E-3</v>
      </c>
      <c r="Y75" s="8">
        <f t="shared" si="21"/>
        <v>100</v>
      </c>
      <c r="Z75">
        <f t="shared" si="22"/>
        <v>3.7616046011319975E-3</v>
      </c>
      <c r="AW75">
        <v>1.1536393800273381E-2</v>
      </c>
      <c r="AX75">
        <v>1</v>
      </c>
      <c r="AY75">
        <v>0</v>
      </c>
      <c r="AZ75">
        <f t="shared" si="26"/>
        <v>69</v>
      </c>
      <c r="BA75">
        <f t="shared" si="27"/>
        <v>1</v>
      </c>
      <c r="BB75">
        <f t="shared" si="23"/>
        <v>0.52083333333333326</v>
      </c>
      <c r="BC75">
        <f t="shared" si="24"/>
        <v>0.97058823529411764</v>
      </c>
      <c r="BD75">
        <f t="shared" si="25"/>
        <v>6.7401960784313486E-3</v>
      </c>
    </row>
    <row r="76" spans="1:56" x14ac:dyDescent="0.3">
      <c r="A76">
        <f>STANDARDIZE(NoNegatives!FE76,AVERAGE(NoNegatives!FE$2:FE$179),_xlfn.STDEV.P(NoNegatives!FE$2:FE$179))</f>
        <v>-0.29033342514727156</v>
      </c>
      <c r="B76">
        <f>STANDARDIZE(NoNegatives!FF76,AVERAGE(NoNegatives!FF$2:FF$179),_xlfn.STDEV.P(NoNegatives!FF$2:FF$179))</f>
        <v>-0.2884916111843413</v>
      </c>
      <c r="C76">
        <f>STANDARDIZE(NoNegatives!FG76,AVERAGE(NoNegatives!FG$2:FG$179),_xlfn.STDEV.P(NoNegatives!FG$2:FG$179))</f>
        <v>-0.81241270948506927</v>
      </c>
      <c r="D76">
        <f>STANDARDIZE(NoNegatives!FH76,AVERAGE(NoNegatives!FH$2:FH$179),_xlfn.STDEV.P(NoNegatives!FH$2:FH$179))</f>
        <v>-0.97812481698060316</v>
      </c>
      <c r="E76">
        <f>STANDARDIZE(NoNegatives!FI76,AVERAGE(NoNegatives!FI$2:FI$179),_xlfn.STDEV.P(NoNegatives!FI$2:FI$179))</f>
        <v>2.4545782500937953E-2</v>
      </c>
      <c r="F76">
        <f>STANDARDIZE(NoNegatives!FJ76,AVERAGE(NoNegatives!FJ$2:FJ$179),_xlfn.STDEV.P(NoNegatives!FJ$2:FJ$179))</f>
        <v>-0.2325455372236036</v>
      </c>
      <c r="G76">
        <f>STANDARDIZE(NoNegatives!FK76,AVERAGE(NoNegatives!FK$2:FK$179),_xlfn.STDEV.P(NoNegatives!FK$2:FK$179))</f>
        <v>-0.41894929048598484</v>
      </c>
      <c r="H76">
        <v>0</v>
      </c>
      <c r="J76">
        <v>-0.30360073985632413</v>
      </c>
      <c r="K76">
        <v>-0.28534555012157342</v>
      </c>
      <c r="L76">
        <v>6.5043782637937914E-3</v>
      </c>
      <c r="M76">
        <v>1.1554627649453504</v>
      </c>
      <c r="N76">
        <v>0.24030624102769998</v>
      </c>
      <c r="O76">
        <v>-0.24235801376001731</v>
      </c>
      <c r="P76">
        <v>0.71809193744328492</v>
      </c>
      <c r="Q76" s="6">
        <v>1</v>
      </c>
      <c r="R76" s="7">
        <v>0</v>
      </c>
      <c r="S76" s="8">
        <f t="shared" si="15"/>
        <v>1</v>
      </c>
      <c r="T76">
        <f t="shared" si="16"/>
        <v>1</v>
      </c>
      <c r="U76">
        <f t="shared" si="17"/>
        <v>1</v>
      </c>
      <c r="V76" s="6">
        <f t="shared" si="18"/>
        <v>1</v>
      </c>
      <c r="W76" s="8">
        <f t="shared" si="19"/>
        <v>0</v>
      </c>
      <c r="X76" s="6">
        <f t="shared" si="20"/>
        <v>0</v>
      </c>
      <c r="Y76" s="8">
        <f t="shared" si="21"/>
        <v>100</v>
      </c>
      <c r="Z76">
        <f t="shared" si="22"/>
        <v>0</v>
      </c>
      <c r="AW76">
        <v>1.2110302032575066E-2</v>
      </c>
      <c r="AX76">
        <v>1</v>
      </c>
      <c r="AY76">
        <v>0</v>
      </c>
      <c r="AZ76">
        <f t="shared" si="26"/>
        <v>70</v>
      </c>
      <c r="BA76">
        <f t="shared" si="27"/>
        <v>1</v>
      </c>
      <c r="BB76">
        <f t="shared" si="23"/>
        <v>0.51388888888888884</v>
      </c>
      <c r="BC76">
        <f t="shared" si="24"/>
        <v>0.97058823529411764</v>
      </c>
      <c r="BD76">
        <f t="shared" si="25"/>
        <v>6.7401960784313486E-3</v>
      </c>
    </row>
    <row r="77" spans="1:56" x14ac:dyDescent="0.3">
      <c r="A77">
        <f>STANDARDIZE(NoNegatives!FE77,AVERAGE(NoNegatives!FE$2:FE$179),_xlfn.STDEV.P(NoNegatives!FE$2:FE$179))</f>
        <v>-0.30786523386994818</v>
      </c>
      <c r="B77">
        <f>STANDARDIZE(NoNegatives!FF77,AVERAGE(NoNegatives!FF$2:FF$179),_xlfn.STDEV.P(NoNegatives!FF$2:FF$179))</f>
        <v>-0.30512079108754286</v>
      </c>
      <c r="C77">
        <f>STANDARDIZE(NoNegatives!FG77,AVERAGE(NoNegatives!FG$2:FG$179),_xlfn.STDEV.P(NoNegatives!FG$2:FG$179))</f>
        <v>-1.0383208716226868</v>
      </c>
      <c r="D77">
        <f>STANDARDIZE(NoNegatives!FH77,AVERAGE(NoNegatives!FH$2:FH$179),_xlfn.STDEV.P(NoNegatives!FH$2:FH$179))</f>
        <v>-1.1969543125627522</v>
      </c>
      <c r="E77">
        <f>STANDARDIZE(NoNegatives!FI77,AVERAGE(NoNegatives!FI$2:FI$179),_xlfn.STDEV.P(NoNegatives!FI$2:FI$179))</f>
        <v>-0.24515479065751458</v>
      </c>
      <c r="F77">
        <f>STANDARDIZE(NoNegatives!FJ77,AVERAGE(NoNegatives!FJ$2:FJ$179),_xlfn.STDEV.P(NoNegatives!FJ$2:FJ$179))</f>
        <v>-0.24283165789155639</v>
      </c>
      <c r="G77">
        <f>STANDARDIZE(NoNegatives!FK77,AVERAGE(NoNegatives!FK$2:FK$179),_xlfn.STDEV.P(NoNegatives!FK$2:FK$179))</f>
        <v>-0.36605858969942956</v>
      </c>
      <c r="H77">
        <v>0</v>
      </c>
      <c r="J77">
        <v>-0.3023371860745096</v>
      </c>
      <c r="K77">
        <v>-0.29987735598292975</v>
      </c>
      <c r="L77">
        <v>-1.235990513493102</v>
      </c>
      <c r="M77">
        <v>-1.3884301211971326</v>
      </c>
      <c r="N77">
        <v>-0.29909490528920507</v>
      </c>
      <c r="O77">
        <v>-0.24216140676201994</v>
      </c>
      <c r="P77">
        <v>-0.14013980909354129</v>
      </c>
      <c r="Q77" s="6">
        <v>0</v>
      </c>
      <c r="R77" s="7">
        <v>1</v>
      </c>
      <c r="S77" s="8">
        <f t="shared" si="15"/>
        <v>1</v>
      </c>
      <c r="T77">
        <f t="shared" si="16"/>
        <v>0</v>
      </c>
      <c r="U77">
        <f t="shared" si="17"/>
        <v>0.16235621855147511</v>
      </c>
      <c r="V77" s="6">
        <f t="shared" si="18"/>
        <v>0.16235621855147511</v>
      </c>
      <c r="W77" s="8">
        <f t="shared" si="19"/>
        <v>0.83764378144852492</v>
      </c>
      <c r="X77" s="6">
        <f t="shared" si="20"/>
        <v>-0.17716235067660496</v>
      </c>
      <c r="Y77" s="8">
        <f t="shared" si="21"/>
        <v>100</v>
      </c>
      <c r="Z77">
        <f t="shared" si="22"/>
        <v>0.1938248956742864</v>
      </c>
      <c r="AW77">
        <v>1.2253199453745088E-2</v>
      </c>
      <c r="AX77">
        <v>1</v>
      </c>
      <c r="AY77">
        <v>0</v>
      </c>
      <c r="AZ77">
        <f t="shared" si="26"/>
        <v>71</v>
      </c>
      <c r="BA77">
        <f t="shared" si="27"/>
        <v>1</v>
      </c>
      <c r="BB77">
        <f t="shared" si="23"/>
        <v>0.50694444444444442</v>
      </c>
      <c r="BC77">
        <f t="shared" si="24"/>
        <v>0.97058823529411764</v>
      </c>
      <c r="BD77">
        <f t="shared" si="25"/>
        <v>6.7401960784313486E-3</v>
      </c>
    </row>
    <row r="78" spans="1:56" x14ac:dyDescent="0.3">
      <c r="A78">
        <f>STANDARDIZE(NoNegatives!FE78,AVERAGE(NoNegatives!FE$2:FE$179),_xlfn.STDEV.P(NoNegatives!FE$2:FE$179))</f>
        <v>2.8205359856801051</v>
      </c>
      <c r="B78">
        <f>STANDARDIZE(NoNegatives!FF78,AVERAGE(NoNegatives!FF$2:FF$179),_xlfn.STDEV.P(NoNegatives!FF$2:FF$179))</f>
        <v>2.6622140408287986</v>
      </c>
      <c r="C78">
        <f>STANDARDIZE(NoNegatives!FG78,AVERAGE(NoNegatives!FG$2:FG$179),_xlfn.STDEV.P(NoNegatives!FG$2:FG$179))</f>
        <v>1.3901918713567005</v>
      </c>
      <c r="D78">
        <f>STANDARDIZE(NoNegatives!FH78,AVERAGE(NoNegatives!FH$2:FH$179),_xlfn.STDEV.P(NoNegatives!FH$2:FH$179))</f>
        <v>1.1554627649453504</v>
      </c>
      <c r="E78">
        <f>STANDARDIZE(NoNegatives!FI78,AVERAGE(NoNegatives!FI$2:FI$179),_xlfn.STDEV.P(NoNegatives!FI$2:FI$179))</f>
        <v>-1.8094181149765391</v>
      </c>
      <c r="F78">
        <f>STANDARDIZE(NoNegatives!FJ78,AVERAGE(NoNegatives!FJ$2:FJ$179),_xlfn.STDEV.P(NoNegatives!FJ$2:FJ$179))</f>
        <v>2.1120867490530513</v>
      </c>
      <c r="G78">
        <f>STANDARDIZE(NoNegatives!FK78,AVERAGE(NoNegatives!FK$2:FK$179),_xlfn.STDEV.P(NoNegatives!FK$2:FK$179))</f>
        <v>-0.63751393305911541</v>
      </c>
      <c r="H78">
        <v>0</v>
      </c>
      <c r="J78">
        <v>-0.30186335340632919</v>
      </c>
      <c r="K78">
        <v>-0.2950833581729978</v>
      </c>
      <c r="L78">
        <v>-0.41707342574423883</v>
      </c>
      <c r="M78">
        <v>1.1007553910498131</v>
      </c>
      <c r="N78">
        <v>0.24030624102769998</v>
      </c>
      <c r="O78">
        <v>-0.23036945522304192</v>
      </c>
      <c r="P78">
        <v>-0.66665053741752611</v>
      </c>
      <c r="Q78" s="6">
        <v>1</v>
      </c>
      <c r="R78" s="7">
        <v>0</v>
      </c>
      <c r="S78" s="8">
        <f t="shared" si="15"/>
        <v>1</v>
      </c>
      <c r="T78">
        <f t="shared" si="16"/>
        <v>1</v>
      </c>
      <c r="U78">
        <f t="shared" si="17"/>
        <v>0.99999998911175447</v>
      </c>
      <c r="V78" s="6">
        <f t="shared" si="18"/>
        <v>0.99999998911175447</v>
      </c>
      <c r="W78" s="8">
        <f t="shared" si="19"/>
        <v>1.0888245527418405E-8</v>
      </c>
      <c r="X78" s="6">
        <f t="shared" si="20"/>
        <v>-1.0888245586695351E-8</v>
      </c>
      <c r="Y78" s="8">
        <f t="shared" si="21"/>
        <v>100</v>
      </c>
      <c r="Z78">
        <f t="shared" si="22"/>
        <v>1.0888245645972296E-8</v>
      </c>
      <c r="AW78">
        <v>1.262536228961045E-2</v>
      </c>
      <c r="AX78">
        <v>1</v>
      </c>
      <c r="AY78">
        <v>0</v>
      </c>
      <c r="AZ78">
        <f t="shared" si="26"/>
        <v>72</v>
      </c>
      <c r="BA78">
        <f t="shared" si="27"/>
        <v>1</v>
      </c>
      <c r="BB78">
        <f t="shared" si="23"/>
        <v>0.5</v>
      </c>
      <c r="BC78">
        <f t="shared" si="24"/>
        <v>0.97058823529411764</v>
      </c>
      <c r="BD78">
        <f t="shared" si="25"/>
        <v>6.7401960784313486E-3</v>
      </c>
    </row>
    <row r="79" spans="1:56" x14ac:dyDescent="0.3">
      <c r="A79">
        <f>STANDARDIZE(NoNegatives!FE79,AVERAGE(NoNegatives!FE$2:FE$179),_xlfn.STDEV.P(NoNegatives!FE$2:FE$179))</f>
        <v>-0.10474896344326226</v>
      </c>
      <c r="B79">
        <f>STANDARDIZE(NoNegatives!FF79,AVERAGE(NoNegatives!FF$2:FF$179),_xlfn.STDEV.P(NoNegatives!FF$2:FF$179))</f>
        <v>-0.11246200410090103</v>
      </c>
      <c r="C79">
        <f>STANDARDIZE(NoNegatives!FG79,AVERAGE(NoNegatives!FG$2:FG$179),_xlfn.STDEV.P(NoNegatives!FG$2:FG$179))</f>
        <v>1.3901918713567005</v>
      </c>
      <c r="D79">
        <f>STANDARDIZE(NoNegatives!FH79,AVERAGE(NoNegatives!FH$2:FH$179),_xlfn.STDEV.P(NoNegatives!FH$2:FH$179))</f>
        <v>1.1554627649453504</v>
      </c>
      <c r="E79">
        <f>STANDARDIZE(NoNegatives!FI79,AVERAGE(NoNegatives!FI$2:FI$179),_xlfn.STDEV.P(NoNegatives!FI$2:FI$179))</f>
        <v>-8.333444676244306E-2</v>
      </c>
      <c r="F79">
        <f>STANDARDIZE(NoNegatives!FJ79,AVERAGE(NoNegatives!FJ$2:FJ$179),_xlfn.STDEV.P(NoNegatives!FJ$2:FJ$179))</f>
        <v>-1.5053514029887513E-2</v>
      </c>
      <c r="G79">
        <f>STANDARDIZE(NoNegatives!FK79,AVERAGE(NoNegatives!FK$2:FK$179),_xlfn.STDEV.P(NoNegatives!FK$2:FK$179))</f>
        <v>-0.82781591706261748</v>
      </c>
      <c r="H79">
        <v>0</v>
      </c>
      <c r="J79">
        <v>-0.30170540918360234</v>
      </c>
      <c r="K79">
        <v>-0.29927810625668827</v>
      </c>
      <c r="L79">
        <v>1.3054763105550939</v>
      </c>
      <c r="M79">
        <v>1.0734017041020445</v>
      </c>
      <c r="N79">
        <v>1.5888091068199626</v>
      </c>
      <c r="O79">
        <v>-0.24639739390069035</v>
      </c>
      <c r="P79">
        <v>0.95147484840885677</v>
      </c>
      <c r="Q79" s="6">
        <v>0</v>
      </c>
      <c r="R79" s="7">
        <v>1</v>
      </c>
      <c r="S79" s="8">
        <f t="shared" si="15"/>
        <v>1</v>
      </c>
      <c r="T79">
        <f t="shared" si="16"/>
        <v>0</v>
      </c>
      <c r="U79">
        <f t="shared" si="17"/>
        <v>6.1011576747510327E-4</v>
      </c>
      <c r="V79" s="6">
        <f t="shared" si="18"/>
        <v>6.1011576747510327E-4</v>
      </c>
      <c r="W79" s="8">
        <f t="shared" si="19"/>
        <v>0.99938988423252495</v>
      </c>
      <c r="X79" s="6">
        <f t="shared" si="20"/>
        <v>-6.1030196383798734E-4</v>
      </c>
      <c r="Y79" s="8">
        <f t="shared" si="21"/>
        <v>100</v>
      </c>
      <c r="Z79">
        <f t="shared" si="22"/>
        <v>6.104882359737288E-4</v>
      </c>
      <c r="AW79">
        <v>1.2908199093906949E-2</v>
      </c>
      <c r="AX79">
        <v>1</v>
      </c>
      <c r="AY79">
        <v>0</v>
      </c>
      <c r="AZ79">
        <f t="shared" si="26"/>
        <v>73</v>
      </c>
      <c r="BA79">
        <f t="shared" si="27"/>
        <v>1</v>
      </c>
      <c r="BB79">
        <f t="shared" si="23"/>
        <v>0.49305555555555558</v>
      </c>
      <c r="BC79">
        <f t="shared" si="24"/>
        <v>0.97058823529411764</v>
      </c>
      <c r="BD79">
        <f t="shared" si="25"/>
        <v>6.7401960784313486E-3</v>
      </c>
    </row>
    <row r="80" spans="1:56" x14ac:dyDescent="0.3">
      <c r="A80">
        <f>STANDARDIZE(NoNegatives!FE80,AVERAGE(NoNegatives!FE$2:FE$179),_xlfn.STDEV.P(NoNegatives!FE$2:FE$179))</f>
        <v>0.17970858168773413</v>
      </c>
      <c r="B80">
        <f>STANDARDIZE(NoNegatives!FF80,AVERAGE(NoNegatives!FF$2:FF$179),_xlfn.STDEV.P(NoNegatives!FF$2:FF$179))</f>
        <v>0.21547740858475919</v>
      </c>
      <c r="C80">
        <f>STANDARDIZE(NoNegatives!FG80,AVERAGE(NoNegatives!FG$2:FG$179),_xlfn.STDEV.P(NoNegatives!FG$2:FG$179))</f>
        <v>-1.1230364324242932</v>
      </c>
      <c r="D80">
        <f>STANDARDIZE(NoNegatives!FH80,AVERAGE(NoNegatives!FH$2:FH$179),_xlfn.STDEV.P(NoNegatives!FH$2:FH$179))</f>
        <v>0.52632796514667179</v>
      </c>
      <c r="E80">
        <f>STANDARDIZE(NoNegatives!FI80,AVERAGE(NoNegatives!FI$2:FI$179),_xlfn.STDEV.P(NoNegatives!FI$2:FI$179))</f>
        <v>-0.73061582234272915</v>
      </c>
      <c r="F80">
        <f>STANDARDIZE(NoNegatives!FJ80,AVERAGE(NoNegatives!FJ$2:FJ$179),_xlfn.STDEV.P(NoNegatives!FJ$2:FJ$179))</f>
        <v>0.73280375962516187</v>
      </c>
      <c r="G80">
        <f>STANDARDIZE(NoNegatives!FK80,AVERAGE(NoNegatives!FK$2:FK$179),_xlfn.STDEV.P(NoNegatives!FK$2:FK$179))</f>
        <v>-0.99441864312203587</v>
      </c>
      <c r="H80">
        <v>1</v>
      </c>
      <c r="J80">
        <v>-0.29965213428815374</v>
      </c>
      <c r="K80">
        <v>-0.29733054464640341</v>
      </c>
      <c r="L80">
        <v>-0.10644970280501491</v>
      </c>
      <c r="M80">
        <v>-0.29428264328638726</v>
      </c>
      <c r="N80">
        <v>1.8045695653467246</v>
      </c>
      <c r="O80">
        <v>-0.24784960468135267</v>
      </c>
      <c r="P80">
        <v>2.2657875943053316</v>
      </c>
      <c r="Q80" s="6">
        <v>0</v>
      </c>
      <c r="R80" s="7">
        <v>1</v>
      </c>
      <c r="S80" s="8">
        <f t="shared" si="15"/>
        <v>1</v>
      </c>
      <c r="T80">
        <f t="shared" si="16"/>
        <v>0</v>
      </c>
      <c r="U80">
        <f t="shared" si="17"/>
        <v>4.1815553913449768E-5</v>
      </c>
      <c r="V80" s="6">
        <f t="shared" si="18"/>
        <v>4.1815553913449768E-5</v>
      </c>
      <c r="W80" s="8">
        <f t="shared" si="19"/>
        <v>0.99995818444608653</v>
      </c>
      <c r="X80" s="6">
        <f t="shared" si="20"/>
        <v>-4.1816428208118623E-5</v>
      </c>
      <c r="Y80" s="8">
        <f t="shared" si="21"/>
        <v>100</v>
      </c>
      <c r="Z80">
        <f t="shared" si="22"/>
        <v>4.1817302527118106E-5</v>
      </c>
      <c r="AW80">
        <v>1.5077483889134003E-2</v>
      </c>
      <c r="AX80">
        <v>1</v>
      </c>
      <c r="AY80">
        <v>0</v>
      </c>
      <c r="AZ80">
        <f t="shared" si="26"/>
        <v>74</v>
      </c>
      <c r="BA80">
        <f t="shared" si="27"/>
        <v>1</v>
      </c>
      <c r="BB80">
        <f t="shared" si="23"/>
        <v>0.48611111111111116</v>
      </c>
      <c r="BC80">
        <f t="shared" si="24"/>
        <v>0.97058823529411764</v>
      </c>
      <c r="BD80">
        <f t="shared" si="25"/>
        <v>6.7401960784314562E-3</v>
      </c>
    </row>
    <row r="81" spans="1:56" x14ac:dyDescent="0.3">
      <c r="A81">
        <f>STANDARDIZE(NoNegatives!FE81,AVERAGE(NoNegatives!FE$2:FE$179),_xlfn.STDEV.P(NoNegatives!FE$2:FE$179))</f>
        <v>6.1408358865348622E-2</v>
      </c>
      <c r="B81">
        <f>STANDARDIZE(NoNegatives!FF81,AVERAGE(NoNegatives!FF$2:FF$179),_xlfn.STDEV.P(NoNegatives!FF$2:FF$179))</f>
        <v>4.514067390061316E-2</v>
      </c>
      <c r="C81">
        <f>STANDARDIZE(NoNegatives!FG81,AVERAGE(NoNegatives!FG$2:FG$179),_xlfn.STDEV.P(NoNegatives!FG$2:FG$179))</f>
        <v>1.3337148308222961</v>
      </c>
      <c r="D81">
        <f>STANDARDIZE(NoNegatives!FH81,AVERAGE(NoNegatives!FH$2:FH$179),_xlfn.STDEV.P(NoNegatives!FH$2:FH$179))</f>
        <v>1.1007553910498131</v>
      </c>
      <c r="E81">
        <f>STANDARDIZE(NoNegatives!FI81,AVERAGE(NoNegatives!FI$2:FI$179),_xlfn.STDEV.P(NoNegatives!FI$2:FI$179))</f>
        <v>-0.46091524918427662</v>
      </c>
      <c r="F81">
        <f>STANDARDIZE(NoNegatives!FJ81,AVERAGE(NoNegatives!FJ$2:FJ$179),_xlfn.STDEV.P(NoNegatives!FJ$2:FJ$179))</f>
        <v>-5.7726169277041821E-2</v>
      </c>
      <c r="G81">
        <f>STANDARDIZE(NoNegatives!FK81,AVERAGE(NoNegatives!FK$2:FK$179),_xlfn.STDEV.P(NoNegatives!FK$2:FK$179))</f>
        <v>-0.32588520241224195</v>
      </c>
      <c r="H81">
        <v>0</v>
      </c>
      <c r="J81">
        <v>-0.29886241317451967</v>
      </c>
      <c r="K81">
        <v>-0.29658148248860156</v>
      </c>
      <c r="L81">
        <v>-0.50178898654584536</v>
      </c>
      <c r="M81">
        <v>-0.67723426055514813</v>
      </c>
      <c r="N81">
        <v>-0.35303501992089559</v>
      </c>
      <c r="O81">
        <v>-0.23599509637028457</v>
      </c>
      <c r="P81">
        <v>-0.49236211463428636</v>
      </c>
      <c r="Q81" s="6">
        <v>0</v>
      </c>
      <c r="R81" s="7">
        <v>1</v>
      </c>
      <c r="S81" s="8">
        <f t="shared" si="15"/>
        <v>1</v>
      </c>
      <c r="T81">
        <f t="shared" si="16"/>
        <v>0</v>
      </c>
      <c r="U81">
        <f t="shared" si="17"/>
        <v>0.19777996188450514</v>
      </c>
      <c r="V81" s="6">
        <f t="shared" si="18"/>
        <v>0.19777996188450514</v>
      </c>
      <c r="W81" s="8">
        <f t="shared" si="19"/>
        <v>0.80222003811549492</v>
      </c>
      <c r="X81" s="6">
        <f t="shared" si="20"/>
        <v>-0.22037234700590344</v>
      </c>
      <c r="Y81" s="8">
        <f t="shared" si="21"/>
        <v>100</v>
      </c>
      <c r="Z81">
        <f t="shared" si="22"/>
        <v>0.24654078991733056</v>
      </c>
      <c r="AW81">
        <v>1.5676685494069885E-2</v>
      </c>
      <c r="AX81">
        <v>1</v>
      </c>
      <c r="AY81">
        <v>0</v>
      </c>
      <c r="AZ81">
        <f t="shared" si="26"/>
        <v>75</v>
      </c>
      <c r="BA81">
        <f t="shared" si="27"/>
        <v>1</v>
      </c>
      <c r="BB81">
        <f t="shared" si="23"/>
        <v>0.47916666666666663</v>
      </c>
      <c r="BC81">
        <f t="shared" si="24"/>
        <v>0.97058823529411764</v>
      </c>
      <c r="BD81">
        <f t="shared" si="25"/>
        <v>6.7401960784313486E-3</v>
      </c>
    </row>
    <row r="82" spans="1:56" x14ac:dyDescent="0.3">
      <c r="A82">
        <f>STANDARDIZE(NoNegatives!FE82,AVERAGE(NoNegatives!FE$2:FE$179),_xlfn.STDEV.P(NoNegatives!FE$2:FE$179))</f>
        <v>-8.4216214488776128E-2</v>
      </c>
      <c r="B82">
        <f>STANDARDIZE(NoNegatives!FF82,AVERAGE(NoNegatives!FF$2:FF$179),_xlfn.STDEV.P(NoNegatives!FF$2:FF$179))</f>
        <v>-9.2986387998052311E-2</v>
      </c>
      <c r="C82">
        <f>STANDARDIZE(NoNegatives!FG82,AVERAGE(NoNegatives!FG$2:FG$179),_xlfn.STDEV.P(NoNegatives!FG$2:FG$179))</f>
        <v>-0.81241270948506927</v>
      </c>
      <c r="D82">
        <f>STANDARDIZE(NoNegatives!FH82,AVERAGE(NoNegatives!FH$2:FH$179),_xlfn.STDEV.P(NoNegatives!FH$2:FH$179))</f>
        <v>-0.97812481698060316</v>
      </c>
      <c r="E82">
        <f>STANDARDIZE(NoNegatives!FI82,AVERAGE(NoNegatives!FI$2:FI$179),_xlfn.STDEV.P(NoNegatives!FI$2:FI$179))</f>
        <v>-0.19121467602582407</v>
      </c>
      <c r="F82">
        <f>STANDARDIZE(NoNegatives!FJ82,AVERAGE(NoNegatives!FJ$2:FJ$179),_xlfn.STDEV.P(NoNegatives!FJ$2:FJ$179))</f>
        <v>-0.13737434517029057</v>
      </c>
      <c r="G82">
        <f>STANDARDIZE(NoNegatives!FK82,AVERAGE(NoNegatives!FK$2:FK$179),_xlfn.STDEV.P(NoNegatives!FK$2:FK$179))</f>
        <v>-0.27207246211753061</v>
      </c>
      <c r="H82">
        <v>0</v>
      </c>
      <c r="J82">
        <v>-0.29886241317451967</v>
      </c>
      <c r="K82">
        <v>-0.29658148248860156</v>
      </c>
      <c r="L82">
        <v>-0.13468822307221709</v>
      </c>
      <c r="M82">
        <v>-0.32163633023415589</v>
      </c>
      <c r="N82">
        <v>1.1572881897664387</v>
      </c>
      <c r="O82">
        <v>-0.24382362956327036</v>
      </c>
      <c r="P82">
        <v>0.34638388257142771</v>
      </c>
      <c r="Q82" s="6">
        <v>0</v>
      </c>
      <c r="R82" s="7">
        <v>1</v>
      </c>
      <c r="S82" s="8">
        <f t="shared" si="15"/>
        <v>1</v>
      </c>
      <c r="T82">
        <f t="shared" si="16"/>
        <v>0</v>
      </c>
      <c r="U82">
        <f t="shared" si="17"/>
        <v>1.697031057859643E-2</v>
      </c>
      <c r="V82" s="6">
        <f t="shared" si="18"/>
        <v>1.697031057859643E-2</v>
      </c>
      <c r="W82" s="8">
        <f t="shared" si="19"/>
        <v>0.98302968942140356</v>
      </c>
      <c r="X82" s="6">
        <f t="shared" si="20"/>
        <v>-1.711595642087109E-2</v>
      </c>
      <c r="Y82" s="8">
        <f t="shared" si="21"/>
        <v>100</v>
      </c>
      <c r="Z82">
        <f t="shared" si="22"/>
        <v>1.7263273694800508E-2</v>
      </c>
      <c r="AW82">
        <v>1.5718727331751173E-2</v>
      </c>
      <c r="AX82">
        <v>1</v>
      </c>
      <c r="AY82">
        <v>0</v>
      </c>
      <c r="AZ82">
        <f t="shared" si="26"/>
        <v>76</v>
      </c>
      <c r="BA82">
        <f t="shared" si="27"/>
        <v>1</v>
      </c>
      <c r="BB82">
        <f t="shared" si="23"/>
        <v>0.47222222222222221</v>
      </c>
      <c r="BC82">
        <f t="shared" si="24"/>
        <v>0.97058823529411764</v>
      </c>
      <c r="BD82">
        <f t="shared" si="25"/>
        <v>6.7401960784313486E-3</v>
      </c>
    </row>
    <row r="83" spans="1:56" x14ac:dyDescent="0.3">
      <c r="A83">
        <f>STANDARDIZE(NoNegatives!FE83,AVERAGE(NoNegatives!FE$2:FE$179),_xlfn.STDEV.P(NoNegatives!FE$2:FE$179))</f>
        <v>-0.31844749679264489</v>
      </c>
      <c r="B83">
        <f>STANDARDIZE(NoNegatives!FF83,AVERAGE(NoNegatives!FF$2:FF$179),_xlfn.STDEV.P(NoNegatives!FF$2:FF$179))</f>
        <v>-0.31515822400208798</v>
      </c>
      <c r="C83">
        <f>STANDARDIZE(NoNegatives!FG83,AVERAGE(NoNegatives!FG$2:FG$179),_xlfn.STDEV.P(NoNegatives!FG$2:FG$179))</f>
        <v>-0.84065122975227147</v>
      </c>
      <c r="D83">
        <f>STANDARDIZE(NoNegatives!FH83,AVERAGE(NoNegatives!FH$2:FH$179),_xlfn.STDEV.P(NoNegatives!FH$2:FH$179))</f>
        <v>-1.0054785039283718</v>
      </c>
      <c r="E83">
        <f>STANDARDIZE(NoNegatives!FI83,AVERAGE(NoNegatives!FI$2:FI$179),_xlfn.STDEV.P(NoNegatives!FI$2:FI$179))</f>
        <v>0.88758761660798602</v>
      </c>
      <c r="F83">
        <f>STANDARDIZE(NoNegatives!FJ83,AVERAGE(NoNegatives!FJ$2:FJ$179),_xlfn.STDEV.P(NoNegatives!FJ$2:FJ$179))</f>
        <v>-0.24953416918692095</v>
      </c>
      <c r="G83">
        <f>STANDARDIZE(NoNegatives!FK83,AVERAGE(NoNegatives!FK$2:FK$179),_xlfn.STDEV.P(NoNegatives!FK$2:FK$179))</f>
        <v>0.32277323956714205</v>
      </c>
      <c r="H83">
        <v>0</v>
      </c>
      <c r="J83">
        <v>-0.29886241317451967</v>
      </c>
      <c r="K83">
        <v>-0.27800474097511507</v>
      </c>
      <c r="L83">
        <v>-0.64298158788185622</v>
      </c>
      <c r="M83">
        <v>0.38955953040782859</v>
      </c>
      <c r="N83">
        <v>0.77970738734460499</v>
      </c>
      <c r="O83">
        <v>-0.23028902508749755</v>
      </c>
      <c r="P83">
        <v>-0.25961965483110327</v>
      </c>
      <c r="Q83" s="6">
        <v>1</v>
      </c>
      <c r="R83" s="7">
        <v>0</v>
      </c>
      <c r="S83" s="8">
        <f t="shared" si="15"/>
        <v>1</v>
      </c>
      <c r="T83">
        <f t="shared" si="16"/>
        <v>1</v>
      </c>
      <c r="U83">
        <f t="shared" si="17"/>
        <v>1</v>
      </c>
      <c r="V83" s="6">
        <f t="shared" si="18"/>
        <v>1</v>
      </c>
      <c r="W83" s="8">
        <f t="shared" si="19"/>
        <v>0</v>
      </c>
      <c r="X83" s="6">
        <f t="shared" si="20"/>
        <v>0</v>
      </c>
      <c r="Y83" s="8">
        <f t="shared" si="21"/>
        <v>100</v>
      </c>
      <c r="Z83">
        <f t="shared" si="22"/>
        <v>0</v>
      </c>
      <c r="AW83">
        <v>1.6559005525929822E-2</v>
      </c>
      <c r="AX83">
        <v>1</v>
      </c>
      <c r="AY83">
        <v>0</v>
      </c>
      <c r="AZ83">
        <f t="shared" si="26"/>
        <v>77</v>
      </c>
      <c r="BA83">
        <f t="shared" si="27"/>
        <v>1</v>
      </c>
      <c r="BB83">
        <f t="shared" si="23"/>
        <v>0.46527777777777779</v>
      </c>
      <c r="BC83">
        <f t="shared" si="24"/>
        <v>0.97058823529411764</v>
      </c>
      <c r="BD83">
        <f t="shared" si="25"/>
        <v>6.7401960784313486E-3</v>
      </c>
    </row>
    <row r="84" spans="1:56" x14ac:dyDescent="0.3">
      <c r="A84">
        <f>STANDARDIZE(NoNegatives!FE84,AVERAGE(NoNegatives!FE$2:FE$179),_xlfn.STDEV.P(NoNegatives!FE$2:FE$179))</f>
        <v>-0.14486679601587363</v>
      </c>
      <c r="B84">
        <f>STANDARDIZE(NoNegatives!FF84,AVERAGE(NoNegatives!FF$2:FF$179),_xlfn.STDEV.P(NoNegatives!FF$2:FF$179))</f>
        <v>-0.1505143617172362</v>
      </c>
      <c r="C84">
        <f>STANDARDIZE(NoNegatives!FG84,AVERAGE(NoNegatives!FG$2:FG$179),_xlfn.STDEV.P(NoNegatives!FG$2:FG$179))</f>
        <v>-1.2642290337603042</v>
      </c>
      <c r="D84">
        <f>STANDARDIZE(NoNegatives!FH84,AVERAGE(NoNegatives!FH$2:FH$179),_xlfn.STDEV.P(NoNegatives!FH$2:FH$179))</f>
        <v>-1.4157838081449012</v>
      </c>
      <c r="E84">
        <f>STANDARDIZE(NoNegatives!FI84,AVERAGE(NoNegatives!FI$2:FI$179),_xlfn.STDEV.P(NoNegatives!FI$2:FI$179))</f>
        <v>-0.62273559307934812</v>
      </c>
      <c r="F84">
        <f>STANDARDIZE(NoNegatives!FJ84,AVERAGE(NoNegatives!FJ$2:FJ$179),_xlfn.STDEV.P(NoNegatives!FJ$2:FJ$179))</f>
        <v>-0.14638252035126051</v>
      </c>
      <c r="G84">
        <f>STANDARDIZE(NoNegatives!FK84,AVERAGE(NoNegatives!FK$2:FK$179),_xlfn.STDEV.P(NoNegatives!FK$2:FK$179))</f>
        <v>-0.45994853361513149</v>
      </c>
      <c r="H84">
        <v>1</v>
      </c>
      <c r="J84">
        <v>-0.29712502672452468</v>
      </c>
      <c r="K84">
        <v>-0.27081374426021709</v>
      </c>
      <c r="L84">
        <v>-0.69945862841626061</v>
      </c>
      <c r="M84">
        <v>1.0734017041020445</v>
      </c>
      <c r="N84">
        <v>0.61788704344953349</v>
      </c>
      <c r="O84">
        <v>-0.21670973720308895</v>
      </c>
      <c r="P84">
        <v>-0.5531917584487247</v>
      </c>
      <c r="Q84" s="6">
        <v>1</v>
      </c>
      <c r="R84" s="7">
        <v>0</v>
      </c>
      <c r="S84" s="8">
        <f t="shared" si="15"/>
        <v>1</v>
      </c>
      <c r="T84">
        <f t="shared" si="16"/>
        <v>1</v>
      </c>
      <c r="U84">
        <f t="shared" si="17"/>
        <v>1</v>
      </c>
      <c r="V84" s="6">
        <f t="shared" si="18"/>
        <v>1</v>
      </c>
      <c r="W84" s="8">
        <f t="shared" si="19"/>
        <v>0</v>
      </c>
      <c r="X84" s="6">
        <f t="shared" si="20"/>
        <v>0</v>
      </c>
      <c r="Y84" s="8">
        <f t="shared" si="21"/>
        <v>100</v>
      </c>
      <c r="Z84">
        <f t="shared" si="22"/>
        <v>0</v>
      </c>
      <c r="AW84">
        <v>1.697031057859643E-2</v>
      </c>
      <c r="AX84">
        <v>1</v>
      </c>
      <c r="AY84">
        <v>0</v>
      </c>
      <c r="AZ84">
        <f t="shared" si="26"/>
        <v>78</v>
      </c>
      <c r="BA84">
        <f t="shared" si="27"/>
        <v>1</v>
      </c>
      <c r="BB84">
        <f t="shared" si="23"/>
        <v>0.45833333333333337</v>
      </c>
      <c r="BC84">
        <f t="shared" si="24"/>
        <v>0.97058823529411764</v>
      </c>
      <c r="BD84">
        <f t="shared" si="25"/>
        <v>6.7401960784314562E-3</v>
      </c>
    </row>
    <row r="85" spans="1:56" x14ac:dyDescent="0.3">
      <c r="A85">
        <f>STANDARDIZE(NoNegatives!FE85,AVERAGE(NoNegatives!FE$2:FE$179),_xlfn.STDEV.P(NoNegatives!FE$2:FE$179))</f>
        <v>0.71213855649983238</v>
      </c>
      <c r="B85">
        <f>STANDARDIZE(NoNegatives!FF85,AVERAGE(NoNegatives!FF$2:FF$179),_xlfn.STDEV.P(NoNegatives!FF$2:FF$179))</f>
        <v>0.66236789192935686</v>
      </c>
      <c r="C85">
        <f>STANDARDIZE(NoNegatives!FG85,AVERAGE(NoNegatives!FG$2:FG$179),_xlfn.STDEV.P(NoNegatives!FG$2:FG$179))</f>
        <v>-1.3771831148291129</v>
      </c>
      <c r="D85">
        <f>STANDARDIZE(NoNegatives!FH85,AVERAGE(NoNegatives!FH$2:FH$179),_xlfn.STDEV.P(NoNegatives!FH$2:FH$179))</f>
        <v>-1.525198555935976</v>
      </c>
      <c r="E85">
        <f>STANDARDIZE(NoNegatives!FI85,AVERAGE(NoNegatives!FI$2:FI$179),_xlfn.STDEV.P(NoNegatives!FI$2:FI$179))</f>
        <v>-1.7554780003448487</v>
      </c>
      <c r="F85">
        <f>STANDARDIZE(NoNegatives!FJ85,AVERAGE(NoNegatives!FJ$2:FJ$179),_xlfn.STDEV.P(NoNegatives!FJ$2:FJ$179))</f>
        <v>0.82263528434650113</v>
      </c>
      <c r="G85">
        <f>STANDARDIZE(NoNegatives!FK85,AVERAGE(NoNegatives!FK$2:FK$179),_xlfn.STDEV.P(NoNegatives!FK$2:FK$179))</f>
        <v>-0.81008615033892617</v>
      </c>
      <c r="H85">
        <v>0</v>
      </c>
      <c r="J85">
        <v>-0.29554558449725654</v>
      </c>
      <c r="K85">
        <v>-0.29343542142583368</v>
      </c>
      <c r="L85">
        <v>6.2981418798198144E-2</v>
      </c>
      <c r="M85">
        <v>-0.13016052159977545</v>
      </c>
      <c r="N85">
        <v>-8.333444676244306E-2</v>
      </c>
      <c r="O85">
        <v>-0.22217451807924285</v>
      </c>
      <c r="P85">
        <v>-0.80816751306433898</v>
      </c>
      <c r="Q85" s="6">
        <v>0</v>
      </c>
      <c r="R85" s="7">
        <v>1</v>
      </c>
      <c r="S85" s="8">
        <f t="shared" si="15"/>
        <v>1</v>
      </c>
      <c r="T85">
        <f t="shared" si="16"/>
        <v>0</v>
      </c>
      <c r="U85">
        <f t="shared" si="17"/>
        <v>0.23131254200315851</v>
      </c>
      <c r="V85" s="6">
        <f t="shared" si="18"/>
        <v>0.23131254200315851</v>
      </c>
      <c r="W85" s="8">
        <f t="shared" si="19"/>
        <v>0.76868745799684146</v>
      </c>
      <c r="X85" s="6">
        <f t="shared" si="20"/>
        <v>-0.26307081862220677</v>
      </c>
      <c r="Y85" s="8">
        <f t="shared" si="21"/>
        <v>100</v>
      </c>
      <c r="Z85">
        <f t="shared" si="22"/>
        <v>0.3009188449697705</v>
      </c>
      <c r="AW85">
        <v>1.7327398885770874E-2</v>
      </c>
      <c r="AX85">
        <v>1</v>
      </c>
      <c r="AY85">
        <v>0</v>
      </c>
      <c r="AZ85">
        <f t="shared" si="26"/>
        <v>79</v>
      </c>
      <c r="BA85">
        <f t="shared" si="27"/>
        <v>1</v>
      </c>
      <c r="BB85">
        <f t="shared" si="23"/>
        <v>0.45138888888888884</v>
      </c>
      <c r="BC85">
        <f t="shared" si="24"/>
        <v>0.97058823529411764</v>
      </c>
      <c r="BD85">
        <f t="shared" si="25"/>
        <v>6.7401960784313486E-3</v>
      </c>
    </row>
    <row r="86" spans="1:56" x14ac:dyDescent="0.3">
      <c r="A86">
        <f>STANDARDIZE(NoNegatives!FE86,AVERAGE(NoNegatives!FE$2:FE$179),_xlfn.STDEV.P(NoNegatives!FE$2:FE$179))</f>
        <v>-0.31528861233810856</v>
      </c>
      <c r="B86">
        <f>STANDARDIZE(NoNegatives!FF86,AVERAGE(NoNegatives!FF$2:FF$179),_xlfn.STDEV.P(NoNegatives!FF$2:FF$179))</f>
        <v>-0.31216197537088047</v>
      </c>
      <c r="C86">
        <f>STANDARDIZE(NoNegatives!FG86,AVERAGE(NoNegatives!FG$2:FG$179),_xlfn.STDEV.P(NoNegatives!FG$2:FG$179))</f>
        <v>-0.67122010814905841</v>
      </c>
      <c r="D86">
        <f>STANDARDIZE(NoNegatives!FH86,AVERAGE(NoNegatives!FH$2:FH$179),_xlfn.STDEV.P(NoNegatives!FH$2:FH$179))</f>
        <v>-0.84135638224176001</v>
      </c>
      <c r="E86">
        <f>STANDARDIZE(NoNegatives!FI86,AVERAGE(NoNegatives!FI$2:FI$179),_xlfn.STDEV.P(NoNegatives!FI$2:FI$179))</f>
        <v>0.40212658492277148</v>
      </c>
      <c r="F86">
        <f>STANDARDIZE(NoNegatives!FJ86,AVERAGE(NoNegatives!FJ$2:FJ$179),_xlfn.STDEV.P(NoNegatives!FJ$2:FJ$179))</f>
        <v>-0.24795237652121491</v>
      </c>
      <c r="G86">
        <f>STANDARDIZE(NoNegatives!FK86,AVERAGE(NoNegatives!FK$2:FK$179),_xlfn.STDEV.P(NoNegatives!FK$2:FK$179))</f>
        <v>-8.5970022495254674E-3</v>
      </c>
      <c r="H86">
        <v>0</v>
      </c>
      <c r="J86">
        <v>-0.29491380760634928</v>
      </c>
      <c r="K86">
        <v>-0.29283617169959214</v>
      </c>
      <c r="L86">
        <v>-0.27588082440822798</v>
      </c>
      <c r="M86">
        <v>-0.45840476497299909</v>
      </c>
      <c r="N86">
        <v>0.67182715808122406</v>
      </c>
      <c r="O86">
        <v>-0.24876114621752224</v>
      </c>
      <c r="P86">
        <v>4.6635308133316888</v>
      </c>
      <c r="Q86" s="6">
        <v>0</v>
      </c>
      <c r="R86" s="7">
        <v>1</v>
      </c>
      <c r="S86" s="8">
        <f t="shared" si="15"/>
        <v>1</v>
      </c>
      <c r="T86">
        <f t="shared" si="16"/>
        <v>0</v>
      </c>
      <c r="U86">
        <f t="shared" si="17"/>
        <v>1.8574342086054039E-8</v>
      </c>
      <c r="V86" s="6">
        <f t="shared" si="18"/>
        <v>1.8574342086054039E-8</v>
      </c>
      <c r="W86" s="8">
        <f t="shared" si="19"/>
        <v>0.99999998142565794</v>
      </c>
      <c r="X86" s="6">
        <f t="shared" si="20"/>
        <v>-1.8574342236928858E-8</v>
      </c>
      <c r="Y86" s="8">
        <f t="shared" si="21"/>
        <v>100</v>
      </c>
      <c r="Z86">
        <f t="shared" si="22"/>
        <v>1.857434243106023E-8</v>
      </c>
      <c r="AW86">
        <v>1.7402807663011638E-2</v>
      </c>
      <c r="AX86">
        <v>1</v>
      </c>
      <c r="AY86">
        <v>0</v>
      </c>
      <c r="AZ86">
        <f t="shared" si="26"/>
        <v>80</v>
      </c>
      <c r="BA86">
        <f t="shared" si="27"/>
        <v>1</v>
      </c>
      <c r="BB86">
        <f t="shared" si="23"/>
        <v>0.44444444444444442</v>
      </c>
      <c r="BC86">
        <f t="shared" si="24"/>
        <v>0.97058823529411764</v>
      </c>
      <c r="BD86">
        <f t="shared" si="25"/>
        <v>6.7401960784313486E-3</v>
      </c>
    </row>
    <row r="87" spans="1:56" x14ac:dyDescent="0.3">
      <c r="A87">
        <f>STANDARDIZE(NoNegatives!FE87,AVERAGE(NoNegatives!FE$2:FE$179),_xlfn.STDEV.P(NoNegatives!FE$2:FE$179))</f>
        <v>-0.14012846933406914</v>
      </c>
      <c r="B87">
        <f>STANDARDIZE(NoNegatives!FF87,AVERAGE(NoNegatives!FF$2:FF$179),_xlfn.STDEV.P(NoNegatives!FF$2:FF$179))</f>
        <v>-0.14601998877042496</v>
      </c>
      <c r="C87">
        <f>STANDARDIZE(NoNegatives!FG87,AVERAGE(NoNegatives!FG$2:FG$179),_xlfn.STDEV.P(NoNegatives!FG$2:FG$179))</f>
        <v>-0.61474306761465414</v>
      </c>
      <c r="D87">
        <f>STANDARDIZE(NoNegatives!FH87,AVERAGE(NoNegatives!FH$2:FH$179),_xlfn.STDEV.P(NoNegatives!FH$2:FH$179))</f>
        <v>-0.78664900834622276</v>
      </c>
      <c r="E87">
        <f>STANDARDIZE(NoNegatives!FI87,AVERAGE(NoNegatives!FI$2:FI$179),_xlfn.STDEV.P(NoNegatives!FI$2:FI$179))</f>
        <v>-2.0251785735033012</v>
      </c>
      <c r="F87">
        <f>STANDARDIZE(NoNegatives!FJ87,AVERAGE(NoNegatives!FJ$2:FJ$179),_xlfn.STDEV.P(NoNegatives!FJ$2:FJ$179))</f>
        <v>-0.16737925406920587</v>
      </c>
      <c r="G87">
        <f>STANDARDIZE(NoNegatives!FK87,AVERAGE(NoNegatives!FK$2:FK$179),_xlfn.STDEV.P(NoNegatives!FK$2:FK$179))</f>
        <v>-0.23116429483743531</v>
      </c>
      <c r="H87">
        <v>0</v>
      </c>
      <c r="J87">
        <v>-0.29428203071544196</v>
      </c>
      <c r="K87">
        <v>-0.27755530368043396</v>
      </c>
      <c r="L87">
        <v>-1.0100823513554846</v>
      </c>
      <c r="M87">
        <v>1.1554627649453504</v>
      </c>
      <c r="N87">
        <v>-0.4069751345525861</v>
      </c>
      <c r="O87">
        <v>-0.19309008739822428</v>
      </c>
      <c r="P87">
        <v>-0.90120887527592242</v>
      </c>
      <c r="Q87" s="6">
        <v>1</v>
      </c>
      <c r="R87" s="7">
        <v>0</v>
      </c>
      <c r="S87" s="8">
        <f t="shared" si="15"/>
        <v>1</v>
      </c>
      <c r="T87">
        <f t="shared" si="16"/>
        <v>1</v>
      </c>
      <c r="U87">
        <f t="shared" si="17"/>
        <v>1</v>
      </c>
      <c r="V87" s="6">
        <f t="shared" si="18"/>
        <v>1</v>
      </c>
      <c r="W87" s="8">
        <f t="shared" si="19"/>
        <v>0</v>
      </c>
      <c r="X87" s="6">
        <f t="shared" si="20"/>
        <v>0</v>
      </c>
      <c r="Y87" s="8">
        <f t="shared" si="21"/>
        <v>100</v>
      </c>
      <c r="Z87">
        <f t="shared" si="22"/>
        <v>0</v>
      </c>
      <c r="AW87">
        <v>1.7420737192850259E-2</v>
      </c>
      <c r="AX87">
        <v>1</v>
      </c>
      <c r="AY87">
        <v>0</v>
      </c>
      <c r="AZ87">
        <f t="shared" si="26"/>
        <v>81</v>
      </c>
      <c r="BA87">
        <f t="shared" si="27"/>
        <v>1</v>
      </c>
      <c r="BB87">
        <f t="shared" si="23"/>
        <v>0.4375</v>
      </c>
      <c r="BC87">
        <f t="shared" si="24"/>
        <v>0.97058823529411764</v>
      </c>
      <c r="BD87">
        <f t="shared" si="25"/>
        <v>6.7401960784313486E-3</v>
      </c>
    </row>
    <row r="88" spans="1:56" x14ac:dyDescent="0.3">
      <c r="A88">
        <f>STANDARDIZE(NoNegatives!FE88,AVERAGE(NoNegatives!FE$2:FE$179),_xlfn.STDEV.P(NoNegatives!FE$2:FE$179))</f>
        <v>-0.31718394301083036</v>
      </c>
      <c r="B88">
        <f>STANDARDIZE(NoNegatives!FF88,AVERAGE(NoNegatives!FF$2:FF$179),_xlfn.STDEV.P(NoNegatives!FF$2:FF$179))</f>
        <v>-0.31395972454960497</v>
      </c>
      <c r="C88">
        <f>STANDARDIZE(NoNegatives!FG88,AVERAGE(NoNegatives!FG$2:FG$179),_xlfn.STDEV.P(NoNegatives!FG$2:FG$179))</f>
        <v>-1.235990513493102</v>
      </c>
      <c r="D88">
        <f>STANDARDIZE(NoNegatives!FH88,AVERAGE(NoNegatives!FH$2:FH$179),_xlfn.STDEV.P(NoNegatives!FH$2:FH$179))</f>
        <v>-1.3884301211971326</v>
      </c>
      <c r="E88">
        <f>STANDARDIZE(NoNegatives!FI88,AVERAGE(NoNegatives!FI$2:FI$179),_xlfn.STDEV.P(NoNegatives!FI$2:FI$179))</f>
        <v>-2.9394332130752553E-2</v>
      </c>
      <c r="F88">
        <f>STANDARDIZE(NoNegatives!FJ88,AVERAGE(NoNegatives!FJ$2:FJ$179),_xlfn.STDEV.P(NoNegatives!FJ$2:FJ$179))</f>
        <v>-0.24607120501764926</v>
      </c>
      <c r="G88">
        <f>STANDARDIZE(NoNegatives!FK88,AVERAGE(NoNegatives!FK$2:FK$179),_xlfn.STDEV.P(NoNegatives!FK$2:FK$179))</f>
        <v>-0.66478812654302499</v>
      </c>
      <c r="H88">
        <v>1</v>
      </c>
      <c r="J88">
        <v>-0.29380819804726155</v>
      </c>
      <c r="K88">
        <v>-0.29178748467866955</v>
      </c>
      <c r="L88">
        <v>-1.3489445945619107</v>
      </c>
      <c r="M88">
        <v>-1.4978448689882073</v>
      </c>
      <c r="N88">
        <v>-2.1869989173983728</v>
      </c>
      <c r="O88">
        <v>-0.2369155745881813</v>
      </c>
      <c r="P88">
        <v>-0.27316013703327069</v>
      </c>
      <c r="Q88" s="6">
        <v>0</v>
      </c>
      <c r="R88" s="7">
        <v>1</v>
      </c>
      <c r="S88" s="8">
        <f t="shared" si="15"/>
        <v>1</v>
      </c>
      <c r="T88">
        <f t="shared" si="16"/>
        <v>0</v>
      </c>
      <c r="U88">
        <f t="shared" si="17"/>
        <v>0.18134893663766047</v>
      </c>
      <c r="V88" s="6">
        <f t="shared" si="18"/>
        <v>0.18134893663766047</v>
      </c>
      <c r="W88" s="8">
        <f t="shared" si="19"/>
        <v>0.8186510633623395</v>
      </c>
      <c r="X88" s="6">
        <f t="shared" si="20"/>
        <v>-0.20009733797566961</v>
      </c>
      <c r="Y88" s="8">
        <f t="shared" si="21"/>
        <v>100</v>
      </c>
      <c r="Z88">
        <f t="shared" si="22"/>
        <v>0.22152165281851521</v>
      </c>
      <c r="AW88">
        <v>1.8672919874330278E-2</v>
      </c>
      <c r="AX88">
        <v>1</v>
      </c>
      <c r="AY88">
        <v>0</v>
      </c>
      <c r="AZ88">
        <f t="shared" si="26"/>
        <v>82</v>
      </c>
      <c r="BA88">
        <f t="shared" si="27"/>
        <v>1</v>
      </c>
      <c r="BB88">
        <f t="shared" si="23"/>
        <v>0.43055555555555558</v>
      </c>
      <c r="BC88">
        <f t="shared" si="24"/>
        <v>0.97058823529411764</v>
      </c>
      <c r="BD88">
        <f t="shared" si="25"/>
        <v>6.7401960784313486E-3</v>
      </c>
    </row>
    <row r="89" spans="1:56" x14ac:dyDescent="0.3">
      <c r="A89">
        <f>STANDARDIZE(NoNegatives!FE89,AVERAGE(NoNegatives!FE$2:FE$179),_xlfn.STDEV.P(NoNegatives!FE$2:FE$179))</f>
        <v>-0.1810360230203146</v>
      </c>
      <c r="B89">
        <f>STANDARDIZE(NoNegatives!FF89,AVERAGE(NoNegatives!FF$2:FF$179),_xlfn.STDEV.P(NoNegatives!FF$2:FF$179))</f>
        <v>-0.184821408544562</v>
      </c>
      <c r="C89">
        <f>STANDARDIZE(NoNegatives!FG89,AVERAGE(NoNegatives!FG$2:FG$179),_xlfn.STDEV.P(NoNegatives!FG$2:FG$179))</f>
        <v>1.164283709219083</v>
      </c>
      <c r="D89">
        <f>STANDARDIZE(NoNegatives!FH89,AVERAGE(NoNegatives!FH$2:FH$179),_xlfn.STDEV.P(NoNegatives!FH$2:FH$179))</f>
        <v>0.93663326936320135</v>
      </c>
      <c r="E89">
        <f>STANDARDIZE(NoNegatives!FI89,AVERAGE(NoNegatives!FI$2:FI$179),_xlfn.STDEV.P(NoNegatives!FI$2:FI$179))</f>
        <v>0.51000681418615246</v>
      </c>
      <c r="F89">
        <f>STANDARDIZE(NoNegatives!FJ89,AVERAGE(NoNegatives!FJ$2:FJ$179),_xlfn.STDEV.P(NoNegatives!FJ$2:FJ$179))</f>
        <v>-0.16024331371007441</v>
      </c>
      <c r="G89">
        <f>STANDARDIZE(NoNegatives!FK89,AVERAGE(NoNegatives!FK$2:FK$179),_xlfn.STDEV.P(NoNegatives!FK$2:FK$179))</f>
        <v>-0.52493703995598329</v>
      </c>
      <c r="H89">
        <v>0</v>
      </c>
      <c r="J89">
        <v>-0.29349230960180789</v>
      </c>
      <c r="K89">
        <v>-0.29148785981554881</v>
      </c>
      <c r="L89">
        <v>-0.24764230414102581</v>
      </c>
      <c r="M89">
        <v>-0.43105107802523046</v>
      </c>
      <c r="N89">
        <v>0.24030624102769998</v>
      </c>
      <c r="O89">
        <v>-0.24073600602653908</v>
      </c>
      <c r="P89">
        <v>0.10922752154898964</v>
      </c>
      <c r="Q89" s="6">
        <v>0</v>
      </c>
      <c r="R89" s="7">
        <v>1</v>
      </c>
      <c r="S89" s="8">
        <f t="shared" si="15"/>
        <v>1</v>
      </c>
      <c r="T89">
        <f t="shared" si="16"/>
        <v>0</v>
      </c>
      <c r="U89">
        <f t="shared" si="17"/>
        <v>3.280620648130976E-2</v>
      </c>
      <c r="V89" s="6">
        <f t="shared" si="18"/>
        <v>3.280620648130976E-2</v>
      </c>
      <c r="W89" s="8">
        <f t="shared" si="19"/>
        <v>0.96719379351869028</v>
      </c>
      <c r="X89" s="6">
        <f t="shared" si="20"/>
        <v>-3.3356396659659143E-2</v>
      </c>
      <c r="Y89" s="8">
        <f t="shared" si="21"/>
        <v>100</v>
      </c>
      <c r="Z89">
        <f t="shared" si="22"/>
        <v>3.3918958848939106E-2</v>
      </c>
      <c r="AW89">
        <v>1.8839793647575584E-2</v>
      </c>
      <c r="AX89">
        <v>1</v>
      </c>
      <c r="AY89">
        <v>0</v>
      </c>
      <c r="AZ89">
        <f t="shared" si="26"/>
        <v>83</v>
      </c>
      <c r="BA89">
        <f t="shared" si="27"/>
        <v>1</v>
      </c>
      <c r="BB89">
        <f t="shared" si="23"/>
        <v>0.42361111111111116</v>
      </c>
      <c r="BC89">
        <f t="shared" si="24"/>
        <v>0.97058823529411764</v>
      </c>
      <c r="BD89">
        <f t="shared" si="25"/>
        <v>6.7401960784314562E-3</v>
      </c>
    </row>
    <row r="90" spans="1:56" x14ac:dyDescent="0.3">
      <c r="A90">
        <f>STANDARDIZE(NoNegatives!FE90,AVERAGE(NoNegatives!FE$2:FE$179),_xlfn.STDEV.P(NoNegatives!FE$2:FE$179))</f>
        <v>-0.27959321800184805</v>
      </c>
      <c r="B90">
        <f>STANDARDIZE(NoNegatives!FF90,AVERAGE(NoNegatives!FF$2:FF$179),_xlfn.STDEV.P(NoNegatives!FF$2:FF$179))</f>
        <v>-0.27830436583823581</v>
      </c>
      <c r="C90">
        <f>STANDARDIZE(NoNegatives!FG90,AVERAGE(NoNegatives!FG$2:FG$179),_xlfn.STDEV.P(NoNegatives!FG$2:FG$179))</f>
        <v>1.3901918713567005</v>
      </c>
      <c r="D90">
        <f>STANDARDIZE(NoNegatives!FH90,AVERAGE(NoNegatives!FH$2:FH$179),_xlfn.STDEV.P(NoNegatives!FH$2:FH$179))</f>
        <v>1.1554627649453504</v>
      </c>
      <c r="E90">
        <f>STANDARDIZE(NoNegatives!FI90,AVERAGE(NoNegatives!FI$2:FI$179),_xlfn.STDEV.P(NoNegatives!FI$2:FI$179))</f>
        <v>0.51000681418615246</v>
      </c>
      <c r="F90">
        <f>STANDARDIZE(NoNegatives!FJ90,AVERAGE(NoNegatives!FJ$2:FJ$179),_xlfn.STDEV.P(NoNegatives!FJ$2:FJ$179))</f>
        <v>-0.22507000295884033</v>
      </c>
      <c r="G90">
        <f>STANDARDIZE(NoNegatives!FK90,AVERAGE(NoNegatives!FK$2:FK$179),_xlfn.STDEV.P(NoNegatives!FK$2:FK$179))</f>
        <v>-0.46744584939766121</v>
      </c>
      <c r="H90">
        <v>0</v>
      </c>
      <c r="J90">
        <v>-0.29222875581999336</v>
      </c>
      <c r="K90">
        <v>-0.2902893603630658</v>
      </c>
      <c r="L90">
        <v>1.3337148308222961</v>
      </c>
      <c r="M90">
        <v>1.1007553910498131</v>
      </c>
      <c r="N90">
        <v>0.40212658492277148</v>
      </c>
      <c r="O90">
        <v>-0.22114233133975672</v>
      </c>
      <c r="P90">
        <v>-0.77160917994528488</v>
      </c>
      <c r="Q90" s="6">
        <v>0</v>
      </c>
      <c r="R90" s="7">
        <v>1</v>
      </c>
      <c r="S90" s="8">
        <f t="shared" si="15"/>
        <v>1</v>
      </c>
      <c r="T90">
        <f t="shared" si="16"/>
        <v>0</v>
      </c>
      <c r="U90">
        <f t="shared" si="17"/>
        <v>7.0755931710518333E-2</v>
      </c>
      <c r="V90" s="6">
        <f t="shared" si="18"/>
        <v>7.0755931710518333E-2</v>
      </c>
      <c r="W90" s="8">
        <f t="shared" si="19"/>
        <v>0.9292440682894817</v>
      </c>
      <c r="X90" s="6">
        <f t="shared" si="20"/>
        <v>-7.3383853156349835E-2</v>
      </c>
      <c r="Y90" s="8">
        <f t="shared" si="21"/>
        <v>100</v>
      </c>
      <c r="Z90">
        <f t="shared" si="22"/>
        <v>7.6143538737635685E-2</v>
      </c>
      <c r="AW90">
        <v>1.93995477397793E-2</v>
      </c>
      <c r="AX90">
        <v>1</v>
      </c>
      <c r="AY90">
        <v>0</v>
      </c>
      <c r="AZ90">
        <f t="shared" si="26"/>
        <v>84</v>
      </c>
      <c r="BA90">
        <f t="shared" si="27"/>
        <v>1</v>
      </c>
      <c r="BB90">
        <f t="shared" si="23"/>
        <v>0.41666666666666663</v>
      </c>
      <c r="BC90">
        <f t="shared" si="24"/>
        <v>0.97058823529411764</v>
      </c>
      <c r="BD90">
        <f t="shared" si="25"/>
        <v>6.7401960784313486E-3</v>
      </c>
    </row>
    <row r="91" spans="1:56" x14ac:dyDescent="0.3">
      <c r="A91">
        <f>STANDARDIZE(NoNegatives!FE91,AVERAGE(NoNegatives!FE$2:FE$179),_xlfn.STDEV.P(NoNegatives!FE$2:FE$179))</f>
        <v>-0.18909117837938225</v>
      </c>
      <c r="B91">
        <f>STANDARDIZE(NoNegatives!FF91,AVERAGE(NoNegatives!FF$2:FF$179),_xlfn.STDEV.P(NoNegatives!FF$2:FF$179))</f>
        <v>-0.19246184255414112</v>
      </c>
      <c r="C91">
        <f>STANDARDIZE(NoNegatives!FG91,AVERAGE(NoNegatives!FG$2:FG$179),_xlfn.STDEV.P(NoNegatives!FG$2:FG$179))</f>
        <v>-1.885476479638752</v>
      </c>
      <c r="D91">
        <f>STANDARDIZE(NoNegatives!FH91,AVERAGE(NoNegatives!FH$2:FH$179),_xlfn.STDEV.P(NoNegatives!FH$2:FH$179))</f>
        <v>-2.0175649209958113</v>
      </c>
      <c r="E91">
        <f>STANDARDIZE(NoNegatives!FI91,AVERAGE(NoNegatives!FI$2:FI$179),_xlfn.STDEV.P(NoNegatives!FI$2:FI$179))</f>
        <v>-2.1330588027666821</v>
      </c>
      <c r="F91">
        <f>STANDARDIZE(NoNegatives!FJ91,AVERAGE(NoNegatives!FJ$2:FJ$179),_xlfn.STDEV.P(NoNegatives!FJ$2:FJ$179))</f>
        <v>-0.19422504597757267</v>
      </c>
      <c r="G91">
        <f>STANDARDIZE(NoNegatives!FK91,AVERAGE(NoNegatives!FK$2:FK$179),_xlfn.STDEV.P(NoNegatives!FK$2:FK$179))</f>
        <v>-0.14911301033779226</v>
      </c>
      <c r="H91">
        <v>0</v>
      </c>
      <c r="J91">
        <v>-0.29128109048363249</v>
      </c>
      <c r="K91">
        <v>-0.28939048577370352</v>
      </c>
      <c r="L91">
        <v>1.2489992700206896</v>
      </c>
      <c r="M91">
        <v>1.0186943302065072</v>
      </c>
      <c r="N91">
        <v>0.61788704344953349</v>
      </c>
      <c r="O91">
        <v>-0.24617844519837509</v>
      </c>
      <c r="P91">
        <v>1.863845555896765</v>
      </c>
      <c r="Q91" s="6">
        <v>0</v>
      </c>
      <c r="R91" s="7">
        <v>1</v>
      </c>
      <c r="S91" s="8">
        <f t="shared" si="15"/>
        <v>1</v>
      </c>
      <c r="T91">
        <f t="shared" si="16"/>
        <v>0</v>
      </c>
      <c r="U91">
        <f t="shared" si="17"/>
        <v>2.9714752628541392E-5</v>
      </c>
      <c r="V91" s="6">
        <f t="shared" si="18"/>
        <v>2.9714752628541392E-5</v>
      </c>
      <c r="W91" s="8">
        <f t="shared" si="19"/>
        <v>0.99997028524737142</v>
      </c>
      <c r="X91" s="6">
        <f t="shared" si="20"/>
        <v>-2.9715194120592379E-5</v>
      </c>
      <c r="Y91" s="8">
        <f t="shared" si="21"/>
        <v>100</v>
      </c>
      <c r="Z91">
        <f t="shared" si="22"/>
        <v>2.9715635621303081E-5</v>
      </c>
      <c r="AW91">
        <v>1.9813119952117594E-2</v>
      </c>
      <c r="AX91">
        <v>1</v>
      </c>
      <c r="AY91">
        <v>0</v>
      </c>
      <c r="AZ91">
        <f t="shared" si="26"/>
        <v>85</v>
      </c>
      <c r="BA91">
        <f t="shared" si="27"/>
        <v>1</v>
      </c>
      <c r="BB91">
        <f t="shared" si="23"/>
        <v>0.40972222222222221</v>
      </c>
      <c r="BC91">
        <f t="shared" si="24"/>
        <v>0.97058823529411764</v>
      </c>
      <c r="BD91">
        <f t="shared" si="25"/>
        <v>6.7401960784313486E-3</v>
      </c>
    </row>
    <row r="92" spans="1:56" x14ac:dyDescent="0.3">
      <c r="A92">
        <f>STANDARDIZE(NoNegatives!FE92,AVERAGE(NoNegatives!FE$2:FE$179),_xlfn.STDEV.P(NoNegatives!FE$2:FE$179))</f>
        <v>-0.21562580779748741</v>
      </c>
      <c r="B92">
        <f>STANDARDIZE(NoNegatives!FF92,AVERAGE(NoNegatives!FF$2:FF$179),_xlfn.STDEV.P(NoNegatives!FF$2:FF$179))</f>
        <v>-0.21763033105628407</v>
      </c>
      <c r="C92">
        <f>STANDARDIZE(NoNegatives!FG92,AVERAGE(NoNegatives!FG$2:FG$179),_xlfn.STDEV.P(NoNegatives!FG$2:FG$179))</f>
        <v>1.2489992700206896</v>
      </c>
      <c r="D92">
        <f>STANDARDIZE(NoNegatives!FH92,AVERAGE(NoNegatives!FH$2:FH$179),_xlfn.STDEV.P(NoNegatives!FH$2:FH$179))</f>
        <v>1.0186943302065072</v>
      </c>
      <c r="E92">
        <f>STANDARDIZE(NoNegatives!FI92,AVERAGE(NoNegatives!FI$2:FI$179),_xlfn.STDEV.P(NoNegatives!FI$2:FI$179))</f>
        <v>1.2112283043981291</v>
      </c>
      <c r="F92">
        <f>STANDARDIZE(NoNegatives!FJ92,AVERAGE(NoNegatives!FJ$2:FJ$179),_xlfn.STDEV.P(NoNegatives!FJ$2:FJ$179))</f>
        <v>-0.24134370038398548</v>
      </c>
      <c r="G92">
        <f>STANDARDIZE(NoNegatives!FK92,AVERAGE(NoNegatives!FK$2:FK$179),_xlfn.STDEV.P(NoNegatives!FK$2:FK$179))</f>
        <v>3.9848517317506791</v>
      </c>
      <c r="H92">
        <v>0</v>
      </c>
      <c r="J92">
        <v>-0.29064931359272522</v>
      </c>
      <c r="K92">
        <v>-0.28879123604746204</v>
      </c>
      <c r="L92">
        <v>0.14769697959980468</v>
      </c>
      <c r="M92">
        <v>-4.8099460756469557E-2</v>
      </c>
      <c r="N92">
        <v>0.77970738734460499</v>
      </c>
      <c r="O92">
        <v>-0.2441945018549472</v>
      </c>
      <c r="P92">
        <v>1.0000062111876153</v>
      </c>
      <c r="Q92" s="6">
        <v>0</v>
      </c>
      <c r="R92" s="7">
        <v>1</v>
      </c>
      <c r="S92" s="8">
        <f t="shared" si="15"/>
        <v>1</v>
      </c>
      <c r="T92">
        <f t="shared" si="16"/>
        <v>0</v>
      </c>
      <c r="U92">
        <f t="shared" si="17"/>
        <v>1.5115301158582909E-3</v>
      </c>
      <c r="V92" s="6">
        <f t="shared" si="18"/>
        <v>1.5115301158582909E-3</v>
      </c>
      <c r="W92" s="8">
        <f t="shared" si="19"/>
        <v>0.99848846988414175</v>
      </c>
      <c r="X92" s="6">
        <f t="shared" si="20"/>
        <v>-1.512673629953081E-3</v>
      </c>
      <c r="Y92" s="8">
        <f t="shared" si="21"/>
        <v>100</v>
      </c>
      <c r="Z92">
        <f t="shared" si="22"/>
        <v>1.513818297805361E-3</v>
      </c>
      <c r="AW92">
        <v>2.2359398230323849E-2</v>
      </c>
      <c r="AX92">
        <v>1</v>
      </c>
      <c r="AY92">
        <v>0</v>
      </c>
      <c r="AZ92">
        <f t="shared" si="26"/>
        <v>86</v>
      </c>
      <c r="BA92">
        <f t="shared" si="27"/>
        <v>1</v>
      </c>
      <c r="BB92">
        <f t="shared" si="23"/>
        <v>0.40277777777777779</v>
      </c>
      <c r="BC92">
        <f t="shared" si="24"/>
        <v>0.97058823529411764</v>
      </c>
      <c r="BD92">
        <f t="shared" si="25"/>
        <v>6.7401960784313486E-3</v>
      </c>
    </row>
    <row r="93" spans="1:56" x14ac:dyDescent="0.3">
      <c r="A93">
        <f>STANDARDIZE(NoNegatives!FE93,AVERAGE(NoNegatives!FE$2:FE$179),_xlfn.STDEV.P(NoNegatives!FE$2:FE$179))</f>
        <v>-0.154027560934029</v>
      </c>
      <c r="B93">
        <f>STANDARDIZE(NoNegatives!FF93,AVERAGE(NoNegatives!FF$2:FF$179),_xlfn.STDEV.P(NoNegatives!FF$2:FF$179))</f>
        <v>-0.15920348274773793</v>
      </c>
      <c r="C93">
        <f>STANDARDIZE(NoNegatives!FG93,AVERAGE(NoNegatives!FG$2:FG$179),_xlfn.STDEV.P(NoNegatives!FG$2:FG$179))</f>
        <v>0.28888958093581557</v>
      </c>
      <c r="D93">
        <f>STANDARDIZE(NoNegatives!FH93,AVERAGE(NoNegatives!FH$2:FH$179),_xlfn.STDEV.P(NoNegatives!FH$2:FH$179))</f>
        <v>8.8668973982373625E-2</v>
      </c>
      <c r="E93">
        <f>STANDARDIZE(NoNegatives!FI93,AVERAGE(NoNegatives!FI$2:FI$179),_xlfn.STDEV.P(NoNegatives!FI$2:FI$179))</f>
        <v>-0.46091524918427662</v>
      </c>
      <c r="F93">
        <f>STANDARDIZE(NoNegatives!FJ93,AVERAGE(NoNegatives!FJ$2:FJ$179),_xlfn.STDEV.P(NoNegatives!FJ$2:FJ$179))</f>
        <v>-5.2681412442064104E-2</v>
      </c>
      <c r="G93">
        <f>STANDARDIZE(NoNegatives!FK93,AVERAGE(NoNegatives!FK$2:FK$179),_xlfn.STDEV.P(NoNegatives!FK$2:FK$179))</f>
        <v>-0.86205257078054853</v>
      </c>
      <c r="H93">
        <v>0</v>
      </c>
      <c r="J93">
        <v>-0.29033342514727156</v>
      </c>
      <c r="K93">
        <v>-0.2884916111843413</v>
      </c>
      <c r="L93">
        <v>-0.81241270948506927</v>
      </c>
      <c r="M93">
        <v>-0.97812481698060316</v>
      </c>
      <c r="N93">
        <v>2.4545782500937953E-2</v>
      </c>
      <c r="O93">
        <v>-0.2325455372236036</v>
      </c>
      <c r="P93">
        <v>-0.41894929048598484</v>
      </c>
      <c r="Q93" s="6">
        <v>0</v>
      </c>
      <c r="R93" s="7">
        <v>1</v>
      </c>
      <c r="S93" s="8">
        <f t="shared" si="15"/>
        <v>1</v>
      </c>
      <c r="T93">
        <f t="shared" si="16"/>
        <v>0</v>
      </c>
      <c r="U93">
        <f t="shared" si="17"/>
        <v>0.21671057525671014</v>
      </c>
      <c r="V93" s="6">
        <f t="shared" si="18"/>
        <v>0.21671057525671014</v>
      </c>
      <c r="W93" s="8">
        <f t="shared" si="19"/>
        <v>0.78328942474328989</v>
      </c>
      <c r="X93" s="6">
        <f t="shared" si="20"/>
        <v>-0.24425301560230372</v>
      </c>
      <c r="Y93" s="8">
        <f t="shared" si="21"/>
        <v>100</v>
      </c>
      <c r="Z93">
        <f t="shared" si="22"/>
        <v>0.27666730637622666</v>
      </c>
      <c r="AW93">
        <v>2.4257003602569941E-2</v>
      </c>
      <c r="AX93">
        <v>1</v>
      </c>
      <c r="AY93">
        <v>0</v>
      </c>
      <c r="AZ93">
        <f t="shared" si="26"/>
        <v>87</v>
      </c>
      <c r="BA93">
        <f t="shared" si="27"/>
        <v>1</v>
      </c>
      <c r="BB93">
        <f t="shared" si="23"/>
        <v>0.39583333333333337</v>
      </c>
      <c r="BC93">
        <f t="shared" si="24"/>
        <v>0.97058823529411764</v>
      </c>
      <c r="BD93">
        <f t="shared" si="25"/>
        <v>6.7401960784314562E-3</v>
      </c>
    </row>
    <row r="94" spans="1:56" x14ac:dyDescent="0.3">
      <c r="A94">
        <f>STANDARDIZE(NoNegatives!FE94,AVERAGE(NoNegatives!FE$2:FE$179),_xlfn.STDEV.P(NoNegatives!FE$2:FE$179))</f>
        <v>-0.26427262839734689</v>
      </c>
      <c r="B94">
        <f>STANDARDIZE(NoNegatives!FF94,AVERAGE(NoNegatives!FF$2:FF$179),_xlfn.STDEV.P(NoNegatives!FF$2:FF$179))</f>
        <v>-0.26377255997687948</v>
      </c>
      <c r="C94">
        <f>STANDARDIZE(NoNegatives!FG94,AVERAGE(NoNegatives!FG$2:FG$179),_xlfn.STDEV.P(NoNegatives!FG$2:FG$179))</f>
        <v>1.2207607497534874</v>
      </c>
      <c r="D94">
        <f>STANDARDIZE(NoNegatives!FH94,AVERAGE(NoNegatives!FH$2:FH$179),_xlfn.STDEV.P(NoNegatives!FH$2:FH$179))</f>
        <v>0.99134064325873861</v>
      </c>
      <c r="E94">
        <f>STANDARDIZE(NoNegatives!FI94,AVERAGE(NoNegatives!FI$2:FI$179),_xlfn.STDEV.P(NoNegatives!FI$2:FI$179))</f>
        <v>0.77970738734460499</v>
      </c>
      <c r="F94">
        <f>STANDARDIZE(NoNegatives!FJ94,AVERAGE(NoNegatives!FJ$2:FJ$179),_xlfn.STDEV.P(NoNegatives!FJ$2:FJ$179))</f>
        <v>-0.23086990939976246</v>
      </c>
      <c r="G94">
        <f>STANDARDIZE(NoNegatives!FK94,AVERAGE(NoNegatives!FK$2:FK$179),_xlfn.STDEV.P(NoNegatives!FK$2:FK$179))</f>
        <v>0.12029418803978047</v>
      </c>
      <c r="H94">
        <v>0</v>
      </c>
      <c r="J94">
        <v>-0.29033342514727156</v>
      </c>
      <c r="K94">
        <v>-0.2884916111843413</v>
      </c>
      <c r="L94">
        <v>1.3901918713567005</v>
      </c>
      <c r="M94">
        <v>1.1554627649453504</v>
      </c>
      <c r="N94">
        <v>0.83364750197629556</v>
      </c>
      <c r="O94">
        <v>-0.22544534359138077</v>
      </c>
      <c r="P94">
        <v>-0.65370433044482534</v>
      </c>
      <c r="Q94" s="6">
        <v>0</v>
      </c>
      <c r="R94" s="7">
        <v>1</v>
      </c>
      <c r="S94" s="8">
        <f t="shared" si="15"/>
        <v>1</v>
      </c>
      <c r="T94">
        <f t="shared" si="16"/>
        <v>0</v>
      </c>
      <c r="U94">
        <f t="shared" si="17"/>
        <v>5.5099469346219697E-2</v>
      </c>
      <c r="V94" s="6">
        <f t="shared" si="18"/>
        <v>5.5099469346219697E-2</v>
      </c>
      <c r="W94" s="8">
        <f t="shared" si="19"/>
        <v>0.94490053065378032</v>
      </c>
      <c r="X94" s="6">
        <f t="shared" si="20"/>
        <v>-5.6675615595894298E-2</v>
      </c>
      <c r="Y94" s="8">
        <f t="shared" si="21"/>
        <v>100</v>
      </c>
      <c r="Z94">
        <f t="shared" si="22"/>
        <v>5.8312454653926545E-2</v>
      </c>
      <c r="AW94">
        <v>2.4893864525289935E-2</v>
      </c>
      <c r="AX94">
        <v>1</v>
      </c>
      <c r="AY94">
        <v>0</v>
      </c>
      <c r="AZ94">
        <f t="shared" si="26"/>
        <v>88</v>
      </c>
      <c r="BA94">
        <f t="shared" si="27"/>
        <v>1</v>
      </c>
      <c r="BB94">
        <f t="shared" si="23"/>
        <v>0.38888888888888884</v>
      </c>
      <c r="BC94">
        <f t="shared" si="24"/>
        <v>0.97058823529411764</v>
      </c>
      <c r="BD94">
        <f t="shared" si="25"/>
        <v>6.7401960784313486E-3</v>
      </c>
    </row>
    <row r="95" spans="1:56" x14ac:dyDescent="0.3">
      <c r="A95">
        <f>STANDARDIZE(NoNegatives!FE95,AVERAGE(NoNegatives!FE$2:FE$179),_xlfn.STDEV.P(NoNegatives!FE$2:FE$179))</f>
        <v>-0.31592038922901583</v>
      </c>
      <c r="B95">
        <f>STANDARDIZE(NoNegatives!FF95,AVERAGE(NoNegatives!FF$2:FF$179),_xlfn.STDEV.P(NoNegatives!FF$2:FF$179))</f>
        <v>-0.31276122509712201</v>
      </c>
      <c r="C95">
        <f>STANDARDIZE(NoNegatives!FG95,AVERAGE(NoNegatives!FG$2:FG$179),_xlfn.STDEV.P(NoNegatives!FG$2:FG$179))</f>
        <v>-1.066559391889889</v>
      </c>
      <c r="D95">
        <f>STANDARDIZE(NoNegatives!FH95,AVERAGE(NoNegatives!FH$2:FH$179),_xlfn.STDEV.P(NoNegatives!FH$2:FH$179))</f>
        <v>-1.2243079995105208</v>
      </c>
      <c r="E95">
        <f>STANDARDIZE(NoNegatives!FI95,AVERAGE(NoNegatives!FI$2:FI$179),_xlfn.STDEV.P(NoNegatives!FI$2:FI$179))</f>
        <v>-8.333444676244306E-2</v>
      </c>
      <c r="F95">
        <f>STANDARDIZE(NoNegatives!FJ95,AVERAGE(NoNegatives!FJ$2:FJ$179),_xlfn.STDEV.P(NoNegatives!FJ$2:FJ$179))</f>
        <v>-0.24605333165419496</v>
      </c>
      <c r="G95">
        <f>STANDARDIZE(NoNegatives!FK95,AVERAGE(NoNegatives!FK$2:FK$179),_xlfn.STDEV.P(NoNegatives!FK$2:FK$179))</f>
        <v>-0.5473213060699339</v>
      </c>
      <c r="H95">
        <v>0</v>
      </c>
      <c r="J95">
        <v>-0.29017548092454476</v>
      </c>
      <c r="K95">
        <v>-0.28834179875278093</v>
      </c>
      <c r="L95">
        <v>0.17593549986700685</v>
      </c>
      <c r="M95">
        <v>-2.0745773808700917E-2</v>
      </c>
      <c r="N95">
        <v>3.0991323165072968</v>
      </c>
      <c r="O95">
        <v>-0.22512362304920325</v>
      </c>
      <c r="P95">
        <v>-0.65841967500328158</v>
      </c>
      <c r="Q95" s="6">
        <v>0</v>
      </c>
      <c r="R95" s="7">
        <v>1</v>
      </c>
      <c r="S95" s="8">
        <f t="shared" si="15"/>
        <v>1</v>
      </c>
      <c r="T95">
        <f t="shared" si="16"/>
        <v>0</v>
      </c>
      <c r="U95">
        <f t="shared" si="17"/>
        <v>0.23935949571115336</v>
      </c>
      <c r="V95" s="6">
        <f t="shared" si="18"/>
        <v>0.23935949571115336</v>
      </c>
      <c r="W95" s="8">
        <f t="shared" si="19"/>
        <v>0.76064050428884666</v>
      </c>
      <c r="X95" s="6">
        <f t="shared" si="20"/>
        <v>-0.27359443183087023</v>
      </c>
      <c r="Y95" s="8">
        <f t="shared" si="21"/>
        <v>100</v>
      </c>
      <c r="Z95">
        <f t="shared" si="22"/>
        <v>0.31468150113165505</v>
      </c>
      <c r="AW95">
        <v>2.4965566130009911E-2</v>
      </c>
      <c r="AX95">
        <v>1</v>
      </c>
      <c r="AY95">
        <v>0</v>
      </c>
      <c r="AZ95">
        <f t="shared" si="26"/>
        <v>89</v>
      </c>
      <c r="BA95">
        <f t="shared" si="27"/>
        <v>1</v>
      </c>
      <c r="BB95">
        <f t="shared" si="23"/>
        <v>0.38194444444444442</v>
      </c>
      <c r="BC95">
        <f t="shared" si="24"/>
        <v>0.97058823529411764</v>
      </c>
      <c r="BD95">
        <f t="shared" si="25"/>
        <v>6.7401960784313486E-3</v>
      </c>
    </row>
    <row r="96" spans="1:56" x14ac:dyDescent="0.3">
      <c r="A96">
        <f>STANDARDIZE(NoNegatives!FE96,AVERAGE(NoNegatives!FE$2:FE$179),_xlfn.STDEV.P(NoNegatives!FE$2:FE$179))</f>
        <v>-0.31355122588811357</v>
      </c>
      <c r="B96">
        <f>STANDARDIZE(NoNegatives!FF96,AVERAGE(NoNegatives!FF$2:FF$179),_xlfn.STDEV.P(NoNegatives!FF$2:FF$179))</f>
        <v>-0.3105140386237164</v>
      </c>
      <c r="C96">
        <f>STANDARDIZE(NoNegatives!FG96,AVERAGE(NoNegatives!FG$2:FG$179),_xlfn.STDEV.P(NoNegatives!FG$2:FG$179))</f>
        <v>0.3453666214702199</v>
      </c>
      <c r="D96">
        <f>STANDARDIZE(NoNegatives!FH96,AVERAGE(NoNegatives!FH$2:FH$179),_xlfn.STDEV.P(NoNegatives!FH$2:FH$179))</f>
        <v>0.1433763478779109</v>
      </c>
      <c r="E96">
        <f>STANDARDIZE(NoNegatives!FI96,AVERAGE(NoNegatives!FI$2:FI$179),_xlfn.STDEV.P(NoNegatives!FI$2:FI$179))</f>
        <v>-0.62273559307934812</v>
      </c>
      <c r="F96">
        <f>STANDARDIZE(NoNegatives!FJ96,AVERAGE(NoNegatives!FJ$2:FJ$179),_xlfn.STDEV.P(NoNegatives!FJ$2:FJ$179))</f>
        <v>-0.24335445377259485</v>
      </c>
      <c r="G96">
        <f>STANDARDIZE(NoNegatives!FK96,AVERAGE(NoNegatives!FK$2:FK$179),_xlfn.STDEV.P(NoNegatives!FK$2:FK$179))</f>
        <v>-0.65402440278620044</v>
      </c>
      <c r="H96">
        <v>1</v>
      </c>
      <c r="J96">
        <v>-0.28938575981091069</v>
      </c>
      <c r="K96">
        <v>-0.28759273659497903</v>
      </c>
      <c r="L96">
        <v>0.85365998627985906</v>
      </c>
      <c r="M96">
        <v>0.63574271293774631</v>
      </c>
      <c r="N96">
        <v>0.61788704344953349</v>
      </c>
      <c r="O96">
        <v>-0.23571359089587926</v>
      </c>
      <c r="P96">
        <v>-0.21483366521744504</v>
      </c>
      <c r="Q96" s="6">
        <v>0</v>
      </c>
      <c r="R96" s="7">
        <v>1</v>
      </c>
      <c r="S96" s="8">
        <f t="shared" si="15"/>
        <v>1</v>
      </c>
      <c r="T96">
        <f t="shared" si="16"/>
        <v>0</v>
      </c>
      <c r="U96">
        <f t="shared" si="17"/>
        <v>2.8847410345254485E-2</v>
      </c>
      <c r="V96" s="6">
        <f t="shared" si="18"/>
        <v>2.8847410345254485E-2</v>
      </c>
      <c r="W96" s="8">
        <f t="shared" si="19"/>
        <v>0.97115258965474549</v>
      </c>
      <c r="X96" s="6">
        <f t="shared" si="20"/>
        <v>-2.9271676121806329E-2</v>
      </c>
      <c r="Y96" s="8">
        <f t="shared" si="21"/>
        <v>100</v>
      </c>
      <c r="Z96">
        <f t="shared" si="22"/>
        <v>2.9704302549931963E-2</v>
      </c>
      <c r="AW96">
        <v>2.4969779884799616E-2</v>
      </c>
      <c r="AX96">
        <v>1</v>
      </c>
      <c r="AY96">
        <v>0</v>
      </c>
      <c r="AZ96">
        <f t="shared" si="26"/>
        <v>90</v>
      </c>
      <c r="BA96">
        <f t="shared" si="27"/>
        <v>1</v>
      </c>
      <c r="BB96">
        <f t="shared" si="23"/>
        <v>0.375</v>
      </c>
      <c r="BC96">
        <f t="shared" si="24"/>
        <v>0.97058823529411764</v>
      </c>
      <c r="BD96">
        <f t="shared" si="25"/>
        <v>6.7401960784313486E-3</v>
      </c>
    </row>
    <row r="97" spans="1:56" x14ac:dyDescent="0.3">
      <c r="A97">
        <f>STANDARDIZE(NoNegatives!FE97,AVERAGE(NoNegatives!FE$2:FE$179),_xlfn.STDEV.P(NoNegatives!FE$2:FE$179))</f>
        <v>-0.32081666013354715</v>
      </c>
      <c r="B97">
        <f>STANDARDIZE(NoNegatives!FF97,AVERAGE(NoNegatives!FF$2:FF$179),_xlfn.STDEV.P(NoNegatives!FF$2:FF$179))</f>
        <v>-0.31321066239180312</v>
      </c>
      <c r="C97">
        <f>STANDARDIZE(NoNegatives!FG97,AVERAGE(NoNegatives!FG$2:FG$179),_xlfn.STDEV.P(NoNegatives!FG$2:FG$179))</f>
        <v>-0.86888975001947366</v>
      </c>
      <c r="D97">
        <f>STANDARDIZE(NoNegatives!FH97,AVERAGE(NoNegatives!FH$2:FH$179),_xlfn.STDEV.P(NoNegatives!FH$2:FH$179))</f>
        <v>1.1554627649453504</v>
      </c>
      <c r="E97">
        <f>STANDARDIZE(NoNegatives!FI97,AVERAGE(NoNegatives!FI$2:FI$179),_xlfn.STDEV.P(NoNegatives!FI$2:FI$179))</f>
        <v>0.67182715808122406</v>
      </c>
      <c r="F97">
        <f>STANDARDIZE(NoNegatives!FJ97,AVERAGE(NoNegatives!FJ$2:FJ$179),_xlfn.STDEV.P(NoNegatives!FJ$2:FJ$179))</f>
        <v>-0.24777811122753543</v>
      </c>
      <c r="G97">
        <f>STANDARDIZE(NoNegatives!FK97,AVERAGE(NoNegatives!FK$2:FK$179),_xlfn.STDEV.P(NoNegatives!FK$2:FK$179))</f>
        <v>-0.23590266966852064</v>
      </c>
      <c r="H97">
        <v>1</v>
      </c>
      <c r="J97">
        <v>-0.28922781558818383</v>
      </c>
      <c r="K97">
        <v>-0.27845417826979618</v>
      </c>
      <c r="L97">
        <v>-1.0100823513554846</v>
      </c>
      <c r="M97">
        <v>0.52632796514667179</v>
      </c>
      <c r="N97">
        <v>-2.0791186881349919</v>
      </c>
      <c r="O97">
        <v>-0.21253630683650865</v>
      </c>
      <c r="P97">
        <v>-0.72904411740628206</v>
      </c>
      <c r="Q97" s="6">
        <v>1</v>
      </c>
      <c r="R97" s="7">
        <v>0</v>
      </c>
      <c r="S97" s="8">
        <f t="shared" si="15"/>
        <v>1</v>
      </c>
      <c r="T97">
        <f t="shared" si="16"/>
        <v>1</v>
      </c>
      <c r="U97">
        <f t="shared" si="17"/>
        <v>1</v>
      </c>
      <c r="V97" s="6">
        <f t="shared" si="18"/>
        <v>1</v>
      </c>
      <c r="W97" s="8">
        <f t="shared" si="19"/>
        <v>0</v>
      </c>
      <c r="X97" s="6">
        <f t="shared" si="20"/>
        <v>0</v>
      </c>
      <c r="Y97" s="8">
        <f t="shared" si="21"/>
        <v>100</v>
      </c>
      <c r="Z97">
        <f t="shared" si="22"/>
        <v>0</v>
      </c>
      <c r="AW97">
        <v>2.8847410345254485E-2</v>
      </c>
      <c r="AX97">
        <v>1</v>
      </c>
      <c r="AY97">
        <v>0</v>
      </c>
      <c r="AZ97">
        <f t="shared" si="26"/>
        <v>91</v>
      </c>
      <c r="BA97">
        <f t="shared" si="27"/>
        <v>1</v>
      </c>
      <c r="BB97">
        <f t="shared" si="23"/>
        <v>0.36805555555555558</v>
      </c>
      <c r="BC97">
        <f t="shared" si="24"/>
        <v>0.97058823529411764</v>
      </c>
      <c r="BD97">
        <f t="shared" si="25"/>
        <v>6.7401960784313486E-3</v>
      </c>
    </row>
    <row r="98" spans="1:56" x14ac:dyDescent="0.3">
      <c r="A98">
        <f>STANDARDIZE(NoNegatives!FE98,AVERAGE(NoNegatives!FE$2:FE$179),_xlfn.STDEV.P(NoNegatives!FE$2:FE$179))</f>
        <v>-0.31149795099266497</v>
      </c>
      <c r="B98">
        <f>STANDARDIZE(NoNegatives!FF98,AVERAGE(NoNegatives!FF$2:FF$179),_xlfn.STDEV.P(NoNegatives!FF$2:FF$179))</f>
        <v>-0.30856647701343148</v>
      </c>
      <c r="C98">
        <f>STANDARDIZE(NoNegatives!FG98,AVERAGE(NoNegatives!FG$2:FG$179),_xlfn.STDEV.P(NoNegatives!FG$2:FG$179))</f>
        <v>0.85365998627985906</v>
      </c>
      <c r="D98">
        <f>STANDARDIZE(NoNegatives!FH98,AVERAGE(NoNegatives!FH$2:FH$179),_xlfn.STDEV.P(NoNegatives!FH$2:FH$179))</f>
        <v>0.63574271293774631</v>
      </c>
      <c r="E98">
        <f>STANDARDIZE(NoNegatives!FI98,AVERAGE(NoNegatives!FI$2:FI$179),_xlfn.STDEV.P(NoNegatives!FI$2:FI$179))</f>
        <v>1.103348075134748</v>
      </c>
      <c r="F98">
        <f>STANDARDIZE(NoNegatives!FJ98,AVERAGE(NoNegatives!FJ$2:FJ$179),_xlfn.STDEV.P(NoNegatives!FJ$2:FJ$179))</f>
        <v>-0.24778704790926259</v>
      </c>
      <c r="G98">
        <f>STANDARDIZE(NoNegatives!FK98,AVERAGE(NoNegatives!FK$2:FK$179),_xlfn.STDEV.P(NoNegatives!FK$2:FK$179))</f>
        <v>0.47784190213208327</v>
      </c>
      <c r="H98">
        <v>0</v>
      </c>
      <c r="J98">
        <v>-0.2876483733609157</v>
      </c>
      <c r="K98">
        <v>-0.2859447998478149</v>
      </c>
      <c r="L98">
        <v>1.3054763105550939</v>
      </c>
      <c r="M98">
        <v>1.0734017041020445</v>
      </c>
      <c r="N98">
        <v>0.56394692881784303</v>
      </c>
      <c r="O98">
        <v>-0.23305045974118774</v>
      </c>
      <c r="P98">
        <v>-0.32477944131626263</v>
      </c>
      <c r="Q98" s="6">
        <v>0</v>
      </c>
      <c r="R98" s="7">
        <v>1</v>
      </c>
      <c r="S98" s="8">
        <f t="shared" si="15"/>
        <v>1</v>
      </c>
      <c r="T98">
        <f t="shared" si="16"/>
        <v>0</v>
      </c>
      <c r="U98">
        <f t="shared" si="17"/>
        <v>2.4257003602569941E-2</v>
      </c>
      <c r="V98" s="6">
        <f t="shared" si="18"/>
        <v>2.4257003602569941E-2</v>
      </c>
      <c r="W98" s="8">
        <f t="shared" si="19"/>
        <v>0.97574299639743001</v>
      </c>
      <c r="X98" s="6">
        <f t="shared" si="20"/>
        <v>-2.4556050608017733E-2</v>
      </c>
      <c r="Y98" s="8">
        <f t="shared" si="21"/>
        <v>100</v>
      </c>
      <c r="Z98">
        <f t="shared" si="22"/>
        <v>2.4860033525354479E-2</v>
      </c>
      <c r="AW98">
        <v>3.0193197148858528E-2</v>
      </c>
      <c r="AX98">
        <v>1</v>
      </c>
      <c r="AY98">
        <v>0</v>
      </c>
      <c r="AZ98">
        <f t="shared" si="26"/>
        <v>92</v>
      </c>
      <c r="BA98">
        <f t="shared" si="27"/>
        <v>1</v>
      </c>
      <c r="BB98">
        <f t="shared" si="23"/>
        <v>0.36111111111111116</v>
      </c>
      <c r="BC98">
        <f t="shared" si="24"/>
        <v>0.97058823529411764</v>
      </c>
      <c r="BD98">
        <f t="shared" si="25"/>
        <v>6.7401960784314562E-3</v>
      </c>
    </row>
    <row r="99" spans="1:56" x14ac:dyDescent="0.3">
      <c r="A99">
        <f>STANDARDIZE(NoNegatives!FE99,AVERAGE(NoNegatives!FE$2:FE$179),_xlfn.STDEV.P(NoNegatives!FE$2:FE$179))</f>
        <v>-0.30928673187448952</v>
      </c>
      <c r="B99">
        <f>STANDARDIZE(NoNegatives!FF99,AVERAGE(NoNegatives!FF$2:FF$179),_xlfn.STDEV.P(NoNegatives!FF$2:FF$179))</f>
        <v>-0.30646910297158625</v>
      </c>
      <c r="C99">
        <f>STANDARDIZE(NoNegatives!FG99,AVERAGE(NoNegatives!FG$2:FG$179),_xlfn.STDEV.P(NoNegatives!FG$2:FG$179))</f>
        <v>-0.58650454734745194</v>
      </c>
      <c r="D99">
        <f>STANDARDIZE(NoNegatives!FH99,AVERAGE(NoNegatives!FH$2:FH$179),_xlfn.STDEV.P(NoNegatives!FH$2:FH$179))</f>
        <v>-0.75929532139845413</v>
      </c>
      <c r="E99">
        <f>STANDARDIZE(NoNegatives!FI99,AVERAGE(NoNegatives!FI$2:FI$179),_xlfn.STDEV.P(NoNegatives!FI$2:FI$179))</f>
        <v>-0.24515479065751458</v>
      </c>
      <c r="F99">
        <f>STANDARDIZE(NoNegatives!FJ99,AVERAGE(NoNegatives!FJ$2:FJ$179),_xlfn.STDEV.P(NoNegatives!FJ$2:FJ$179))</f>
        <v>-0.24246525394074314</v>
      </c>
      <c r="G99">
        <f>STANDARDIZE(NoNegatives!FK99,AVERAGE(NoNegatives!FK$2:FK$179),_xlfn.STDEV.P(NoNegatives!FK$2:FK$179))</f>
        <v>-0.48272452737924365</v>
      </c>
      <c r="H99">
        <v>0</v>
      </c>
      <c r="J99">
        <v>-0.28654276380182797</v>
      </c>
      <c r="K99">
        <v>-0.28489611282689231</v>
      </c>
      <c r="L99">
        <v>-1.2642290337603042</v>
      </c>
      <c r="M99">
        <v>-1.4157838081449012</v>
      </c>
      <c r="N99">
        <v>-0.19121467602582407</v>
      </c>
      <c r="O99">
        <v>-0.23219253829538108</v>
      </c>
      <c r="P99">
        <v>-0.33991485765534563</v>
      </c>
      <c r="Q99" s="6">
        <v>0</v>
      </c>
      <c r="R99" s="7">
        <v>1</v>
      </c>
      <c r="S99" s="8">
        <f t="shared" si="15"/>
        <v>1</v>
      </c>
      <c r="T99">
        <f t="shared" si="16"/>
        <v>0</v>
      </c>
      <c r="U99">
        <f t="shared" si="17"/>
        <v>0.25012952798584936</v>
      </c>
      <c r="V99" s="6">
        <f t="shared" si="18"/>
        <v>0.25012952798584936</v>
      </c>
      <c r="W99" s="8">
        <f t="shared" si="19"/>
        <v>0.74987047201415069</v>
      </c>
      <c r="X99" s="6">
        <f t="shared" si="20"/>
        <v>-0.28785479134796316</v>
      </c>
      <c r="Y99" s="8">
        <f t="shared" si="21"/>
        <v>100</v>
      </c>
      <c r="Z99">
        <f t="shared" si="22"/>
        <v>0.33356364508393282</v>
      </c>
      <c r="AW99">
        <v>3.0217973818147274E-2</v>
      </c>
      <c r="AX99">
        <v>1</v>
      </c>
      <c r="AY99">
        <v>0</v>
      </c>
      <c r="AZ99">
        <f t="shared" si="26"/>
        <v>93</v>
      </c>
      <c r="BA99">
        <f t="shared" si="27"/>
        <v>1</v>
      </c>
      <c r="BB99">
        <f t="shared" si="23"/>
        <v>0.35416666666666663</v>
      </c>
      <c r="BC99">
        <f t="shared" si="24"/>
        <v>0.97058823529411764</v>
      </c>
      <c r="BD99">
        <f t="shared" si="25"/>
        <v>6.7401960784313486E-3</v>
      </c>
    </row>
    <row r="100" spans="1:56" x14ac:dyDescent="0.3">
      <c r="A100">
        <f>STANDARDIZE(NoNegatives!FE100,AVERAGE(NoNegatives!FE$2:FE$179),_xlfn.STDEV.P(NoNegatives!FE$2:FE$179))</f>
        <v>-0.28654276380182797</v>
      </c>
      <c r="B100">
        <f>STANDARDIZE(NoNegatives!FF100,AVERAGE(NoNegatives!FF$2:FF$179),_xlfn.STDEV.P(NoNegatives!FF$2:FF$179))</f>
        <v>-0.28489611282689231</v>
      </c>
      <c r="C100">
        <f>STANDARDIZE(NoNegatives!FG100,AVERAGE(NoNegatives!FG$2:FG$179),_xlfn.STDEV.P(NoNegatives!FG$2:FG$179))</f>
        <v>-1.2642290337603042</v>
      </c>
      <c r="D100">
        <f>STANDARDIZE(NoNegatives!FH100,AVERAGE(NoNegatives!FH$2:FH$179),_xlfn.STDEV.P(NoNegatives!FH$2:FH$179))</f>
        <v>-1.4157838081449012</v>
      </c>
      <c r="E100">
        <f>STANDARDIZE(NoNegatives!FI100,AVERAGE(NoNegatives!FI$2:FI$179),_xlfn.STDEV.P(NoNegatives!FI$2:FI$179))</f>
        <v>-0.19121467602582407</v>
      </c>
      <c r="F100">
        <f>STANDARDIZE(NoNegatives!FJ100,AVERAGE(NoNegatives!FJ$2:FJ$179),_xlfn.STDEV.P(NoNegatives!FJ$2:FJ$179))</f>
        <v>-0.23219253829538108</v>
      </c>
      <c r="G100">
        <f>STANDARDIZE(NoNegatives!FK100,AVERAGE(NoNegatives!FK$2:FK$179),_xlfn.STDEV.P(NoNegatives!FK$2:FK$179))</f>
        <v>-0.33991485765534563</v>
      </c>
      <c r="H100">
        <v>0</v>
      </c>
      <c r="J100">
        <v>-0.28638481957910117</v>
      </c>
      <c r="K100">
        <v>-0.28474630039533194</v>
      </c>
      <c r="L100">
        <v>0.65599034440944382</v>
      </c>
      <c r="M100">
        <v>0.44426690430336591</v>
      </c>
      <c r="N100">
        <v>0.61788704344953349</v>
      </c>
      <c r="O100">
        <v>-0.23982893283123308</v>
      </c>
      <c r="P100">
        <v>0.29713267435480278</v>
      </c>
      <c r="Q100" s="6">
        <v>0</v>
      </c>
      <c r="R100" s="7">
        <v>1</v>
      </c>
      <c r="S100" s="8">
        <f t="shared" si="15"/>
        <v>1</v>
      </c>
      <c r="T100">
        <f t="shared" si="16"/>
        <v>0</v>
      </c>
      <c r="U100">
        <f t="shared" si="17"/>
        <v>7.6608431275656695E-3</v>
      </c>
      <c r="V100" s="6">
        <f t="shared" si="18"/>
        <v>7.6608431275656695E-3</v>
      </c>
      <c r="W100" s="8">
        <f t="shared" si="19"/>
        <v>0.99233915687243435</v>
      </c>
      <c r="X100" s="6">
        <f t="shared" si="20"/>
        <v>-7.6903381205167777E-3</v>
      </c>
      <c r="Y100" s="8">
        <f t="shared" si="21"/>
        <v>100</v>
      </c>
      <c r="Z100">
        <f t="shared" si="22"/>
        <v>7.7199847194485693E-3</v>
      </c>
      <c r="AW100">
        <v>3.280620648130976E-2</v>
      </c>
      <c r="AX100">
        <v>1</v>
      </c>
      <c r="AY100">
        <v>0</v>
      </c>
      <c r="AZ100">
        <f t="shared" si="26"/>
        <v>94</v>
      </c>
      <c r="BA100">
        <f t="shared" si="27"/>
        <v>1</v>
      </c>
      <c r="BB100">
        <f t="shared" si="23"/>
        <v>0.34722222222222221</v>
      </c>
      <c r="BC100">
        <f t="shared" si="24"/>
        <v>0.97058823529411764</v>
      </c>
      <c r="BD100">
        <f t="shared" si="25"/>
        <v>6.7401960784313486E-3</v>
      </c>
    </row>
    <row r="101" spans="1:56" x14ac:dyDescent="0.3">
      <c r="A101">
        <f>STANDARDIZE(NoNegatives!FE101,AVERAGE(NoNegatives!FE$2:FE$179),_xlfn.STDEV.P(NoNegatives!FE$2:FE$179))</f>
        <v>-0.30881289920630911</v>
      </c>
      <c r="B101">
        <f>STANDARDIZE(NoNegatives!FF101,AVERAGE(NoNegatives!FF$2:FF$179),_xlfn.STDEV.P(NoNegatives!FF$2:FF$179))</f>
        <v>-0.30601966567690514</v>
      </c>
      <c r="C101">
        <f>STANDARDIZE(NoNegatives!FG101,AVERAGE(NoNegatives!FG$2:FG$179),_xlfn.STDEV.P(NoNegatives!FG$2:FG$179))</f>
        <v>1.2207607497534874</v>
      </c>
      <c r="D101">
        <f>STANDARDIZE(NoNegatives!FH101,AVERAGE(NoNegatives!FH$2:FH$179),_xlfn.STDEV.P(NoNegatives!FH$2:FH$179))</f>
        <v>0.99134064325873861</v>
      </c>
      <c r="E101">
        <f>STANDARDIZE(NoNegatives!FI101,AVERAGE(NoNegatives!FI$2:FI$179),_xlfn.STDEV.P(NoNegatives!FI$2:FI$179))</f>
        <v>0.88758761660798602</v>
      </c>
      <c r="F101">
        <f>STANDARDIZE(NoNegatives!FJ101,AVERAGE(NoNegatives!FJ$2:FJ$179),_xlfn.STDEV.P(NoNegatives!FJ$2:FJ$179))</f>
        <v>-0.24204522989956695</v>
      </c>
      <c r="G101">
        <f>STANDARDIZE(NoNegatives!FK101,AVERAGE(NoNegatives!FK$2:FK$179),_xlfn.STDEV.P(NoNegatives!FK$2:FK$179))</f>
        <v>-0.49441523005540028</v>
      </c>
      <c r="H101">
        <v>0</v>
      </c>
      <c r="J101">
        <v>-0.28275210245638438</v>
      </c>
      <c r="K101">
        <v>-0.28130061446944332</v>
      </c>
      <c r="L101">
        <v>1.3901918713567005</v>
      </c>
      <c r="M101">
        <v>1.1554627649453504</v>
      </c>
      <c r="N101">
        <v>7.8485897132628463E-2</v>
      </c>
      <c r="O101">
        <v>-0.24292549304969152</v>
      </c>
      <c r="P101">
        <v>1.1048709108520736</v>
      </c>
      <c r="Q101" s="6">
        <v>0</v>
      </c>
      <c r="R101" s="7">
        <v>1</v>
      </c>
      <c r="S101" s="8">
        <f t="shared" si="15"/>
        <v>1</v>
      </c>
      <c r="T101">
        <f t="shared" si="16"/>
        <v>0</v>
      </c>
      <c r="U101">
        <f t="shared" si="17"/>
        <v>2.5924100921593683E-4</v>
      </c>
      <c r="V101" s="6">
        <f t="shared" si="18"/>
        <v>2.5924100921593683E-4</v>
      </c>
      <c r="W101" s="8">
        <f t="shared" si="19"/>
        <v>0.99974075899078407</v>
      </c>
      <c r="X101" s="6">
        <f t="shared" si="20"/>
        <v>-2.5927461797499451E-4</v>
      </c>
      <c r="Y101" s="8">
        <f t="shared" si="21"/>
        <v>100</v>
      </c>
      <c r="Z101">
        <f t="shared" si="22"/>
        <v>2.5930823254383947E-4</v>
      </c>
      <c r="AW101">
        <v>3.2961266383059032E-2</v>
      </c>
      <c r="AX101">
        <v>1</v>
      </c>
      <c r="AY101">
        <v>0</v>
      </c>
      <c r="AZ101">
        <f t="shared" si="26"/>
        <v>95</v>
      </c>
      <c r="BA101">
        <f t="shared" si="27"/>
        <v>1</v>
      </c>
      <c r="BB101">
        <f t="shared" si="23"/>
        <v>0.34027777777777779</v>
      </c>
      <c r="BC101">
        <f t="shared" si="24"/>
        <v>0.97058823529411764</v>
      </c>
      <c r="BD101">
        <f t="shared" si="25"/>
        <v>6.7401960784313486E-3</v>
      </c>
    </row>
    <row r="102" spans="1:56" x14ac:dyDescent="0.3">
      <c r="A102">
        <f>STANDARDIZE(NoNegatives!FE102,AVERAGE(NoNegatives!FE$2:FE$179),_xlfn.STDEV.P(NoNegatives!FE$2:FE$179))</f>
        <v>-0.30170540918360234</v>
      </c>
      <c r="B102">
        <f>STANDARDIZE(NoNegatives!FF102,AVERAGE(NoNegatives!FF$2:FF$179),_xlfn.STDEV.P(NoNegatives!FF$2:FF$179))</f>
        <v>-0.29927810625668827</v>
      </c>
      <c r="C102">
        <f>STANDARDIZE(NoNegatives!FG102,AVERAGE(NoNegatives!FG$2:FG$179),_xlfn.STDEV.P(NoNegatives!FG$2:FG$179))</f>
        <v>1.3054763105550939</v>
      </c>
      <c r="D102">
        <f>STANDARDIZE(NoNegatives!FH102,AVERAGE(NoNegatives!FH$2:FH$179),_xlfn.STDEV.P(NoNegatives!FH$2:FH$179))</f>
        <v>1.0734017041020445</v>
      </c>
      <c r="E102">
        <f>STANDARDIZE(NoNegatives!FI102,AVERAGE(NoNegatives!FI$2:FI$179),_xlfn.STDEV.P(NoNegatives!FI$2:FI$179))</f>
        <v>1.5888091068199626</v>
      </c>
      <c r="F102">
        <f>STANDARDIZE(NoNegatives!FJ102,AVERAGE(NoNegatives!FJ$2:FJ$179),_xlfn.STDEV.P(NoNegatives!FJ$2:FJ$179))</f>
        <v>-0.24639739390069035</v>
      </c>
      <c r="G102">
        <f>STANDARDIZE(NoNegatives!FK102,AVERAGE(NoNegatives!FK$2:FK$179),_xlfn.STDEV.P(NoNegatives!FK$2:FK$179))</f>
        <v>0.95147484840885677</v>
      </c>
      <c r="H102">
        <v>0</v>
      </c>
      <c r="J102">
        <v>-0.28133060445184305</v>
      </c>
      <c r="K102">
        <v>-0.27995230258539994</v>
      </c>
      <c r="L102">
        <v>-0.98184383108828244</v>
      </c>
      <c r="M102">
        <v>-1.1422469386672149</v>
      </c>
      <c r="N102">
        <v>-1.8633582296082298</v>
      </c>
      <c r="O102">
        <v>-0.21887241418105993</v>
      </c>
      <c r="P102">
        <v>-0.64661496248715999</v>
      </c>
      <c r="Q102" s="6">
        <v>0</v>
      </c>
      <c r="R102" s="7">
        <v>1</v>
      </c>
      <c r="S102" s="8">
        <f t="shared" si="15"/>
        <v>1</v>
      </c>
      <c r="T102">
        <f t="shared" si="16"/>
        <v>0</v>
      </c>
      <c r="U102">
        <f t="shared" si="17"/>
        <v>0.27691370765119111</v>
      </c>
      <c r="V102" s="6">
        <f t="shared" si="18"/>
        <v>0.27691370765119111</v>
      </c>
      <c r="W102" s="8">
        <f t="shared" si="19"/>
        <v>0.72308629234880883</v>
      </c>
      <c r="X102" s="6">
        <f t="shared" si="20"/>
        <v>-0.32422671076585446</v>
      </c>
      <c r="Y102" s="8">
        <f t="shared" si="21"/>
        <v>100</v>
      </c>
      <c r="Z102">
        <f t="shared" si="22"/>
        <v>0.38296080368456359</v>
      </c>
      <c r="AW102">
        <v>3.40161750363491E-2</v>
      </c>
      <c r="AX102">
        <v>1</v>
      </c>
      <c r="AY102">
        <v>0</v>
      </c>
      <c r="AZ102">
        <f t="shared" si="26"/>
        <v>96</v>
      </c>
      <c r="BA102">
        <f t="shared" si="27"/>
        <v>1</v>
      </c>
      <c r="BB102">
        <f t="shared" si="23"/>
        <v>0.33333333333333337</v>
      </c>
      <c r="BC102">
        <f t="shared" si="24"/>
        <v>0.97058823529411764</v>
      </c>
      <c r="BD102">
        <f t="shared" si="25"/>
        <v>6.7401960784314562E-3</v>
      </c>
    </row>
    <row r="103" spans="1:56" x14ac:dyDescent="0.3">
      <c r="A103">
        <f>STANDARDIZE(NoNegatives!FE103,AVERAGE(NoNegatives!FE$2:FE$179),_xlfn.STDEV.P(NoNegatives!FE$2:FE$179))</f>
        <v>-0.28922781558818383</v>
      </c>
      <c r="B103">
        <f>STANDARDIZE(NoNegatives!FF103,AVERAGE(NoNegatives!FF$2:FF$179),_xlfn.STDEV.P(NoNegatives!FF$2:FF$179))</f>
        <v>-0.27845417826979618</v>
      </c>
      <c r="C103">
        <f>STANDARDIZE(NoNegatives!FG103,AVERAGE(NoNegatives!FG$2:FG$179),_xlfn.STDEV.P(NoNegatives!FG$2:FG$179))</f>
        <v>-1.0100823513554846</v>
      </c>
      <c r="D103">
        <f>STANDARDIZE(NoNegatives!FH103,AVERAGE(NoNegatives!FH$2:FH$179),_xlfn.STDEV.P(NoNegatives!FH$2:FH$179))</f>
        <v>0.52632796514667179</v>
      </c>
      <c r="E103">
        <f>STANDARDIZE(NoNegatives!FI103,AVERAGE(NoNegatives!FI$2:FI$179),_xlfn.STDEV.P(NoNegatives!FI$2:FI$179))</f>
        <v>-2.0791186881349919</v>
      </c>
      <c r="F103">
        <f>STANDARDIZE(NoNegatives!FJ103,AVERAGE(NoNegatives!FJ$2:FJ$179),_xlfn.STDEV.P(NoNegatives!FJ$2:FJ$179))</f>
        <v>-0.21253630683650865</v>
      </c>
      <c r="G103">
        <f>STANDARDIZE(NoNegatives!FK103,AVERAGE(NoNegatives!FK$2:FK$179),_xlfn.STDEV.P(NoNegatives!FK$2:FK$179))</f>
        <v>-0.72904411740628206</v>
      </c>
      <c r="H103">
        <v>1</v>
      </c>
      <c r="J103">
        <v>-0.27959321800184805</v>
      </c>
      <c r="K103">
        <v>-0.27830436583823581</v>
      </c>
      <c r="L103">
        <v>0.54303626334063515</v>
      </c>
      <c r="M103">
        <v>0.33485215651229133</v>
      </c>
      <c r="N103">
        <v>0.51000681418615246</v>
      </c>
      <c r="O103">
        <v>-0.22739354020790006</v>
      </c>
      <c r="P103">
        <v>-0.38905797194573044</v>
      </c>
      <c r="Q103" s="6">
        <v>0</v>
      </c>
      <c r="R103" s="7">
        <v>1</v>
      </c>
      <c r="S103" s="8">
        <f t="shared" si="15"/>
        <v>1</v>
      </c>
      <c r="T103">
        <f t="shared" si="16"/>
        <v>0</v>
      </c>
      <c r="U103">
        <f t="shared" si="17"/>
        <v>5.8120138515148127E-2</v>
      </c>
      <c r="V103" s="6">
        <f t="shared" si="18"/>
        <v>5.8120138515148127E-2</v>
      </c>
      <c r="W103" s="8">
        <f t="shared" si="19"/>
        <v>0.94187986148485192</v>
      </c>
      <c r="X103" s="6">
        <f t="shared" si="20"/>
        <v>-5.9877548117840906E-2</v>
      </c>
      <c r="Y103" s="8">
        <f t="shared" si="21"/>
        <v>100</v>
      </c>
      <c r="Z103">
        <f t="shared" si="22"/>
        <v>6.1706530622199593E-2</v>
      </c>
      <c r="AW103">
        <v>3.6414503557621887E-2</v>
      </c>
      <c r="AX103">
        <v>1</v>
      </c>
      <c r="AY103">
        <v>0</v>
      </c>
      <c r="AZ103">
        <f t="shared" si="26"/>
        <v>97</v>
      </c>
      <c r="BA103">
        <f t="shared" si="27"/>
        <v>1</v>
      </c>
      <c r="BB103">
        <f t="shared" si="23"/>
        <v>0.32638888888888884</v>
      </c>
      <c r="BC103">
        <f t="shared" si="24"/>
        <v>0.97058823529411764</v>
      </c>
      <c r="BD103">
        <f t="shared" si="25"/>
        <v>6.7401960784313486E-3</v>
      </c>
    </row>
    <row r="104" spans="1:56" x14ac:dyDescent="0.3">
      <c r="A104">
        <f>STANDARDIZE(NoNegatives!FE104,AVERAGE(NoNegatives!FE$2:FE$179),_xlfn.STDEV.P(NoNegatives!FE$2:FE$179))</f>
        <v>-0.29349230960180789</v>
      </c>
      <c r="B104">
        <f>STANDARDIZE(NoNegatives!FF104,AVERAGE(NoNegatives!FF$2:FF$179),_xlfn.STDEV.P(NoNegatives!FF$2:FF$179))</f>
        <v>-0.29148785981554881</v>
      </c>
      <c r="C104">
        <f>STANDARDIZE(NoNegatives!FG104,AVERAGE(NoNegatives!FG$2:FG$179),_xlfn.STDEV.P(NoNegatives!FG$2:FG$179))</f>
        <v>-0.24764230414102581</v>
      </c>
      <c r="D104">
        <f>STANDARDIZE(NoNegatives!FH104,AVERAGE(NoNegatives!FH$2:FH$179),_xlfn.STDEV.P(NoNegatives!FH$2:FH$179))</f>
        <v>-0.43105107802523046</v>
      </c>
      <c r="E104">
        <f>STANDARDIZE(NoNegatives!FI104,AVERAGE(NoNegatives!FI$2:FI$179),_xlfn.STDEV.P(NoNegatives!FI$2:FI$179))</f>
        <v>0.24030624102769998</v>
      </c>
      <c r="F104">
        <f>STANDARDIZE(NoNegatives!FJ104,AVERAGE(NoNegatives!FJ$2:FJ$179),_xlfn.STDEV.P(NoNegatives!FJ$2:FJ$179))</f>
        <v>-0.24073600602653908</v>
      </c>
      <c r="G104">
        <f>STANDARDIZE(NoNegatives!FK104,AVERAGE(NoNegatives!FK$2:FK$179),_xlfn.STDEV.P(NoNegatives!FK$2:FK$179))</f>
        <v>0.10922752154898964</v>
      </c>
      <c r="H104">
        <v>0</v>
      </c>
      <c r="J104">
        <v>-0.27959321800184805</v>
      </c>
      <c r="K104">
        <v>-0.27830436583823581</v>
      </c>
      <c r="L104">
        <v>1.2207607497534874</v>
      </c>
      <c r="M104">
        <v>0.99134064325873861</v>
      </c>
      <c r="N104">
        <v>0.18636612639600947</v>
      </c>
      <c r="O104">
        <v>-0.23557060398824481</v>
      </c>
      <c r="P104">
        <v>7.4117899438652185E-2</v>
      </c>
      <c r="Q104" s="6">
        <v>0</v>
      </c>
      <c r="R104" s="7">
        <v>1</v>
      </c>
      <c r="S104" s="8">
        <f t="shared" si="15"/>
        <v>1</v>
      </c>
      <c r="T104">
        <f t="shared" si="16"/>
        <v>0</v>
      </c>
      <c r="U104">
        <f t="shared" si="17"/>
        <v>7.5546582075721623E-3</v>
      </c>
      <c r="V104" s="6">
        <f t="shared" si="18"/>
        <v>7.5546582075721623E-3</v>
      </c>
      <c r="W104" s="8">
        <f t="shared" si="19"/>
        <v>0.99244534179242783</v>
      </c>
      <c r="X104" s="6">
        <f t="shared" si="20"/>
        <v>-7.5833391791544124E-3</v>
      </c>
      <c r="Y104" s="8">
        <f t="shared" si="21"/>
        <v>100</v>
      </c>
      <c r="Z104">
        <f t="shared" si="22"/>
        <v>7.6121655162670271E-3</v>
      </c>
      <c r="AW104">
        <v>3.6817759213028912E-2</v>
      </c>
      <c r="AX104">
        <v>1</v>
      </c>
      <c r="AY104">
        <v>0</v>
      </c>
      <c r="AZ104">
        <f t="shared" si="26"/>
        <v>98</v>
      </c>
      <c r="BA104">
        <f t="shared" si="27"/>
        <v>1</v>
      </c>
      <c r="BB104">
        <f t="shared" si="23"/>
        <v>0.31944444444444442</v>
      </c>
      <c r="BC104">
        <f t="shared" si="24"/>
        <v>0.97058823529411764</v>
      </c>
      <c r="BD104">
        <f t="shared" si="25"/>
        <v>6.7401960784313486E-3</v>
      </c>
    </row>
    <row r="105" spans="1:56" x14ac:dyDescent="0.3">
      <c r="A105">
        <f>STANDARDIZE(NoNegatives!FE105,AVERAGE(NoNegatives!FE$2:FE$179),_xlfn.STDEV.P(NoNegatives!FE$2:FE$179))</f>
        <v>-0.31070822987903091</v>
      </c>
      <c r="B105">
        <f>STANDARDIZE(NoNegatives!FF105,AVERAGE(NoNegatives!FF$2:FF$179),_xlfn.STDEV.P(NoNegatives!FF$2:FF$179))</f>
        <v>-0.30781741485562963</v>
      </c>
      <c r="C105">
        <f>STANDARDIZE(NoNegatives!FG105,AVERAGE(NoNegatives!FG$2:FG$179),_xlfn.STDEV.P(NoNegatives!FG$2:FG$179))</f>
        <v>0.91013702681426345</v>
      </c>
      <c r="D105">
        <f>STANDARDIZE(NoNegatives!FH105,AVERAGE(NoNegatives!FH$2:FH$179),_xlfn.STDEV.P(NoNegatives!FH$2:FH$179))</f>
        <v>0.69045008683328357</v>
      </c>
      <c r="E105">
        <f>STANDARDIZE(NoNegatives!FI105,AVERAGE(NoNegatives!FI$2:FI$179),_xlfn.STDEV.P(NoNegatives!FI$2:FI$179))</f>
        <v>1.1572881897664387</v>
      </c>
      <c r="F105">
        <f>STANDARDIZE(NoNegatives!FJ105,AVERAGE(NoNegatives!FJ$2:FJ$179),_xlfn.STDEV.P(NoNegatives!FJ$2:FJ$179))</f>
        <v>-0.24157158576802787</v>
      </c>
      <c r="G105">
        <f>STANDARDIZE(NoNegatives!FK105,AVERAGE(NoNegatives!FK$2:FK$179),_xlfn.STDEV.P(NoNegatives!FK$2:FK$179))</f>
        <v>-0.6274422717800805</v>
      </c>
      <c r="H105">
        <v>0</v>
      </c>
      <c r="J105">
        <v>-0.27959321800184805</v>
      </c>
      <c r="K105">
        <v>-0.27830436583823581</v>
      </c>
      <c r="L105">
        <v>1.3901918713567005</v>
      </c>
      <c r="M105">
        <v>1.1554627649453504</v>
      </c>
      <c r="N105">
        <v>0.51000681418615246</v>
      </c>
      <c r="O105">
        <v>-0.22507000295884033</v>
      </c>
      <c r="P105">
        <v>-0.46744584939766121</v>
      </c>
      <c r="Q105" s="6">
        <v>0</v>
      </c>
      <c r="R105" s="7">
        <v>1</v>
      </c>
      <c r="S105" s="8">
        <f t="shared" si="15"/>
        <v>1</v>
      </c>
      <c r="T105">
        <f t="shared" si="16"/>
        <v>0</v>
      </c>
      <c r="U105">
        <f t="shared" si="17"/>
        <v>3.0193197148858528E-2</v>
      </c>
      <c r="V105" s="6">
        <f t="shared" si="18"/>
        <v>3.0193197148858528E-2</v>
      </c>
      <c r="W105" s="8">
        <f t="shared" si="19"/>
        <v>0.96980680285114151</v>
      </c>
      <c r="X105" s="6">
        <f t="shared" si="20"/>
        <v>-3.0658399640559657E-2</v>
      </c>
      <c r="Y105" s="8">
        <f t="shared" si="21"/>
        <v>100</v>
      </c>
      <c r="Z105">
        <f t="shared" si="22"/>
        <v>3.1133208243222611E-2</v>
      </c>
      <c r="AW105">
        <v>3.7164400969018505E-2</v>
      </c>
      <c r="AX105">
        <v>1</v>
      </c>
      <c r="AY105">
        <v>0</v>
      </c>
      <c r="AZ105">
        <f t="shared" si="26"/>
        <v>99</v>
      </c>
      <c r="BA105">
        <f t="shared" si="27"/>
        <v>1</v>
      </c>
      <c r="BB105">
        <f t="shared" si="23"/>
        <v>0.3125</v>
      </c>
      <c r="BC105">
        <f t="shared" si="24"/>
        <v>0.97058823529411764</v>
      </c>
      <c r="BD105">
        <f t="shared" si="25"/>
        <v>6.7401960784313486E-3</v>
      </c>
    </row>
    <row r="106" spans="1:56" x14ac:dyDescent="0.3">
      <c r="A106">
        <f>STANDARDIZE(NoNegatives!FE106,AVERAGE(NoNegatives!FE$2:FE$179),_xlfn.STDEV.P(NoNegatives!FE$2:FE$179))</f>
        <v>-0.31528861233810856</v>
      </c>
      <c r="B106">
        <f>STANDARDIZE(NoNegatives!FF106,AVERAGE(NoNegatives!FF$2:FF$179),_xlfn.STDEV.P(NoNegatives!FF$2:FF$179))</f>
        <v>-0.31216197537088047</v>
      </c>
      <c r="C106">
        <f>STANDARDIZE(NoNegatives!FG106,AVERAGE(NoNegatives!FG$2:FG$179),_xlfn.STDEV.P(NoNegatives!FG$2:FG$179))</f>
        <v>-0.89712827028667586</v>
      </c>
      <c r="D106">
        <f>STANDARDIZE(NoNegatives!FH106,AVERAGE(NoNegatives!FH$2:FH$179),_xlfn.STDEV.P(NoNegatives!FH$2:FH$179))</f>
        <v>-1.0601858778239091</v>
      </c>
      <c r="E106">
        <f>STANDARDIZE(NoNegatives!FI106,AVERAGE(NoNegatives!FI$2:FI$179),_xlfn.STDEV.P(NoNegatives!FI$2:FI$179))</f>
        <v>0.18636612639600947</v>
      </c>
      <c r="F106">
        <f>STANDARDIZE(NoNegatives!FJ106,AVERAGE(NoNegatives!FJ$2:FJ$179),_xlfn.STDEV.P(NoNegatives!FJ$2:FJ$179))</f>
        <v>-0.24804174333848644</v>
      </c>
      <c r="G106">
        <f>STANDARDIZE(NoNegatives!FK106,AVERAGE(NoNegatives!FK$2:FK$179),_xlfn.STDEV.P(NoNegatives!FK$2:FK$179))</f>
        <v>2.8908833577982809E-2</v>
      </c>
      <c r="H106">
        <v>0</v>
      </c>
      <c r="J106">
        <v>-0.27911938533366759</v>
      </c>
      <c r="K106">
        <v>-0.23560782284352902</v>
      </c>
      <c r="L106">
        <v>-0.61474306761465414</v>
      </c>
      <c r="M106">
        <v>1.0734017041020445</v>
      </c>
      <c r="N106">
        <v>-8.333444676244306E-2</v>
      </c>
      <c r="O106">
        <v>-0.19796504728038611</v>
      </c>
      <c r="P106">
        <v>-0.47474421510397674</v>
      </c>
      <c r="Q106" s="6">
        <v>1</v>
      </c>
      <c r="R106" s="7">
        <v>0</v>
      </c>
      <c r="S106" s="8">
        <f t="shared" si="15"/>
        <v>1</v>
      </c>
      <c r="T106">
        <f t="shared" si="16"/>
        <v>1</v>
      </c>
      <c r="U106">
        <f t="shared" si="17"/>
        <v>1</v>
      </c>
      <c r="V106" s="6">
        <f t="shared" si="18"/>
        <v>1</v>
      </c>
      <c r="W106" s="8">
        <f t="shared" si="19"/>
        <v>0</v>
      </c>
      <c r="X106" s="6">
        <f t="shared" si="20"/>
        <v>0</v>
      </c>
      <c r="Y106" s="8">
        <f t="shared" si="21"/>
        <v>100</v>
      </c>
      <c r="Z106">
        <f t="shared" si="22"/>
        <v>0</v>
      </c>
      <c r="AW106">
        <v>3.7614391830367251E-2</v>
      </c>
      <c r="AX106">
        <v>1</v>
      </c>
      <c r="AY106">
        <v>0</v>
      </c>
      <c r="AZ106">
        <f t="shared" si="26"/>
        <v>100</v>
      </c>
      <c r="BA106">
        <f t="shared" si="27"/>
        <v>1</v>
      </c>
      <c r="BB106">
        <f t="shared" si="23"/>
        <v>0.30555555555555558</v>
      </c>
      <c r="BC106">
        <f t="shared" si="24"/>
        <v>0.97058823529411764</v>
      </c>
      <c r="BD106">
        <f t="shared" si="25"/>
        <v>6.7401960784313486E-3</v>
      </c>
    </row>
    <row r="107" spans="1:56" x14ac:dyDescent="0.3">
      <c r="A107">
        <f>STANDARDIZE(NoNegatives!FE107,AVERAGE(NoNegatives!FE$2:FE$179),_xlfn.STDEV.P(NoNegatives!FE$2:FE$179))</f>
        <v>-0.31797366412446443</v>
      </c>
      <c r="B107">
        <f>STANDARDIZE(NoNegatives!FF107,AVERAGE(NoNegatives!FF$2:FF$179),_xlfn.STDEV.P(NoNegatives!FF$2:FF$179))</f>
        <v>-0.31470878670740687</v>
      </c>
      <c r="C107">
        <f>STANDARDIZE(NoNegatives!FG107,AVERAGE(NoNegatives!FG$2:FG$179),_xlfn.STDEV.P(NoNegatives!FG$2:FG$179))</f>
        <v>-1.094797912157091</v>
      </c>
      <c r="D107">
        <f>STANDARDIZE(NoNegatives!FH107,AVERAGE(NoNegatives!FH$2:FH$179),_xlfn.STDEV.P(NoNegatives!FH$2:FH$179))</f>
        <v>-1.2516616864582895</v>
      </c>
      <c r="E107">
        <f>STANDARDIZE(NoNegatives!FI107,AVERAGE(NoNegatives!FI$2:FI$179),_xlfn.STDEV.P(NoNegatives!FI$2:FI$179))</f>
        <v>0.18636612639600947</v>
      </c>
      <c r="F107">
        <f>STANDARDIZE(NoNegatives!FJ107,AVERAGE(NoNegatives!FJ$2:FJ$179),_xlfn.STDEV.P(NoNegatives!FJ$2:FJ$179))</f>
        <v>-0.24995419322809714</v>
      </c>
      <c r="G107">
        <f>STANDARDIZE(NoNegatives!FK107,AVERAGE(NoNegatives!FK$2:FK$179),_xlfn.STDEV.P(NoNegatives!FK$2:FK$179))</f>
        <v>1.1462066099216628</v>
      </c>
      <c r="H107">
        <v>0</v>
      </c>
      <c r="J107">
        <v>-0.27248572797914133</v>
      </c>
      <c r="K107">
        <v>-0.27156280641801894</v>
      </c>
      <c r="L107">
        <v>0.82542146601265687</v>
      </c>
      <c r="M107">
        <v>0.60838902598997768</v>
      </c>
      <c r="N107">
        <v>1.7506294507150342</v>
      </c>
      <c r="O107">
        <v>-0.24235801376001731</v>
      </c>
      <c r="P107">
        <v>1.507911714378867</v>
      </c>
      <c r="Q107" s="6">
        <v>0</v>
      </c>
      <c r="R107" s="7">
        <v>1</v>
      </c>
      <c r="S107" s="8">
        <f t="shared" si="15"/>
        <v>1</v>
      </c>
      <c r="T107">
        <f t="shared" si="16"/>
        <v>0</v>
      </c>
      <c r="U107">
        <f t="shared" si="17"/>
        <v>1.764332255752384E-4</v>
      </c>
      <c r="V107" s="6">
        <f t="shared" si="18"/>
        <v>1.764332255752384E-4</v>
      </c>
      <c r="W107" s="8">
        <f t="shared" si="19"/>
        <v>0.99982356677442474</v>
      </c>
      <c r="X107" s="6">
        <f t="shared" si="20"/>
        <v>-1.764487917477536E-4</v>
      </c>
      <c r="Y107" s="8">
        <f t="shared" si="21"/>
        <v>100</v>
      </c>
      <c r="Z107">
        <f t="shared" si="22"/>
        <v>1.7646435975142842E-4</v>
      </c>
      <c r="AW107">
        <v>4.3726169641548296E-2</v>
      </c>
      <c r="AX107">
        <v>1</v>
      </c>
      <c r="AY107">
        <v>0</v>
      </c>
      <c r="AZ107">
        <f t="shared" si="26"/>
        <v>101</v>
      </c>
      <c r="BA107">
        <f t="shared" si="27"/>
        <v>1</v>
      </c>
      <c r="BB107">
        <f t="shared" si="23"/>
        <v>0.29861111111111116</v>
      </c>
      <c r="BC107">
        <f t="shared" si="24"/>
        <v>0.97058823529411764</v>
      </c>
      <c r="BD107">
        <f t="shared" si="25"/>
        <v>6.7401960784314562E-3</v>
      </c>
    </row>
    <row r="108" spans="1:56" x14ac:dyDescent="0.3">
      <c r="A108">
        <f>STANDARDIZE(NoNegatives!FE108,AVERAGE(NoNegatives!FE$2:FE$179),_xlfn.STDEV.P(NoNegatives!FE$2:FE$179))</f>
        <v>-0.2876483733609157</v>
      </c>
      <c r="B108">
        <f>STANDARDIZE(NoNegatives!FF108,AVERAGE(NoNegatives!FF$2:FF$179),_xlfn.STDEV.P(NoNegatives!FF$2:FF$179))</f>
        <v>-0.2859447998478149</v>
      </c>
      <c r="C108">
        <f>STANDARDIZE(NoNegatives!FG108,AVERAGE(NoNegatives!FG$2:FG$179),_xlfn.STDEV.P(NoNegatives!FG$2:FG$179))</f>
        <v>1.3054763105550939</v>
      </c>
      <c r="D108">
        <f>STANDARDIZE(NoNegatives!FH108,AVERAGE(NoNegatives!FH$2:FH$179),_xlfn.STDEV.P(NoNegatives!FH$2:FH$179))</f>
        <v>1.0734017041020445</v>
      </c>
      <c r="E108">
        <f>STANDARDIZE(NoNegatives!FI108,AVERAGE(NoNegatives!FI$2:FI$179),_xlfn.STDEV.P(NoNegatives!FI$2:FI$179))</f>
        <v>0.56394692881784303</v>
      </c>
      <c r="F108">
        <f>STANDARDIZE(NoNegatives!FJ108,AVERAGE(NoNegatives!FJ$2:FJ$179),_xlfn.STDEV.P(NoNegatives!FJ$2:FJ$179))</f>
        <v>-0.23305045974118774</v>
      </c>
      <c r="G108">
        <f>STANDARDIZE(NoNegatives!FK108,AVERAGE(NoNegatives!FK$2:FK$179),_xlfn.STDEV.P(NoNegatives!FK$2:FK$179))</f>
        <v>-0.32477944131626263</v>
      </c>
      <c r="H108">
        <v>0</v>
      </c>
      <c r="J108">
        <v>-0.27106422997459995</v>
      </c>
      <c r="K108">
        <v>-0.27021449453397556</v>
      </c>
      <c r="L108">
        <v>0.79718294574545479</v>
      </c>
      <c r="M108">
        <v>0.58103533904220905</v>
      </c>
      <c r="N108">
        <v>0.88758761660798602</v>
      </c>
      <c r="O108">
        <v>-0.22522192654820195</v>
      </c>
      <c r="P108">
        <v>-0.30691100225551921</v>
      </c>
      <c r="Q108" s="6">
        <v>0</v>
      </c>
      <c r="R108" s="7">
        <v>1</v>
      </c>
      <c r="S108" s="8">
        <f t="shared" si="15"/>
        <v>1</v>
      </c>
      <c r="T108">
        <f t="shared" si="16"/>
        <v>0</v>
      </c>
      <c r="U108">
        <f t="shared" si="17"/>
        <v>3.6817759213028912E-2</v>
      </c>
      <c r="V108" s="6">
        <f t="shared" si="18"/>
        <v>3.6817759213028912E-2</v>
      </c>
      <c r="W108" s="8">
        <f t="shared" si="19"/>
        <v>0.96318224078697112</v>
      </c>
      <c r="X108" s="6">
        <f t="shared" si="20"/>
        <v>-3.7512642318725184E-2</v>
      </c>
      <c r="Y108" s="8">
        <f t="shared" si="21"/>
        <v>100</v>
      </c>
      <c r="Z108">
        <f t="shared" si="22"/>
        <v>3.8225122571764657E-2</v>
      </c>
      <c r="AW108">
        <v>4.5632875375767337E-2</v>
      </c>
      <c r="AX108">
        <v>1</v>
      </c>
      <c r="AY108">
        <v>0</v>
      </c>
      <c r="AZ108">
        <f t="shared" si="26"/>
        <v>102</v>
      </c>
      <c r="BA108">
        <f t="shared" si="27"/>
        <v>1</v>
      </c>
      <c r="BB108">
        <f t="shared" si="23"/>
        <v>0.29166666666666663</v>
      </c>
      <c r="BC108">
        <f t="shared" si="24"/>
        <v>0.97058823529411764</v>
      </c>
      <c r="BD108">
        <f t="shared" si="25"/>
        <v>6.7401960784313486E-3</v>
      </c>
    </row>
    <row r="109" spans="1:56" x14ac:dyDescent="0.3">
      <c r="A109">
        <f>STANDARDIZE(NoNegatives!FE109,AVERAGE(NoNegatives!FE$2:FE$179),_xlfn.STDEV.P(NoNegatives!FE$2:FE$179))</f>
        <v>-0.31702599878810356</v>
      </c>
      <c r="B109">
        <f>STANDARDIZE(NoNegatives!FF109,AVERAGE(NoNegatives!FF$2:FF$179),_xlfn.STDEV.P(NoNegatives!FF$2:FF$179))</f>
        <v>-0.3138099121180446</v>
      </c>
      <c r="C109">
        <f>STANDARDIZE(NoNegatives!FG109,AVERAGE(NoNegatives!FG$2:FG$179),_xlfn.STDEV.P(NoNegatives!FG$2:FG$179))</f>
        <v>-0.84065122975227147</v>
      </c>
      <c r="D109">
        <f>STANDARDIZE(NoNegatives!FH109,AVERAGE(NoNegatives!FH$2:FH$179),_xlfn.STDEV.P(NoNegatives!FH$2:FH$179))</f>
        <v>-1.0054785039283718</v>
      </c>
      <c r="E109">
        <f>STANDARDIZE(NoNegatives!FI109,AVERAGE(NoNegatives!FI$2:FI$179),_xlfn.STDEV.P(NoNegatives!FI$2:FI$179))</f>
        <v>0.77970738734460499</v>
      </c>
      <c r="F109">
        <f>STANDARDIZE(NoNegatives!FJ109,AVERAGE(NoNegatives!FJ$2:FJ$179),_xlfn.STDEV.P(NoNegatives!FJ$2:FJ$179))</f>
        <v>-0.24950289080087593</v>
      </c>
      <c r="G109">
        <f>STANDARDIZE(NoNegatives!FK109,AVERAGE(NoNegatives!FK$2:FK$179),_xlfn.STDEV.P(NoNegatives!FK$2:FK$179))</f>
        <v>0.72782827580137666</v>
      </c>
      <c r="H109">
        <v>0</v>
      </c>
      <c r="J109">
        <v>-0.26806328974279048</v>
      </c>
      <c r="K109">
        <v>-0.26736805833432847</v>
      </c>
      <c r="L109">
        <v>1.3901918713567005</v>
      </c>
      <c r="M109">
        <v>1.1554627649453504</v>
      </c>
      <c r="N109">
        <v>0.56394692881784303</v>
      </c>
      <c r="O109">
        <v>-0.22811294308693586</v>
      </c>
      <c r="P109">
        <v>-0.12432224569098232</v>
      </c>
      <c r="Q109" s="6">
        <v>0</v>
      </c>
      <c r="R109" s="7">
        <v>1</v>
      </c>
      <c r="S109" s="8">
        <f t="shared" si="15"/>
        <v>1</v>
      </c>
      <c r="T109">
        <f t="shared" si="16"/>
        <v>0</v>
      </c>
      <c r="U109">
        <f t="shared" si="17"/>
        <v>1.1406859199474753E-2</v>
      </c>
      <c r="V109" s="6">
        <f t="shared" si="18"/>
        <v>1.1406859199474753E-2</v>
      </c>
      <c r="W109" s="8">
        <f t="shared" si="19"/>
        <v>0.98859314080052529</v>
      </c>
      <c r="X109" s="6">
        <f t="shared" si="20"/>
        <v>-1.1472416429397891E-2</v>
      </c>
      <c r="Y109" s="8">
        <f t="shared" si="21"/>
        <v>100</v>
      </c>
      <c r="Z109">
        <f t="shared" si="22"/>
        <v>1.1538476981782323E-2</v>
      </c>
      <c r="AW109">
        <v>4.5991567958618085E-2</v>
      </c>
      <c r="AX109">
        <v>1</v>
      </c>
      <c r="AY109">
        <v>0</v>
      </c>
      <c r="AZ109">
        <f t="shared" si="26"/>
        <v>103</v>
      </c>
      <c r="BA109">
        <f t="shared" si="27"/>
        <v>1</v>
      </c>
      <c r="BB109">
        <f t="shared" si="23"/>
        <v>0.28472222222222221</v>
      </c>
      <c r="BC109">
        <f t="shared" si="24"/>
        <v>0.97058823529411764</v>
      </c>
      <c r="BD109">
        <f t="shared" si="25"/>
        <v>6.7401960784313486E-3</v>
      </c>
    </row>
    <row r="110" spans="1:56" x14ac:dyDescent="0.3">
      <c r="A110">
        <f>STANDARDIZE(NoNegatives!FE110,AVERAGE(NoNegatives!FE$2:FE$179),_xlfn.STDEV.P(NoNegatives!FE$2:FE$179))</f>
        <v>-0.28638481957910117</v>
      </c>
      <c r="B110">
        <f>STANDARDIZE(NoNegatives!FF110,AVERAGE(NoNegatives!FF$2:FF$179),_xlfn.STDEV.P(NoNegatives!FF$2:FF$179))</f>
        <v>-0.28474630039533194</v>
      </c>
      <c r="C110">
        <f>STANDARDIZE(NoNegatives!FG110,AVERAGE(NoNegatives!FG$2:FG$179),_xlfn.STDEV.P(NoNegatives!FG$2:FG$179))</f>
        <v>0.65599034440944382</v>
      </c>
      <c r="D110">
        <f>STANDARDIZE(NoNegatives!FH110,AVERAGE(NoNegatives!FH$2:FH$179),_xlfn.STDEV.P(NoNegatives!FH$2:FH$179))</f>
        <v>0.44426690430336591</v>
      </c>
      <c r="E110">
        <f>STANDARDIZE(NoNegatives!FI110,AVERAGE(NoNegatives!FI$2:FI$179),_xlfn.STDEV.P(NoNegatives!FI$2:FI$179))</f>
        <v>0.61788704344953349</v>
      </c>
      <c r="F110">
        <f>STANDARDIZE(NoNegatives!FJ110,AVERAGE(NoNegatives!FJ$2:FJ$179),_xlfn.STDEV.P(NoNegatives!FJ$2:FJ$179))</f>
        <v>-0.23982893283123308</v>
      </c>
      <c r="G110">
        <f>STANDARDIZE(NoNegatives!FK110,AVERAGE(NoNegatives!FK$2:FK$179),_xlfn.STDEV.P(NoNegatives!FK$2:FK$179))</f>
        <v>0.29713267435480278</v>
      </c>
      <c r="H110">
        <v>0</v>
      </c>
      <c r="J110">
        <v>-0.26695768018370275</v>
      </c>
      <c r="K110">
        <v>-0.26631937131340583</v>
      </c>
      <c r="L110">
        <v>1.0795681484174764</v>
      </c>
      <c r="M110">
        <v>0.85457220851989546</v>
      </c>
      <c r="N110">
        <v>0.61788704344953349</v>
      </c>
      <c r="O110">
        <v>-0.2420943816490663</v>
      </c>
      <c r="P110">
        <v>1.7177657805482287</v>
      </c>
      <c r="Q110" s="6">
        <v>0</v>
      </c>
      <c r="R110" s="7">
        <v>1</v>
      </c>
      <c r="S110" s="8">
        <f t="shared" si="15"/>
        <v>1</v>
      </c>
      <c r="T110">
        <f t="shared" si="16"/>
        <v>0</v>
      </c>
      <c r="U110">
        <f t="shared" si="17"/>
        <v>5.6977985821646219E-5</v>
      </c>
      <c r="V110" s="6">
        <f t="shared" si="18"/>
        <v>5.6977985821646219E-5</v>
      </c>
      <c r="W110" s="8">
        <f t="shared" si="19"/>
        <v>0.9999430220141784</v>
      </c>
      <c r="X110" s="6">
        <f t="shared" si="20"/>
        <v>-5.6979609128700907E-5</v>
      </c>
      <c r="Y110" s="8">
        <f t="shared" si="21"/>
        <v>100</v>
      </c>
      <c r="Z110">
        <f t="shared" si="22"/>
        <v>5.6981232497503558E-5</v>
      </c>
      <c r="AW110">
        <v>5.263227202333725E-2</v>
      </c>
      <c r="AX110">
        <v>1</v>
      </c>
      <c r="AY110">
        <v>0</v>
      </c>
      <c r="AZ110">
        <f t="shared" si="26"/>
        <v>104</v>
      </c>
      <c r="BA110">
        <f t="shared" si="27"/>
        <v>1</v>
      </c>
      <c r="BB110">
        <f t="shared" si="23"/>
        <v>0.27777777777777779</v>
      </c>
      <c r="BC110">
        <f t="shared" si="24"/>
        <v>0.97058823529411764</v>
      </c>
      <c r="BD110">
        <f t="shared" si="25"/>
        <v>6.7401960784313486E-3</v>
      </c>
    </row>
    <row r="111" spans="1:56" x14ac:dyDescent="0.3">
      <c r="A111">
        <f>STANDARDIZE(NoNegatives!FE111,AVERAGE(NoNegatives!FE$2:FE$179),_xlfn.STDEV.P(NoNegatives!FE$2:FE$179))</f>
        <v>0.66965156058631869</v>
      </c>
      <c r="B111">
        <f>STANDARDIZE(NoNegatives!FF111,AVERAGE(NoNegatives!FF$2:FF$179),_xlfn.STDEV.P(NoNegatives!FF$2:FF$179))</f>
        <v>0.62206834783961606</v>
      </c>
      <c r="C111">
        <f>STANDARDIZE(NoNegatives!FG111,AVERAGE(NoNegatives!FG$2:FG$179),_xlfn.STDEV.P(NoNegatives!FG$2:FG$179))</f>
        <v>1.2772377902878917</v>
      </c>
      <c r="D111">
        <f>STANDARDIZE(NoNegatives!FH111,AVERAGE(NoNegatives!FH$2:FH$179),_xlfn.STDEV.P(NoNegatives!FH$2:FH$179))</f>
        <v>1.0460480171542759</v>
      </c>
      <c r="E111">
        <f>STANDARDIZE(NoNegatives!FI111,AVERAGE(NoNegatives!FI$2:FI$179),_xlfn.STDEV.P(NoNegatives!FI$2:FI$179))</f>
        <v>-0.24515479065751458</v>
      </c>
      <c r="F111">
        <f>STANDARDIZE(NoNegatives!FJ111,AVERAGE(NoNegatives!FJ$2:FJ$179),_xlfn.STDEV.P(NoNegatives!FJ$2:FJ$179))</f>
        <v>0.69983634073369538</v>
      </c>
      <c r="G111">
        <f>STANDARDIZE(NoNegatives!FK111,AVERAGE(NoNegatives!FK$2:FK$179),_xlfn.STDEV.P(NoNegatives!FK$2:FK$179))</f>
        <v>-0.77240640622980916</v>
      </c>
      <c r="H111">
        <v>0</v>
      </c>
      <c r="J111">
        <v>-0.26427262839734689</v>
      </c>
      <c r="K111">
        <v>-0.26377255997687948</v>
      </c>
      <c r="L111">
        <v>1.2207607497534874</v>
      </c>
      <c r="M111">
        <v>0.99134064325873861</v>
      </c>
      <c r="N111">
        <v>0.77970738734460499</v>
      </c>
      <c r="O111">
        <v>-0.23086990939976246</v>
      </c>
      <c r="P111">
        <v>0.12029418803978047</v>
      </c>
      <c r="Q111" s="6">
        <v>0</v>
      </c>
      <c r="R111" s="7">
        <v>1</v>
      </c>
      <c r="S111" s="8">
        <f t="shared" si="15"/>
        <v>1</v>
      </c>
      <c r="T111">
        <f t="shared" si="16"/>
        <v>0</v>
      </c>
      <c r="U111">
        <f t="shared" si="17"/>
        <v>6.9360052661461809E-3</v>
      </c>
      <c r="V111" s="6">
        <f t="shared" si="18"/>
        <v>6.9360052661461809E-3</v>
      </c>
      <c r="W111" s="8">
        <f t="shared" si="19"/>
        <v>0.99306399473385387</v>
      </c>
      <c r="X111" s="6">
        <f t="shared" si="20"/>
        <v>-6.9601711586716108E-3</v>
      </c>
      <c r="Y111" s="8">
        <f t="shared" si="21"/>
        <v>100</v>
      </c>
      <c r="Z111">
        <f t="shared" si="22"/>
        <v>6.984449444272788E-3</v>
      </c>
      <c r="AW111">
        <v>5.4882298604844747E-2</v>
      </c>
      <c r="AX111">
        <v>1</v>
      </c>
      <c r="AY111">
        <v>0</v>
      </c>
      <c r="AZ111">
        <f t="shared" si="26"/>
        <v>105</v>
      </c>
      <c r="BA111">
        <f t="shared" si="27"/>
        <v>1</v>
      </c>
      <c r="BB111">
        <f t="shared" si="23"/>
        <v>0.27083333333333337</v>
      </c>
      <c r="BC111">
        <f t="shared" si="24"/>
        <v>0.97058823529411764</v>
      </c>
      <c r="BD111">
        <f t="shared" si="25"/>
        <v>6.7401960784314562E-3</v>
      </c>
    </row>
    <row r="112" spans="1:56" x14ac:dyDescent="0.3">
      <c r="A112">
        <f>STANDARDIZE(NoNegatives!FE112,AVERAGE(NoNegatives!FE$2:FE$179),_xlfn.STDEV.P(NoNegatives!FE$2:FE$179))</f>
        <v>-0.24800437345648477</v>
      </c>
      <c r="B112">
        <f>STANDARDIZE(NoNegatives!FF112,AVERAGE(NoNegatives!FF$2:FF$179),_xlfn.STDEV.P(NoNegatives!FF$2:FF$179))</f>
        <v>-0.24834187952616088</v>
      </c>
      <c r="C112">
        <f>STANDARDIZE(NoNegatives!FG112,AVERAGE(NoNegatives!FG$2:FG$179),_xlfn.STDEV.P(NoNegatives!FG$2:FG$179))</f>
        <v>1.1078066686846786</v>
      </c>
      <c r="D112">
        <f>STANDARDIZE(NoNegatives!FH112,AVERAGE(NoNegatives!FH$2:FH$179),_xlfn.STDEV.P(NoNegatives!FH$2:FH$179))</f>
        <v>0.88192589546766409</v>
      </c>
      <c r="E112">
        <f>STANDARDIZE(NoNegatives!FI112,AVERAGE(NoNegatives!FI$2:FI$179),_xlfn.STDEV.P(NoNegatives!FI$2:FI$179))</f>
        <v>0.24030624102769998</v>
      </c>
      <c r="F112">
        <f>STANDARDIZE(NoNegatives!FJ112,AVERAGE(NoNegatives!FJ$2:FJ$179),_xlfn.STDEV.P(NoNegatives!FJ$2:FJ$179))</f>
        <v>-0.17918461063077462</v>
      </c>
      <c r="G112">
        <f>STANDARDIZE(NoNegatives!FK112,AVERAGE(NoNegatives!FK$2:FK$179),_xlfn.STDEV.P(NoNegatives!FK$2:FK$179))</f>
        <v>-0.76944255164458197</v>
      </c>
      <c r="H112">
        <v>0</v>
      </c>
      <c r="J112">
        <v>-0.26332496306098596</v>
      </c>
      <c r="K112">
        <v>-0.26287368538751721</v>
      </c>
      <c r="L112">
        <v>-0.98184383108828244</v>
      </c>
      <c r="M112">
        <v>-1.1422469386672149</v>
      </c>
      <c r="N112">
        <v>-0.13727456139413358</v>
      </c>
      <c r="O112">
        <v>-0.20055221664039682</v>
      </c>
      <c r="P112">
        <v>-0.70281406593150886</v>
      </c>
      <c r="Q112" s="6">
        <v>1</v>
      </c>
      <c r="R112" s="7">
        <v>0</v>
      </c>
      <c r="S112" s="8">
        <f t="shared" si="15"/>
        <v>1</v>
      </c>
      <c r="T112">
        <f t="shared" si="16"/>
        <v>1</v>
      </c>
      <c r="U112">
        <f t="shared" si="17"/>
        <v>0.31282890698493404</v>
      </c>
      <c r="V112" s="6">
        <f t="shared" si="18"/>
        <v>0.31282890698493404</v>
      </c>
      <c r="W112" s="8">
        <f t="shared" si="19"/>
        <v>0.68717109301506596</v>
      </c>
      <c r="X112" s="6">
        <f t="shared" si="20"/>
        <v>-1.1620988609461582</v>
      </c>
      <c r="Y112" s="8">
        <f t="shared" si="21"/>
        <v>0</v>
      </c>
      <c r="Z112">
        <f t="shared" si="22"/>
        <v>2.1966355335830916</v>
      </c>
      <c r="AW112">
        <v>5.5099469346219697E-2</v>
      </c>
      <c r="AX112">
        <v>1</v>
      </c>
      <c r="AY112">
        <v>0</v>
      </c>
      <c r="AZ112">
        <f t="shared" si="26"/>
        <v>106</v>
      </c>
      <c r="BA112">
        <f t="shared" si="27"/>
        <v>1</v>
      </c>
      <c r="BB112">
        <f t="shared" si="23"/>
        <v>0.26388888888888884</v>
      </c>
      <c r="BC112">
        <f t="shared" si="24"/>
        <v>0.97058823529411764</v>
      </c>
      <c r="BD112">
        <f t="shared" si="25"/>
        <v>6.7401960784313486E-3</v>
      </c>
    </row>
    <row r="113" spans="1:56" x14ac:dyDescent="0.3">
      <c r="A113">
        <f>STANDARDIZE(NoNegatives!FE113,AVERAGE(NoNegatives!FE$2:FE$179),_xlfn.STDEV.P(NoNegatives!FE$2:FE$179))</f>
        <v>-0.32160638124718122</v>
      </c>
      <c r="B113">
        <f>STANDARDIZE(NoNegatives!FF113,AVERAGE(NoNegatives!FF$2:FF$179),_xlfn.STDEV.P(NoNegatives!FF$2:FF$179))</f>
        <v>-0.31815447263329549</v>
      </c>
      <c r="C113">
        <f>STANDARDIZE(NoNegatives!FG113,AVERAGE(NoNegatives!FG$2:FG$179),_xlfn.STDEV.P(NoNegatives!FG$2:FG$179))</f>
        <v>-1.3489445945619107</v>
      </c>
      <c r="D113">
        <f>STANDARDIZE(NoNegatives!FH113,AVERAGE(NoNegatives!FH$2:FH$179),_xlfn.STDEV.P(NoNegatives!FH$2:FH$179))</f>
        <v>-1.4978448689882073</v>
      </c>
      <c r="E113">
        <f>STANDARDIZE(NoNegatives!FI113,AVERAGE(NoNegatives!FI$2:FI$179),_xlfn.STDEV.P(NoNegatives!FI$2:FI$179))</f>
        <v>-0.19121467602582407</v>
      </c>
      <c r="F113">
        <f>STANDARDIZE(NoNegatives!FJ113,AVERAGE(NoNegatives!FJ$2:FJ$179),_xlfn.STDEV.P(NoNegatives!FJ$2:FJ$179))</f>
        <v>-0.25057529260813427</v>
      </c>
      <c r="G113">
        <f>STANDARDIZE(NoNegatives!FK113,AVERAGE(NoNegatives!FK$2:FK$179),_xlfn.STDEV.P(NoNegatives!FK$2:FK$179))</f>
        <v>0.67733403633295375</v>
      </c>
      <c r="H113">
        <v>0</v>
      </c>
      <c r="J113">
        <v>-0.26253524194735189</v>
      </c>
      <c r="K113">
        <v>-0.26212462322971536</v>
      </c>
      <c r="L113">
        <v>-1.2077519932258998</v>
      </c>
      <c r="M113">
        <v>-1.361076434249364</v>
      </c>
      <c r="N113">
        <v>-0.35303501992089559</v>
      </c>
      <c r="O113">
        <v>-0.21150858843788606</v>
      </c>
      <c r="P113">
        <v>-0.53754790576284761</v>
      </c>
      <c r="Q113" s="6">
        <v>0</v>
      </c>
      <c r="R113" s="7">
        <v>1</v>
      </c>
      <c r="S113" s="8">
        <f t="shared" si="15"/>
        <v>1</v>
      </c>
      <c r="T113">
        <f t="shared" si="16"/>
        <v>0</v>
      </c>
      <c r="U113">
        <f t="shared" si="17"/>
        <v>0.29082037136835442</v>
      </c>
      <c r="V113" s="6">
        <f t="shared" si="18"/>
        <v>0.29082037136835442</v>
      </c>
      <c r="W113" s="8">
        <f t="shared" si="19"/>
        <v>0.70917962863164563</v>
      </c>
      <c r="X113" s="6">
        <f t="shared" si="20"/>
        <v>-0.3436464296283025</v>
      </c>
      <c r="Y113" s="8">
        <f t="shared" si="21"/>
        <v>100</v>
      </c>
      <c r="Z113">
        <f t="shared" si="22"/>
        <v>0.41007998485445663</v>
      </c>
      <c r="AW113">
        <v>5.8120138515148127E-2</v>
      </c>
      <c r="AX113">
        <v>1</v>
      </c>
      <c r="AY113">
        <v>0</v>
      </c>
      <c r="AZ113">
        <f t="shared" si="26"/>
        <v>107</v>
      </c>
      <c r="BA113">
        <f t="shared" si="27"/>
        <v>1</v>
      </c>
      <c r="BB113">
        <f t="shared" si="23"/>
        <v>0.25694444444444442</v>
      </c>
      <c r="BC113">
        <f t="shared" si="24"/>
        <v>0.97058823529411764</v>
      </c>
      <c r="BD113">
        <f t="shared" si="25"/>
        <v>6.7401960784313486E-3</v>
      </c>
    </row>
    <row r="114" spans="1:56" x14ac:dyDescent="0.3">
      <c r="A114">
        <f>STANDARDIZE(NoNegatives!FE114,AVERAGE(NoNegatives!FE$2:FE$179),_xlfn.STDEV.P(NoNegatives!FE$2:FE$179))</f>
        <v>-0.3146568354472013</v>
      </c>
      <c r="B114">
        <f>STANDARDIZE(NoNegatives!FF114,AVERAGE(NoNegatives!FF$2:FF$179),_xlfn.STDEV.P(NoNegatives!FF$2:FF$179))</f>
        <v>-0.31156272564463899</v>
      </c>
      <c r="C114">
        <f>STANDARDIZE(NoNegatives!FG114,AVERAGE(NoNegatives!FG$2:FG$179),_xlfn.STDEV.P(NoNegatives!FG$2:FG$179))</f>
        <v>0.14769697959980468</v>
      </c>
      <c r="D114">
        <f>STANDARDIZE(NoNegatives!FH114,AVERAGE(NoNegatives!FH$2:FH$179),_xlfn.STDEV.P(NoNegatives!FH$2:FH$179))</f>
        <v>-4.8099460756469557E-2</v>
      </c>
      <c r="E114">
        <f>STANDARDIZE(NoNegatives!FI114,AVERAGE(NoNegatives!FI$2:FI$179),_xlfn.STDEV.P(NoNegatives!FI$2:FI$179))</f>
        <v>0.34818647029108096</v>
      </c>
      <c r="F114">
        <f>STANDARDIZE(NoNegatives!FJ114,AVERAGE(NoNegatives!FJ$2:FJ$179),_xlfn.STDEV.P(NoNegatives!FJ$2:FJ$179))</f>
        <v>-0.25005696506795938</v>
      </c>
      <c r="G114">
        <f>STANDARDIZE(NoNegatives!FK114,AVERAGE(NoNegatives!FK$2:FK$179),_xlfn.STDEV.P(NoNegatives!FK$2:FK$179))</f>
        <v>2.998134010398628</v>
      </c>
      <c r="H114">
        <v>0</v>
      </c>
      <c r="J114">
        <v>-0.26190346505644463</v>
      </c>
      <c r="K114">
        <v>-0.26152537350347382</v>
      </c>
      <c r="L114">
        <v>-0.89712827028667586</v>
      </c>
      <c r="M114">
        <v>-1.0601858778239091</v>
      </c>
      <c r="N114">
        <v>-0.29909490528920507</v>
      </c>
      <c r="O114">
        <v>-0.19439931127125215</v>
      </c>
      <c r="P114">
        <v>-0.75205587812025432</v>
      </c>
      <c r="Q114" s="6">
        <v>0</v>
      </c>
      <c r="R114" s="7">
        <v>1</v>
      </c>
      <c r="S114" s="8">
        <f t="shared" si="15"/>
        <v>1</v>
      </c>
      <c r="T114">
        <f t="shared" si="16"/>
        <v>0</v>
      </c>
      <c r="U114">
        <f t="shared" si="17"/>
        <v>0.29563470468152975</v>
      </c>
      <c r="V114" s="6">
        <f t="shared" si="18"/>
        <v>0.29563470468152975</v>
      </c>
      <c r="W114" s="8">
        <f t="shared" si="19"/>
        <v>0.70436529531847025</v>
      </c>
      <c r="X114" s="6">
        <f t="shared" si="20"/>
        <v>-0.35045817200301671</v>
      </c>
      <c r="Y114" s="8">
        <f t="shared" si="21"/>
        <v>100</v>
      </c>
      <c r="Z114">
        <f t="shared" si="22"/>
        <v>0.41971787458361653</v>
      </c>
      <c r="AW114">
        <v>6.3113368253996938E-2</v>
      </c>
      <c r="AX114">
        <v>1</v>
      </c>
      <c r="AY114">
        <v>0</v>
      </c>
      <c r="AZ114">
        <f t="shared" si="26"/>
        <v>108</v>
      </c>
      <c r="BA114">
        <f t="shared" si="27"/>
        <v>1</v>
      </c>
      <c r="BB114">
        <f t="shared" si="23"/>
        <v>0.25</v>
      </c>
      <c r="BC114">
        <f t="shared" si="24"/>
        <v>0.97058823529411764</v>
      </c>
      <c r="BD114">
        <f t="shared" si="25"/>
        <v>6.7401960784313486E-3</v>
      </c>
    </row>
    <row r="115" spans="1:56" x14ac:dyDescent="0.3">
      <c r="A115">
        <f>STANDARDIZE(NoNegatives!FE115,AVERAGE(NoNegatives!FE$2:FE$179),_xlfn.STDEV.P(NoNegatives!FE$2:FE$179))</f>
        <v>-0.31876338523809855</v>
      </c>
      <c r="B115">
        <f>STANDARDIZE(NoNegatives!FF115,AVERAGE(NoNegatives!FF$2:FF$179),_xlfn.STDEV.P(NoNegatives!FF$2:FF$179))</f>
        <v>-0.31545784886520872</v>
      </c>
      <c r="C115">
        <f>STANDARDIZE(NoNegatives!FG115,AVERAGE(NoNegatives!FG$2:FG$179),_xlfn.STDEV.P(NoNegatives!FG$2:FG$179))</f>
        <v>-1.0100823513554846</v>
      </c>
      <c r="D115">
        <f>STANDARDIZE(NoNegatives!FH115,AVERAGE(NoNegatives!FH$2:FH$179),_xlfn.STDEV.P(NoNegatives!FH$2:FH$179))</f>
        <v>-1.1696006256149836</v>
      </c>
      <c r="E115">
        <f>STANDARDIZE(NoNegatives!FI115,AVERAGE(NoNegatives!FI$2:FI$179),_xlfn.STDEV.P(NoNegatives!FI$2:FI$179))</f>
        <v>0.72576727271291452</v>
      </c>
      <c r="F115">
        <f>STANDARDIZE(NoNegatives!FJ115,AVERAGE(NoNegatives!FJ$2:FJ$179),_xlfn.STDEV.P(NoNegatives!FJ$2:FJ$179))</f>
        <v>-0.24893987985206531</v>
      </c>
      <c r="G115">
        <f>STANDARDIZE(NoNegatives!FK115,AVERAGE(NoNegatives!FK$2:FK$179),_xlfn.STDEV.P(NoNegatives!FK$2:FK$179))</f>
        <v>-0.19859909363943073</v>
      </c>
      <c r="H115">
        <v>1</v>
      </c>
      <c r="J115">
        <v>-0.26048196705190324</v>
      </c>
      <c r="K115">
        <v>-0.26017706161943049</v>
      </c>
      <c r="L115">
        <v>1.1925222294862852</v>
      </c>
      <c r="M115">
        <v>0.96398695631096998</v>
      </c>
      <c r="N115">
        <v>0.51000681418615246</v>
      </c>
      <c r="O115">
        <v>-0.22614687310696224</v>
      </c>
      <c r="P115">
        <v>-7.0759907988285922E-2</v>
      </c>
      <c r="Q115" s="6">
        <v>0</v>
      </c>
      <c r="R115" s="7">
        <v>1</v>
      </c>
      <c r="S115" s="8">
        <f t="shared" si="15"/>
        <v>1</v>
      </c>
      <c r="T115">
        <f t="shared" si="16"/>
        <v>0</v>
      </c>
      <c r="U115">
        <f t="shared" si="17"/>
        <v>1.1536393800273381E-2</v>
      </c>
      <c r="V115" s="6">
        <f t="shared" si="18"/>
        <v>1.1536393800273381E-2</v>
      </c>
      <c r="W115" s="8">
        <f t="shared" si="19"/>
        <v>0.98846360619972662</v>
      </c>
      <c r="X115" s="6">
        <f t="shared" si="20"/>
        <v>-1.160345424728609E-2</v>
      </c>
      <c r="Y115" s="8">
        <f t="shared" si="21"/>
        <v>100</v>
      </c>
      <c r="Z115">
        <f t="shared" si="22"/>
        <v>1.1671035461413199E-2</v>
      </c>
      <c r="AW115">
        <v>7.0755931710518333E-2</v>
      </c>
      <c r="AX115">
        <v>1</v>
      </c>
      <c r="AY115">
        <v>0</v>
      </c>
      <c r="AZ115">
        <f t="shared" si="26"/>
        <v>109</v>
      </c>
      <c r="BA115">
        <f t="shared" si="27"/>
        <v>1</v>
      </c>
      <c r="BB115">
        <f t="shared" si="23"/>
        <v>0.24305555555555558</v>
      </c>
      <c r="BC115">
        <f t="shared" si="24"/>
        <v>0.97058823529411764</v>
      </c>
      <c r="BD115">
        <f t="shared" si="25"/>
        <v>6.7401960784313486E-3</v>
      </c>
    </row>
    <row r="116" spans="1:56" x14ac:dyDescent="0.3">
      <c r="A116">
        <f>STANDARDIZE(NoNegatives!FE116,AVERAGE(NoNegatives!FE$2:FE$179),_xlfn.STDEV.P(NoNegatives!FE$2:FE$179))</f>
        <v>-0.27911938533366759</v>
      </c>
      <c r="B116">
        <f>STANDARDIZE(NoNegatives!FF116,AVERAGE(NoNegatives!FF$2:FF$179),_xlfn.STDEV.P(NoNegatives!FF$2:FF$179))</f>
        <v>-0.23560782284352902</v>
      </c>
      <c r="C116">
        <f>STANDARDIZE(NoNegatives!FG116,AVERAGE(NoNegatives!FG$2:FG$179),_xlfn.STDEV.P(NoNegatives!FG$2:FG$179))</f>
        <v>-0.61474306761465414</v>
      </c>
      <c r="D116">
        <f>STANDARDIZE(NoNegatives!FH116,AVERAGE(NoNegatives!FH$2:FH$179),_xlfn.STDEV.P(NoNegatives!FH$2:FH$179))</f>
        <v>1.0734017041020445</v>
      </c>
      <c r="E116">
        <f>STANDARDIZE(NoNegatives!FI116,AVERAGE(NoNegatives!FI$2:FI$179),_xlfn.STDEV.P(NoNegatives!FI$2:FI$179))</f>
        <v>-8.333444676244306E-2</v>
      </c>
      <c r="F116">
        <f>STANDARDIZE(NoNegatives!FJ116,AVERAGE(NoNegatives!FJ$2:FJ$179),_xlfn.STDEV.P(NoNegatives!FJ$2:FJ$179))</f>
        <v>-0.19796504728038611</v>
      </c>
      <c r="G116">
        <f>STANDARDIZE(NoNegatives!FK116,AVERAGE(NoNegatives!FK$2:FK$179),_xlfn.STDEV.P(NoNegatives!FK$2:FK$179))</f>
        <v>-0.47474421510397674</v>
      </c>
      <c r="H116">
        <v>1</v>
      </c>
      <c r="J116">
        <v>-0.2587445806019083</v>
      </c>
      <c r="K116">
        <v>-0.25852912487226637</v>
      </c>
      <c r="L116">
        <v>0.3453666214702199</v>
      </c>
      <c r="M116">
        <v>0.1433763478779109</v>
      </c>
      <c r="N116">
        <v>0.51000681418615246</v>
      </c>
      <c r="O116">
        <v>-0.20967210034295619</v>
      </c>
      <c r="P116">
        <v>-0.52662327707682066</v>
      </c>
      <c r="Q116" s="6">
        <v>0</v>
      </c>
      <c r="R116" s="7">
        <v>1</v>
      </c>
      <c r="S116" s="8">
        <f t="shared" si="15"/>
        <v>1</v>
      </c>
      <c r="T116">
        <f t="shared" si="16"/>
        <v>0</v>
      </c>
      <c r="U116">
        <f t="shared" si="17"/>
        <v>8.113275698537778E-2</v>
      </c>
      <c r="V116" s="6">
        <f t="shared" si="18"/>
        <v>8.113275698537778E-2</v>
      </c>
      <c r="W116" s="8">
        <f t="shared" si="19"/>
        <v>0.91886724301462219</v>
      </c>
      <c r="X116" s="6">
        <f t="shared" si="20"/>
        <v>-8.4613625152251626E-2</v>
      </c>
      <c r="Y116" s="8">
        <f t="shared" si="21"/>
        <v>100</v>
      </c>
      <c r="Z116">
        <f t="shared" si="22"/>
        <v>8.8296495061895131E-2</v>
      </c>
      <c r="AW116">
        <v>7.3249241568044424E-2</v>
      </c>
      <c r="AX116">
        <v>1</v>
      </c>
      <c r="AY116">
        <v>0</v>
      </c>
      <c r="AZ116">
        <f t="shared" si="26"/>
        <v>110</v>
      </c>
      <c r="BA116">
        <f t="shared" si="27"/>
        <v>1</v>
      </c>
      <c r="BB116">
        <f t="shared" si="23"/>
        <v>0.23611111111111116</v>
      </c>
      <c r="BC116">
        <f t="shared" si="24"/>
        <v>0.97058823529411764</v>
      </c>
      <c r="BD116">
        <f t="shared" si="25"/>
        <v>6.7401960784314562E-3</v>
      </c>
    </row>
    <row r="117" spans="1:56" x14ac:dyDescent="0.3">
      <c r="A117">
        <f>STANDARDIZE(NoNegatives!FE117,AVERAGE(NoNegatives!FE$2:FE$179),_xlfn.STDEV.P(NoNegatives!FE$2:FE$179))</f>
        <v>-0.3148147796699281</v>
      </c>
      <c r="B117">
        <f>STANDARDIZE(NoNegatives!FF117,AVERAGE(NoNegatives!FF$2:FF$179),_xlfn.STDEV.P(NoNegatives!FF$2:FF$179))</f>
        <v>-0.31171253807619936</v>
      </c>
      <c r="C117">
        <f>STANDARDIZE(NoNegatives!FG117,AVERAGE(NoNegatives!FG$2:FG$179),_xlfn.STDEV.P(NoNegatives!FG$2:FG$179))</f>
        <v>0.79718294574545479</v>
      </c>
      <c r="D117">
        <f>STANDARDIZE(NoNegatives!FH117,AVERAGE(NoNegatives!FH$2:FH$179),_xlfn.STDEV.P(NoNegatives!FH$2:FH$179))</f>
        <v>0.58103533904220905</v>
      </c>
      <c r="E117">
        <f>STANDARDIZE(NoNegatives!FI117,AVERAGE(NoNegatives!FI$2:FI$179),_xlfn.STDEV.P(NoNegatives!FI$2:FI$179))</f>
        <v>0.99546784587136705</v>
      </c>
      <c r="F117">
        <f>STANDARDIZE(NoNegatives!FJ117,AVERAGE(NoNegatives!FJ$2:FJ$179),_xlfn.STDEV.P(NoNegatives!FJ$2:FJ$179))</f>
        <v>-0.24728659373254205</v>
      </c>
      <c r="G117">
        <f>STANDARDIZE(NoNegatives!FK117,AVERAGE(NoNegatives!FK$2:FK$179),_xlfn.STDEV.P(NoNegatives!FK$2:FK$179))</f>
        <v>-0.17211807931603909</v>
      </c>
      <c r="H117">
        <v>0</v>
      </c>
      <c r="J117">
        <v>-0.25558569614737198</v>
      </c>
      <c r="K117">
        <v>-0.25553287624105886</v>
      </c>
      <c r="L117">
        <v>1.164283709219083</v>
      </c>
      <c r="M117">
        <v>0.93663326936320135</v>
      </c>
      <c r="N117">
        <v>0.40212658492277148</v>
      </c>
      <c r="O117">
        <v>-0.2110706910332556</v>
      </c>
      <c r="P117">
        <v>-0.4635009019229277</v>
      </c>
      <c r="Q117" s="6">
        <v>0</v>
      </c>
      <c r="R117" s="7">
        <v>1</v>
      </c>
      <c r="S117" s="8">
        <f t="shared" si="15"/>
        <v>1</v>
      </c>
      <c r="T117">
        <f t="shared" si="16"/>
        <v>0</v>
      </c>
      <c r="U117">
        <f t="shared" si="17"/>
        <v>3.0217973818147274E-2</v>
      </c>
      <c r="V117" s="6">
        <f t="shared" si="18"/>
        <v>3.0217973818147274E-2</v>
      </c>
      <c r="W117" s="8">
        <f t="shared" si="19"/>
        <v>0.96978202618185272</v>
      </c>
      <c r="X117" s="6">
        <f t="shared" si="20"/>
        <v>-3.068394801340989E-2</v>
      </c>
      <c r="Y117" s="8">
        <f t="shared" si="21"/>
        <v>100</v>
      </c>
      <c r="Z117">
        <f t="shared" si="22"/>
        <v>3.1159552355408189E-2</v>
      </c>
      <c r="AW117">
        <v>7.8630390639940012E-2</v>
      </c>
      <c r="AX117">
        <v>1</v>
      </c>
      <c r="AY117">
        <v>0</v>
      </c>
      <c r="AZ117">
        <f t="shared" si="26"/>
        <v>111</v>
      </c>
      <c r="BA117">
        <f t="shared" si="27"/>
        <v>1</v>
      </c>
      <c r="BB117">
        <f t="shared" si="23"/>
        <v>0.22916666666666663</v>
      </c>
      <c r="BC117">
        <f t="shared" si="24"/>
        <v>0.97058823529411764</v>
      </c>
      <c r="BD117">
        <f t="shared" si="25"/>
        <v>6.7401960784313486E-3</v>
      </c>
    </row>
    <row r="118" spans="1:56" x14ac:dyDescent="0.3">
      <c r="A118">
        <f>STANDARDIZE(NoNegatives!FE118,AVERAGE(NoNegatives!FE$2:FE$179),_xlfn.STDEV.P(NoNegatives!FE$2:FE$179))</f>
        <v>-0.31939516212900582</v>
      </c>
      <c r="B118">
        <f>STANDARDIZE(NoNegatives!FF118,AVERAGE(NoNegatives!FF$2:FF$179),_xlfn.STDEV.P(NoNegatives!FF$2:FF$179))</f>
        <v>-0.31605709859145026</v>
      </c>
      <c r="C118">
        <f>STANDARDIZE(NoNegatives!FG118,AVERAGE(NoNegatives!FG$2:FG$179),_xlfn.STDEV.P(NoNegatives!FG$2:FG$179))</f>
        <v>1.3337148308222961</v>
      </c>
      <c r="D118">
        <f>STANDARDIZE(NoNegatives!FH118,AVERAGE(NoNegatives!FH$2:FH$179),_xlfn.STDEV.P(NoNegatives!FH$2:FH$179))</f>
        <v>1.1007553910498131</v>
      </c>
      <c r="E118">
        <f>STANDARDIZE(NoNegatives!FI118,AVERAGE(NoNegatives!FI$2:FI$179),_xlfn.STDEV.P(NoNegatives!FI$2:FI$179))</f>
        <v>0.56394692881784303</v>
      </c>
      <c r="F118">
        <f>STANDARDIZE(NoNegatives!FJ118,AVERAGE(NoNegatives!FJ$2:FJ$179),_xlfn.STDEV.P(NoNegatives!FJ$2:FJ$179))</f>
        <v>-0.25042783735963625</v>
      </c>
      <c r="G118">
        <f>STANDARDIZE(NoNegatives!FK118,AVERAGE(NoNegatives!FK$2:FK$179),_xlfn.STDEV.P(NoNegatives!FK$2:FK$179))</f>
        <v>1.9222640973556222</v>
      </c>
      <c r="H118">
        <v>0</v>
      </c>
      <c r="J118">
        <v>-0.25321653280646972</v>
      </c>
      <c r="K118">
        <v>-0.25328568976765325</v>
      </c>
      <c r="L118">
        <v>-0.64298158788185622</v>
      </c>
      <c r="M118">
        <v>-0.81400269529399139</v>
      </c>
      <c r="N118">
        <v>0.13242601176431895</v>
      </c>
      <c r="O118">
        <v>-0.18940817452663736</v>
      </c>
      <c r="P118">
        <v>-0.72711696196398878</v>
      </c>
      <c r="Q118" s="6">
        <v>1</v>
      </c>
      <c r="R118" s="7">
        <v>0</v>
      </c>
      <c r="S118" s="8">
        <f t="shared" si="15"/>
        <v>1</v>
      </c>
      <c r="T118">
        <f t="shared" si="16"/>
        <v>1</v>
      </c>
      <c r="U118">
        <f t="shared" si="17"/>
        <v>0.22954962635823933</v>
      </c>
      <c r="V118" s="6">
        <f t="shared" si="18"/>
        <v>0.22954962635823933</v>
      </c>
      <c r="W118" s="8">
        <f t="shared" si="19"/>
        <v>0.77045037364176072</v>
      </c>
      <c r="X118" s="6">
        <f t="shared" si="20"/>
        <v>-1.4716360360022829</v>
      </c>
      <c r="Y118" s="8">
        <f t="shared" si="21"/>
        <v>0</v>
      </c>
      <c r="Z118">
        <f t="shared" si="22"/>
        <v>3.3563564701228561</v>
      </c>
      <c r="AW118">
        <v>7.8777227800584729E-2</v>
      </c>
      <c r="AX118">
        <v>1</v>
      </c>
      <c r="AY118">
        <v>0</v>
      </c>
      <c r="AZ118">
        <f t="shared" si="26"/>
        <v>112</v>
      </c>
      <c r="BA118">
        <f t="shared" si="27"/>
        <v>1</v>
      </c>
      <c r="BB118">
        <f t="shared" si="23"/>
        <v>0.22222222222222221</v>
      </c>
      <c r="BC118">
        <f t="shared" si="24"/>
        <v>0.97058823529411764</v>
      </c>
      <c r="BD118">
        <f t="shared" si="25"/>
        <v>6.7401960784313486E-3</v>
      </c>
    </row>
    <row r="119" spans="1:56" x14ac:dyDescent="0.3">
      <c r="A119">
        <f>STANDARDIZE(NoNegatives!FE119,AVERAGE(NoNegatives!FE$2:FE$179),_xlfn.STDEV.P(NoNegatives!FE$2:FE$179))</f>
        <v>-0.21752113847020921</v>
      </c>
      <c r="B119">
        <f>STANDARDIZE(NoNegatives!FF119,AVERAGE(NoNegatives!FF$2:FF$179),_xlfn.STDEV.P(NoNegatives!FF$2:FF$179))</f>
        <v>-0.21942808023500857</v>
      </c>
      <c r="C119">
        <f>STANDARDIZE(NoNegatives!FG119,AVERAGE(NoNegatives!FG$2:FG$179),_xlfn.STDEV.P(NoNegatives!FG$2:FG$179))</f>
        <v>1.1360451889518808</v>
      </c>
      <c r="D119">
        <f>STANDARDIZE(NoNegatives!FH119,AVERAGE(NoNegatives!FH$2:FH$179),_xlfn.STDEV.P(NoNegatives!FH$2:FH$179))</f>
        <v>0.90927958241543272</v>
      </c>
      <c r="E119">
        <f>STANDARDIZE(NoNegatives!FI119,AVERAGE(NoNegatives!FI$2:FI$179),_xlfn.STDEV.P(NoNegatives!FI$2:FI$179))</f>
        <v>-2.0791186881349919</v>
      </c>
      <c r="F119">
        <f>STANDARDIZE(NoNegatives!FJ119,AVERAGE(NoNegatives!FJ$2:FJ$179),_xlfn.STDEV.P(NoNegatives!FJ$2:FJ$179))</f>
        <v>-0.19603025568645754</v>
      </c>
      <c r="G119">
        <f>STANDARDIZE(NoNegatives!FK119,AVERAGE(NoNegatives!FK$2:FK$179),_xlfn.STDEV.P(NoNegatives!FK$2:FK$179))</f>
        <v>-0.35627273719647284</v>
      </c>
      <c r="H119">
        <v>0</v>
      </c>
      <c r="J119">
        <v>-0.24800437345648477</v>
      </c>
      <c r="K119">
        <v>-0.24834187952616088</v>
      </c>
      <c r="L119">
        <v>1.1078066686846786</v>
      </c>
      <c r="M119">
        <v>0.88192589546766409</v>
      </c>
      <c r="N119">
        <v>0.24030624102769998</v>
      </c>
      <c r="O119">
        <v>-0.17918461063077462</v>
      </c>
      <c r="P119">
        <v>-0.76944255164458197</v>
      </c>
      <c r="Q119" s="6">
        <v>0</v>
      </c>
      <c r="R119" s="7">
        <v>1</v>
      </c>
      <c r="S119" s="8">
        <f t="shared" si="15"/>
        <v>1</v>
      </c>
      <c r="T119">
        <f t="shared" si="16"/>
        <v>0</v>
      </c>
      <c r="U119">
        <f t="shared" si="17"/>
        <v>4.3726169641548296E-2</v>
      </c>
      <c r="V119" s="6">
        <f t="shared" si="18"/>
        <v>4.3726169641548296E-2</v>
      </c>
      <c r="W119" s="8">
        <f t="shared" si="19"/>
        <v>0.9562738303584517</v>
      </c>
      <c r="X119" s="6">
        <f t="shared" si="20"/>
        <v>-4.4710973515615995E-2</v>
      </c>
      <c r="Y119" s="8">
        <f t="shared" si="21"/>
        <v>100</v>
      </c>
      <c r="Z119">
        <f t="shared" si="22"/>
        <v>4.5725573840243949E-2</v>
      </c>
      <c r="AW119">
        <v>8.0460807590919364E-2</v>
      </c>
      <c r="AX119">
        <v>1</v>
      </c>
      <c r="AY119">
        <v>0</v>
      </c>
      <c r="AZ119">
        <f t="shared" si="26"/>
        <v>113</v>
      </c>
      <c r="BA119">
        <f t="shared" si="27"/>
        <v>1</v>
      </c>
      <c r="BB119">
        <f t="shared" si="23"/>
        <v>0.21527777777777779</v>
      </c>
      <c r="BC119">
        <f t="shared" si="24"/>
        <v>0.97058823529411764</v>
      </c>
      <c r="BD119">
        <f t="shared" si="25"/>
        <v>6.7401960784313486E-3</v>
      </c>
    </row>
    <row r="120" spans="1:56" x14ac:dyDescent="0.3">
      <c r="A120">
        <f>STANDARDIZE(NoNegatives!FE120,AVERAGE(NoNegatives!FE$2:FE$179),_xlfn.STDEV.P(NoNegatives!FE$2:FE$179))</f>
        <v>-0.11264617457960309</v>
      </c>
      <c r="B120">
        <f>STANDARDIZE(NoNegatives!FF120,AVERAGE(NoNegatives!FF$2:FF$179),_xlfn.STDEV.P(NoNegatives!FF$2:FF$179))</f>
        <v>-0.11995262567891976</v>
      </c>
      <c r="C120">
        <f>STANDARDIZE(NoNegatives!FG120,AVERAGE(NoNegatives!FG$2:FG$179),_xlfn.STDEV.P(NoNegatives!FG$2:FG$179))</f>
        <v>-0.81241270948506927</v>
      </c>
      <c r="D120">
        <f>STANDARDIZE(NoNegatives!FH120,AVERAGE(NoNegatives!FH$2:FH$179),_xlfn.STDEV.P(NoNegatives!FH$2:FH$179))</f>
        <v>-0.97812481698060316</v>
      </c>
      <c r="E120">
        <f>STANDARDIZE(NoNegatives!FI120,AVERAGE(NoNegatives!FI$2:FI$179),_xlfn.STDEV.P(NoNegatives!FI$2:FI$179))</f>
        <v>-0.29909490528920507</v>
      </c>
      <c r="F120">
        <f>STANDARDIZE(NoNegatives!FJ120,AVERAGE(NoNegatives!FJ$2:FJ$179),_xlfn.STDEV.P(NoNegatives!FJ$2:FJ$179))</f>
        <v>-2.7287831314359606E-2</v>
      </c>
      <c r="G120">
        <f>STANDARDIZE(NoNegatives!FK120,AVERAGE(NoNegatives!FK$2:FK$179),_xlfn.STDEV.P(NoNegatives!FK$2:FK$179))</f>
        <v>-0.82055619891990372</v>
      </c>
      <c r="H120">
        <v>0</v>
      </c>
      <c r="J120">
        <v>-0.24768848501103113</v>
      </c>
      <c r="K120">
        <v>-0.24804225466304014</v>
      </c>
      <c r="L120">
        <v>0.48655922280623082</v>
      </c>
      <c r="M120">
        <v>0.28014478261675407</v>
      </c>
      <c r="N120">
        <v>0.83364750197629556</v>
      </c>
      <c r="O120">
        <v>-0.24133923204312191</v>
      </c>
      <c r="P120">
        <v>2.4227876080692772</v>
      </c>
      <c r="Q120" s="6">
        <v>0</v>
      </c>
      <c r="R120" s="7">
        <v>1</v>
      </c>
      <c r="S120" s="8">
        <f t="shared" si="15"/>
        <v>1</v>
      </c>
      <c r="T120">
        <f t="shared" si="16"/>
        <v>0</v>
      </c>
      <c r="U120">
        <f t="shared" si="17"/>
        <v>1.1977686107599014E-5</v>
      </c>
      <c r="V120" s="6">
        <f t="shared" si="18"/>
        <v>1.1977686107599014E-5</v>
      </c>
      <c r="W120" s="8">
        <f t="shared" si="19"/>
        <v>0.99998802231389239</v>
      </c>
      <c r="X120" s="6">
        <f t="shared" si="20"/>
        <v>-1.1977757840666563E-5</v>
      </c>
      <c r="Y120" s="8">
        <f t="shared" si="21"/>
        <v>100</v>
      </c>
      <c r="Z120">
        <f t="shared" si="22"/>
        <v>1.1977829574281906E-5</v>
      </c>
      <c r="AW120">
        <v>8.113275698537778E-2</v>
      </c>
      <c r="AX120">
        <v>1</v>
      </c>
      <c r="AY120">
        <v>0</v>
      </c>
      <c r="AZ120">
        <f t="shared" si="26"/>
        <v>114</v>
      </c>
      <c r="BA120">
        <f t="shared" si="27"/>
        <v>1</v>
      </c>
      <c r="BB120">
        <f t="shared" si="23"/>
        <v>0.20833333333333337</v>
      </c>
      <c r="BC120">
        <f t="shared" si="24"/>
        <v>0.97058823529411764</v>
      </c>
      <c r="BD120">
        <f t="shared" si="25"/>
        <v>6.7401960784314562E-3</v>
      </c>
    </row>
    <row r="121" spans="1:56" x14ac:dyDescent="0.3">
      <c r="A121">
        <f>STANDARDIZE(NoNegatives!FE121,AVERAGE(NoNegatives!FE$2:FE$179),_xlfn.STDEV.P(NoNegatives!FE$2:FE$179))</f>
        <v>-0.30944467609721638</v>
      </c>
      <c r="B121">
        <f>STANDARDIZE(NoNegatives!FF121,AVERAGE(NoNegatives!FF$2:FF$179),_xlfn.STDEV.P(NoNegatives!FF$2:FF$179))</f>
        <v>-0.30661891540314662</v>
      </c>
      <c r="C121">
        <f>STANDARDIZE(NoNegatives!FG121,AVERAGE(NoNegatives!FG$2:FG$179),_xlfn.STDEV.P(NoNegatives!FG$2:FG$179))</f>
        <v>-1.0383208716226868</v>
      </c>
      <c r="D121">
        <f>STANDARDIZE(NoNegatives!FH121,AVERAGE(NoNegatives!FH$2:FH$179),_xlfn.STDEV.P(NoNegatives!FH$2:FH$179))</f>
        <v>-1.1969543125627522</v>
      </c>
      <c r="E121">
        <f>STANDARDIZE(NoNegatives!FI121,AVERAGE(NoNegatives!FI$2:FI$179),_xlfn.STDEV.P(NoNegatives!FI$2:FI$179))</f>
        <v>-0.24515479065751458</v>
      </c>
      <c r="F121">
        <f>STANDARDIZE(NoNegatives!FJ121,AVERAGE(NoNegatives!FJ$2:FJ$179),_xlfn.STDEV.P(NoNegatives!FJ$2:FJ$179))</f>
        <v>-0.24420790687753793</v>
      </c>
      <c r="G121">
        <f>STANDARDIZE(NoNegatives!FK121,AVERAGE(NoNegatives!FK$2:FK$179),_xlfn.STDEV.P(NoNegatives!FK$2:FK$179))</f>
        <v>-0.29396016547190978</v>
      </c>
      <c r="H121">
        <v>0</v>
      </c>
      <c r="J121">
        <v>-0.24500343322467524</v>
      </c>
      <c r="K121">
        <v>-0.24549544332651377</v>
      </c>
      <c r="L121">
        <v>-1.1795134729586976</v>
      </c>
      <c r="M121">
        <v>-1.3337227473015953</v>
      </c>
      <c r="N121">
        <v>-2.0251785735033012</v>
      </c>
      <c r="O121">
        <v>-0.21669186383963465</v>
      </c>
      <c r="P121">
        <v>-0.18697634974840002</v>
      </c>
      <c r="Q121" s="6">
        <v>0</v>
      </c>
      <c r="R121" s="7">
        <v>1</v>
      </c>
      <c r="S121" s="8">
        <f t="shared" si="15"/>
        <v>1</v>
      </c>
      <c r="T121">
        <f t="shared" si="16"/>
        <v>0</v>
      </c>
      <c r="U121">
        <f t="shared" si="17"/>
        <v>0.10167627095843733</v>
      </c>
      <c r="V121" s="6">
        <f t="shared" si="18"/>
        <v>0.10167627095843733</v>
      </c>
      <c r="W121" s="8">
        <f t="shared" si="19"/>
        <v>0.89832372904156266</v>
      </c>
      <c r="X121" s="6">
        <f t="shared" si="20"/>
        <v>-0.10722477559818287</v>
      </c>
      <c r="Y121" s="8">
        <f t="shared" si="21"/>
        <v>100</v>
      </c>
      <c r="Z121">
        <f t="shared" si="22"/>
        <v>0.11318444305920487</v>
      </c>
      <c r="AW121">
        <v>8.4747402112037296E-2</v>
      </c>
      <c r="AX121">
        <v>1</v>
      </c>
      <c r="AY121">
        <v>0</v>
      </c>
      <c r="AZ121">
        <f t="shared" si="26"/>
        <v>115</v>
      </c>
      <c r="BA121">
        <f t="shared" si="27"/>
        <v>1</v>
      </c>
      <c r="BB121">
        <f t="shared" si="23"/>
        <v>0.20138888888888884</v>
      </c>
      <c r="BC121">
        <f t="shared" si="24"/>
        <v>0.97058823529411764</v>
      </c>
      <c r="BD121">
        <f t="shared" si="25"/>
        <v>6.7401960784313486E-3</v>
      </c>
    </row>
    <row r="122" spans="1:56" x14ac:dyDescent="0.3">
      <c r="A122">
        <f>STANDARDIZE(NoNegatives!FE122,AVERAGE(NoNegatives!FE$2:FE$179),_xlfn.STDEV.P(NoNegatives!FE$2:FE$179))</f>
        <v>-0.24768848501103113</v>
      </c>
      <c r="B122">
        <f>STANDARDIZE(NoNegatives!FF122,AVERAGE(NoNegatives!FF$2:FF$179),_xlfn.STDEV.P(NoNegatives!FF$2:FF$179))</f>
        <v>-0.24804225466304014</v>
      </c>
      <c r="C122">
        <f>STANDARDIZE(NoNegatives!FG122,AVERAGE(NoNegatives!FG$2:FG$179),_xlfn.STDEV.P(NoNegatives!FG$2:FG$179))</f>
        <v>0.48655922280623082</v>
      </c>
      <c r="D122">
        <f>STANDARDIZE(NoNegatives!FH122,AVERAGE(NoNegatives!FH$2:FH$179),_xlfn.STDEV.P(NoNegatives!FH$2:FH$179))</f>
        <v>0.28014478261675407</v>
      </c>
      <c r="E122">
        <f>STANDARDIZE(NoNegatives!FI122,AVERAGE(NoNegatives!FI$2:FI$179),_xlfn.STDEV.P(NoNegatives!FI$2:FI$179))</f>
        <v>0.83364750197629556</v>
      </c>
      <c r="F122">
        <f>STANDARDIZE(NoNegatives!FJ122,AVERAGE(NoNegatives!FJ$2:FJ$179),_xlfn.STDEV.P(NoNegatives!FJ$2:FJ$179))</f>
        <v>-0.24133923204312191</v>
      </c>
      <c r="G122">
        <f>STANDARDIZE(NoNegatives!FK122,AVERAGE(NoNegatives!FK$2:FK$179),_xlfn.STDEV.P(NoNegatives!FK$2:FK$179))</f>
        <v>2.4227876080692772</v>
      </c>
      <c r="H122">
        <v>0</v>
      </c>
      <c r="J122">
        <v>-0.24089688343377802</v>
      </c>
      <c r="K122">
        <v>-0.24160032010594401</v>
      </c>
      <c r="L122">
        <v>-0.78417418921786719</v>
      </c>
      <c r="M122">
        <v>-0.95077113003283453</v>
      </c>
      <c r="N122">
        <v>-0.35303501992089559</v>
      </c>
      <c r="O122">
        <v>-0.13476036576509839</v>
      </c>
      <c r="P122">
        <v>-0.92996102728072705</v>
      </c>
      <c r="Q122" s="6">
        <v>0</v>
      </c>
      <c r="R122" s="7">
        <v>1</v>
      </c>
      <c r="S122" s="8">
        <f t="shared" si="15"/>
        <v>1</v>
      </c>
      <c r="T122">
        <f t="shared" si="16"/>
        <v>0</v>
      </c>
      <c r="U122">
        <f t="shared" si="17"/>
        <v>0.17037032651600209</v>
      </c>
      <c r="V122" s="6">
        <f t="shared" si="18"/>
        <v>0.17037032651600209</v>
      </c>
      <c r="W122" s="8">
        <f t="shared" si="19"/>
        <v>0.82962967348399785</v>
      </c>
      <c r="X122" s="6">
        <f t="shared" si="20"/>
        <v>-0.18677585428316032</v>
      </c>
      <c r="Y122" s="8">
        <f t="shared" si="21"/>
        <v>100</v>
      </c>
      <c r="Z122">
        <f t="shared" si="22"/>
        <v>0.20535707914175547</v>
      </c>
      <c r="AW122">
        <v>9.4338888599304477E-2</v>
      </c>
      <c r="AX122">
        <v>1</v>
      </c>
      <c r="AY122">
        <v>0</v>
      </c>
      <c r="AZ122">
        <f t="shared" si="26"/>
        <v>116</v>
      </c>
      <c r="BA122">
        <f t="shared" si="27"/>
        <v>1</v>
      </c>
      <c r="BB122">
        <f t="shared" si="23"/>
        <v>0.19444444444444442</v>
      </c>
      <c r="BC122">
        <f t="shared" si="24"/>
        <v>0.97058823529411764</v>
      </c>
      <c r="BD122">
        <f t="shared" si="25"/>
        <v>6.7401960784313486E-3</v>
      </c>
    </row>
    <row r="123" spans="1:56" x14ac:dyDescent="0.3">
      <c r="A123">
        <f>STANDARDIZE(NoNegatives!FE123,AVERAGE(NoNegatives!FE$2:FE$179),_xlfn.STDEV.P(NoNegatives!FE$2:FE$179))</f>
        <v>-0.3126035605517527</v>
      </c>
      <c r="B123">
        <f>STANDARDIZE(NoNegatives!FF123,AVERAGE(NoNegatives!FF$2:FF$179),_xlfn.STDEV.P(NoNegatives!FF$2:FF$179))</f>
        <v>-0.30961516403435413</v>
      </c>
      <c r="C123">
        <f>STANDARDIZE(NoNegatives!FG123,AVERAGE(NoNegatives!FG$2:FG$179),_xlfn.STDEV.P(NoNegatives!FG$2:FG$179))</f>
        <v>-0.92536679055387805</v>
      </c>
      <c r="D123">
        <f>STANDARDIZE(NoNegatives!FH123,AVERAGE(NoNegatives!FH$2:FH$179),_xlfn.STDEV.P(NoNegatives!FH$2:FH$179))</f>
        <v>-1.0875395647716777</v>
      </c>
      <c r="E123">
        <f>STANDARDIZE(NoNegatives!FI123,AVERAGE(NoNegatives!FI$2:FI$179),_xlfn.STDEV.P(NoNegatives!FI$2:FI$179))</f>
        <v>0.88758761660798602</v>
      </c>
      <c r="F123">
        <f>STANDARDIZE(NoNegatives!FJ123,AVERAGE(NoNegatives!FJ$2:FJ$179),_xlfn.STDEV.P(NoNegatives!FJ$2:FJ$179))</f>
        <v>-0.24629015371996452</v>
      </c>
      <c r="G123">
        <f>STANDARDIZE(NoNegatives!FK123,AVERAGE(NoNegatives!FK$2:FK$179),_xlfn.STDEV.P(NoNegatives!FK$2:FK$179))</f>
        <v>-0.18182922082635344</v>
      </c>
      <c r="H123">
        <v>0</v>
      </c>
      <c r="J123">
        <v>-0.23852772009287579</v>
      </c>
      <c r="K123">
        <v>-0.14871661253851171</v>
      </c>
      <c r="L123">
        <v>-1.094797912157091</v>
      </c>
      <c r="M123">
        <v>1.0460480171542759</v>
      </c>
      <c r="N123">
        <v>-1.8094181149765391</v>
      </c>
      <c r="O123">
        <v>-9.5523864642034315E-2</v>
      </c>
      <c r="P123">
        <v>-0.71749859453003351</v>
      </c>
      <c r="Q123" s="6">
        <v>1</v>
      </c>
      <c r="R123" s="7">
        <v>0</v>
      </c>
      <c r="S123" s="8">
        <f t="shared" si="15"/>
        <v>1</v>
      </c>
      <c r="T123">
        <f t="shared" si="16"/>
        <v>1</v>
      </c>
      <c r="U123">
        <f t="shared" si="17"/>
        <v>1</v>
      </c>
      <c r="V123" s="6">
        <f t="shared" si="18"/>
        <v>1</v>
      </c>
      <c r="W123" s="8">
        <f t="shared" si="19"/>
        <v>0</v>
      </c>
      <c r="X123" s="6">
        <f t="shared" si="20"/>
        <v>0</v>
      </c>
      <c r="Y123" s="8">
        <f t="shared" si="21"/>
        <v>100</v>
      </c>
      <c r="Z123">
        <f t="shared" si="22"/>
        <v>0</v>
      </c>
      <c r="AW123">
        <v>9.635891664688595E-2</v>
      </c>
      <c r="AX123">
        <v>1</v>
      </c>
      <c r="AY123">
        <v>0</v>
      </c>
      <c r="AZ123">
        <f t="shared" si="26"/>
        <v>117</v>
      </c>
      <c r="BA123">
        <f t="shared" si="27"/>
        <v>1</v>
      </c>
      <c r="BB123">
        <f t="shared" si="23"/>
        <v>0.1875</v>
      </c>
      <c r="BC123">
        <f t="shared" si="24"/>
        <v>0.97058823529411764</v>
      </c>
      <c r="BD123">
        <f t="shared" si="25"/>
        <v>6.7401960784313486E-3</v>
      </c>
    </row>
    <row r="124" spans="1:56" x14ac:dyDescent="0.3">
      <c r="A124">
        <f>STANDARDIZE(NoNegatives!FE124,AVERAGE(NoNegatives!FE$2:FE$179),_xlfn.STDEV.P(NoNegatives!FE$2:FE$179))</f>
        <v>-0.20046316241571302</v>
      </c>
      <c r="B124">
        <f>STANDARDIZE(NoNegatives!FF124,AVERAGE(NoNegatives!FF$2:FF$179),_xlfn.STDEV.P(NoNegatives!FF$2:FF$179))</f>
        <v>-0.20324833762648808</v>
      </c>
      <c r="C124">
        <f>STANDARDIZE(NoNegatives!FG124,AVERAGE(NoNegatives!FG$2:FG$179),_xlfn.STDEV.P(NoNegatives!FG$2:FG$179))</f>
        <v>1.3901918713567005</v>
      </c>
      <c r="D124">
        <f>STANDARDIZE(NoNegatives!FH124,AVERAGE(NoNegatives!FH$2:FH$179),_xlfn.STDEV.P(NoNegatives!FH$2:FH$179))</f>
        <v>1.1554627649453504</v>
      </c>
      <c r="E124">
        <f>STANDARDIZE(NoNegatives!FI124,AVERAGE(NoNegatives!FI$2:FI$179),_xlfn.STDEV.P(NoNegatives!FI$2:FI$179))</f>
        <v>-0.24515479065751458</v>
      </c>
      <c r="F124">
        <f>STANDARDIZE(NoNegatives!FJ124,AVERAGE(NoNegatives!FJ$2:FJ$179),_xlfn.STDEV.P(NoNegatives!FJ$2:FJ$179))</f>
        <v>-0.14345128874475443</v>
      </c>
      <c r="G124">
        <f>STANDARDIZE(NoNegatives!FK124,AVERAGE(NoNegatives!FK$2:FK$179),_xlfn.STDEV.P(NoNegatives!FK$2:FK$179))</f>
        <v>-0.72562567886340457</v>
      </c>
      <c r="H124">
        <v>0</v>
      </c>
      <c r="J124">
        <v>-0.23347350496561767</v>
      </c>
      <c r="K124">
        <v>-0.2345591358226064</v>
      </c>
      <c r="L124">
        <v>1.0513296281502744</v>
      </c>
      <c r="M124">
        <v>0.82721852157212683</v>
      </c>
      <c r="N124">
        <v>0.56394692881784303</v>
      </c>
      <c r="O124">
        <v>-0.22775994415871331</v>
      </c>
      <c r="P124">
        <v>0.55931480528448574</v>
      </c>
      <c r="Q124" s="6">
        <v>0</v>
      </c>
      <c r="R124" s="7">
        <v>1</v>
      </c>
      <c r="S124" s="8">
        <f t="shared" si="15"/>
        <v>1</v>
      </c>
      <c r="T124">
        <f t="shared" si="16"/>
        <v>0</v>
      </c>
      <c r="U124">
        <f t="shared" si="17"/>
        <v>2.0360368480728656E-3</v>
      </c>
      <c r="V124" s="6">
        <f t="shared" si="18"/>
        <v>2.0360368480728656E-3</v>
      </c>
      <c r="W124" s="8">
        <f t="shared" si="19"/>
        <v>0.99796396315192715</v>
      </c>
      <c r="X124" s="6">
        <f t="shared" si="20"/>
        <v>-2.0381123888263664E-3</v>
      </c>
      <c r="Y124" s="8">
        <f t="shared" si="21"/>
        <v>100</v>
      </c>
      <c r="Z124">
        <f t="shared" si="22"/>
        <v>2.040190751620262E-3</v>
      </c>
      <c r="AW124">
        <v>0.10167627095843733</v>
      </c>
      <c r="AX124">
        <v>1</v>
      </c>
      <c r="AY124">
        <v>0</v>
      </c>
      <c r="AZ124">
        <f t="shared" si="26"/>
        <v>118</v>
      </c>
      <c r="BA124">
        <f t="shared" si="27"/>
        <v>1</v>
      </c>
      <c r="BB124">
        <f t="shared" si="23"/>
        <v>0.18055555555555558</v>
      </c>
      <c r="BC124">
        <f t="shared" si="24"/>
        <v>0.97058823529411764</v>
      </c>
      <c r="BD124">
        <f t="shared" si="25"/>
        <v>6.7401960784313486E-3</v>
      </c>
    </row>
    <row r="125" spans="1:56" x14ac:dyDescent="0.3">
      <c r="A125">
        <f>STANDARDIZE(NoNegatives!FE125,AVERAGE(NoNegatives!FE$2:FE$179),_xlfn.STDEV.P(NoNegatives!FE$2:FE$179))</f>
        <v>-0.30660168008813365</v>
      </c>
      <c r="B125">
        <f>STANDARDIZE(NoNegatives!FF125,AVERAGE(NoNegatives!FF$2:FF$179),_xlfn.STDEV.P(NoNegatives!FF$2:FF$179))</f>
        <v>-0.29088861008930728</v>
      </c>
      <c r="C125">
        <f>STANDARDIZE(NoNegatives!FG125,AVERAGE(NoNegatives!FG$2:FG$179),_xlfn.STDEV.P(NoNegatives!FG$2:FG$179))</f>
        <v>-0.64298158788185622</v>
      </c>
      <c r="D125">
        <f>STANDARDIZE(NoNegatives!FH125,AVERAGE(NoNegatives!FH$2:FH$179),_xlfn.STDEV.P(NoNegatives!FH$2:FH$179))</f>
        <v>0.77251114767658957</v>
      </c>
      <c r="E125">
        <f>STANDARDIZE(NoNegatives!FI125,AVERAGE(NoNegatives!FI$2:FI$179),_xlfn.STDEV.P(NoNegatives!FI$2:FI$179))</f>
        <v>-0.35303501992089559</v>
      </c>
      <c r="F125">
        <f>STANDARDIZE(NoNegatives!FJ125,AVERAGE(NoNegatives!FJ$2:FJ$179),_xlfn.STDEV.P(NoNegatives!FJ$2:FJ$179))</f>
        <v>-0.2246455105768006</v>
      </c>
      <c r="G125">
        <f>STANDARDIZE(NoNegatives!FK125,AVERAGE(NoNegatives!FK$2:FK$179),_xlfn.STDEV.P(NoNegatives!FK$2:FK$179))</f>
        <v>-0.71739931477518659</v>
      </c>
      <c r="H125">
        <v>1</v>
      </c>
      <c r="J125">
        <v>-0.22889312250653998</v>
      </c>
      <c r="K125">
        <v>-0.23021457530735553</v>
      </c>
      <c r="L125">
        <v>0.85365998627985906</v>
      </c>
      <c r="M125">
        <v>0.63574271293774631</v>
      </c>
      <c r="N125">
        <v>2.4545782500937953E-2</v>
      </c>
      <c r="O125">
        <v>-0.10038988784246897</v>
      </c>
      <c r="P125">
        <v>-0.96882825588064203</v>
      </c>
      <c r="Q125" s="6">
        <v>0</v>
      </c>
      <c r="R125" s="7">
        <v>1</v>
      </c>
      <c r="S125" s="8">
        <f t="shared" si="15"/>
        <v>1</v>
      </c>
      <c r="T125">
        <f t="shared" si="16"/>
        <v>0</v>
      </c>
      <c r="U125">
        <f t="shared" si="17"/>
        <v>2.2359398230323849E-2</v>
      </c>
      <c r="V125" s="6">
        <f t="shared" si="18"/>
        <v>2.2359398230323849E-2</v>
      </c>
      <c r="W125" s="8">
        <f t="shared" si="19"/>
        <v>0.97764060176967615</v>
      </c>
      <c r="X125" s="6">
        <f t="shared" si="20"/>
        <v>-2.2613159338781878E-2</v>
      </c>
      <c r="Y125" s="8">
        <f t="shared" si="21"/>
        <v>100</v>
      </c>
      <c r="Z125">
        <f t="shared" si="22"/>
        <v>2.2870774996302308E-2</v>
      </c>
      <c r="AW125">
        <v>0.10463223647006141</v>
      </c>
      <c r="AX125">
        <v>1</v>
      </c>
      <c r="AY125">
        <v>0</v>
      </c>
      <c r="AZ125">
        <f t="shared" si="26"/>
        <v>119</v>
      </c>
      <c r="BA125">
        <f t="shared" si="27"/>
        <v>1</v>
      </c>
      <c r="BB125">
        <f t="shared" si="23"/>
        <v>0.17361111111111116</v>
      </c>
      <c r="BC125">
        <f t="shared" si="24"/>
        <v>0.97058823529411764</v>
      </c>
      <c r="BD125">
        <f t="shared" si="25"/>
        <v>6.7401960784314562E-3</v>
      </c>
    </row>
    <row r="126" spans="1:56" x14ac:dyDescent="0.3">
      <c r="A126">
        <f>STANDARDIZE(NoNegatives!FE126,AVERAGE(NoNegatives!FE$2:FE$179),_xlfn.STDEV.P(NoNegatives!FE$2:FE$179))</f>
        <v>-0.26253524194735189</v>
      </c>
      <c r="B126">
        <f>STANDARDIZE(NoNegatives!FF126,AVERAGE(NoNegatives!FF$2:FF$179),_xlfn.STDEV.P(NoNegatives!FF$2:FF$179))</f>
        <v>-0.26212462322971536</v>
      </c>
      <c r="C126">
        <f>STANDARDIZE(NoNegatives!FG126,AVERAGE(NoNegatives!FG$2:FG$179),_xlfn.STDEV.P(NoNegatives!FG$2:FG$179))</f>
        <v>-1.2077519932258998</v>
      </c>
      <c r="D126">
        <f>STANDARDIZE(NoNegatives!FH126,AVERAGE(NoNegatives!FH$2:FH$179),_xlfn.STDEV.P(NoNegatives!FH$2:FH$179))</f>
        <v>-1.361076434249364</v>
      </c>
      <c r="E126">
        <f>STANDARDIZE(NoNegatives!FI126,AVERAGE(NoNegatives!FI$2:FI$179),_xlfn.STDEV.P(NoNegatives!FI$2:FI$179))</f>
        <v>-0.35303501992089559</v>
      </c>
      <c r="F126">
        <f>STANDARDIZE(NoNegatives!FJ126,AVERAGE(NoNegatives!FJ$2:FJ$179),_xlfn.STDEV.P(NoNegatives!FJ$2:FJ$179))</f>
        <v>-0.21150858843788606</v>
      </c>
      <c r="G126">
        <f>STANDARDIZE(NoNegatives!FK126,AVERAGE(NoNegatives!FK$2:FK$179),_xlfn.STDEV.P(NoNegatives!FK$2:FK$179))</f>
        <v>-0.53754790576284761</v>
      </c>
      <c r="H126">
        <v>0</v>
      </c>
      <c r="J126">
        <v>-0.21752113847020921</v>
      </c>
      <c r="K126">
        <v>-0.21942808023500857</v>
      </c>
      <c r="L126">
        <v>1.1360451889518808</v>
      </c>
      <c r="M126">
        <v>0.90927958241543272</v>
      </c>
      <c r="N126">
        <v>-2.0791186881349919</v>
      </c>
      <c r="O126">
        <v>-0.19603025568645754</v>
      </c>
      <c r="P126">
        <v>-0.35627273719647284</v>
      </c>
      <c r="Q126" s="6">
        <v>0</v>
      </c>
      <c r="R126" s="7">
        <v>1</v>
      </c>
      <c r="S126" s="8">
        <f t="shared" si="15"/>
        <v>1</v>
      </c>
      <c r="T126">
        <f t="shared" si="16"/>
        <v>0</v>
      </c>
      <c r="U126">
        <f t="shared" si="17"/>
        <v>1.2110302032575066E-2</v>
      </c>
      <c r="V126" s="6">
        <f t="shared" si="18"/>
        <v>1.2110302032575066E-2</v>
      </c>
      <c r="W126" s="8">
        <f t="shared" si="19"/>
        <v>0.98788969796742498</v>
      </c>
      <c r="X126" s="6">
        <f t="shared" si="20"/>
        <v>-1.2184229200046942E-2</v>
      </c>
      <c r="Y126" s="8">
        <f t="shared" si="21"/>
        <v>100</v>
      </c>
      <c r="Z126">
        <f t="shared" si="22"/>
        <v>1.2258759310368265E-2</v>
      </c>
      <c r="AW126">
        <v>0.10869167653234442</v>
      </c>
      <c r="AX126">
        <v>1</v>
      </c>
      <c r="AY126">
        <v>0</v>
      </c>
      <c r="AZ126">
        <f t="shared" si="26"/>
        <v>120</v>
      </c>
      <c r="BA126">
        <f t="shared" si="27"/>
        <v>1</v>
      </c>
      <c r="BB126">
        <f t="shared" si="23"/>
        <v>0.16666666666666663</v>
      </c>
      <c r="BC126">
        <f t="shared" si="24"/>
        <v>0.97058823529411764</v>
      </c>
      <c r="BD126">
        <f t="shared" si="25"/>
        <v>0</v>
      </c>
    </row>
    <row r="127" spans="1:56" x14ac:dyDescent="0.3">
      <c r="A127">
        <f>STANDARDIZE(NoNegatives!FE127,AVERAGE(NoNegatives!FE$2:FE$179),_xlfn.STDEV.P(NoNegatives!FE$2:FE$179))</f>
        <v>-7.0001234443362648E-2</v>
      </c>
      <c r="B127">
        <f>STANDARDIZE(NoNegatives!FF127,AVERAGE(NoNegatives!FF$2:FF$179),_xlfn.STDEV.P(NoNegatives!FF$2:FF$179))</f>
        <v>-7.9503269157618586E-2</v>
      </c>
      <c r="C127">
        <f>STANDARDIZE(NoNegatives!FG127,AVERAGE(NoNegatives!FG$2:FG$179),_xlfn.STDEV.P(NoNegatives!FG$2:FG$179))</f>
        <v>1.2489992700206896</v>
      </c>
      <c r="D127">
        <f>STANDARDIZE(NoNegatives!FH127,AVERAGE(NoNegatives!FH$2:FH$179),_xlfn.STDEV.P(NoNegatives!FH$2:FH$179))</f>
        <v>1.0186943302065072</v>
      </c>
      <c r="E127">
        <f>STANDARDIZE(NoNegatives!FI127,AVERAGE(NoNegatives!FI$2:FI$179),_xlfn.STDEV.P(NoNegatives!FI$2:FI$179))</f>
        <v>-0.46091524918427662</v>
      </c>
      <c r="F127">
        <f>STANDARDIZE(NoNegatives!FJ127,AVERAGE(NoNegatives!FJ$2:FJ$179),_xlfn.STDEV.P(NoNegatives!FJ$2:FJ$179))</f>
        <v>-8.5916931785345124E-2</v>
      </c>
      <c r="G127">
        <f>STANDARDIZE(NoNegatives!FK127,AVERAGE(NoNegatives!FK$2:FK$179),_xlfn.STDEV.P(NoNegatives!FK$2:FK$179))</f>
        <v>-0.5409155089198231</v>
      </c>
      <c r="H127">
        <v>0</v>
      </c>
      <c r="J127">
        <v>-0.21562580779748741</v>
      </c>
      <c r="K127">
        <v>-0.21763033105628407</v>
      </c>
      <c r="L127">
        <v>1.2489992700206896</v>
      </c>
      <c r="M127">
        <v>1.0186943302065072</v>
      </c>
      <c r="N127">
        <v>1.2112283043981291</v>
      </c>
      <c r="O127">
        <v>-0.24134370038398548</v>
      </c>
      <c r="P127">
        <v>3.9848517317506791</v>
      </c>
      <c r="Q127" s="6">
        <v>0</v>
      </c>
      <c r="R127" s="7">
        <v>1</v>
      </c>
      <c r="S127" s="8">
        <f t="shared" si="15"/>
        <v>1</v>
      </c>
      <c r="T127">
        <f t="shared" si="16"/>
        <v>0</v>
      </c>
      <c r="U127">
        <f t="shared" si="17"/>
        <v>4.1923718613726134E-8</v>
      </c>
      <c r="V127" s="6">
        <f t="shared" si="18"/>
        <v>4.1923718613726134E-8</v>
      </c>
      <c r="W127" s="8">
        <f t="shared" si="19"/>
        <v>0.99999995807628139</v>
      </c>
      <c r="X127" s="6">
        <f t="shared" si="20"/>
        <v>-4.1923719486582773E-8</v>
      </c>
      <c r="Y127" s="8">
        <f t="shared" si="21"/>
        <v>100</v>
      </c>
      <c r="Z127">
        <f t="shared" si="22"/>
        <v>4.192372037132439E-8</v>
      </c>
      <c r="AW127">
        <v>0.11313122303661236</v>
      </c>
      <c r="AX127">
        <v>0</v>
      </c>
      <c r="AY127">
        <v>1</v>
      </c>
      <c r="AZ127">
        <f t="shared" si="26"/>
        <v>120</v>
      </c>
      <c r="BA127">
        <f t="shared" si="27"/>
        <v>2</v>
      </c>
      <c r="BB127">
        <f t="shared" si="23"/>
        <v>0.16666666666666663</v>
      </c>
      <c r="BC127">
        <f t="shared" si="24"/>
        <v>0.94117647058823528</v>
      </c>
      <c r="BD127">
        <f t="shared" si="25"/>
        <v>6.5359477124182774E-3</v>
      </c>
    </row>
    <row r="128" spans="1:56" x14ac:dyDescent="0.3">
      <c r="A128">
        <f>STANDARDIZE(NoNegatives!FE128,AVERAGE(NoNegatives!FE$2:FE$179),_xlfn.STDEV.P(NoNegatives!FE$2:FE$179))</f>
        <v>1.5833588890609518</v>
      </c>
      <c r="B128">
        <f>STANDARDIZE(NoNegatives!FF128,AVERAGE(NoNegatives!FF$2:FF$179),_xlfn.STDEV.P(NoNegatives!FF$2:FF$179))</f>
        <v>1.4887332644163838</v>
      </c>
      <c r="C128">
        <f>STANDARDIZE(NoNegatives!FG128,AVERAGE(NoNegatives!FG$2:FG$179),_xlfn.STDEV.P(NoNegatives!FG$2:FG$179))</f>
        <v>1.0230911078830722</v>
      </c>
      <c r="D128">
        <f>STANDARDIZE(NoNegatives!FH128,AVERAGE(NoNegatives!FH$2:FH$179),_xlfn.STDEV.P(NoNegatives!FH$2:FH$179))</f>
        <v>0.7998648346243582</v>
      </c>
      <c r="E128">
        <f>STANDARDIZE(NoNegatives!FI128,AVERAGE(NoNegatives!FI$2:FI$179),_xlfn.STDEV.P(NoNegatives!FI$2:FI$179))</f>
        <v>-0.4069751345525861</v>
      </c>
      <c r="F128">
        <f>STANDARDIZE(NoNegatives!FJ128,AVERAGE(NoNegatives!FJ$2:FJ$179),_xlfn.STDEV.P(NoNegatives!FJ$2:FJ$179))</f>
        <v>0.65583658825005897</v>
      </c>
      <c r="G128">
        <f>STANDARDIZE(NoNegatives!FK128,AVERAGE(NoNegatives!FK$2:FK$179),_xlfn.STDEV.P(NoNegatives!FK$2:FK$179))</f>
        <v>-0.27328647644023557</v>
      </c>
      <c r="H128">
        <v>0</v>
      </c>
      <c r="J128">
        <v>-0.20172671619752755</v>
      </c>
      <c r="K128">
        <v>-0.2044468370789711</v>
      </c>
      <c r="L128">
        <v>1.3337148308222961</v>
      </c>
      <c r="M128">
        <v>1.1007553910498131</v>
      </c>
      <c r="N128">
        <v>-0.13727456139413358</v>
      </c>
      <c r="O128">
        <v>-0.14420197000983526</v>
      </c>
      <c r="P128">
        <v>-0.7274138965205682</v>
      </c>
      <c r="Q128" s="6">
        <v>0</v>
      </c>
      <c r="R128" s="7">
        <v>1</v>
      </c>
      <c r="S128" s="8">
        <f t="shared" si="15"/>
        <v>1</v>
      </c>
      <c r="T128">
        <f t="shared" si="16"/>
        <v>0</v>
      </c>
      <c r="U128">
        <f t="shared" si="17"/>
        <v>1.6559005525929822E-2</v>
      </c>
      <c r="V128" s="6">
        <f t="shared" si="18"/>
        <v>1.6559005525929822E-2</v>
      </c>
      <c r="W128" s="8">
        <f t="shared" si="19"/>
        <v>0.98344099447407018</v>
      </c>
      <c r="X128" s="6">
        <f t="shared" si="20"/>
        <v>-1.6697638403691498E-2</v>
      </c>
      <c r="Y128" s="8">
        <f t="shared" si="21"/>
        <v>100</v>
      </c>
      <c r="Z128">
        <f t="shared" si="22"/>
        <v>1.6837823132220896E-2</v>
      </c>
      <c r="AW128">
        <v>0.13644987595117145</v>
      </c>
      <c r="AX128">
        <v>1</v>
      </c>
      <c r="AY128">
        <v>0</v>
      </c>
      <c r="AZ128">
        <f t="shared" si="26"/>
        <v>121</v>
      </c>
      <c r="BA128">
        <f t="shared" si="27"/>
        <v>2</v>
      </c>
      <c r="BB128">
        <f t="shared" si="23"/>
        <v>0.15972222222222221</v>
      </c>
      <c r="BC128">
        <f t="shared" si="24"/>
        <v>0.94117647058823528</v>
      </c>
      <c r="BD128">
        <f t="shared" si="25"/>
        <v>0</v>
      </c>
    </row>
    <row r="129" spans="1:56" x14ac:dyDescent="0.3">
      <c r="A129">
        <f>STANDARDIZE(NoNegatives!FE129,AVERAGE(NoNegatives!FE$2:FE$179),_xlfn.STDEV.P(NoNegatives!FE$2:FE$179))</f>
        <v>-0.10885551323415948</v>
      </c>
      <c r="B129">
        <f>STANDARDIZE(NoNegatives!FF129,AVERAGE(NoNegatives!FF$2:FF$179),_xlfn.STDEV.P(NoNegatives!FF$2:FF$179))</f>
        <v>-0.11635712732147077</v>
      </c>
      <c r="C129">
        <f>STANDARDIZE(NoNegatives!FG129,AVERAGE(NoNegatives!FG$2:FG$179),_xlfn.STDEV.P(NoNegatives!FG$2:FG$179))</f>
        <v>1.0230911078830722</v>
      </c>
      <c r="D129">
        <f>STANDARDIZE(NoNegatives!FH129,AVERAGE(NoNegatives!FH$2:FH$179),_xlfn.STDEV.P(NoNegatives!FH$2:FH$179))</f>
        <v>0.7998648346243582</v>
      </c>
      <c r="E129">
        <f>STANDARDIZE(NoNegatives!FI129,AVERAGE(NoNegatives!FI$2:FI$179),_xlfn.STDEV.P(NoNegatives!FI$2:FI$179))</f>
        <v>0.34818647029108096</v>
      </c>
      <c r="F129">
        <f>STANDARDIZE(NoNegatives!FJ129,AVERAGE(NoNegatives!FJ$2:FJ$179),_xlfn.STDEV.P(NoNegatives!FJ$2:FJ$179))</f>
        <v>-0.11404513752155836</v>
      </c>
      <c r="G129">
        <f>STANDARDIZE(NoNegatives!FK129,AVERAGE(NoNegatives!FK$2:FK$179),_xlfn.STDEV.P(NoNegatives!FK$2:FK$179))</f>
        <v>-0.52600744698752644</v>
      </c>
      <c r="H129">
        <v>0</v>
      </c>
      <c r="J129">
        <v>-0.20046316241571302</v>
      </c>
      <c r="K129">
        <v>-0.20324833762648808</v>
      </c>
      <c r="L129">
        <v>1.3901918713567005</v>
      </c>
      <c r="M129">
        <v>1.1554627649453504</v>
      </c>
      <c r="N129">
        <v>-0.24515479065751458</v>
      </c>
      <c r="O129">
        <v>-0.14345128874475443</v>
      </c>
      <c r="P129">
        <v>-0.72562567886340457</v>
      </c>
      <c r="Q129" s="6">
        <v>0</v>
      </c>
      <c r="R129" s="7">
        <v>1</v>
      </c>
      <c r="S129" s="8">
        <f t="shared" si="15"/>
        <v>1</v>
      </c>
      <c r="T129">
        <f t="shared" si="16"/>
        <v>0</v>
      </c>
      <c r="U129">
        <f t="shared" si="17"/>
        <v>1.5077483889134003E-2</v>
      </c>
      <c r="V129" s="6">
        <f t="shared" si="18"/>
        <v>1.5077483889134003E-2</v>
      </c>
      <c r="W129" s="8">
        <f t="shared" si="19"/>
        <v>0.98492251611086601</v>
      </c>
      <c r="X129" s="6">
        <f t="shared" si="20"/>
        <v>-1.5192304751047377E-2</v>
      </c>
      <c r="Y129" s="8">
        <f t="shared" si="21"/>
        <v>100</v>
      </c>
      <c r="Z129">
        <f t="shared" si="22"/>
        <v>1.5308294452105747E-2</v>
      </c>
      <c r="AW129">
        <v>0.13800809026871388</v>
      </c>
      <c r="AX129">
        <v>0</v>
      </c>
      <c r="AY129">
        <v>1</v>
      </c>
      <c r="AZ129">
        <f t="shared" si="26"/>
        <v>121</v>
      </c>
      <c r="BA129">
        <f t="shared" si="27"/>
        <v>3</v>
      </c>
      <c r="BB129">
        <f t="shared" si="23"/>
        <v>0.15972222222222221</v>
      </c>
      <c r="BC129">
        <f t="shared" si="24"/>
        <v>0.91176470588235292</v>
      </c>
      <c r="BD129">
        <f t="shared" si="25"/>
        <v>0</v>
      </c>
    </row>
    <row r="130" spans="1:56" x14ac:dyDescent="0.3">
      <c r="A130">
        <f>STANDARDIZE(NoNegatives!FE130,AVERAGE(NoNegatives!FE$2:FE$179),_xlfn.STDEV.P(NoNegatives!FE$2:FE$179))</f>
        <v>-0.30360073985632413</v>
      </c>
      <c r="B130">
        <f>STANDARDIZE(NoNegatives!FF130,AVERAGE(NoNegatives!FF$2:FF$179),_xlfn.STDEV.P(NoNegatives!FF$2:FF$179))</f>
        <v>-0.28534555012157342</v>
      </c>
      <c r="C130">
        <f>STANDARDIZE(NoNegatives!FG130,AVERAGE(NoNegatives!FG$2:FG$179),_xlfn.STDEV.P(NoNegatives!FG$2:FG$179))</f>
        <v>6.5043782637937914E-3</v>
      </c>
      <c r="D130">
        <f>STANDARDIZE(NoNegatives!FH130,AVERAGE(NoNegatives!FH$2:FH$179),_xlfn.STDEV.P(NoNegatives!FH$2:FH$179))</f>
        <v>1.1554627649453504</v>
      </c>
      <c r="E130">
        <f>STANDARDIZE(NoNegatives!FI130,AVERAGE(NoNegatives!FI$2:FI$179),_xlfn.STDEV.P(NoNegatives!FI$2:FI$179))</f>
        <v>0.24030624102769998</v>
      </c>
      <c r="F130">
        <f>STANDARDIZE(NoNegatives!FJ130,AVERAGE(NoNegatives!FJ$2:FJ$179),_xlfn.STDEV.P(NoNegatives!FJ$2:FJ$179))</f>
        <v>-0.24235801376001731</v>
      </c>
      <c r="G130">
        <f>STANDARDIZE(NoNegatives!FK130,AVERAGE(NoNegatives!FK$2:FK$179),_xlfn.STDEV.P(NoNegatives!FK$2:FK$179))</f>
        <v>0.71809193744328492</v>
      </c>
      <c r="H130">
        <v>1</v>
      </c>
      <c r="J130">
        <v>-0.19935755285662532</v>
      </c>
      <c r="K130">
        <v>-0.20219965060556547</v>
      </c>
      <c r="L130">
        <v>1.0513296281502744</v>
      </c>
      <c r="M130">
        <v>0.82721852157212683</v>
      </c>
      <c r="N130">
        <v>-0.46091524918427662</v>
      </c>
      <c r="O130">
        <v>-0.13813396311709855</v>
      </c>
      <c r="P130">
        <v>-0.74641174618652573</v>
      </c>
      <c r="Q130" s="6">
        <v>0</v>
      </c>
      <c r="R130" s="7">
        <v>1</v>
      </c>
      <c r="S130" s="8">
        <f t="shared" si="15"/>
        <v>1</v>
      </c>
      <c r="T130">
        <f t="shared" si="16"/>
        <v>0</v>
      </c>
      <c r="U130">
        <f t="shared" si="17"/>
        <v>1.9813119952117594E-2</v>
      </c>
      <c r="V130" s="6">
        <f t="shared" si="18"/>
        <v>1.9813119952117594E-2</v>
      </c>
      <c r="W130" s="8">
        <f t="shared" si="19"/>
        <v>0.98018688004788246</v>
      </c>
      <c r="X130" s="6">
        <f t="shared" si="20"/>
        <v>-2.0012031570884416E-2</v>
      </c>
      <c r="Y130" s="8">
        <f t="shared" si="21"/>
        <v>100</v>
      </c>
      <c r="Z130">
        <f t="shared" si="22"/>
        <v>2.0213614725336577E-2</v>
      </c>
      <c r="AW130">
        <v>0.15243140247545231</v>
      </c>
      <c r="AX130">
        <v>0</v>
      </c>
      <c r="AY130">
        <v>1</v>
      </c>
      <c r="AZ130">
        <f t="shared" si="26"/>
        <v>121</v>
      </c>
      <c r="BA130">
        <f t="shared" si="27"/>
        <v>4</v>
      </c>
      <c r="BB130">
        <f t="shared" si="23"/>
        <v>0.15972222222222221</v>
      </c>
      <c r="BC130">
        <f t="shared" si="24"/>
        <v>0.88235294117647056</v>
      </c>
      <c r="BD130">
        <f t="shared" si="25"/>
        <v>6.1274509803921351E-3</v>
      </c>
    </row>
    <row r="131" spans="1:56" x14ac:dyDescent="0.3">
      <c r="A131">
        <f>STANDARDIZE(NoNegatives!FE131,AVERAGE(NoNegatives!FE$2:FE$179),_xlfn.STDEV.P(NoNegatives!FE$2:FE$179))</f>
        <v>1.0959430177259963</v>
      </c>
      <c r="B131">
        <f>STANDARDIZE(NoNegatives!FF131,AVERAGE(NoNegatives!FF$2:FF$179),_xlfn.STDEV.P(NoNegatives!FF$2:FF$179))</f>
        <v>1.0264121006210674</v>
      </c>
      <c r="C131">
        <f>STANDARDIZE(NoNegatives!FG131,AVERAGE(NoNegatives!FG$2:FG$179),_xlfn.STDEV.P(NoNegatives!FG$2:FG$179))</f>
        <v>1.0230911078830722</v>
      </c>
      <c r="D131">
        <f>STANDARDIZE(NoNegatives!FH131,AVERAGE(NoNegatives!FH$2:FH$179),_xlfn.STDEV.P(NoNegatives!FH$2:FH$179))</f>
        <v>0.7998648346243582</v>
      </c>
      <c r="E131">
        <f>STANDARDIZE(NoNegatives!FI131,AVERAGE(NoNegatives!FI$2:FI$179),_xlfn.STDEV.P(NoNegatives!FI$2:FI$179))</f>
        <v>0.13242601176431895</v>
      </c>
      <c r="F131">
        <f>STANDARDIZE(NoNegatives!FJ131,AVERAGE(NoNegatives!FJ$2:FJ$179),_xlfn.STDEV.P(NoNegatives!FJ$2:FJ$179))</f>
        <v>0.98217739488049538</v>
      </c>
      <c r="G131">
        <f>STANDARDIZE(NoNegatives!FK131,AVERAGE(NoNegatives!FK$2:FK$179),_xlfn.STDEV.P(NoNegatives!FK$2:FK$179))</f>
        <v>-0.7221518409815717</v>
      </c>
      <c r="H131">
        <v>0</v>
      </c>
      <c r="J131">
        <v>-0.19714633373844986</v>
      </c>
      <c r="K131">
        <v>-0.20010227656372023</v>
      </c>
      <c r="L131">
        <v>1.3337148308222961</v>
      </c>
      <c r="M131">
        <v>1.1007553910498131</v>
      </c>
      <c r="N131">
        <v>0.56394692881784303</v>
      </c>
      <c r="O131">
        <v>-0.17776814657702092</v>
      </c>
      <c r="P131">
        <v>-0.45162222845014638</v>
      </c>
      <c r="Q131" s="6">
        <v>0</v>
      </c>
      <c r="R131" s="7">
        <v>1</v>
      </c>
      <c r="S131" s="8">
        <f t="shared" si="15"/>
        <v>1</v>
      </c>
      <c r="T131">
        <f t="shared" si="16"/>
        <v>0</v>
      </c>
      <c r="U131">
        <f t="shared" si="17"/>
        <v>1.5718727331751173E-2</v>
      </c>
      <c r="V131" s="6">
        <f t="shared" si="18"/>
        <v>1.5718727331751173E-2</v>
      </c>
      <c r="W131" s="8">
        <f t="shared" si="19"/>
        <v>0.98428127266824883</v>
      </c>
      <c r="X131" s="6">
        <f t="shared" si="20"/>
        <v>-1.5843576568557227E-2</v>
      </c>
      <c r="Y131" s="8">
        <f t="shared" si="21"/>
        <v>100</v>
      </c>
      <c r="Z131">
        <f t="shared" si="22"/>
        <v>1.596975150115363E-2</v>
      </c>
      <c r="AW131">
        <v>0.16235621855147511</v>
      </c>
      <c r="AX131">
        <v>1</v>
      </c>
      <c r="AY131">
        <v>0</v>
      </c>
      <c r="AZ131">
        <f t="shared" si="26"/>
        <v>122</v>
      </c>
      <c r="BA131">
        <f t="shared" si="27"/>
        <v>4</v>
      </c>
      <c r="BB131">
        <f t="shared" si="23"/>
        <v>0.15277777777777779</v>
      </c>
      <c r="BC131">
        <f t="shared" si="24"/>
        <v>0.88235294117647056</v>
      </c>
      <c r="BD131">
        <f t="shared" si="25"/>
        <v>6.1274509803921351E-3</v>
      </c>
    </row>
    <row r="132" spans="1:56" x14ac:dyDescent="0.3">
      <c r="A132">
        <f>STANDARDIZE(NoNegatives!FE132,AVERAGE(NoNegatives!FE$2:FE$179),_xlfn.STDEV.P(NoNegatives!FE$2:FE$179))</f>
        <v>-0.23852772009287579</v>
      </c>
      <c r="B132">
        <f>STANDARDIZE(NoNegatives!FF132,AVERAGE(NoNegatives!FF$2:FF$179),_xlfn.STDEV.P(NoNegatives!FF$2:FF$179))</f>
        <v>-0.14871661253851171</v>
      </c>
      <c r="C132">
        <f>STANDARDIZE(NoNegatives!FG132,AVERAGE(NoNegatives!FG$2:FG$179),_xlfn.STDEV.P(NoNegatives!FG$2:FG$179))</f>
        <v>-1.094797912157091</v>
      </c>
      <c r="D132">
        <f>STANDARDIZE(NoNegatives!FH132,AVERAGE(NoNegatives!FH$2:FH$179),_xlfn.STDEV.P(NoNegatives!FH$2:FH$179))</f>
        <v>1.0460480171542759</v>
      </c>
      <c r="E132">
        <f>STANDARDIZE(NoNegatives!FI132,AVERAGE(NoNegatives!FI$2:FI$179),_xlfn.STDEV.P(NoNegatives!FI$2:FI$179))</f>
        <v>-1.8094181149765391</v>
      </c>
      <c r="F132">
        <f>STANDARDIZE(NoNegatives!FJ132,AVERAGE(NoNegatives!FJ$2:FJ$179),_xlfn.STDEV.P(NoNegatives!FJ$2:FJ$179))</f>
        <v>-9.5523864642034315E-2</v>
      </c>
      <c r="G132">
        <f>STANDARDIZE(NoNegatives!FK132,AVERAGE(NoNegatives!FK$2:FK$179),_xlfn.STDEV.P(NoNegatives!FK$2:FK$179))</f>
        <v>-0.71749859453003351</v>
      </c>
      <c r="H132">
        <v>1</v>
      </c>
      <c r="J132">
        <v>-0.18909117837938225</v>
      </c>
      <c r="K132">
        <v>-0.19246184255414112</v>
      </c>
      <c r="L132">
        <v>-1.885476479638752</v>
      </c>
      <c r="M132">
        <v>-2.0175649209958113</v>
      </c>
      <c r="N132">
        <v>-2.1330588027666821</v>
      </c>
      <c r="O132">
        <v>-0.19422504597757267</v>
      </c>
      <c r="P132">
        <v>-0.14911301033779226</v>
      </c>
      <c r="Q132" s="6">
        <v>0</v>
      </c>
      <c r="R132" s="7">
        <v>1</v>
      </c>
      <c r="S132" s="8">
        <f t="shared" si="15"/>
        <v>1</v>
      </c>
      <c r="T132">
        <f t="shared" si="16"/>
        <v>0</v>
      </c>
      <c r="U132">
        <f t="shared" si="17"/>
        <v>0.13644987595117145</v>
      </c>
      <c r="V132" s="6">
        <f t="shared" si="18"/>
        <v>0.13644987595117145</v>
      </c>
      <c r="W132" s="8">
        <f t="shared" si="19"/>
        <v>0.86355012404882858</v>
      </c>
      <c r="X132" s="6">
        <f t="shared" si="20"/>
        <v>-0.14670333554236836</v>
      </c>
      <c r="Y132" s="8">
        <f t="shared" si="21"/>
        <v>100</v>
      </c>
      <c r="Z132">
        <f t="shared" si="22"/>
        <v>0.15801037154787789</v>
      </c>
      <c r="AW132">
        <v>0.16484132540124735</v>
      </c>
      <c r="AX132">
        <v>1</v>
      </c>
      <c r="AY132">
        <v>0</v>
      </c>
      <c r="AZ132">
        <f t="shared" si="26"/>
        <v>123</v>
      </c>
      <c r="BA132">
        <f t="shared" si="27"/>
        <v>4</v>
      </c>
      <c r="BB132">
        <f t="shared" si="23"/>
        <v>0.14583333333333337</v>
      </c>
      <c r="BC132">
        <f t="shared" si="24"/>
        <v>0.88235294117647056</v>
      </c>
      <c r="BD132">
        <f t="shared" si="25"/>
        <v>6.1274509803922331E-3</v>
      </c>
    </row>
    <row r="133" spans="1:56" x14ac:dyDescent="0.3">
      <c r="A133">
        <f>STANDARDIZE(NoNegatives!FE133,AVERAGE(NoNegatives!FE$2:FE$179),_xlfn.STDEV.P(NoNegatives!FE$2:FE$179))</f>
        <v>-0.22889312250653998</v>
      </c>
      <c r="B133">
        <f>STANDARDIZE(NoNegatives!FF133,AVERAGE(NoNegatives!FF$2:FF$179),_xlfn.STDEV.P(NoNegatives!FF$2:FF$179))</f>
        <v>-0.23021457530735553</v>
      </c>
      <c r="C133">
        <f>STANDARDIZE(NoNegatives!FG133,AVERAGE(NoNegatives!FG$2:FG$179),_xlfn.STDEV.P(NoNegatives!FG$2:FG$179))</f>
        <v>0.85365998627985906</v>
      </c>
      <c r="D133">
        <f>STANDARDIZE(NoNegatives!FH133,AVERAGE(NoNegatives!FH$2:FH$179),_xlfn.STDEV.P(NoNegatives!FH$2:FH$179))</f>
        <v>0.63574271293774631</v>
      </c>
      <c r="E133">
        <f>STANDARDIZE(NoNegatives!FI133,AVERAGE(NoNegatives!FI$2:FI$179),_xlfn.STDEV.P(NoNegatives!FI$2:FI$179))</f>
        <v>2.4545782500937953E-2</v>
      </c>
      <c r="F133">
        <f>STANDARDIZE(NoNegatives!FJ133,AVERAGE(NoNegatives!FJ$2:FJ$179),_xlfn.STDEV.P(NoNegatives!FJ$2:FJ$179))</f>
        <v>-0.10038988784246897</v>
      </c>
      <c r="G133">
        <f>STANDARDIZE(NoNegatives!FK133,AVERAGE(NoNegatives!FK$2:FK$179),_xlfn.STDEV.P(NoNegatives!FK$2:FK$179))</f>
        <v>-0.96882825588064203</v>
      </c>
      <c r="H133">
        <v>0</v>
      </c>
      <c r="J133">
        <v>-0.18150985568849504</v>
      </c>
      <c r="K133">
        <v>-0.18527084583924314</v>
      </c>
      <c r="L133">
        <v>1.2207607497534874</v>
      </c>
      <c r="M133">
        <v>0.99134064325873861</v>
      </c>
      <c r="N133">
        <v>-0.13727456139413358</v>
      </c>
      <c r="O133">
        <v>-0.11421940281523783</v>
      </c>
      <c r="P133">
        <v>-0.7755364213786119</v>
      </c>
      <c r="Q133" s="6">
        <v>0</v>
      </c>
      <c r="R133" s="7">
        <v>1</v>
      </c>
      <c r="S133" s="8">
        <f t="shared" si="15"/>
        <v>1</v>
      </c>
      <c r="T133">
        <f t="shared" si="16"/>
        <v>0</v>
      </c>
      <c r="U133">
        <f t="shared" si="17"/>
        <v>1.262536228961045E-2</v>
      </c>
      <c r="V133" s="6">
        <f t="shared" si="18"/>
        <v>1.262536228961045E-2</v>
      </c>
      <c r="W133" s="8">
        <f t="shared" si="19"/>
        <v>0.98737463771038958</v>
      </c>
      <c r="X133" s="6">
        <f t="shared" si="20"/>
        <v>-1.2705739419621881E-2</v>
      </c>
      <c r="Y133" s="8">
        <f t="shared" si="21"/>
        <v>100</v>
      </c>
      <c r="Z133">
        <f t="shared" si="22"/>
        <v>1.2786800275614978E-2</v>
      </c>
      <c r="AW133">
        <v>0.17037032651600209</v>
      </c>
      <c r="AX133">
        <v>1</v>
      </c>
      <c r="AY133">
        <v>0</v>
      </c>
      <c r="AZ133">
        <f t="shared" si="26"/>
        <v>124</v>
      </c>
      <c r="BA133">
        <f t="shared" si="27"/>
        <v>4</v>
      </c>
      <c r="BB133">
        <f t="shared" si="23"/>
        <v>0.13888888888888884</v>
      </c>
      <c r="BC133">
        <f t="shared" si="24"/>
        <v>0.88235294117647056</v>
      </c>
      <c r="BD133">
        <f t="shared" si="25"/>
        <v>6.1274509803921351E-3</v>
      </c>
    </row>
    <row r="134" spans="1:56" x14ac:dyDescent="0.3">
      <c r="A134">
        <f>STANDARDIZE(NoNegatives!FE134,AVERAGE(NoNegatives!FE$2:FE$179),_xlfn.STDEV.P(NoNegatives!FE$2:FE$179))</f>
        <v>-8.4058270266049312E-2</v>
      </c>
      <c r="B134">
        <f>STANDARDIZE(NoNegatives!FF134,AVERAGE(NoNegatives!FF$2:FF$179),_xlfn.STDEV.P(NoNegatives!FF$2:FF$179))</f>
        <v>-9.2836575566491941E-2</v>
      </c>
      <c r="C134">
        <f>STANDARDIZE(NoNegatives!FG134,AVERAGE(NoNegatives!FG$2:FG$179),_xlfn.STDEV.P(NoNegatives!FG$2:FG$179))</f>
        <v>-0.81241270948506927</v>
      </c>
      <c r="D134">
        <f>STANDARDIZE(NoNegatives!FH134,AVERAGE(NoNegatives!FH$2:FH$179),_xlfn.STDEV.P(NoNegatives!FH$2:FH$179))</f>
        <v>-0.97812481698060316</v>
      </c>
      <c r="E134">
        <f>STANDARDIZE(NoNegatives!FI134,AVERAGE(NoNegatives!FI$2:FI$179),_xlfn.STDEV.P(NoNegatives!FI$2:FI$179))</f>
        <v>-8.333444676244306E-2</v>
      </c>
      <c r="F134">
        <f>STANDARDIZE(NoNegatives!FJ134,AVERAGE(NoNegatives!FJ$2:FJ$179),_xlfn.STDEV.P(NoNegatives!FJ$2:FJ$179))</f>
        <v>-6.6269637008199836E-2</v>
      </c>
      <c r="G134">
        <f>STANDARDIZE(NoNegatives!FK134,AVERAGE(NoNegatives!FK$2:FK$179),_xlfn.STDEV.P(NoNegatives!FK$2:FK$179))</f>
        <v>-0.65380064075971356</v>
      </c>
      <c r="H134">
        <v>0</v>
      </c>
      <c r="J134">
        <v>-0.1810360230203146</v>
      </c>
      <c r="K134">
        <v>-0.184821408544562</v>
      </c>
      <c r="L134">
        <v>1.164283709219083</v>
      </c>
      <c r="M134">
        <v>0.93663326936320135</v>
      </c>
      <c r="N134">
        <v>0.51000681418615246</v>
      </c>
      <c r="O134">
        <v>-0.16024331371007441</v>
      </c>
      <c r="P134">
        <v>-0.52493703995598329</v>
      </c>
      <c r="Q134" s="6">
        <v>0</v>
      </c>
      <c r="R134" s="7">
        <v>1</v>
      </c>
      <c r="S134" s="8">
        <f t="shared" ref="S134:S182" si="28">Q134+R134</f>
        <v>1</v>
      </c>
      <c r="T134">
        <f t="shared" ref="T134:T182" si="29">IF(S134=0,"",Q134/S134)</f>
        <v>0</v>
      </c>
      <c r="U134">
        <f t="shared" ref="U134:U182" si="30">1/(1+EXP(-$AB$6-MMULT(J134:P134,$AB$7:$AB$13)))</f>
        <v>1.7327398885770874E-2</v>
      </c>
      <c r="V134" s="6">
        <f t="shared" ref="V134:V182" si="31">S134*U134</f>
        <v>1.7327398885770874E-2</v>
      </c>
      <c r="W134" s="8">
        <f t="shared" ref="W134:W182" si="32">S134-V134</f>
        <v>0.98267260111422916</v>
      </c>
      <c r="X134" s="6">
        <f t="shared" ref="X134:X182" si="33">IFERROR(S134*(T134*LN(U134)+(1-T134)*LN(1-U134)),0)</f>
        <v>-1.7479275233512944E-2</v>
      </c>
      <c r="Y134" s="8">
        <f t="shared" ref="Y134:Y182" si="34">100*IF(U134&gt;=$AS$11,Q134/S134,R134/S134)</f>
        <v>100</v>
      </c>
      <c r="Z134">
        <f t="shared" ref="Z134:Z182" si="35">IFERROR((Q134-V134)^2/V134+(R134-W134)^2/W134,0)</f>
        <v>1.7632931727335988E-2</v>
      </c>
      <c r="AW134">
        <v>0.17187352412415835</v>
      </c>
      <c r="AX134">
        <v>1</v>
      </c>
      <c r="AY134">
        <v>0</v>
      </c>
      <c r="AZ134">
        <f t="shared" si="26"/>
        <v>125</v>
      </c>
      <c r="BA134">
        <f t="shared" si="27"/>
        <v>4</v>
      </c>
      <c r="BB134">
        <f t="shared" ref="BB134:BB183" si="36">1-AZ134/AZ$183</f>
        <v>0.13194444444444442</v>
      </c>
      <c r="BC134">
        <f t="shared" ref="BC134:BC183" si="37">1-BA134/BA$183</f>
        <v>0.88235294117647056</v>
      </c>
      <c r="BD134">
        <f t="shared" ref="BD134:BD183" si="38">(BB134-BB135)*BC134</f>
        <v>6.1274509803921351E-3</v>
      </c>
    </row>
    <row r="135" spans="1:56" x14ac:dyDescent="0.3">
      <c r="A135">
        <f>STANDARDIZE(NoNegatives!FE135,AVERAGE(NoNegatives!FE$2:FE$179),_xlfn.STDEV.P(NoNegatives!FE$2:FE$179))</f>
        <v>4.8456932601749679E-2</v>
      </c>
      <c r="B135">
        <f>STANDARDIZE(NoNegatives!FF135,AVERAGE(NoNegatives!FF$2:FF$179),_xlfn.STDEV.P(NoNegatives!FF$2:FF$179))</f>
        <v>3.2856054512662436E-2</v>
      </c>
      <c r="C135">
        <f>STANDARDIZE(NoNegatives!FG135,AVERAGE(NoNegatives!FG$2:FG$179),_xlfn.STDEV.P(NoNegatives!FG$2:FG$179))</f>
        <v>0.59951330387503954</v>
      </c>
      <c r="D135">
        <f>STANDARDIZE(NoNegatives!FH135,AVERAGE(NoNegatives!FH$2:FH$179),_xlfn.STDEV.P(NoNegatives!FH$2:FH$179))</f>
        <v>0.38955953040782859</v>
      </c>
      <c r="E135">
        <f>STANDARDIZE(NoNegatives!FI135,AVERAGE(NoNegatives!FI$2:FI$179),_xlfn.STDEV.P(NoNegatives!FI$2:FI$179))</f>
        <v>-0.19121467602582407</v>
      </c>
      <c r="F135">
        <f>STANDARDIZE(NoNegatives!FJ135,AVERAGE(NoNegatives!FJ$2:FJ$179),_xlfn.STDEV.P(NoNegatives!FJ$2:FJ$179))</f>
        <v>0.16748267858807067</v>
      </c>
      <c r="G135">
        <f>STANDARDIZE(NoNegatives!FK135,AVERAGE(NoNegatives!FK$2:FK$179),_xlfn.STDEV.P(NoNegatives!FK$2:FK$179))</f>
        <v>-0.84585121283427878</v>
      </c>
      <c r="H135">
        <v>0</v>
      </c>
      <c r="J135">
        <v>-0.17898274812486598</v>
      </c>
      <c r="K135">
        <v>-0.18287384693427713</v>
      </c>
      <c r="L135">
        <v>0.76894442547825259</v>
      </c>
      <c r="M135">
        <v>0.55368165209444042</v>
      </c>
      <c r="N135">
        <v>-0.46091524918427662</v>
      </c>
      <c r="O135">
        <v>-0.11423280783782856</v>
      </c>
      <c r="P135">
        <v>-0.76677559165213904</v>
      </c>
      <c r="Q135" s="6">
        <v>0</v>
      </c>
      <c r="R135" s="7">
        <v>1</v>
      </c>
      <c r="S135" s="8">
        <f t="shared" si="28"/>
        <v>1</v>
      </c>
      <c r="T135">
        <f t="shared" si="29"/>
        <v>0</v>
      </c>
      <c r="U135">
        <f t="shared" si="30"/>
        <v>1.8672919874330278E-2</v>
      </c>
      <c r="V135" s="6">
        <f t="shared" si="31"/>
        <v>1.8672919874330278E-2</v>
      </c>
      <c r="W135" s="8">
        <f t="shared" si="32"/>
        <v>0.98132708012566972</v>
      </c>
      <c r="X135" s="6">
        <f t="shared" si="33"/>
        <v>-1.8849459976330675E-2</v>
      </c>
      <c r="Y135" s="8">
        <f t="shared" si="34"/>
        <v>100</v>
      </c>
      <c r="Z135">
        <f t="shared" si="35"/>
        <v>1.9028232535821803E-2</v>
      </c>
      <c r="AW135">
        <v>0.17733327535739568</v>
      </c>
      <c r="AX135">
        <v>1</v>
      </c>
      <c r="AY135">
        <v>0</v>
      </c>
      <c r="AZ135">
        <f t="shared" ref="AZ135:AZ183" si="39">AZ134+AX135</f>
        <v>126</v>
      </c>
      <c r="BA135">
        <f t="shared" ref="BA135:BA183" si="40">BA134+AY135</f>
        <v>4</v>
      </c>
      <c r="BB135">
        <f t="shared" si="36"/>
        <v>0.125</v>
      </c>
      <c r="BC135">
        <f t="shared" si="37"/>
        <v>0.88235294117647056</v>
      </c>
      <c r="BD135">
        <f t="shared" si="38"/>
        <v>6.1274509803921351E-3</v>
      </c>
    </row>
    <row r="136" spans="1:56" x14ac:dyDescent="0.3">
      <c r="A136">
        <f>STANDARDIZE(NoNegatives!FE136,AVERAGE(NoNegatives!FE$2:FE$179),_xlfn.STDEV.P(NoNegatives!FE$2:FE$179))</f>
        <v>-0.31702599878810356</v>
      </c>
      <c r="B136">
        <f>STANDARDIZE(NoNegatives!FF136,AVERAGE(NoNegatives!FF$2:FF$179),_xlfn.STDEV.P(NoNegatives!FF$2:FF$179))</f>
        <v>-0.3138099121180446</v>
      </c>
      <c r="C136">
        <f>STANDARDIZE(NoNegatives!FG136,AVERAGE(NoNegatives!FG$2:FG$179),_xlfn.STDEV.P(NoNegatives!FG$2:FG$179))</f>
        <v>-1.1230364324242932</v>
      </c>
      <c r="D136">
        <f>STANDARDIZE(NoNegatives!FH136,AVERAGE(NoNegatives!FH$2:FH$179),_xlfn.STDEV.P(NoNegatives!FH$2:FH$179))</f>
        <v>-1.2790153734060581</v>
      </c>
      <c r="E136">
        <f>STANDARDIZE(NoNegatives!FI136,AVERAGE(NoNegatives!FI$2:FI$179),_xlfn.STDEV.P(NoNegatives!FI$2:FI$179))</f>
        <v>0.40212658492277148</v>
      </c>
      <c r="F136">
        <f>STANDARDIZE(NoNegatives!FJ136,AVERAGE(NoNegatives!FJ$2:FJ$179),_xlfn.STDEV.P(NoNegatives!FJ$2:FJ$179))</f>
        <v>-0.24870305778629576</v>
      </c>
      <c r="G136">
        <f>STANDARDIZE(NoNegatives!FK136,AVERAGE(NoNegatives!FK$2:FK$179),_xlfn.STDEV.P(NoNegatives!FK$2:FK$179))</f>
        <v>4.4449215819066919E-2</v>
      </c>
      <c r="H136">
        <v>0</v>
      </c>
      <c r="J136">
        <v>-0.17803508278850508</v>
      </c>
      <c r="K136">
        <v>-0.18197497234491489</v>
      </c>
      <c r="L136">
        <v>-2.1734142003408386E-2</v>
      </c>
      <c r="M136">
        <v>-0.21222158244308137</v>
      </c>
      <c r="N136">
        <v>0.56394692881784303</v>
      </c>
      <c r="O136">
        <v>-0.17761622298765933</v>
      </c>
      <c r="P136">
        <v>-0.33053017008834124</v>
      </c>
      <c r="Q136" s="6">
        <v>0</v>
      </c>
      <c r="R136" s="7">
        <v>1</v>
      </c>
      <c r="S136" s="8">
        <f t="shared" si="28"/>
        <v>1</v>
      </c>
      <c r="T136">
        <f t="shared" si="29"/>
        <v>0</v>
      </c>
      <c r="U136">
        <f t="shared" si="30"/>
        <v>4.5632875375767337E-2</v>
      </c>
      <c r="V136" s="6">
        <f t="shared" si="31"/>
        <v>4.5632875375767337E-2</v>
      </c>
      <c r="W136" s="8">
        <f t="shared" si="32"/>
        <v>0.95436712462423268</v>
      </c>
      <c r="X136" s="6">
        <f t="shared" si="33"/>
        <v>-4.6706854910495733E-2</v>
      </c>
      <c r="Y136" s="8">
        <f t="shared" si="34"/>
        <v>100</v>
      </c>
      <c r="Z136">
        <f t="shared" si="35"/>
        <v>4.7814802289773528E-2</v>
      </c>
      <c r="AW136">
        <v>0.18134893663766047</v>
      </c>
      <c r="AX136">
        <v>1</v>
      </c>
      <c r="AY136">
        <v>0</v>
      </c>
      <c r="AZ136">
        <f t="shared" si="39"/>
        <v>127</v>
      </c>
      <c r="BA136">
        <f t="shared" si="40"/>
        <v>4</v>
      </c>
      <c r="BB136">
        <f t="shared" si="36"/>
        <v>0.11805555555555558</v>
      </c>
      <c r="BC136">
        <f t="shared" si="37"/>
        <v>0.88235294117647056</v>
      </c>
      <c r="BD136">
        <f t="shared" si="38"/>
        <v>0</v>
      </c>
    </row>
    <row r="137" spans="1:56" x14ac:dyDescent="0.3">
      <c r="A137">
        <f>STANDARDIZE(NoNegatives!FE137,AVERAGE(NoNegatives!FE$2:FE$179),_xlfn.STDEV.P(NoNegatives!FE$2:FE$179))</f>
        <v>-0.24089688343377802</v>
      </c>
      <c r="B137">
        <f>STANDARDIZE(NoNegatives!FF137,AVERAGE(NoNegatives!FF$2:FF$179),_xlfn.STDEV.P(NoNegatives!FF$2:FF$179))</f>
        <v>-0.24160032010594401</v>
      </c>
      <c r="C137">
        <f>STANDARDIZE(NoNegatives!FG137,AVERAGE(NoNegatives!FG$2:FG$179),_xlfn.STDEV.P(NoNegatives!FG$2:FG$179))</f>
        <v>-0.78417418921786719</v>
      </c>
      <c r="D137">
        <f>STANDARDIZE(NoNegatives!FH137,AVERAGE(NoNegatives!FH$2:FH$179),_xlfn.STDEV.P(NoNegatives!FH$2:FH$179))</f>
        <v>-0.95077113003283453</v>
      </c>
      <c r="E137">
        <f>STANDARDIZE(NoNegatives!FI137,AVERAGE(NoNegatives!FI$2:FI$179),_xlfn.STDEV.P(NoNegatives!FI$2:FI$179))</f>
        <v>-0.35303501992089559</v>
      </c>
      <c r="F137">
        <f>STANDARDIZE(NoNegatives!FJ137,AVERAGE(NoNegatives!FJ$2:FJ$179),_xlfn.STDEV.P(NoNegatives!FJ$2:FJ$179))</f>
        <v>-0.13476036576509839</v>
      </c>
      <c r="G137">
        <f>STANDARDIZE(NoNegatives!FK137,AVERAGE(NoNegatives!FK$2:FK$179),_xlfn.STDEV.P(NoNegatives!FK$2:FK$179))</f>
        <v>-0.92996102728072705</v>
      </c>
      <c r="H137">
        <v>0</v>
      </c>
      <c r="J137">
        <v>-0.16982198320671063</v>
      </c>
      <c r="K137">
        <v>-0.1741847259037754</v>
      </c>
      <c r="L137">
        <v>-0.27588082440822798</v>
      </c>
      <c r="M137">
        <v>-0.45840476497299909</v>
      </c>
      <c r="N137">
        <v>-0.24515479065751458</v>
      </c>
      <c r="O137">
        <v>2.1957753343115536E-2</v>
      </c>
      <c r="P137">
        <v>-0.99952290956601964</v>
      </c>
      <c r="Q137" s="6">
        <v>0</v>
      </c>
      <c r="R137" s="7">
        <v>1</v>
      </c>
      <c r="S137" s="8">
        <f t="shared" si="28"/>
        <v>1</v>
      </c>
      <c r="T137">
        <f t="shared" si="29"/>
        <v>0</v>
      </c>
      <c r="U137">
        <f t="shared" si="30"/>
        <v>7.6502670316481733E-3</v>
      </c>
      <c r="V137" s="6">
        <f t="shared" si="31"/>
        <v>7.6502670316481733E-3</v>
      </c>
      <c r="W137" s="8">
        <f t="shared" si="32"/>
        <v>0.99234973296835183</v>
      </c>
      <c r="X137" s="6">
        <f t="shared" si="33"/>
        <v>-7.6796804340937648E-3</v>
      </c>
      <c r="Y137" s="8">
        <f t="shared" si="34"/>
        <v>100</v>
      </c>
      <c r="Z137">
        <f t="shared" si="35"/>
        <v>7.7092448130805886E-3</v>
      </c>
      <c r="AW137">
        <v>0.19382585612598074</v>
      </c>
      <c r="AX137">
        <v>0</v>
      </c>
      <c r="AY137">
        <v>1</v>
      </c>
      <c r="AZ137">
        <f t="shared" si="39"/>
        <v>127</v>
      </c>
      <c r="BA137">
        <f t="shared" si="40"/>
        <v>5</v>
      </c>
      <c r="BB137">
        <f t="shared" si="36"/>
        <v>0.11805555555555558</v>
      </c>
      <c r="BC137">
        <f t="shared" si="37"/>
        <v>0.8529411764705882</v>
      </c>
      <c r="BD137">
        <f t="shared" si="38"/>
        <v>5.9232026143790639E-3</v>
      </c>
    </row>
    <row r="138" spans="1:56" x14ac:dyDescent="0.3">
      <c r="A138">
        <f>STANDARDIZE(NoNegatives!FE138,AVERAGE(NoNegatives!FE$2:FE$179),_xlfn.STDEV.P(NoNegatives!FE$2:FE$179))</f>
        <v>1.5174961481838694</v>
      </c>
      <c r="B138">
        <f>STANDARDIZE(NoNegatives!FF138,AVERAGE(NoNegatives!FF$2:FF$179),_xlfn.STDEV.P(NoNegatives!FF$2:FF$179))</f>
        <v>1.4262614804557074</v>
      </c>
      <c r="C138">
        <f>STANDARDIZE(NoNegatives!FG138,AVERAGE(NoNegatives!FG$2:FG$179),_xlfn.STDEV.P(NoNegatives!FG$2:FG$179))</f>
        <v>6.2981418798198144E-2</v>
      </c>
      <c r="D138">
        <f>STANDARDIZE(NoNegatives!FH138,AVERAGE(NoNegatives!FH$2:FH$179),_xlfn.STDEV.P(NoNegatives!FH$2:FH$179))</f>
        <v>-0.13016052159977545</v>
      </c>
      <c r="E138">
        <f>STANDARDIZE(NoNegatives!FI138,AVERAGE(NoNegatives!FI$2:FI$179),_xlfn.STDEV.P(NoNegatives!FI$2:FI$179))</f>
        <v>-1.7554780003448487</v>
      </c>
      <c r="F138">
        <f>STANDARDIZE(NoNegatives!FJ138,AVERAGE(NoNegatives!FJ$2:FJ$179),_xlfn.STDEV.P(NoNegatives!FJ$2:FJ$179))</f>
        <v>2.5496266864144492</v>
      </c>
      <c r="G138">
        <f>STANDARDIZE(NoNegatives!FK138,AVERAGE(NoNegatives!FK$2:FK$179),_xlfn.STDEV.P(NoNegatives!FK$2:FK$179))</f>
        <v>-0.95499766523724572</v>
      </c>
      <c r="H138">
        <v>0</v>
      </c>
      <c r="J138">
        <v>-0.1665051545294475</v>
      </c>
      <c r="K138">
        <v>-0.17103866484100752</v>
      </c>
      <c r="L138">
        <v>0.3736051417374221</v>
      </c>
      <c r="M138">
        <v>0.17073003482567953</v>
      </c>
      <c r="N138">
        <v>-1.8633582296082298</v>
      </c>
      <c r="O138">
        <v>-3.9414908418105868E-2</v>
      </c>
      <c r="P138">
        <v>-0.91512626725879598</v>
      </c>
      <c r="Q138" s="6">
        <v>0</v>
      </c>
      <c r="R138" s="7">
        <v>1</v>
      </c>
      <c r="S138" s="8">
        <f t="shared" si="28"/>
        <v>1</v>
      </c>
      <c r="T138">
        <f t="shared" si="29"/>
        <v>0</v>
      </c>
      <c r="U138">
        <f t="shared" si="30"/>
        <v>7.9756240872802461E-3</v>
      </c>
      <c r="V138" s="6">
        <f t="shared" si="31"/>
        <v>7.9756240872802461E-3</v>
      </c>
      <c r="W138" s="8">
        <f t="shared" si="32"/>
        <v>0.99202437591271975</v>
      </c>
      <c r="X138" s="6">
        <f t="shared" si="33"/>
        <v>-8.0075995065019764E-3</v>
      </c>
      <c r="Y138" s="8">
        <f t="shared" si="34"/>
        <v>100</v>
      </c>
      <c r="Z138">
        <f t="shared" si="35"/>
        <v>8.0397460797696739E-3</v>
      </c>
      <c r="AW138">
        <v>0.19777996188450514</v>
      </c>
      <c r="AX138">
        <v>1</v>
      </c>
      <c r="AY138">
        <v>0</v>
      </c>
      <c r="AZ138">
        <f t="shared" si="39"/>
        <v>128</v>
      </c>
      <c r="BA138">
        <f t="shared" si="40"/>
        <v>5</v>
      </c>
      <c r="BB138">
        <f t="shared" si="36"/>
        <v>0.11111111111111116</v>
      </c>
      <c r="BC138">
        <f t="shared" si="37"/>
        <v>0.8529411764705882</v>
      </c>
      <c r="BD138">
        <f t="shared" si="38"/>
        <v>5.9232026143791585E-3</v>
      </c>
    </row>
    <row r="139" spans="1:56" x14ac:dyDescent="0.3">
      <c r="A139">
        <f>STANDARDIZE(NoNegatives!FE139,AVERAGE(NoNegatives!FE$2:FE$179),_xlfn.STDEV.P(NoNegatives!FE$2:FE$179))</f>
        <v>-0.32002693901991308</v>
      </c>
      <c r="B139">
        <f>STANDARDIZE(NoNegatives!FF139,AVERAGE(NoNegatives!FF$2:FF$179),_xlfn.STDEV.P(NoNegatives!FF$2:FF$179))</f>
        <v>-0.31111328834995788</v>
      </c>
      <c r="C139">
        <f>STANDARDIZE(NoNegatives!FG139,AVERAGE(NoNegatives!FG$2:FG$179),_xlfn.STDEV.P(NoNegatives!FG$2:FG$179))</f>
        <v>-0.41707342574423883</v>
      </c>
      <c r="D139">
        <f>STANDARDIZE(NoNegatives!FH139,AVERAGE(NoNegatives!FH$2:FH$179),_xlfn.STDEV.P(NoNegatives!FH$2:FH$179))</f>
        <v>1.0186943302065072</v>
      </c>
      <c r="E139">
        <f>STANDARDIZE(NoNegatives!FI139,AVERAGE(NoNegatives!FI$2:FI$179),_xlfn.STDEV.P(NoNegatives!FI$2:FI$179))</f>
        <v>0.56394692881784303</v>
      </c>
      <c r="F139">
        <f>STANDARDIZE(NoNegatives!FJ139,AVERAGE(NoNegatives!FJ$2:FJ$179),_xlfn.STDEV.P(NoNegatives!FJ$2:FJ$179))</f>
        <v>-0.24711232843886255</v>
      </c>
      <c r="G139">
        <f>STANDARDIZE(NoNegatives!FK139,AVERAGE(NoNegatives!FK$2:FK$179),_xlfn.STDEV.P(NoNegatives!FK$2:FK$179))</f>
        <v>-0.14471009678465113</v>
      </c>
      <c r="H139">
        <v>1</v>
      </c>
      <c r="J139">
        <v>-0.15797616650219939</v>
      </c>
      <c r="K139">
        <v>-0.16294879353674729</v>
      </c>
      <c r="L139">
        <v>1.1925222294862852</v>
      </c>
      <c r="M139">
        <v>0.96398695631096998</v>
      </c>
      <c r="N139">
        <v>0.40212658492277148</v>
      </c>
      <c r="O139">
        <v>-0.17495309183296781</v>
      </c>
      <c r="P139">
        <v>-0.23888848676727226</v>
      </c>
      <c r="Q139" s="6">
        <v>0</v>
      </c>
      <c r="R139" s="7">
        <v>1</v>
      </c>
      <c r="S139" s="8">
        <f t="shared" si="28"/>
        <v>1</v>
      </c>
      <c r="T139">
        <f t="shared" si="29"/>
        <v>0</v>
      </c>
      <c r="U139">
        <f t="shared" si="30"/>
        <v>9.7366386378206302E-3</v>
      </c>
      <c r="V139" s="6">
        <f t="shared" si="31"/>
        <v>9.7366386378206302E-3</v>
      </c>
      <c r="W139" s="8">
        <f t="shared" si="32"/>
        <v>0.99026336136217941</v>
      </c>
      <c r="X139" s="6">
        <f t="shared" si="33"/>
        <v>-9.7843496530084419E-3</v>
      </c>
      <c r="Y139" s="8">
        <f t="shared" si="34"/>
        <v>100</v>
      </c>
      <c r="Z139">
        <f t="shared" si="35"/>
        <v>9.8323728996972826E-3</v>
      </c>
      <c r="AW139">
        <v>0.20847343602911814</v>
      </c>
      <c r="AX139">
        <v>1</v>
      </c>
      <c r="AY139">
        <v>0</v>
      </c>
      <c r="AZ139">
        <f t="shared" si="39"/>
        <v>129</v>
      </c>
      <c r="BA139">
        <f t="shared" si="40"/>
        <v>5</v>
      </c>
      <c r="BB139">
        <f t="shared" si="36"/>
        <v>0.10416666666666663</v>
      </c>
      <c r="BC139">
        <f t="shared" si="37"/>
        <v>0.8529411764705882</v>
      </c>
      <c r="BD139">
        <f t="shared" si="38"/>
        <v>5.9232026143790639E-3</v>
      </c>
    </row>
    <row r="140" spans="1:56" x14ac:dyDescent="0.3">
      <c r="A140">
        <f>STANDARDIZE(NoNegatives!FE140,AVERAGE(NoNegatives!FE$2:FE$179),_xlfn.STDEV.P(NoNegatives!FE$2:FE$179))</f>
        <v>-0.31497272389265496</v>
      </c>
      <c r="B140">
        <f>STANDARDIZE(NoNegatives!FF140,AVERAGE(NoNegatives!FF$2:FF$179),_xlfn.STDEV.P(NoNegatives!FF$2:FF$179))</f>
        <v>-0.31186235050775973</v>
      </c>
      <c r="C140">
        <f>STANDARDIZE(NoNegatives!FG140,AVERAGE(NoNegatives!FG$2:FG$179),_xlfn.STDEV.P(NoNegatives!FG$2:FG$179))</f>
        <v>-0.84065122975227147</v>
      </c>
      <c r="D140">
        <f>STANDARDIZE(NoNegatives!FH140,AVERAGE(NoNegatives!FH$2:FH$179),_xlfn.STDEV.P(NoNegatives!FH$2:FH$179))</f>
        <v>-1.0054785039283718</v>
      </c>
      <c r="E140">
        <f>STANDARDIZE(NoNegatives!FI140,AVERAGE(NoNegatives!FI$2:FI$179),_xlfn.STDEV.P(NoNegatives!FI$2:FI$179))</f>
        <v>-0.29909490528920507</v>
      </c>
      <c r="F140">
        <f>STANDARDIZE(NoNegatives!FJ140,AVERAGE(NoNegatives!FJ$2:FJ$179),_xlfn.STDEV.P(NoNegatives!FJ$2:FJ$179))</f>
        <v>-0.24787641472653413</v>
      </c>
      <c r="G140">
        <f>STANDARDIZE(NoNegatives!FK140,AVERAGE(NoNegatives!FK$2:FK$179),_xlfn.STDEV.P(NoNegatives!FK$2:FK$179))</f>
        <v>8.3542807476967417E-3</v>
      </c>
      <c r="H140">
        <v>0</v>
      </c>
      <c r="J140">
        <v>-0.154027560934029</v>
      </c>
      <c r="K140">
        <v>-0.15920348274773793</v>
      </c>
      <c r="L140">
        <v>0.28888958093581557</v>
      </c>
      <c r="M140">
        <v>8.8668973982373625E-2</v>
      </c>
      <c r="N140">
        <v>-0.46091524918427662</v>
      </c>
      <c r="O140">
        <v>-5.2681412442064104E-2</v>
      </c>
      <c r="P140">
        <v>-0.86205257078054853</v>
      </c>
      <c r="Q140" s="6">
        <v>0</v>
      </c>
      <c r="R140" s="7">
        <v>1</v>
      </c>
      <c r="S140" s="8">
        <f t="shared" si="28"/>
        <v>1</v>
      </c>
      <c r="T140">
        <f t="shared" si="29"/>
        <v>0</v>
      </c>
      <c r="U140">
        <f t="shared" si="30"/>
        <v>1.2908199093906949E-2</v>
      </c>
      <c r="V140" s="6">
        <f t="shared" si="31"/>
        <v>1.2908199093906949E-2</v>
      </c>
      <c r="W140" s="8">
        <f t="shared" si="32"/>
        <v>0.98709180090609305</v>
      </c>
      <c r="X140" s="6">
        <f t="shared" si="33"/>
        <v>-1.2992233837252291E-2</v>
      </c>
      <c r="Y140" s="8">
        <f t="shared" si="34"/>
        <v>100</v>
      </c>
      <c r="Z140">
        <f t="shared" si="35"/>
        <v>1.307699960840316E-2</v>
      </c>
      <c r="AW140">
        <v>0.20989047932184551</v>
      </c>
      <c r="AX140">
        <v>1</v>
      </c>
      <c r="AY140">
        <v>0</v>
      </c>
      <c r="AZ140">
        <f t="shared" si="39"/>
        <v>130</v>
      </c>
      <c r="BA140">
        <f t="shared" si="40"/>
        <v>5</v>
      </c>
      <c r="BB140">
        <f t="shared" si="36"/>
        <v>9.722222222222221E-2</v>
      </c>
      <c r="BC140">
        <f t="shared" si="37"/>
        <v>0.8529411764705882</v>
      </c>
      <c r="BD140">
        <f t="shared" si="38"/>
        <v>5.9232026143790639E-3</v>
      </c>
    </row>
    <row r="141" spans="1:56" x14ac:dyDescent="0.3">
      <c r="A141">
        <f>STANDARDIZE(NoNegatives!FE141,AVERAGE(NoNegatives!FE$2:FE$179),_xlfn.STDEV.P(NoNegatives!FE$2:FE$179))</f>
        <v>-0.29965213428815374</v>
      </c>
      <c r="B141">
        <f>STANDARDIZE(NoNegatives!FF141,AVERAGE(NoNegatives!FF$2:FF$179),_xlfn.STDEV.P(NoNegatives!FF$2:FF$179))</f>
        <v>-0.29733054464640341</v>
      </c>
      <c r="C141">
        <f>STANDARDIZE(NoNegatives!FG141,AVERAGE(NoNegatives!FG$2:FG$179),_xlfn.STDEV.P(NoNegatives!FG$2:FG$179))</f>
        <v>-0.10644970280501491</v>
      </c>
      <c r="D141">
        <f>STANDARDIZE(NoNegatives!FH141,AVERAGE(NoNegatives!FH$2:FH$179),_xlfn.STDEV.P(NoNegatives!FH$2:FH$179))</f>
        <v>-0.29428264328638726</v>
      </c>
      <c r="E141">
        <f>STANDARDIZE(NoNegatives!FI141,AVERAGE(NoNegatives!FI$2:FI$179),_xlfn.STDEV.P(NoNegatives!FI$2:FI$179))</f>
        <v>1.8045695653467246</v>
      </c>
      <c r="F141">
        <f>STANDARDIZE(NoNegatives!FJ141,AVERAGE(NoNegatives!FJ$2:FJ$179),_xlfn.STDEV.P(NoNegatives!FJ$2:FJ$179))</f>
        <v>-0.24784960468135267</v>
      </c>
      <c r="G141">
        <f>STANDARDIZE(NoNegatives!FK141,AVERAGE(NoNegatives!FK$2:FK$179),_xlfn.STDEV.P(NoNegatives!FK$2:FK$179))</f>
        <v>2.2657875943053316</v>
      </c>
      <c r="H141">
        <v>0</v>
      </c>
      <c r="J141">
        <v>-0.14644623824314179</v>
      </c>
      <c r="K141">
        <v>-0.15201248603283996</v>
      </c>
      <c r="L141">
        <v>1.3619533510894983</v>
      </c>
      <c r="M141">
        <v>1.1281090779975818</v>
      </c>
      <c r="N141">
        <v>-2.9394332130752553E-2</v>
      </c>
      <c r="O141">
        <v>-5.920072176202202E-2</v>
      </c>
      <c r="P141">
        <v>-0.82971721616572258</v>
      </c>
      <c r="Q141" s="6">
        <v>0</v>
      </c>
      <c r="R141" s="7">
        <v>1</v>
      </c>
      <c r="S141" s="8">
        <f t="shared" si="28"/>
        <v>1</v>
      </c>
      <c r="T141">
        <f t="shared" si="29"/>
        <v>0</v>
      </c>
      <c r="U141">
        <f t="shared" si="30"/>
        <v>4.8300297343279635E-3</v>
      </c>
      <c r="V141" s="6">
        <f t="shared" si="31"/>
        <v>4.8300297343279635E-3</v>
      </c>
      <c r="W141" s="8">
        <f t="shared" si="32"/>
        <v>0.995169970265672</v>
      </c>
      <c r="X141" s="6">
        <f t="shared" si="33"/>
        <v>-4.8417320247585395E-3</v>
      </c>
      <c r="Y141" s="8">
        <f t="shared" si="34"/>
        <v>100</v>
      </c>
      <c r="Z141">
        <f t="shared" si="35"/>
        <v>4.8534721491229607E-3</v>
      </c>
      <c r="AW141">
        <v>0.21671057525671014</v>
      </c>
      <c r="AX141">
        <v>1</v>
      </c>
      <c r="AY141">
        <v>0</v>
      </c>
      <c r="AZ141">
        <f t="shared" si="39"/>
        <v>131</v>
      </c>
      <c r="BA141">
        <f t="shared" si="40"/>
        <v>5</v>
      </c>
      <c r="BB141">
        <f t="shared" si="36"/>
        <v>9.027777777777779E-2</v>
      </c>
      <c r="BC141">
        <f t="shared" si="37"/>
        <v>0.8529411764705882</v>
      </c>
      <c r="BD141">
        <f t="shared" si="38"/>
        <v>5.9232026143790639E-3</v>
      </c>
    </row>
    <row r="142" spans="1:56" x14ac:dyDescent="0.3">
      <c r="A142">
        <f>STANDARDIZE(NoNegatives!FE142,AVERAGE(NoNegatives!FE$2:FE$179),_xlfn.STDEV.P(NoNegatives!FE$2:FE$179))</f>
        <v>0.12505988062425566</v>
      </c>
      <c r="B142">
        <f>STANDARDIZE(NoNegatives!FF142,AVERAGE(NoNegatives!FF$2:FF$179),_xlfn.STDEV.P(NoNegatives!FF$2:FF$179))</f>
        <v>0.41697512903346318</v>
      </c>
      <c r="C142">
        <f>STANDARDIZE(NoNegatives!FG142,AVERAGE(NoNegatives!FG$2:FG$179),_xlfn.STDEV.P(NoNegatives!FG$2:FG$179))</f>
        <v>0.20417402013420902</v>
      </c>
      <c r="D142">
        <f>STANDARDIZE(NoNegatives!FH142,AVERAGE(NoNegatives!FH$2:FH$179),_xlfn.STDEV.P(NoNegatives!FH$2:FH$179))</f>
        <v>0.88192589546766409</v>
      </c>
      <c r="E142">
        <f>STANDARDIZE(NoNegatives!FI142,AVERAGE(NoNegatives!FI$2:FI$179),_xlfn.STDEV.P(NoNegatives!FI$2:FI$179))</f>
        <v>-8.333444676244306E-2</v>
      </c>
      <c r="F142">
        <f>STANDARDIZE(NoNegatives!FJ142,AVERAGE(NoNegatives!FJ$2:FJ$179),_xlfn.STDEV.P(NoNegatives!FJ$2:FJ$179))</f>
        <v>0.54658118579475323</v>
      </c>
      <c r="G142">
        <f>STANDARDIZE(NoNegatives!FK142,AVERAGE(NoNegatives!FK$2:FK$179),_xlfn.STDEV.P(NoNegatives!FK$2:FK$179))</f>
        <v>-0.80561364279059078</v>
      </c>
      <c r="H142">
        <v>1</v>
      </c>
      <c r="J142">
        <v>-0.14486679601587363</v>
      </c>
      <c r="K142">
        <v>-0.1505143617172362</v>
      </c>
      <c r="L142">
        <v>-1.2642290337603042</v>
      </c>
      <c r="M142">
        <v>-1.4157838081449012</v>
      </c>
      <c r="N142">
        <v>-0.62273559307934812</v>
      </c>
      <c r="O142">
        <v>-0.14638252035126051</v>
      </c>
      <c r="P142">
        <v>-0.45994853361513149</v>
      </c>
      <c r="Q142" s="6">
        <v>1</v>
      </c>
      <c r="R142" s="7">
        <v>0</v>
      </c>
      <c r="S142" s="8">
        <f t="shared" si="28"/>
        <v>1</v>
      </c>
      <c r="T142">
        <f t="shared" si="29"/>
        <v>1</v>
      </c>
      <c r="U142">
        <f t="shared" si="30"/>
        <v>0.11313122303661236</v>
      </c>
      <c r="V142" s="6">
        <f t="shared" si="31"/>
        <v>0.11313122303661236</v>
      </c>
      <c r="W142" s="8">
        <f t="shared" si="32"/>
        <v>0.88686877696338762</v>
      </c>
      <c r="X142" s="6">
        <f t="shared" si="33"/>
        <v>-2.1792068682066597</v>
      </c>
      <c r="Y142" s="8">
        <f t="shared" si="34"/>
        <v>0</v>
      </c>
      <c r="Z142">
        <f t="shared" si="35"/>
        <v>7.8392927536580475</v>
      </c>
      <c r="AW142">
        <v>0.22680310742512524</v>
      </c>
      <c r="AX142">
        <v>1</v>
      </c>
      <c r="AY142">
        <v>0</v>
      </c>
      <c r="AZ142">
        <f t="shared" si="39"/>
        <v>132</v>
      </c>
      <c r="BA142">
        <f t="shared" si="40"/>
        <v>5</v>
      </c>
      <c r="BB142">
        <f t="shared" si="36"/>
        <v>8.333333333333337E-2</v>
      </c>
      <c r="BC142">
        <f t="shared" si="37"/>
        <v>0.8529411764705882</v>
      </c>
      <c r="BD142">
        <f t="shared" si="38"/>
        <v>0</v>
      </c>
    </row>
    <row r="143" spans="1:56" x14ac:dyDescent="0.3">
      <c r="A143">
        <f>STANDARDIZE(NoNegatives!FE143,AVERAGE(NoNegatives!FE$2:FE$179),_xlfn.STDEV.P(NoNegatives!FE$2:FE$179))</f>
        <v>-0.29554558449725654</v>
      </c>
      <c r="B143">
        <f>STANDARDIZE(NoNegatives!FF143,AVERAGE(NoNegatives!FF$2:FF$179),_xlfn.STDEV.P(NoNegatives!FF$2:FF$179))</f>
        <v>-0.29343542142583368</v>
      </c>
      <c r="C143">
        <f>STANDARDIZE(NoNegatives!FG143,AVERAGE(NoNegatives!FG$2:FG$179),_xlfn.STDEV.P(NoNegatives!FG$2:FG$179))</f>
        <v>6.2981418798198144E-2</v>
      </c>
      <c r="D143">
        <f>STANDARDIZE(NoNegatives!FH143,AVERAGE(NoNegatives!FH$2:FH$179),_xlfn.STDEV.P(NoNegatives!FH$2:FH$179))</f>
        <v>-0.13016052159977545</v>
      </c>
      <c r="E143">
        <f>STANDARDIZE(NoNegatives!FI143,AVERAGE(NoNegatives!FI$2:FI$179),_xlfn.STDEV.P(NoNegatives!FI$2:FI$179))</f>
        <v>-8.333444676244306E-2</v>
      </c>
      <c r="F143">
        <f>STANDARDIZE(NoNegatives!FJ143,AVERAGE(NoNegatives!FJ$2:FJ$179),_xlfn.STDEV.P(NoNegatives!FJ$2:FJ$179))</f>
        <v>-0.22217451807924285</v>
      </c>
      <c r="G143">
        <f>STANDARDIZE(NoNegatives!FK143,AVERAGE(NoNegatives!FK$2:FK$179),_xlfn.STDEV.P(NoNegatives!FK$2:FK$179))</f>
        <v>-0.80816751306433898</v>
      </c>
      <c r="H143">
        <v>0</v>
      </c>
      <c r="J143">
        <v>-0.14012846933406914</v>
      </c>
      <c r="K143">
        <v>-0.14601998877042496</v>
      </c>
      <c r="L143">
        <v>-0.61474306761465414</v>
      </c>
      <c r="M143">
        <v>-0.78664900834622276</v>
      </c>
      <c r="N143">
        <v>-2.0251785735033012</v>
      </c>
      <c r="O143">
        <v>-0.16737925406920587</v>
      </c>
      <c r="P143">
        <v>-0.23116429483743531</v>
      </c>
      <c r="Q143" s="6">
        <v>0</v>
      </c>
      <c r="R143" s="7">
        <v>1</v>
      </c>
      <c r="S143" s="8">
        <f t="shared" si="28"/>
        <v>1</v>
      </c>
      <c r="T143">
        <f t="shared" si="29"/>
        <v>0</v>
      </c>
      <c r="U143">
        <f t="shared" si="30"/>
        <v>3.6414503557621887E-2</v>
      </c>
      <c r="V143" s="6">
        <f t="shared" si="31"/>
        <v>3.6414503557621887E-2</v>
      </c>
      <c r="W143" s="8">
        <f t="shared" si="32"/>
        <v>0.96358549644237812</v>
      </c>
      <c r="X143" s="6">
        <f t="shared" si="33"/>
        <v>-3.7094059784356218E-2</v>
      </c>
      <c r="Y143" s="8">
        <f t="shared" si="34"/>
        <v>100</v>
      </c>
      <c r="Z143">
        <f t="shared" si="35"/>
        <v>3.779063061043017E-2</v>
      </c>
      <c r="AW143">
        <v>0.22954962635823933</v>
      </c>
      <c r="AX143">
        <v>0</v>
      </c>
      <c r="AY143">
        <v>1</v>
      </c>
      <c r="AZ143">
        <f t="shared" si="39"/>
        <v>132</v>
      </c>
      <c r="BA143">
        <f t="shared" si="40"/>
        <v>6</v>
      </c>
      <c r="BB143">
        <f t="shared" si="36"/>
        <v>8.333333333333337E-2</v>
      </c>
      <c r="BC143">
        <f t="shared" si="37"/>
        <v>0.82352941176470584</v>
      </c>
      <c r="BD143">
        <f t="shared" si="38"/>
        <v>5.7189542483660838E-3</v>
      </c>
    </row>
    <row r="144" spans="1:56" x14ac:dyDescent="0.3">
      <c r="A144">
        <f>STANDARDIZE(NoNegatives!FE144,AVERAGE(NoNegatives!FE$2:FE$179),_xlfn.STDEV.P(NoNegatives!FE$2:FE$179))</f>
        <v>-0.25321653280646972</v>
      </c>
      <c r="B144">
        <f>STANDARDIZE(NoNegatives!FF144,AVERAGE(NoNegatives!FF$2:FF$179),_xlfn.STDEV.P(NoNegatives!FF$2:FF$179))</f>
        <v>-0.25328568976765325</v>
      </c>
      <c r="C144">
        <f>STANDARDIZE(NoNegatives!FG144,AVERAGE(NoNegatives!FG$2:FG$179),_xlfn.STDEV.P(NoNegatives!FG$2:FG$179))</f>
        <v>-0.64298158788185622</v>
      </c>
      <c r="D144">
        <f>STANDARDIZE(NoNegatives!FH144,AVERAGE(NoNegatives!FH$2:FH$179),_xlfn.STDEV.P(NoNegatives!FH$2:FH$179))</f>
        <v>-0.81400269529399139</v>
      </c>
      <c r="E144">
        <f>STANDARDIZE(NoNegatives!FI144,AVERAGE(NoNegatives!FI$2:FI$179),_xlfn.STDEV.P(NoNegatives!FI$2:FI$179))</f>
        <v>0.13242601176431895</v>
      </c>
      <c r="F144">
        <f>STANDARDIZE(NoNegatives!FJ144,AVERAGE(NoNegatives!FJ$2:FJ$179),_xlfn.STDEV.P(NoNegatives!FJ$2:FJ$179))</f>
        <v>-0.18940817452663736</v>
      </c>
      <c r="G144">
        <f>STANDARDIZE(NoNegatives!FK144,AVERAGE(NoNegatives!FK$2:FK$179),_xlfn.STDEV.P(NoNegatives!FK$2:FK$179))</f>
        <v>-0.72711696196398878</v>
      </c>
      <c r="H144">
        <v>1</v>
      </c>
      <c r="J144">
        <v>-0.13665369643407918</v>
      </c>
      <c r="K144">
        <v>-0.14272411527609671</v>
      </c>
      <c r="L144">
        <v>1.0513296281502744</v>
      </c>
      <c r="M144">
        <v>0.82721852157212683</v>
      </c>
      <c r="N144">
        <v>0.13242601176431895</v>
      </c>
      <c r="O144">
        <v>-0.19477018356292899</v>
      </c>
      <c r="P144">
        <v>0.30127366968010966</v>
      </c>
      <c r="Q144" s="6">
        <v>0</v>
      </c>
      <c r="R144" s="7">
        <v>1</v>
      </c>
      <c r="S144" s="8">
        <f t="shared" si="28"/>
        <v>1</v>
      </c>
      <c r="T144">
        <f t="shared" si="29"/>
        <v>0</v>
      </c>
      <c r="U144">
        <f t="shared" si="30"/>
        <v>3.0885100971760988E-3</v>
      </c>
      <c r="V144" s="6">
        <f t="shared" si="31"/>
        <v>3.0885100971760988E-3</v>
      </c>
      <c r="W144" s="8">
        <f t="shared" si="32"/>
        <v>0.99691148990282386</v>
      </c>
      <c r="X144" s="6">
        <f t="shared" si="33"/>
        <v>-3.0932893876144188E-3</v>
      </c>
      <c r="Y144" s="8">
        <f t="shared" si="34"/>
        <v>100</v>
      </c>
      <c r="Z144">
        <f t="shared" si="35"/>
        <v>3.0980785440412151E-3</v>
      </c>
      <c r="AW144">
        <v>0.23131254200315851</v>
      </c>
      <c r="AX144">
        <v>1</v>
      </c>
      <c r="AY144">
        <v>0</v>
      </c>
      <c r="AZ144">
        <f t="shared" si="39"/>
        <v>133</v>
      </c>
      <c r="BA144">
        <f t="shared" si="40"/>
        <v>6</v>
      </c>
      <c r="BB144">
        <f t="shared" si="36"/>
        <v>7.638888888888884E-2</v>
      </c>
      <c r="BC144">
        <f t="shared" si="37"/>
        <v>0.82352941176470584</v>
      </c>
      <c r="BD144">
        <f t="shared" si="38"/>
        <v>5.7189542483659928E-3</v>
      </c>
    </row>
    <row r="145" spans="1:56" x14ac:dyDescent="0.3">
      <c r="A145">
        <f>STANDARDIZE(NoNegatives!FE145,AVERAGE(NoNegatives!FE$2:FE$179),_xlfn.STDEV.P(NoNegatives!FE$2:FE$179))</f>
        <v>-0.30991850876539678</v>
      </c>
      <c r="B145">
        <f>STANDARDIZE(NoNegatives!FF145,AVERAGE(NoNegatives!FF$2:FF$179),_xlfn.STDEV.P(NoNegatives!FF$2:FF$179))</f>
        <v>-0.30706835269782778</v>
      </c>
      <c r="C145">
        <f>STANDARDIZE(NoNegatives!FG145,AVERAGE(NoNegatives!FG$2:FG$179),_xlfn.STDEV.P(NoNegatives!FG$2:FG$179))</f>
        <v>0.43008218227182643</v>
      </c>
      <c r="D145">
        <f>STANDARDIZE(NoNegatives!FH145,AVERAGE(NoNegatives!FH$2:FH$179),_xlfn.STDEV.P(NoNegatives!FH$2:FH$179))</f>
        <v>0.22543740872121681</v>
      </c>
      <c r="E145">
        <f>STANDARDIZE(NoNegatives!FI145,AVERAGE(NoNegatives!FI$2:FI$179),_xlfn.STDEV.P(NoNegatives!FI$2:FI$179))</f>
        <v>1.4809288775565816</v>
      </c>
      <c r="F145">
        <f>STANDARDIZE(NoNegatives!FJ145,AVERAGE(NoNegatives!FJ$2:FJ$179),_xlfn.STDEV.P(NoNegatives!FJ$2:FJ$179))</f>
        <v>-0.24473517109943993</v>
      </c>
      <c r="G145">
        <f>STANDARDIZE(NoNegatives!FK145,AVERAGE(NoNegatives!FK$2:FK$179),_xlfn.STDEV.P(NoNegatives!FK$2:FK$179))</f>
        <v>-0.2481647612934019</v>
      </c>
      <c r="H145">
        <v>0</v>
      </c>
      <c r="J145">
        <v>-0.12559760084320204</v>
      </c>
      <c r="K145">
        <v>-0.13223724506687048</v>
      </c>
      <c r="L145">
        <v>1.3901918713567005</v>
      </c>
      <c r="M145">
        <v>1.1554627649453504</v>
      </c>
      <c r="N145">
        <v>0.40212658492277148</v>
      </c>
      <c r="O145">
        <v>-0.11396470738601398</v>
      </c>
      <c r="P145">
        <v>-0.58405091914449669</v>
      </c>
      <c r="Q145" s="6">
        <v>0</v>
      </c>
      <c r="R145" s="7">
        <v>1</v>
      </c>
      <c r="S145" s="8">
        <f t="shared" si="28"/>
        <v>1</v>
      </c>
      <c r="T145">
        <f t="shared" si="29"/>
        <v>0</v>
      </c>
      <c r="U145">
        <f t="shared" si="30"/>
        <v>7.6587827286863884E-3</v>
      </c>
      <c r="V145" s="6">
        <f t="shared" si="31"/>
        <v>7.6587827286863884E-3</v>
      </c>
      <c r="W145" s="8">
        <f t="shared" si="32"/>
        <v>0.99234121727131364</v>
      </c>
      <c r="X145" s="6">
        <f t="shared" si="33"/>
        <v>-7.6882618175451436E-3</v>
      </c>
      <c r="Y145" s="8">
        <f t="shared" si="34"/>
        <v>100</v>
      </c>
      <c r="Z145">
        <f t="shared" si="35"/>
        <v>7.7178923896218839E-3</v>
      </c>
      <c r="AW145">
        <v>0.23618446180786978</v>
      </c>
      <c r="AX145">
        <v>1</v>
      </c>
      <c r="AY145">
        <v>0</v>
      </c>
      <c r="AZ145">
        <f t="shared" si="39"/>
        <v>134</v>
      </c>
      <c r="BA145">
        <f t="shared" si="40"/>
        <v>6</v>
      </c>
      <c r="BB145">
        <f t="shared" si="36"/>
        <v>6.944444444444442E-2</v>
      </c>
      <c r="BC145">
        <f t="shared" si="37"/>
        <v>0.82352941176470584</v>
      </c>
      <c r="BD145">
        <f t="shared" si="38"/>
        <v>5.7189542483659928E-3</v>
      </c>
    </row>
    <row r="146" spans="1:56" x14ac:dyDescent="0.3">
      <c r="A146">
        <f>STANDARDIZE(NoNegatives!FE146,AVERAGE(NoNegatives!FE$2:FE$179),_xlfn.STDEV.P(NoNegatives!FE$2:FE$179))</f>
        <v>-9.8273250311462793E-2</v>
      </c>
      <c r="B146">
        <f>STANDARDIZE(NoNegatives!FF146,AVERAGE(NoNegatives!FF$2:FF$179),_xlfn.STDEV.P(NoNegatives!FF$2:FF$179))</f>
        <v>-0.10631969440692567</v>
      </c>
      <c r="C146">
        <f>STANDARDIZE(NoNegatives!FG146,AVERAGE(NoNegatives!FG$2:FG$179),_xlfn.STDEV.P(NoNegatives!FG$2:FG$179))</f>
        <v>-0.53002750681304756</v>
      </c>
      <c r="D146">
        <f>STANDARDIZE(NoNegatives!FH146,AVERAGE(NoNegatives!FH$2:FH$179),_xlfn.STDEV.P(NoNegatives!FH$2:FH$179))</f>
        <v>-0.70458794750291676</v>
      </c>
      <c r="E146">
        <f>STANDARDIZE(NoNegatives!FI146,AVERAGE(NoNegatives!FI$2:FI$179),_xlfn.STDEV.P(NoNegatives!FI$2:FI$179))</f>
        <v>-2.1869989173983728</v>
      </c>
      <c r="F146">
        <f>STANDARDIZE(NoNegatives!FJ146,AVERAGE(NoNegatives!FJ$2:FJ$179),_xlfn.STDEV.P(NoNegatives!FJ$2:FJ$179))</f>
        <v>-5.779766273085904E-2</v>
      </c>
      <c r="G146">
        <f>STANDARDIZE(NoNegatives!FK146,AVERAGE(NoNegatives!FK$2:FK$179),_xlfn.STDEV.P(NoNegatives!FK$2:FK$179))</f>
        <v>-0.71529535578609305</v>
      </c>
      <c r="H146">
        <v>0</v>
      </c>
      <c r="J146">
        <v>-0.11485739369777852</v>
      </c>
      <c r="K146">
        <v>-0.12204999972076501</v>
      </c>
      <c r="L146">
        <v>-1.3207060742947085</v>
      </c>
      <c r="M146">
        <v>-1.4704911820404387</v>
      </c>
      <c r="N146">
        <v>-0.4069751345525861</v>
      </c>
      <c r="O146">
        <v>-0.11003703576693034</v>
      </c>
      <c r="P146">
        <v>-0.56709294614271477</v>
      </c>
      <c r="Q146" s="6">
        <v>0</v>
      </c>
      <c r="R146" s="7">
        <v>1</v>
      </c>
      <c r="S146" s="8">
        <f t="shared" si="28"/>
        <v>1</v>
      </c>
      <c r="T146">
        <f t="shared" si="29"/>
        <v>0</v>
      </c>
      <c r="U146">
        <f t="shared" si="30"/>
        <v>9.4338888599304477E-2</v>
      </c>
      <c r="V146" s="6">
        <f t="shared" si="31"/>
        <v>9.4338888599304477E-2</v>
      </c>
      <c r="W146" s="8">
        <f t="shared" si="32"/>
        <v>0.9056611114006955</v>
      </c>
      <c r="X146" s="6">
        <f t="shared" si="33"/>
        <v>-9.9090092139624761E-2</v>
      </c>
      <c r="Y146" s="8">
        <f t="shared" si="34"/>
        <v>100</v>
      </c>
      <c r="Z146">
        <f t="shared" si="35"/>
        <v>0.10416577173486002</v>
      </c>
      <c r="AW146">
        <v>0.23935949571115336</v>
      </c>
      <c r="AX146">
        <v>1</v>
      </c>
      <c r="AY146">
        <v>0</v>
      </c>
      <c r="AZ146">
        <f t="shared" si="39"/>
        <v>135</v>
      </c>
      <c r="BA146">
        <f t="shared" si="40"/>
        <v>6</v>
      </c>
      <c r="BB146">
        <f t="shared" si="36"/>
        <v>6.25E-2</v>
      </c>
      <c r="BC146">
        <f t="shared" si="37"/>
        <v>0.82352941176470584</v>
      </c>
      <c r="BD146">
        <f t="shared" si="38"/>
        <v>5.7189542483659928E-3</v>
      </c>
    </row>
    <row r="147" spans="1:56" x14ac:dyDescent="0.3">
      <c r="A147">
        <f>STANDARDIZE(NoNegatives!FE147,AVERAGE(NoNegatives!FE$2:FE$179),_xlfn.STDEV.P(NoNegatives!FE$2:FE$179))</f>
        <v>-0.30549607052904593</v>
      </c>
      <c r="B147">
        <f>STANDARDIZE(NoNegatives!FF147,AVERAGE(NoNegatives!FF$2:FF$179),_xlfn.STDEV.P(NoNegatives!FF$2:FF$179))</f>
        <v>-0.30287360461413726</v>
      </c>
      <c r="C147">
        <f>STANDARDIZE(NoNegatives!FG147,AVERAGE(NoNegatives!FG$2:FG$179),_xlfn.STDEV.P(NoNegatives!FG$2:FG$179))</f>
        <v>-0.64298158788185622</v>
      </c>
      <c r="D147">
        <f>STANDARDIZE(NoNegatives!FH147,AVERAGE(NoNegatives!FH$2:FH$179),_xlfn.STDEV.P(NoNegatives!FH$2:FH$179))</f>
        <v>-0.81400269529399139</v>
      </c>
      <c r="E147">
        <f>STANDARDIZE(NoNegatives!FI147,AVERAGE(NoNegatives!FI$2:FI$179),_xlfn.STDEV.P(NoNegatives!FI$2:FI$179))</f>
        <v>0.13242601176431895</v>
      </c>
      <c r="F147">
        <f>STANDARDIZE(NoNegatives!FJ147,AVERAGE(NoNegatives!FJ$2:FJ$179),_xlfn.STDEV.P(NoNegatives!FJ$2:FJ$179))</f>
        <v>-0.24363149090613656</v>
      </c>
      <c r="G147">
        <f>STANDARDIZE(NoNegatives!FK147,AVERAGE(NoNegatives!FK$2:FK$179),_xlfn.STDEV.P(NoNegatives!FK$2:FK$179))</f>
        <v>-0.11802050897695654</v>
      </c>
      <c r="H147">
        <v>0</v>
      </c>
      <c r="J147">
        <v>-0.11485739369777852</v>
      </c>
      <c r="K147">
        <v>-0.12204999972076501</v>
      </c>
      <c r="L147">
        <v>-1.235990513493102</v>
      </c>
      <c r="M147">
        <v>-1.3884301211971326</v>
      </c>
      <c r="N147">
        <v>-0.4069751345525861</v>
      </c>
      <c r="O147">
        <v>-0.17248209933541009</v>
      </c>
      <c r="P147">
        <v>-1.2266720335628005E-2</v>
      </c>
      <c r="Q147" s="6">
        <v>0</v>
      </c>
      <c r="R147" s="7">
        <v>1</v>
      </c>
      <c r="S147" s="8">
        <f t="shared" si="28"/>
        <v>1</v>
      </c>
      <c r="T147">
        <f t="shared" si="29"/>
        <v>0</v>
      </c>
      <c r="U147">
        <f t="shared" si="30"/>
        <v>5.4882298604844747E-2</v>
      </c>
      <c r="V147" s="6">
        <f t="shared" si="31"/>
        <v>5.4882298604844747E-2</v>
      </c>
      <c r="W147" s="8">
        <f t="shared" si="32"/>
        <v>0.94511770139515527</v>
      </c>
      <c r="X147" s="6">
        <f t="shared" si="33"/>
        <v>-5.6445807503413326E-2</v>
      </c>
      <c r="Y147" s="8">
        <f t="shared" si="34"/>
        <v>100</v>
      </c>
      <c r="Z147">
        <f t="shared" si="35"/>
        <v>5.8069273831004423E-2</v>
      </c>
      <c r="AW147">
        <v>0.24675873978965829</v>
      </c>
      <c r="AX147">
        <v>1</v>
      </c>
      <c r="AY147">
        <v>0</v>
      </c>
      <c r="AZ147">
        <f t="shared" si="39"/>
        <v>136</v>
      </c>
      <c r="BA147">
        <f t="shared" si="40"/>
        <v>6</v>
      </c>
      <c r="BB147">
        <f t="shared" si="36"/>
        <v>5.555555555555558E-2</v>
      </c>
      <c r="BC147">
        <f t="shared" si="37"/>
        <v>0.82352941176470584</v>
      </c>
      <c r="BD147">
        <f t="shared" si="38"/>
        <v>5.7189542483659928E-3</v>
      </c>
    </row>
    <row r="148" spans="1:56" x14ac:dyDescent="0.3">
      <c r="A148">
        <f>STANDARDIZE(NoNegatives!FE148,AVERAGE(NoNegatives!FE$2:FE$179),_xlfn.STDEV.P(NoNegatives!FE$2:FE$179))</f>
        <v>-0.3124456163290259</v>
      </c>
      <c r="B148">
        <f>STANDARDIZE(NoNegatives!FF148,AVERAGE(NoNegatives!FF$2:FF$179),_xlfn.STDEV.P(NoNegatives!FF$2:FF$179))</f>
        <v>-0.30946535160279376</v>
      </c>
      <c r="C148">
        <f>STANDARDIZE(NoNegatives!FG148,AVERAGE(NoNegatives!FG$2:FG$179),_xlfn.STDEV.P(NoNegatives!FG$2:FG$179))</f>
        <v>-1.2077519932258998</v>
      </c>
      <c r="D148">
        <f>STANDARDIZE(NoNegatives!FH148,AVERAGE(NoNegatives!FH$2:FH$179),_xlfn.STDEV.P(NoNegatives!FH$2:FH$179))</f>
        <v>-1.361076434249364</v>
      </c>
      <c r="E148">
        <f>STANDARDIZE(NoNegatives!FI148,AVERAGE(NoNegatives!FI$2:FI$179),_xlfn.STDEV.P(NoNegatives!FI$2:FI$179))</f>
        <v>7.8485897132628463E-2</v>
      </c>
      <c r="F148">
        <f>STANDARDIZE(NoNegatives!FJ148,AVERAGE(NoNegatives!FJ$2:FJ$179),_xlfn.STDEV.P(NoNegatives!FJ$2:FJ$179))</f>
        <v>-0.24401129987954057</v>
      </c>
      <c r="G148">
        <f>STANDARDIZE(NoNegatives!FK148,AVERAGE(NoNegatives!FK$2:FK$179),_xlfn.STDEV.P(NoNegatives!FK$2:FK$179))</f>
        <v>-0.52264773758678451</v>
      </c>
      <c r="H148">
        <v>1</v>
      </c>
      <c r="J148">
        <v>-0.11264617457960309</v>
      </c>
      <c r="K148">
        <v>-0.11995262567891976</v>
      </c>
      <c r="L148">
        <v>-0.81241270948506927</v>
      </c>
      <c r="M148">
        <v>-0.97812481698060316</v>
      </c>
      <c r="N148">
        <v>-0.29909490528920507</v>
      </c>
      <c r="O148">
        <v>-2.7287831314359606E-2</v>
      </c>
      <c r="P148">
        <v>-0.82055619891990372</v>
      </c>
      <c r="Q148" s="6">
        <v>0</v>
      </c>
      <c r="R148" s="7">
        <v>1</v>
      </c>
      <c r="S148" s="8">
        <f t="shared" si="28"/>
        <v>1</v>
      </c>
      <c r="T148">
        <f t="shared" si="29"/>
        <v>0</v>
      </c>
      <c r="U148">
        <f t="shared" si="30"/>
        <v>2.4969779884799616E-2</v>
      </c>
      <c r="V148" s="6">
        <f t="shared" si="31"/>
        <v>2.4969779884799616E-2</v>
      </c>
      <c r="W148" s="8">
        <f t="shared" si="32"/>
        <v>0.97503022011520035</v>
      </c>
      <c r="X148" s="6">
        <f t="shared" si="33"/>
        <v>-2.5286813474675571E-2</v>
      </c>
      <c r="Y148" s="8">
        <f t="shared" si="34"/>
        <v>100</v>
      </c>
      <c r="Z148">
        <f t="shared" si="35"/>
        <v>2.560923689303643E-2</v>
      </c>
      <c r="AW148">
        <v>0.25012952798584936</v>
      </c>
      <c r="AX148">
        <v>1</v>
      </c>
      <c r="AY148">
        <v>0</v>
      </c>
      <c r="AZ148">
        <f t="shared" si="39"/>
        <v>137</v>
      </c>
      <c r="BA148">
        <f t="shared" si="40"/>
        <v>6</v>
      </c>
      <c r="BB148">
        <f t="shared" si="36"/>
        <v>4.861111111111116E-2</v>
      </c>
      <c r="BC148">
        <f t="shared" si="37"/>
        <v>0.82352941176470584</v>
      </c>
      <c r="BD148">
        <f t="shared" si="38"/>
        <v>5.7189542483660838E-3</v>
      </c>
    </row>
    <row r="149" spans="1:56" x14ac:dyDescent="0.3">
      <c r="A149">
        <f>STANDARDIZE(NoNegatives!FE149,AVERAGE(NoNegatives!FE$2:FE$179),_xlfn.STDEV.P(NoNegatives!FE$2:FE$179))</f>
        <v>-0.30818112231540185</v>
      </c>
      <c r="B149">
        <f>STANDARDIZE(NoNegatives!FF149,AVERAGE(NoNegatives!FF$2:FF$179),_xlfn.STDEV.P(NoNegatives!FF$2:FF$179))</f>
        <v>-0.30542041595066366</v>
      </c>
      <c r="C149">
        <f>STANDARDIZE(NoNegatives!FG149,AVERAGE(NoNegatives!FG$2:FG$179),_xlfn.STDEV.P(NoNegatives!FG$2:FG$179))</f>
        <v>0.54303626334063515</v>
      </c>
      <c r="D149">
        <f>STANDARDIZE(NoNegatives!FH149,AVERAGE(NoNegatives!FH$2:FH$179),_xlfn.STDEV.P(NoNegatives!FH$2:FH$179))</f>
        <v>0.33485215651229133</v>
      </c>
      <c r="E149">
        <f>STANDARDIZE(NoNegatives!FI149,AVERAGE(NoNegatives!FI$2:FI$179),_xlfn.STDEV.P(NoNegatives!FI$2:FI$179))</f>
        <v>0.67182715808122406</v>
      </c>
      <c r="F149">
        <f>STANDARDIZE(NoNegatives!FJ149,AVERAGE(NoNegatives!FJ$2:FJ$179),_xlfn.STDEV.P(NoNegatives!FJ$2:FJ$179))</f>
        <v>-0.23817564671170982</v>
      </c>
      <c r="G149">
        <f>STANDARDIZE(NoNegatives!FK149,AVERAGE(NoNegatives!FK$2:FK$179),_xlfn.STDEV.P(NoNegatives!FK$2:FK$179))</f>
        <v>-0.70312786269833094</v>
      </c>
      <c r="H149">
        <v>0</v>
      </c>
      <c r="J149">
        <v>-0.10885551323415948</v>
      </c>
      <c r="K149">
        <v>-0.11635712732147077</v>
      </c>
      <c r="L149">
        <v>1.0230911078830722</v>
      </c>
      <c r="M149">
        <v>0.7998648346243582</v>
      </c>
      <c r="N149">
        <v>0.34818647029108096</v>
      </c>
      <c r="O149">
        <v>-0.11404513752155836</v>
      </c>
      <c r="P149">
        <v>-0.52600744698752644</v>
      </c>
      <c r="Q149" s="6">
        <v>0</v>
      </c>
      <c r="R149" s="7">
        <v>1</v>
      </c>
      <c r="S149" s="8">
        <f t="shared" si="28"/>
        <v>1</v>
      </c>
      <c r="T149">
        <f t="shared" si="29"/>
        <v>0</v>
      </c>
      <c r="U149">
        <f t="shared" si="30"/>
        <v>9.8111047307443185E-3</v>
      </c>
      <c r="V149" s="6">
        <f t="shared" si="31"/>
        <v>9.8111047307443185E-3</v>
      </c>
      <c r="W149" s="8">
        <f t="shared" si="32"/>
        <v>0.99018889526925569</v>
      </c>
      <c r="X149" s="6">
        <f t="shared" si="33"/>
        <v>-9.8595507518579265E-3</v>
      </c>
      <c r="Y149" s="8">
        <f t="shared" si="34"/>
        <v>100</v>
      </c>
      <c r="Z149">
        <f t="shared" si="35"/>
        <v>9.9083162592693459E-3</v>
      </c>
      <c r="AW149">
        <v>0.25919722735128031</v>
      </c>
      <c r="AX149">
        <v>1</v>
      </c>
      <c r="AY149">
        <v>0</v>
      </c>
      <c r="AZ149">
        <f t="shared" si="39"/>
        <v>138</v>
      </c>
      <c r="BA149">
        <f t="shared" si="40"/>
        <v>6</v>
      </c>
      <c r="BB149">
        <f t="shared" si="36"/>
        <v>4.166666666666663E-2</v>
      </c>
      <c r="BC149">
        <f t="shared" si="37"/>
        <v>0.82352941176470584</v>
      </c>
      <c r="BD149">
        <f t="shared" si="38"/>
        <v>5.7189542483659928E-3</v>
      </c>
    </row>
    <row r="150" spans="1:56" x14ac:dyDescent="0.3">
      <c r="A150">
        <f>STANDARDIZE(NoNegatives!FE150,AVERAGE(NoNegatives!FE$2:FE$179),_xlfn.STDEV.P(NoNegatives!FE$2:FE$179))</f>
        <v>0.81527613394044351</v>
      </c>
      <c r="B150">
        <f>STANDARDIZE(NoNegatives!FF150,AVERAGE(NoNegatives!FF$2:FF$179),_xlfn.STDEV.P(NoNegatives!FF$2:FF$179))</f>
        <v>0.76019540973828148</v>
      </c>
      <c r="C150">
        <f>STANDARDIZE(NoNegatives!FG150,AVERAGE(NoNegatives!FG$2:FG$179),_xlfn.STDEV.P(NoNegatives!FG$2:FG$179))</f>
        <v>1.3901918713567005</v>
      </c>
      <c r="D150">
        <f>STANDARDIZE(NoNegatives!FH150,AVERAGE(NoNegatives!FH$2:FH$179),_xlfn.STDEV.P(NoNegatives!FH$2:FH$179))</f>
        <v>1.1554627649453504</v>
      </c>
      <c r="E150">
        <f>STANDARDIZE(NoNegatives!FI150,AVERAGE(NoNegatives!FI$2:FI$179),_xlfn.STDEV.P(NoNegatives!FI$2:FI$179))</f>
        <v>7.8485897132628463E-2</v>
      </c>
      <c r="F150">
        <f>STANDARDIZE(NoNegatives!FJ150,AVERAGE(NoNegatives!FJ$2:FJ$179),_xlfn.STDEV.P(NoNegatives!FJ$2:FJ$179))</f>
        <v>0.33789179410228254</v>
      </c>
      <c r="G150">
        <f>STANDARDIZE(NoNegatives!FK150,AVERAGE(NoNegatives!FK$2:FK$179),_xlfn.STDEV.P(NoNegatives!FK$2:FK$179))</f>
        <v>-0.35301222363189272</v>
      </c>
      <c r="H150">
        <v>0</v>
      </c>
      <c r="J150">
        <v>-0.10474896344326226</v>
      </c>
      <c r="K150">
        <v>-0.11246200410090103</v>
      </c>
      <c r="L150">
        <v>1.3901918713567005</v>
      </c>
      <c r="M150">
        <v>1.1554627649453504</v>
      </c>
      <c r="N150">
        <v>-8.333444676244306E-2</v>
      </c>
      <c r="O150">
        <v>-1.5053514029887513E-2</v>
      </c>
      <c r="P150">
        <v>-0.82781591706261748</v>
      </c>
      <c r="Q150" s="6">
        <v>0</v>
      </c>
      <c r="R150" s="7">
        <v>1</v>
      </c>
      <c r="S150" s="8">
        <f t="shared" si="28"/>
        <v>1</v>
      </c>
      <c r="T150">
        <f t="shared" si="29"/>
        <v>0</v>
      </c>
      <c r="U150">
        <f t="shared" si="30"/>
        <v>2.1524551810390073E-3</v>
      </c>
      <c r="V150" s="6">
        <f t="shared" si="31"/>
        <v>2.1524551810390073E-3</v>
      </c>
      <c r="W150" s="8">
        <f t="shared" si="32"/>
        <v>0.99784754481896099</v>
      </c>
      <c r="X150" s="6">
        <f t="shared" si="33"/>
        <v>-2.1547750422214874E-3</v>
      </c>
      <c r="Y150" s="8">
        <f t="shared" si="34"/>
        <v>100</v>
      </c>
      <c r="Z150">
        <f t="shared" si="35"/>
        <v>2.1570982383180854E-3</v>
      </c>
      <c r="AW150">
        <v>0.27691370765119111</v>
      </c>
      <c r="AX150">
        <v>1</v>
      </c>
      <c r="AY150">
        <v>0</v>
      </c>
      <c r="AZ150">
        <f t="shared" si="39"/>
        <v>139</v>
      </c>
      <c r="BA150">
        <f t="shared" si="40"/>
        <v>6</v>
      </c>
      <c r="BB150">
        <f t="shared" si="36"/>
        <v>3.472222222222221E-2</v>
      </c>
      <c r="BC150">
        <f t="shared" si="37"/>
        <v>0.82352941176470584</v>
      </c>
      <c r="BD150">
        <f t="shared" si="38"/>
        <v>5.7189542483659928E-3</v>
      </c>
    </row>
    <row r="151" spans="1:56" x14ac:dyDescent="0.3">
      <c r="A151">
        <f>STANDARDIZE(NoNegatives!FE151,AVERAGE(NoNegatives!FE$2:FE$179),_xlfn.STDEV.P(NoNegatives!FE$2:FE$179))</f>
        <v>-0.27248572797914133</v>
      </c>
      <c r="B151">
        <f>STANDARDIZE(NoNegatives!FF151,AVERAGE(NoNegatives!FF$2:FF$179),_xlfn.STDEV.P(NoNegatives!FF$2:FF$179))</f>
        <v>-0.27156280641801894</v>
      </c>
      <c r="C151">
        <f>STANDARDIZE(NoNegatives!FG151,AVERAGE(NoNegatives!FG$2:FG$179),_xlfn.STDEV.P(NoNegatives!FG$2:FG$179))</f>
        <v>0.82542146601265687</v>
      </c>
      <c r="D151">
        <f>STANDARDIZE(NoNegatives!FH151,AVERAGE(NoNegatives!FH$2:FH$179),_xlfn.STDEV.P(NoNegatives!FH$2:FH$179))</f>
        <v>0.60838902598997768</v>
      </c>
      <c r="E151">
        <f>STANDARDIZE(NoNegatives!FI151,AVERAGE(NoNegatives!FI$2:FI$179),_xlfn.STDEV.P(NoNegatives!FI$2:FI$179))</f>
        <v>1.7506294507150342</v>
      </c>
      <c r="F151">
        <f>STANDARDIZE(NoNegatives!FJ151,AVERAGE(NoNegatives!FJ$2:FJ$179),_xlfn.STDEV.P(NoNegatives!FJ$2:FJ$179))</f>
        <v>-0.24235801376001731</v>
      </c>
      <c r="G151">
        <f>STANDARDIZE(NoNegatives!FK151,AVERAGE(NoNegatives!FK$2:FK$179),_xlfn.STDEV.P(NoNegatives!FK$2:FK$179))</f>
        <v>1.507911714378867</v>
      </c>
      <c r="H151">
        <v>0</v>
      </c>
      <c r="J151">
        <v>-9.8273250311462793E-2</v>
      </c>
      <c r="K151">
        <v>-0.10631969440692567</v>
      </c>
      <c r="L151">
        <v>-0.53002750681304756</v>
      </c>
      <c r="M151">
        <v>-0.70458794750291676</v>
      </c>
      <c r="N151">
        <v>-2.1869989173983728</v>
      </c>
      <c r="O151">
        <v>-5.779766273085904E-2</v>
      </c>
      <c r="P151">
        <v>-0.71529535578609305</v>
      </c>
      <c r="Q151" s="6">
        <v>0</v>
      </c>
      <c r="R151" s="7">
        <v>1</v>
      </c>
      <c r="S151" s="8">
        <f t="shared" si="28"/>
        <v>1</v>
      </c>
      <c r="T151">
        <f t="shared" si="29"/>
        <v>0</v>
      </c>
      <c r="U151">
        <f t="shared" si="30"/>
        <v>1.8839793647575584E-2</v>
      </c>
      <c r="V151" s="6">
        <f t="shared" si="31"/>
        <v>1.8839793647575584E-2</v>
      </c>
      <c r="W151" s="8">
        <f t="shared" si="32"/>
        <v>0.9811602063524244</v>
      </c>
      <c r="X151" s="6">
        <f t="shared" si="33"/>
        <v>-1.9019523522522584E-2</v>
      </c>
      <c r="Y151" s="8">
        <f t="shared" si="34"/>
        <v>100</v>
      </c>
      <c r="Z151">
        <f t="shared" si="35"/>
        <v>1.9201546827520326E-2</v>
      </c>
      <c r="AW151">
        <v>0.29082037136835442</v>
      </c>
      <c r="AX151">
        <v>1</v>
      </c>
      <c r="AY151">
        <v>0</v>
      </c>
      <c r="AZ151">
        <f t="shared" si="39"/>
        <v>140</v>
      </c>
      <c r="BA151">
        <f t="shared" si="40"/>
        <v>6</v>
      </c>
      <c r="BB151">
        <f t="shared" si="36"/>
        <v>2.777777777777779E-2</v>
      </c>
      <c r="BC151">
        <f t="shared" si="37"/>
        <v>0.82352941176470584</v>
      </c>
      <c r="BD151">
        <f t="shared" si="38"/>
        <v>5.7189542483659928E-3</v>
      </c>
    </row>
    <row r="152" spans="1:56" x14ac:dyDescent="0.3">
      <c r="A152">
        <f>STANDARDIZE(NoNegatives!FE152,AVERAGE(NoNegatives!FE$2:FE$179),_xlfn.STDEV.P(NoNegatives!FE$2:FE$179))</f>
        <v>1.1975011529393391</v>
      </c>
      <c r="B152">
        <f>STANDARDIZE(NoNegatives!FF152,AVERAGE(NoNegatives!FF$2:FF$179),_xlfn.STDEV.P(NoNegatives!FF$2:FF$179))</f>
        <v>1.1227414941143883</v>
      </c>
      <c r="C152">
        <f>STANDARDIZE(NoNegatives!FG152,AVERAGE(NoNegatives!FG$2:FG$179),_xlfn.STDEV.P(NoNegatives!FG$2:FG$179))</f>
        <v>-1.2642290337603042</v>
      </c>
      <c r="D152">
        <f>STANDARDIZE(NoNegatives!FH152,AVERAGE(NoNegatives!FH$2:FH$179),_xlfn.STDEV.P(NoNegatives!FH$2:FH$179))</f>
        <v>-1.4157838081449012</v>
      </c>
      <c r="E152">
        <f>STANDARDIZE(NoNegatives!FI152,AVERAGE(NoNegatives!FI$2:FI$179),_xlfn.STDEV.P(NoNegatives!FI$2:FI$179))</f>
        <v>-1.7015378857131582</v>
      </c>
      <c r="F152">
        <f>STANDARDIZE(NoNegatives!FJ152,AVERAGE(NoNegatives!FJ$2:FJ$179),_xlfn.STDEV.P(NoNegatives!FJ$2:FJ$179))</f>
        <v>0.90570620934124935</v>
      </c>
      <c r="G152">
        <f>STANDARDIZE(NoNegatives!FK152,AVERAGE(NoNegatives!FK$2:FK$179),_xlfn.STDEV.P(NoNegatives!FK$2:FK$179))</f>
        <v>-0.64485133392951188</v>
      </c>
      <c r="H152">
        <v>0</v>
      </c>
      <c r="J152">
        <v>-8.4216214488776128E-2</v>
      </c>
      <c r="K152">
        <v>-9.2986387998052311E-2</v>
      </c>
      <c r="L152">
        <v>-0.81241270948506927</v>
      </c>
      <c r="M152">
        <v>-0.97812481698060316</v>
      </c>
      <c r="N152">
        <v>-0.19121467602582407</v>
      </c>
      <c r="O152">
        <v>-0.13737434517029057</v>
      </c>
      <c r="P152">
        <v>-0.27207246211753061</v>
      </c>
      <c r="Q152" s="6">
        <v>0</v>
      </c>
      <c r="R152" s="7">
        <v>1</v>
      </c>
      <c r="S152" s="8">
        <f t="shared" si="28"/>
        <v>1</v>
      </c>
      <c r="T152">
        <f t="shared" si="29"/>
        <v>0</v>
      </c>
      <c r="U152">
        <f t="shared" si="30"/>
        <v>4.5991567958618085E-2</v>
      </c>
      <c r="V152" s="6">
        <f t="shared" si="31"/>
        <v>4.5991567958618085E-2</v>
      </c>
      <c r="W152" s="8">
        <f t="shared" si="32"/>
        <v>0.95400843204138197</v>
      </c>
      <c r="X152" s="6">
        <f t="shared" si="33"/>
        <v>-4.7082768955110071E-2</v>
      </c>
      <c r="Y152" s="8">
        <f t="shared" si="34"/>
        <v>100</v>
      </c>
      <c r="Z152">
        <f t="shared" si="35"/>
        <v>4.8208764633458828E-2</v>
      </c>
      <c r="AW152">
        <v>0.29563470468152975</v>
      </c>
      <c r="AX152">
        <v>1</v>
      </c>
      <c r="AY152">
        <v>0</v>
      </c>
      <c r="AZ152">
        <f t="shared" si="39"/>
        <v>141</v>
      </c>
      <c r="BA152">
        <f t="shared" si="40"/>
        <v>6</v>
      </c>
      <c r="BB152">
        <f t="shared" si="36"/>
        <v>2.083333333333337E-2</v>
      </c>
      <c r="BC152">
        <f t="shared" si="37"/>
        <v>0.82352941176470584</v>
      </c>
      <c r="BD152">
        <f t="shared" si="38"/>
        <v>0</v>
      </c>
    </row>
    <row r="153" spans="1:56" x14ac:dyDescent="0.3">
      <c r="A153">
        <f>STANDARDIZE(NoNegatives!FE153,AVERAGE(NoNegatives!FE$2:FE$179),_xlfn.STDEV.P(NoNegatives!FE$2:FE$179))</f>
        <v>-0.31323533744265997</v>
      </c>
      <c r="B153">
        <f>STANDARDIZE(NoNegatives!FF153,AVERAGE(NoNegatives!FF$2:FF$179),_xlfn.STDEV.P(NoNegatives!FF$2:FF$179))</f>
        <v>-0.29748035707796378</v>
      </c>
      <c r="C153">
        <f>STANDARDIZE(NoNegatives!FG153,AVERAGE(NoNegatives!FG$2:FG$179),_xlfn.STDEV.P(NoNegatives!FG$2:FG$179))</f>
        <v>-0.33235786494263231</v>
      </c>
      <c r="D153">
        <f>STANDARDIZE(NoNegatives!FH153,AVERAGE(NoNegatives!FH$2:FH$179),_xlfn.STDEV.P(NoNegatives!FH$2:FH$179))</f>
        <v>0.3074984695645227</v>
      </c>
      <c r="E153">
        <f>STANDARDIZE(NoNegatives!FI153,AVERAGE(NoNegatives!FI$2:FI$179),_xlfn.STDEV.P(NoNegatives!FI$2:FI$179))</f>
        <v>-1.9712384588716108</v>
      </c>
      <c r="F153">
        <f>STANDARDIZE(NoNegatives!FJ153,AVERAGE(NoNegatives!FJ$2:FJ$179),_xlfn.STDEV.P(NoNegatives!FJ$2:FJ$179))</f>
        <v>-0.24195139474143185</v>
      </c>
      <c r="G153">
        <f>STANDARDIZE(NoNegatives!FK153,AVERAGE(NoNegatives!FK$2:FK$179),_xlfn.STDEV.P(NoNegatives!FK$2:FK$179))</f>
        <v>-3.493438948032241E-2</v>
      </c>
      <c r="H153">
        <v>1</v>
      </c>
      <c r="J153">
        <v>-8.4058270266049312E-2</v>
      </c>
      <c r="K153">
        <v>-9.2836575566491941E-2</v>
      </c>
      <c r="L153">
        <v>-0.81241270948506927</v>
      </c>
      <c r="M153">
        <v>-0.97812481698060316</v>
      </c>
      <c r="N153">
        <v>-8.333444676244306E-2</v>
      </c>
      <c r="O153">
        <v>-6.6269637008199836E-2</v>
      </c>
      <c r="P153">
        <v>-0.65380064075971356</v>
      </c>
      <c r="Q153" s="6">
        <v>0</v>
      </c>
      <c r="R153" s="7">
        <v>1</v>
      </c>
      <c r="S153" s="8">
        <f t="shared" si="28"/>
        <v>1</v>
      </c>
      <c r="T153">
        <f t="shared" si="29"/>
        <v>0</v>
      </c>
      <c r="U153">
        <f t="shared" si="30"/>
        <v>3.7164400969018505E-2</v>
      </c>
      <c r="V153" s="6">
        <f t="shared" si="31"/>
        <v>3.7164400969018505E-2</v>
      </c>
      <c r="W153" s="8">
        <f t="shared" si="32"/>
        <v>0.96283559903098148</v>
      </c>
      <c r="X153" s="6">
        <f t="shared" si="33"/>
        <v>-3.7872599275058719E-2</v>
      </c>
      <c r="Y153" s="8">
        <f t="shared" si="34"/>
        <v>100</v>
      </c>
      <c r="Z153">
        <f t="shared" si="35"/>
        <v>3.859890619584648E-2</v>
      </c>
      <c r="AW153">
        <v>0.31282890698493404</v>
      </c>
      <c r="AX153">
        <v>0</v>
      </c>
      <c r="AY153">
        <v>1</v>
      </c>
      <c r="AZ153">
        <f t="shared" si="39"/>
        <v>141</v>
      </c>
      <c r="BA153">
        <f t="shared" si="40"/>
        <v>7</v>
      </c>
      <c r="BB153">
        <f t="shared" si="36"/>
        <v>2.083333333333337E-2</v>
      </c>
      <c r="BC153">
        <f t="shared" si="37"/>
        <v>0.79411764705882359</v>
      </c>
      <c r="BD153">
        <f t="shared" si="38"/>
        <v>0</v>
      </c>
    </row>
    <row r="154" spans="1:56" x14ac:dyDescent="0.3">
      <c r="A154">
        <f>STANDARDIZE(NoNegatives!FE154,AVERAGE(NoNegatives!FE$2:FE$179),_xlfn.STDEV.P(NoNegatives!FE$2:FE$179))</f>
        <v>-0.2587445806019083</v>
      </c>
      <c r="B154">
        <f>STANDARDIZE(NoNegatives!FF154,AVERAGE(NoNegatives!FF$2:FF$179),_xlfn.STDEV.P(NoNegatives!FF$2:FF$179))</f>
        <v>-0.25852912487226637</v>
      </c>
      <c r="C154">
        <f>STANDARDIZE(NoNegatives!FG154,AVERAGE(NoNegatives!FG$2:FG$179),_xlfn.STDEV.P(NoNegatives!FG$2:FG$179))</f>
        <v>0.3453666214702199</v>
      </c>
      <c r="D154">
        <f>STANDARDIZE(NoNegatives!FH154,AVERAGE(NoNegatives!FH$2:FH$179),_xlfn.STDEV.P(NoNegatives!FH$2:FH$179))</f>
        <v>0.1433763478779109</v>
      </c>
      <c r="E154">
        <f>STANDARDIZE(NoNegatives!FI154,AVERAGE(NoNegatives!FI$2:FI$179),_xlfn.STDEV.P(NoNegatives!FI$2:FI$179))</f>
        <v>0.51000681418615246</v>
      </c>
      <c r="F154">
        <f>STANDARDIZE(NoNegatives!FJ154,AVERAGE(NoNegatives!FJ$2:FJ$179),_xlfn.STDEV.P(NoNegatives!FJ$2:FJ$179))</f>
        <v>-0.20967210034295619</v>
      </c>
      <c r="G154">
        <f>STANDARDIZE(NoNegatives!FK154,AVERAGE(NoNegatives!FK$2:FK$179),_xlfn.STDEV.P(NoNegatives!FK$2:FK$179))</f>
        <v>-0.52662327707682066</v>
      </c>
      <c r="H154">
        <v>0</v>
      </c>
      <c r="J154">
        <v>-7.0001234443362648E-2</v>
      </c>
      <c r="K154">
        <v>-7.9503269157618586E-2</v>
      </c>
      <c r="L154">
        <v>1.2489992700206896</v>
      </c>
      <c r="M154">
        <v>1.0186943302065072</v>
      </c>
      <c r="N154">
        <v>-0.46091524918427662</v>
      </c>
      <c r="O154">
        <v>-8.5916931785345124E-2</v>
      </c>
      <c r="P154">
        <v>-0.5409155089198231</v>
      </c>
      <c r="Q154" s="6">
        <v>0</v>
      </c>
      <c r="R154" s="7">
        <v>1</v>
      </c>
      <c r="S154" s="8">
        <f t="shared" si="28"/>
        <v>1</v>
      </c>
      <c r="T154">
        <f t="shared" si="29"/>
        <v>0</v>
      </c>
      <c r="U154">
        <f t="shared" si="30"/>
        <v>4.5364529438305327E-3</v>
      </c>
      <c r="V154" s="6">
        <f t="shared" si="31"/>
        <v>4.5364529438305327E-3</v>
      </c>
      <c r="W154" s="8">
        <f t="shared" si="32"/>
        <v>0.99546354705616946</v>
      </c>
      <c r="X154" s="6">
        <f t="shared" si="33"/>
        <v>-4.5467738719179559E-3</v>
      </c>
      <c r="Y154" s="8">
        <f t="shared" si="34"/>
        <v>100</v>
      </c>
      <c r="Z154">
        <f t="shared" si="35"/>
        <v>4.5571261320878501E-3</v>
      </c>
      <c r="AW154">
        <v>0.32115201089368856</v>
      </c>
      <c r="AX154">
        <v>0</v>
      </c>
      <c r="AY154">
        <v>1</v>
      </c>
      <c r="AZ154">
        <f t="shared" si="39"/>
        <v>141</v>
      </c>
      <c r="BA154">
        <f t="shared" si="40"/>
        <v>8</v>
      </c>
      <c r="BB154">
        <f t="shared" si="36"/>
        <v>2.083333333333337E-2</v>
      </c>
      <c r="BC154">
        <f t="shared" si="37"/>
        <v>0.76470588235294112</v>
      </c>
      <c r="BD154">
        <f t="shared" si="38"/>
        <v>5.3104575163399345E-3</v>
      </c>
    </row>
    <row r="155" spans="1:56" x14ac:dyDescent="0.3">
      <c r="A155">
        <f>STANDARDIZE(NoNegatives!FE155,AVERAGE(NoNegatives!FE$2:FE$179),_xlfn.STDEV.P(NoNegatives!FE$2:FE$179))</f>
        <v>-0.31118206254721137</v>
      </c>
      <c r="B155">
        <f>STANDARDIZE(NoNegatives!FF155,AVERAGE(NoNegatives!FF$2:FF$179),_xlfn.STDEV.P(NoNegatives!FF$2:FF$179))</f>
        <v>-0.30826685215031074</v>
      </c>
      <c r="C155">
        <f>STANDARDIZE(NoNegatives!FG155,AVERAGE(NoNegatives!FG$2:FG$179),_xlfn.STDEV.P(NoNegatives!FG$2:FG$179))</f>
        <v>1.3901918713567005</v>
      </c>
      <c r="D155">
        <f>STANDARDIZE(NoNegatives!FH155,AVERAGE(NoNegatives!FH$2:FH$179),_xlfn.STDEV.P(NoNegatives!FH$2:FH$179))</f>
        <v>1.1554627649453504</v>
      </c>
      <c r="E155">
        <f>STANDARDIZE(NoNegatives!FI155,AVERAGE(NoNegatives!FI$2:FI$179),_xlfn.STDEV.P(NoNegatives!FI$2:FI$179))</f>
        <v>0.56394692881784303</v>
      </c>
      <c r="F155">
        <f>STANDARDIZE(NoNegatives!FJ155,AVERAGE(NoNegatives!FJ$2:FJ$179),_xlfn.STDEV.P(NoNegatives!FJ$2:FJ$179))</f>
        <v>-0.24894881653379244</v>
      </c>
      <c r="G155">
        <f>STANDARDIZE(NoNegatives!FK155,AVERAGE(NoNegatives!FK$2:FK$179),_xlfn.STDEV.P(NoNegatives!FK$2:FK$179))</f>
        <v>1.519585105086299</v>
      </c>
      <c r="H155">
        <v>0</v>
      </c>
      <c r="J155">
        <v>-4.3308660802530673E-2</v>
      </c>
      <c r="K155">
        <v>-5.4184968223915268E-2</v>
      </c>
      <c r="L155">
        <v>1.164283709219083</v>
      </c>
      <c r="M155">
        <v>0.93663326936320135</v>
      </c>
      <c r="N155">
        <v>-1.0003163955011816</v>
      </c>
      <c r="O155">
        <v>3.4594221305309501E-2</v>
      </c>
      <c r="P155">
        <v>-0.80235702420899913</v>
      </c>
      <c r="Q155" s="6">
        <v>0</v>
      </c>
      <c r="R155" s="7">
        <v>1</v>
      </c>
      <c r="S155" s="8">
        <f t="shared" si="28"/>
        <v>1</v>
      </c>
      <c r="T155">
        <f t="shared" si="29"/>
        <v>0</v>
      </c>
      <c r="U155">
        <f t="shared" si="30"/>
        <v>9.5187021294266974E-4</v>
      </c>
      <c r="V155" s="6">
        <f t="shared" si="31"/>
        <v>9.5187021294266974E-4</v>
      </c>
      <c r="W155" s="8">
        <f t="shared" si="32"/>
        <v>0.99904812978705737</v>
      </c>
      <c r="X155" s="6">
        <f t="shared" si="33"/>
        <v>-9.5232352908202302E-4</v>
      </c>
      <c r="Y155" s="8">
        <f t="shared" si="34"/>
        <v>100</v>
      </c>
      <c r="Z155">
        <f t="shared" si="35"/>
        <v>9.5277713311525496E-4</v>
      </c>
      <c r="AW155">
        <v>0.3383773714810715</v>
      </c>
      <c r="AX155">
        <v>1</v>
      </c>
      <c r="AY155">
        <v>0</v>
      </c>
      <c r="AZ155">
        <f t="shared" si="39"/>
        <v>142</v>
      </c>
      <c r="BA155">
        <f t="shared" si="40"/>
        <v>8</v>
      </c>
      <c r="BB155">
        <f t="shared" si="36"/>
        <v>1.388888888888884E-2</v>
      </c>
      <c r="BC155">
        <f t="shared" si="37"/>
        <v>0.76470588235294112</v>
      </c>
      <c r="BD155">
        <f t="shared" si="38"/>
        <v>5.3104575163398504E-3</v>
      </c>
    </row>
    <row r="156" spans="1:56" x14ac:dyDescent="0.3">
      <c r="A156">
        <f>STANDARDIZE(NoNegatives!FE156,AVERAGE(NoNegatives!FE$2:FE$179),_xlfn.STDEV.P(NoNegatives!FE$2:FE$179))</f>
        <v>2.618679719726856E-2</v>
      </c>
      <c r="B156">
        <f>STANDARDIZE(NoNegatives!FF156,AVERAGE(NoNegatives!FF$2:FF$179),_xlfn.STDEV.P(NoNegatives!FF$2:FF$179))</f>
        <v>1.1732501662649601E-2</v>
      </c>
      <c r="C156">
        <f>STANDARDIZE(NoNegatives!FG156,AVERAGE(NoNegatives!FG$2:FG$179),_xlfn.STDEV.P(NoNegatives!FG$2:FG$179))</f>
        <v>0.7124673849438482</v>
      </c>
      <c r="D156">
        <f>STANDARDIZE(NoNegatives!FH156,AVERAGE(NoNegatives!FH$2:FH$179),_xlfn.STDEV.P(NoNegatives!FH$2:FH$179))</f>
        <v>0.49897427819890317</v>
      </c>
      <c r="E156">
        <f>STANDARDIZE(NoNegatives!FI156,AVERAGE(NoNegatives!FI$2:FI$179),_xlfn.STDEV.P(NoNegatives!FI$2:FI$179))</f>
        <v>-1.7554780003448487</v>
      </c>
      <c r="F156">
        <f>STANDARDIZE(NoNegatives!FJ156,AVERAGE(NoNegatives!FJ$2:FJ$179),_xlfn.STDEV.P(NoNegatives!FJ$2:FJ$179))</f>
        <v>4.0018787113691209E-2</v>
      </c>
      <c r="G156">
        <f>STANDARDIZE(NoNegatives!FK156,AVERAGE(NoNegatives!FK$2:FK$179),_xlfn.STDEV.P(NoNegatives!FK$2:FK$179))</f>
        <v>-0.69836070019029484</v>
      </c>
      <c r="H156">
        <v>0</v>
      </c>
      <c r="J156">
        <v>2.618679719726856E-2</v>
      </c>
      <c r="K156">
        <v>1.1732501662649601E-2</v>
      </c>
      <c r="L156">
        <v>0.7124673849438482</v>
      </c>
      <c r="M156">
        <v>0.49897427819890317</v>
      </c>
      <c r="N156">
        <v>-1.7554780003448487</v>
      </c>
      <c r="O156">
        <v>4.0018787113691209E-2</v>
      </c>
      <c r="P156">
        <v>-0.69836070019029484</v>
      </c>
      <c r="Q156" s="6">
        <v>0</v>
      </c>
      <c r="R156" s="7">
        <v>1</v>
      </c>
      <c r="S156" s="8">
        <f t="shared" si="28"/>
        <v>1</v>
      </c>
      <c r="T156">
        <f t="shared" si="29"/>
        <v>0</v>
      </c>
      <c r="U156">
        <f t="shared" si="30"/>
        <v>1.09501582699749E-3</v>
      </c>
      <c r="V156" s="6">
        <f t="shared" si="31"/>
        <v>1.09501582699749E-3</v>
      </c>
      <c r="W156" s="8">
        <f t="shared" si="32"/>
        <v>0.99890498417300255</v>
      </c>
      <c r="X156" s="6">
        <f t="shared" si="33"/>
        <v>-1.0956157948509883E-3</v>
      </c>
      <c r="Y156" s="8">
        <f t="shared" si="34"/>
        <v>100</v>
      </c>
      <c r="Z156">
        <f t="shared" si="35"/>
        <v>1.0962162010874918E-3</v>
      </c>
      <c r="AW156">
        <v>0.39290053103146411</v>
      </c>
      <c r="AX156">
        <v>1</v>
      </c>
      <c r="AY156">
        <v>0</v>
      </c>
      <c r="AZ156">
        <f t="shared" si="39"/>
        <v>143</v>
      </c>
      <c r="BA156">
        <f t="shared" si="40"/>
        <v>8</v>
      </c>
      <c r="BB156">
        <f t="shared" si="36"/>
        <v>6.9444444444444198E-3</v>
      </c>
      <c r="BC156">
        <f t="shared" si="37"/>
        <v>0.76470588235294112</v>
      </c>
      <c r="BD156">
        <f t="shared" si="38"/>
        <v>0</v>
      </c>
    </row>
    <row r="157" spans="1:56" x14ac:dyDescent="0.3">
      <c r="A157">
        <f>STANDARDIZE(NoNegatives!FE157,AVERAGE(NoNegatives!FE$2:FE$179),_xlfn.STDEV.P(NoNegatives!FE$2:FE$179))</f>
        <v>-0.11485739369777852</v>
      </c>
      <c r="B157">
        <f>STANDARDIZE(NoNegatives!FF157,AVERAGE(NoNegatives!FF$2:FF$179),_xlfn.STDEV.P(NoNegatives!FF$2:FF$179))</f>
        <v>-0.12204999972076501</v>
      </c>
      <c r="C157">
        <f>STANDARDIZE(NoNegatives!FG157,AVERAGE(NoNegatives!FG$2:FG$179),_xlfn.STDEV.P(NoNegatives!FG$2:FG$179))</f>
        <v>-1.3207060742947085</v>
      </c>
      <c r="D157">
        <f>STANDARDIZE(NoNegatives!FH157,AVERAGE(NoNegatives!FH$2:FH$179),_xlfn.STDEV.P(NoNegatives!FH$2:FH$179))</f>
        <v>-1.4704911820404387</v>
      </c>
      <c r="E157">
        <f>STANDARDIZE(NoNegatives!FI157,AVERAGE(NoNegatives!FI$2:FI$179),_xlfn.STDEV.P(NoNegatives!FI$2:FI$179))</f>
        <v>-0.4069751345525861</v>
      </c>
      <c r="F157">
        <f>STANDARDIZE(NoNegatives!FJ157,AVERAGE(NoNegatives!FJ$2:FJ$179),_xlfn.STDEV.P(NoNegatives!FJ$2:FJ$179))</f>
        <v>-0.11003703576693034</v>
      </c>
      <c r="G157">
        <f>STANDARDIZE(NoNegatives!FK157,AVERAGE(NoNegatives!FK$2:FK$179),_xlfn.STDEV.P(NoNegatives!FK$2:FK$179))</f>
        <v>-0.56709294614271477</v>
      </c>
      <c r="H157">
        <v>0</v>
      </c>
      <c r="J157">
        <v>4.8456932601749679E-2</v>
      </c>
      <c r="K157">
        <v>3.2856054512662436E-2</v>
      </c>
      <c r="L157">
        <v>0.59951330387503954</v>
      </c>
      <c r="M157">
        <v>0.38955953040782859</v>
      </c>
      <c r="N157">
        <v>-0.19121467602582407</v>
      </c>
      <c r="O157">
        <v>0.16748267858807067</v>
      </c>
      <c r="P157">
        <v>-0.84585121283427878</v>
      </c>
      <c r="Q157" s="6">
        <v>0</v>
      </c>
      <c r="R157" s="7">
        <v>1</v>
      </c>
      <c r="S157" s="8">
        <f t="shared" si="28"/>
        <v>1</v>
      </c>
      <c r="T157">
        <f t="shared" si="29"/>
        <v>0</v>
      </c>
      <c r="U157">
        <f t="shared" si="30"/>
        <v>2.0249822225190168E-4</v>
      </c>
      <c r="V157" s="6">
        <f t="shared" si="31"/>
        <v>2.0249822225190168E-4</v>
      </c>
      <c r="W157" s="8">
        <f t="shared" si="32"/>
        <v>0.99979750177774807</v>
      </c>
      <c r="X157" s="6">
        <f t="shared" si="33"/>
        <v>-2.0251872778521149E-4</v>
      </c>
      <c r="Y157" s="8">
        <f t="shared" si="34"/>
        <v>100</v>
      </c>
      <c r="Z157">
        <f t="shared" si="35"/>
        <v>2.0253923608714561E-4</v>
      </c>
      <c r="AW157">
        <v>0.40909878095191687</v>
      </c>
      <c r="AX157">
        <v>0</v>
      </c>
      <c r="AY157">
        <v>1</v>
      </c>
      <c r="AZ157">
        <f t="shared" si="39"/>
        <v>143</v>
      </c>
      <c r="BA157">
        <f t="shared" si="40"/>
        <v>9</v>
      </c>
      <c r="BB157">
        <f t="shared" si="36"/>
        <v>6.9444444444444198E-3</v>
      </c>
      <c r="BC157">
        <f t="shared" si="37"/>
        <v>0.73529411764705888</v>
      </c>
      <c r="BD157">
        <f t="shared" si="38"/>
        <v>0</v>
      </c>
    </row>
    <row r="158" spans="1:56" x14ac:dyDescent="0.3">
      <c r="A158">
        <f>STANDARDIZE(NoNegatives!FE158,AVERAGE(NoNegatives!FE$2:FE$179),_xlfn.STDEV.P(NoNegatives!FE$2:FE$179))</f>
        <v>-0.32034282746536669</v>
      </c>
      <c r="B158">
        <f>STANDARDIZE(NoNegatives!FF158,AVERAGE(NoNegatives!FF$2:FF$179),_xlfn.STDEV.P(NoNegatives!FF$2:FF$179))</f>
        <v>-0.31695597318081248</v>
      </c>
      <c r="C158">
        <f>STANDARDIZE(NoNegatives!FG158,AVERAGE(NoNegatives!FG$2:FG$179),_xlfn.STDEV.P(NoNegatives!FG$2:FG$179))</f>
        <v>0.45832070253902862</v>
      </c>
      <c r="D158">
        <f>STANDARDIZE(NoNegatives!FH158,AVERAGE(NoNegatives!FH$2:FH$179),_xlfn.STDEV.P(NoNegatives!FH$2:FH$179))</f>
        <v>0.25279109566898544</v>
      </c>
      <c r="E158">
        <f>STANDARDIZE(NoNegatives!FI158,AVERAGE(NoNegatives!FI$2:FI$179),_xlfn.STDEV.P(NoNegatives!FI$2:FI$179))</f>
        <v>0.99546784587136705</v>
      </c>
      <c r="F158">
        <f>STANDARDIZE(NoNegatives!FJ158,AVERAGE(NoNegatives!FJ$2:FJ$179),_xlfn.STDEV.P(NoNegatives!FJ$2:FJ$179))</f>
        <v>-0.24989163645600707</v>
      </c>
      <c r="G158">
        <f>STANDARDIZE(NoNegatives!FK158,AVERAGE(NoNegatives!FK$2:FK$179),_xlfn.STDEV.P(NoNegatives!FK$2:FK$179))</f>
        <v>3.7462598419653201E-2</v>
      </c>
      <c r="H158">
        <v>0</v>
      </c>
      <c r="J158">
        <v>6.1408358865348622E-2</v>
      </c>
      <c r="K158">
        <v>4.514067390061316E-2</v>
      </c>
      <c r="L158">
        <v>1.3337148308222961</v>
      </c>
      <c r="M158">
        <v>1.1007553910498131</v>
      </c>
      <c r="N158">
        <v>-0.46091524918427662</v>
      </c>
      <c r="O158">
        <v>-5.7726169277041821E-2</v>
      </c>
      <c r="P158">
        <v>-0.32588520241224195</v>
      </c>
      <c r="Q158" s="6">
        <v>0</v>
      </c>
      <c r="R158" s="7">
        <v>1</v>
      </c>
      <c r="S158" s="8">
        <f t="shared" si="28"/>
        <v>1</v>
      </c>
      <c r="T158">
        <f t="shared" si="29"/>
        <v>0</v>
      </c>
      <c r="U158">
        <f t="shared" si="30"/>
        <v>1.8551479620072696E-3</v>
      </c>
      <c r="V158" s="6">
        <f t="shared" si="31"/>
        <v>1.8551479620072696E-3</v>
      </c>
      <c r="W158" s="8">
        <f t="shared" si="32"/>
        <v>0.99814485203799275</v>
      </c>
      <c r="X158" s="6">
        <f t="shared" si="33"/>
        <v>-1.8568708801628721E-3</v>
      </c>
      <c r="Y158" s="8">
        <f t="shared" si="34"/>
        <v>100</v>
      </c>
      <c r="Z158">
        <f t="shared" si="35"/>
        <v>1.8585959324635742E-3</v>
      </c>
      <c r="AW158">
        <v>0.43590926378862149</v>
      </c>
      <c r="AX158">
        <v>0</v>
      </c>
      <c r="AY158">
        <v>1</v>
      </c>
      <c r="AZ158">
        <f t="shared" si="39"/>
        <v>143</v>
      </c>
      <c r="BA158">
        <f t="shared" si="40"/>
        <v>10</v>
      </c>
      <c r="BB158">
        <f t="shared" si="36"/>
        <v>6.9444444444444198E-3</v>
      </c>
      <c r="BC158">
        <f t="shared" si="37"/>
        <v>0.70588235294117641</v>
      </c>
      <c r="BD158">
        <f t="shared" si="38"/>
        <v>4.9019607843137072E-3</v>
      </c>
    </row>
    <row r="159" spans="1:56" x14ac:dyDescent="0.3">
      <c r="A159">
        <f>STANDARDIZE(NoNegatives!FE159,AVERAGE(NoNegatives!FE$2:FE$179),_xlfn.STDEV.P(NoNegatives!FE$2:FE$179))</f>
        <v>-0.31923721790627896</v>
      </c>
      <c r="B159">
        <f>STANDARDIZE(NoNegatives!FF159,AVERAGE(NoNegatives!FF$2:FF$179),_xlfn.STDEV.P(NoNegatives!FF$2:FF$179))</f>
        <v>-0.31590728615988989</v>
      </c>
      <c r="C159">
        <f>STANDARDIZE(NoNegatives!FG159,AVERAGE(NoNegatives!FG$2:FG$179),_xlfn.STDEV.P(NoNegatives!FG$2:FG$179))</f>
        <v>-1.4054216350963151</v>
      </c>
      <c r="D159">
        <f>STANDARDIZE(NoNegatives!FH159,AVERAGE(NoNegatives!FH$2:FH$179),_xlfn.STDEV.P(NoNegatives!FH$2:FH$179))</f>
        <v>-1.5525522428837446</v>
      </c>
      <c r="E159">
        <f>STANDARDIZE(NoNegatives!FI159,AVERAGE(NoNegatives!FI$2:FI$179),_xlfn.STDEV.P(NoNegatives!FI$2:FI$179))</f>
        <v>-2.1330588027666821</v>
      </c>
      <c r="F159">
        <f>STANDARDIZE(NoNegatives!FJ159,AVERAGE(NoNegatives!FJ$2:FJ$179),_xlfn.STDEV.P(NoNegatives!FJ$2:FJ$179))</f>
        <v>-0.24904265169192755</v>
      </c>
      <c r="G159">
        <f>STANDARDIZE(NoNegatives!FK159,AVERAGE(NoNegatives!FK$2:FK$179),_xlfn.STDEV.P(NoNegatives!FK$2:FK$179))</f>
        <v>-0.25574707003197755</v>
      </c>
      <c r="H159">
        <v>0</v>
      </c>
      <c r="J159">
        <v>6.4093410651704499E-2</v>
      </c>
      <c r="K159">
        <v>4.7687485237139525E-2</v>
      </c>
      <c r="L159">
        <v>-0.67122010814905841</v>
      </c>
      <c r="M159">
        <v>-0.84135638224176001</v>
      </c>
      <c r="N159">
        <v>-1.5397175418180866</v>
      </c>
      <c r="O159">
        <v>2.246714420156324E-2</v>
      </c>
      <c r="P159">
        <v>-0.59662367149688211</v>
      </c>
      <c r="Q159" s="6">
        <v>0</v>
      </c>
      <c r="R159" s="7">
        <v>1</v>
      </c>
      <c r="S159" s="8">
        <f t="shared" si="28"/>
        <v>1</v>
      </c>
      <c r="T159">
        <f t="shared" si="29"/>
        <v>0</v>
      </c>
      <c r="U159">
        <f t="shared" si="30"/>
        <v>5.737367730899375E-3</v>
      </c>
      <c r="V159" s="6">
        <f t="shared" si="31"/>
        <v>5.737367730899375E-3</v>
      </c>
      <c r="W159" s="8">
        <f t="shared" si="32"/>
        <v>0.99426263226910061</v>
      </c>
      <c r="X159" s="6">
        <f t="shared" si="33"/>
        <v>-5.7538896503312618E-3</v>
      </c>
      <c r="Y159" s="8">
        <f t="shared" si="34"/>
        <v>100</v>
      </c>
      <c r="Z159">
        <f t="shared" si="35"/>
        <v>5.7704750683484768E-3</v>
      </c>
      <c r="AW159">
        <v>0.52342479646978657</v>
      </c>
      <c r="AX159">
        <v>1</v>
      </c>
      <c r="AY159">
        <v>0</v>
      </c>
      <c r="AZ159">
        <f t="shared" si="39"/>
        <v>144</v>
      </c>
      <c r="BA159">
        <f t="shared" si="40"/>
        <v>10</v>
      </c>
      <c r="BB159">
        <f t="shared" si="36"/>
        <v>0</v>
      </c>
      <c r="BC159">
        <f t="shared" si="37"/>
        <v>0.70588235294117641</v>
      </c>
      <c r="BD159">
        <f t="shared" si="38"/>
        <v>0</v>
      </c>
    </row>
    <row r="160" spans="1:56" x14ac:dyDescent="0.3">
      <c r="A160">
        <f>STANDARDIZE(NoNegatives!FE160,AVERAGE(NoNegatives!FE$2:FE$179),_xlfn.STDEV.P(NoNegatives!FE$2:FE$179))</f>
        <v>-0.29017548092454476</v>
      </c>
      <c r="B160">
        <f>STANDARDIZE(NoNegatives!FF160,AVERAGE(NoNegatives!FF$2:FF$179),_xlfn.STDEV.P(NoNegatives!FF$2:FF$179))</f>
        <v>-0.28834179875278093</v>
      </c>
      <c r="C160">
        <f>STANDARDIZE(NoNegatives!FG160,AVERAGE(NoNegatives!FG$2:FG$179),_xlfn.STDEV.P(NoNegatives!FG$2:FG$179))</f>
        <v>0.17593549986700685</v>
      </c>
      <c r="D160">
        <f>STANDARDIZE(NoNegatives!FH160,AVERAGE(NoNegatives!FH$2:FH$179),_xlfn.STDEV.P(NoNegatives!FH$2:FH$179))</f>
        <v>-2.0745773808700917E-2</v>
      </c>
      <c r="E160">
        <f>STANDARDIZE(NoNegatives!FI160,AVERAGE(NoNegatives!FI$2:FI$179),_xlfn.STDEV.P(NoNegatives!FI$2:FI$179))</f>
        <v>3.0991323165072968</v>
      </c>
      <c r="F160">
        <f>STANDARDIZE(NoNegatives!FJ160,AVERAGE(NoNegatives!FJ$2:FJ$179),_xlfn.STDEV.P(NoNegatives!FJ$2:FJ$179))</f>
        <v>-0.22512362304920325</v>
      </c>
      <c r="G160">
        <f>STANDARDIZE(NoNegatives!FK160,AVERAGE(NoNegatives!FK$2:FK$179),_xlfn.STDEV.P(NoNegatives!FK$2:FK$179))</f>
        <v>-0.65841967500328158</v>
      </c>
      <c r="H160">
        <v>0</v>
      </c>
      <c r="J160">
        <v>0.11526733881519304</v>
      </c>
      <c r="K160">
        <v>9.6226713062700933E-2</v>
      </c>
      <c r="L160">
        <v>-0.95360531082108024</v>
      </c>
      <c r="M160">
        <v>-1.1148932517194463</v>
      </c>
      <c r="N160">
        <v>-2.0251785735033012</v>
      </c>
      <c r="O160">
        <v>0.21752362791926239</v>
      </c>
      <c r="P160">
        <v>-0.82336680126840767</v>
      </c>
      <c r="Q160" s="6">
        <v>0</v>
      </c>
      <c r="R160" s="7">
        <v>1</v>
      </c>
      <c r="S160" s="8">
        <f t="shared" si="28"/>
        <v>1</v>
      </c>
      <c r="T160">
        <f t="shared" si="29"/>
        <v>0</v>
      </c>
      <c r="U160">
        <f t="shared" si="30"/>
        <v>3.1213692500549442E-4</v>
      </c>
      <c r="V160" s="6">
        <f t="shared" si="31"/>
        <v>3.1213692500549442E-4</v>
      </c>
      <c r="W160" s="8">
        <f t="shared" si="32"/>
        <v>0.99968786307499446</v>
      </c>
      <c r="X160" s="6">
        <f t="shared" si="33"/>
        <v>-3.1218564987499538E-4</v>
      </c>
      <c r="Y160" s="8">
        <f t="shared" si="34"/>
        <v>100</v>
      </c>
      <c r="Z160">
        <f t="shared" si="35"/>
        <v>3.1223438488627383E-4</v>
      </c>
      <c r="AW160">
        <v>0.53166451065789921</v>
      </c>
      <c r="AX160">
        <v>0</v>
      </c>
      <c r="AY160">
        <v>1</v>
      </c>
      <c r="AZ160">
        <f t="shared" si="39"/>
        <v>144</v>
      </c>
      <c r="BA160">
        <f t="shared" si="40"/>
        <v>11</v>
      </c>
      <c r="BB160">
        <f t="shared" si="36"/>
        <v>0</v>
      </c>
      <c r="BC160">
        <f t="shared" si="37"/>
        <v>0.67647058823529416</v>
      </c>
      <c r="BD160">
        <f t="shared" si="38"/>
        <v>0</v>
      </c>
    </row>
    <row r="161" spans="1:56" x14ac:dyDescent="0.3">
      <c r="A161">
        <f>STANDARDIZE(NoNegatives!FE161,AVERAGE(NoNegatives!FE$2:FE$179),_xlfn.STDEV.P(NoNegatives!FE$2:FE$179))</f>
        <v>-0.29491380760634928</v>
      </c>
      <c r="B161">
        <f>STANDARDIZE(NoNegatives!FF161,AVERAGE(NoNegatives!FF$2:FF$179),_xlfn.STDEV.P(NoNegatives!FF$2:FF$179))</f>
        <v>-0.29283617169959214</v>
      </c>
      <c r="C161">
        <f>STANDARDIZE(NoNegatives!FG161,AVERAGE(NoNegatives!FG$2:FG$179),_xlfn.STDEV.P(NoNegatives!FG$2:FG$179))</f>
        <v>-0.27588082440822798</v>
      </c>
      <c r="D161">
        <f>STANDARDIZE(NoNegatives!FH161,AVERAGE(NoNegatives!FH$2:FH$179),_xlfn.STDEV.P(NoNegatives!FH$2:FH$179))</f>
        <v>-0.45840476497299909</v>
      </c>
      <c r="E161">
        <f>STANDARDIZE(NoNegatives!FI161,AVERAGE(NoNegatives!FI$2:FI$179),_xlfn.STDEV.P(NoNegatives!FI$2:FI$179))</f>
        <v>0.67182715808122406</v>
      </c>
      <c r="F161">
        <f>STANDARDIZE(NoNegatives!FJ161,AVERAGE(NoNegatives!FJ$2:FJ$179),_xlfn.STDEV.P(NoNegatives!FJ$2:FJ$179))</f>
        <v>-0.24876114621752224</v>
      </c>
      <c r="G161">
        <f>STANDARDIZE(NoNegatives!FK161,AVERAGE(NoNegatives!FK$2:FK$179),_xlfn.STDEV.P(NoNegatives!FK$2:FK$179))</f>
        <v>4.6635308133316888</v>
      </c>
      <c r="H161">
        <v>0</v>
      </c>
      <c r="J161">
        <v>0.12505988062425566</v>
      </c>
      <c r="K161">
        <v>0.41697512903346318</v>
      </c>
      <c r="L161">
        <v>0.20417402013420902</v>
      </c>
      <c r="M161">
        <v>0.88192589546766409</v>
      </c>
      <c r="N161">
        <v>-8.333444676244306E-2</v>
      </c>
      <c r="O161">
        <v>0.54658118579475323</v>
      </c>
      <c r="P161">
        <v>-0.80561364279059078</v>
      </c>
      <c r="Q161" s="6">
        <v>1</v>
      </c>
      <c r="R161" s="7">
        <v>0</v>
      </c>
      <c r="S161" s="8">
        <f t="shared" si="28"/>
        <v>1</v>
      </c>
      <c r="T161">
        <f t="shared" si="29"/>
        <v>1</v>
      </c>
      <c r="U161">
        <f t="shared" si="30"/>
        <v>1</v>
      </c>
      <c r="V161" s="6">
        <f t="shared" si="31"/>
        <v>1</v>
      </c>
      <c r="W161" s="8">
        <f t="shared" si="32"/>
        <v>0</v>
      </c>
      <c r="X161" s="6">
        <f t="shared" si="33"/>
        <v>0</v>
      </c>
      <c r="Y161" s="8">
        <f t="shared" si="34"/>
        <v>100</v>
      </c>
      <c r="Z161">
        <f t="shared" si="35"/>
        <v>0</v>
      </c>
      <c r="AW161">
        <v>0.9893029376923993</v>
      </c>
      <c r="AX161">
        <v>0</v>
      </c>
      <c r="AY161">
        <v>1</v>
      </c>
      <c r="AZ161">
        <f t="shared" si="39"/>
        <v>144</v>
      </c>
      <c r="BA161">
        <f t="shared" si="40"/>
        <v>12</v>
      </c>
      <c r="BB161">
        <f t="shared" si="36"/>
        <v>0</v>
      </c>
      <c r="BC161">
        <f t="shared" si="37"/>
        <v>0.64705882352941169</v>
      </c>
      <c r="BD161">
        <f t="shared" si="38"/>
        <v>0</v>
      </c>
    </row>
    <row r="162" spans="1:56" x14ac:dyDescent="0.3">
      <c r="A162">
        <f>STANDARDIZE(NoNegatives!FE162,AVERAGE(NoNegatives!FE$2:FE$179),_xlfn.STDEV.P(NoNegatives!FE$2:FE$179))</f>
        <v>-0.29380819804726155</v>
      </c>
      <c r="B162">
        <f>STANDARDIZE(NoNegatives!FF162,AVERAGE(NoNegatives!FF$2:FF$179),_xlfn.STDEV.P(NoNegatives!FF$2:FF$179))</f>
        <v>-0.29178748467866955</v>
      </c>
      <c r="C162">
        <f>STANDARDIZE(NoNegatives!FG162,AVERAGE(NoNegatives!FG$2:FG$179),_xlfn.STDEV.P(NoNegatives!FG$2:FG$179))</f>
        <v>-1.3489445945619107</v>
      </c>
      <c r="D162">
        <f>STANDARDIZE(NoNegatives!FH162,AVERAGE(NoNegatives!FH$2:FH$179),_xlfn.STDEV.P(NoNegatives!FH$2:FH$179))</f>
        <v>-1.4978448689882073</v>
      </c>
      <c r="E162">
        <f>STANDARDIZE(NoNegatives!FI162,AVERAGE(NoNegatives!FI$2:FI$179),_xlfn.STDEV.P(NoNegatives!FI$2:FI$179))</f>
        <v>-2.1869989173983728</v>
      </c>
      <c r="F162">
        <f>STANDARDIZE(NoNegatives!FJ162,AVERAGE(NoNegatives!FJ$2:FJ$179),_xlfn.STDEV.P(NoNegatives!FJ$2:FJ$179))</f>
        <v>-0.2369155745881813</v>
      </c>
      <c r="G162">
        <f>STANDARDIZE(NoNegatives!FK162,AVERAGE(NoNegatives!FK$2:FK$179),_xlfn.STDEV.P(NoNegatives!FK$2:FK$179))</f>
        <v>-0.27316013703327069</v>
      </c>
      <c r="H162">
        <v>0</v>
      </c>
      <c r="J162">
        <v>0.13232531486968921</v>
      </c>
      <c r="K162">
        <v>0.1124064556712214</v>
      </c>
      <c r="L162">
        <v>1.3619533510894983</v>
      </c>
      <c r="M162">
        <v>1.1281090779975818</v>
      </c>
      <c r="N162">
        <v>-2.9394332130752553E-2</v>
      </c>
      <c r="O162">
        <v>6.9843431092711291E-3</v>
      </c>
      <c r="P162">
        <v>-0.43178570642326775</v>
      </c>
      <c r="Q162" s="6">
        <v>0</v>
      </c>
      <c r="R162" s="7">
        <v>1</v>
      </c>
      <c r="S162" s="8">
        <f t="shared" si="28"/>
        <v>1</v>
      </c>
      <c r="T162">
        <f t="shared" si="29"/>
        <v>0</v>
      </c>
      <c r="U162">
        <f t="shared" si="30"/>
        <v>9.2336638620492168E-4</v>
      </c>
      <c r="V162" s="6">
        <f t="shared" si="31"/>
        <v>9.2336638620492168E-4</v>
      </c>
      <c r="W162" s="8">
        <f t="shared" si="32"/>
        <v>0.99907663361379506</v>
      </c>
      <c r="X162" s="6">
        <f t="shared" si="33"/>
        <v>-9.2379295155080754E-4</v>
      </c>
      <c r="Y162" s="8">
        <f t="shared" si="34"/>
        <v>100</v>
      </c>
      <c r="Z162">
        <f t="shared" si="35"/>
        <v>9.2421977968294667E-4</v>
      </c>
      <c r="AW162">
        <v>0.99580736402223236</v>
      </c>
      <c r="AX162">
        <v>0</v>
      </c>
      <c r="AY162">
        <v>1</v>
      </c>
      <c r="AZ162">
        <f t="shared" si="39"/>
        <v>144</v>
      </c>
      <c r="BA162">
        <f t="shared" si="40"/>
        <v>13</v>
      </c>
      <c r="BB162">
        <f t="shared" si="36"/>
        <v>0</v>
      </c>
      <c r="BC162">
        <f t="shared" si="37"/>
        <v>0.61764705882352944</v>
      </c>
      <c r="BD162">
        <f t="shared" si="38"/>
        <v>0</v>
      </c>
    </row>
    <row r="163" spans="1:56" x14ac:dyDescent="0.3">
      <c r="A163">
        <f>STANDARDIZE(NoNegatives!FE163,AVERAGE(NoNegatives!FE$2:FE$179),_xlfn.STDEV.P(NoNegatives!FE$2:FE$179))</f>
        <v>-0.31797366412446443</v>
      </c>
      <c r="B163">
        <f>STANDARDIZE(NoNegatives!FF163,AVERAGE(NoNegatives!FF$2:FF$179),_xlfn.STDEV.P(NoNegatives!FF$2:FF$179))</f>
        <v>-0.31470878670740687</v>
      </c>
      <c r="C163">
        <f>STANDARDIZE(NoNegatives!FG163,AVERAGE(NoNegatives!FG$2:FG$179),_xlfn.STDEV.P(NoNegatives!FG$2:FG$179))</f>
        <v>0.20417402013420902</v>
      </c>
      <c r="D163">
        <f>STANDARDIZE(NoNegatives!FH163,AVERAGE(NoNegatives!FH$2:FH$179),_xlfn.STDEV.P(NoNegatives!FH$2:FH$179))</f>
        <v>6.6079131390677174E-3</v>
      </c>
      <c r="E163">
        <f>STANDARDIZE(NoNegatives!FI163,AVERAGE(NoNegatives!FI$2:FI$179),_xlfn.STDEV.P(NoNegatives!FI$2:FI$179))</f>
        <v>0.13242601176431895</v>
      </c>
      <c r="F163">
        <f>STANDARDIZE(NoNegatives!FJ163,AVERAGE(NoNegatives!FJ$2:FJ$179),_xlfn.STDEV.P(NoNegatives!FJ$2:FJ$179))</f>
        <v>-0.24828750208598316</v>
      </c>
      <c r="G163">
        <f>STANDARDIZE(NoNegatives!FK163,AVERAGE(NoNegatives!FK$2:FK$179),_xlfn.STDEV.P(NoNegatives!FK$2:FK$179))</f>
        <v>-0.31622577857018203</v>
      </c>
      <c r="H163">
        <v>0</v>
      </c>
      <c r="J163">
        <v>0.17970858168773413</v>
      </c>
      <c r="K163">
        <v>0.21547740858475919</v>
      </c>
      <c r="L163">
        <v>-1.1230364324242932</v>
      </c>
      <c r="M163">
        <v>0.52632796514667179</v>
      </c>
      <c r="N163">
        <v>-0.73061582234272915</v>
      </c>
      <c r="O163">
        <v>0.73280375962516187</v>
      </c>
      <c r="P163">
        <v>-0.99441864312203587</v>
      </c>
      <c r="Q163" s="6">
        <v>1</v>
      </c>
      <c r="R163" s="7">
        <v>0</v>
      </c>
      <c r="S163" s="8">
        <f t="shared" si="28"/>
        <v>1</v>
      </c>
      <c r="T163">
        <f t="shared" si="29"/>
        <v>1</v>
      </c>
      <c r="U163">
        <f t="shared" si="30"/>
        <v>1</v>
      </c>
      <c r="V163" s="6">
        <f t="shared" si="31"/>
        <v>1</v>
      </c>
      <c r="W163" s="8">
        <f t="shared" si="32"/>
        <v>0</v>
      </c>
      <c r="X163" s="6">
        <f t="shared" si="33"/>
        <v>0</v>
      </c>
      <c r="Y163" s="8">
        <f t="shared" si="34"/>
        <v>100</v>
      </c>
      <c r="Z163">
        <f t="shared" si="35"/>
        <v>0</v>
      </c>
      <c r="AW163">
        <v>0.99984673149242587</v>
      </c>
      <c r="AX163">
        <v>0</v>
      </c>
      <c r="AY163">
        <v>1</v>
      </c>
      <c r="AZ163">
        <f t="shared" si="39"/>
        <v>144</v>
      </c>
      <c r="BA163">
        <f t="shared" si="40"/>
        <v>14</v>
      </c>
      <c r="BB163">
        <f t="shared" si="36"/>
        <v>0</v>
      </c>
      <c r="BC163">
        <f t="shared" si="37"/>
        <v>0.58823529411764708</v>
      </c>
      <c r="BD163">
        <f t="shared" si="38"/>
        <v>0</v>
      </c>
    </row>
    <row r="164" spans="1:56" x14ac:dyDescent="0.3">
      <c r="A164">
        <f>STANDARDIZE(NoNegatives!FE164,AVERAGE(NoNegatives!FE$2:FE$179),_xlfn.STDEV.P(NoNegatives!FE$2:FE$179))</f>
        <v>-0.31718394301083036</v>
      </c>
      <c r="B164">
        <f>STANDARDIZE(NoNegatives!FF164,AVERAGE(NoNegatives!FF$2:FF$179),_xlfn.STDEV.P(NoNegatives!FF$2:FF$179))</f>
        <v>-0.31395972454960497</v>
      </c>
      <c r="C164">
        <f>STANDARDIZE(NoNegatives!FG164,AVERAGE(NoNegatives!FG$2:FG$179),_xlfn.STDEV.P(NoNegatives!FG$2:FG$179))</f>
        <v>-1.3771831148291129</v>
      </c>
      <c r="D164">
        <f>STANDARDIZE(NoNegatives!FH164,AVERAGE(NoNegatives!FH$2:FH$179),_xlfn.STDEV.P(NoNegatives!FH$2:FH$179))</f>
        <v>-1.525198555935976</v>
      </c>
      <c r="E164">
        <f>STANDARDIZE(NoNegatives!FI164,AVERAGE(NoNegatives!FI$2:FI$179),_xlfn.STDEV.P(NoNegatives!FI$2:FI$179))</f>
        <v>0.56394692881784303</v>
      </c>
      <c r="F164">
        <f>STANDARDIZE(NoNegatives!FJ164,AVERAGE(NoNegatives!FJ$2:FJ$179),_xlfn.STDEV.P(NoNegatives!FJ$2:FJ$179))</f>
        <v>-0.25047252076827198</v>
      </c>
      <c r="G164">
        <f>STANDARDIZE(NoNegatives!FK164,AVERAGE(NoNegatives!FK$2:FK$179),_xlfn.STDEV.P(NoNegatives!FK$2:FK$179))</f>
        <v>4.0276766376562732</v>
      </c>
      <c r="H164">
        <v>0</v>
      </c>
      <c r="J164">
        <v>0.30953873276917726</v>
      </c>
      <c r="K164">
        <v>0.28049600388196183</v>
      </c>
      <c r="L164">
        <v>1.1078066686846786</v>
      </c>
      <c r="M164">
        <v>0.88192589546766409</v>
      </c>
      <c r="N164">
        <v>0.24030624102769998</v>
      </c>
      <c r="O164">
        <v>0.34762384050315187</v>
      </c>
      <c r="P164">
        <v>-0.76629168003800419</v>
      </c>
      <c r="Q164" s="6">
        <v>0</v>
      </c>
      <c r="R164" s="7">
        <v>1</v>
      </c>
      <c r="S164" s="8">
        <f t="shared" si="28"/>
        <v>1</v>
      </c>
      <c r="T164">
        <f t="shared" si="29"/>
        <v>0</v>
      </c>
      <c r="U164">
        <f t="shared" si="30"/>
        <v>6.041828047847903E-6</v>
      </c>
      <c r="V164" s="6">
        <f t="shared" si="31"/>
        <v>6.041828047847903E-6</v>
      </c>
      <c r="W164" s="8">
        <f t="shared" si="32"/>
        <v>0.99999395817195214</v>
      </c>
      <c r="X164" s="6">
        <f t="shared" si="33"/>
        <v>-6.0418462997812801E-6</v>
      </c>
      <c r="Y164" s="8">
        <f t="shared" si="34"/>
        <v>100</v>
      </c>
      <c r="Z164">
        <f t="shared" si="35"/>
        <v>6.0418645517546136E-6</v>
      </c>
      <c r="AW164">
        <v>0.99998971809544057</v>
      </c>
      <c r="AX164">
        <v>0</v>
      </c>
      <c r="AY164">
        <v>1</v>
      </c>
      <c r="AZ164">
        <f t="shared" si="39"/>
        <v>144</v>
      </c>
      <c r="BA164">
        <f t="shared" si="40"/>
        <v>15</v>
      </c>
      <c r="BB164">
        <f t="shared" si="36"/>
        <v>0</v>
      </c>
      <c r="BC164">
        <f t="shared" si="37"/>
        <v>0.55882352941176472</v>
      </c>
      <c r="BD164">
        <f t="shared" si="38"/>
        <v>0</v>
      </c>
    </row>
    <row r="165" spans="1:56" x14ac:dyDescent="0.3">
      <c r="A165">
        <f>STANDARDIZE(NoNegatives!FE165,AVERAGE(NoNegatives!FE$2:FE$179),_xlfn.STDEV.P(NoNegatives!FE$2:FE$179))</f>
        <v>-0.31055028565630405</v>
      </c>
      <c r="B165">
        <f>STANDARDIZE(NoNegatives!FF165,AVERAGE(NoNegatives!FF$2:FF$179),_xlfn.STDEV.P(NoNegatives!FF$2:FF$179))</f>
        <v>-0.30766760242406926</v>
      </c>
      <c r="C165">
        <f>STANDARDIZE(NoNegatives!FG165,AVERAGE(NoNegatives!FG$2:FG$179),_xlfn.STDEV.P(NoNegatives!FG$2:FG$179))</f>
        <v>-1.094797912157091</v>
      </c>
      <c r="D165">
        <f>STANDARDIZE(NoNegatives!FH165,AVERAGE(NoNegatives!FH$2:FH$179),_xlfn.STDEV.P(NoNegatives!FH$2:FH$179))</f>
        <v>-1.2516616864582895</v>
      </c>
      <c r="E165">
        <f>STANDARDIZE(NoNegatives!FI165,AVERAGE(NoNegatives!FI$2:FI$179),_xlfn.STDEV.P(NoNegatives!FI$2:FI$179))</f>
        <v>2.4545782500937953E-2</v>
      </c>
      <c r="F165">
        <f>STANDARDIZE(NoNegatives!FJ165,AVERAGE(NoNegatives!FJ$2:FJ$179),_xlfn.STDEV.P(NoNegatives!FJ$2:FJ$179))</f>
        <v>-0.24581650958842541</v>
      </c>
      <c r="G165">
        <f>STANDARDIZE(NoNegatives!FK165,AVERAGE(NoNegatives!FK$2:FK$179),_xlfn.STDEV.P(NoNegatives!FK$2:FK$179))</f>
        <v>-9.4572165232281777E-2</v>
      </c>
      <c r="H165">
        <v>1</v>
      </c>
      <c r="J165">
        <v>0.48801570445047981</v>
      </c>
      <c r="K165">
        <v>0.44978405154518519</v>
      </c>
      <c r="L165">
        <v>-0.78417418921786719</v>
      </c>
      <c r="M165">
        <v>-0.95077113003283453</v>
      </c>
      <c r="N165">
        <v>0.40212658492277148</v>
      </c>
      <c r="O165">
        <v>0.62423648166284684</v>
      </c>
      <c r="P165">
        <v>-0.82773517377372863</v>
      </c>
      <c r="Q165" s="6">
        <v>0</v>
      </c>
      <c r="R165" s="7">
        <v>1</v>
      </c>
      <c r="S165" s="8">
        <f t="shared" si="28"/>
        <v>1</v>
      </c>
      <c r="T165">
        <f t="shared" si="29"/>
        <v>0</v>
      </c>
      <c r="U165">
        <f t="shared" si="30"/>
        <v>3.3887474223959848E-7</v>
      </c>
      <c r="V165" s="6">
        <f t="shared" si="31"/>
        <v>3.3887474223959848E-7</v>
      </c>
      <c r="W165" s="8">
        <f t="shared" si="32"/>
        <v>0.99999966112525773</v>
      </c>
      <c r="X165" s="6">
        <f t="shared" si="33"/>
        <v>-3.3887479968529514E-7</v>
      </c>
      <c r="Y165" s="8">
        <f t="shared" si="34"/>
        <v>100</v>
      </c>
      <c r="Z165">
        <f t="shared" si="35"/>
        <v>3.3887485707572835E-7</v>
      </c>
      <c r="AW165">
        <v>0.99999993940355869</v>
      </c>
      <c r="AX165">
        <v>0</v>
      </c>
      <c r="AY165">
        <v>1</v>
      </c>
      <c r="AZ165">
        <f t="shared" si="39"/>
        <v>144</v>
      </c>
      <c r="BA165">
        <f t="shared" si="40"/>
        <v>16</v>
      </c>
      <c r="BB165">
        <f t="shared" si="36"/>
        <v>0</v>
      </c>
      <c r="BC165">
        <f t="shared" si="37"/>
        <v>0.52941176470588236</v>
      </c>
      <c r="BD165">
        <f t="shared" si="38"/>
        <v>0</v>
      </c>
    </row>
    <row r="166" spans="1:56" x14ac:dyDescent="0.3">
      <c r="A166">
        <f>STANDARDIZE(NoNegatives!FE166,AVERAGE(NoNegatives!FE$2:FE$179),_xlfn.STDEV.P(NoNegatives!FE$2:FE$179))</f>
        <v>0.48801570445047981</v>
      </c>
      <c r="B166">
        <f>STANDARDIZE(NoNegatives!FF166,AVERAGE(NoNegatives!FF$2:FF$179),_xlfn.STDEV.P(NoNegatives!FF$2:FF$179))</f>
        <v>0.44978405154518519</v>
      </c>
      <c r="C166">
        <f>STANDARDIZE(NoNegatives!FG166,AVERAGE(NoNegatives!FG$2:FG$179),_xlfn.STDEV.P(NoNegatives!FG$2:FG$179))</f>
        <v>-0.78417418921786719</v>
      </c>
      <c r="D166">
        <f>STANDARDIZE(NoNegatives!FH166,AVERAGE(NoNegatives!FH$2:FH$179),_xlfn.STDEV.P(NoNegatives!FH$2:FH$179))</f>
        <v>-0.95077113003283453</v>
      </c>
      <c r="E166">
        <f>STANDARDIZE(NoNegatives!FI166,AVERAGE(NoNegatives!FI$2:FI$179),_xlfn.STDEV.P(NoNegatives!FI$2:FI$179))</f>
        <v>0.40212658492277148</v>
      </c>
      <c r="F166">
        <f>STANDARDIZE(NoNegatives!FJ166,AVERAGE(NoNegatives!FJ$2:FJ$179),_xlfn.STDEV.P(NoNegatives!FJ$2:FJ$179))</f>
        <v>0.62423648166284684</v>
      </c>
      <c r="G166">
        <f>STANDARDIZE(NoNegatives!FK166,AVERAGE(NoNegatives!FK$2:FK$179),_xlfn.STDEV.P(NoNegatives!FK$2:FK$179))</f>
        <v>-0.82773517377372863</v>
      </c>
      <c r="H166">
        <v>0</v>
      </c>
      <c r="J166">
        <v>0.52655409479582305</v>
      </c>
      <c r="K166">
        <v>0.48633828484591662</v>
      </c>
      <c r="L166">
        <v>1.2207607497534874</v>
      </c>
      <c r="M166">
        <v>0.99134064325873861</v>
      </c>
      <c r="N166">
        <v>0.13242601176431895</v>
      </c>
      <c r="O166">
        <v>0.12725420579329264</v>
      </c>
      <c r="P166">
        <v>-0.20516705481784803</v>
      </c>
      <c r="Q166" s="6">
        <v>0</v>
      </c>
      <c r="R166" s="7">
        <v>1</v>
      </c>
      <c r="S166" s="8">
        <f t="shared" si="28"/>
        <v>1</v>
      </c>
      <c r="T166">
        <f t="shared" si="29"/>
        <v>0</v>
      </c>
      <c r="U166">
        <f t="shared" si="30"/>
        <v>1.7974704556702925E-4</v>
      </c>
      <c r="V166" s="6">
        <f t="shared" si="31"/>
        <v>1.7974704556702925E-4</v>
      </c>
      <c r="W166" s="8">
        <f t="shared" si="32"/>
        <v>0.999820252954433</v>
      </c>
      <c r="X166" s="6">
        <f t="shared" si="33"/>
        <v>-1.7976320200327432E-4</v>
      </c>
      <c r="Y166" s="8">
        <f t="shared" si="34"/>
        <v>100</v>
      </c>
      <c r="Z166">
        <f t="shared" si="35"/>
        <v>1.7977936037591073E-4</v>
      </c>
      <c r="AW166">
        <v>0.99999998911175447</v>
      </c>
      <c r="AX166">
        <v>0</v>
      </c>
      <c r="AY166">
        <v>1</v>
      </c>
      <c r="AZ166">
        <f t="shared" si="39"/>
        <v>144</v>
      </c>
      <c r="BA166">
        <f t="shared" si="40"/>
        <v>17</v>
      </c>
      <c r="BB166">
        <f t="shared" si="36"/>
        <v>0</v>
      </c>
      <c r="BC166">
        <f t="shared" si="37"/>
        <v>0.5</v>
      </c>
      <c r="BD166">
        <f t="shared" si="38"/>
        <v>0</v>
      </c>
    </row>
    <row r="167" spans="1:56" x14ac:dyDescent="0.3">
      <c r="A167">
        <f>STANDARDIZE(NoNegatives!FE167,AVERAGE(NoNegatives!FE$2:FE$179),_xlfn.STDEV.P(NoNegatives!FE$2:FE$179))</f>
        <v>-0.31023439721085044</v>
      </c>
      <c r="B167">
        <f>STANDARDIZE(NoNegatives!FF167,AVERAGE(NoNegatives!FF$2:FF$179),_xlfn.STDEV.P(NoNegatives!FF$2:FF$179))</f>
        <v>-0.30736797756094852</v>
      </c>
      <c r="C167">
        <f>STANDARDIZE(NoNegatives!FG167,AVERAGE(NoNegatives!FG$2:FG$179),_xlfn.STDEV.P(NoNegatives!FG$2:FG$179))</f>
        <v>0.59951330387503954</v>
      </c>
      <c r="D167">
        <f>STANDARDIZE(NoNegatives!FH167,AVERAGE(NoNegatives!FH$2:FH$179),_xlfn.STDEV.P(NoNegatives!FH$2:FH$179))</f>
        <v>0.38955953040782859</v>
      </c>
      <c r="E167">
        <f>STANDARDIZE(NoNegatives!FI167,AVERAGE(NoNegatives!FI$2:FI$179),_xlfn.STDEV.P(NoNegatives!FI$2:FI$179))</f>
        <v>0.94152773123967659</v>
      </c>
      <c r="F167">
        <f>STANDARDIZE(NoNegatives!FJ167,AVERAGE(NoNegatives!FJ$2:FJ$179),_xlfn.STDEV.P(NoNegatives!FJ$2:FJ$179))</f>
        <v>-0.24677720287409433</v>
      </c>
      <c r="G167">
        <f>STANDARDIZE(NoNegatives!FK167,AVERAGE(NoNegatives!FK$2:FK$179),_xlfn.STDEV.P(NoNegatives!FK$2:FK$179))</f>
        <v>0.20447846759997312</v>
      </c>
      <c r="H167">
        <v>0</v>
      </c>
      <c r="J167">
        <v>0.66965156058631869</v>
      </c>
      <c r="K167">
        <v>0.62206834783961606</v>
      </c>
      <c r="L167">
        <v>1.2772377902878917</v>
      </c>
      <c r="M167">
        <v>1.0460480171542759</v>
      </c>
      <c r="N167">
        <v>-0.24515479065751458</v>
      </c>
      <c r="O167">
        <v>0.69983634073369538</v>
      </c>
      <c r="P167">
        <v>-0.77240640622980916</v>
      </c>
      <c r="Q167" s="6">
        <v>0</v>
      </c>
      <c r="R167" s="7">
        <v>1</v>
      </c>
      <c r="S167" s="8">
        <f t="shared" si="28"/>
        <v>1</v>
      </c>
      <c r="T167">
        <f t="shared" si="29"/>
        <v>0</v>
      </c>
      <c r="U167">
        <f t="shared" si="30"/>
        <v>1.161396764810929E-8</v>
      </c>
      <c r="V167" s="6">
        <f t="shared" si="31"/>
        <v>1.161396764810929E-8</v>
      </c>
      <c r="W167" s="8">
        <f t="shared" si="32"/>
        <v>0.99999998838603232</v>
      </c>
      <c r="X167" s="6">
        <f t="shared" si="33"/>
        <v>-1.1613967743902514E-8</v>
      </c>
      <c r="Y167" s="8">
        <f t="shared" si="34"/>
        <v>100</v>
      </c>
      <c r="Z167">
        <f t="shared" si="35"/>
        <v>1.1613967782993536E-8</v>
      </c>
      <c r="AW167">
        <v>0.99999999987681853</v>
      </c>
      <c r="AX167">
        <v>0</v>
      </c>
      <c r="AY167">
        <v>1</v>
      </c>
      <c r="AZ167">
        <f t="shared" si="39"/>
        <v>144</v>
      </c>
      <c r="BA167">
        <f t="shared" si="40"/>
        <v>18</v>
      </c>
      <c r="BB167">
        <f t="shared" si="36"/>
        <v>0</v>
      </c>
      <c r="BC167">
        <f t="shared" si="37"/>
        <v>0.47058823529411764</v>
      </c>
      <c r="BD167">
        <f t="shared" si="38"/>
        <v>0</v>
      </c>
    </row>
    <row r="168" spans="1:56" x14ac:dyDescent="0.3">
      <c r="A168">
        <f>STANDARDIZE(NoNegatives!FE168,AVERAGE(NoNegatives!FE$2:FE$179),_xlfn.STDEV.P(NoNegatives!FE$2:FE$179))</f>
        <v>-0.14644623824314179</v>
      </c>
      <c r="B168">
        <f>STANDARDIZE(NoNegatives!FF168,AVERAGE(NoNegatives!FF$2:FF$179),_xlfn.STDEV.P(NoNegatives!FF$2:FF$179))</f>
        <v>-0.15201248603283996</v>
      </c>
      <c r="C168">
        <f>STANDARDIZE(NoNegatives!FG168,AVERAGE(NoNegatives!FG$2:FG$179),_xlfn.STDEV.P(NoNegatives!FG$2:FG$179))</f>
        <v>1.3619533510894983</v>
      </c>
      <c r="D168">
        <f>STANDARDIZE(NoNegatives!FH168,AVERAGE(NoNegatives!FH$2:FH$179),_xlfn.STDEV.P(NoNegatives!FH$2:FH$179))</f>
        <v>1.1281090779975818</v>
      </c>
      <c r="E168">
        <f>STANDARDIZE(NoNegatives!FI168,AVERAGE(NoNegatives!FI$2:FI$179),_xlfn.STDEV.P(NoNegatives!FI$2:FI$179))</f>
        <v>-2.9394332130752553E-2</v>
      </c>
      <c r="F168">
        <f>STANDARDIZE(NoNegatives!FJ168,AVERAGE(NoNegatives!FJ$2:FJ$179),_xlfn.STDEV.P(NoNegatives!FJ$2:FJ$179))</f>
        <v>-5.920072176202202E-2</v>
      </c>
      <c r="G168">
        <f>STANDARDIZE(NoNegatives!FK168,AVERAGE(NoNegatives!FK$2:FK$179),_xlfn.STDEV.P(NoNegatives!FK$2:FK$179))</f>
        <v>-0.82971721616572258</v>
      </c>
      <c r="H168">
        <v>0</v>
      </c>
      <c r="J168">
        <v>0.71213855649983238</v>
      </c>
      <c r="K168">
        <v>0.66236789192935686</v>
      </c>
      <c r="L168">
        <v>-1.3771831148291129</v>
      </c>
      <c r="M168">
        <v>-1.525198555935976</v>
      </c>
      <c r="N168">
        <v>-1.7554780003448487</v>
      </c>
      <c r="O168">
        <v>0.82263528434650113</v>
      </c>
      <c r="P168">
        <v>-0.81008615033892617</v>
      </c>
      <c r="Q168" s="6">
        <v>0</v>
      </c>
      <c r="R168" s="7">
        <v>1</v>
      </c>
      <c r="S168" s="8">
        <f t="shared" si="28"/>
        <v>1</v>
      </c>
      <c r="T168">
        <f t="shared" si="29"/>
        <v>0</v>
      </c>
      <c r="U168">
        <f t="shared" si="30"/>
        <v>1.4848214587850405E-8</v>
      </c>
      <c r="V168" s="6">
        <f t="shared" si="31"/>
        <v>1.4848214587850405E-8</v>
      </c>
      <c r="W168" s="8">
        <f t="shared" si="32"/>
        <v>0.99999998515178545</v>
      </c>
      <c r="X168" s="6">
        <f t="shared" si="33"/>
        <v>-1.4848214657015719E-8</v>
      </c>
      <c r="Y168" s="8">
        <f t="shared" si="34"/>
        <v>100</v>
      </c>
      <c r="Z168">
        <f t="shared" si="35"/>
        <v>1.4848214808319883E-8</v>
      </c>
      <c r="AW168">
        <v>0.99999999999999156</v>
      </c>
      <c r="AX168">
        <v>0</v>
      </c>
      <c r="AY168">
        <v>1</v>
      </c>
      <c r="AZ168">
        <f t="shared" si="39"/>
        <v>144</v>
      </c>
      <c r="BA168">
        <f t="shared" si="40"/>
        <v>19</v>
      </c>
      <c r="BB168">
        <f t="shared" si="36"/>
        <v>0</v>
      </c>
      <c r="BC168">
        <f t="shared" si="37"/>
        <v>0.44117647058823528</v>
      </c>
      <c r="BD168">
        <f t="shared" si="38"/>
        <v>0</v>
      </c>
    </row>
    <row r="169" spans="1:56" x14ac:dyDescent="0.3">
      <c r="A169">
        <f>STANDARDIZE(NoNegatives!FE169,AVERAGE(NoNegatives!FE$2:FE$179),_xlfn.STDEV.P(NoNegatives!FE$2:FE$179))</f>
        <v>-0.1665051545294475</v>
      </c>
      <c r="B169">
        <f>STANDARDIZE(NoNegatives!FF169,AVERAGE(NoNegatives!FF$2:FF$179),_xlfn.STDEV.P(NoNegatives!FF$2:FF$179))</f>
        <v>-0.17103866484100752</v>
      </c>
      <c r="C169">
        <f>STANDARDIZE(NoNegatives!FG169,AVERAGE(NoNegatives!FG$2:FG$179),_xlfn.STDEV.P(NoNegatives!FG$2:FG$179))</f>
        <v>0.3736051417374221</v>
      </c>
      <c r="D169">
        <f>STANDARDIZE(NoNegatives!FH169,AVERAGE(NoNegatives!FH$2:FH$179),_xlfn.STDEV.P(NoNegatives!FH$2:FH$179))</f>
        <v>0.17073003482567953</v>
      </c>
      <c r="E169">
        <f>STANDARDIZE(NoNegatives!FI169,AVERAGE(NoNegatives!FI$2:FI$179),_xlfn.STDEV.P(NoNegatives!FI$2:FI$179))</f>
        <v>-1.8633582296082298</v>
      </c>
      <c r="F169">
        <f>STANDARDIZE(NoNegatives!FJ169,AVERAGE(NoNegatives!FJ$2:FJ$179),_xlfn.STDEV.P(NoNegatives!FJ$2:FJ$179))</f>
        <v>-3.9414908418105868E-2</v>
      </c>
      <c r="G169">
        <f>STANDARDIZE(NoNegatives!FK169,AVERAGE(NoNegatives!FK$2:FK$179),_xlfn.STDEV.P(NoNegatives!FK$2:FK$179))</f>
        <v>-0.91512626725879598</v>
      </c>
      <c r="H169">
        <v>0</v>
      </c>
      <c r="J169">
        <v>0.7715255842451153</v>
      </c>
      <c r="K169">
        <v>0.71869736619605773</v>
      </c>
      <c r="L169">
        <v>-1.2077519932258998</v>
      </c>
      <c r="M169">
        <v>-1.361076434249364</v>
      </c>
      <c r="N169">
        <v>-1.9712384588716108</v>
      </c>
      <c r="O169">
        <v>0.61786909593225059</v>
      </c>
      <c r="P169">
        <v>-0.67063430807800684</v>
      </c>
      <c r="Q169" s="6">
        <v>0</v>
      </c>
      <c r="R169" s="7">
        <v>1</v>
      </c>
      <c r="S169" s="8">
        <f t="shared" si="28"/>
        <v>1</v>
      </c>
      <c r="T169">
        <f t="shared" si="29"/>
        <v>0</v>
      </c>
      <c r="U169">
        <f t="shared" si="30"/>
        <v>6.5585503563478596E-7</v>
      </c>
      <c r="V169" s="6">
        <f t="shared" si="31"/>
        <v>6.5585503563478596E-7</v>
      </c>
      <c r="W169" s="8">
        <f t="shared" si="32"/>
        <v>0.99999934414496439</v>
      </c>
      <c r="X169" s="6">
        <f t="shared" si="33"/>
        <v>-6.5585525068694713E-7</v>
      </c>
      <c r="Y169" s="8">
        <f t="shared" si="34"/>
        <v>100</v>
      </c>
      <c r="Z169">
        <f t="shared" si="35"/>
        <v>6.5585546578089583E-7</v>
      </c>
      <c r="AW169">
        <v>1</v>
      </c>
      <c r="AX169">
        <v>0</v>
      </c>
      <c r="AY169">
        <v>1</v>
      </c>
      <c r="AZ169">
        <f t="shared" si="39"/>
        <v>144</v>
      </c>
      <c r="BA169">
        <f t="shared" si="40"/>
        <v>20</v>
      </c>
      <c r="BB169">
        <f t="shared" si="36"/>
        <v>0</v>
      </c>
      <c r="BC169">
        <f t="shared" si="37"/>
        <v>0.41176470588235292</v>
      </c>
      <c r="BD169">
        <f t="shared" si="38"/>
        <v>0</v>
      </c>
    </row>
    <row r="170" spans="1:56" x14ac:dyDescent="0.3">
      <c r="A170">
        <f>STANDARDIZE(NoNegatives!FE170,AVERAGE(NoNegatives!FE$2:FE$179),_xlfn.STDEV.P(NoNegatives!FE$2:FE$179))</f>
        <v>1.0476120855715905</v>
      </c>
      <c r="B170">
        <f>STANDARDIZE(NoNegatives!FF170,AVERAGE(NoNegatives!FF$2:FF$179),_xlfn.STDEV.P(NoNegatives!FF$2:FF$179))</f>
        <v>0.98056949656359271</v>
      </c>
      <c r="C170">
        <f>STANDARDIZE(NoNegatives!FG170,AVERAGE(NoNegatives!FG$2:FG$179),_xlfn.STDEV.P(NoNegatives!FG$2:FG$179))</f>
        <v>-0.81241270948506927</v>
      </c>
      <c r="D170">
        <f>STANDARDIZE(NoNegatives!FH170,AVERAGE(NoNegatives!FH$2:FH$179),_xlfn.STDEV.P(NoNegatives!FH$2:FH$179))</f>
        <v>-0.97812481698060316</v>
      </c>
      <c r="E170">
        <f>STANDARDIZE(NoNegatives!FI170,AVERAGE(NoNegatives!FI$2:FI$179),_xlfn.STDEV.P(NoNegatives!FI$2:FI$179))</f>
        <v>-1.7554780003448487</v>
      </c>
      <c r="F170">
        <f>STANDARDIZE(NoNegatives!FJ170,AVERAGE(NoNegatives!FJ$2:FJ$179),_xlfn.STDEV.P(NoNegatives!FJ$2:FJ$179))</f>
        <v>1.1376131001608629</v>
      </c>
      <c r="G170">
        <f>STANDARDIZE(NoNegatives!FK170,AVERAGE(NoNegatives!FK$2:FK$179),_xlfn.STDEV.P(NoNegatives!FK$2:FK$179))</f>
        <v>-0.79933516180770625</v>
      </c>
      <c r="H170">
        <v>0</v>
      </c>
      <c r="J170">
        <v>0.81527613394044351</v>
      </c>
      <c r="K170">
        <v>0.76019540973828148</v>
      </c>
      <c r="L170">
        <v>1.3901918713567005</v>
      </c>
      <c r="M170">
        <v>1.1554627649453504</v>
      </c>
      <c r="N170">
        <v>7.8485897132628463E-2</v>
      </c>
      <c r="O170">
        <v>0.33789179410228254</v>
      </c>
      <c r="P170">
        <v>-0.35301222363189272</v>
      </c>
      <c r="Q170" s="6">
        <v>0</v>
      </c>
      <c r="R170" s="7">
        <v>1</v>
      </c>
      <c r="S170" s="8">
        <f t="shared" si="28"/>
        <v>1</v>
      </c>
      <c r="T170">
        <f t="shared" si="29"/>
        <v>0</v>
      </c>
      <c r="U170">
        <f t="shared" si="30"/>
        <v>8.575702837743705E-6</v>
      </c>
      <c r="V170" s="6">
        <f t="shared" si="31"/>
        <v>8.575702837743705E-6</v>
      </c>
      <c r="W170" s="8">
        <f t="shared" si="32"/>
        <v>0.99999142429716226</v>
      </c>
      <c r="X170" s="6">
        <f t="shared" si="33"/>
        <v>-8.5757396092929234E-6</v>
      </c>
      <c r="Y170" s="8">
        <f t="shared" si="34"/>
        <v>100</v>
      </c>
      <c r="Z170">
        <f t="shared" si="35"/>
        <v>8.5757763810535527E-6</v>
      </c>
      <c r="AW170">
        <v>1</v>
      </c>
      <c r="AX170">
        <v>0</v>
      </c>
      <c r="AY170">
        <v>1</v>
      </c>
      <c r="AZ170">
        <f t="shared" si="39"/>
        <v>144</v>
      </c>
      <c r="BA170">
        <f t="shared" si="40"/>
        <v>21</v>
      </c>
      <c r="BB170">
        <f t="shared" si="36"/>
        <v>0</v>
      </c>
      <c r="BC170">
        <f t="shared" si="37"/>
        <v>0.38235294117647056</v>
      </c>
      <c r="BD170">
        <f t="shared" si="38"/>
        <v>0</v>
      </c>
    </row>
    <row r="171" spans="1:56" x14ac:dyDescent="0.3">
      <c r="A171">
        <f>STANDARDIZE(NoNegatives!FE171,AVERAGE(NoNegatives!FE$2:FE$179),_xlfn.STDEV.P(NoNegatives!FE$2:FE$179))</f>
        <v>-0.31781571990173763</v>
      </c>
      <c r="B171">
        <f>STANDARDIZE(NoNegatives!FF171,AVERAGE(NoNegatives!FF$2:FF$179),_xlfn.STDEV.P(NoNegatives!FF$2:FF$179))</f>
        <v>-0.3145589742758465</v>
      </c>
      <c r="C171">
        <f>STANDARDIZE(NoNegatives!FG171,AVERAGE(NoNegatives!FG$2:FG$179),_xlfn.STDEV.P(NoNegatives!FG$2:FG$179))</f>
        <v>-1.2077519932258998</v>
      </c>
      <c r="D171">
        <f>STANDARDIZE(NoNegatives!FH171,AVERAGE(NoNegatives!FH$2:FH$179),_xlfn.STDEV.P(NoNegatives!FH$2:FH$179))</f>
        <v>-1.361076434249364</v>
      </c>
      <c r="E171">
        <f>STANDARDIZE(NoNegatives!FI171,AVERAGE(NoNegatives!FI$2:FI$179),_xlfn.STDEV.P(NoNegatives!FI$2:FI$179))</f>
        <v>0.51000681418615246</v>
      </c>
      <c r="F171">
        <f>STANDARDIZE(NoNegatives!FJ171,AVERAGE(NoNegatives!FJ$2:FJ$179),_xlfn.STDEV.P(NoNegatives!FJ$2:FJ$179))</f>
        <v>-0.24681294960100295</v>
      </c>
      <c r="G171">
        <f>STANDARDIZE(NoNegatives!FK171,AVERAGE(NoNegatives!FK$2:FK$179),_xlfn.STDEV.P(NoNegatives!FK$2:FK$179))</f>
        <v>-0.62991620565577744</v>
      </c>
      <c r="H171">
        <v>0</v>
      </c>
      <c r="J171">
        <v>1.0476120855715905</v>
      </c>
      <c r="K171">
        <v>0.98056949656359271</v>
      </c>
      <c r="L171">
        <v>-0.81241270948506927</v>
      </c>
      <c r="M171">
        <v>-0.97812481698060316</v>
      </c>
      <c r="N171">
        <v>-1.7554780003448487</v>
      </c>
      <c r="O171">
        <v>1.1376131001608629</v>
      </c>
      <c r="P171">
        <v>-0.79933516180770625</v>
      </c>
      <c r="Q171" s="6">
        <v>0</v>
      </c>
      <c r="R171" s="7">
        <v>1</v>
      </c>
      <c r="S171" s="8">
        <f t="shared" si="28"/>
        <v>1</v>
      </c>
      <c r="T171">
        <f t="shared" si="29"/>
        <v>0</v>
      </c>
      <c r="U171">
        <f t="shared" si="30"/>
        <v>3.8546722326312677E-11</v>
      </c>
      <c r="V171" s="6">
        <f t="shared" si="31"/>
        <v>3.8546722326312677E-11</v>
      </c>
      <c r="W171" s="8">
        <f t="shared" si="32"/>
        <v>0.99999999996145328</v>
      </c>
      <c r="X171" s="6">
        <f t="shared" si="33"/>
        <v>-3.8546721371123435E-11</v>
      </c>
      <c r="Y171" s="8">
        <f t="shared" si="34"/>
        <v>100</v>
      </c>
      <c r="Z171">
        <f t="shared" si="35"/>
        <v>3.8546722327798526E-11</v>
      </c>
      <c r="AW171">
        <v>1</v>
      </c>
      <c r="AX171">
        <v>0</v>
      </c>
      <c r="AY171">
        <v>1</v>
      </c>
      <c r="AZ171">
        <f t="shared" si="39"/>
        <v>144</v>
      </c>
      <c r="BA171">
        <f t="shared" si="40"/>
        <v>22</v>
      </c>
      <c r="BB171">
        <f t="shared" si="36"/>
        <v>0</v>
      </c>
      <c r="BC171">
        <f t="shared" si="37"/>
        <v>0.3529411764705882</v>
      </c>
      <c r="BD171">
        <f t="shared" si="38"/>
        <v>0</v>
      </c>
    </row>
    <row r="172" spans="1:56" x14ac:dyDescent="0.3">
      <c r="A172">
        <f>STANDARDIZE(NoNegatives!FE172,AVERAGE(NoNegatives!FE$2:FE$179),_xlfn.STDEV.P(NoNegatives!FE$2:FE$179))</f>
        <v>5.166007693173329</v>
      </c>
      <c r="B172">
        <f>STANDARDIZE(NoNegatives!FF172,AVERAGE(NoNegatives!FF$2:FF$179),_xlfn.STDEV.P(NoNegatives!FF$2:FF$179))</f>
        <v>6.4598093684527367</v>
      </c>
      <c r="C172">
        <f>STANDARDIZE(NoNegatives!FG172,AVERAGE(NoNegatives!FG$2:FG$179),_xlfn.STDEV.P(NoNegatives!FG$2:FG$179))</f>
        <v>-0.84065122975227147</v>
      </c>
      <c r="D172">
        <f>STANDARDIZE(NoNegatives!FH172,AVERAGE(NoNegatives!FH$2:FH$179),_xlfn.STDEV.P(NoNegatives!FH$2:FH$179))</f>
        <v>1.1281090779975818</v>
      </c>
      <c r="E172">
        <f>STANDARDIZE(NoNegatives!FI172,AVERAGE(NoNegatives!FI$2:FI$179),_xlfn.STDEV.P(NoNegatives!FI$2:FI$179))</f>
        <v>-2.1330588027666821</v>
      </c>
      <c r="F172">
        <f>STANDARDIZE(NoNegatives!FJ172,AVERAGE(NoNegatives!FJ$2:FJ$179),_xlfn.STDEV.P(NoNegatives!FJ$2:FJ$179))</f>
        <v>10.965170286989135</v>
      </c>
      <c r="G172">
        <f>STANDARDIZE(NoNegatives!FK172,AVERAGE(NoNegatives!FK$2:FK$179),_xlfn.STDEV.P(NoNegatives!FK$2:FK$179))</f>
        <v>-0.96446512073595903</v>
      </c>
      <c r="H172">
        <v>1</v>
      </c>
      <c r="J172">
        <v>1.0959430177259963</v>
      </c>
      <c r="K172">
        <v>1.0264121006210674</v>
      </c>
      <c r="L172">
        <v>1.0230911078830722</v>
      </c>
      <c r="M172">
        <v>0.7998648346243582</v>
      </c>
      <c r="N172">
        <v>0.13242601176431895</v>
      </c>
      <c r="O172">
        <v>0.98217739488049538</v>
      </c>
      <c r="P172">
        <v>-0.7221518409815717</v>
      </c>
      <c r="Q172" s="6">
        <v>0</v>
      </c>
      <c r="R172" s="7">
        <v>1</v>
      </c>
      <c r="S172" s="8">
        <f t="shared" si="28"/>
        <v>1</v>
      </c>
      <c r="T172">
        <f t="shared" si="29"/>
        <v>0</v>
      </c>
      <c r="U172">
        <f t="shared" si="30"/>
        <v>1.8227139069725395E-10</v>
      </c>
      <c r="V172" s="6">
        <f t="shared" si="31"/>
        <v>1.8227139069725395E-10</v>
      </c>
      <c r="W172" s="8">
        <f t="shared" si="32"/>
        <v>0.99999999981772858</v>
      </c>
      <c r="X172" s="6">
        <f t="shared" si="33"/>
        <v>-1.8227142019595883E-10</v>
      </c>
      <c r="Y172" s="8">
        <f t="shared" si="34"/>
        <v>100</v>
      </c>
      <c r="Z172">
        <f t="shared" si="35"/>
        <v>1.8227139073047684E-10</v>
      </c>
      <c r="AW172">
        <v>1</v>
      </c>
      <c r="AX172">
        <v>0</v>
      </c>
      <c r="AY172">
        <v>1</v>
      </c>
      <c r="AZ172">
        <f t="shared" si="39"/>
        <v>144</v>
      </c>
      <c r="BA172">
        <f t="shared" si="40"/>
        <v>23</v>
      </c>
      <c r="BB172">
        <f t="shared" si="36"/>
        <v>0</v>
      </c>
      <c r="BC172">
        <f t="shared" si="37"/>
        <v>0.32352941176470584</v>
      </c>
      <c r="BD172">
        <f t="shared" si="38"/>
        <v>0</v>
      </c>
    </row>
    <row r="173" spans="1:56" x14ac:dyDescent="0.3">
      <c r="A173">
        <f>STANDARDIZE(NoNegatives!FE173,AVERAGE(NoNegatives!FE$2:FE$179),_xlfn.STDEV.P(NoNegatives!FE$2:FE$179))</f>
        <v>-0.29712502672452468</v>
      </c>
      <c r="B173">
        <f>STANDARDIZE(NoNegatives!FF173,AVERAGE(NoNegatives!FF$2:FF$179),_xlfn.STDEV.P(NoNegatives!FF$2:FF$179))</f>
        <v>-0.27081374426021709</v>
      </c>
      <c r="C173">
        <f>STANDARDIZE(NoNegatives!FG173,AVERAGE(NoNegatives!FG$2:FG$179),_xlfn.STDEV.P(NoNegatives!FG$2:FG$179))</f>
        <v>-0.69945862841626061</v>
      </c>
      <c r="D173">
        <f>STANDARDIZE(NoNegatives!FH173,AVERAGE(NoNegatives!FH$2:FH$179),_xlfn.STDEV.P(NoNegatives!FH$2:FH$179))</f>
        <v>1.0734017041020445</v>
      </c>
      <c r="E173">
        <f>STANDARDIZE(NoNegatives!FI173,AVERAGE(NoNegatives!FI$2:FI$179),_xlfn.STDEV.P(NoNegatives!FI$2:FI$179))</f>
        <v>0.61788704344953349</v>
      </c>
      <c r="F173">
        <f>STANDARDIZE(NoNegatives!FJ173,AVERAGE(NoNegatives!FJ$2:FJ$179),_xlfn.STDEV.P(NoNegatives!FJ$2:FJ$179))</f>
        <v>-0.21670973720308895</v>
      </c>
      <c r="G173">
        <f>STANDARDIZE(NoNegatives!FK173,AVERAGE(NoNegatives!FK$2:FK$179),_xlfn.STDEV.P(NoNegatives!FK$2:FK$179))</f>
        <v>-0.5531917584487247</v>
      </c>
      <c r="H173">
        <v>1</v>
      </c>
      <c r="J173">
        <v>1.1975011529393391</v>
      </c>
      <c r="K173">
        <v>1.1227414941143883</v>
      </c>
      <c r="L173">
        <v>-1.2642290337603042</v>
      </c>
      <c r="M173">
        <v>-1.4157838081449012</v>
      </c>
      <c r="N173">
        <v>-1.7015378857131582</v>
      </c>
      <c r="O173">
        <v>0.90570620934124935</v>
      </c>
      <c r="P173">
        <v>-0.64485133392951188</v>
      </c>
      <c r="Q173" s="6">
        <v>0</v>
      </c>
      <c r="R173" s="7">
        <v>1</v>
      </c>
      <c r="S173" s="8">
        <f t="shared" si="28"/>
        <v>1</v>
      </c>
      <c r="T173">
        <f t="shared" si="29"/>
        <v>0</v>
      </c>
      <c r="U173">
        <f t="shared" si="30"/>
        <v>7.9157098174544321E-9</v>
      </c>
      <c r="V173" s="6">
        <f t="shared" si="31"/>
        <v>7.9157098174544321E-9</v>
      </c>
      <c r="W173" s="8">
        <f t="shared" si="32"/>
        <v>0.99999999208429013</v>
      </c>
      <c r="X173" s="6">
        <f t="shared" si="33"/>
        <v>-7.9157098966873978E-9</v>
      </c>
      <c r="Y173" s="8">
        <f t="shared" si="34"/>
        <v>100</v>
      </c>
      <c r="Z173">
        <f t="shared" si="35"/>
        <v>7.9157098801128953E-9</v>
      </c>
      <c r="AW173">
        <v>1</v>
      </c>
      <c r="AX173">
        <v>0</v>
      </c>
      <c r="AY173">
        <v>1</v>
      </c>
      <c r="AZ173">
        <f t="shared" si="39"/>
        <v>144</v>
      </c>
      <c r="BA173">
        <f t="shared" si="40"/>
        <v>24</v>
      </c>
      <c r="BB173">
        <f t="shared" si="36"/>
        <v>0</v>
      </c>
      <c r="BC173">
        <f t="shared" si="37"/>
        <v>0.29411764705882348</v>
      </c>
      <c r="BD173">
        <f t="shared" si="38"/>
        <v>0</v>
      </c>
    </row>
    <row r="174" spans="1:56" x14ac:dyDescent="0.3">
      <c r="A174">
        <f>STANDARDIZE(NoNegatives!FE174,AVERAGE(NoNegatives!FE$2:FE$179),_xlfn.STDEV.P(NoNegatives!FE$2:FE$179))</f>
        <v>-0.26806328974279048</v>
      </c>
      <c r="B174">
        <f>STANDARDIZE(NoNegatives!FF174,AVERAGE(NoNegatives!FF$2:FF$179),_xlfn.STDEV.P(NoNegatives!FF$2:FF$179))</f>
        <v>-0.26736805833432847</v>
      </c>
      <c r="C174">
        <f>STANDARDIZE(NoNegatives!FG174,AVERAGE(NoNegatives!FG$2:FG$179),_xlfn.STDEV.P(NoNegatives!FG$2:FG$179))</f>
        <v>1.3901918713567005</v>
      </c>
      <c r="D174">
        <f>STANDARDIZE(NoNegatives!FH174,AVERAGE(NoNegatives!FH$2:FH$179),_xlfn.STDEV.P(NoNegatives!FH$2:FH$179))</f>
        <v>1.1554627649453504</v>
      </c>
      <c r="E174">
        <f>STANDARDIZE(NoNegatives!FI174,AVERAGE(NoNegatives!FI$2:FI$179),_xlfn.STDEV.P(NoNegatives!FI$2:FI$179))</f>
        <v>0.56394692881784303</v>
      </c>
      <c r="F174">
        <f>STANDARDIZE(NoNegatives!FJ174,AVERAGE(NoNegatives!FJ$2:FJ$179),_xlfn.STDEV.P(NoNegatives!FJ$2:FJ$179))</f>
        <v>-0.22811294308693586</v>
      </c>
      <c r="G174">
        <f>STANDARDIZE(NoNegatives!FK174,AVERAGE(NoNegatives!FK$2:FK$179),_xlfn.STDEV.P(NoNegatives!FK$2:FK$179))</f>
        <v>-0.12432224569098232</v>
      </c>
      <c r="H174">
        <v>0</v>
      </c>
      <c r="J174">
        <v>1.4985428414566513</v>
      </c>
      <c r="K174">
        <v>1.4082839886684624</v>
      </c>
      <c r="L174">
        <v>-0.41707342574423883</v>
      </c>
      <c r="M174">
        <v>-0.59517319971184224</v>
      </c>
      <c r="N174">
        <v>-0.13727456139413358</v>
      </c>
      <c r="O174">
        <v>6.7296476800472755E-3</v>
      </c>
      <c r="P174">
        <v>2.068965943133724</v>
      </c>
      <c r="Q174" s="6">
        <v>0</v>
      </c>
      <c r="R174" s="7">
        <v>1</v>
      </c>
      <c r="S174" s="8">
        <f t="shared" si="28"/>
        <v>1</v>
      </c>
      <c r="T174">
        <f t="shared" si="29"/>
        <v>0</v>
      </c>
      <c r="U174">
        <f t="shared" si="30"/>
        <v>2.4396964651280387E-4</v>
      </c>
      <c r="V174" s="6">
        <f t="shared" si="31"/>
        <v>2.4396964651280387E-4</v>
      </c>
      <c r="W174" s="8">
        <f t="shared" si="32"/>
        <v>0.99975603035348715</v>
      </c>
      <c r="X174" s="6">
        <f t="shared" si="33"/>
        <v>-2.4399941194840389E-4</v>
      </c>
      <c r="Y174" s="8">
        <f t="shared" si="34"/>
        <v>100</v>
      </c>
      <c r="Z174">
        <f t="shared" si="35"/>
        <v>2.4402918222613042E-4</v>
      </c>
      <c r="AW174">
        <v>1</v>
      </c>
      <c r="AX174">
        <v>0</v>
      </c>
      <c r="AY174">
        <v>1</v>
      </c>
      <c r="AZ174">
        <f t="shared" si="39"/>
        <v>144</v>
      </c>
      <c r="BA174">
        <f t="shared" si="40"/>
        <v>25</v>
      </c>
      <c r="BB174">
        <f t="shared" si="36"/>
        <v>0</v>
      </c>
      <c r="BC174">
        <f t="shared" si="37"/>
        <v>0.26470588235294112</v>
      </c>
      <c r="BD174">
        <f t="shared" si="38"/>
        <v>0</v>
      </c>
    </row>
    <row r="175" spans="1:56" x14ac:dyDescent="0.3">
      <c r="A175">
        <f>STANDARDIZE(NoNegatives!FE175,AVERAGE(NoNegatives!FE$2:FE$179),_xlfn.STDEV.P(NoNegatives!FE$2:FE$179))</f>
        <v>-0.31971105057445942</v>
      </c>
      <c r="B175">
        <f>STANDARDIZE(NoNegatives!FF175,AVERAGE(NoNegatives!FF$2:FF$179),_xlfn.STDEV.P(NoNegatives!FF$2:FF$179))</f>
        <v>-0.316356723454571</v>
      </c>
      <c r="C175">
        <f>STANDARDIZE(NoNegatives!FG175,AVERAGE(NoNegatives!FG$2:FG$179),_xlfn.STDEV.P(NoNegatives!FG$2:FG$179))</f>
        <v>0.14769697959980468</v>
      </c>
      <c r="D175">
        <f>STANDARDIZE(NoNegatives!FH175,AVERAGE(NoNegatives!FH$2:FH$179),_xlfn.STDEV.P(NoNegatives!FH$2:FH$179))</f>
        <v>-4.8099460756469557E-2</v>
      </c>
      <c r="E175">
        <f>STANDARDIZE(NoNegatives!FI175,AVERAGE(NoNegatives!FI$2:FI$179),_xlfn.STDEV.P(NoNegatives!FI$2:FI$179))</f>
        <v>-2.1869989173983728</v>
      </c>
      <c r="F175">
        <f>STANDARDIZE(NoNegatives!FJ175,AVERAGE(NoNegatives!FJ$2:FJ$179),_xlfn.STDEV.P(NoNegatives!FJ$2:FJ$179))</f>
        <v>-0.24944927071051301</v>
      </c>
      <c r="G175">
        <f>STANDARDIZE(NoNegatives!FK175,AVERAGE(NoNegatives!FK$2:FK$179),_xlfn.STDEV.P(NoNegatives!FK$2:FK$179))</f>
        <v>-0.13791696164394115</v>
      </c>
      <c r="H175">
        <v>0</v>
      </c>
      <c r="J175">
        <v>1.5174961481838694</v>
      </c>
      <c r="K175">
        <v>1.4262614804557074</v>
      </c>
      <c r="L175">
        <v>6.2981418798198144E-2</v>
      </c>
      <c r="M175">
        <v>-0.13016052159977545</v>
      </c>
      <c r="N175">
        <v>-1.7554780003448487</v>
      </c>
      <c r="O175">
        <v>2.5496266864144492</v>
      </c>
      <c r="P175">
        <v>-0.95499766523724572</v>
      </c>
      <c r="Q175" s="6">
        <v>0</v>
      </c>
      <c r="R175" s="7">
        <v>1</v>
      </c>
      <c r="S175" s="8">
        <f t="shared" si="28"/>
        <v>1</v>
      </c>
      <c r="T175">
        <f t="shared" si="29"/>
        <v>0</v>
      </c>
      <c r="U175">
        <f t="shared" si="30"/>
        <v>2.6973152863553135E-23</v>
      </c>
      <c r="V175" s="6">
        <f t="shared" si="31"/>
        <v>2.6973152863553135E-23</v>
      </c>
      <c r="W175" s="8">
        <f t="shared" si="32"/>
        <v>1</v>
      </c>
      <c r="X175" s="6">
        <f t="shared" si="33"/>
        <v>0</v>
      </c>
      <c r="Y175" s="8">
        <f t="shared" si="34"/>
        <v>100</v>
      </c>
      <c r="Z175">
        <f t="shared" si="35"/>
        <v>2.6973152863553135E-23</v>
      </c>
      <c r="AW175">
        <v>1</v>
      </c>
      <c r="AX175">
        <v>0</v>
      </c>
      <c r="AY175">
        <v>1</v>
      </c>
      <c r="AZ175">
        <f t="shared" si="39"/>
        <v>144</v>
      </c>
      <c r="BA175">
        <f t="shared" si="40"/>
        <v>26</v>
      </c>
      <c r="BB175">
        <f t="shared" si="36"/>
        <v>0</v>
      </c>
      <c r="BC175">
        <f t="shared" si="37"/>
        <v>0.23529411764705888</v>
      </c>
      <c r="BD175">
        <f t="shared" si="38"/>
        <v>0</v>
      </c>
    </row>
    <row r="176" spans="1:56" x14ac:dyDescent="0.3">
      <c r="A176">
        <f>STANDARDIZE(NoNegatives!FE176,AVERAGE(NoNegatives!FE$2:FE$179),_xlfn.STDEV.P(NoNegatives!FE$2:FE$179))</f>
        <v>-0.28275210245638438</v>
      </c>
      <c r="B176">
        <f>STANDARDIZE(NoNegatives!FF176,AVERAGE(NoNegatives!FF$2:FF$179),_xlfn.STDEV.P(NoNegatives!FF$2:FF$179))</f>
        <v>-0.28130061446944332</v>
      </c>
      <c r="C176">
        <f>STANDARDIZE(NoNegatives!FG176,AVERAGE(NoNegatives!FG$2:FG$179),_xlfn.STDEV.P(NoNegatives!FG$2:FG$179))</f>
        <v>1.3901918713567005</v>
      </c>
      <c r="D176">
        <f>STANDARDIZE(NoNegatives!FH176,AVERAGE(NoNegatives!FH$2:FH$179),_xlfn.STDEV.P(NoNegatives!FH$2:FH$179))</f>
        <v>1.1554627649453504</v>
      </c>
      <c r="E176">
        <f>STANDARDIZE(NoNegatives!FI176,AVERAGE(NoNegatives!FI$2:FI$179),_xlfn.STDEV.P(NoNegatives!FI$2:FI$179))</f>
        <v>7.8485897132628463E-2</v>
      </c>
      <c r="F176">
        <f>STANDARDIZE(NoNegatives!FJ176,AVERAGE(NoNegatives!FJ$2:FJ$179),_xlfn.STDEV.P(NoNegatives!FJ$2:FJ$179))</f>
        <v>-0.24292549304969152</v>
      </c>
      <c r="G176">
        <f>STANDARDIZE(NoNegatives!FK176,AVERAGE(NoNegatives!FK$2:FK$179),_xlfn.STDEV.P(NoNegatives!FK$2:FK$179))</f>
        <v>1.1048709108520736</v>
      </c>
      <c r="H176">
        <v>0</v>
      </c>
      <c r="J176">
        <v>1.5833588890609518</v>
      </c>
      <c r="K176">
        <v>1.4887332644163838</v>
      </c>
      <c r="L176">
        <v>1.0230911078830722</v>
      </c>
      <c r="M176">
        <v>0.7998648346243582</v>
      </c>
      <c r="N176">
        <v>-0.4069751345525861</v>
      </c>
      <c r="O176">
        <v>0.65583658825005897</v>
      </c>
      <c r="P176">
        <v>-0.27328647644023557</v>
      </c>
      <c r="Q176" s="6">
        <v>0</v>
      </c>
      <c r="R176" s="7">
        <v>1</v>
      </c>
      <c r="S176" s="8">
        <f t="shared" si="28"/>
        <v>1</v>
      </c>
      <c r="T176">
        <f t="shared" si="29"/>
        <v>0</v>
      </c>
      <c r="U176">
        <f t="shared" si="30"/>
        <v>1.9160701940366911E-7</v>
      </c>
      <c r="V176" s="6">
        <f t="shared" si="31"/>
        <v>1.9160701940366911E-7</v>
      </c>
      <c r="W176" s="8">
        <f t="shared" si="32"/>
        <v>0.99999980839298064</v>
      </c>
      <c r="X176" s="6">
        <f t="shared" si="33"/>
        <v>-1.916070377185663E-7</v>
      </c>
      <c r="Y176" s="8">
        <f t="shared" si="34"/>
        <v>100</v>
      </c>
      <c r="Z176">
        <f t="shared" si="35"/>
        <v>1.9160705611692601E-7</v>
      </c>
      <c r="AW176">
        <v>1</v>
      </c>
      <c r="AX176">
        <v>0</v>
      </c>
      <c r="AY176">
        <v>1</v>
      </c>
      <c r="AZ176">
        <f t="shared" si="39"/>
        <v>144</v>
      </c>
      <c r="BA176">
        <f t="shared" si="40"/>
        <v>27</v>
      </c>
      <c r="BB176">
        <f t="shared" si="36"/>
        <v>0</v>
      </c>
      <c r="BC176">
        <f t="shared" si="37"/>
        <v>0.20588235294117652</v>
      </c>
      <c r="BD176">
        <f t="shared" si="38"/>
        <v>0</v>
      </c>
    </row>
    <row r="177" spans="1:56" x14ac:dyDescent="0.3">
      <c r="A177">
        <f>STANDARDIZE(NoNegatives!FE177,AVERAGE(NoNegatives!FE$2:FE$179),_xlfn.STDEV.P(NoNegatives!FE$2:FE$179))</f>
        <v>-0.30518018208359232</v>
      </c>
      <c r="B177">
        <f>STANDARDIZE(NoNegatives!FF177,AVERAGE(NoNegatives!FF$2:FF$179),_xlfn.STDEV.P(NoNegatives!FF$2:FF$179))</f>
        <v>-0.30257397975101652</v>
      </c>
      <c r="C177">
        <f>STANDARDIZE(NoNegatives!FG177,AVERAGE(NoNegatives!FG$2:FG$179),_xlfn.STDEV.P(NoNegatives!FG$2:FG$179))</f>
        <v>1.0513296281502744</v>
      </c>
      <c r="D177">
        <f>STANDARDIZE(NoNegatives!FH177,AVERAGE(NoNegatives!FH$2:FH$179),_xlfn.STDEV.P(NoNegatives!FH$2:FH$179))</f>
        <v>0.82721852157212683</v>
      </c>
      <c r="E177">
        <f>STANDARDIZE(NoNegatives!FI177,AVERAGE(NoNegatives!FI$2:FI$179),_xlfn.STDEV.P(NoNegatives!FI$2:FI$179))</f>
        <v>2.0203300238734867</v>
      </c>
      <c r="F177">
        <f>STANDARDIZE(NoNegatives!FJ177,AVERAGE(NoNegatives!FJ$2:FJ$179),_xlfn.STDEV.P(NoNegatives!FJ$2:FJ$179))</f>
        <v>-0.24610695174455788</v>
      </c>
      <c r="G177">
        <f>STANDARDIZE(NoNegatives!FK177,AVERAGE(NoNegatives!FK$2:FK$179),_xlfn.STDEV.P(NoNegatives!FK$2:FK$179))</f>
        <v>0.488320665074298</v>
      </c>
      <c r="H177">
        <v>0</v>
      </c>
      <c r="J177">
        <v>2.0671420432731904</v>
      </c>
      <c r="K177">
        <v>1.9476087422858115</v>
      </c>
      <c r="L177">
        <v>-2.4220083647155932</v>
      </c>
      <c r="M177">
        <v>-2.5372849730034153</v>
      </c>
      <c r="N177">
        <v>-2.1869989173983728</v>
      </c>
      <c r="O177">
        <v>0.12518089563259319</v>
      </c>
      <c r="P177">
        <v>1.7321115220746093</v>
      </c>
      <c r="Q177" s="6">
        <v>0</v>
      </c>
      <c r="R177" s="7">
        <v>1</v>
      </c>
      <c r="S177" s="8">
        <f t="shared" si="28"/>
        <v>1</v>
      </c>
      <c r="T177">
        <f t="shared" si="29"/>
        <v>0</v>
      </c>
      <c r="U177">
        <f t="shared" si="30"/>
        <v>2.6885666693428427E-3</v>
      </c>
      <c r="V177" s="6">
        <f t="shared" si="31"/>
        <v>2.6885666693428427E-3</v>
      </c>
      <c r="W177" s="8">
        <f t="shared" si="32"/>
        <v>0.99731143333065719</v>
      </c>
      <c r="X177" s="6">
        <f t="shared" si="33"/>
        <v>-2.6921873558045919E-3</v>
      </c>
      <c r="Y177" s="8">
        <f t="shared" si="34"/>
        <v>100</v>
      </c>
      <c r="Z177">
        <f t="shared" si="35"/>
        <v>2.6958145464792364E-3</v>
      </c>
      <c r="AW177">
        <v>1</v>
      </c>
      <c r="AX177">
        <v>0</v>
      </c>
      <c r="AY177">
        <v>1</v>
      </c>
      <c r="AZ177">
        <f t="shared" si="39"/>
        <v>144</v>
      </c>
      <c r="BA177">
        <f t="shared" si="40"/>
        <v>28</v>
      </c>
      <c r="BB177">
        <f t="shared" si="36"/>
        <v>0</v>
      </c>
      <c r="BC177">
        <f t="shared" si="37"/>
        <v>0.17647058823529416</v>
      </c>
      <c r="BD177">
        <f t="shared" si="38"/>
        <v>0</v>
      </c>
    </row>
    <row r="178" spans="1:56" x14ac:dyDescent="0.3">
      <c r="A178">
        <f>STANDARDIZE(NoNegatives!FE178,AVERAGE(NoNegatives!FE$2:FE$179),_xlfn.STDEV.P(NoNegatives!FE$2:FE$179))</f>
        <v>-0.29064931359272522</v>
      </c>
      <c r="B178">
        <f>STANDARDIZE(NoNegatives!FF178,AVERAGE(NoNegatives!FF$2:FF$179),_xlfn.STDEV.P(NoNegatives!FF$2:FF$179))</f>
        <v>-0.28879123604746204</v>
      </c>
      <c r="C178">
        <f>STANDARDIZE(NoNegatives!FG178,AVERAGE(NoNegatives!FG$2:FG$179),_xlfn.STDEV.P(NoNegatives!FG$2:FG$179))</f>
        <v>0.14769697959980468</v>
      </c>
      <c r="D178">
        <f>STANDARDIZE(NoNegatives!FH178,AVERAGE(NoNegatives!FH$2:FH$179),_xlfn.STDEV.P(NoNegatives!FH$2:FH$179))</f>
        <v>-4.8099460756469557E-2</v>
      </c>
      <c r="E178">
        <f>STANDARDIZE(NoNegatives!FI178,AVERAGE(NoNegatives!FI$2:FI$179),_xlfn.STDEV.P(NoNegatives!FI$2:FI$179))</f>
        <v>0.77970738734460499</v>
      </c>
      <c r="F178">
        <f>STANDARDIZE(NoNegatives!FJ178,AVERAGE(NoNegatives!FJ$2:FJ$179),_xlfn.STDEV.P(NoNegatives!FJ$2:FJ$179))</f>
        <v>-0.2441945018549472</v>
      </c>
      <c r="G178">
        <f>STANDARDIZE(NoNegatives!FK178,AVERAGE(NoNegatives!FK$2:FK$179),_xlfn.STDEV.P(NoNegatives!FK$2:FK$179))</f>
        <v>1.0000062111876153</v>
      </c>
      <c r="H178">
        <v>0</v>
      </c>
      <c r="J178">
        <v>2.8205359856801051</v>
      </c>
      <c r="K178">
        <v>2.6622140408287986</v>
      </c>
      <c r="L178">
        <v>1.3901918713567005</v>
      </c>
      <c r="M178">
        <v>1.1554627649453504</v>
      </c>
      <c r="N178">
        <v>-1.8094181149765391</v>
      </c>
      <c r="O178">
        <v>2.1120867490530513</v>
      </c>
      <c r="P178">
        <v>-0.63751393305911541</v>
      </c>
      <c r="Q178" s="6">
        <v>0</v>
      </c>
      <c r="R178" s="7">
        <v>1</v>
      </c>
      <c r="S178" s="8">
        <f t="shared" si="28"/>
        <v>1</v>
      </c>
      <c r="T178">
        <f t="shared" si="29"/>
        <v>0</v>
      </c>
      <c r="U178">
        <f t="shared" si="30"/>
        <v>2.1622032755751428E-18</v>
      </c>
      <c r="V178" s="6">
        <f t="shared" si="31"/>
        <v>2.1622032755751428E-18</v>
      </c>
      <c r="W178" s="8">
        <f t="shared" si="32"/>
        <v>1</v>
      </c>
      <c r="X178" s="6">
        <f t="shared" si="33"/>
        <v>0</v>
      </c>
      <c r="Y178" s="8">
        <f t="shared" si="34"/>
        <v>100</v>
      </c>
      <c r="Z178">
        <f t="shared" si="35"/>
        <v>2.1622032755751428E-18</v>
      </c>
      <c r="AW178">
        <v>1</v>
      </c>
      <c r="AX178">
        <v>0</v>
      </c>
      <c r="AY178">
        <v>1</v>
      </c>
      <c r="AZ178">
        <f t="shared" si="39"/>
        <v>144</v>
      </c>
      <c r="BA178">
        <f t="shared" si="40"/>
        <v>29</v>
      </c>
      <c r="BB178">
        <f t="shared" si="36"/>
        <v>0</v>
      </c>
      <c r="BC178">
        <f t="shared" si="37"/>
        <v>0.1470588235294118</v>
      </c>
      <c r="BD178">
        <f t="shared" si="38"/>
        <v>0</v>
      </c>
    </row>
    <row r="179" spans="1:56" x14ac:dyDescent="0.3">
      <c r="A179">
        <f>STANDARDIZE(NoNegatives!FE179,AVERAGE(NoNegatives!FE$2:FE$179),_xlfn.STDEV.P(NoNegatives!FE$2:FE$179))</f>
        <v>-0.31149795099266497</v>
      </c>
      <c r="B179">
        <f>STANDARDIZE(NoNegatives!FF179,AVERAGE(NoNegatives!FF$2:FF$179),_xlfn.STDEV.P(NoNegatives!FF$2:FF$179))</f>
        <v>-0.30856647701343148</v>
      </c>
      <c r="C179">
        <f>STANDARDIZE(NoNegatives!FG179,AVERAGE(NoNegatives!FG$2:FG$179),_xlfn.STDEV.P(NoNegatives!FG$2:FG$179))</f>
        <v>0.51479774307343296</v>
      </c>
      <c r="D179">
        <f>STANDARDIZE(NoNegatives!FH179,AVERAGE(NoNegatives!FH$2:FH$179),_xlfn.STDEV.P(NoNegatives!FH$2:FH$179))</f>
        <v>0.3074984695645227</v>
      </c>
      <c r="E179">
        <f>STANDARDIZE(NoNegatives!FI179,AVERAGE(NoNegatives!FI$2:FI$179),_xlfn.STDEV.P(NoNegatives!FI$2:FI$179))</f>
        <v>0.88758761660798602</v>
      </c>
      <c r="F179">
        <f>STANDARDIZE(NoNegatives!FJ179,AVERAGE(NoNegatives!FJ$2:FJ$179),_xlfn.STDEV.P(NoNegatives!FJ$2:FJ$179))</f>
        <v>-0.24847517240225336</v>
      </c>
      <c r="G179">
        <f>STANDARDIZE(NoNegatives!FK179,AVERAGE(NoNegatives!FK$2:FK$179),_xlfn.STDEV.P(NoNegatives!FK$2:FK$179))</f>
        <v>0.94626109638842482</v>
      </c>
      <c r="H179">
        <v>0</v>
      </c>
      <c r="J179">
        <v>3.9161950587360308</v>
      </c>
      <c r="K179">
        <v>3.7014628785631181</v>
      </c>
      <c r="L179">
        <v>-0.755935668950665</v>
      </c>
      <c r="M179">
        <v>-0.9234174430850659</v>
      </c>
      <c r="N179">
        <v>-2.1330588027666821</v>
      </c>
      <c r="O179">
        <v>0.64301244997159479</v>
      </c>
      <c r="P179">
        <v>0.97164814708827763</v>
      </c>
      <c r="Q179" s="6">
        <v>0</v>
      </c>
      <c r="R179" s="7">
        <v>1</v>
      </c>
      <c r="S179" s="8">
        <f t="shared" si="28"/>
        <v>1</v>
      </c>
      <c r="T179">
        <f t="shared" si="29"/>
        <v>0</v>
      </c>
      <c r="U179">
        <f t="shared" si="30"/>
        <v>8.9144978419374246E-5</v>
      </c>
      <c r="V179" s="6">
        <f t="shared" si="31"/>
        <v>8.9144978419374246E-5</v>
      </c>
      <c r="W179" s="8">
        <f t="shared" si="32"/>
        <v>0.99991085502158061</v>
      </c>
      <c r="X179" s="6">
        <f t="shared" si="33"/>
        <v>-8.9148952069130911E-5</v>
      </c>
      <c r="Y179" s="8">
        <f t="shared" si="34"/>
        <v>100</v>
      </c>
      <c r="Z179">
        <f t="shared" si="35"/>
        <v>8.9152925955034534E-5</v>
      </c>
      <c r="AW179">
        <v>1</v>
      </c>
      <c r="AX179">
        <v>0</v>
      </c>
      <c r="AY179">
        <v>1</v>
      </c>
      <c r="AZ179">
        <f t="shared" si="39"/>
        <v>144</v>
      </c>
      <c r="BA179">
        <f t="shared" si="40"/>
        <v>30</v>
      </c>
      <c r="BB179">
        <f t="shared" si="36"/>
        <v>0</v>
      </c>
      <c r="BC179">
        <f t="shared" si="37"/>
        <v>0.11764705882352944</v>
      </c>
      <c r="BD179">
        <f t="shared" si="38"/>
        <v>0</v>
      </c>
    </row>
    <row r="180" spans="1:56" x14ac:dyDescent="0.3">
      <c r="J180">
        <v>5.166007693173329</v>
      </c>
      <c r="K180">
        <v>6.4598093684527367</v>
      </c>
      <c r="L180">
        <v>-0.84065122975227147</v>
      </c>
      <c r="M180">
        <v>1.1281090779975818</v>
      </c>
      <c r="N180">
        <v>-2.1330588027666821</v>
      </c>
      <c r="O180">
        <v>10.965170286989135</v>
      </c>
      <c r="P180">
        <v>-0.96446512073595903</v>
      </c>
      <c r="Q180" s="6">
        <v>1</v>
      </c>
      <c r="R180" s="7">
        <v>0</v>
      </c>
      <c r="S180" s="8">
        <f t="shared" si="28"/>
        <v>1</v>
      </c>
      <c r="T180">
        <f t="shared" si="29"/>
        <v>1</v>
      </c>
      <c r="U180">
        <f t="shared" si="30"/>
        <v>1</v>
      </c>
      <c r="V180" s="6">
        <f t="shared" si="31"/>
        <v>1</v>
      </c>
      <c r="W180" s="8">
        <f t="shared" si="32"/>
        <v>0</v>
      </c>
      <c r="X180" s="6">
        <f t="shared" si="33"/>
        <v>0</v>
      </c>
      <c r="Y180" s="8">
        <f t="shared" si="34"/>
        <v>100</v>
      </c>
      <c r="Z180">
        <f t="shared" si="35"/>
        <v>0</v>
      </c>
      <c r="AW180">
        <v>1</v>
      </c>
      <c r="AX180">
        <v>0</v>
      </c>
      <c r="AY180">
        <v>1</v>
      </c>
      <c r="AZ180">
        <f t="shared" si="39"/>
        <v>144</v>
      </c>
      <c r="BA180">
        <f t="shared" si="40"/>
        <v>31</v>
      </c>
      <c r="BB180">
        <f t="shared" si="36"/>
        <v>0</v>
      </c>
      <c r="BC180">
        <f t="shared" si="37"/>
        <v>8.8235294117647078E-2</v>
      </c>
      <c r="BD180">
        <f t="shared" si="38"/>
        <v>0</v>
      </c>
    </row>
    <row r="181" spans="1:56" x14ac:dyDescent="0.3">
      <c r="J181">
        <v>5.3907623221135887</v>
      </c>
      <c r="K181">
        <v>5.1001117396107762</v>
      </c>
      <c r="L181">
        <v>1.1078066686846786</v>
      </c>
      <c r="M181">
        <v>0.88192589546766409</v>
      </c>
      <c r="N181">
        <v>-2.9394332130752553E-2</v>
      </c>
      <c r="O181">
        <v>0.94543422795930687</v>
      </c>
      <c r="P181">
        <v>0.98759095426953014</v>
      </c>
      <c r="Q181" s="6">
        <v>0</v>
      </c>
      <c r="R181" s="7">
        <v>1</v>
      </c>
      <c r="S181" s="8">
        <f t="shared" si="28"/>
        <v>1</v>
      </c>
      <c r="T181">
        <f t="shared" si="29"/>
        <v>0</v>
      </c>
      <c r="U181">
        <f t="shared" si="30"/>
        <v>6.4206030968439864E-6</v>
      </c>
      <c r="V181" s="6">
        <f t="shared" si="31"/>
        <v>6.4206030968439864E-6</v>
      </c>
      <c r="W181" s="8">
        <f t="shared" si="32"/>
        <v>0.99999357939690314</v>
      </c>
      <c r="X181" s="6">
        <f t="shared" si="33"/>
        <v>-6.420623709017506E-6</v>
      </c>
      <c r="Y181" s="8">
        <f t="shared" si="34"/>
        <v>100</v>
      </c>
      <c r="Z181">
        <f t="shared" si="35"/>
        <v>6.4206443212527997E-6</v>
      </c>
      <c r="AW181">
        <v>1</v>
      </c>
      <c r="AX181">
        <v>0</v>
      </c>
      <c r="AY181">
        <v>1</v>
      </c>
      <c r="AZ181">
        <f t="shared" si="39"/>
        <v>144</v>
      </c>
      <c r="BA181">
        <f t="shared" si="40"/>
        <v>32</v>
      </c>
      <c r="BB181">
        <f t="shared" si="36"/>
        <v>0</v>
      </c>
      <c r="BC181">
        <f t="shared" si="37"/>
        <v>5.8823529411764719E-2</v>
      </c>
      <c r="BD181">
        <f t="shared" si="38"/>
        <v>0</v>
      </c>
    </row>
    <row r="182" spans="1:56" x14ac:dyDescent="0.3">
      <c r="J182">
        <v>8.3272613110505596</v>
      </c>
      <c r="K182">
        <v>7.885424467181263</v>
      </c>
      <c r="L182">
        <v>1.164283709219083</v>
      </c>
      <c r="M182">
        <v>0.93663326936320135</v>
      </c>
      <c r="N182">
        <v>-0.35303501992089559</v>
      </c>
      <c r="O182">
        <v>5.6188764055146931</v>
      </c>
      <c r="P182">
        <v>-0.56993050827821434</v>
      </c>
      <c r="Q182" s="9">
        <v>0</v>
      </c>
      <c r="R182" s="10">
        <v>1</v>
      </c>
      <c r="S182" s="8">
        <f t="shared" si="28"/>
        <v>1</v>
      </c>
      <c r="T182">
        <f t="shared" si="29"/>
        <v>0</v>
      </c>
      <c r="U182">
        <f t="shared" si="30"/>
        <v>2.8093883023190402E-41</v>
      </c>
      <c r="V182" s="6">
        <f t="shared" si="31"/>
        <v>2.8093883023190402E-41</v>
      </c>
      <c r="W182" s="8">
        <f t="shared" si="32"/>
        <v>1</v>
      </c>
      <c r="X182" s="6">
        <f t="shared" si="33"/>
        <v>0</v>
      </c>
      <c r="Y182" s="8">
        <f t="shared" si="34"/>
        <v>100</v>
      </c>
      <c r="Z182">
        <f t="shared" si="35"/>
        <v>2.8093883023190402E-41</v>
      </c>
      <c r="AW182">
        <v>1</v>
      </c>
      <c r="AX182">
        <v>0</v>
      </c>
      <c r="AY182">
        <v>1</v>
      </c>
      <c r="AZ182">
        <f t="shared" si="39"/>
        <v>144</v>
      </c>
      <c r="BA182">
        <f t="shared" si="40"/>
        <v>33</v>
      </c>
      <c r="BB182">
        <f t="shared" si="36"/>
        <v>0</v>
      </c>
      <c r="BC182">
        <f t="shared" si="37"/>
        <v>2.9411764705882359E-2</v>
      </c>
      <c r="BD182">
        <f t="shared" si="38"/>
        <v>0</v>
      </c>
    </row>
    <row r="183" spans="1:56" x14ac:dyDescent="0.3">
      <c r="J183" s="2"/>
      <c r="K183" s="2"/>
      <c r="L183" s="2"/>
      <c r="M183" s="2"/>
      <c r="N183" s="2"/>
      <c r="O183" s="2"/>
      <c r="P183" s="2"/>
      <c r="Q183" s="2">
        <f>SUM(Q5:Q182)</f>
        <v>34</v>
      </c>
      <c r="R183" s="2">
        <f t="shared" ref="R183:S183" si="41">SUM(R5:R182)</f>
        <v>144</v>
      </c>
      <c r="S183" s="13">
        <f t="shared" si="41"/>
        <v>178</v>
      </c>
      <c r="T183" s="13"/>
      <c r="U183" s="13"/>
      <c r="V183" s="13">
        <f>SUM(V5:V182)</f>
        <v>34.002314715113251</v>
      </c>
      <c r="W183" s="13">
        <f t="shared" ref="W183:X183" si="42">SUM(W5:W182)</f>
        <v>143.99768528488681</v>
      </c>
      <c r="X183" s="13">
        <f t="shared" si="42"/>
        <v>-27.96659772361544</v>
      </c>
      <c r="Y183" s="13">
        <f>SUMPRODUCT(Y5:Y182,S5:S182)/S183</f>
        <v>93.82022471910112</v>
      </c>
      <c r="Z183" s="13">
        <f>SUM(Z5:Z182)</f>
        <v>177.82551498529529</v>
      </c>
      <c r="AW183" s="19">
        <v>1</v>
      </c>
      <c r="AX183" s="19">
        <v>0</v>
      </c>
      <c r="AY183" s="19">
        <v>1</v>
      </c>
      <c r="AZ183" s="19">
        <f t="shared" si="39"/>
        <v>144</v>
      </c>
      <c r="BA183" s="19">
        <f t="shared" si="40"/>
        <v>34</v>
      </c>
      <c r="BB183" s="19">
        <f t="shared" si="36"/>
        <v>0</v>
      </c>
      <c r="BC183" s="19">
        <f t="shared" si="37"/>
        <v>0</v>
      </c>
      <c r="BD183" s="19">
        <f t="shared" si="38"/>
        <v>0</v>
      </c>
    </row>
    <row r="184" spans="1:56" ht="15" thickBot="1" x14ac:dyDescent="0.35">
      <c r="BD184">
        <f>SUM(BD5:BD183)</f>
        <v>0.96037581699346419</v>
      </c>
    </row>
    <row r="185" spans="1:56" ht="15" thickTop="1" x14ac:dyDescent="0.3">
      <c r="J185" s="18"/>
      <c r="K185" s="18" t="s">
        <v>215</v>
      </c>
      <c r="L185" s="18" t="s">
        <v>216</v>
      </c>
      <c r="M185" s="18" t="s">
        <v>217</v>
      </c>
      <c r="N185" s="18" t="s">
        <v>207</v>
      </c>
      <c r="O185" s="18" t="s">
        <v>218</v>
      </c>
      <c r="P185" s="18" t="s">
        <v>219</v>
      </c>
      <c r="Q185" s="18" t="s">
        <v>220</v>
      </c>
    </row>
    <row r="186" spans="1:56" x14ac:dyDescent="0.3">
      <c r="J186" t="s">
        <v>221</v>
      </c>
      <c r="K186">
        <f t="array" ref="K186:K193">AB6:AB13</f>
        <v>55.428362783147769</v>
      </c>
      <c r="L186">
        <f t="array" ref="L186:L193">SQRT([1]!DIAG(AG5:AN12))</f>
        <v>46.105408724114994</v>
      </c>
      <c r="M186">
        <f>(K186/L186)^2</f>
        <v>1.445307807762406</v>
      </c>
      <c r="N186">
        <f>_xlfn.CHISQ.DIST.RT(M186,1)</f>
        <v>0.2292823492750006</v>
      </c>
      <c r="O186">
        <f>EXP(K186)</f>
        <v>1.1809515966150386E+24</v>
      </c>
    </row>
    <row r="187" spans="1:56" x14ac:dyDescent="0.3">
      <c r="J187" t="str">
        <f t="array" ref="J187:J193">TRANSPOSE(J4:P4)</f>
        <v>First Peak Height</v>
      </c>
      <c r="K187">
        <v>-4546.9610935860883</v>
      </c>
      <c r="L187">
        <v>3341.0454482859795</v>
      </c>
      <c r="M187">
        <f t="shared" ref="M187:M193" si="43">(K187/L187)^2</f>
        <v>1.8521566254914481</v>
      </c>
      <c r="N187">
        <f t="shared" ref="N187:N193" si="44">_xlfn.CHISQ.DIST.RT(M187,1)</f>
        <v>0.17353277424915065</v>
      </c>
      <c r="O187">
        <f t="shared" ref="O187:O193" si="45">EXP(K187)</f>
        <v>0</v>
      </c>
      <c r="P187">
        <f>EXP(K187-L187*_xlfn.NORM.S.INV(1-$AE$10/2))</f>
        <v>0</v>
      </c>
      <c r="Q187" t="e">
        <f>EXP(K187+L187*_xlfn.NORM.S.INV(1-$AE$10/2))</f>
        <v>#NUM!</v>
      </c>
    </row>
    <row r="188" spans="1:56" x14ac:dyDescent="0.3">
      <c r="J188" t="str">
        <v>Maximum</v>
      </c>
      <c r="K188">
        <v>4797.5346905894612</v>
      </c>
      <c r="L188">
        <v>3523.0923983085022</v>
      </c>
      <c r="M188">
        <f t="shared" si="43"/>
        <v>1.8543349371520601</v>
      </c>
      <c r="N188">
        <f t="shared" si="44"/>
        <v>0.17328005610294345</v>
      </c>
      <c r="O188" t="e">
        <f t="shared" si="45"/>
        <v>#NUM!</v>
      </c>
      <c r="P188">
        <f t="shared" ref="P188:P193" si="46">EXP(K188-L188*_xlfn.NORM.S.INV(1-$AE$10/2))</f>
        <v>0</v>
      </c>
      <c r="Q188" t="e">
        <f t="shared" ref="Q188:Q193" si="47">EXP(K188+L188*_xlfn.NORM.S.INV(1-$AE$10/2))</f>
        <v>#NUM!</v>
      </c>
    </row>
    <row r="189" spans="1:56" x14ac:dyDescent="0.3">
      <c r="J189" t="str">
        <v>Day of First Peak</v>
      </c>
      <c r="K189">
        <v>-0.15879342592426973</v>
      </c>
      <c r="L189">
        <v>4.6825684279361903</v>
      </c>
      <c r="M189">
        <f t="shared" si="43"/>
        <v>1.1499971710928014E-3</v>
      </c>
      <c r="N189">
        <f t="shared" si="44"/>
        <v>0.9729476365036559</v>
      </c>
      <c r="O189">
        <f t="shared" si="45"/>
        <v>0.8531725841047324</v>
      </c>
      <c r="P189">
        <f t="shared" si="46"/>
        <v>8.8151035706602107E-5</v>
      </c>
      <c r="Q189">
        <f t="shared" si="47"/>
        <v>8257.4578101460756</v>
      </c>
    </row>
    <row r="190" spans="1:56" x14ac:dyDescent="0.3">
      <c r="J190" t="str">
        <v>Day of Maximum</v>
      </c>
      <c r="K190">
        <v>-0.9190952350506203</v>
      </c>
      <c r="L190">
        <v>4.837706061331648</v>
      </c>
      <c r="M190">
        <f t="shared" si="43"/>
        <v>3.6094586829623236E-2</v>
      </c>
      <c r="N190">
        <f t="shared" si="44"/>
        <v>0.84932029366125283</v>
      </c>
      <c r="O190">
        <f t="shared" si="45"/>
        <v>0.3988797703075187</v>
      </c>
      <c r="P190">
        <f t="shared" si="46"/>
        <v>3.0407390119719005E-5</v>
      </c>
      <c r="Q190">
        <f t="shared" si="47"/>
        <v>5232.4474587972118</v>
      </c>
    </row>
    <row r="191" spans="1:56" x14ac:dyDescent="0.3">
      <c r="J191" t="str">
        <v>Day of First Case</v>
      </c>
      <c r="K191">
        <v>0.17778868716334612</v>
      </c>
      <c r="L191">
        <v>0.43932277073471732</v>
      </c>
      <c r="M191">
        <f t="shared" si="43"/>
        <v>0.16377243946772629</v>
      </c>
      <c r="N191">
        <f t="shared" si="44"/>
        <v>0.68570680756412972</v>
      </c>
      <c r="O191">
        <f t="shared" si="45"/>
        <v>1.194572865981322</v>
      </c>
      <c r="P191">
        <f t="shared" si="46"/>
        <v>0.50496400924664397</v>
      </c>
      <c r="Q191">
        <f t="shared" si="47"/>
        <v>2.8259525550499691</v>
      </c>
    </row>
    <row r="192" spans="1:56" x14ac:dyDescent="0.3">
      <c r="J192" t="str">
        <v>Total Cases</v>
      </c>
      <c r="K192">
        <v>-20.714967250086914</v>
      </c>
      <c r="L192">
        <v>16.47108630227633</v>
      </c>
      <c r="M192">
        <f t="shared" si="43"/>
        <v>1.5816996429211692</v>
      </c>
      <c r="N192">
        <f t="shared" si="44"/>
        <v>0.20851604344088162</v>
      </c>
      <c r="O192">
        <f t="shared" si="45"/>
        <v>1.0083331155785319E-9</v>
      </c>
      <c r="P192">
        <f t="shared" si="46"/>
        <v>9.6247609457245441E-24</v>
      </c>
      <c r="Q192">
        <f t="shared" si="47"/>
        <v>105637.49870836608</v>
      </c>
    </row>
    <row r="193" spans="10:17" x14ac:dyDescent="0.3">
      <c r="J193" s="19" t="str">
        <v>Max Over Total</v>
      </c>
      <c r="K193" s="19">
        <v>-3.2244693460520271</v>
      </c>
      <c r="L193" s="19">
        <v>1.3938538652325287</v>
      </c>
      <c r="M193" s="19">
        <f t="shared" si="43"/>
        <v>5.3515799470660239</v>
      </c>
      <c r="N193" s="19">
        <f t="shared" si="44"/>
        <v>2.0703501997908363E-2</v>
      </c>
      <c r="O193" s="19">
        <f t="shared" si="45"/>
        <v>3.9776883737146794E-2</v>
      </c>
      <c r="P193" s="19">
        <f t="shared" si="46"/>
        <v>2.5892870236282322E-3</v>
      </c>
      <c r="Q193" s="19">
        <f t="shared" si="47"/>
        <v>0.6110564280438241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85695-1601-488B-A421-8570A5596046}">
  <dimension ref="A1:FN179"/>
  <sheetViews>
    <sheetView topLeftCell="FE1" zoomScale="106" zoomScaleNormal="194" workbookViewId="0">
      <selection activeCell="FM180" sqref="FE180:FM180"/>
    </sheetView>
  </sheetViews>
  <sheetFormatPr defaultRowHeight="14.4" x14ac:dyDescent="0.3"/>
  <cols>
    <col min="1" max="1" width="20.6640625" bestFit="1" customWidth="1"/>
    <col min="2" max="3" width="11" bestFit="1" customWidth="1"/>
    <col min="4" max="12" width="9.77734375" bestFit="1" customWidth="1"/>
    <col min="13" max="21" width="8.6640625" bestFit="1" customWidth="1"/>
    <col min="22" max="41" width="9.77734375" bestFit="1" customWidth="1"/>
    <col min="42" max="50" width="8.6640625" bestFit="1" customWidth="1"/>
    <col min="51" max="72" width="9.77734375" bestFit="1" customWidth="1"/>
    <col min="73" max="81" width="8.6640625" bestFit="1" customWidth="1"/>
    <col min="82" max="102" width="9.77734375" bestFit="1" customWidth="1"/>
    <col min="103" max="111" width="8.6640625" bestFit="1" customWidth="1"/>
    <col min="112" max="133" width="9.77734375" bestFit="1" customWidth="1"/>
    <col min="134" max="142" width="8.6640625" bestFit="1" customWidth="1"/>
    <col min="143" max="160" width="9.77734375" bestFit="1" customWidth="1"/>
    <col min="161" max="161" width="14.5546875" bestFit="1" customWidth="1"/>
    <col min="162" max="162" width="13.109375" bestFit="1" customWidth="1"/>
    <col min="163" max="163" width="14.6640625" bestFit="1" customWidth="1"/>
    <col min="164" max="164" width="15" bestFit="1" customWidth="1"/>
    <col min="165" max="165" width="14.6640625" bestFit="1" customWidth="1"/>
    <col min="166" max="166" width="11.44140625" bestFit="1" customWidth="1"/>
    <col min="167" max="167" width="13.6640625" bestFit="1" customWidth="1"/>
    <col min="168" max="168" width="28.44140625" bestFit="1" customWidth="1"/>
    <col min="169" max="169" width="24.109375" bestFit="1" customWidth="1"/>
    <col min="170" max="170" width="11.21875" bestFit="1" customWidth="1"/>
  </cols>
  <sheetData>
    <row r="1" spans="1:170" x14ac:dyDescent="0.3">
      <c r="A1" t="s">
        <v>0</v>
      </c>
      <c r="B1" t="s">
        <v>1</v>
      </c>
      <c r="C1" t="s">
        <v>2</v>
      </c>
      <c r="D1" s="1">
        <v>43853</v>
      </c>
      <c r="E1" s="1">
        <v>43854</v>
      </c>
      <c r="F1" s="1">
        <v>43855</v>
      </c>
      <c r="G1" s="1">
        <v>43856</v>
      </c>
      <c r="H1" s="1">
        <v>43857</v>
      </c>
      <c r="I1" s="1">
        <v>43858</v>
      </c>
      <c r="J1" s="1">
        <v>43859</v>
      </c>
      <c r="K1" s="1">
        <v>43860</v>
      </c>
      <c r="L1" s="1">
        <v>43861</v>
      </c>
      <c r="M1" s="1">
        <v>43862</v>
      </c>
      <c r="N1" s="1">
        <v>43863</v>
      </c>
      <c r="O1" s="1">
        <v>43864</v>
      </c>
      <c r="P1" s="1">
        <v>43865</v>
      </c>
      <c r="Q1" s="1">
        <v>43866</v>
      </c>
      <c r="R1" s="1">
        <v>43867</v>
      </c>
      <c r="S1" s="1">
        <v>43868</v>
      </c>
      <c r="T1" s="1">
        <v>43869</v>
      </c>
      <c r="U1" s="1">
        <v>43870</v>
      </c>
      <c r="V1" s="1">
        <v>43871</v>
      </c>
      <c r="W1" s="1">
        <v>43872</v>
      </c>
      <c r="X1" s="1">
        <v>43873</v>
      </c>
      <c r="Y1" s="1">
        <v>43874</v>
      </c>
      <c r="Z1" s="1">
        <v>43875</v>
      </c>
      <c r="AA1" s="1">
        <v>43876</v>
      </c>
      <c r="AB1" s="1">
        <v>43877</v>
      </c>
      <c r="AC1" s="1">
        <v>43878</v>
      </c>
      <c r="AD1" s="1">
        <v>43879</v>
      </c>
      <c r="AE1" s="1">
        <v>43880</v>
      </c>
      <c r="AF1" s="1">
        <v>43881</v>
      </c>
      <c r="AG1" s="1">
        <v>43882</v>
      </c>
      <c r="AH1" s="1">
        <v>43883</v>
      </c>
      <c r="AI1" s="1">
        <v>43884</v>
      </c>
      <c r="AJ1" s="1">
        <v>43885</v>
      </c>
      <c r="AK1" s="1">
        <v>43886</v>
      </c>
      <c r="AL1" s="1">
        <v>43887</v>
      </c>
      <c r="AM1" s="1">
        <v>43888</v>
      </c>
      <c r="AN1" s="1">
        <v>43889</v>
      </c>
      <c r="AO1" s="1">
        <v>43890</v>
      </c>
      <c r="AP1" s="1">
        <v>43891</v>
      </c>
      <c r="AQ1" s="1">
        <v>43892</v>
      </c>
      <c r="AR1" s="1">
        <v>43893</v>
      </c>
      <c r="AS1" s="1">
        <v>43894</v>
      </c>
      <c r="AT1" s="1">
        <v>43895</v>
      </c>
      <c r="AU1" s="1">
        <v>43896</v>
      </c>
      <c r="AV1" s="1">
        <v>43897</v>
      </c>
      <c r="AW1" s="1">
        <v>43898</v>
      </c>
      <c r="AX1" s="1">
        <v>43899</v>
      </c>
      <c r="AY1" s="1">
        <v>43900</v>
      </c>
      <c r="AZ1" s="1">
        <v>43901</v>
      </c>
      <c r="BA1" s="1">
        <v>43902</v>
      </c>
      <c r="BB1" s="1">
        <v>43903</v>
      </c>
      <c r="BC1" s="1">
        <v>43904</v>
      </c>
      <c r="BD1" s="1">
        <v>43905</v>
      </c>
      <c r="BE1" s="1">
        <v>43906</v>
      </c>
      <c r="BF1" s="1">
        <v>43907</v>
      </c>
      <c r="BG1" s="1">
        <v>43908</v>
      </c>
      <c r="BH1" s="1">
        <v>43909</v>
      </c>
      <c r="BI1" s="1">
        <v>43910</v>
      </c>
      <c r="BJ1" s="1">
        <v>43911</v>
      </c>
      <c r="BK1" s="1">
        <v>43912</v>
      </c>
      <c r="BL1" s="1">
        <v>43913</v>
      </c>
      <c r="BM1" s="1">
        <v>43914</v>
      </c>
      <c r="BN1" s="1">
        <v>43915</v>
      </c>
      <c r="BO1" s="1">
        <v>43916</v>
      </c>
      <c r="BP1" s="1">
        <v>43917</v>
      </c>
      <c r="BQ1" s="1">
        <v>43918</v>
      </c>
      <c r="BR1" s="1">
        <v>43919</v>
      </c>
      <c r="BS1" s="1">
        <v>43920</v>
      </c>
      <c r="BT1" s="1">
        <v>43921</v>
      </c>
      <c r="BU1" s="1">
        <v>43922</v>
      </c>
      <c r="BV1" s="1">
        <v>43923</v>
      </c>
      <c r="BW1" s="1">
        <v>43924</v>
      </c>
      <c r="BX1" s="1">
        <v>43925</v>
      </c>
      <c r="BY1" s="1">
        <v>43926</v>
      </c>
      <c r="BZ1" s="1">
        <v>43927</v>
      </c>
      <c r="CA1" s="1">
        <v>43928</v>
      </c>
      <c r="CB1" s="1">
        <v>43929</v>
      </c>
      <c r="CC1" s="1">
        <v>43930</v>
      </c>
      <c r="CD1" s="1">
        <v>43931</v>
      </c>
      <c r="CE1" s="1">
        <v>43932</v>
      </c>
      <c r="CF1" s="1">
        <v>43933</v>
      </c>
      <c r="CG1" s="1">
        <v>43934</v>
      </c>
      <c r="CH1" s="1">
        <v>43935</v>
      </c>
      <c r="CI1" s="1">
        <v>43936</v>
      </c>
      <c r="CJ1" s="1">
        <v>43937</v>
      </c>
      <c r="CK1" s="1">
        <v>43938</v>
      </c>
      <c r="CL1" s="1">
        <v>43939</v>
      </c>
      <c r="CM1" s="1">
        <v>43940</v>
      </c>
      <c r="CN1" s="1">
        <v>43941</v>
      </c>
      <c r="CO1" s="1">
        <v>43942</v>
      </c>
      <c r="CP1" s="1">
        <v>43943</v>
      </c>
      <c r="CQ1" s="1">
        <v>43944</v>
      </c>
      <c r="CR1" s="1">
        <v>43945</v>
      </c>
      <c r="CS1" s="1">
        <v>43946</v>
      </c>
      <c r="CT1" s="1">
        <v>43947</v>
      </c>
      <c r="CU1" s="1">
        <v>43948</v>
      </c>
      <c r="CV1" s="1">
        <v>43949</v>
      </c>
      <c r="CW1" s="1">
        <v>43950</v>
      </c>
      <c r="CX1" s="1">
        <v>43951</v>
      </c>
      <c r="CY1" s="1">
        <v>43952</v>
      </c>
      <c r="CZ1" s="1">
        <v>43953</v>
      </c>
      <c r="DA1" s="1">
        <v>43954</v>
      </c>
      <c r="DB1" s="1">
        <v>43955</v>
      </c>
      <c r="DC1" s="1">
        <v>43956</v>
      </c>
      <c r="DD1" s="1">
        <v>43957</v>
      </c>
      <c r="DE1" s="1">
        <v>43958</v>
      </c>
      <c r="DF1" s="1">
        <v>43959</v>
      </c>
      <c r="DG1" s="1">
        <v>43960</v>
      </c>
      <c r="DH1" s="1">
        <v>43961</v>
      </c>
      <c r="DI1" s="1">
        <v>43962</v>
      </c>
      <c r="DJ1" s="1">
        <v>43963</v>
      </c>
      <c r="DK1" s="1">
        <v>43964</v>
      </c>
      <c r="DL1" s="1">
        <v>43965</v>
      </c>
      <c r="DM1" s="1">
        <v>43966</v>
      </c>
      <c r="DN1" s="1">
        <v>43967</v>
      </c>
      <c r="DO1" s="1">
        <v>43968</v>
      </c>
      <c r="DP1" s="1">
        <v>43969</v>
      </c>
      <c r="DQ1" s="1">
        <v>43970</v>
      </c>
      <c r="DR1" s="1">
        <v>43971</v>
      </c>
      <c r="DS1" s="1">
        <v>43972</v>
      </c>
      <c r="DT1" s="1">
        <v>43973</v>
      </c>
      <c r="DU1" s="1">
        <v>43974</v>
      </c>
      <c r="DV1" s="1">
        <v>43975</v>
      </c>
      <c r="DW1" s="1">
        <v>43976</v>
      </c>
      <c r="DX1" s="1">
        <v>43977</v>
      </c>
      <c r="DY1" s="1">
        <v>43978</v>
      </c>
      <c r="DZ1" s="1">
        <v>43979</v>
      </c>
      <c r="EA1" s="1">
        <v>43980</v>
      </c>
      <c r="EB1" s="1">
        <v>43981</v>
      </c>
      <c r="EC1" s="1">
        <v>43982</v>
      </c>
      <c r="ED1" s="1">
        <v>43983</v>
      </c>
      <c r="EE1" s="1">
        <v>43984</v>
      </c>
      <c r="EF1" s="1">
        <v>43985</v>
      </c>
      <c r="EG1" s="1">
        <v>43986</v>
      </c>
      <c r="EH1" s="1">
        <v>43987</v>
      </c>
      <c r="EI1" s="1">
        <v>43988</v>
      </c>
      <c r="EJ1" s="1">
        <v>43989</v>
      </c>
      <c r="EK1" s="1">
        <v>43990</v>
      </c>
      <c r="EL1" s="1">
        <v>43991</v>
      </c>
      <c r="EM1" s="1">
        <v>43992</v>
      </c>
      <c r="EN1" s="1">
        <v>43993</v>
      </c>
      <c r="EO1" s="1">
        <v>43994</v>
      </c>
      <c r="EP1" s="1">
        <v>43995</v>
      </c>
      <c r="EQ1" s="1">
        <v>43996</v>
      </c>
      <c r="ER1" s="1">
        <v>43997</v>
      </c>
      <c r="ES1" s="1">
        <v>43998</v>
      </c>
      <c r="ET1" s="1">
        <v>43999</v>
      </c>
      <c r="EU1" s="1">
        <v>44000</v>
      </c>
      <c r="EV1" s="1">
        <v>44001</v>
      </c>
      <c r="EW1" s="1">
        <v>44002</v>
      </c>
      <c r="EX1" s="1">
        <v>44003</v>
      </c>
      <c r="EY1" s="1">
        <v>44004</v>
      </c>
      <c r="EZ1" s="1">
        <v>44005</v>
      </c>
      <c r="FA1" s="1">
        <v>44006</v>
      </c>
      <c r="FB1" s="1">
        <v>44007</v>
      </c>
      <c r="FC1" s="1">
        <v>44008</v>
      </c>
      <c r="FD1" s="1">
        <v>44009</v>
      </c>
      <c r="FE1" t="s">
        <v>184</v>
      </c>
      <c r="FF1" t="s">
        <v>185</v>
      </c>
      <c r="FG1" t="s">
        <v>186</v>
      </c>
      <c r="FH1" t="s">
        <v>187</v>
      </c>
      <c r="FI1" t="s">
        <v>188</v>
      </c>
      <c r="FJ1" t="s">
        <v>189</v>
      </c>
      <c r="FK1" t="s">
        <v>192</v>
      </c>
      <c r="FL1" t="s">
        <v>190</v>
      </c>
      <c r="FM1" t="s">
        <v>191</v>
      </c>
      <c r="FN1" t="s">
        <v>183</v>
      </c>
    </row>
    <row r="2" spans="1:170" x14ac:dyDescent="0.3">
      <c r="A2" t="s">
        <v>3</v>
      </c>
      <c r="B2">
        <v>33</v>
      </c>
      <c r="C2">
        <v>65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1</v>
      </c>
      <c r="AZ2">
        <v>2</v>
      </c>
      <c r="BA2">
        <v>0</v>
      </c>
      <c r="BB2">
        <v>0</v>
      </c>
      <c r="BC2">
        <v>4</v>
      </c>
      <c r="BD2">
        <v>5</v>
      </c>
      <c r="BE2">
        <v>5</v>
      </c>
      <c r="BF2">
        <v>1</v>
      </c>
      <c r="BG2">
        <v>0</v>
      </c>
      <c r="BH2">
        <v>0</v>
      </c>
      <c r="BI2">
        <v>2</v>
      </c>
      <c r="BJ2">
        <v>0</v>
      </c>
      <c r="BK2">
        <v>16</v>
      </c>
      <c r="BL2">
        <v>0</v>
      </c>
      <c r="BM2">
        <v>34</v>
      </c>
      <c r="BN2">
        <v>10</v>
      </c>
      <c r="BO2">
        <v>10</v>
      </c>
      <c r="BP2">
        <v>16</v>
      </c>
      <c r="BQ2">
        <v>0</v>
      </c>
      <c r="BR2">
        <v>10</v>
      </c>
      <c r="BS2">
        <v>50</v>
      </c>
      <c r="BT2">
        <v>4</v>
      </c>
      <c r="BU2">
        <v>63</v>
      </c>
      <c r="BV2">
        <v>36</v>
      </c>
      <c r="BW2">
        <v>8</v>
      </c>
      <c r="BX2">
        <v>18</v>
      </c>
      <c r="BY2">
        <v>50</v>
      </c>
      <c r="BZ2">
        <v>18</v>
      </c>
      <c r="CA2">
        <v>56</v>
      </c>
      <c r="CB2">
        <v>21</v>
      </c>
      <c r="CC2">
        <v>40</v>
      </c>
      <c r="CD2">
        <v>37</v>
      </c>
      <c r="CE2">
        <v>34</v>
      </c>
      <c r="CF2">
        <v>52</v>
      </c>
      <c r="CG2">
        <v>58</v>
      </c>
      <c r="CH2">
        <v>49</v>
      </c>
      <c r="CI2">
        <v>70</v>
      </c>
      <c r="CJ2">
        <v>56</v>
      </c>
      <c r="CK2">
        <v>66</v>
      </c>
      <c r="CL2">
        <v>27</v>
      </c>
      <c r="CM2">
        <v>63</v>
      </c>
      <c r="CN2">
        <v>30</v>
      </c>
      <c r="CO2">
        <v>66</v>
      </c>
      <c r="CP2">
        <v>84</v>
      </c>
      <c r="CQ2">
        <v>103</v>
      </c>
      <c r="CR2">
        <v>72</v>
      </c>
      <c r="CS2">
        <v>112</v>
      </c>
      <c r="CT2">
        <v>68</v>
      </c>
      <c r="CU2">
        <v>172</v>
      </c>
      <c r="CV2">
        <v>125</v>
      </c>
      <c r="CW2">
        <v>111</v>
      </c>
      <c r="CX2">
        <v>232</v>
      </c>
      <c r="CY2">
        <v>164</v>
      </c>
      <c r="CZ2">
        <v>134</v>
      </c>
      <c r="DA2">
        <v>235</v>
      </c>
      <c r="DB2">
        <v>190</v>
      </c>
      <c r="DC2">
        <v>330</v>
      </c>
      <c r="DD2">
        <v>168</v>
      </c>
      <c r="DE2">
        <v>171</v>
      </c>
      <c r="DF2">
        <v>215</v>
      </c>
      <c r="DG2">
        <v>255</v>
      </c>
      <c r="DH2">
        <v>369</v>
      </c>
      <c r="DI2">
        <v>285</v>
      </c>
      <c r="DJ2">
        <v>276</v>
      </c>
      <c r="DK2">
        <v>263</v>
      </c>
      <c r="DL2">
        <v>413</v>
      </c>
      <c r="DM2">
        <v>414</v>
      </c>
      <c r="DN2">
        <v>349</v>
      </c>
      <c r="DO2">
        <v>262</v>
      </c>
      <c r="DP2">
        <v>408</v>
      </c>
      <c r="DQ2">
        <v>581</v>
      </c>
      <c r="DR2">
        <v>492</v>
      </c>
      <c r="DS2">
        <v>531</v>
      </c>
      <c r="DT2">
        <v>540</v>
      </c>
      <c r="DU2">
        <v>782</v>
      </c>
      <c r="DV2">
        <v>584</v>
      </c>
      <c r="DW2">
        <v>591</v>
      </c>
      <c r="DX2">
        <v>658</v>
      </c>
      <c r="DY2">
        <v>625</v>
      </c>
      <c r="DZ2">
        <v>580</v>
      </c>
      <c r="EA2">
        <v>623</v>
      </c>
      <c r="EB2">
        <v>866</v>
      </c>
      <c r="EC2">
        <v>680</v>
      </c>
      <c r="ED2">
        <v>545</v>
      </c>
      <c r="EE2">
        <v>759</v>
      </c>
      <c r="EF2">
        <v>758</v>
      </c>
      <c r="EG2">
        <v>787</v>
      </c>
      <c r="EH2">
        <v>915</v>
      </c>
      <c r="EI2">
        <v>582</v>
      </c>
      <c r="EJ2">
        <v>791</v>
      </c>
      <c r="EK2">
        <v>575</v>
      </c>
      <c r="EL2">
        <v>542</v>
      </c>
      <c r="EM2">
        <v>683</v>
      </c>
      <c r="EN2">
        <v>748</v>
      </c>
      <c r="EO2">
        <v>656</v>
      </c>
      <c r="EP2">
        <v>556</v>
      </c>
      <c r="EQ2">
        <v>664</v>
      </c>
      <c r="ER2">
        <v>761</v>
      </c>
      <c r="ES2">
        <v>783</v>
      </c>
      <c r="ET2">
        <v>564</v>
      </c>
      <c r="EU2">
        <v>658</v>
      </c>
      <c r="EV2">
        <v>346</v>
      </c>
      <c r="EW2">
        <v>546</v>
      </c>
      <c r="EX2">
        <v>409</v>
      </c>
      <c r="EY2">
        <v>324</v>
      </c>
      <c r="EZ2">
        <v>324</v>
      </c>
      <c r="FA2">
        <v>159</v>
      </c>
      <c r="FB2">
        <v>535</v>
      </c>
      <c r="FC2">
        <v>276</v>
      </c>
      <c r="FD2">
        <v>165</v>
      </c>
      <c r="FE2">
        <v>915</v>
      </c>
      <c r="FF2">
        <v>915</v>
      </c>
      <c r="FG2">
        <v>135</v>
      </c>
      <c r="FH2">
        <v>135</v>
      </c>
      <c r="FI2">
        <v>33</v>
      </c>
      <c r="FJ2">
        <v>30616</v>
      </c>
      <c r="FK2">
        <v>2.988633394303632E-2</v>
      </c>
      <c r="FL2">
        <v>102</v>
      </c>
      <c r="FM2">
        <v>102</v>
      </c>
      <c r="FN2">
        <v>0</v>
      </c>
    </row>
    <row r="3" spans="1:170" x14ac:dyDescent="0.3">
      <c r="A3" t="s">
        <v>4</v>
      </c>
      <c r="B3">
        <v>41.153300000000002</v>
      </c>
      <c r="C3">
        <v>20.168299999999999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2</v>
      </c>
      <c r="AY3">
        <v>8</v>
      </c>
      <c r="AZ3">
        <v>2</v>
      </c>
      <c r="BA3">
        <v>11</v>
      </c>
      <c r="BB3">
        <v>10</v>
      </c>
      <c r="BC3">
        <v>5</v>
      </c>
      <c r="BD3">
        <v>4</v>
      </c>
      <c r="BE3">
        <v>9</v>
      </c>
      <c r="BF3">
        <v>4</v>
      </c>
      <c r="BG3">
        <v>4</v>
      </c>
      <c r="BH3">
        <v>5</v>
      </c>
      <c r="BI3">
        <v>6</v>
      </c>
      <c r="BJ3">
        <v>6</v>
      </c>
      <c r="BK3">
        <v>13</v>
      </c>
      <c r="BL3">
        <v>15</v>
      </c>
      <c r="BM3">
        <v>19</v>
      </c>
      <c r="BN3">
        <v>23</v>
      </c>
      <c r="BO3">
        <v>28</v>
      </c>
      <c r="BP3">
        <v>12</v>
      </c>
      <c r="BQ3">
        <v>11</v>
      </c>
      <c r="BR3">
        <v>15</v>
      </c>
      <c r="BS3">
        <v>11</v>
      </c>
      <c r="BT3">
        <v>20</v>
      </c>
      <c r="BU3">
        <v>16</v>
      </c>
      <c r="BV3">
        <v>18</v>
      </c>
      <c r="BW3">
        <v>27</v>
      </c>
      <c r="BX3">
        <v>29</v>
      </c>
      <c r="BY3">
        <v>28</v>
      </c>
      <c r="BZ3">
        <v>16</v>
      </c>
      <c r="CA3">
        <v>6</v>
      </c>
      <c r="CB3">
        <v>17</v>
      </c>
      <c r="CC3">
        <v>9</v>
      </c>
      <c r="CD3">
        <v>7</v>
      </c>
      <c r="CE3">
        <v>17</v>
      </c>
      <c r="CF3">
        <v>13</v>
      </c>
      <c r="CG3">
        <v>21</v>
      </c>
      <c r="CH3">
        <v>8</v>
      </c>
      <c r="CI3">
        <v>19</v>
      </c>
      <c r="CJ3">
        <v>24</v>
      </c>
      <c r="CK3">
        <v>21</v>
      </c>
      <c r="CL3">
        <v>9</v>
      </c>
      <c r="CM3">
        <v>14</v>
      </c>
      <c r="CN3">
        <v>22</v>
      </c>
      <c r="CO3">
        <v>25</v>
      </c>
      <c r="CP3">
        <v>25</v>
      </c>
      <c r="CQ3">
        <v>29</v>
      </c>
      <c r="CR3">
        <v>15</v>
      </c>
      <c r="CS3">
        <v>34</v>
      </c>
      <c r="CT3">
        <v>14</v>
      </c>
      <c r="CU3">
        <v>10</v>
      </c>
      <c r="CV3">
        <v>14</v>
      </c>
      <c r="CW3">
        <v>16</v>
      </c>
      <c r="CX3">
        <v>7</v>
      </c>
      <c r="CY3">
        <v>9</v>
      </c>
      <c r="CZ3">
        <v>7</v>
      </c>
      <c r="DA3">
        <v>6</v>
      </c>
      <c r="DB3">
        <v>8</v>
      </c>
      <c r="DC3">
        <v>17</v>
      </c>
      <c r="DD3">
        <v>12</v>
      </c>
      <c r="DE3">
        <v>10</v>
      </c>
      <c r="DF3">
        <v>8</v>
      </c>
      <c r="DG3">
        <v>6</v>
      </c>
      <c r="DH3">
        <v>12</v>
      </c>
      <c r="DI3">
        <v>4</v>
      </c>
      <c r="DJ3">
        <v>4</v>
      </c>
      <c r="DK3">
        <v>4</v>
      </c>
      <c r="DL3">
        <v>18</v>
      </c>
      <c r="DM3">
        <v>18</v>
      </c>
      <c r="DN3">
        <v>17</v>
      </c>
      <c r="DO3">
        <v>13</v>
      </c>
      <c r="DP3">
        <v>2</v>
      </c>
      <c r="DQ3">
        <v>1</v>
      </c>
      <c r="DR3">
        <v>15</v>
      </c>
      <c r="DS3">
        <v>5</v>
      </c>
      <c r="DT3">
        <v>12</v>
      </c>
      <c r="DU3">
        <v>8</v>
      </c>
      <c r="DV3">
        <v>9</v>
      </c>
      <c r="DW3">
        <v>6</v>
      </c>
      <c r="DX3">
        <v>25</v>
      </c>
      <c r="DY3">
        <v>21</v>
      </c>
      <c r="DZ3">
        <v>26</v>
      </c>
      <c r="EA3">
        <v>23</v>
      </c>
      <c r="EB3">
        <v>23</v>
      </c>
      <c r="EC3">
        <v>15</v>
      </c>
      <c r="ED3">
        <v>6</v>
      </c>
      <c r="EE3">
        <v>21</v>
      </c>
      <c r="EF3">
        <v>20</v>
      </c>
      <c r="EG3">
        <v>13</v>
      </c>
      <c r="EH3">
        <v>15</v>
      </c>
      <c r="EI3">
        <v>20</v>
      </c>
      <c r="EJ3">
        <v>14</v>
      </c>
      <c r="EK3">
        <v>17</v>
      </c>
      <c r="EL3">
        <v>36</v>
      </c>
      <c r="EM3">
        <v>42</v>
      </c>
      <c r="EN3">
        <v>44</v>
      </c>
      <c r="EO3">
        <v>31</v>
      </c>
      <c r="EP3">
        <v>48</v>
      </c>
      <c r="EQ3">
        <v>57</v>
      </c>
      <c r="ER3">
        <v>69</v>
      </c>
      <c r="ES3">
        <v>82</v>
      </c>
      <c r="ET3">
        <v>50</v>
      </c>
      <c r="EU3">
        <v>66</v>
      </c>
      <c r="EV3">
        <v>50</v>
      </c>
      <c r="EW3">
        <v>53</v>
      </c>
      <c r="EX3">
        <v>71</v>
      </c>
      <c r="EY3">
        <v>33</v>
      </c>
      <c r="EZ3">
        <v>52</v>
      </c>
      <c r="FA3">
        <v>67</v>
      </c>
      <c r="FB3">
        <v>78</v>
      </c>
      <c r="FC3">
        <v>77</v>
      </c>
      <c r="FD3">
        <v>61</v>
      </c>
      <c r="FE3">
        <v>34</v>
      </c>
      <c r="FF3">
        <v>82</v>
      </c>
      <c r="FG3">
        <v>94</v>
      </c>
      <c r="FH3">
        <v>146</v>
      </c>
      <c r="FI3">
        <v>47</v>
      </c>
      <c r="FJ3">
        <v>2330</v>
      </c>
      <c r="FK3">
        <v>3.51931330472103E-2</v>
      </c>
      <c r="FL3">
        <v>47</v>
      </c>
      <c r="FM3">
        <v>99</v>
      </c>
      <c r="FN3">
        <v>1</v>
      </c>
    </row>
    <row r="4" spans="1:170" x14ac:dyDescent="0.3">
      <c r="A4" t="s">
        <v>5</v>
      </c>
      <c r="B4">
        <v>28.033899999999999</v>
      </c>
      <c r="C4">
        <v>1.6596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0</v>
      </c>
      <c r="AO4">
        <v>0</v>
      </c>
      <c r="AP4">
        <v>0</v>
      </c>
      <c r="AQ4">
        <v>2</v>
      </c>
      <c r="AR4">
        <v>2</v>
      </c>
      <c r="AS4">
        <v>7</v>
      </c>
      <c r="AT4">
        <v>0</v>
      </c>
      <c r="AU4">
        <v>5</v>
      </c>
      <c r="AV4">
        <v>0</v>
      </c>
      <c r="AW4">
        <v>2</v>
      </c>
      <c r="AX4">
        <v>1</v>
      </c>
      <c r="AY4">
        <v>0</v>
      </c>
      <c r="AZ4">
        <v>0</v>
      </c>
      <c r="BA4">
        <v>4</v>
      </c>
      <c r="BB4">
        <v>2</v>
      </c>
      <c r="BC4">
        <v>11</v>
      </c>
      <c r="BD4">
        <v>11</v>
      </c>
      <c r="BE4">
        <v>6</v>
      </c>
      <c r="BF4">
        <v>6</v>
      </c>
      <c r="BG4">
        <v>14</v>
      </c>
      <c r="BH4">
        <v>13</v>
      </c>
      <c r="BI4">
        <v>3</v>
      </c>
      <c r="BJ4">
        <v>49</v>
      </c>
      <c r="BK4">
        <v>62</v>
      </c>
      <c r="BL4">
        <v>29</v>
      </c>
      <c r="BM4">
        <v>34</v>
      </c>
      <c r="BN4">
        <v>38</v>
      </c>
      <c r="BO4">
        <v>65</v>
      </c>
      <c r="BP4">
        <v>42</v>
      </c>
      <c r="BQ4">
        <v>45</v>
      </c>
      <c r="BR4">
        <v>57</v>
      </c>
      <c r="BS4">
        <v>73</v>
      </c>
      <c r="BT4">
        <v>132</v>
      </c>
      <c r="BU4">
        <v>131</v>
      </c>
      <c r="BV4">
        <v>139</v>
      </c>
      <c r="BW4">
        <v>185</v>
      </c>
      <c r="BX4">
        <v>80</v>
      </c>
      <c r="BY4">
        <v>69</v>
      </c>
      <c r="BZ4">
        <v>103</v>
      </c>
      <c r="CA4">
        <v>45</v>
      </c>
      <c r="CB4">
        <v>104</v>
      </c>
      <c r="CC4">
        <v>94</v>
      </c>
      <c r="CD4">
        <v>95</v>
      </c>
      <c r="CE4">
        <v>64</v>
      </c>
      <c r="CF4">
        <v>89</v>
      </c>
      <c r="CG4">
        <v>69</v>
      </c>
      <c r="CH4">
        <v>87</v>
      </c>
      <c r="CI4">
        <v>90</v>
      </c>
      <c r="CJ4">
        <v>108</v>
      </c>
      <c r="CK4">
        <v>150</v>
      </c>
      <c r="CL4">
        <v>116</v>
      </c>
      <c r="CM4">
        <v>95</v>
      </c>
      <c r="CN4">
        <v>89</v>
      </c>
      <c r="CO4">
        <v>93</v>
      </c>
      <c r="CP4">
        <v>99</v>
      </c>
      <c r="CQ4">
        <v>97</v>
      </c>
      <c r="CR4">
        <v>120</v>
      </c>
      <c r="CS4">
        <v>129</v>
      </c>
      <c r="CT4">
        <v>126</v>
      </c>
      <c r="CU4">
        <v>135</v>
      </c>
      <c r="CV4">
        <v>132</v>
      </c>
      <c r="CW4">
        <v>199</v>
      </c>
      <c r="CX4">
        <v>158</v>
      </c>
      <c r="CY4">
        <v>148</v>
      </c>
      <c r="CZ4">
        <v>141</v>
      </c>
      <c r="DA4">
        <v>179</v>
      </c>
      <c r="DB4">
        <v>174</v>
      </c>
      <c r="DC4">
        <v>190</v>
      </c>
      <c r="DD4">
        <v>159</v>
      </c>
      <c r="DE4">
        <v>185</v>
      </c>
      <c r="DF4">
        <v>187</v>
      </c>
      <c r="DG4">
        <v>189</v>
      </c>
      <c r="DH4">
        <v>165</v>
      </c>
      <c r="DI4">
        <v>168</v>
      </c>
      <c r="DJ4">
        <v>176</v>
      </c>
      <c r="DK4">
        <v>186</v>
      </c>
      <c r="DL4">
        <v>189</v>
      </c>
      <c r="DM4">
        <v>187</v>
      </c>
      <c r="DN4">
        <v>192</v>
      </c>
      <c r="DO4">
        <v>198</v>
      </c>
      <c r="DP4">
        <v>182</v>
      </c>
      <c r="DQ4">
        <v>176</v>
      </c>
      <c r="DR4">
        <v>165</v>
      </c>
      <c r="DS4">
        <v>186</v>
      </c>
      <c r="DT4">
        <v>190</v>
      </c>
      <c r="DU4">
        <v>195</v>
      </c>
      <c r="DV4">
        <v>193</v>
      </c>
      <c r="DW4">
        <v>197</v>
      </c>
      <c r="DX4">
        <v>194</v>
      </c>
      <c r="DY4">
        <v>160</v>
      </c>
      <c r="DZ4">
        <v>140</v>
      </c>
      <c r="EA4">
        <v>137</v>
      </c>
      <c r="EB4">
        <v>133</v>
      </c>
      <c r="EC4">
        <v>127</v>
      </c>
      <c r="ED4">
        <v>119</v>
      </c>
      <c r="EE4">
        <v>113</v>
      </c>
      <c r="EF4">
        <v>107</v>
      </c>
      <c r="EG4">
        <v>98</v>
      </c>
      <c r="EH4">
        <v>104</v>
      </c>
      <c r="EI4">
        <v>115</v>
      </c>
      <c r="EJ4">
        <v>104</v>
      </c>
      <c r="EK4">
        <v>111</v>
      </c>
      <c r="EL4">
        <v>117</v>
      </c>
      <c r="EM4">
        <v>102</v>
      </c>
      <c r="EN4">
        <v>105</v>
      </c>
      <c r="EO4">
        <v>109</v>
      </c>
      <c r="EP4">
        <v>112</v>
      </c>
      <c r="EQ4">
        <v>109</v>
      </c>
      <c r="ER4">
        <v>112</v>
      </c>
      <c r="ES4">
        <v>116</v>
      </c>
      <c r="ET4">
        <v>121</v>
      </c>
      <c r="EU4">
        <v>117</v>
      </c>
      <c r="EV4">
        <v>119</v>
      </c>
      <c r="EW4">
        <v>127</v>
      </c>
      <c r="EX4">
        <v>140</v>
      </c>
      <c r="EY4">
        <v>149</v>
      </c>
      <c r="EZ4">
        <v>156</v>
      </c>
      <c r="FA4">
        <v>172</v>
      </c>
      <c r="FB4">
        <v>197</v>
      </c>
      <c r="FC4">
        <v>240</v>
      </c>
      <c r="FD4">
        <v>283</v>
      </c>
      <c r="FE4">
        <v>185</v>
      </c>
      <c r="FF4">
        <v>283</v>
      </c>
      <c r="FG4">
        <v>72</v>
      </c>
      <c r="FH4">
        <v>157</v>
      </c>
      <c r="FI4">
        <v>34</v>
      </c>
      <c r="FJ4">
        <v>12968</v>
      </c>
      <c r="FK4">
        <v>2.1822948797038864E-2</v>
      </c>
      <c r="FL4">
        <v>38</v>
      </c>
      <c r="FM4">
        <v>123</v>
      </c>
      <c r="FN4">
        <v>1</v>
      </c>
    </row>
    <row r="5" spans="1:170" x14ac:dyDescent="0.3">
      <c r="A5" t="s">
        <v>6</v>
      </c>
      <c r="B5">
        <v>42.506300000000003</v>
      </c>
      <c r="C5">
        <v>1.5218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1</v>
      </c>
      <c r="BF5">
        <v>37</v>
      </c>
      <c r="BG5">
        <v>0</v>
      </c>
      <c r="BH5">
        <v>14</v>
      </c>
      <c r="BI5">
        <v>22</v>
      </c>
      <c r="BJ5">
        <v>13</v>
      </c>
      <c r="BK5">
        <v>25</v>
      </c>
      <c r="BL5">
        <v>20</v>
      </c>
      <c r="BM5">
        <v>31</v>
      </c>
      <c r="BN5">
        <v>24</v>
      </c>
      <c r="BO5">
        <v>36</v>
      </c>
      <c r="BP5">
        <v>43</v>
      </c>
      <c r="BQ5">
        <v>41</v>
      </c>
      <c r="BR5">
        <v>26</v>
      </c>
      <c r="BS5">
        <v>36</v>
      </c>
      <c r="BT5">
        <v>6</v>
      </c>
      <c r="BU5">
        <v>14</v>
      </c>
      <c r="BV5">
        <v>38</v>
      </c>
      <c r="BW5">
        <v>11</v>
      </c>
      <c r="BX5">
        <v>27</v>
      </c>
      <c r="BY5">
        <v>35</v>
      </c>
      <c r="BZ5">
        <v>24</v>
      </c>
      <c r="CA5">
        <v>20</v>
      </c>
      <c r="CB5">
        <v>19</v>
      </c>
      <c r="CC5">
        <v>19</v>
      </c>
      <c r="CD5">
        <v>18</v>
      </c>
      <c r="CE5">
        <v>0</v>
      </c>
      <c r="CF5">
        <v>37</v>
      </c>
      <c r="CG5">
        <v>8</v>
      </c>
      <c r="CH5">
        <v>13</v>
      </c>
      <c r="CI5">
        <v>14</v>
      </c>
      <c r="CJ5">
        <v>0</v>
      </c>
      <c r="CK5">
        <v>23</v>
      </c>
      <c r="CL5">
        <v>8</v>
      </c>
      <c r="CM5">
        <v>9</v>
      </c>
      <c r="CN5">
        <v>4</v>
      </c>
      <c r="CO5">
        <v>0</v>
      </c>
      <c r="CP5">
        <v>6</v>
      </c>
      <c r="CQ5">
        <v>0</v>
      </c>
      <c r="CR5">
        <v>8</v>
      </c>
      <c r="CS5">
        <v>7</v>
      </c>
      <c r="CT5">
        <v>0</v>
      </c>
      <c r="CU5">
        <v>5</v>
      </c>
      <c r="CV5">
        <v>0</v>
      </c>
      <c r="CW5">
        <v>0</v>
      </c>
      <c r="CX5">
        <v>2</v>
      </c>
      <c r="CY5">
        <v>0</v>
      </c>
      <c r="CZ5">
        <v>2</v>
      </c>
      <c r="DA5">
        <v>1</v>
      </c>
      <c r="DB5">
        <v>2</v>
      </c>
      <c r="DC5">
        <v>1</v>
      </c>
      <c r="DD5">
        <v>0</v>
      </c>
      <c r="DE5">
        <v>1</v>
      </c>
      <c r="DF5">
        <v>0</v>
      </c>
      <c r="DG5">
        <v>2</v>
      </c>
      <c r="DH5">
        <v>1</v>
      </c>
      <c r="DI5">
        <v>0</v>
      </c>
      <c r="DJ5">
        <v>3</v>
      </c>
      <c r="DK5">
        <v>2</v>
      </c>
      <c r="DL5">
        <v>1</v>
      </c>
      <c r="DM5">
        <v>0</v>
      </c>
      <c r="DN5">
        <v>0</v>
      </c>
      <c r="DO5">
        <v>0</v>
      </c>
      <c r="DP5">
        <v>0</v>
      </c>
      <c r="DQ5">
        <v>0</v>
      </c>
      <c r="DR5">
        <v>1</v>
      </c>
      <c r="DS5">
        <v>0</v>
      </c>
      <c r="DT5">
        <v>0</v>
      </c>
      <c r="DU5">
        <v>0</v>
      </c>
      <c r="DV5">
        <v>0</v>
      </c>
      <c r="DW5">
        <v>1</v>
      </c>
      <c r="DX5">
        <v>0</v>
      </c>
      <c r="DY5">
        <v>0</v>
      </c>
      <c r="DZ5">
        <v>0</v>
      </c>
      <c r="EA5">
        <v>1</v>
      </c>
      <c r="EB5">
        <v>0</v>
      </c>
      <c r="EC5">
        <v>0</v>
      </c>
      <c r="ED5">
        <v>1</v>
      </c>
      <c r="EE5">
        <v>79</v>
      </c>
      <c r="EF5">
        <v>7</v>
      </c>
      <c r="EG5">
        <v>1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1</v>
      </c>
      <c r="EP5">
        <v>0</v>
      </c>
      <c r="EQ5">
        <v>0</v>
      </c>
      <c r="ER5">
        <v>0</v>
      </c>
      <c r="ES5">
        <v>1</v>
      </c>
      <c r="ET5">
        <v>0</v>
      </c>
      <c r="EU5">
        <v>1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79</v>
      </c>
      <c r="FF5">
        <v>79</v>
      </c>
      <c r="FG5">
        <v>132</v>
      </c>
      <c r="FH5">
        <v>132</v>
      </c>
      <c r="FI5">
        <v>40</v>
      </c>
      <c r="FJ5">
        <v>855</v>
      </c>
      <c r="FK5">
        <v>9.2397660818713451E-2</v>
      </c>
      <c r="FL5">
        <v>92</v>
      </c>
      <c r="FM5">
        <v>92</v>
      </c>
      <c r="FN5">
        <v>1</v>
      </c>
    </row>
    <row r="6" spans="1:170" x14ac:dyDescent="0.3">
      <c r="A6" t="s">
        <v>7</v>
      </c>
      <c r="B6">
        <v>-11.2027</v>
      </c>
      <c r="C6">
        <v>17.873899999999999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1</v>
      </c>
      <c r="BJ6">
        <v>1</v>
      </c>
      <c r="BK6">
        <v>0</v>
      </c>
      <c r="BL6">
        <v>1</v>
      </c>
      <c r="BM6">
        <v>0</v>
      </c>
      <c r="BN6">
        <v>0</v>
      </c>
      <c r="BO6">
        <v>1</v>
      </c>
      <c r="BP6">
        <v>0</v>
      </c>
      <c r="BQ6">
        <v>1</v>
      </c>
      <c r="BR6">
        <v>2</v>
      </c>
      <c r="BS6">
        <v>0</v>
      </c>
      <c r="BT6">
        <v>0</v>
      </c>
      <c r="BU6">
        <v>1</v>
      </c>
      <c r="BV6">
        <v>0</v>
      </c>
      <c r="BW6">
        <v>0</v>
      </c>
      <c r="BX6">
        <v>2</v>
      </c>
      <c r="BY6">
        <v>4</v>
      </c>
      <c r="BZ6">
        <v>2</v>
      </c>
      <c r="CA6">
        <v>1</v>
      </c>
      <c r="CB6">
        <v>2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5</v>
      </c>
      <c r="CM6">
        <v>0</v>
      </c>
      <c r="CN6">
        <v>0</v>
      </c>
      <c r="CO6">
        <v>0</v>
      </c>
      <c r="CP6">
        <v>1</v>
      </c>
      <c r="CQ6">
        <v>0</v>
      </c>
      <c r="CR6">
        <v>0</v>
      </c>
      <c r="CS6">
        <v>0</v>
      </c>
      <c r="CT6">
        <v>1</v>
      </c>
      <c r="CU6">
        <v>1</v>
      </c>
      <c r="CV6">
        <v>0</v>
      </c>
      <c r="CW6">
        <v>0</v>
      </c>
      <c r="CX6">
        <v>0</v>
      </c>
      <c r="CY6">
        <v>3</v>
      </c>
      <c r="CZ6">
        <v>5</v>
      </c>
      <c r="DA6">
        <v>0</v>
      </c>
      <c r="DB6">
        <v>0</v>
      </c>
      <c r="DC6">
        <v>1</v>
      </c>
      <c r="DD6">
        <v>0</v>
      </c>
      <c r="DE6">
        <v>0</v>
      </c>
      <c r="DF6">
        <v>7</v>
      </c>
      <c r="DG6">
        <v>0</v>
      </c>
      <c r="DH6">
        <v>2</v>
      </c>
      <c r="DI6">
        <v>0</v>
      </c>
      <c r="DJ6">
        <v>0</v>
      </c>
      <c r="DK6">
        <v>0</v>
      </c>
      <c r="DL6">
        <v>3</v>
      </c>
      <c r="DM6">
        <v>0</v>
      </c>
      <c r="DN6">
        <v>0</v>
      </c>
      <c r="DO6">
        <v>0</v>
      </c>
      <c r="DP6">
        <v>2</v>
      </c>
      <c r="DQ6">
        <v>2</v>
      </c>
      <c r="DR6">
        <v>0</v>
      </c>
      <c r="DS6">
        <v>6</v>
      </c>
      <c r="DT6">
        <v>2</v>
      </c>
      <c r="DU6">
        <v>1</v>
      </c>
      <c r="DV6">
        <v>8</v>
      </c>
      <c r="DW6">
        <v>1</v>
      </c>
      <c r="DX6">
        <v>0</v>
      </c>
      <c r="DY6">
        <v>1</v>
      </c>
      <c r="DZ6">
        <v>3</v>
      </c>
      <c r="EA6">
        <v>7</v>
      </c>
      <c r="EB6">
        <v>3</v>
      </c>
      <c r="EC6">
        <v>2</v>
      </c>
      <c r="ED6">
        <v>0</v>
      </c>
      <c r="EE6">
        <v>0</v>
      </c>
      <c r="EF6">
        <v>0</v>
      </c>
      <c r="EG6">
        <v>0</v>
      </c>
      <c r="EH6">
        <v>0</v>
      </c>
      <c r="EI6">
        <v>2</v>
      </c>
      <c r="EJ6">
        <v>3</v>
      </c>
      <c r="EK6">
        <v>1</v>
      </c>
      <c r="EL6">
        <v>4</v>
      </c>
      <c r="EM6">
        <v>17</v>
      </c>
      <c r="EN6">
        <v>5</v>
      </c>
      <c r="EO6">
        <v>12</v>
      </c>
      <c r="EP6">
        <v>8</v>
      </c>
      <c r="EQ6">
        <v>2</v>
      </c>
      <c r="ER6">
        <v>2</v>
      </c>
      <c r="ES6">
        <v>6</v>
      </c>
      <c r="ET6">
        <v>7</v>
      </c>
      <c r="EU6">
        <v>11</v>
      </c>
      <c r="EV6">
        <v>6</v>
      </c>
      <c r="EW6">
        <v>4</v>
      </c>
      <c r="EX6">
        <v>7</v>
      </c>
      <c r="EY6">
        <v>3</v>
      </c>
      <c r="EZ6">
        <v>3</v>
      </c>
      <c r="FA6">
        <v>8</v>
      </c>
      <c r="FB6">
        <v>15</v>
      </c>
      <c r="FC6">
        <v>0</v>
      </c>
      <c r="FD6">
        <v>47</v>
      </c>
      <c r="FE6">
        <v>47</v>
      </c>
      <c r="FF6">
        <v>47</v>
      </c>
      <c r="FG6">
        <v>157</v>
      </c>
      <c r="FH6">
        <v>157</v>
      </c>
      <c r="FI6">
        <v>58</v>
      </c>
      <c r="FJ6">
        <v>259</v>
      </c>
      <c r="FK6">
        <v>0.18146718146718147</v>
      </c>
      <c r="FL6">
        <v>99</v>
      </c>
      <c r="FM6">
        <v>99</v>
      </c>
      <c r="FN6">
        <v>0</v>
      </c>
    </row>
    <row r="7" spans="1:170" x14ac:dyDescent="0.3">
      <c r="A7" t="s">
        <v>8</v>
      </c>
      <c r="B7">
        <v>-38.4161</v>
      </c>
      <c r="C7">
        <v>-63.616700000000002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1</v>
      </c>
      <c r="AS7">
        <v>0</v>
      </c>
      <c r="AT7">
        <v>0</v>
      </c>
      <c r="AU7">
        <v>1</v>
      </c>
      <c r="AV7">
        <v>6</v>
      </c>
      <c r="AW7">
        <v>4</v>
      </c>
      <c r="AX7">
        <v>0</v>
      </c>
      <c r="AY7">
        <v>5</v>
      </c>
      <c r="AZ7">
        <v>2</v>
      </c>
      <c r="BA7">
        <v>0</v>
      </c>
      <c r="BB7">
        <v>12</v>
      </c>
      <c r="BC7">
        <v>3</v>
      </c>
      <c r="BD7">
        <v>11</v>
      </c>
      <c r="BE7">
        <v>11</v>
      </c>
      <c r="BF7">
        <v>12</v>
      </c>
      <c r="BG7">
        <v>11</v>
      </c>
      <c r="BH7">
        <v>18</v>
      </c>
      <c r="BI7">
        <v>31</v>
      </c>
      <c r="BJ7">
        <v>30</v>
      </c>
      <c r="BK7">
        <v>108</v>
      </c>
      <c r="BL7">
        <v>35</v>
      </c>
      <c r="BM7">
        <v>86</v>
      </c>
      <c r="BN7">
        <v>0</v>
      </c>
      <c r="BO7">
        <v>115</v>
      </c>
      <c r="BP7">
        <v>87</v>
      </c>
      <c r="BQ7">
        <v>101</v>
      </c>
      <c r="BR7">
        <v>55</v>
      </c>
      <c r="BS7">
        <v>75</v>
      </c>
      <c r="BT7">
        <v>234</v>
      </c>
      <c r="BU7">
        <v>0</v>
      </c>
      <c r="BV7">
        <v>79</v>
      </c>
      <c r="BW7">
        <v>132</v>
      </c>
      <c r="BX7">
        <v>186</v>
      </c>
      <c r="BY7">
        <v>0</v>
      </c>
      <c r="BZ7">
        <v>103</v>
      </c>
      <c r="CA7">
        <v>74</v>
      </c>
      <c r="CB7">
        <v>87</v>
      </c>
      <c r="CC7">
        <v>80</v>
      </c>
      <c r="CD7">
        <v>180</v>
      </c>
      <c r="CE7">
        <v>0</v>
      </c>
      <c r="CF7">
        <v>167</v>
      </c>
      <c r="CG7">
        <v>66</v>
      </c>
      <c r="CH7">
        <v>69</v>
      </c>
      <c r="CI7">
        <v>166</v>
      </c>
      <c r="CJ7">
        <v>128</v>
      </c>
      <c r="CK7">
        <v>98</v>
      </c>
      <c r="CL7">
        <v>89</v>
      </c>
      <c r="CM7">
        <v>81</v>
      </c>
      <c r="CN7">
        <v>102</v>
      </c>
      <c r="CO7">
        <v>90</v>
      </c>
      <c r="CP7">
        <v>113</v>
      </c>
      <c r="CQ7">
        <v>291</v>
      </c>
      <c r="CR7">
        <v>172</v>
      </c>
      <c r="CS7">
        <v>173</v>
      </c>
      <c r="CT7">
        <v>112</v>
      </c>
      <c r="CU7">
        <v>111</v>
      </c>
      <c r="CV7">
        <v>124</v>
      </c>
      <c r="CW7">
        <v>158</v>
      </c>
      <c r="CX7">
        <v>143</v>
      </c>
      <c r="CY7">
        <v>104</v>
      </c>
      <c r="CZ7">
        <v>149</v>
      </c>
      <c r="DA7">
        <v>102</v>
      </c>
      <c r="DB7">
        <v>104</v>
      </c>
      <c r="DC7">
        <v>133</v>
      </c>
      <c r="DD7">
        <v>188</v>
      </c>
      <c r="DE7">
        <v>163</v>
      </c>
      <c r="DF7">
        <v>240</v>
      </c>
      <c r="DG7">
        <v>165</v>
      </c>
      <c r="DH7">
        <v>258</v>
      </c>
      <c r="DI7">
        <v>244</v>
      </c>
      <c r="DJ7">
        <v>285</v>
      </c>
      <c r="DK7">
        <v>316</v>
      </c>
      <c r="DL7">
        <v>255</v>
      </c>
      <c r="DM7">
        <v>345</v>
      </c>
      <c r="DN7">
        <v>326</v>
      </c>
      <c r="DO7">
        <v>263</v>
      </c>
      <c r="DP7">
        <v>303</v>
      </c>
      <c r="DQ7">
        <v>438</v>
      </c>
      <c r="DR7">
        <v>474</v>
      </c>
      <c r="DS7">
        <v>648</v>
      </c>
      <c r="DT7">
        <v>718</v>
      </c>
      <c r="DU7">
        <v>704</v>
      </c>
      <c r="DV7">
        <v>723</v>
      </c>
      <c r="DW7">
        <v>552</v>
      </c>
      <c r="DX7">
        <v>600</v>
      </c>
      <c r="DY7">
        <v>705</v>
      </c>
      <c r="DZ7">
        <v>769</v>
      </c>
      <c r="EA7">
        <v>717</v>
      </c>
      <c r="EB7">
        <v>795</v>
      </c>
      <c r="EC7">
        <v>637</v>
      </c>
      <c r="ED7">
        <v>564</v>
      </c>
      <c r="EE7">
        <v>904</v>
      </c>
      <c r="EF7">
        <v>949</v>
      </c>
      <c r="EG7">
        <v>929</v>
      </c>
      <c r="EH7">
        <v>840</v>
      </c>
      <c r="EI7">
        <v>983</v>
      </c>
      <c r="EJ7">
        <v>774</v>
      </c>
      <c r="EK7">
        <v>826</v>
      </c>
      <c r="EL7">
        <v>1141</v>
      </c>
      <c r="EM7">
        <v>1226</v>
      </c>
      <c r="EN7">
        <v>1386</v>
      </c>
      <c r="EO7">
        <v>1391</v>
      </c>
      <c r="EP7">
        <v>1531</v>
      </c>
      <c r="EQ7">
        <v>1282</v>
      </c>
      <c r="ER7">
        <v>1208</v>
      </c>
      <c r="ES7">
        <v>1374</v>
      </c>
      <c r="ET7">
        <v>1393</v>
      </c>
      <c r="EU7">
        <v>1958</v>
      </c>
      <c r="EV7">
        <v>2060</v>
      </c>
      <c r="EW7">
        <v>1634</v>
      </c>
      <c r="EX7">
        <v>1581</v>
      </c>
      <c r="EY7">
        <v>2146</v>
      </c>
      <c r="EZ7">
        <v>2272</v>
      </c>
      <c r="FA7">
        <v>2648</v>
      </c>
      <c r="FB7">
        <v>2606</v>
      </c>
      <c r="FC7">
        <v>2886</v>
      </c>
      <c r="FD7">
        <v>2401</v>
      </c>
      <c r="FE7">
        <v>2886</v>
      </c>
      <c r="FF7">
        <v>2886</v>
      </c>
      <c r="FG7">
        <v>156</v>
      </c>
      <c r="FH7">
        <v>156</v>
      </c>
      <c r="FI7">
        <v>41</v>
      </c>
      <c r="FJ7">
        <v>57744</v>
      </c>
      <c r="FK7">
        <v>4.9979218620116374E-2</v>
      </c>
      <c r="FL7">
        <v>115</v>
      </c>
      <c r="FM7">
        <v>115</v>
      </c>
      <c r="FN7">
        <v>0</v>
      </c>
    </row>
    <row r="8" spans="1:170" x14ac:dyDescent="0.3">
      <c r="A8" t="s">
        <v>9</v>
      </c>
      <c r="B8">
        <v>40.069099999999999</v>
      </c>
      <c r="C8">
        <v>45.038200000000003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3</v>
      </c>
      <c r="BB8">
        <v>4</v>
      </c>
      <c r="BC8">
        <v>10</v>
      </c>
      <c r="BD8">
        <v>8</v>
      </c>
      <c r="BE8">
        <v>26</v>
      </c>
      <c r="BF8">
        <v>26</v>
      </c>
      <c r="BG8">
        <v>6</v>
      </c>
      <c r="BH8">
        <v>31</v>
      </c>
      <c r="BI8">
        <v>21</v>
      </c>
      <c r="BJ8">
        <v>24</v>
      </c>
      <c r="BK8">
        <v>34</v>
      </c>
      <c r="BL8">
        <v>41</v>
      </c>
      <c r="BM8">
        <v>14</v>
      </c>
      <c r="BN8">
        <v>16</v>
      </c>
      <c r="BO8">
        <v>25</v>
      </c>
      <c r="BP8">
        <v>39</v>
      </c>
      <c r="BQ8">
        <v>78</v>
      </c>
      <c r="BR8">
        <v>17</v>
      </c>
      <c r="BS8">
        <v>58</v>
      </c>
      <c r="BT8">
        <v>50</v>
      </c>
      <c r="BU8">
        <v>39</v>
      </c>
      <c r="BV8">
        <v>92</v>
      </c>
      <c r="BW8">
        <v>73</v>
      </c>
      <c r="BX8">
        <v>34</v>
      </c>
      <c r="BY8">
        <v>52</v>
      </c>
      <c r="BZ8">
        <v>11</v>
      </c>
      <c r="CA8">
        <v>20</v>
      </c>
      <c r="CB8">
        <v>28</v>
      </c>
      <c r="CC8">
        <v>40</v>
      </c>
      <c r="CD8">
        <v>16</v>
      </c>
      <c r="CE8">
        <v>30</v>
      </c>
      <c r="CF8">
        <v>46</v>
      </c>
      <c r="CG8">
        <v>26</v>
      </c>
      <c r="CH8">
        <v>28</v>
      </c>
      <c r="CI8">
        <v>44</v>
      </c>
      <c r="CJ8">
        <v>48</v>
      </c>
      <c r="CK8">
        <v>42</v>
      </c>
      <c r="CL8">
        <v>47</v>
      </c>
      <c r="CM8">
        <v>43</v>
      </c>
      <c r="CN8">
        <v>48</v>
      </c>
      <c r="CO8">
        <v>62</v>
      </c>
      <c r="CP8">
        <v>72</v>
      </c>
      <c r="CQ8">
        <v>50</v>
      </c>
      <c r="CR8">
        <v>73</v>
      </c>
      <c r="CS8">
        <v>81</v>
      </c>
      <c r="CT8">
        <v>69</v>
      </c>
      <c r="CU8">
        <v>62</v>
      </c>
      <c r="CV8">
        <v>59</v>
      </c>
      <c r="CW8">
        <v>65</v>
      </c>
      <c r="CX8">
        <v>134</v>
      </c>
      <c r="CY8">
        <v>82</v>
      </c>
      <c r="CZ8">
        <v>125</v>
      </c>
      <c r="DA8">
        <v>113</v>
      </c>
      <c r="DB8">
        <v>121</v>
      </c>
      <c r="DC8">
        <v>112</v>
      </c>
      <c r="DD8">
        <v>163</v>
      </c>
      <c r="DE8">
        <v>102</v>
      </c>
      <c r="DF8">
        <v>145</v>
      </c>
      <c r="DG8">
        <v>146</v>
      </c>
      <c r="DH8">
        <v>138</v>
      </c>
      <c r="DI8">
        <v>79</v>
      </c>
      <c r="DJ8">
        <v>146</v>
      </c>
      <c r="DK8">
        <v>180</v>
      </c>
      <c r="DL8">
        <v>142</v>
      </c>
      <c r="DM8">
        <v>184</v>
      </c>
      <c r="DN8">
        <v>239</v>
      </c>
      <c r="DO8">
        <v>189</v>
      </c>
      <c r="DP8">
        <v>351</v>
      </c>
      <c r="DQ8">
        <v>218</v>
      </c>
      <c r="DR8">
        <v>230</v>
      </c>
      <c r="DS8">
        <v>335</v>
      </c>
      <c r="DT8">
        <v>322</v>
      </c>
      <c r="DU8">
        <v>374</v>
      </c>
      <c r="DV8">
        <v>359</v>
      </c>
      <c r="DW8">
        <v>452</v>
      </c>
      <c r="DX8">
        <v>289</v>
      </c>
      <c r="DY8">
        <v>372</v>
      </c>
      <c r="DZ8">
        <v>442</v>
      </c>
      <c r="EA8">
        <v>460</v>
      </c>
      <c r="EB8">
        <v>251</v>
      </c>
      <c r="EC8">
        <v>355</v>
      </c>
      <c r="ED8">
        <v>210</v>
      </c>
      <c r="EE8">
        <v>517</v>
      </c>
      <c r="EF8">
        <v>515</v>
      </c>
      <c r="EG8">
        <v>697</v>
      </c>
      <c r="EH8">
        <v>596</v>
      </c>
      <c r="EI8">
        <v>547</v>
      </c>
      <c r="EJ8">
        <v>766</v>
      </c>
      <c r="EK8">
        <v>195</v>
      </c>
      <c r="EL8">
        <v>350</v>
      </c>
      <c r="EM8">
        <v>428</v>
      </c>
      <c r="EN8">
        <v>566</v>
      </c>
      <c r="EO8">
        <v>612</v>
      </c>
      <c r="EP8">
        <v>723</v>
      </c>
      <c r="EQ8">
        <v>663</v>
      </c>
      <c r="ER8">
        <v>397</v>
      </c>
      <c r="ES8">
        <v>425</v>
      </c>
      <c r="ET8">
        <v>544</v>
      </c>
      <c r="EU8">
        <v>665</v>
      </c>
      <c r="EV8">
        <v>459</v>
      </c>
      <c r="EW8">
        <v>551</v>
      </c>
      <c r="EX8">
        <v>560</v>
      </c>
      <c r="EY8">
        <v>320</v>
      </c>
      <c r="EZ8">
        <v>418</v>
      </c>
      <c r="FA8">
        <v>711</v>
      </c>
      <c r="FB8">
        <v>771</v>
      </c>
      <c r="FC8">
        <v>759</v>
      </c>
      <c r="FD8">
        <v>662</v>
      </c>
      <c r="FE8">
        <v>771</v>
      </c>
      <c r="FF8">
        <v>771</v>
      </c>
      <c r="FG8">
        <v>155</v>
      </c>
      <c r="FH8">
        <v>155</v>
      </c>
      <c r="FI8">
        <v>39</v>
      </c>
      <c r="FJ8">
        <v>23909</v>
      </c>
      <c r="FK8">
        <v>3.2247270902170729E-2</v>
      </c>
      <c r="FL8">
        <v>116</v>
      </c>
      <c r="FM8">
        <v>116</v>
      </c>
      <c r="FN8">
        <v>0</v>
      </c>
    </row>
    <row r="9" spans="1:170" x14ac:dyDescent="0.3">
      <c r="A9" t="s">
        <v>108</v>
      </c>
      <c r="B9">
        <v>12.518599999999999</v>
      </c>
      <c r="C9">
        <v>-70.035799999999995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2</v>
      </c>
      <c r="BC9">
        <v>0</v>
      </c>
      <c r="BD9">
        <v>0</v>
      </c>
      <c r="BE9">
        <v>0</v>
      </c>
      <c r="BF9">
        <v>1</v>
      </c>
      <c r="BG9">
        <v>1</v>
      </c>
      <c r="BH9">
        <v>0</v>
      </c>
      <c r="BI9">
        <v>1</v>
      </c>
      <c r="BJ9">
        <v>0</v>
      </c>
      <c r="BK9">
        <v>4</v>
      </c>
      <c r="BL9">
        <v>0</v>
      </c>
      <c r="BM9">
        <v>3</v>
      </c>
      <c r="BN9">
        <v>5</v>
      </c>
      <c r="BO9">
        <v>11</v>
      </c>
      <c r="BP9">
        <v>5</v>
      </c>
      <c r="BQ9">
        <v>13</v>
      </c>
      <c r="BR9">
        <v>4</v>
      </c>
      <c r="BS9">
        <v>0</v>
      </c>
      <c r="BT9">
        <v>5</v>
      </c>
      <c r="BU9">
        <v>0</v>
      </c>
      <c r="BV9">
        <v>5</v>
      </c>
      <c r="BW9">
        <v>2</v>
      </c>
      <c r="BX9">
        <v>2</v>
      </c>
      <c r="BY9">
        <v>0</v>
      </c>
      <c r="BZ9">
        <v>7</v>
      </c>
      <c r="CA9">
        <v>3</v>
      </c>
      <c r="CB9">
        <v>3</v>
      </c>
      <c r="CC9">
        <v>5</v>
      </c>
      <c r="CD9">
        <v>4</v>
      </c>
      <c r="CE9">
        <v>6</v>
      </c>
      <c r="CF9">
        <v>0</v>
      </c>
      <c r="CG9">
        <v>0</v>
      </c>
      <c r="CH9">
        <v>0</v>
      </c>
      <c r="CI9">
        <v>1</v>
      </c>
      <c r="CJ9">
        <v>2</v>
      </c>
      <c r="CK9">
        <v>1</v>
      </c>
      <c r="CL9">
        <v>0</v>
      </c>
      <c r="CM9">
        <v>1</v>
      </c>
      <c r="CN9">
        <v>0</v>
      </c>
      <c r="CO9">
        <v>0</v>
      </c>
      <c r="CP9">
        <v>3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1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13</v>
      </c>
      <c r="FF9">
        <v>13</v>
      </c>
      <c r="FG9">
        <v>66</v>
      </c>
      <c r="FH9">
        <v>66</v>
      </c>
      <c r="FI9">
        <v>51</v>
      </c>
      <c r="FJ9">
        <v>101</v>
      </c>
      <c r="FK9">
        <v>0.12871287128712872</v>
      </c>
      <c r="FL9">
        <v>15</v>
      </c>
      <c r="FM9">
        <v>15</v>
      </c>
      <c r="FN9">
        <v>0</v>
      </c>
    </row>
    <row r="10" spans="1:170" x14ac:dyDescent="0.3">
      <c r="A10" t="s">
        <v>10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1</v>
      </c>
      <c r="I10">
        <v>0</v>
      </c>
      <c r="J10">
        <v>1</v>
      </c>
      <c r="K10">
        <v>3</v>
      </c>
      <c r="L10">
        <v>0</v>
      </c>
      <c r="M10">
        <v>3</v>
      </c>
      <c r="N10">
        <v>0</v>
      </c>
      <c r="O10">
        <v>0</v>
      </c>
      <c r="P10">
        <v>1</v>
      </c>
      <c r="Q10">
        <v>0</v>
      </c>
      <c r="R10">
        <v>1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10</v>
      </c>
      <c r="AP10">
        <v>2</v>
      </c>
      <c r="AQ10">
        <v>3</v>
      </c>
      <c r="AR10">
        <v>9</v>
      </c>
      <c r="AS10">
        <v>13</v>
      </c>
      <c r="AT10">
        <v>3</v>
      </c>
      <c r="AU10">
        <v>5</v>
      </c>
      <c r="AV10">
        <v>3</v>
      </c>
      <c r="AW10">
        <v>13</v>
      </c>
      <c r="AX10">
        <v>15</v>
      </c>
      <c r="AY10">
        <v>16</v>
      </c>
      <c r="AZ10">
        <v>21</v>
      </c>
      <c r="BA10">
        <v>0</v>
      </c>
      <c r="BB10">
        <v>72</v>
      </c>
      <c r="BC10">
        <v>50</v>
      </c>
      <c r="BD10">
        <v>47</v>
      </c>
      <c r="BE10">
        <v>80</v>
      </c>
      <c r="BF10">
        <v>75</v>
      </c>
      <c r="BG10">
        <v>116</v>
      </c>
      <c r="BH10">
        <v>113</v>
      </c>
      <c r="BI10">
        <v>110</v>
      </c>
      <c r="BJ10">
        <v>280</v>
      </c>
      <c r="BK10">
        <v>478</v>
      </c>
      <c r="BL10">
        <v>133</v>
      </c>
      <c r="BM10">
        <v>362</v>
      </c>
      <c r="BN10">
        <v>320</v>
      </c>
      <c r="BO10">
        <v>446</v>
      </c>
      <c r="BP10">
        <v>333</v>
      </c>
      <c r="BQ10">
        <v>497</v>
      </c>
      <c r="BR10">
        <v>344</v>
      </c>
      <c r="BS10">
        <v>377</v>
      </c>
      <c r="BT10">
        <v>198</v>
      </c>
      <c r="BU10">
        <v>303</v>
      </c>
      <c r="BV10">
        <v>254</v>
      </c>
      <c r="BW10">
        <v>214</v>
      </c>
      <c r="BX10">
        <v>220</v>
      </c>
      <c r="BY10">
        <v>137</v>
      </c>
      <c r="BZ10">
        <v>110</v>
      </c>
      <c r="CA10">
        <v>98</v>
      </c>
      <c r="CB10">
        <v>115</v>
      </c>
      <c r="CC10">
        <v>98</v>
      </c>
      <c r="CD10">
        <v>107</v>
      </c>
      <c r="CE10">
        <v>88</v>
      </c>
      <c r="CF10">
        <v>12</v>
      </c>
      <c r="CG10">
        <v>36</v>
      </c>
      <c r="CH10">
        <v>64</v>
      </c>
      <c r="CI10">
        <v>25</v>
      </c>
      <c r="CJ10">
        <v>22</v>
      </c>
      <c r="CK10">
        <v>60</v>
      </c>
      <c r="CL10">
        <v>46</v>
      </c>
      <c r="CM10">
        <v>42</v>
      </c>
      <c r="CN10">
        <v>13</v>
      </c>
      <c r="CO10">
        <v>22</v>
      </c>
      <c r="CP10">
        <v>7</v>
      </c>
      <c r="CQ10">
        <v>10</v>
      </c>
      <c r="CR10">
        <v>15</v>
      </c>
      <c r="CS10">
        <v>17</v>
      </c>
      <c r="CT10">
        <v>20</v>
      </c>
      <c r="CU10">
        <v>7</v>
      </c>
      <c r="CV10">
        <v>23</v>
      </c>
      <c r="CW10">
        <v>8</v>
      </c>
      <c r="CX10">
        <v>14</v>
      </c>
      <c r="CY10">
        <v>12</v>
      </c>
      <c r="CZ10">
        <v>21</v>
      </c>
      <c r="DA10">
        <v>23</v>
      </c>
      <c r="DB10">
        <v>25</v>
      </c>
      <c r="DC10">
        <v>28</v>
      </c>
      <c r="DD10">
        <v>19</v>
      </c>
      <c r="DE10">
        <v>19</v>
      </c>
      <c r="DF10">
        <v>5</v>
      </c>
      <c r="DG10">
        <v>21</v>
      </c>
      <c r="DH10">
        <v>9</v>
      </c>
      <c r="DI10">
        <v>22</v>
      </c>
      <c r="DJ10">
        <v>10</v>
      </c>
      <c r="DK10">
        <v>9</v>
      </c>
      <c r="DL10">
        <v>30</v>
      </c>
      <c r="DM10">
        <v>16</v>
      </c>
      <c r="DN10">
        <v>9</v>
      </c>
      <c r="DO10">
        <v>10</v>
      </c>
      <c r="DP10">
        <v>14</v>
      </c>
      <c r="DQ10">
        <v>4</v>
      </c>
      <c r="DR10">
        <v>9</v>
      </c>
      <c r="DS10">
        <v>14</v>
      </c>
      <c r="DT10">
        <v>4</v>
      </c>
      <c r="DU10">
        <v>15</v>
      </c>
      <c r="DV10">
        <v>0</v>
      </c>
      <c r="DW10">
        <v>12</v>
      </c>
      <c r="DX10">
        <v>13</v>
      </c>
      <c r="DY10">
        <v>11</v>
      </c>
      <c r="DZ10">
        <v>15</v>
      </c>
      <c r="EA10">
        <v>19</v>
      </c>
      <c r="EB10">
        <v>8</v>
      </c>
      <c r="EC10">
        <v>10</v>
      </c>
      <c r="ED10">
        <v>19</v>
      </c>
      <c r="EE10">
        <v>8</v>
      </c>
      <c r="EF10">
        <v>11</v>
      </c>
      <c r="EG10">
        <v>7</v>
      </c>
      <c r="EH10">
        <v>5</v>
      </c>
      <c r="EI10">
        <v>7</v>
      </c>
      <c r="EJ10">
        <v>6</v>
      </c>
      <c r="EK10">
        <v>2</v>
      </c>
      <c r="EL10">
        <v>7</v>
      </c>
      <c r="EM10">
        <v>11</v>
      </c>
      <c r="EN10">
        <v>4</v>
      </c>
      <c r="EO10">
        <v>5</v>
      </c>
      <c r="EP10">
        <v>26</v>
      </c>
      <c r="EQ10">
        <v>15</v>
      </c>
      <c r="ER10">
        <v>12</v>
      </c>
      <c r="ES10">
        <v>23</v>
      </c>
      <c r="ET10">
        <v>21</v>
      </c>
      <c r="EU10">
        <v>18</v>
      </c>
      <c r="EV10">
        <v>2</v>
      </c>
      <c r="EW10">
        <v>50</v>
      </c>
      <c r="EX10">
        <v>13</v>
      </c>
      <c r="EY10">
        <v>18</v>
      </c>
      <c r="EZ10">
        <v>29</v>
      </c>
      <c r="FA10">
        <v>37</v>
      </c>
      <c r="FB10">
        <v>37</v>
      </c>
      <c r="FC10">
        <v>6</v>
      </c>
      <c r="FD10">
        <v>85</v>
      </c>
      <c r="FE10">
        <v>497</v>
      </c>
      <c r="FF10">
        <v>497</v>
      </c>
      <c r="FG10">
        <v>66</v>
      </c>
      <c r="FH10">
        <v>66</v>
      </c>
      <c r="FI10">
        <v>4</v>
      </c>
      <c r="FJ10">
        <v>7686</v>
      </c>
      <c r="FK10">
        <v>6.466302367941712E-2</v>
      </c>
      <c r="FL10">
        <v>62</v>
      </c>
      <c r="FM10">
        <v>62</v>
      </c>
      <c r="FN10">
        <v>0</v>
      </c>
    </row>
    <row r="11" spans="1:170" x14ac:dyDescent="0.3">
      <c r="A11" t="s">
        <v>11</v>
      </c>
      <c r="B11">
        <v>47.516199999999998</v>
      </c>
      <c r="C11">
        <v>14.5501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2</v>
      </c>
      <c r="AL11">
        <v>0</v>
      </c>
      <c r="AM11">
        <v>1</v>
      </c>
      <c r="AN11">
        <v>0</v>
      </c>
      <c r="AO11">
        <v>6</v>
      </c>
      <c r="AP11">
        <v>5</v>
      </c>
      <c r="AQ11">
        <v>4</v>
      </c>
      <c r="AR11">
        <v>3</v>
      </c>
      <c r="AS11">
        <v>8</v>
      </c>
      <c r="AT11">
        <v>12</v>
      </c>
      <c r="AU11">
        <v>14</v>
      </c>
      <c r="AV11">
        <v>24</v>
      </c>
      <c r="AW11">
        <v>25</v>
      </c>
      <c r="AX11">
        <v>27</v>
      </c>
      <c r="AY11">
        <v>51</v>
      </c>
      <c r="AZ11">
        <v>64</v>
      </c>
      <c r="BA11">
        <v>56</v>
      </c>
      <c r="BB11">
        <v>202</v>
      </c>
      <c r="BC11">
        <v>151</v>
      </c>
      <c r="BD11">
        <v>205</v>
      </c>
      <c r="BE11">
        <v>158</v>
      </c>
      <c r="BF11">
        <v>314</v>
      </c>
      <c r="BG11">
        <v>314</v>
      </c>
      <c r="BH11">
        <v>367</v>
      </c>
      <c r="BI11">
        <v>375</v>
      </c>
      <c r="BJ11">
        <v>426</v>
      </c>
      <c r="BK11">
        <v>768</v>
      </c>
      <c r="BL11">
        <v>892</v>
      </c>
      <c r="BM11">
        <v>809</v>
      </c>
      <c r="BN11">
        <v>305</v>
      </c>
      <c r="BO11">
        <v>1321</v>
      </c>
      <c r="BP11">
        <v>748</v>
      </c>
      <c r="BQ11">
        <v>614</v>
      </c>
      <c r="BR11">
        <v>517</v>
      </c>
      <c r="BS11">
        <v>830</v>
      </c>
      <c r="BT11">
        <v>562</v>
      </c>
      <c r="BU11">
        <v>531</v>
      </c>
      <c r="BV11">
        <v>418</v>
      </c>
      <c r="BW11">
        <v>395</v>
      </c>
      <c r="BX11">
        <v>257</v>
      </c>
      <c r="BY11">
        <v>270</v>
      </c>
      <c r="BZ11">
        <v>246</v>
      </c>
      <c r="CA11">
        <v>342</v>
      </c>
      <c r="CB11">
        <v>303</v>
      </c>
      <c r="CC11">
        <v>302</v>
      </c>
      <c r="CD11">
        <v>311</v>
      </c>
      <c r="CE11">
        <v>251</v>
      </c>
      <c r="CF11">
        <v>139</v>
      </c>
      <c r="CG11">
        <v>96</v>
      </c>
      <c r="CH11">
        <v>185</v>
      </c>
      <c r="CI11">
        <v>110</v>
      </c>
      <c r="CJ11">
        <v>140</v>
      </c>
      <c r="CK11">
        <v>119</v>
      </c>
      <c r="CL11">
        <v>76</v>
      </c>
      <c r="CM11">
        <v>78</v>
      </c>
      <c r="CN11">
        <v>46</v>
      </c>
      <c r="CO11">
        <v>78</v>
      </c>
      <c r="CP11">
        <v>52</v>
      </c>
      <c r="CQ11">
        <v>77</v>
      </c>
      <c r="CR11">
        <v>69</v>
      </c>
      <c r="CS11">
        <v>77</v>
      </c>
      <c r="CT11">
        <v>77</v>
      </c>
      <c r="CU11">
        <v>49</v>
      </c>
      <c r="CV11">
        <v>83</v>
      </c>
      <c r="CW11">
        <v>45</v>
      </c>
      <c r="CX11">
        <v>50</v>
      </c>
      <c r="CY11">
        <v>79</v>
      </c>
      <c r="CZ11">
        <v>27</v>
      </c>
      <c r="DA11">
        <v>39</v>
      </c>
      <c r="DB11">
        <v>24</v>
      </c>
      <c r="DC11">
        <v>29</v>
      </c>
      <c r="DD11">
        <v>34</v>
      </c>
      <c r="DE11">
        <v>68</v>
      </c>
      <c r="DF11">
        <v>22</v>
      </c>
      <c r="DG11">
        <v>59</v>
      </c>
      <c r="DH11">
        <v>38</v>
      </c>
      <c r="DI11">
        <v>11</v>
      </c>
      <c r="DJ11">
        <v>79</v>
      </c>
      <c r="DK11">
        <v>36</v>
      </c>
      <c r="DL11">
        <v>61</v>
      </c>
      <c r="DM11">
        <v>51</v>
      </c>
      <c r="DN11">
        <v>92</v>
      </c>
      <c r="DO11">
        <v>41</v>
      </c>
      <c r="DP11">
        <v>27</v>
      </c>
      <c r="DQ11">
        <v>52</v>
      </c>
      <c r="DR11">
        <v>32</v>
      </c>
      <c r="DS11">
        <v>51</v>
      </c>
      <c r="DT11">
        <v>32</v>
      </c>
      <c r="DU11">
        <v>50</v>
      </c>
      <c r="DV11">
        <v>17</v>
      </c>
      <c r="DW11">
        <v>36</v>
      </c>
      <c r="DX11">
        <v>18</v>
      </c>
      <c r="DY11">
        <v>34</v>
      </c>
      <c r="DZ11">
        <v>37</v>
      </c>
      <c r="EA11">
        <v>27</v>
      </c>
      <c r="EB11">
        <v>30</v>
      </c>
      <c r="EC11">
        <v>46</v>
      </c>
      <c r="ED11">
        <v>2</v>
      </c>
      <c r="EE11">
        <v>26</v>
      </c>
      <c r="EF11">
        <v>12</v>
      </c>
      <c r="EG11">
        <v>34</v>
      </c>
      <c r="EH11">
        <v>38</v>
      </c>
      <c r="EI11">
        <v>55</v>
      </c>
      <c r="EJ11">
        <v>4</v>
      </c>
      <c r="EK11">
        <v>66</v>
      </c>
      <c r="EL11">
        <v>11</v>
      </c>
      <c r="EM11">
        <v>26</v>
      </c>
      <c r="EN11">
        <v>29</v>
      </c>
      <c r="EO11">
        <v>30</v>
      </c>
      <c r="EP11">
        <v>14</v>
      </c>
      <c r="EQ11">
        <v>31</v>
      </c>
      <c r="ER11">
        <v>26</v>
      </c>
      <c r="ES11">
        <v>54</v>
      </c>
      <c r="ET11">
        <v>14</v>
      </c>
      <c r="EU11">
        <v>20</v>
      </c>
      <c r="EV11">
        <v>48</v>
      </c>
      <c r="EW11">
        <v>52</v>
      </c>
      <c r="EX11">
        <v>18</v>
      </c>
      <c r="EY11">
        <v>39</v>
      </c>
      <c r="EZ11">
        <v>28</v>
      </c>
      <c r="FA11">
        <v>41</v>
      </c>
      <c r="FB11">
        <v>28</v>
      </c>
      <c r="FC11">
        <v>45</v>
      </c>
      <c r="FD11">
        <v>58</v>
      </c>
      <c r="FE11">
        <v>1321</v>
      </c>
      <c r="FF11">
        <v>1321</v>
      </c>
      <c r="FG11">
        <v>64</v>
      </c>
      <c r="FH11">
        <v>64</v>
      </c>
      <c r="FI11">
        <v>34</v>
      </c>
      <c r="FJ11">
        <v>17580</v>
      </c>
      <c r="FK11">
        <v>7.5142207053469856E-2</v>
      </c>
      <c r="FL11">
        <v>30</v>
      </c>
      <c r="FM11">
        <v>30</v>
      </c>
      <c r="FN11">
        <v>0</v>
      </c>
    </row>
    <row r="12" spans="1:170" x14ac:dyDescent="0.3">
      <c r="A12" t="s">
        <v>12</v>
      </c>
      <c r="B12">
        <v>40.143099999999997</v>
      </c>
      <c r="C12">
        <v>47.576900000000002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3</v>
      </c>
      <c r="AQ12">
        <v>0</v>
      </c>
      <c r="AR12">
        <v>0</v>
      </c>
      <c r="AS12">
        <v>0</v>
      </c>
      <c r="AT12">
        <v>3</v>
      </c>
      <c r="AU12">
        <v>0</v>
      </c>
      <c r="AV12">
        <v>3</v>
      </c>
      <c r="AW12">
        <v>0</v>
      </c>
      <c r="AX12">
        <v>0</v>
      </c>
      <c r="AY12">
        <v>2</v>
      </c>
      <c r="AZ12">
        <v>0</v>
      </c>
      <c r="BA12">
        <v>0</v>
      </c>
      <c r="BB12">
        <v>4</v>
      </c>
      <c r="BC12">
        <v>0</v>
      </c>
      <c r="BD12">
        <v>8</v>
      </c>
      <c r="BE12">
        <v>5</v>
      </c>
      <c r="BF12">
        <v>0</v>
      </c>
      <c r="BG12">
        <v>0</v>
      </c>
      <c r="BH12">
        <v>16</v>
      </c>
      <c r="BI12">
        <v>0</v>
      </c>
      <c r="BJ12">
        <v>9</v>
      </c>
      <c r="BK12">
        <v>12</v>
      </c>
      <c r="BL12">
        <v>7</v>
      </c>
      <c r="BM12">
        <v>15</v>
      </c>
      <c r="BN12">
        <v>6</v>
      </c>
      <c r="BO12">
        <v>29</v>
      </c>
      <c r="BP12">
        <v>43</v>
      </c>
      <c r="BQ12">
        <v>17</v>
      </c>
      <c r="BR12">
        <v>27</v>
      </c>
      <c r="BS12">
        <v>64</v>
      </c>
      <c r="BT12">
        <v>25</v>
      </c>
      <c r="BU12">
        <v>61</v>
      </c>
      <c r="BV12">
        <v>41</v>
      </c>
      <c r="BW12">
        <v>43</v>
      </c>
      <c r="BX12">
        <v>78</v>
      </c>
      <c r="BY12">
        <v>63</v>
      </c>
      <c r="BZ12">
        <v>57</v>
      </c>
      <c r="CA12">
        <v>76</v>
      </c>
      <c r="CB12">
        <v>105</v>
      </c>
      <c r="CC12">
        <v>104</v>
      </c>
      <c r="CD12">
        <v>65</v>
      </c>
      <c r="CE12">
        <v>67</v>
      </c>
      <c r="CF12">
        <v>40</v>
      </c>
      <c r="CG12">
        <v>50</v>
      </c>
      <c r="CH12">
        <v>49</v>
      </c>
      <c r="CI12">
        <v>56</v>
      </c>
      <c r="CJ12">
        <v>30</v>
      </c>
      <c r="CK12">
        <v>57</v>
      </c>
      <c r="CL12">
        <v>33</v>
      </c>
      <c r="CM12">
        <v>25</v>
      </c>
      <c r="CN12">
        <v>38</v>
      </c>
      <c r="CO12">
        <v>44</v>
      </c>
      <c r="CP12">
        <v>38</v>
      </c>
      <c r="CQ12">
        <v>30</v>
      </c>
      <c r="CR12">
        <v>44</v>
      </c>
      <c r="CS12">
        <v>25</v>
      </c>
      <c r="CT12">
        <v>28</v>
      </c>
      <c r="CU12">
        <v>33</v>
      </c>
      <c r="CV12">
        <v>39</v>
      </c>
      <c r="CW12">
        <v>49</v>
      </c>
      <c r="CX12">
        <v>38</v>
      </c>
      <c r="CY12">
        <v>50</v>
      </c>
      <c r="CZ12">
        <v>40</v>
      </c>
      <c r="DA12">
        <v>38</v>
      </c>
      <c r="DB12">
        <v>52</v>
      </c>
      <c r="DC12">
        <v>76</v>
      </c>
      <c r="DD12">
        <v>67</v>
      </c>
      <c r="DE12">
        <v>77</v>
      </c>
      <c r="DF12">
        <v>75</v>
      </c>
      <c r="DG12">
        <v>143</v>
      </c>
      <c r="DH12">
        <v>97</v>
      </c>
      <c r="DI12">
        <v>70</v>
      </c>
      <c r="DJ12">
        <v>104</v>
      </c>
      <c r="DK12">
        <v>65</v>
      </c>
      <c r="DL12">
        <v>121</v>
      </c>
      <c r="DM12">
        <v>101</v>
      </c>
      <c r="DN12">
        <v>158</v>
      </c>
      <c r="DO12">
        <v>136</v>
      </c>
      <c r="DP12">
        <v>113</v>
      </c>
      <c r="DQ12">
        <v>131</v>
      </c>
      <c r="DR12">
        <v>113</v>
      </c>
      <c r="DS12">
        <v>118</v>
      </c>
      <c r="DT12">
        <v>106</v>
      </c>
      <c r="DU12">
        <v>127</v>
      </c>
      <c r="DV12">
        <v>140</v>
      </c>
      <c r="DW12">
        <v>149</v>
      </c>
      <c r="DX12">
        <v>132</v>
      </c>
      <c r="DY12">
        <v>165</v>
      </c>
      <c r="DZ12">
        <v>191</v>
      </c>
      <c r="EA12">
        <v>230</v>
      </c>
      <c r="EB12">
        <v>257</v>
      </c>
      <c r="EC12">
        <v>248</v>
      </c>
      <c r="ED12">
        <v>168</v>
      </c>
      <c r="EE12">
        <v>273</v>
      </c>
      <c r="EF12">
        <v>325</v>
      </c>
      <c r="EG12">
        <v>262</v>
      </c>
      <c r="EH12">
        <v>338</v>
      </c>
      <c r="EI12">
        <v>379</v>
      </c>
      <c r="EJ12">
        <v>314</v>
      </c>
      <c r="EK12">
        <v>323</v>
      </c>
      <c r="EL12">
        <v>315</v>
      </c>
      <c r="EM12">
        <v>339</v>
      </c>
      <c r="EN12">
        <v>352</v>
      </c>
      <c r="EO12">
        <v>336</v>
      </c>
      <c r="EP12">
        <v>352</v>
      </c>
      <c r="EQ12">
        <v>387</v>
      </c>
      <c r="ER12">
        <v>367</v>
      </c>
      <c r="ES12">
        <v>338</v>
      </c>
      <c r="ET12">
        <v>329</v>
      </c>
      <c r="EU12">
        <v>338</v>
      </c>
      <c r="EV12">
        <v>438</v>
      </c>
      <c r="EW12">
        <v>471</v>
      </c>
      <c r="EX12">
        <v>491</v>
      </c>
      <c r="EY12">
        <v>478</v>
      </c>
      <c r="EZ12">
        <v>508</v>
      </c>
      <c r="FA12">
        <v>590</v>
      </c>
      <c r="FB12">
        <v>547</v>
      </c>
      <c r="FC12">
        <v>517</v>
      </c>
      <c r="FD12">
        <v>521</v>
      </c>
      <c r="FE12">
        <v>105</v>
      </c>
      <c r="FF12">
        <v>590</v>
      </c>
      <c r="FG12">
        <v>77</v>
      </c>
      <c r="FH12">
        <v>154</v>
      </c>
      <c r="FI12">
        <v>39</v>
      </c>
      <c r="FJ12">
        <v>15890</v>
      </c>
      <c r="FK12">
        <v>3.7130270610446825E-2</v>
      </c>
      <c r="FL12">
        <v>38</v>
      </c>
      <c r="FM12">
        <v>115</v>
      </c>
      <c r="FN12">
        <v>1</v>
      </c>
    </row>
    <row r="13" spans="1:170" x14ac:dyDescent="0.3">
      <c r="A13" t="s">
        <v>13</v>
      </c>
      <c r="B13">
        <v>25.034300000000002</v>
      </c>
      <c r="C13">
        <v>-77.396299999999997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0</v>
      </c>
      <c r="BG13">
        <v>0</v>
      </c>
      <c r="BH13">
        <v>2</v>
      </c>
      <c r="BI13">
        <v>0</v>
      </c>
      <c r="BJ13">
        <v>1</v>
      </c>
      <c r="BK13">
        <v>0</v>
      </c>
      <c r="BL13">
        <v>0</v>
      </c>
      <c r="BM13">
        <v>1</v>
      </c>
      <c r="BN13">
        <v>0</v>
      </c>
      <c r="BO13">
        <v>4</v>
      </c>
      <c r="BP13">
        <v>1</v>
      </c>
      <c r="BQ13">
        <v>0</v>
      </c>
      <c r="BR13">
        <v>1</v>
      </c>
      <c r="BS13">
        <v>3</v>
      </c>
      <c r="BT13">
        <v>0</v>
      </c>
      <c r="BU13">
        <v>7</v>
      </c>
      <c r="BV13">
        <v>3</v>
      </c>
      <c r="BW13">
        <v>0</v>
      </c>
      <c r="BX13">
        <v>4</v>
      </c>
      <c r="BY13">
        <v>0</v>
      </c>
      <c r="BZ13">
        <v>1</v>
      </c>
      <c r="CA13">
        <v>4</v>
      </c>
      <c r="CB13">
        <v>7</v>
      </c>
      <c r="CC13">
        <v>1</v>
      </c>
      <c r="CD13">
        <v>1</v>
      </c>
      <c r="CE13">
        <v>4</v>
      </c>
      <c r="CF13">
        <v>0</v>
      </c>
      <c r="CG13">
        <v>1</v>
      </c>
      <c r="CH13">
        <v>2</v>
      </c>
      <c r="CI13">
        <v>0</v>
      </c>
      <c r="CJ13">
        <v>4</v>
      </c>
      <c r="CK13">
        <v>1</v>
      </c>
      <c r="CL13">
        <v>1</v>
      </c>
      <c r="CM13">
        <v>0</v>
      </c>
      <c r="CN13">
        <v>5</v>
      </c>
      <c r="CO13">
        <v>5</v>
      </c>
      <c r="CP13">
        <v>0</v>
      </c>
      <c r="CQ13">
        <v>7</v>
      </c>
      <c r="CR13">
        <v>1</v>
      </c>
      <c r="CS13">
        <v>5</v>
      </c>
      <c r="CT13">
        <v>2</v>
      </c>
      <c r="CU13">
        <v>0</v>
      </c>
      <c r="CV13">
        <v>0</v>
      </c>
      <c r="CW13">
        <v>0</v>
      </c>
      <c r="CX13">
        <v>1</v>
      </c>
      <c r="CY13">
        <v>0</v>
      </c>
      <c r="CZ13">
        <v>2</v>
      </c>
      <c r="DA13">
        <v>0</v>
      </c>
      <c r="DB13">
        <v>0</v>
      </c>
      <c r="DC13">
        <v>6</v>
      </c>
      <c r="DD13">
        <v>3</v>
      </c>
      <c r="DE13">
        <v>0</v>
      </c>
      <c r="DF13">
        <v>0</v>
      </c>
      <c r="DG13">
        <v>0</v>
      </c>
      <c r="DH13">
        <v>0</v>
      </c>
      <c r="DI13">
        <v>1</v>
      </c>
      <c r="DJ13">
        <v>0</v>
      </c>
      <c r="DK13">
        <v>1</v>
      </c>
      <c r="DL13">
        <v>2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1</v>
      </c>
      <c r="DS13">
        <v>0</v>
      </c>
      <c r="DT13">
        <v>0</v>
      </c>
      <c r="DU13">
        <v>3</v>
      </c>
      <c r="DV13">
        <v>0</v>
      </c>
      <c r="DW13">
        <v>0</v>
      </c>
      <c r="DX13">
        <v>0</v>
      </c>
      <c r="DY13">
        <v>0</v>
      </c>
      <c r="DZ13">
        <v>1</v>
      </c>
      <c r="EA13">
        <v>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1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1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7</v>
      </c>
      <c r="FF13">
        <v>7</v>
      </c>
      <c r="FG13">
        <v>70</v>
      </c>
      <c r="FH13">
        <v>70</v>
      </c>
      <c r="FI13">
        <v>54</v>
      </c>
      <c r="FJ13">
        <v>104</v>
      </c>
      <c r="FK13">
        <v>6.7307692307692304E-2</v>
      </c>
      <c r="FL13">
        <v>16</v>
      </c>
      <c r="FM13">
        <v>16</v>
      </c>
      <c r="FN13">
        <v>0</v>
      </c>
    </row>
    <row r="14" spans="1:170" x14ac:dyDescent="0.3">
      <c r="A14" t="s">
        <v>14</v>
      </c>
      <c r="B14">
        <v>26.0275</v>
      </c>
      <c r="C14">
        <v>50.55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22</v>
      </c>
      <c r="AL14">
        <v>10</v>
      </c>
      <c r="AM14">
        <v>0</v>
      </c>
      <c r="AN14">
        <v>3</v>
      </c>
      <c r="AO14">
        <v>5</v>
      </c>
      <c r="AP14">
        <v>6</v>
      </c>
      <c r="AQ14">
        <v>2</v>
      </c>
      <c r="AR14">
        <v>0</v>
      </c>
      <c r="AS14">
        <v>3</v>
      </c>
      <c r="AT14">
        <v>3</v>
      </c>
      <c r="AU14">
        <v>5</v>
      </c>
      <c r="AV14">
        <v>25</v>
      </c>
      <c r="AW14">
        <v>0</v>
      </c>
      <c r="AX14">
        <v>10</v>
      </c>
      <c r="AY14">
        <v>15</v>
      </c>
      <c r="AZ14">
        <v>85</v>
      </c>
      <c r="BA14">
        <v>0</v>
      </c>
      <c r="BB14">
        <v>0</v>
      </c>
      <c r="BC14">
        <v>15</v>
      </c>
      <c r="BD14">
        <v>4</v>
      </c>
      <c r="BE14">
        <v>0</v>
      </c>
      <c r="BF14">
        <v>14</v>
      </c>
      <c r="BG14">
        <v>28</v>
      </c>
      <c r="BH14">
        <v>22</v>
      </c>
      <c r="BI14">
        <v>7</v>
      </c>
      <c r="BJ14">
        <v>20</v>
      </c>
      <c r="BK14">
        <v>29</v>
      </c>
      <c r="BL14">
        <v>43</v>
      </c>
      <c r="BM14">
        <v>15</v>
      </c>
      <c r="BN14">
        <v>27</v>
      </c>
      <c r="BO14">
        <v>39</v>
      </c>
      <c r="BP14">
        <v>8</v>
      </c>
      <c r="BQ14">
        <v>10</v>
      </c>
      <c r="BR14">
        <v>23</v>
      </c>
      <c r="BS14">
        <v>16</v>
      </c>
      <c r="BT14">
        <v>52</v>
      </c>
      <c r="BU14">
        <v>2</v>
      </c>
      <c r="BV14">
        <v>74</v>
      </c>
      <c r="BW14">
        <v>29</v>
      </c>
      <c r="BX14">
        <v>16</v>
      </c>
      <c r="BY14">
        <v>12</v>
      </c>
      <c r="BZ14">
        <v>56</v>
      </c>
      <c r="CA14">
        <v>55</v>
      </c>
      <c r="CB14">
        <v>12</v>
      </c>
      <c r="CC14">
        <v>64</v>
      </c>
      <c r="CD14">
        <v>38</v>
      </c>
      <c r="CE14">
        <v>115</v>
      </c>
      <c r="CF14">
        <v>96</v>
      </c>
      <c r="CG14">
        <v>225</v>
      </c>
      <c r="CH14">
        <v>167</v>
      </c>
      <c r="CI14">
        <v>143</v>
      </c>
      <c r="CJ14">
        <v>29</v>
      </c>
      <c r="CK14">
        <v>40</v>
      </c>
      <c r="CL14">
        <v>33</v>
      </c>
      <c r="CM14">
        <v>108</v>
      </c>
      <c r="CN14">
        <v>26</v>
      </c>
      <c r="CO14">
        <v>66</v>
      </c>
      <c r="CP14">
        <v>54</v>
      </c>
      <c r="CQ14">
        <v>190</v>
      </c>
      <c r="CR14">
        <v>301</v>
      </c>
      <c r="CS14">
        <v>70</v>
      </c>
      <c r="CT14">
        <v>59</v>
      </c>
      <c r="CU14">
        <v>76</v>
      </c>
      <c r="CV14">
        <v>88</v>
      </c>
      <c r="CW14">
        <v>110</v>
      </c>
      <c r="CX14">
        <v>119</v>
      </c>
      <c r="CY14">
        <v>130</v>
      </c>
      <c r="CZ14">
        <v>114</v>
      </c>
      <c r="DA14">
        <v>99</v>
      </c>
      <c r="DB14">
        <v>150</v>
      </c>
      <c r="DC14">
        <v>187</v>
      </c>
      <c r="DD14">
        <v>214</v>
      </c>
      <c r="DE14">
        <v>265</v>
      </c>
      <c r="DF14">
        <v>245</v>
      </c>
      <c r="DG14">
        <v>330</v>
      </c>
      <c r="DH14">
        <v>167</v>
      </c>
      <c r="DI14">
        <v>295</v>
      </c>
      <c r="DJ14">
        <v>295</v>
      </c>
      <c r="DK14">
        <v>285</v>
      </c>
      <c r="DL14">
        <v>382</v>
      </c>
      <c r="DM14">
        <v>385</v>
      </c>
      <c r="DN14">
        <v>164</v>
      </c>
      <c r="DO14">
        <v>209</v>
      </c>
      <c r="DP14">
        <v>228</v>
      </c>
      <c r="DQ14">
        <v>348</v>
      </c>
      <c r="DR14">
        <v>356</v>
      </c>
      <c r="DS14">
        <v>286</v>
      </c>
      <c r="DT14">
        <v>240</v>
      </c>
      <c r="DU14">
        <v>388</v>
      </c>
      <c r="DV14">
        <v>336</v>
      </c>
      <c r="DW14">
        <v>33</v>
      </c>
      <c r="DX14">
        <v>195</v>
      </c>
      <c r="DY14">
        <v>326</v>
      </c>
      <c r="DZ14">
        <v>360</v>
      </c>
      <c r="EA14">
        <v>397</v>
      </c>
      <c r="EB14">
        <v>344</v>
      </c>
      <c r="EC14">
        <v>605</v>
      </c>
      <c r="ED14">
        <v>473</v>
      </c>
      <c r="EE14">
        <v>440</v>
      </c>
      <c r="EF14">
        <v>504</v>
      </c>
      <c r="EG14">
        <v>481</v>
      </c>
      <c r="EH14">
        <v>539</v>
      </c>
      <c r="EI14">
        <v>548</v>
      </c>
      <c r="EJ14">
        <v>380</v>
      </c>
      <c r="EK14">
        <v>654</v>
      </c>
      <c r="EL14">
        <v>314</v>
      </c>
      <c r="EM14">
        <v>469</v>
      </c>
      <c r="EN14">
        <v>467</v>
      </c>
      <c r="EO14">
        <v>602</v>
      </c>
      <c r="EP14">
        <v>444</v>
      </c>
      <c r="EQ14">
        <v>514</v>
      </c>
      <c r="ER14">
        <v>786</v>
      </c>
      <c r="ES14">
        <v>540</v>
      </c>
      <c r="ET14">
        <v>408</v>
      </c>
      <c r="EU14">
        <v>469</v>
      </c>
      <c r="EV14">
        <v>486</v>
      </c>
      <c r="EW14">
        <v>415</v>
      </c>
      <c r="EX14">
        <v>433</v>
      </c>
      <c r="EY14">
        <v>643</v>
      </c>
      <c r="EZ14">
        <v>655</v>
      </c>
      <c r="FA14">
        <v>508</v>
      </c>
      <c r="FB14">
        <v>511</v>
      </c>
      <c r="FC14">
        <v>724</v>
      </c>
      <c r="FD14">
        <v>462</v>
      </c>
      <c r="FE14">
        <v>786</v>
      </c>
      <c r="FF14">
        <v>786</v>
      </c>
      <c r="FG14">
        <v>145</v>
      </c>
      <c r="FH14">
        <v>145</v>
      </c>
      <c r="FI14">
        <v>33</v>
      </c>
      <c r="FJ14">
        <v>25267</v>
      </c>
      <c r="FK14">
        <v>3.1107769026793842E-2</v>
      </c>
      <c r="FL14">
        <v>112</v>
      </c>
      <c r="FM14">
        <v>112</v>
      </c>
      <c r="FN14">
        <v>0</v>
      </c>
    </row>
    <row r="15" spans="1:170" x14ac:dyDescent="0.3">
      <c r="A15" t="s">
        <v>15</v>
      </c>
      <c r="B15">
        <v>23.684999999999999</v>
      </c>
      <c r="C15">
        <v>90.356300000000005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3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2</v>
      </c>
      <c r="BE15">
        <v>3</v>
      </c>
      <c r="BF15">
        <v>2</v>
      </c>
      <c r="BG15">
        <v>4</v>
      </c>
      <c r="BH15">
        <v>3</v>
      </c>
      <c r="BI15">
        <v>3</v>
      </c>
      <c r="BJ15">
        <v>5</v>
      </c>
      <c r="BK15">
        <v>2</v>
      </c>
      <c r="BL15">
        <v>6</v>
      </c>
      <c r="BM15">
        <v>6</v>
      </c>
      <c r="BN15">
        <v>0</v>
      </c>
      <c r="BO15">
        <v>5</v>
      </c>
      <c r="BP15">
        <v>4</v>
      </c>
      <c r="BQ15">
        <v>0</v>
      </c>
      <c r="BR15">
        <v>0</v>
      </c>
      <c r="BS15">
        <v>1</v>
      </c>
      <c r="BT15">
        <v>2</v>
      </c>
      <c r="BU15">
        <v>3</v>
      </c>
      <c r="BV15">
        <v>2</v>
      </c>
      <c r="BW15">
        <v>5</v>
      </c>
      <c r="BX15">
        <v>9</v>
      </c>
      <c r="BY15">
        <v>18</v>
      </c>
      <c r="BZ15">
        <v>35</v>
      </c>
      <c r="CA15">
        <v>41</v>
      </c>
      <c r="CB15">
        <v>54</v>
      </c>
      <c r="CC15">
        <v>112</v>
      </c>
      <c r="CD15">
        <v>94</v>
      </c>
      <c r="CE15">
        <v>58</v>
      </c>
      <c r="CF15">
        <v>139</v>
      </c>
      <c r="CG15">
        <v>182</v>
      </c>
      <c r="CH15">
        <v>209</v>
      </c>
      <c r="CI15">
        <v>219</v>
      </c>
      <c r="CJ15">
        <v>341</v>
      </c>
      <c r="CK15">
        <v>266</v>
      </c>
      <c r="CL15">
        <v>306</v>
      </c>
      <c r="CM15">
        <v>312</v>
      </c>
      <c r="CN15">
        <v>492</v>
      </c>
      <c r="CO15">
        <v>434</v>
      </c>
      <c r="CP15">
        <v>390</v>
      </c>
      <c r="CQ15">
        <v>414</v>
      </c>
      <c r="CR15">
        <v>503</v>
      </c>
      <c r="CS15">
        <v>309</v>
      </c>
      <c r="CT15">
        <v>418</v>
      </c>
      <c r="CU15">
        <v>497</v>
      </c>
      <c r="CV15">
        <v>549</v>
      </c>
      <c r="CW15">
        <v>641</v>
      </c>
      <c r="CX15">
        <v>564</v>
      </c>
      <c r="CY15">
        <v>571</v>
      </c>
      <c r="CZ15">
        <v>552</v>
      </c>
      <c r="DA15">
        <v>665</v>
      </c>
      <c r="DB15">
        <v>688</v>
      </c>
      <c r="DC15">
        <v>786</v>
      </c>
      <c r="DD15">
        <v>790</v>
      </c>
      <c r="DE15">
        <v>706</v>
      </c>
      <c r="DF15">
        <v>709</v>
      </c>
      <c r="DG15">
        <v>636</v>
      </c>
      <c r="DH15">
        <v>887</v>
      </c>
      <c r="DI15">
        <v>1034</v>
      </c>
      <c r="DJ15">
        <v>969</v>
      </c>
      <c r="DK15">
        <v>1162</v>
      </c>
      <c r="DL15">
        <v>1041</v>
      </c>
      <c r="DM15">
        <v>1202</v>
      </c>
      <c r="DN15">
        <v>930</v>
      </c>
      <c r="DO15">
        <v>1273</v>
      </c>
      <c r="DP15">
        <v>1602</v>
      </c>
      <c r="DQ15">
        <v>1251</v>
      </c>
      <c r="DR15">
        <v>1617</v>
      </c>
      <c r="DS15">
        <v>1773</v>
      </c>
      <c r="DT15">
        <v>1694</v>
      </c>
      <c r="DU15">
        <v>1873</v>
      </c>
      <c r="DV15">
        <v>1532</v>
      </c>
      <c r="DW15">
        <v>1975</v>
      </c>
      <c r="DX15">
        <v>1166</v>
      </c>
      <c r="DY15">
        <v>1541</v>
      </c>
      <c r="DZ15">
        <v>2029</v>
      </c>
      <c r="EA15">
        <v>2523</v>
      </c>
      <c r="EB15">
        <v>1764</v>
      </c>
      <c r="EC15">
        <v>2545</v>
      </c>
      <c r="ED15">
        <v>2381</v>
      </c>
      <c r="EE15">
        <v>2911</v>
      </c>
      <c r="EF15">
        <v>2695</v>
      </c>
      <c r="EG15">
        <v>2423</v>
      </c>
      <c r="EH15">
        <v>2828</v>
      </c>
      <c r="EI15">
        <v>2635</v>
      </c>
      <c r="EJ15">
        <v>2743</v>
      </c>
      <c r="EK15">
        <v>2735</v>
      </c>
      <c r="EL15">
        <v>3171</v>
      </c>
      <c r="EM15">
        <v>3190</v>
      </c>
      <c r="EN15">
        <v>3187</v>
      </c>
      <c r="EO15">
        <v>3471</v>
      </c>
      <c r="EP15">
        <v>2856</v>
      </c>
      <c r="EQ15">
        <v>3141</v>
      </c>
      <c r="ER15">
        <v>3099</v>
      </c>
      <c r="ES15">
        <v>3862</v>
      </c>
      <c r="ET15">
        <v>4008</v>
      </c>
      <c r="EU15">
        <v>3803</v>
      </c>
      <c r="EV15">
        <v>3243</v>
      </c>
      <c r="EW15">
        <v>3240</v>
      </c>
      <c r="EX15">
        <v>3531</v>
      </c>
      <c r="EY15">
        <v>3480</v>
      </c>
      <c r="EZ15">
        <v>3412</v>
      </c>
      <c r="FA15">
        <v>3462</v>
      </c>
      <c r="FB15">
        <v>3946</v>
      </c>
      <c r="FC15">
        <v>3868</v>
      </c>
      <c r="FD15">
        <v>3504</v>
      </c>
      <c r="FE15">
        <v>4008</v>
      </c>
      <c r="FF15">
        <v>4008</v>
      </c>
      <c r="FG15">
        <v>147</v>
      </c>
      <c r="FH15">
        <v>147</v>
      </c>
      <c r="FI15">
        <v>46</v>
      </c>
      <c r="FJ15">
        <v>133978</v>
      </c>
      <c r="FK15">
        <v>2.9915359238083864E-2</v>
      </c>
      <c r="FL15">
        <v>101</v>
      </c>
      <c r="FM15">
        <v>101</v>
      </c>
      <c r="FN15">
        <v>0</v>
      </c>
    </row>
    <row r="16" spans="1:170" x14ac:dyDescent="0.3">
      <c r="A16" t="s">
        <v>16</v>
      </c>
      <c r="B16">
        <v>53.709800000000001</v>
      </c>
      <c r="C16">
        <v>27.953399999999998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</v>
      </c>
      <c r="AO16">
        <v>0</v>
      </c>
      <c r="AP16">
        <v>0</v>
      </c>
      <c r="AQ16">
        <v>0</v>
      </c>
      <c r="AR16">
        <v>0</v>
      </c>
      <c r="AS16">
        <v>5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3</v>
      </c>
      <c r="AZ16">
        <v>0</v>
      </c>
      <c r="BA16">
        <v>3</v>
      </c>
      <c r="BB16">
        <v>15</v>
      </c>
      <c r="BC16">
        <v>0</v>
      </c>
      <c r="BD16">
        <v>0</v>
      </c>
      <c r="BE16">
        <v>9</v>
      </c>
      <c r="BF16">
        <v>0</v>
      </c>
      <c r="BG16">
        <v>15</v>
      </c>
      <c r="BH16">
        <v>0</v>
      </c>
      <c r="BI16">
        <v>18</v>
      </c>
      <c r="BJ16">
        <v>7</v>
      </c>
      <c r="BK16">
        <v>0</v>
      </c>
      <c r="BL16">
        <v>5</v>
      </c>
      <c r="BM16">
        <v>0</v>
      </c>
      <c r="BN16">
        <v>5</v>
      </c>
      <c r="BO16">
        <v>0</v>
      </c>
      <c r="BP16">
        <v>8</v>
      </c>
      <c r="BQ16">
        <v>0</v>
      </c>
      <c r="BR16">
        <v>0</v>
      </c>
      <c r="BS16">
        <v>58</v>
      </c>
      <c r="BT16">
        <v>0</v>
      </c>
      <c r="BU16">
        <v>11</v>
      </c>
      <c r="BV16">
        <v>141</v>
      </c>
      <c r="BW16">
        <v>47</v>
      </c>
      <c r="BX16">
        <v>89</v>
      </c>
      <c r="BY16">
        <v>122</v>
      </c>
      <c r="BZ16">
        <v>138</v>
      </c>
      <c r="CA16">
        <v>161</v>
      </c>
      <c r="CB16">
        <v>205</v>
      </c>
      <c r="CC16">
        <v>420</v>
      </c>
      <c r="CD16">
        <v>495</v>
      </c>
      <c r="CE16">
        <v>245</v>
      </c>
      <c r="CF16">
        <v>352</v>
      </c>
      <c r="CG16">
        <v>341</v>
      </c>
      <c r="CH16">
        <v>362</v>
      </c>
      <c r="CI16">
        <v>447</v>
      </c>
      <c r="CJ16">
        <v>476</v>
      </c>
      <c r="CK16">
        <v>575</v>
      </c>
      <c r="CL16">
        <v>518</v>
      </c>
      <c r="CM16">
        <v>510</v>
      </c>
      <c r="CN16">
        <v>457</v>
      </c>
      <c r="CO16">
        <v>459</v>
      </c>
      <c r="CP16">
        <v>558</v>
      </c>
      <c r="CQ16">
        <v>741</v>
      </c>
      <c r="CR16">
        <v>751</v>
      </c>
      <c r="CS16">
        <v>817</v>
      </c>
      <c r="CT16">
        <v>873</v>
      </c>
      <c r="CU16">
        <v>826</v>
      </c>
      <c r="CV16">
        <v>919</v>
      </c>
      <c r="CW16">
        <v>973</v>
      </c>
      <c r="CX16">
        <v>846</v>
      </c>
      <c r="CY16">
        <v>890</v>
      </c>
      <c r="CZ16">
        <v>911</v>
      </c>
      <c r="DA16">
        <v>877</v>
      </c>
      <c r="DB16">
        <v>784</v>
      </c>
      <c r="DC16">
        <v>861</v>
      </c>
      <c r="DD16">
        <v>905</v>
      </c>
      <c r="DE16">
        <v>913</v>
      </c>
      <c r="DF16">
        <v>933</v>
      </c>
      <c r="DG16">
        <v>951</v>
      </c>
      <c r="DH16">
        <v>921</v>
      </c>
      <c r="DI16">
        <v>933</v>
      </c>
      <c r="DJ16">
        <v>967</v>
      </c>
      <c r="DK16">
        <v>952</v>
      </c>
      <c r="DL16">
        <v>947</v>
      </c>
      <c r="DM16">
        <v>958</v>
      </c>
      <c r="DN16">
        <v>951</v>
      </c>
      <c r="DO16">
        <v>969</v>
      </c>
      <c r="DP16">
        <v>922</v>
      </c>
      <c r="DQ16">
        <v>936</v>
      </c>
      <c r="DR16">
        <v>918</v>
      </c>
      <c r="DS16">
        <v>945</v>
      </c>
      <c r="DT16">
        <v>932</v>
      </c>
      <c r="DU16">
        <v>941</v>
      </c>
      <c r="DV16">
        <v>954</v>
      </c>
      <c r="DW16">
        <v>946</v>
      </c>
      <c r="DX16">
        <v>915</v>
      </c>
      <c r="DY16">
        <v>897</v>
      </c>
      <c r="DZ16">
        <v>902</v>
      </c>
      <c r="EA16">
        <v>906</v>
      </c>
      <c r="EB16">
        <v>894</v>
      </c>
      <c r="EC16">
        <v>898</v>
      </c>
      <c r="ED16">
        <v>847</v>
      </c>
      <c r="EE16">
        <v>852</v>
      </c>
      <c r="EF16">
        <v>861</v>
      </c>
      <c r="EG16">
        <v>865</v>
      </c>
      <c r="EH16">
        <v>887</v>
      </c>
      <c r="EI16">
        <v>883</v>
      </c>
      <c r="EJ16">
        <v>879</v>
      </c>
      <c r="EK16">
        <v>823</v>
      </c>
      <c r="EL16">
        <v>812</v>
      </c>
      <c r="EM16">
        <v>801</v>
      </c>
      <c r="EN16">
        <v>750</v>
      </c>
      <c r="EO16">
        <v>704</v>
      </c>
      <c r="EP16">
        <v>721</v>
      </c>
      <c r="EQ16">
        <v>732</v>
      </c>
      <c r="ER16">
        <v>707</v>
      </c>
      <c r="ES16">
        <v>689</v>
      </c>
      <c r="ET16">
        <v>663</v>
      </c>
      <c r="EU16">
        <v>625</v>
      </c>
      <c r="EV16">
        <v>676</v>
      </c>
      <c r="EW16">
        <v>603</v>
      </c>
      <c r="EX16">
        <v>569</v>
      </c>
      <c r="EY16">
        <v>518</v>
      </c>
      <c r="EZ16">
        <v>464</v>
      </c>
      <c r="FA16">
        <v>458</v>
      </c>
      <c r="FB16">
        <v>437</v>
      </c>
      <c r="FC16">
        <v>331</v>
      </c>
      <c r="FD16">
        <v>382</v>
      </c>
      <c r="FE16">
        <v>973</v>
      </c>
      <c r="FF16">
        <v>973</v>
      </c>
      <c r="FG16">
        <v>98</v>
      </c>
      <c r="FH16">
        <v>98</v>
      </c>
      <c r="FI16">
        <v>37</v>
      </c>
      <c r="FJ16">
        <v>61095</v>
      </c>
      <c r="FK16">
        <v>1.5926016858990099E-2</v>
      </c>
      <c r="FL16">
        <v>61</v>
      </c>
      <c r="FM16">
        <v>61</v>
      </c>
      <c r="FN16">
        <v>0</v>
      </c>
    </row>
    <row r="17" spans="1:170" x14ac:dyDescent="0.3">
      <c r="A17" t="s">
        <v>17</v>
      </c>
      <c r="B17">
        <v>50.833300000000001</v>
      </c>
      <c r="C17">
        <v>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</v>
      </c>
      <c r="AQ17">
        <v>6</v>
      </c>
      <c r="AR17">
        <v>5</v>
      </c>
      <c r="AS17">
        <v>10</v>
      </c>
      <c r="AT17">
        <v>27</v>
      </c>
      <c r="AU17">
        <v>59</v>
      </c>
      <c r="AV17">
        <v>60</v>
      </c>
      <c r="AW17">
        <v>31</v>
      </c>
      <c r="AX17">
        <v>39</v>
      </c>
      <c r="AY17">
        <v>28</v>
      </c>
      <c r="AZ17">
        <v>47</v>
      </c>
      <c r="BA17">
        <v>0</v>
      </c>
      <c r="BB17">
        <v>245</v>
      </c>
      <c r="BC17">
        <v>130</v>
      </c>
      <c r="BD17">
        <v>197</v>
      </c>
      <c r="BE17">
        <v>172</v>
      </c>
      <c r="BF17">
        <v>185</v>
      </c>
      <c r="BG17">
        <v>243</v>
      </c>
      <c r="BH17">
        <v>309</v>
      </c>
      <c r="BI17">
        <v>462</v>
      </c>
      <c r="BJ17">
        <v>558</v>
      </c>
      <c r="BK17">
        <v>586</v>
      </c>
      <c r="BL17">
        <v>342</v>
      </c>
      <c r="BM17">
        <v>526</v>
      </c>
      <c r="BN17">
        <v>668</v>
      </c>
      <c r="BO17">
        <v>1298</v>
      </c>
      <c r="BP17">
        <v>1049</v>
      </c>
      <c r="BQ17">
        <v>1850</v>
      </c>
      <c r="BR17">
        <v>1702</v>
      </c>
      <c r="BS17">
        <v>1063</v>
      </c>
      <c r="BT17">
        <v>876</v>
      </c>
      <c r="BU17">
        <v>1189</v>
      </c>
      <c r="BV17">
        <v>1384</v>
      </c>
      <c r="BW17">
        <v>1422</v>
      </c>
      <c r="BX17">
        <v>1661</v>
      </c>
      <c r="BY17">
        <v>1260</v>
      </c>
      <c r="BZ17">
        <v>1123</v>
      </c>
      <c r="CA17">
        <v>1380</v>
      </c>
      <c r="CB17">
        <v>1209</v>
      </c>
      <c r="CC17">
        <v>1580</v>
      </c>
      <c r="CD17">
        <v>1684</v>
      </c>
      <c r="CE17">
        <v>1351</v>
      </c>
      <c r="CF17">
        <v>1629</v>
      </c>
      <c r="CG17">
        <v>942</v>
      </c>
      <c r="CH17">
        <v>530</v>
      </c>
      <c r="CI17">
        <v>2454</v>
      </c>
      <c r="CJ17">
        <v>1236</v>
      </c>
      <c r="CK17">
        <v>1329</v>
      </c>
      <c r="CL17">
        <v>1045</v>
      </c>
      <c r="CM17">
        <v>1313</v>
      </c>
      <c r="CN17">
        <v>1487</v>
      </c>
      <c r="CO17">
        <v>973</v>
      </c>
      <c r="CP17">
        <v>933</v>
      </c>
      <c r="CQ17">
        <v>908</v>
      </c>
      <c r="CR17">
        <v>1496</v>
      </c>
      <c r="CS17">
        <v>1032</v>
      </c>
      <c r="CT17">
        <v>809</v>
      </c>
      <c r="CU17">
        <v>553</v>
      </c>
      <c r="CV17">
        <v>647</v>
      </c>
      <c r="CW17">
        <v>525</v>
      </c>
      <c r="CX17">
        <v>660</v>
      </c>
      <c r="CY17">
        <v>513</v>
      </c>
      <c r="CZ17">
        <v>485</v>
      </c>
      <c r="DA17">
        <v>389</v>
      </c>
      <c r="DB17">
        <v>361</v>
      </c>
      <c r="DC17">
        <v>242</v>
      </c>
      <c r="DD17">
        <v>272</v>
      </c>
      <c r="DE17">
        <v>639</v>
      </c>
      <c r="DF17">
        <v>591</v>
      </c>
      <c r="DG17">
        <v>585</v>
      </c>
      <c r="DH17">
        <v>485</v>
      </c>
      <c r="DI17">
        <v>368</v>
      </c>
      <c r="DJ17">
        <v>330</v>
      </c>
      <c r="DK17">
        <v>202</v>
      </c>
      <c r="DL17">
        <v>307</v>
      </c>
      <c r="DM17">
        <v>356</v>
      </c>
      <c r="DN17">
        <v>345</v>
      </c>
      <c r="DO17">
        <v>291</v>
      </c>
      <c r="DP17">
        <v>279</v>
      </c>
      <c r="DQ17">
        <v>232</v>
      </c>
      <c r="DR17">
        <v>192</v>
      </c>
      <c r="DS17">
        <v>252</v>
      </c>
      <c r="DT17">
        <v>276</v>
      </c>
      <c r="DU17">
        <v>299</v>
      </c>
      <c r="DV17">
        <v>282</v>
      </c>
      <c r="DW17">
        <v>250</v>
      </c>
      <c r="DX17">
        <v>113</v>
      </c>
      <c r="DY17">
        <v>137</v>
      </c>
      <c r="DZ17">
        <v>257</v>
      </c>
      <c r="EA17">
        <v>212</v>
      </c>
      <c r="EB17">
        <v>125</v>
      </c>
      <c r="EC17">
        <v>195</v>
      </c>
      <c r="ED17">
        <v>136</v>
      </c>
      <c r="EE17">
        <v>98</v>
      </c>
      <c r="EF17">
        <v>70</v>
      </c>
      <c r="EG17">
        <v>82</v>
      </c>
      <c r="EH17">
        <v>140</v>
      </c>
      <c r="EI17">
        <v>165</v>
      </c>
      <c r="EJ17">
        <v>154</v>
      </c>
      <c r="EK17">
        <v>122</v>
      </c>
      <c r="EL17">
        <v>89</v>
      </c>
      <c r="EM17">
        <v>132</v>
      </c>
      <c r="EN17">
        <v>142</v>
      </c>
      <c r="EO17">
        <v>108</v>
      </c>
      <c r="EP17">
        <v>99</v>
      </c>
      <c r="EQ17">
        <v>111</v>
      </c>
      <c r="ER17">
        <v>71</v>
      </c>
      <c r="ES17">
        <v>55</v>
      </c>
      <c r="ET17">
        <v>89</v>
      </c>
      <c r="EU17">
        <v>104</v>
      </c>
      <c r="EV17">
        <v>128</v>
      </c>
      <c r="EW17">
        <v>74</v>
      </c>
      <c r="EX17">
        <v>0</v>
      </c>
      <c r="EY17">
        <v>0</v>
      </c>
      <c r="EZ17">
        <v>260</v>
      </c>
      <c r="FA17">
        <v>88</v>
      </c>
      <c r="FB17">
        <v>109</v>
      </c>
      <c r="FC17">
        <v>99</v>
      </c>
      <c r="FD17">
        <v>103</v>
      </c>
      <c r="FE17">
        <v>2454</v>
      </c>
      <c r="FF17">
        <v>2454</v>
      </c>
      <c r="FG17">
        <v>84</v>
      </c>
      <c r="FH17">
        <v>84</v>
      </c>
      <c r="FI17">
        <v>13</v>
      </c>
      <c r="FJ17">
        <v>61209</v>
      </c>
      <c r="FK17">
        <v>4.0092143312258001E-2</v>
      </c>
      <c r="FL17">
        <v>71</v>
      </c>
      <c r="FM17">
        <v>71</v>
      </c>
      <c r="FN17">
        <v>0</v>
      </c>
    </row>
    <row r="18" spans="1:170" x14ac:dyDescent="0.3">
      <c r="A18" t="s">
        <v>18</v>
      </c>
      <c r="B18">
        <v>9.3077000000000005</v>
      </c>
      <c r="C18">
        <v>2.3157999999999999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</v>
      </c>
      <c r="BF18">
        <v>0</v>
      </c>
      <c r="BG18">
        <v>1</v>
      </c>
      <c r="BH18">
        <v>0</v>
      </c>
      <c r="BI18">
        <v>0</v>
      </c>
      <c r="BJ18">
        <v>0</v>
      </c>
      <c r="BK18">
        <v>0</v>
      </c>
      <c r="BL18">
        <v>3</v>
      </c>
      <c r="BM18">
        <v>1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3</v>
      </c>
      <c r="BU18">
        <v>4</v>
      </c>
      <c r="BV18">
        <v>0</v>
      </c>
      <c r="BW18">
        <v>3</v>
      </c>
      <c r="BX18">
        <v>0</v>
      </c>
      <c r="BY18">
        <v>6</v>
      </c>
      <c r="BZ18">
        <v>4</v>
      </c>
      <c r="CA18">
        <v>0</v>
      </c>
      <c r="CB18">
        <v>0</v>
      </c>
      <c r="CC18">
        <v>0</v>
      </c>
      <c r="CD18">
        <v>9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19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10</v>
      </c>
      <c r="CU18">
        <v>0</v>
      </c>
      <c r="CV18">
        <v>0</v>
      </c>
      <c r="CW18">
        <v>0</v>
      </c>
      <c r="CX18">
        <v>0</v>
      </c>
      <c r="CY18">
        <v>26</v>
      </c>
      <c r="CZ18">
        <v>0</v>
      </c>
      <c r="DA18">
        <v>0</v>
      </c>
      <c r="DB18">
        <v>6</v>
      </c>
      <c r="DC18">
        <v>0</v>
      </c>
      <c r="DD18">
        <v>0</v>
      </c>
      <c r="DE18">
        <v>44</v>
      </c>
      <c r="DF18">
        <v>102</v>
      </c>
      <c r="DG18">
        <v>42</v>
      </c>
      <c r="DH18">
        <v>35</v>
      </c>
      <c r="DI18">
        <v>0</v>
      </c>
      <c r="DJ18">
        <v>8</v>
      </c>
      <c r="DK18">
        <v>0</v>
      </c>
      <c r="DL18">
        <v>12</v>
      </c>
      <c r="DM18">
        <v>0</v>
      </c>
      <c r="DN18">
        <v>0</v>
      </c>
      <c r="DO18">
        <v>0</v>
      </c>
      <c r="DP18">
        <v>0</v>
      </c>
      <c r="DQ18" t="s">
        <v>182</v>
      </c>
      <c r="DR18">
        <v>0</v>
      </c>
      <c r="DS18">
        <v>5</v>
      </c>
      <c r="DT18">
        <v>0</v>
      </c>
      <c r="DU18">
        <v>0</v>
      </c>
      <c r="DV18">
        <v>56</v>
      </c>
      <c r="DW18">
        <v>0</v>
      </c>
      <c r="DX18">
        <v>17</v>
      </c>
      <c r="DY18">
        <v>2</v>
      </c>
      <c r="DZ18">
        <v>0</v>
      </c>
      <c r="EA18">
        <v>14</v>
      </c>
      <c r="EB18">
        <v>0</v>
      </c>
      <c r="EC18">
        <v>8</v>
      </c>
      <c r="ED18">
        <v>11</v>
      </c>
      <c r="EE18">
        <v>1</v>
      </c>
      <c r="EF18">
        <v>0</v>
      </c>
      <c r="EG18">
        <v>17</v>
      </c>
      <c r="EH18">
        <v>0</v>
      </c>
      <c r="EI18">
        <v>0</v>
      </c>
      <c r="EJ18">
        <v>0</v>
      </c>
      <c r="EK18">
        <v>27</v>
      </c>
      <c r="EL18">
        <v>17</v>
      </c>
      <c r="EM18">
        <v>0</v>
      </c>
      <c r="EN18">
        <v>0</v>
      </c>
      <c r="EO18">
        <v>83</v>
      </c>
      <c r="EP18">
        <v>24</v>
      </c>
      <c r="EQ18">
        <v>30</v>
      </c>
      <c r="ER18">
        <v>41</v>
      </c>
      <c r="ES18">
        <v>49</v>
      </c>
      <c r="ET18">
        <v>40</v>
      </c>
      <c r="EU18">
        <v>25</v>
      </c>
      <c r="EV18">
        <v>53</v>
      </c>
      <c r="EW18">
        <v>0</v>
      </c>
      <c r="EX18">
        <v>115</v>
      </c>
      <c r="EY18">
        <v>42</v>
      </c>
      <c r="EZ18">
        <v>43</v>
      </c>
      <c r="FA18">
        <v>52</v>
      </c>
      <c r="FB18">
        <v>115</v>
      </c>
      <c r="FC18">
        <v>36</v>
      </c>
      <c r="FD18">
        <v>71</v>
      </c>
      <c r="FE18">
        <v>102</v>
      </c>
      <c r="FF18">
        <v>115</v>
      </c>
      <c r="FG18">
        <v>107</v>
      </c>
      <c r="FH18">
        <v>151</v>
      </c>
      <c r="FI18">
        <v>54</v>
      </c>
      <c r="FJ18">
        <v>1333</v>
      </c>
      <c r="FK18">
        <v>8.6271567891972989E-2</v>
      </c>
      <c r="FL18">
        <v>53</v>
      </c>
      <c r="FM18">
        <v>97</v>
      </c>
      <c r="FN18">
        <v>1</v>
      </c>
    </row>
    <row r="19" spans="1:170" x14ac:dyDescent="0.3">
      <c r="A19" t="s">
        <v>153</v>
      </c>
      <c r="B19">
        <v>32.3078</v>
      </c>
      <c r="C19">
        <v>-64.750500000000002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2</v>
      </c>
      <c r="BI19">
        <v>0</v>
      </c>
      <c r="BJ19">
        <v>0</v>
      </c>
      <c r="BK19">
        <v>4</v>
      </c>
      <c r="BL19">
        <v>0</v>
      </c>
      <c r="BM19">
        <v>0</v>
      </c>
      <c r="BN19">
        <v>1</v>
      </c>
      <c r="BO19">
        <v>8</v>
      </c>
      <c r="BP19">
        <v>2</v>
      </c>
      <c r="BQ19">
        <v>0</v>
      </c>
      <c r="BR19">
        <v>5</v>
      </c>
      <c r="BS19">
        <v>5</v>
      </c>
      <c r="BT19">
        <v>5</v>
      </c>
      <c r="BU19">
        <v>0</v>
      </c>
      <c r="BV19">
        <v>3</v>
      </c>
      <c r="BW19">
        <v>0</v>
      </c>
      <c r="BX19">
        <v>0</v>
      </c>
      <c r="BY19">
        <v>2</v>
      </c>
      <c r="BZ19">
        <v>2</v>
      </c>
      <c r="CA19">
        <v>0</v>
      </c>
      <c r="CB19">
        <v>0</v>
      </c>
      <c r="CC19">
        <v>9</v>
      </c>
      <c r="CD19">
        <v>0</v>
      </c>
      <c r="CE19">
        <v>0</v>
      </c>
      <c r="CF19">
        <v>9</v>
      </c>
      <c r="CG19">
        <v>0</v>
      </c>
      <c r="CH19">
        <v>0</v>
      </c>
      <c r="CI19">
        <v>24</v>
      </c>
      <c r="CJ19">
        <v>0</v>
      </c>
      <c r="CK19">
        <v>2</v>
      </c>
      <c r="CL19">
        <v>0</v>
      </c>
      <c r="CM19">
        <v>3</v>
      </c>
      <c r="CN19">
        <v>0</v>
      </c>
      <c r="CO19">
        <v>0</v>
      </c>
      <c r="CP19">
        <v>13</v>
      </c>
      <c r="CQ19">
        <v>0</v>
      </c>
      <c r="CR19">
        <v>0</v>
      </c>
      <c r="CS19">
        <v>10</v>
      </c>
      <c r="CT19">
        <v>0</v>
      </c>
      <c r="CU19">
        <v>1</v>
      </c>
      <c r="CV19">
        <v>0</v>
      </c>
      <c r="CW19">
        <v>1</v>
      </c>
      <c r="CX19">
        <v>3</v>
      </c>
      <c r="CY19">
        <v>0</v>
      </c>
      <c r="CZ19">
        <v>0</v>
      </c>
      <c r="DA19">
        <v>1</v>
      </c>
      <c r="DB19">
        <v>0</v>
      </c>
      <c r="DC19">
        <v>0</v>
      </c>
      <c r="DD19">
        <v>3</v>
      </c>
      <c r="DE19">
        <v>0</v>
      </c>
      <c r="DF19">
        <v>0</v>
      </c>
      <c r="DG19">
        <v>0</v>
      </c>
      <c r="DH19">
        <v>0</v>
      </c>
      <c r="DI19">
        <v>1</v>
      </c>
      <c r="DJ19">
        <v>2</v>
      </c>
      <c r="DK19">
        <v>0</v>
      </c>
      <c r="DL19">
        <v>1</v>
      </c>
      <c r="DM19">
        <v>0</v>
      </c>
      <c r="DN19">
        <v>1</v>
      </c>
      <c r="DO19">
        <v>0</v>
      </c>
      <c r="DP19">
        <v>2</v>
      </c>
      <c r="DQ19">
        <v>0</v>
      </c>
      <c r="DR19">
        <v>0</v>
      </c>
      <c r="DS19">
        <v>0</v>
      </c>
      <c r="DT19">
        <v>3</v>
      </c>
      <c r="DU19">
        <v>0</v>
      </c>
      <c r="DV19">
        <v>5</v>
      </c>
      <c r="DW19">
        <v>0</v>
      </c>
      <c r="DX19">
        <v>6</v>
      </c>
      <c r="DY19">
        <v>0</v>
      </c>
      <c r="DZ19">
        <v>1</v>
      </c>
      <c r="EA19">
        <v>0</v>
      </c>
      <c r="EB19">
        <v>0</v>
      </c>
      <c r="EC19">
        <v>0</v>
      </c>
      <c r="ED19">
        <v>1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1</v>
      </c>
      <c r="EQ19">
        <v>0</v>
      </c>
      <c r="ER19">
        <v>2</v>
      </c>
      <c r="ES19">
        <v>0</v>
      </c>
      <c r="ET19">
        <v>0</v>
      </c>
      <c r="EU19">
        <v>0</v>
      </c>
      <c r="EV19">
        <v>2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24</v>
      </c>
      <c r="FF19">
        <v>24</v>
      </c>
      <c r="FG19">
        <v>84</v>
      </c>
      <c r="FH19">
        <v>84</v>
      </c>
      <c r="FI19">
        <v>57</v>
      </c>
      <c r="FJ19">
        <v>146</v>
      </c>
      <c r="FK19">
        <v>0.16438356164383561</v>
      </c>
      <c r="FL19">
        <v>27</v>
      </c>
      <c r="FM19">
        <v>27</v>
      </c>
      <c r="FN19">
        <v>0</v>
      </c>
    </row>
    <row r="20" spans="1:170" x14ac:dyDescent="0.3">
      <c r="A20" t="s">
        <v>19</v>
      </c>
      <c r="B20">
        <v>-16.290199999999999</v>
      </c>
      <c r="C20">
        <v>-63.588700000000003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2</v>
      </c>
      <c r="BA20">
        <v>0</v>
      </c>
      <c r="BB20">
        <v>1</v>
      </c>
      <c r="BC20">
        <v>7</v>
      </c>
      <c r="BD20">
        <v>0</v>
      </c>
      <c r="BE20">
        <v>1</v>
      </c>
      <c r="BF20">
        <v>0</v>
      </c>
      <c r="BG20">
        <v>1</v>
      </c>
      <c r="BH20">
        <v>0</v>
      </c>
      <c r="BI20">
        <v>3</v>
      </c>
      <c r="BJ20">
        <v>4</v>
      </c>
      <c r="BK20">
        <v>5</v>
      </c>
      <c r="BL20">
        <v>3</v>
      </c>
      <c r="BM20">
        <v>2</v>
      </c>
      <c r="BN20">
        <v>3</v>
      </c>
      <c r="BO20">
        <v>11</v>
      </c>
      <c r="BP20">
        <v>18</v>
      </c>
      <c r="BQ20">
        <v>13</v>
      </c>
      <c r="BR20">
        <v>7</v>
      </c>
      <c r="BS20">
        <v>16</v>
      </c>
      <c r="BT20">
        <v>10</v>
      </c>
      <c r="BU20">
        <v>8</v>
      </c>
      <c r="BV20">
        <v>8</v>
      </c>
      <c r="BW20">
        <v>9</v>
      </c>
      <c r="BX20">
        <v>7</v>
      </c>
      <c r="BY20">
        <v>18</v>
      </c>
      <c r="BZ20">
        <v>26</v>
      </c>
      <c r="CA20">
        <v>11</v>
      </c>
      <c r="CB20">
        <v>16</v>
      </c>
      <c r="CC20">
        <v>54</v>
      </c>
      <c r="CD20">
        <v>4</v>
      </c>
      <c r="CE20">
        <v>7</v>
      </c>
      <c r="CF20">
        <v>25</v>
      </c>
      <c r="CG20">
        <v>30</v>
      </c>
      <c r="CH20">
        <v>24</v>
      </c>
      <c r="CI20">
        <v>43</v>
      </c>
      <c r="CJ20">
        <v>44</v>
      </c>
      <c r="CK20">
        <v>24</v>
      </c>
      <c r="CL20">
        <v>28</v>
      </c>
      <c r="CM20">
        <v>27</v>
      </c>
      <c r="CN20">
        <v>44</v>
      </c>
      <c r="CO20">
        <v>34</v>
      </c>
      <c r="CP20">
        <v>11</v>
      </c>
      <c r="CQ20">
        <v>94</v>
      </c>
      <c r="CR20">
        <v>104</v>
      </c>
      <c r="CS20">
        <v>59</v>
      </c>
      <c r="CT20">
        <v>84</v>
      </c>
      <c r="CU20">
        <v>64</v>
      </c>
      <c r="CV20">
        <v>39</v>
      </c>
      <c r="CW20">
        <v>57</v>
      </c>
      <c r="CX20">
        <v>57</v>
      </c>
      <c r="CY20">
        <v>62</v>
      </c>
      <c r="CZ20">
        <v>241</v>
      </c>
      <c r="DA20">
        <v>124</v>
      </c>
      <c r="DB20">
        <v>87</v>
      </c>
      <c r="DC20">
        <v>121</v>
      </c>
      <c r="DD20">
        <v>84</v>
      </c>
      <c r="DE20">
        <v>195</v>
      </c>
      <c r="DF20">
        <v>185</v>
      </c>
      <c r="DG20">
        <v>171</v>
      </c>
      <c r="DH20">
        <v>119</v>
      </c>
      <c r="DI20">
        <v>275</v>
      </c>
      <c r="DJ20">
        <v>133</v>
      </c>
      <c r="DK20">
        <v>184</v>
      </c>
      <c r="DL20">
        <v>224</v>
      </c>
      <c r="DM20">
        <v>205</v>
      </c>
      <c r="DN20">
        <v>249</v>
      </c>
      <c r="DO20">
        <v>262</v>
      </c>
      <c r="DP20">
        <v>175</v>
      </c>
      <c r="DQ20">
        <v>218</v>
      </c>
      <c r="DR20">
        <v>438</v>
      </c>
      <c r="DS20">
        <v>268</v>
      </c>
      <c r="DT20">
        <v>392</v>
      </c>
      <c r="DU20">
        <v>336</v>
      </c>
      <c r="DV20">
        <v>348</v>
      </c>
      <c r="DW20">
        <v>397</v>
      </c>
      <c r="DX20">
        <v>476</v>
      </c>
      <c r="DY20">
        <v>632</v>
      </c>
      <c r="DZ20">
        <v>619</v>
      </c>
      <c r="EA20">
        <v>344</v>
      </c>
      <c r="EB20">
        <v>861</v>
      </c>
      <c r="EC20">
        <v>390</v>
      </c>
      <c r="ED20">
        <v>549</v>
      </c>
      <c r="EE20">
        <v>460</v>
      </c>
      <c r="EF20">
        <v>647</v>
      </c>
      <c r="EG20">
        <v>607</v>
      </c>
      <c r="EH20">
        <v>483</v>
      </c>
      <c r="EI20">
        <v>630</v>
      </c>
      <c r="EJ20">
        <v>285</v>
      </c>
      <c r="EK20">
        <v>306</v>
      </c>
      <c r="EL20">
        <v>695</v>
      </c>
      <c r="EM20">
        <v>637</v>
      </c>
      <c r="EN20">
        <v>884</v>
      </c>
      <c r="EO20">
        <v>764</v>
      </c>
      <c r="EP20">
        <v>913</v>
      </c>
      <c r="EQ20">
        <v>617</v>
      </c>
      <c r="ER20">
        <v>614</v>
      </c>
      <c r="ES20">
        <v>810</v>
      </c>
      <c r="ET20">
        <v>802</v>
      </c>
      <c r="EU20">
        <v>814</v>
      </c>
      <c r="EV20">
        <v>977</v>
      </c>
      <c r="EW20">
        <v>1036</v>
      </c>
      <c r="EX20">
        <v>876</v>
      </c>
      <c r="EY20">
        <v>1105</v>
      </c>
      <c r="EZ20">
        <v>896</v>
      </c>
      <c r="FA20">
        <v>1098</v>
      </c>
      <c r="FB20">
        <v>1016</v>
      </c>
      <c r="FC20">
        <v>920</v>
      </c>
      <c r="FD20">
        <v>1253</v>
      </c>
      <c r="FE20">
        <v>1253</v>
      </c>
      <c r="FF20">
        <v>1253</v>
      </c>
      <c r="FG20">
        <v>157</v>
      </c>
      <c r="FH20">
        <v>157</v>
      </c>
      <c r="FI20">
        <v>49</v>
      </c>
      <c r="FJ20">
        <v>30676</v>
      </c>
      <c r="FK20">
        <v>4.0846264180466815E-2</v>
      </c>
      <c r="FL20">
        <v>108</v>
      </c>
      <c r="FM20">
        <v>108</v>
      </c>
      <c r="FN20">
        <v>0</v>
      </c>
    </row>
    <row r="21" spans="1:170" x14ac:dyDescent="0.3">
      <c r="A21" t="s">
        <v>20</v>
      </c>
      <c r="B21">
        <v>43.915900000000001</v>
      </c>
      <c r="C21">
        <v>17.679099999999998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2</v>
      </c>
      <c r="AU21">
        <v>0</v>
      </c>
      <c r="AV21">
        <v>1</v>
      </c>
      <c r="AW21">
        <v>0</v>
      </c>
      <c r="AX21">
        <v>0</v>
      </c>
      <c r="AY21">
        <v>2</v>
      </c>
      <c r="AZ21">
        <v>2</v>
      </c>
      <c r="BA21">
        <v>4</v>
      </c>
      <c r="BB21">
        <v>2</v>
      </c>
      <c r="BC21">
        <v>5</v>
      </c>
      <c r="BD21">
        <v>6</v>
      </c>
      <c r="BE21">
        <v>1</v>
      </c>
      <c r="BF21">
        <v>1</v>
      </c>
      <c r="BG21">
        <v>12</v>
      </c>
      <c r="BH21">
        <v>25</v>
      </c>
      <c r="BI21">
        <v>26</v>
      </c>
      <c r="BJ21">
        <v>4</v>
      </c>
      <c r="BK21">
        <v>33</v>
      </c>
      <c r="BL21">
        <v>10</v>
      </c>
      <c r="BM21">
        <v>30</v>
      </c>
      <c r="BN21">
        <v>10</v>
      </c>
      <c r="BO21">
        <v>15</v>
      </c>
      <c r="BP21">
        <v>46</v>
      </c>
      <c r="BQ21">
        <v>21</v>
      </c>
      <c r="BR21">
        <v>65</v>
      </c>
      <c r="BS21">
        <v>45</v>
      </c>
      <c r="BT21">
        <v>52</v>
      </c>
      <c r="BU21">
        <v>39</v>
      </c>
      <c r="BV21">
        <v>74</v>
      </c>
      <c r="BW21">
        <v>46</v>
      </c>
      <c r="BX21">
        <v>45</v>
      </c>
      <c r="BY21">
        <v>30</v>
      </c>
      <c r="BZ21">
        <v>20</v>
      </c>
      <c r="CA21">
        <v>90</v>
      </c>
      <c r="CB21">
        <v>40</v>
      </c>
      <c r="CC21">
        <v>54</v>
      </c>
      <c r="CD21">
        <v>43</v>
      </c>
      <c r="CE21">
        <v>45</v>
      </c>
      <c r="CF21">
        <v>63</v>
      </c>
      <c r="CG21">
        <v>28</v>
      </c>
      <c r="CH21">
        <v>46</v>
      </c>
      <c r="CI21">
        <v>27</v>
      </c>
      <c r="CJ21">
        <v>57</v>
      </c>
      <c r="CK21">
        <v>47</v>
      </c>
      <c r="CL21">
        <v>54</v>
      </c>
      <c r="CM21">
        <v>17</v>
      </c>
      <c r="CN21">
        <v>24</v>
      </c>
      <c r="CO21">
        <v>33</v>
      </c>
      <c r="CP21">
        <v>26</v>
      </c>
      <c r="CQ21">
        <v>45</v>
      </c>
      <c r="CR21">
        <v>8</v>
      </c>
      <c r="CS21">
        <v>65</v>
      </c>
      <c r="CT21">
        <v>30</v>
      </c>
      <c r="CU21">
        <v>49</v>
      </c>
      <c r="CV21">
        <v>20</v>
      </c>
      <c r="CW21">
        <v>92</v>
      </c>
      <c r="CX21">
        <v>80</v>
      </c>
      <c r="CY21">
        <v>24</v>
      </c>
      <c r="CZ21">
        <v>58</v>
      </c>
      <c r="DA21">
        <v>18</v>
      </c>
      <c r="DB21">
        <v>69</v>
      </c>
      <c r="DC21">
        <v>20</v>
      </c>
      <c r="DD21">
        <v>41</v>
      </c>
      <c r="DE21">
        <v>40</v>
      </c>
      <c r="DF21">
        <v>43</v>
      </c>
      <c r="DG21">
        <v>20</v>
      </c>
      <c r="DH21">
        <v>27</v>
      </c>
      <c r="DI21">
        <v>24</v>
      </c>
      <c r="DJ21">
        <v>17</v>
      </c>
      <c r="DK21">
        <v>23</v>
      </c>
      <c r="DL21">
        <v>37</v>
      </c>
      <c r="DM21">
        <v>18</v>
      </c>
      <c r="DN21">
        <v>31</v>
      </c>
      <c r="DO21">
        <v>23</v>
      </c>
      <c r="DP21">
        <v>14</v>
      </c>
      <c r="DQ21">
        <v>17</v>
      </c>
      <c r="DR21">
        <v>17</v>
      </c>
      <c r="DS21">
        <v>12</v>
      </c>
      <c r="DT21">
        <v>22</v>
      </c>
      <c r="DU21">
        <v>19</v>
      </c>
      <c r="DV21">
        <v>10</v>
      </c>
      <c r="DW21">
        <v>5</v>
      </c>
      <c r="DX21">
        <v>10</v>
      </c>
      <c r="DY21">
        <v>19</v>
      </c>
      <c r="DZ21">
        <v>27</v>
      </c>
      <c r="EA21">
        <v>23</v>
      </c>
      <c r="EB21">
        <v>9</v>
      </c>
      <c r="EC21">
        <v>16</v>
      </c>
      <c r="ED21">
        <v>14</v>
      </c>
      <c r="EE21">
        <v>11</v>
      </c>
      <c r="EF21">
        <v>16</v>
      </c>
      <c r="EG21">
        <v>43</v>
      </c>
      <c r="EH21">
        <v>12</v>
      </c>
      <c r="EI21">
        <v>0</v>
      </c>
      <c r="EJ21">
        <v>0</v>
      </c>
      <c r="EK21">
        <v>98</v>
      </c>
      <c r="EL21">
        <v>24</v>
      </c>
      <c r="EM21">
        <v>47</v>
      </c>
      <c r="EN21">
        <v>57</v>
      </c>
      <c r="EO21">
        <v>61</v>
      </c>
      <c r="EP21">
        <v>0</v>
      </c>
      <c r="EQ21">
        <v>0</v>
      </c>
      <c r="ER21">
        <v>147</v>
      </c>
      <c r="ES21">
        <v>45</v>
      </c>
      <c r="ET21">
        <v>56</v>
      </c>
      <c r="EU21">
        <v>33</v>
      </c>
      <c r="EV21">
        <v>99</v>
      </c>
      <c r="EW21">
        <v>0</v>
      </c>
      <c r="EX21">
        <v>0</v>
      </c>
      <c r="EY21">
        <v>252</v>
      </c>
      <c r="EZ21">
        <v>63</v>
      </c>
      <c r="FA21">
        <v>88</v>
      </c>
      <c r="FB21">
        <v>120</v>
      </c>
      <c r="FC21">
        <v>139</v>
      </c>
      <c r="FD21">
        <v>0</v>
      </c>
      <c r="FE21">
        <v>92</v>
      </c>
      <c r="FF21">
        <v>252</v>
      </c>
      <c r="FG21">
        <v>98</v>
      </c>
      <c r="FH21">
        <v>152</v>
      </c>
      <c r="FI21">
        <v>43</v>
      </c>
      <c r="FJ21">
        <v>3935</v>
      </c>
      <c r="FK21">
        <v>6.4040660736975855E-2</v>
      </c>
      <c r="FL21">
        <v>55</v>
      </c>
      <c r="FM21">
        <v>109</v>
      </c>
      <c r="FN21">
        <v>1</v>
      </c>
    </row>
    <row r="22" spans="1:170" x14ac:dyDescent="0.3">
      <c r="A22" t="s">
        <v>21</v>
      </c>
      <c r="B22">
        <v>-14.234999999999999</v>
      </c>
      <c r="C22">
        <v>-51.9253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1</v>
      </c>
      <c r="AP22">
        <v>0</v>
      </c>
      <c r="AQ22">
        <v>0</v>
      </c>
      <c r="AR22">
        <v>0</v>
      </c>
      <c r="AS22">
        <v>2</v>
      </c>
      <c r="AT22">
        <v>0</v>
      </c>
      <c r="AU22">
        <v>9</v>
      </c>
      <c r="AV22">
        <v>0</v>
      </c>
      <c r="AW22">
        <v>7</v>
      </c>
      <c r="AX22">
        <v>5</v>
      </c>
      <c r="AY22">
        <v>6</v>
      </c>
      <c r="AZ22">
        <v>7</v>
      </c>
      <c r="BA22">
        <v>14</v>
      </c>
      <c r="BB22">
        <v>99</v>
      </c>
      <c r="BC22">
        <v>0</v>
      </c>
      <c r="BD22">
        <v>11</v>
      </c>
      <c r="BE22">
        <v>38</v>
      </c>
      <c r="BF22">
        <v>121</v>
      </c>
      <c r="BG22">
        <v>51</v>
      </c>
      <c r="BH22">
        <v>249</v>
      </c>
      <c r="BI22">
        <v>172</v>
      </c>
      <c r="BJ22">
        <v>228</v>
      </c>
      <c r="BK22">
        <v>525</v>
      </c>
      <c r="BL22">
        <v>378</v>
      </c>
      <c r="BM22">
        <v>323</v>
      </c>
      <c r="BN22">
        <v>307</v>
      </c>
      <c r="BO22">
        <v>431</v>
      </c>
      <c r="BP22">
        <v>432</v>
      </c>
      <c r="BQ22">
        <v>487</v>
      </c>
      <c r="BR22">
        <v>352</v>
      </c>
      <c r="BS22">
        <v>323</v>
      </c>
      <c r="BT22">
        <v>1138</v>
      </c>
      <c r="BU22">
        <v>1119</v>
      </c>
      <c r="BV22">
        <v>1208</v>
      </c>
      <c r="BW22">
        <v>1012</v>
      </c>
      <c r="BX22">
        <v>1304</v>
      </c>
      <c r="BY22">
        <v>770</v>
      </c>
      <c r="BZ22">
        <v>1031</v>
      </c>
      <c r="CA22">
        <v>1873</v>
      </c>
      <c r="CB22">
        <v>2136</v>
      </c>
      <c r="CC22">
        <v>1922</v>
      </c>
      <c r="CD22">
        <v>1546</v>
      </c>
      <c r="CE22">
        <v>1089</v>
      </c>
      <c r="CF22">
        <v>1465</v>
      </c>
      <c r="CG22">
        <v>1238</v>
      </c>
      <c r="CH22">
        <v>1832</v>
      </c>
      <c r="CI22">
        <v>3058</v>
      </c>
      <c r="CJ22">
        <v>2105</v>
      </c>
      <c r="CK22">
        <v>3257</v>
      </c>
      <c r="CL22">
        <v>2976</v>
      </c>
      <c r="CM22">
        <v>1996</v>
      </c>
      <c r="CN22">
        <v>2089</v>
      </c>
      <c r="CO22">
        <v>2336</v>
      </c>
      <c r="CP22">
        <v>2678</v>
      </c>
      <c r="CQ22">
        <v>4279</v>
      </c>
      <c r="CR22">
        <v>4007</v>
      </c>
      <c r="CS22">
        <v>5281</v>
      </c>
      <c r="CT22">
        <v>3776</v>
      </c>
      <c r="CU22">
        <v>4346</v>
      </c>
      <c r="CV22">
        <v>5789</v>
      </c>
      <c r="CW22">
        <v>6450</v>
      </c>
      <c r="CX22">
        <v>7502</v>
      </c>
      <c r="CY22">
        <v>5015</v>
      </c>
      <c r="CZ22">
        <v>4898</v>
      </c>
      <c r="DA22">
        <v>4726</v>
      </c>
      <c r="DB22">
        <v>6794</v>
      </c>
      <c r="DC22">
        <v>6835</v>
      </c>
      <c r="DD22">
        <v>11156</v>
      </c>
      <c r="DE22">
        <v>9162</v>
      </c>
      <c r="DF22">
        <v>11121</v>
      </c>
      <c r="DG22">
        <v>9167</v>
      </c>
      <c r="DH22">
        <v>6638</v>
      </c>
      <c r="DI22">
        <v>6895</v>
      </c>
      <c r="DJ22">
        <v>8620</v>
      </c>
      <c r="DK22">
        <v>11923</v>
      </c>
      <c r="DL22">
        <v>13028</v>
      </c>
      <c r="DM22">
        <v>17126</v>
      </c>
      <c r="DN22">
        <v>13220</v>
      </c>
      <c r="DO22">
        <v>7569</v>
      </c>
      <c r="DP22">
        <v>14288</v>
      </c>
      <c r="DQ22">
        <v>16517</v>
      </c>
      <c r="DR22">
        <v>19694</v>
      </c>
      <c r="DS22">
        <v>18508</v>
      </c>
      <c r="DT22">
        <v>20803</v>
      </c>
      <c r="DU22">
        <v>16508</v>
      </c>
      <c r="DV22">
        <v>15813</v>
      </c>
      <c r="DW22">
        <v>11687</v>
      </c>
      <c r="DX22">
        <v>16324</v>
      </c>
      <c r="DY22">
        <v>20599</v>
      </c>
      <c r="DZ22">
        <v>26417</v>
      </c>
      <c r="EA22">
        <v>26928</v>
      </c>
      <c r="EB22">
        <v>33274</v>
      </c>
      <c r="EC22">
        <v>16409</v>
      </c>
      <c r="ED22">
        <v>11598</v>
      </c>
      <c r="EE22">
        <v>28936</v>
      </c>
      <c r="EF22">
        <v>28633</v>
      </c>
      <c r="EG22">
        <v>30925</v>
      </c>
      <c r="EH22">
        <v>30830</v>
      </c>
      <c r="EI22">
        <v>27075</v>
      </c>
      <c r="EJ22">
        <v>18912</v>
      </c>
      <c r="EK22">
        <v>15654</v>
      </c>
      <c r="EL22">
        <v>32091</v>
      </c>
      <c r="EM22">
        <v>32913</v>
      </c>
      <c r="EN22">
        <v>30412</v>
      </c>
      <c r="EO22">
        <v>25982</v>
      </c>
      <c r="EP22">
        <v>21704</v>
      </c>
      <c r="EQ22">
        <v>17110</v>
      </c>
      <c r="ER22">
        <v>20647</v>
      </c>
      <c r="ES22">
        <v>34918</v>
      </c>
      <c r="ET22">
        <v>32188</v>
      </c>
      <c r="EU22">
        <v>22765</v>
      </c>
      <c r="EV22">
        <v>54771</v>
      </c>
      <c r="EW22">
        <v>34666</v>
      </c>
      <c r="EX22">
        <v>15762</v>
      </c>
      <c r="EY22">
        <v>23129</v>
      </c>
      <c r="EZ22">
        <v>39436</v>
      </c>
      <c r="FA22">
        <v>42725</v>
      </c>
      <c r="FB22">
        <v>39483</v>
      </c>
      <c r="FC22">
        <v>46860</v>
      </c>
      <c r="FD22">
        <v>38693</v>
      </c>
      <c r="FE22">
        <v>54771</v>
      </c>
      <c r="FF22">
        <v>54771</v>
      </c>
      <c r="FG22">
        <v>149</v>
      </c>
      <c r="FH22">
        <v>149</v>
      </c>
      <c r="FI22">
        <v>35</v>
      </c>
      <c r="FJ22">
        <v>1313667</v>
      </c>
      <c r="FK22">
        <v>4.1693214490430223E-2</v>
      </c>
      <c r="FL22">
        <v>114</v>
      </c>
      <c r="FM22">
        <v>114</v>
      </c>
      <c r="FN22">
        <v>0</v>
      </c>
    </row>
    <row r="23" spans="1:170" x14ac:dyDescent="0.3">
      <c r="A23" t="s">
        <v>22</v>
      </c>
      <c r="B23">
        <v>4.5353000000000003</v>
      </c>
      <c r="C23">
        <v>114.7277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1</v>
      </c>
      <c r="AY23">
        <v>0</v>
      </c>
      <c r="AZ23">
        <v>10</v>
      </c>
      <c r="BA23">
        <v>0</v>
      </c>
      <c r="BB23">
        <v>26</v>
      </c>
      <c r="BC23">
        <v>3</v>
      </c>
      <c r="BD23">
        <v>10</v>
      </c>
      <c r="BE23">
        <v>4</v>
      </c>
      <c r="BF23">
        <v>2</v>
      </c>
      <c r="BG23">
        <v>12</v>
      </c>
      <c r="BH23">
        <v>7</v>
      </c>
      <c r="BI23">
        <v>3</v>
      </c>
      <c r="BJ23">
        <v>5</v>
      </c>
      <c r="BK23">
        <v>5</v>
      </c>
      <c r="BL23">
        <v>3</v>
      </c>
      <c r="BM23">
        <v>13</v>
      </c>
      <c r="BN23">
        <v>5</v>
      </c>
      <c r="BO23">
        <v>5</v>
      </c>
      <c r="BP23">
        <v>1</v>
      </c>
      <c r="BQ23">
        <v>5</v>
      </c>
      <c r="BR23">
        <v>6</v>
      </c>
      <c r="BS23">
        <v>1</v>
      </c>
      <c r="BT23">
        <v>2</v>
      </c>
      <c r="BU23">
        <v>2</v>
      </c>
      <c r="BV23">
        <v>2</v>
      </c>
      <c r="BW23">
        <v>1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1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1</v>
      </c>
      <c r="CM23">
        <v>1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</v>
      </c>
      <c r="DE23">
        <v>2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26</v>
      </c>
      <c r="FF23">
        <v>26</v>
      </c>
      <c r="FG23">
        <v>51</v>
      </c>
      <c r="FH23">
        <v>51</v>
      </c>
      <c r="FI23">
        <v>47</v>
      </c>
      <c r="FJ23">
        <v>141</v>
      </c>
      <c r="FK23">
        <v>0.18439716312056736</v>
      </c>
      <c r="FL23">
        <v>4</v>
      </c>
      <c r="FM23">
        <v>4</v>
      </c>
      <c r="FN23">
        <v>0</v>
      </c>
    </row>
    <row r="24" spans="1:170" x14ac:dyDescent="0.3">
      <c r="A24" t="s">
        <v>23</v>
      </c>
      <c r="B24">
        <v>42.733899999999998</v>
      </c>
      <c r="C24">
        <v>25.485800000000001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4</v>
      </c>
      <c r="AX24">
        <v>0</v>
      </c>
      <c r="AY24">
        <v>0</v>
      </c>
      <c r="AZ24">
        <v>3</v>
      </c>
      <c r="BA24">
        <v>0</v>
      </c>
      <c r="BB24">
        <v>16</v>
      </c>
      <c r="BC24">
        <v>18</v>
      </c>
      <c r="BD24">
        <v>10</v>
      </c>
      <c r="BE24">
        <v>1</v>
      </c>
      <c r="BF24">
        <v>15</v>
      </c>
      <c r="BG24">
        <v>25</v>
      </c>
      <c r="BH24">
        <v>2</v>
      </c>
      <c r="BI24">
        <v>33</v>
      </c>
      <c r="BJ24">
        <v>36</v>
      </c>
      <c r="BK24">
        <v>24</v>
      </c>
      <c r="BL24">
        <v>14</v>
      </c>
      <c r="BM24">
        <v>17</v>
      </c>
      <c r="BN24">
        <v>24</v>
      </c>
      <c r="BO24">
        <v>22</v>
      </c>
      <c r="BP24">
        <v>29</v>
      </c>
      <c r="BQ24">
        <v>38</v>
      </c>
      <c r="BR24">
        <v>15</v>
      </c>
      <c r="BS24">
        <v>13</v>
      </c>
      <c r="BT24">
        <v>40</v>
      </c>
      <c r="BU24">
        <v>23</v>
      </c>
      <c r="BV24">
        <v>35</v>
      </c>
      <c r="BW24">
        <v>28</v>
      </c>
      <c r="BX24">
        <v>18</v>
      </c>
      <c r="BY24">
        <v>28</v>
      </c>
      <c r="BZ24">
        <v>18</v>
      </c>
      <c r="CA24">
        <v>28</v>
      </c>
      <c r="CB24">
        <v>16</v>
      </c>
      <c r="CC24">
        <v>25</v>
      </c>
      <c r="CD24">
        <v>17</v>
      </c>
      <c r="CE24">
        <v>26</v>
      </c>
      <c r="CF24">
        <v>14</v>
      </c>
      <c r="CG24">
        <v>10</v>
      </c>
      <c r="CH24">
        <v>28</v>
      </c>
      <c r="CI24">
        <v>34</v>
      </c>
      <c r="CJ24">
        <v>53</v>
      </c>
      <c r="CK24">
        <v>46</v>
      </c>
      <c r="CL24">
        <v>32</v>
      </c>
      <c r="CM24">
        <v>16</v>
      </c>
      <c r="CN24">
        <v>35</v>
      </c>
      <c r="CO24">
        <v>46</v>
      </c>
      <c r="CP24">
        <v>49</v>
      </c>
      <c r="CQ24">
        <v>73</v>
      </c>
      <c r="CR24">
        <v>137</v>
      </c>
      <c r="CS24">
        <v>13</v>
      </c>
      <c r="CT24">
        <v>53</v>
      </c>
      <c r="CU24">
        <v>63</v>
      </c>
      <c r="CV24">
        <v>36</v>
      </c>
      <c r="CW24">
        <v>48</v>
      </c>
      <c r="CX24">
        <v>59</v>
      </c>
      <c r="CY24">
        <v>49</v>
      </c>
      <c r="CZ24">
        <v>39</v>
      </c>
      <c r="DA24">
        <v>24</v>
      </c>
      <c r="DB24">
        <v>34</v>
      </c>
      <c r="DC24">
        <v>52</v>
      </c>
      <c r="DD24">
        <v>74</v>
      </c>
      <c r="DE24">
        <v>51</v>
      </c>
      <c r="DF24">
        <v>43</v>
      </c>
      <c r="DG24">
        <v>49</v>
      </c>
      <c r="DH24">
        <v>44</v>
      </c>
      <c r="DI24">
        <v>25</v>
      </c>
      <c r="DJ24">
        <v>33</v>
      </c>
      <c r="DK24">
        <v>46</v>
      </c>
      <c r="DL24">
        <v>31</v>
      </c>
      <c r="DM24">
        <v>38</v>
      </c>
      <c r="DN24">
        <v>37</v>
      </c>
      <c r="DO24">
        <v>36</v>
      </c>
      <c r="DP24">
        <v>24</v>
      </c>
      <c r="DQ24">
        <v>24</v>
      </c>
      <c r="DR24">
        <v>33</v>
      </c>
      <c r="DS24">
        <v>39</v>
      </c>
      <c r="DT24">
        <v>41</v>
      </c>
      <c r="DU24">
        <v>36</v>
      </c>
      <c r="DV24">
        <v>19</v>
      </c>
      <c r="DW24">
        <v>6</v>
      </c>
      <c r="DX24">
        <v>10</v>
      </c>
      <c r="DY24">
        <v>17</v>
      </c>
      <c r="DZ24">
        <v>17</v>
      </c>
      <c r="EA24">
        <v>8</v>
      </c>
      <c r="EB24">
        <v>14</v>
      </c>
      <c r="EC24">
        <v>14</v>
      </c>
      <c r="ED24">
        <v>6</v>
      </c>
      <c r="EE24">
        <v>19</v>
      </c>
      <c r="EF24">
        <v>22</v>
      </c>
      <c r="EG24">
        <v>25</v>
      </c>
      <c r="EH24">
        <v>42</v>
      </c>
      <c r="EI24">
        <v>84</v>
      </c>
      <c r="EJ24">
        <v>16</v>
      </c>
      <c r="EK24">
        <v>83</v>
      </c>
      <c r="EL24">
        <v>79</v>
      </c>
      <c r="EM24">
        <v>104</v>
      </c>
      <c r="EN24">
        <v>93</v>
      </c>
      <c r="EO24">
        <v>105</v>
      </c>
      <c r="EP24">
        <v>75</v>
      </c>
      <c r="EQ24">
        <v>24</v>
      </c>
      <c r="ER24">
        <v>51</v>
      </c>
      <c r="ES24">
        <v>112</v>
      </c>
      <c r="ET24">
        <v>89</v>
      </c>
      <c r="EU24">
        <v>132</v>
      </c>
      <c r="EV24">
        <v>81</v>
      </c>
      <c r="EW24">
        <v>117</v>
      </c>
      <c r="EX24">
        <v>33</v>
      </c>
      <c r="EY24">
        <v>79</v>
      </c>
      <c r="EZ24">
        <v>130</v>
      </c>
      <c r="FA24">
        <v>128</v>
      </c>
      <c r="FB24">
        <v>166</v>
      </c>
      <c r="FC24">
        <v>105</v>
      </c>
      <c r="FD24">
        <v>112</v>
      </c>
      <c r="FE24">
        <v>137</v>
      </c>
      <c r="FF24">
        <v>166</v>
      </c>
      <c r="FG24">
        <v>93</v>
      </c>
      <c r="FH24">
        <v>155</v>
      </c>
      <c r="FI24">
        <v>46</v>
      </c>
      <c r="FJ24">
        <v>4625</v>
      </c>
      <c r="FK24">
        <v>3.5891891891891889E-2</v>
      </c>
      <c r="FL24">
        <v>47</v>
      </c>
      <c r="FM24">
        <v>109</v>
      </c>
      <c r="FN24">
        <v>1</v>
      </c>
    </row>
    <row r="25" spans="1:170" x14ac:dyDescent="0.3">
      <c r="A25" t="s">
        <v>24</v>
      </c>
      <c r="B25">
        <v>12.238300000000001</v>
      </c>
      <c r="C25">
        <v>-1.5616000000000001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1</v>
      </c>
      <c r="BA25">
        <v>0</v>
      </c>
      <c r="BB25">
        <v>0</v>
      </c>
      <c r="BC25">
        <v>0</v>
      </c>
      <c r="BD25">
        <v>1</v>
      </c>
      <c r="BE25">
        <v>12</v>
      </c>
      <c r="BF25">
        <v>0</v>
      </c>
      <c r="BG25">
        <v>5</v>
      </c>
      <c r="BH25">
        <v>13</v>
      </c>
      <c r="BI25">
        <v>7</v>
      </c>
      <c r="BJ25">
        <v>24</v>
      </c>
      <c r="BK25">
        <v>11</v>
      </c>
      <c r="BL25">
        <v>24</v>
      </c>
      <c r="BM25">
        <v>15</v>
      </c>
      <c r="BN25">
        <v>32</v>
      </c>
      <c r="BO25">
        <v>6</v>
      </c>
      <c r="BP25">
        <v>28</v>
      </c>
      <c r="BQ25">
        <v>27</v>
      </c>
      <c r="BR25">
        <v>15</v>
      </c>
      <c r="BS25">
        <v>24</v>
      </c>
      <c r="BT25">
        <v>15</v>
      </c>
      <c r="BU25">
        <v>21</v>
      </c>
      <c r="BV25">
        <v>6</v>
      </c>
      <c r="BW25">
        <v>14</v>
      </c>
      <c r="BX25">
        <v>16</v>
      </c>
      <c r="BY25">
        <v>27</v>
      </c>
      <c r="BZ25">
        <v>19</v>
      </c>
      <c r="CA25">
        <v>20</v>
      </c>
      <c r="CB25">
        <v>30</v>
      </c>
      <c r="CC25">
        <v>29</v>
      </c>
      <c r="CD25">
        <v>0</v>
      </c>
      <c r="CE25">
        <v>41</v>
      </c>
      <c r="CF25">
        <v>13</v>
      </c>
      <c r="CG25">
        <v>0</v>
      </c>
      <c r="CH25">
        <v>31</v>
      </c>
      <c r="CI25">
        <v>14</v>
      </c>
      <c r="CJ25">
        <v>4</v>
      </c>
      <c r="CK25">
        <v>11</v>
      </c>
      <c r="CL25">
        <v>8</v>
      </c>
      <c r="CM25">
        <v>11</v>
      </c>
      <c r="CN25">
        <v>5</v>
      </c>
      <c r="CO25">
        <v>19</v>
      </c>
      <c r="CP25">
        <v>9</v>
      </c>
      <c r="CQ25">
        <v>7</v>
      </c>
      <c r="CR25">
        <v>13</v>
      </c>
      <c r="CS25">
        <v>0</v>
      </c>
      <c r="CT25">
        <v>3</v>
      </c>
      <c r="CU25">
        <v>3</v>
      </c>
      <c r="CV25">
        <v>3</v>
      </c>
      <c r="CW25">
        <v>3</v>
      </c>
      <c r="CX25">
        <v>4</v>
      </c>
      <c r="CY25">
        <v>4</v>
      </c>
      <c r="CZ25">
        <v>3</v>
      </c>
      <c r="DA25">
        <v>10</v>
      </c>
      <c r="DB25">
        <v>10</v>
      </c>
      <c r="DC25">
        <v>16</v>
      </c>
      <c r="DD25">
        <v>41</v>
      </c>
      <c r="DE25">
        <v>7</v>
      </c>
      <c r="DF25">
        <v>8</v>
      </c>
      <c r="DG25">
        <v>4</v>
      </c>
      <c r="DH25">
        <v>3</v>
      </c>
      <c r="DI25">
        <v>9</v>
      </c>
      <c r="DJ25">
        <v>6</v>
      </c>
      <c r="DK25">
        <v>7</v>
      </c>
      <c r="DL25">
        <v>0</v>
      </c>
      <c r="DM25">
        <v>7</v>
      </c>
      <c r="DN25">
        <v>2</v>
      </c>
      <c r="DO25">
        <v>14</v>
      </c>
      <c r="DP25">
        <v>0</v>
      </c>
      <c r="DQ25">
        <v>0</v>
      </c>
      <c r="DR25">
        <v>13</v>
      </c>
      <c r="DS25">
        <v>3</v>
      </c>
      <c r="DT25">
        <v>2</v>
      </c>
      <c r="DU25">
        <v>0</v>
      </c>
      <c r="DV25">
        <v>0</v>
      </c>
      <c r="DW25">
        <v>18</v>
      </c>
      <c r="DX25">
        <v>0</v>
      </c>
      <c r="DY25">
        <v>13</v>
      </c>
      <c r="DZ25">
        <v>2</v>
      </c>
      <c r="EA25">
        <v>0</v>
      </c>
      <c r="EB25">
        <v>0</v>
      </c>
      <c r="EC25">
        <v>0</v>
      </c>
      <c r="ED25">
        <v>0</v>
      </c>
      <c r="EE25">
        <v>34</v>
      </c>
      <c r="EF25">
        <v>3</v>
      </c>
      <c r="EG25">
        <v>1</v>
      </c>
      <c r="EH25">
        <v>3</v>
      </c>
      <c r="EI25">
        <v>0</v>
      </c>
      <c r="EJ25">
        <v>1</v>
      </c>
      <c r="EK25">
        <v>1</v>
      </c>
      <c r="EL25">
        <v>1</v>
      </c>
      <c r="EM25">
        <v>0</v>
      </c>
      <c r="EN25">
        <v>1</v>
      </c>
      <c r="EO25">
        <v>0</v>
      </c>
      <c r="EP25">
        <v>0</v>
      </c>
      <c r="EQ25">
        <v>2</v>
      </c>
      <c r="ER25">
        <v>0</v>
      </c>
      <c r="ES25">
        <v>1</v>
      </c>
      <c r="ET25">
        <v>4</v>
      </c>
      <c r="EU25">
        <v>0</v>
      </c>
      <c r="EV25">
        <v>1</v>
      </c>
      <c r="EW25">
        <v>1</v>
      </c>
      <c r="EX25">
        <v>2</v>
      </c>
      <c r="EY25">
        <v>0</v>
      </c>
      <c r="EZ25">
        <v>4</v>
      </c>
      <c r="FA25">
        <v>12</v>
      </c>
      <c r="FB25">
        <v>15</v>
      </c>
      <c r="FC25">
        <v>7</v>
      </c>
      <c r="FD25">
        <v>0</v>
      </c>
      <c r="FE25">
        <v>41</v>
      </c>
      <c r="FF25">
        <v>41</v>
      </c>
      <c r="FG25">
        <v>80</v>
      </c>
      <c r="FH25">
        <v>80</v>
      </c>
      <c r="FI25">
        <v>48</v>
      </c>
      <c r="FJ25">
        <v>941</v>
      </c>
      <c r="FK25">
        <v>4.3570669500531352E-2</v>
      </c>
      <c r="FL25">
        <v>32</v>
      </c>
      <c r="FM25">
        <v>32</v>
      </c>
      <c r="FN25">
        <v>0</v>
      </c>
    </row>
    <row r="26" spans="1:170" x14ac:dyDescent="0.3">
      <c r="A26" t="s">
        <v>173</v>
      </c>
      <c r="B26">
        <v>21.9162</v>
      </c>
      <c r="C26">
        <v>95.956000000000003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8</v>
      </c>
      <c r="BQ26">
        <v>0</v>
      </c>
      <c r="BR26">
        <v>2</v>
      </c>
      <c r="BS26">
        <v>4</v>
      </c>
      <c r="BT26">
        <v>1</v>
      </c>
      <c r="BU26">
        <v>0</v>
      </c>
      <c r="BV26">
        <v>5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0</v>
      </c>
      <c r="CC26">
        <v>1</v>
      </c>
      <c r="CD26">
        <v>4</v>
      </c>
      <c r="CE26">
        <v>11</v>
      </c>
      <c r="CF26">
        <v>3</v>
      </c>
      <c r="CG26">
        <v>21</v>
      </c>
      <c r="CH26">
        <v>1</v>
      </c>
      <c r="CI26">
        <v>11</v>
      </c>
      <c r="CJ26">
        <v>11</v>
      </c>
      <c r="CK26">
        <v>3</v>
      </c>
      <c r="CL26">
        <v>10</v>
      </c>
      <c r="CM26">
        <v>13</v>
      </c>
      <c r="CN26">
        <v>8</v>
      </c>
      <c r="CO26">
        <v>2</v>
      </c>
      <c r="CP26">
        <v>2</v>
      </c>
      <c r="CQ26">
        <v>16</v>
      </c>
      <c r="CR26">
        <v>5</v>
      </c>
      <c r="CS26">
        <v>2</v>
      </c>
      <c r="CT26">
        <v>0</v>
      </c>
      <c r="CU26">
        <v>0</v>
      </c>
      <c r="CV26">
        <v>4</v>
      </c>
      <c r="CW26">
        <v>0</v>
      </c>
      <c r="CX26">
        <v>1</v>
      </c>
      <c r="CY26">
        <v>0</v>
      </c>
      <c r="CZ26">
        <v>0</v>
      </c>
      <c r="DA26">
        <v>4</v>
      </c>
      <c r="DB26">
        <v>6</v>
      </c>
      <c r="DC26">
        <v>0</v>
      </c>
      <c r="DD26">
        <v>0</v>
      </c>
      <c r="DE26">
        <v>15</v>
      </c>
      <c r="DF26">
        <v>1</v>
      </c>
      <c r="DG26">
        <v>1</v>
      </c>
      <c r="DH26">
        <v>2</v>
      </c>
      <c r="DI26">
        <v>0</v>
      </c>
      <c r="DJ26">
        <v>0</v>
      </c>
      <c r="DK26">
        <v>1</v>
      </c>
      <c r="DL26">
        <v>0</v>
      </c>
      <c r="DM26">
        <v>1</v>
      </c>
      <c r="DN26">
        <v>0</v>
      </c>
      <c r="DO26">
        <v>2</v>
      </c>
      <c r="DP26">
        <v>7</v>
      </c>
      <c r="DQ26">
        <v>2</v>
      </c>
      <c r="DR26">
        <v>6</v>
      </c>
      <c r="DS26">
        <v>0</v>
      </c>
      <c r="DT26">
        <v>0</v>
      </c>
      <c r="DU26">
        <v>2</v>
      </c>
      <c r="DV26">
        <v>0</v>
      </c>
      <c r="DW26">
        <v>2</v>
      </c>
      <c r="DX26">
        <v>3</v>
      </c>
      <c r="DY26">
        <v>0</v>
      </c>
      <c r="DZ26">
        <v>0</v>
      </c>
      <c r="EA26">
        <v>1</v>
      </c>
      <c r="EB26">
        <v>17</v>
      </c>
      <c r="EC26">
        <v>0</v>
      </c>
      <c r="ED26">
        <v>4</v>
      </c>
      <c r="EE26">
        <v>4</v>
      </c>
      <c r="EF26">
        <v>1</v>
      </c>
      <c r="EG26">
        <v>3</v>
      </c>
      <c r="EH26">
        <v>0</v>
      </c>
      <c r="EI26">
        <v>4</v>
      </c>
      <c r="EJ26">
        <v>2</v>
      </c>
      <c r="EK26">
        <v>2</v>
      </c>
      <c r="EL26">
        <v>2</v>
      </c>
      <c r="EM26">
        <v>2</v>
      </c>
      <c r="EN26">
        <v>12</v>
      </c>
      <c r="EO26">
        <v>1</v>
      </c>
      <c r="EP26">
        <v>0</v>
      </c>
      <c r="EQ26">
        <v>0</v>
      </c>
      <c r="ER26">
        <v>1</v>
      </c>
      <c r="ES26">
        <v>0</v>
      </c>
      <c r="ET26">
        <v>0</v>
      </c>
      <c r="EU26">
        <v>24</v>
      </c>
      <c r="EV26">
        <v>0</v>
      </c>
      <c r="EW26">
        <v>1</v>
      </c>
      <c r="EX26">
        <v>3</v>
      </c>
      <c r="EY26">
        <v>1</v>
      </c>
      <c r="EZ26">
        <v>1</v>
      </c>
      <c r="FA26">
        <v>1</v>
      </c>
      <c r="FB26">
        <v>0</v>
      </c>
      <c r="FC26">
        <v>0</v>
      </c>
      <c r="FD26">
        <v>3</v>
      </c>
      <c r="FE26">
        <v>24</v>
      </c>
      <c r="FF26">
        <v>24</v>
      </c>
      <c r="FG26">
        <v>148</v>
      </c>
      <c r="FH26">
        <v>148</v>
      </c>
      <c r="FI26">
        <v>65</v>
      </c>
      <c r="FJ26">
        <v>296</v>
      </c>
      <c r="FK26">
        <v>8.1081081081081086E-2</v>
      </c>
      <c r="FL26">
        <v>83</v>
      </c>
      <c r="FM26">
        <v>83</v>
      </c>
      <c r="FN26">
        <v>0</v>
      </c>
    </row>
    <row r="27" spans="1:170" x14ac:dyDescent="0.3">
      <c r="A27" t="s">
        <v>174</v>
      </c>
      <c r="B27">
        <v>-3.3731</v>
      </c>
      <c r="C27">
        <v>29.918900000000001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2</v>
      </c>
      <c r="BU27">
        <v>0</v>
      </c>
      <c r="BV27">
        <v>1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2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6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4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8</v>
      </c>
      <c r="DP27">
        <v>19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21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20</v>
      </c>
      <c r="EJ27">
        <v>0</v>
      </c>
      <c r="EK27">
        <v>0</v>
      </c>
      <c r="EL27">
        <v>0</v>
      </c>
      <c r="EM27">
        <v>0</v>
      </c>
      <c r="EN27">
        <v>2</v>
      </c>
      <c r="EO27">
        <v>0</v>
      </c>
      <c r="EP27">
        <v>0</v>
      </c>
      <c r="EQ27">
        <v>0</v>
      </c>
      <c r="ER27">
        <v>0</v>
      </c>
      <c r="ES27">
        <v>19</v>
      </c>
      <c r="ET27">
        <v>0</v>
      </c>
      <c r="EU27">
        <v>0</v>
      </c>
      <c r="EV27">
        <v>0</v>
      </c>
      <c r="EW27">
        <v>0</v>
      </c>
      <c r="EX27">
        <v>40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26</v>
      </c>
      <c r="FE27">
        <v>40</v>
      </c>
      <c r="FF27">
        <v>40</v>
      </c>
      <c r="FG27">
        <v>151</v>
      </c>
      <c r="FH27">
        <v>151</v>
      </c>
      <c r="FI27">
        <v>69</v>
      </c>
      <c r="FJ27">
        <v>170</v>
      </c>
      <c r="FK27">
        <v>0.23529411764705882</v>
      </c>
      <c r="FL27">
        <v>82</v>
      </c>
      <c r="FM27">
        <v>82</v>
      </c>
      <c r="FN27">
        <v>0</v>
      </c>
    </row>
    <row r="28" spans="1:170" x14ac:dyDescent="0.3">
      <c r="A28" t="s">
        <v>25</v>
      </c>
      <c r="B28">
        <v>16.538799999999998</v>
      </c>
      <c r="C28">
        <v>-23.041799999999999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1</v>
      </c>
      <c r="BJ28">
        <v>2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1</v>
      </c>
      <c r="BQ28">
        <v>0</v>
      </c>
      <c r="BR28">
        <v>1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1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1</v>
      </c>
      <c r="CF28">
        <v>0</v>
      </c>
      <c r="CG28">
        <v>2</v>
      </c>
      <c r="CH28">
        <v>1</v>
      </c>
      <c r="CI28">
        <v>45</v>
      </c>
      <c r="CJ28">
        <v>0</v>
      </c>
      <c r="CK28">
        <v>0</v>
      </c>
      <c r="CL28">
        <v>2</v>
      </c>
      <c r="CM28">
        <v>3</v>
      </c>
      <c r="CN28">
        <v>6</v>
      </c>
      <c r="CO28">
        <v>1</v>
      </c>
      <c r="CP28">
        <v>5</v>
      </c>
      <c r="CQ28">
        <v>9</v>
      </c>
      <c r="CR28">
        <v>6</v>
      </c>
      <c r="CS28">
        <v>2</v>
      </c>
      <c r="CT28">
        <v>16</v>
      </c>
      <c r="CU28">
        <v>3</v>
      </c>
      <c r="CV28">
        <v>5</v>
      </c>
      <c r="CW28">
        <v>0</v>
      </c>
      <c r="CX28">
        <v>7</v>
      </c>
      <c r="CY28">
        <v>1</v>
      </c>
      <c r="CZ28">
        <v>30</v>
      </c>
      <c r="DA28">
        <v>13</v>
      </c>
      <c r="DB28">
        <v>10</v>
      </c>
      <c r="DC28">
        <v>11</v>
      </c>
      <c r="DD28">
        <v>5</v>
      </c>
      <c r="DE28">
        <v>27</v>
      </c>
      <c r="DF28">
        <v>12</v>
      </c>
      <c r="DG28">
        <v>6</v>
      </c>
      <c r="DH28">
        <v>10</v>
      </c>
      <c r="DI28">
        <v>14</v>
      </c>
      <c r="DJ28">
        <v>7</v>
      </c>
      <c r="DK28">
        <v>22</v>
      </c>
      <c r="DL28">
        <v>26</v>
      </c>
      <c r="DM28">
        <v>11</v>
      </c>
      <c r="DN28">
        <v>2</v>
      </c>
      <c r="DO28">
        <v>0</v>
      </c>
      <c r="DP28">
        <v>0</v>
      </c>
      <c r="DQ28">
        <v>7</v>
      </c>
      <c r="DR28">
        <v>14</v>
      </c>
      <c r="DS28">
        <v>7</v>
      </c>
      <c r="DT28">
        <v>6</v>
      </c>
      <c r="DU28">
        <v>9</v>
      </c>
      <c r="DV28">
        <v>9</v>
      </c>
      <c r="DW28">
        <v>10</v>
      </c>
      <c r="DX28">
        <v>0</v>
      </c>
      <c r="DY28">
        <v>0</v>
      </c>
      <c r="DZ28">
        <v>0</v>
      </c>
      <c r="EA28">
        <v>15</v>
      </c>
      <c r="EB28">
        <v>16</v>
      </c>
      <c r="EC28">
        <v>14</v>
      </c>
      <c r="ED28">
        <v>23</v>
      </c>
      <c r="EE28">
        <v>8</v>
      </c>
      <c r="EF28">
        <v>11</v>
      </c>
      <c r="EG28">
        <v>25</v>
      </c>
      <c r="EH28">
        <v>34</v>
      </c>
      <c r="EI28">
        <v>6</v>
      </c>
      <c r="EJ28">
        <v>12</v>
      </c>
      <c r="EK28">
        <v>13</v>
      </c>
      <c r="EL28">
        <v>18</v>
      </c>
      <c r="EM28">
        <v>30</v>
      </c>
      <c r="EN28">
        <v>42</v>
      </c>
      <c r="EO28">
        <v>40</v>
      </c>
      <c r="EP28">
        <v>29</v>
      </c>
      <c r="EQ28">
        <v>24</v>
      </c>
      <c r="ER28">
        <v>10</v>
      </c>
      <c r="ES28">
        <v>21</v>
      </c>
      <c r="ET28">
        <v>11</v>
      </c>
      <c r="EU28">
        <v>31</v>
      </c>
      <c r="EV28">
        <v>25</v>
      </c>
      <c r="EW28">
        <v>15</v>
      </c>
      <c r="EX28">
        <v>27</v>
      </c>
      <c r="EY28">
        <v>54</v>
      </c>
      <c r="EZ28">
        <v>38</v>
      </c>
      <c r="FA28">
        <v>17</v>
      </c>
      <c r="FB28">
        <v>4</v>
      </c>
      <c r="FC28">
        <v>24</v>
      </c>
      <c r="FD28">
        <v>64</v>
      </c>
      <c r="FE28">
        <v>64</v>
      </c>
      <c r="FF28">
        <v>64</v>
      </c>
      <c r="FG28">
        <v>157</v>
      </c>
      <c r="FH28">
        <v>157</v>
      </c>
      <c r="FI28">
        <v>58</v>
      </c>
      <c r="FJ28">
        <v>1091</v>
      </c>
      <c r="FK28">
        <v>5.8661778185151239E-2</v>
      </c>
      <c r="FL28">
        <v>99</v>
      </c>
      <c r="FM28">
        <v>99</v>
      </c>
      <c r="FN28">
        <v>0</v>
      </c>
    </row>
    <row r="29" spans="1:170" x14ac:dyDescent="0.3">
      <c r="A29" t="s">
        <v>26</v>
      </c>
      <c r="B29">
        <v>11.55</v>
      </c>
      <c r="C29">
        <v>104.91670000000001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0</v>
      </c>
      <c r="AY29">
        <v>0</v>
      </c>
      <c r="AZ29">
        <v>1</v>
      </c>
      <c r="BA29">
        <v>0</v>
      </c>
      <c r="BB29">
        <v>2</v>
      </c>
      <c r="BC29">
        <v>2</v>
      </c>
      <c r="BD29">
        <v>0</v>
      </c>
      <c r="BE29">
        <v>0</v>
      </c>
      <c r="BF29">
        <v>26</v>
      </c>
      <c r="BG29">
        <v>2</v>
      </c>
      <c r="BH29">
        <v>2</v>
      </c>
      <c r="BI29">
        <v>14</v>
      </c>
      <c r="BJ29">
        <v>2</v>
      </c>
      <c r="BK29">
        <v>31</v>
      </c>
      <c r="BL29">
        <v>3</v>
      </c>
      <c r="BM29">
        <v>4</v>
      </c>
      <c r="BN29">
        <v>5</v>
      </c>
      <c r="BO29">
        <v>0</v>
      </c>
      <c r="BP29">
        <v>3</v>
      </c>
      <c r="BQ29">
        <v>0</v>
      </c>
      <c r="BR29">
        <v>4</v>
      </c>
      <c r="BS29">
        <v>4</v>
      </c>
      <c r="BT29">
        <v>2</v>
      </c>
      <c r="BU29">
        <v>0</v>
      </c>
      <c r="BV29">
        <v>1</v>
      </c>
      <c r="BW29">
        <v>4</v>
      </c>
      <c r="BX29">
        <v>0</v>
      </c>
      <c r="BY29">
        <v>0</v>
      </c>
      <c r="BZ29">
        <v>0</v>
      </c>
      <c r="CA29">
        <v>1</v>
      </c>
      <c r="CB29">
        <v>2</v>
      </c>
      <c r="CC29">
        <v>2</v>
      </c>
      <c r="CD29">
        <v>0</v>
      </c>
      <c r="CE29">
        <v>1</v>
      </c>
      <c r="CF29">
        <v>2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1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1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1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2</v>
      </c>
      <c r="EQ29">
        <v>0</v>
      </c>
      <c r="ER29">
        <v>0</v>
      </c>
      <c r="ES29">
        <v>0</v>
      </c>
      <c r="ET29">
        <v>0</v>
      </c>
      <c r="EU29">
        <v>1</v>
      </c>
      <c r="EV29">
        <v>0</v>
      </c>
      <c r="EW29">
        <v>0</v>
      </c>
      <c r="EX29">
        <v>0</v>
      </c>
      <c r="EY29">
        <v>1</v>
      </c>
      <c r="EZ29">
        <v>0</v>
      </c>
      <c r="FA29">
        <v>0</v>
      </c>
      <c r="FB29">
        <v>0</v>
      </c>
      <c r="FC29">
        <v>9</v>
      </c>
      <c r="FD29">
        <v>2</v>
      </c>
      <c r="FE29">
        <v>9</v>
      </c>
      <c r="FF29">
        <v>31</v>
      </c>
      <c r="FG29">
        <v>156</v>
      </c>
      <c r="FH29">
        <v>60</v>
      </c>
      <c r="FI29">
        <v>5</v>
      </c>
      <c r="FJ29">
        <v>141</v>
      </c>
      <c r="FK29">
        <v>0.21985815602836881</v>
      </c>
      <c r="FL29">
        <v>151</v>
      </c>
      <c r="FM29">
        <v>55</v>
      </c>
      <c r="FN29">
        <v>1</v>
      </c>
    </row>
    <row r="30" spans="1:170" x14ac:dyDescent="0.3">
      <c r="A30" t="s">
        <v>27</v>
      </c>
      <c r="B30">
        <v>3.8479999999999999</v>
      </c>
      <c r="C30">
        <v>11.5021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0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2</v>
      </c>
      <c r="BF30">
        <v>6</v>
      </c>
      <c r="BG30">
        <v>0</v>
      </c>
      <c r="BH30">
        <v>3</v>
      </c>
      <c r="BI30">
        <v>7</v>
      </c>
      <c r="BJ30">
        <v>7</v>
      </c>
      <c r="BK30">
        <v>13</v>
      </c>
      <c r="BL30">
        <v>16</v>
      </c>
      <c r="BM30">
        <v>10</v>
      </c>
      <c r="BN30">
        <v>9</v>
      </c>
      <c r="BO30">
        <v>0</v>
      </c>
      <c r="BP30">
        <v>16</v>
      </c>
      <c r="BQ30">
        <v>0</v>
      </c>
      <c r="BR30">
        <v>48</v>
      </c>
      <c r="BS30">
        <v>0</v>
      </c>
      <c r="BT30">
        <v>54</v>
      </c>
      <c r="BU30">
        <v>40</v>
      </c>
      <c r="BV30">
        <v>73</v>
      </c>
      <c r="BW30">
        <v>203</v>
      </c>
      <c r="BX30">
        <v>46</v>
      </c>
      <c r="BY30">
        <v>95</v>
      </c>
      <c r="BZ30">
        <v>8</v>
      </c>
      <c r="CA30">
        <v>0</v>
      </c>
      <c r="CB30">
        <v>72</v>
      </c>
      <c r="CC30">
        <v>0</v>
      </c>
      <c r="CD30">
        <v>90</v>
      </c>
      <c r="CE30">
        <v>0</v>
      </c>
      <c r="CF30">
        <v>0</v>
      </c>
      <c r="CG30">
        <v>0</v>
      </c>
      <c r="CH30">
        <v>28</v>
      </c>
      <c r="CI30">
        <v>0</v>
      </c>
      <c r="CJ30">
        <v>148</v>
      </c>
      <c r="CK30">
        <v>0</v>
      </c>
      <c r="CL30">
        <v>21</v>
      </c>
      <c r="CM30">
        <v>0</v>
      </c>
      <c r="CN30">
        <v>146</v>
      </c>
      <c r="CO30">
        <v>0</v>
      </c>
      <c r="CP30">
        <v>0</v>
      </c>
      <c r="CQ30">
        <v>171</v>
      </c>
      <c r="CR30">
        <v>96</v>
      </c>
      <c r="CS30">
        <v>88</v>
      </c>
      <c r="CT30">
        <v>103</v>
      </c>
      <c r="CU30">
        <v>84</v>
      </c>
      <c r="CV30">
        <v>0</v>
      </c>
      <c r="CW30">
        <v>127</v>
      </c>
      <c r="CX30">
        <v>0</v>
      </c>
      <c r="CY30">
        <v>0</v>
      </c>
      <c r="CZ30">
        <v>245</v>
      </c>
      <c r="DA30">
        <v>0</v>
      </c>
      <c r="DB30">
        <v>27</v>
      </c>
      <c r="DC30">
        <v>0</v>
      </c>
      <c r="DD30">
        <v>161</v>
      </c>
      <c r="DE30">
        <v>2</v>
      </c>
      <c r="DF30">
        <v>0</v>
      </c>
      <c r="DG30">
        <v>7</v>
      </c>
      <c r="DH30">
        <v>305</v>
      </c>
      <c r="DI30">
        <v>110</v>
      </c>
      <c r="DJ30">
        <v>0</v>
      </c>
      <c r="DK30">
        <v>111</v>
      </c>
      <c r="DL30">
        <v>154</v>
      </c>
      <c r="DM30">
        <v>151</v>
      </c>
      <c r="DN30">
        <v>0</v>
      </c>
      <c r="DO30">
        <v>0</v>
      </c>
      <c r="DP30">
        <v>424</v>
      </c>
      <c r="DQ30">
        <v>0</v>
      </c>
      <c r="DR30">
        <v>204</v>
      </c>
      <c r="DS30">
        <v>555</v>
      </c>
      <c r="DT30">
        <v>112</v>
      </c>
      <c r="DU30">
        <v>0</v>
      </c>
      <c r="DV30">
        <v>490</v>
      </c>
      <c r="DW30">
        <v>0</v>
      </c>
      <c r="DX30">
        <v>546</v>
      </c>
      <c r="DY30">
        <v>0</v>
      </c>
      <c r="DZ30">
        <v>0</v>
      </c>
      <c r="EA30">
        <v>0</v>
      </c>
      <c r="EB30">
        <v>468</v>
      </c>
      <c r="EC30">
        <v>0</v>
      </c>
      <c r="ED30">
        <v>493</v>
      </c>
      <c r="EE30">
        <v>188</v>
      </c>
      <c r="EF30">
        <v>0</v>
      </c>
      <c r="EG30">
        <v>204</v>
      </c>
      <c r="EH30">
        <v>603</v>
      </c>
      <c r="EI30">
        <v>207</v>
      </c>
      <c r="EJ30">
        <v>309</v>
      </c>
      <c r="EK30">
        <v>152</v>
      </c>
      <c r="EL30">
        <v>252</v>
      </c>
      <c r="EM30">
        <v>369</v>
      </c>
      <c r="EN30">
        <v>0</v>
      </c>
      <c r="EO30">
        <v>0</v>
      </c>
      <c r="EP30">
        <v>0</v>
      </c>
      <c r="EQ30">
        <v>0</v>
      </c>
      <c r="ER30">
        <v>1183</v>
      </c>
      <c r="ES30">
        <v>0</v>
      </c>
      <c r="ET30">
        <v>0</v>
      </c>
      <c r="EU30">
        <v>0</v>
      </c>
      <c r="EV30">
        <v>774</v>
      </c>
      <c r="EW30">
        <v>972</v>
      </c>
      <c r="EX30">
        <v>282</v>
      </c>
      <c r="EY30">
        <v>149</v>
      </c>
      <c r="EZ30">
        <v>229</v>
      </c>
      <c r="FA30">
        <v>322</v>
      </c>
      <c r="FB30">
        <v>0</v>
      </c>
      <c r="FC30">
        <v>0</v>
      </c>
      <c r="FD30">
        <v>0</v>
      </c>
      <c r="FE30">
        <v>1183</v>
      </c>
      <c r="FF30">
        <v>1183</v>
      </c>
      <c r="FG30">
        <v>145</v>
      </c>
      <c r="FH30">
        <v>145</v>
      </c>
      <c r="FI30">
        <v>44</v>
      </c>
      <c r="FJ30">
        <v>12592</v>
      </c>
      <c r="FK30">
        <v>9.3948538754764929E-2</v>
      </c>
      <c r="FL30">
        <v>101</v>
      </c>
      <c r="FM30">
        <v>101</v>
      </c>
      <c r="FN30">
        <v>0</v>
      </c>
    </row>
    <row r="31" spans="1:170" x14ac:dyDescent="0.3">
      <c r="A31" t="s">
        <v>28</v>
      </c>
      <c r="B31">
        <v>0</v>
      </c>
      <c r="C31">
        <v>0</v>
      </c>
      <c r="D31">
        <v>0</v>
      </c>
      <c r="E31">
        <v>0</v>
      </c>
      <c r="F31">
        <v>0</v>
      </c>
      <c r="G31">
        <v>1</v>
      </c>
      <c r="H31">
        <v>0</v>
      </c>
      <c r="I31">
        <v>1</v>
      </c>
      <c r="J31">
        <v>0</v>
      </c>
      <c r="K31">
        <v>0</v>
      </c>
      <c r="L31">
        <v>2</v>
      </c>
      <c r="M31">
        <v>0</v>
      </c>
      <c r="N31">
        <v>0</v>
      </c>
      <c r="O31">
        <v>0</v>
      </c>
      <c r="P31">
        <v>0</v>
      </c>
      <c r="Q31">
        <v>1</v>
      </c>
      <c r="R31">
        <v>0</v>
      </c>
      <c r="S31">
        <v>2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1</v>
      </c>
      <c r="AH31">
        <v>0</v>
      </c>
      <c r="AI31">
        <v>0</v>
      </c>
      <c r="AJ31">
        <v>1</v>
      </c>
      <c r="AK31">
        <v>1</v>
      </c>
      <c r="AL31">
        <v>0</v>
      </c>
      <c r="AM31">
        <v>2</v>
      </c>
      <c r="AN31">
        <v>1</v>
      </c>
      <c r="AO31">
        <v>6</v>
      </c>
      <c r="AP31">
        <v>4</v>
      </c>
      <c r="AQ31">
        <v>3</v>
      </c>
      <c r="AR31">
        <v>3</v>
      </c>
      <c r="AS31">
        <v>3</v>
      </c>
      <c r="AT31">
        <v>4</v>
      </c>
      <c r="AU31">
        <v>12</v>
      </c>
      <c r="AV31">
        <v>5</v>
      </c>
      <c r="AW31">
        <v>10</v>
      </c>
      <c r="AX31">
        <v>13</v>
      </c>
      <c r="AY31">
        <v>2</v>
      </c>
      <c r="AZ31">
        <v>29</v>
      </c>
      <c r="BA31">
        <v>9</v>
      </c>
      <c r="BB31">
        <v>76</v>
      </c>
      <c r="BC31">
        <v>5</v>
      </c>
      <c r="BD31">
        <v>54</v>
      </c>
      <c r="BE31">
        <v>163</v>
      </c>
      <c r="BF31">
        <v>63</v>
      </c>
      <c r="BG31">
        <v>179</v>
      </c>
      <c r="BH31">
        <v>143</v>
      </c>
      <c r="BI31">
        <v>143</v>
      </c>
      <c r="BJ31">
        <v>334</v>
      </c>
      <c r="BK31">
        <v>192</v>
      </c>
      <c r="BL31">
        <v>619</v>
      </c>
      <c r="BM31">
        <v>702</v>
      </c>
      <c r="BN31">
        <v>461</v>
      </c>
      <c r="BO31">
        <v>787</v>
      </c>
      <c r="BP31">
        <v>640</v>
      </c>
      <c r="BQ31">
        <v>893</v>
      </c>
      <c r="BR31">
        <v>704</v>
      </c>
      <c r="BS31">
        <v>1118</v>
      </c>
      <c r="BT31">
        <v>1128</v>
      </c>
      <c r="BU31">
        <v>1032</v>
      </c>
      <c r="BV31">
        <v>1723</v>
      </c>
      <c r="BW31">
        <v>1153</v>
      </c>
      <c r="BX31">
        <v>539</v>
      </c>
      <c r="BY31">
        <v>2778</v>
      </c>
      <c r="BZ31">
        <v>806</v>
      </c>
      <c r="CA31">
        <v>1308</v>
      </c>
      <c r="CB31">
        <v>1269</v>
      </c>
      <c r="CC31">
        <v>1513</v>
      </c>
      <c r="CD31">
        <v>1404</v>
      </c>
      <c r="CE31">
        <v>1257</v>
      </c>
      <c r="CF31">
        <v>983</v>
      </c>
      <c r="CG31">
        <v>1381</v>
      </c>
      <c r="CH31">
        <v>1355</v>
      </c>
      <c r="CI31">
        <v>1174</v>
      </c>
      <c r="CJ31">
        <v>2600</v>
      </c>
      <c r="CK31">
        <v>2005</v>
      </c>
      <c r="CL31">
        <v>1541</v>
      </c>
      <c r="CM31">
        <v>1277</v>
      </c>
      <c r="CN31">
        <v>2023</v>
      </c>
      <c r="CO31">
        <v>1744</v>
      </c>
      <c r="CP31">
        <v>2261</v>
      </c>
      <c r="CQ31">
        <v>1636</v>
      </c>
      <c r="CR31">
        <v>1620</v>
      </c>
      <c r="CS31">
        <v>1452</v>
      </c>
      <c r="CT31">
        <v>1662</v>
      </c>
      <c r="CU31">
        <v>1583</v>
      </c>
      <c r="CV31">
        <v>1534</v>
      </c>
      <c r="CW31">
        <v>1715</v>
      </c>
      <c r="CX31">
        <v>1592</v>
      </c>
      <c r="CY31">
        <v>1885</v>
      </c>
      <c r="CZ31">
        <v>1583</v>
      </c>
      <c r="DA31">
        <v>2578</v>
      </c>
      <c r="DB31">
        <v>1453</v>
      </c>
      <c r="DC31">
        <v>1258</v>
      </c>
      <c r="DD31">
        <v>1479</v>
      </c>
      <c r="DE31">
        <v>1507</v>
      </c>
      <c r="DF31">
        <v>1473</v>
      </c>
      <c r="DG31">
        <v>1244</v>
      </c>
      <c r="DH31">
        <v>1173</v>
      </c>
      <c r="DI31">
        <v>1173</v>
      </c>
      <c r="DJ31">
        <v>1155</v>
      </c>
      <c r="DK31">
        <v>1149</v>
      </c>
      <c r="DL31">
        <v>1213</v>
      </c>
      <c r="DM31">
        <v>1178</v>
      </c>
      <c r="DN31">
        <v>1247</v>
      </c>
      <c r="DO31">
        <v>1126</v>
      </c>
      <c r="DP31">
        <v>1079</v>
      </c>
      <c r="DQ31">
        <v>1082</v>
      </c>
      <c r="DR31">
        <v>1082</v>
      </c>
      <c r="DS31">
        <v>1167</v>
      </c>
      <c r="DT31">
        <v>1205</v>
      </c>
      <c r="DU31">
        <v>1204</v>
      </c>
      <c r="DV31">
        <v>955</v>
      </c>
      <c r="DW31">
        <v>1013</v>
      </c>
      <c r="DX31">
        <v>971</v>
      </c>
      <c r="DY31">
        <v>899</v>
      </c>
      <c r="DZ31">
        <v>987</v>
      </c>
      <c r="EA31">
        <v>933</v>
      </c>
      <c r="EB31">
        <v>772</v>
      </c>
      <c r="EC31">
        <v>798</v>
      </c>
      <c r="ED31">
        <v>809</v>
      </c>
      <c r="EE31">
        <v>673</v>
      </c>
      <c r="EF31">
        <v>681</v>
      </c>
      <c r="EG31">
        <v>628</v>
      </c>
      <c r="EH31">
        <v>678</v>
      </c>
      <c r="EI31">
        <v>528</v>
      </c>
      <c r="EJ31">
        <v>703</v>
      </c>
      <c r="EK31">
        <v>601</v>
      </c>
      <c r="EL31">
        <v>462</v>
      </c>
      <c r="EM31">
        <v>479</v>
      </c>
      <c r="EN31">
        <v>439</v>
      </c>
      <c r="EO31">
        <v>436</v>
      </c>
      <c r="EP31">
        <v>448</v>
      </c>
      <c r="EQ31">
        <v>361</v>
      </c>
      <c r="ER31">
        <v>359</v>
      </c>
      <c r="ES31">
        <v>324</v>
      </c>
      <c r="ET31">
        <v>404</v>
      </c>
      <c r="EU31">
        <v>386</v>
      </c>
      <c r="EV31">
        <v>437</v>
      </c>
      <c r="EW31">
        <v>448</v>
      </c>
      <c r="EX31">
        <v>316</v>
      </c>
      <c r="EY31">
        <v>340</v>
      </c>
      <c r="EZ31">
        <v>349</v>
      </c>
      <c r="FA31">
        <v>320</v>
      </c>
      <c r="FB31">
        <v>376</v>
      </c>
      <c r="FC31">
        <v>166</v>
      </c>
      <c r="FD31">
        <v>249</v>
      </c>
      <c r="FE31">
        <v>2778</v>
      </c>
      <c r="FF31">
        <v>2778</v>
      </c>
      <c r="FG31">
        <v>74</v>
      </c>
      <c r="FH31">
        <v>74</v>
      </c>
      <c r="FI31">
        <v>4</v>
      </c>
      <c r="FJ31">
        <v>104862</v>
      </c>
      <c r="FK31">
        <v>2.6491960862848316E-2</v>
      </c>
      <c r="FL31">
        <v>70</v>
      </c>
      <c r="FM31">
        <v>70</v>
      </c>
      <c r="FN31">
        <v>0</v>
      </c>
    </row>
    <row r="32" spans="1:170" x14ac:dyDescent="0.3">
      <c r="A32" t="s">
        <v>155</v>
      </c>
      <c r="B32">
        <v>19.313300000000002</v>
      </c>
      <c r="C32">
        <v>-81.254599999999996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2</v>
      </c>
      <c r="BI32">
        <v>0</v>
      </c>
      <c r="BJ32">
        <v>0</v>
      </c>
      <c r="BK32">
        <v>0</v>
      </c>
      <c r="BL32">
        <v>2</v>
      </c>
      <c r="BM32">
        <v>1</v>
      </c>
      <c r="BN32">
        <v>2</v>
      </c>
      <c r="BO32">
        <v>0</v>
      </c>
      <c r="BP32">
        <v>0</v>
      </c>
      <c r="BQ32">
        <v>0</v>
      </c>
      <c r="BR32">
        <v>0</v>
      </c>
      <c r="BS32">
        <v>4</v>
      </c>
      <c r="BT32">
        <v>2</v>
      </c>
      <c r="BU32">
        <v>8</v>
      </c>
      <c r="BV32">
        <v>6</v>
      </c>
      <c r="BW32">
        <v>0</v>
      </c>
      <c r="BX32">
        <v>7</v>
      </c>
      <c r="BY32">
        <v>0</v>
      </c>
      <c r="BZ32">
        <v>4</v>
      </c>
      <c r="CA32">
        <v>6</v>
      </c>
      <c r="CB32">
        <v>0</v>
      </c>
      <c r="CC32">
        <v>0</v>
      </c>
      <c r="CD32">
        <v>0</v>
      </c>
      <c r="CE32">
        <v>0</v>
      </c>
      <c r="CF32">
        <v>8</v>
      </c>
      <c r="CG32">
        <v>0</v>
      </c>
      <c r="CH32">
        <v>1</v>
      </c>
      <c r="CI32">
        <v>0</v>
      </c>
      <c r="CJ32">
        <v>6</v>
      </c>
      <c r="CK32">
        <v>1</v>
      </c>
      <c r="CL32">
        <v>0</v>
      </c>
      <c r="CM32">
        <v>0</v>
      </c>
      <c r="CN32">
        <v>5</v>
      </c>
      <c r="CO32">
        <v>0</v>
      </c>
      <c r="CP32">
        <v>0</v>
      </c>
      <c r="CQ32">
        <v>0</v>
      </c>
      <c r="CR32">
        <v>4</v>
      </c>
      <c r="CS32">
        <v>0</v>
      </c>
      <c r="CT32">
        <v>0</v>
      </c>
      <c r="CU32">
        <v>0</v>
      </c>
      <c r="CV32">
        <v>0</v>
      </c>
      <c r="CW32">
        <v>3</v>
      </c>
      <c r="CX32">
        <v>0</v>
      </c>
      <c r="CY32">
        <v>1</v>
      </c>
      <c r="CZ32">
        <v>0</v>
      </c>
      <c r="DA32">
        <v>0</v>
      </c>
      <c r="DB32">
        <v>1</v>
      </c>
      <c r="DC32">
        <v>3</v>
      </c>
      <c r="DD32">
        <v>0</v>
      </c>
      <c r="DE32">
        <v>2</v>
      </c>
      <c r="DF32">
        <v>1</v>
      </c>
      <c r="DG32">
        <v>0</v>
      </c>
      <c r="DH32">
        <v>0</v>
      </c>
      <c r="DI32">
        <v>3</v>
      </c>
      <c r="DJ32">
        <v>1</v>
      </c>
      <c r="DK32">
        <v>1</v>
      </c>
      <c r="DL32">
        <v>7</v>
      </c>
      <c r="DM32">
        <v>1</v>
      </c>
      <c r="DN32">
        <v>0</v>
      </c>
      <c r="DO32">
        <v>0</v>
      </c>
      <c r="DP32">
        <v>0</v>
      </c>
      <c r="DQ32">
        <v>17</v>
      </c>
      <c r="DR32">
        <v>0</v>
      </c>
      <c r="DS32">
        <v>10</v>
      </c>
      <c r="DT32">
        <v>8</v>
      </c>
      <c r="DU32">
        <v>0</v>
      </c>
      <c r="DV32">
        <v>0</v>
      </c>
      <c r="DW32">
        <v>5</v>
      </c>
      <c r="DX32">
        <v>3</v>
      </c>
      <c r="DY32">
        <v>3</v>
      </c>
      <c r="DZ32">
        <v>0</v>
      </c>
      <c r="EA32">
        <v>1</v>
      </c>
      <c r="EB32">
        <v>0</v>
      </c>
      <c r="EC32">
        <v>0</v>
      </c>
      <c r="ED32">
        <v>9</v>
      </c>
      <c r="EE32">
        <v>1</v>
      </c>
      <c r="EF32">
        <v>5</v>
      </c>
      <c r="EG32">
        <v>4</v>
      </c>
      <c r="EH32">
        <v>4</v>
      </c>
      <c r="EI32">
        <v>0</v>
      </c>
      <c r="EJ32">
        <v>0</v>
      </c>
      <c r="EK32">
        <v>7</v>
      </c>
      <c r="EL32">
        <v>5</v>
      </c>
      <c r="EM32">
        <v>4</v>
      </c>
      <c r="EN32">
        <v>6</v>
      </c>
      <c r="EO32">
        <v>1</v>
      </c>
      <c r="EP32">
        <v>0</v>
      </c>
      <c r="EQ32">
        <v>0</v>
      </c>
      <c r="ER32">
        <v>0</v>
      </c>
      <c r="ES32">
        <v>6</v>
      </c>
      <c r="ET32">
        <v>0</v>
      </c>
      <c r="EU32">
        <v>0</v>
      </c>
      <c r="EV32">
        <v>2</v>
      </c>
      <c r="EW32">
        <v>0</v>
      </c>
      <c r="EX32">
        <v>0</v>
      </c>
      <c r="EY32">
        <v>0</v>
      </c>
      <c r="EZ32">
        <v>0</v>
      </c>
      <c r="FA32">
        <v>1</v>
      </c>
      <c r="FB32">
        <v>0</v>
      </c>
      <c r="FC32">
        <v>0</v>
      </c>
      <c r="FD32">
        <v>0</v>
      </c>
      <c r="FE32">
        <v>17</v>
      </c>
      <c r="FF32">
        <v>17</v>
      </c>
      <c r="FG32">
        <v>118</v>
      </c>
      <c r="FH32">
        <v>118</v>
      </c>
      <c r="FI32">
        <v>51</v>
      </c>
      <c r="FJ32">
        <v>196</v>
      </c>
      <c r="FK32">
        <v>8.673469387755102E-2</v>
      </c>
      <c r="FL32">
        <v>67</v>
      </c>
      <c r="FM32">
        <v>67</v>
      </c>
      <c r="FN32">
        <v>0</v>
      </c>
    </row>
    <row r="33" spans="1:170" x14ac:dyDescent="0.3">
      <c r="A33" t="s">
        <v>29</v>
      </c>
      <c r="B33">
        <v>6.6111000000000004</v>
      </c>
      <c r="C33">
        <v>20.939399999999999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1</v>
      </c>
      <c r="BE33">
        <v>0</v>
      </c>
      <c r="BF33">
        <v>0</v>
      </c>
      <c r="BG33">
        <v>0</v>
      </c>
      <c r="BH33">
        <v>0</v>
      </c>
      <c r="BI33">
        <v>2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5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3</v>
      </c>
      <c r="CH33">
        <v>0</v>
      </c>
      <c r="CI33">
        <v>1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2</v>
      </c>
      <c r="CP33">
        <v>0</v>
      </c>
      <c r="CQ33">
        <v>2</v>
      </c>
      <c r="CR33">
        <v>0</v>
      </c>
      <c r="CS33">
        <v>0</v>
      </c>
      <c r="CT33">
        <v>3</v>
      </c>
      <c r="CU33">
        <v>0</v>
      </c>
      <c r="CV33">
        <v>31</v>
      </c>
      <c r="CW33">
        <v>0</v>
      </c>
      <c r="CX33">
        <v>0</v>
      </c>
      <c r="CY33">
        <v>22</v>
      </c>
      <c r="CZ33">
        <v>0</v>
      </c>
      <c r="DA33">
        <v>0</v>
      </c>
      <c r="DB33">
        <v>13</v>
      </c>
      <c r="DC33">
        <v>0</v>
      </c>
      <c r="DD33">
        <v>9</v>
      </c>
      <c r="DE33">
        <v>0</v>
      </c>
      <c r="DF33">
        <v>49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158</v>
      </c>
      <c r="DN33">
        <v>26</v>
      </c>
      <c r="DO33">
        <v>0</v>
      </c>
      <c r="DP33">
        <v>0</v>
      </c>
      <c r="DQ33">
        <v>39</v>
      </c>
      <c r="DR33">
        <v>52</v>
      </c>
      <c r="DS33">
        <v>18</v>
      </c>
      <c r="DT33">
        <v>43</v>
      </c>
      <c r="DU33">
        <v>73</v>
      </c>
      <c r="DV33">
        <v>52</v>
      </c>
      <c r="DW33">
        <v>48</v>
      </c>
      <c r="DX33">
        <v>19</v>
      </c>
      <c r="DY33">
        <v>31</v>
      </c>
      <c r="DZ33">
        <v>53</v>
      </c>
      <c r="EA33">
        <v>119</v>
      </c>
      <c r="EB33">
        <v>88</v>
      </c>
      <c r="EC33">
        <v>49</v>
      </c>
      <c r="ED33">
        <v>58</v>
      </c>
      <c r="EE33">
        <v>0</v>
      </c>
      <c r="EF33">
        <v>104</v>
      </c>
      <c r="EG33">
        <v>115</v>
      </c>
      <c r="EH33">
        <v>163</v>
      </c>
      <c r="EI33">
        <v>119</v>
      </c>
      <c r="EJ33">
        <v>64</v>
      </c>
      <c r="EK33">
        <v>216</v>
      </c>
      <c r="EL33">
        <v>0</v>
      </c>
      <c r="EM33">
        <v>38</v>
      </c>
      <c r="EN33">
        <v>64</v>
      </c>
      <c r="EO33">
        <v>92</v>
      </c>
      <c r="EP33">
        <v>13</v>
      </c>
      <c r="EQ33">
        <v>0</v>
      </c>
      <c r="ER33">
        <v>165</v>
      </c>
      <c r="ES33">
        <v>188</v>
      </c>
      <c r="ET33">
        <v>154</v>
      </c>
      <c r="EU33">
        <v>41</v>
      </c>
      <c r="EV33">
        <v>0</v>
      </c>
      <c r="EW33">
        <v>81</v>
      </c>
      <c r="EX33">
        <v>122</v>
      </c>
      <c r="EY33">
        <v>155</v>
      </c>
      <c r="EZ33">
        <v>88</v>
      </c>
      <c r="FA33">
        <v>48</v>
      </c>
      <c r="FB33">
        <v>145</v>
      </c>
      <c r="FC33">
        <v>96</v>
      </c>
      <c r="FD33">
        <v>89</v>
      </c>
      <c r="FE33">
        <v>216</v>
      </c>
      <c r="FF33">
        <v>216</v>
      </c>
      <c r="FG33">
        <v>138</v>
      </c>
      <c r="FH33">
        <v>138</v>
      </c>
      <c r="FI33">
        <v>53</v>
      </c>
      <c r="FJ33">
        <v>3429</v>
      </c>
      <c r="FK33">
        <v>6.2992125984251968E-2</v>
      </c>
      <c r="FL33">
        <v>85</v>
      </c>
      <c r="FM33">
        <v>85</v>
      </c>
      <c r="FN33">
        <v>0</v>
      </c>
    </row>
    <row r="34" spans="1:170" x14ac:dyDescent="0.3">
      <c r="A34" t="s">
        <v>30</v>
      </c>
      <c r="B34">
        <v>15.4542</v>
      </c>
      <c r="C34">
        <v>18.732199999999999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1</v>
      </c>
      <c r="BI34">
        <v>0</v>
      </c>
      <c r="BJ34">
        <v>0</v>
      </c>
      <c r="BK34">
        <v>0</v>
      </c>
      <c r="BL34">
        <v>0</v>
      </c>
      <c r="BM34">
        <v>2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2</v>
      </c>
      <c r="BT34">
        <v>2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0</v>
      </c>
      <c r="CA34">
        <v>1</v>
      </c>
      <c r="CB34">
        <v>0</v>
      </c>
      <c r="CC34">
        <v>1</v>
      </c>
      <c r="CD34">
        <v>0</v>
      </c>
      <c r="CE34">
        <v>0</v>
      </c>
      <c r="CF34">
        <v>7</v>
      </c>
      <c r="CG34">
        <v>5</v>
      </c>
      <c r="CH34">
        <v>0</v>
      </c>
      <c r="CI34">
        <v>0</v>
      </c>
      <c r="CJ34">
        <v>4</v>
      </c>
      <c r="CK34">
        <v>0</v>
      </c>
      <c r="CL34">
        <v>6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7</v>
      </c>
      <c r="CS34">
        <v>6</v>
      </c>
      <c r="CT34">
        <v>0</v>
      </c>
      <c r="CU34">
        <v>0</v>
      </c>
      <c r="CV34">
        <v>6</v>
      </c>
      <c r="CW34">
        <v>0</v>
      </c>
      <c r="CX34">
        <v>21</v>
      </c>
      <c r="CY34">
        <v>0</v>
      </c>
      <c r="CZ34">
        <v>44</v>
      </c>
      <c r="DA34">
        <v>0</v>
      </c>
      <c r="DB34">
        <v>0</v>
      </c>
      <c r="DC34">
        <v>53</v>
      </c>
      <c r="DD34">
        <v>0</v>
      </c>
      <c r="DE34">
        <v>83</v>
      </c>
      <c r="DF34">
        <v>7</v>
      </c>
      <c r="DG34">
        <v>62</v>
      </c>
      <c r="DH34">
        <v>0</v>
      </c>
      <c r="DI34">
        <v>0</v>
      </c>
      <c r="DJ34">
        <v>35</v>
      </c>
      <c r="DK34">
        <v>15</v>
      </c>
      <c r="DL34">
        <v>27</v>
      </c>
      <c r="DM34">
        <v>29</v>
      </c>
      <c r="DN34">
        <v>46</v>
      </c>
      <c r="DO34">
        <v>29</v>
      </c>
      <c r="DP34">
        <v>16</v>
      </c>
      <c r="DQ34">
        <v>26</v>
      </c>
      <c r="DR34">
        <v>20</v>
      </c>
      <c r="DS34">
        <v>23</v>
      </c>
      <c r="DT34">
        <v>23</v>
      </c>
      <c r="DU34">
        <v>37</v>
      </c>
      <c r="DV34">
        <v>27</v>
      </c>
      <c r="DW34">
        <v>12</v>
      </c>
      <c r="DX34">
        <v>13</v>
      </c>
      <c r="DY34">
        <v>15</v>
      </c>
      <c r="DZ34">
        <v>11</v>
      </c>
      <c r="EA34">
        <v>33</v>
      </c>
      <c r="EB34">
        <v>0</v>
      </c>
      <c r="EC34">
        <v>19</v>
      </c>
      <c r="ED34">
        <v>12</v>
      </c>
      <c r="EE34">
        <v>13</v>
      </c>
      <c r="EF34">
        <v>17</v>
      </c>
      <c r="EG34">
        <v>8</v>
      </c>
      <c r="EH34">
        <v>8</v>
      </c>
      <c r="EI34">
        <v>0</v>
      </c>
      <c r="EJ34">
        <v>1</v>
      </c>
      <c r="EK34">
        <v>2</v>
      </c>
      <c r="EL34">
        <v>5</v>
      </c>
      <c r="EM34">
        <v>2</v>
      </c>
      <c r="EN34">
        <v>2</v>
      </c>
      <c r="EO34">
        <v>0</v>
      </c>
      <c r="EP34">
        <v>0</v>
      </c>
      <c r="EQ34">
        <v>2</v>
      </c>
      <c r="ER34">
        <v>0</v>
      </c>
      <c r="ES34">
        <v>3</v>
      </c>
      <c r="ET34">
        <v>1</v>
      </c>
      <c r="EU34">
        <v>0</v>
      </c>
      <c r="EV34">
        <v>4</v>
      </c>
      <c r="EW34">
        <v>0</v>
      </c>
      <c r="EX34">
        <v>0</v>
      </c>
      <c r="EY34">
        <v>0</v>
      </c>
      <c r="EZ34">
        <v>2</v>
      </c>
      <c r="FA34">
        <v>0</v>
      </c>
      <c r="FB34">
        <v>3</v>
      </c>
      <c r="FC34">
        <v>2</v>
      </c>
      <c r="FD34">
        <v>0</v>
      </c>
      <c r="FE34">
        <v>83</v>
      </c>
      <c r="FF34">
        <v>83</v>
      </c>
      <c r="FG34">
        <v>106</v>
      </c>
      <c r="FH34">
        <v>106</v>
      </c>
      <c r="FI34">
        <v>57</v>
      </c>
      <c r="FJ34">
        <v>865</v>
      </c>
      <c r="FK34">
        <v>9.595375722543352E-2</v>
      </c>
      <c r="FL34">
        <v>49</v>
      </c>
      <c r="FM34">
        <v>49</v>
      </c>
      <c r="FN34">
        <v>0</v>
      </c>
    </row>
    <row r="35" spans="1:170" x14ac:dyDescent="0.3">
      <c r="A35" t="s">
        <v>156</v>
      </c>
      <c r="B35">
        <v>49.372300000000003</v>
      </c>
      <c r="C35">
        <v>-2.3643999999999998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1</v>
      </c>
      <c r="BA35">
        <v>0</v>
      </c>
      <c r="BB35">
        <v>0</v>
      </c>
      <c r="BC35">
        <v>0</v>
      </c>
      <c r="BD35">
        <v>1</v>
      </c>
      <c r="BE35">
        <v>3</v>
      </c>
      <c r="BF35">
        <v>0</v>
      </c>
      <c r="BG35">
        <v>0</v>
      </c>
      <c r="BH35">
        <v>5</v>
      </c>
      <c r="BI35">
        <v>3</v>
      </c>
      <c r="BJ35">
        <v>18</v>
      </c>
      <c r="BK35">
        <v>0</v>
      </c>
      <c r="BL35">
        <v>4</v>
      </c>
      <c r="BM35">
        <v>0</v>
      </c>
      <c r="BN35">
        <v>10</v>
      </c>
      <c r="BO35">
        <v>20</v>
      </c>
      <c r="BP35">
        <v>22</v>
      </c>
      <c r="BQ35">
        <v>9</v>
      </c>
      <c r="BR35">
        <v>11</v>
      </c>
      <c r="BS35">
        <v>33</v>
      </c>
      <c r="BT35">
        <v>0</v>
      </c>
      <c r="BU35">
        <v>31</v>
      </c>
      <c r="BV35">
        <v>21</v>
      </c>
      <c r="BW35">
        <v>39</v>
      </c>
      <c r="BX35">
        <v>30</v>
      </c>
      <c r="BY35">
        <v>47</v>
      </c>
      <c r="BZ35">
        <v>14</v>
      </c>
      <c r="CA35">
        <v>12</v>
      </c>
      <c r="CB35">
        <v>16</v>
      </c>
      <c r="CC35">
        <v>10</v>
      </c>
      <c r="CD35">
        <v>37</v>
      </c>
      <c r="CE35">
        <v>9</v>
      </c>
      <c r="CF35">
        <v>24</v>
      </c>
      <c r="CG35">
        <v>5</v>
      </c>
      <c r="CH35">
        <v>4</v>
      </c>
      <c r="CI35">
        <v>7</v>
      </c>
      <c r="CJ35">
        <v>10</v>
      </c>
      <c r="CK35">
        <v>13</v>
      </c>
      <c r="CL35">
        <v>14</v>
      </c>
      <c r="CM35">
        <v>4</v>
      </c>
      <c r="CN35">
        <v>0</v>
      </c>
      <c r="CO35">
        <v>8</v>
      </c>
      <c r="CP35">
        <v>2</v>
      </c>
      <c r="CQ35">
        <v>23</v>
      </c>
      <c r="CR35">
        <v>2</v>
      </c>
      <c r="CS35">
        <v>2</v>
      </c>
      <c r="CT35">
        <v>0</v>
      </c>
      <c r="CU35">
        <v>0</v>
      </c>
      <c r="CV35">
        <v>5</v>
      </c>
      <c r="CW35">
        <v>7</v>
      </c>
      <c r="CX35">
        <v>0</v>
      </c>
      <c r="CY35">
        <v>1</v>
      </c>
      <c r="CZ35">
        <v>5</v>
      </c>
      <c r="DA35">
        <v>1</v>
      </c>
      <c r="DB35">
        <v>0</v>
      </c>
      <c r="DC35">
        <v>1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1</v>
      </c>
      <c r="DJ35">
        <v>1</v>
      </c>
      <c r="DK35">
        <v>1</v>
      </c>
      <c r="DL35">
        <v>1</v>
      </c>
      <c r="DM35">
        <v>0</v>
      </c>
      <c r="DN35">
        <v>5</v>
      </c>
      <c r="DO35">
        <v>0</v>
      </c>
      <c r="DP35">
        <v>1</v>
      </c>
      <c r="DQ35">
        <v>0</v>
      </c>
      <c r="DR35">
        <v>3</v>
      </c>
      <c r="DS35">
        <v>0</v>
      </c>
      <c r="DT35">
        <v>0</v>
      </c>
      <c r="DU35">
        <v>0</v>
      </c>
      <c r="DV35">
        <v>0</v>
      </c>
      <c r="DW35">
        <v>1</v>
      </c>
      <c r="DX35">
        <v>0</v>
      </c>
      <c r="DY35">
        <v>1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</v>
      </c>
      <c r="EG35">
        <v>0</v>
      </c>
      <c r="EH35">
        <v>0</v>
      </c>
      <c r="EI35">
        <v>2</v>
      </c>
      <c r="EJ35">
        <v>0</v>
      </c>
      <c r="EK35">
        <v>1</v>
      </c>
      <c r="EL35">
        <v>1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3</v>
      </c>
      <c r="ES35">
        <v>0</v>
      </c>
      <c r="ET35">
        <v>2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1</v>
      </c>
      <c r="FB35">
        <v>0</v>
      </c>
      <c r="FC35">
        <v>0</v>
      </c>
      <c r="FD35">
        <v>0</v>
      </c>
      <c r="FE35">
        <v>47</v>
      </c>
      <c r="FF35">
        <v>47</v>
      </c>
      <c r="FG35">
        <v>74</v>
      </c>
      <c r="FH35">
        <v>74</v>
      </c>
      <c r="FI35">
        <v>48</v>
      </c>
      <c r="FJ35">
        <v>571</v>
      </c>
      <c r="FK35">
        <v>8.2311733800350256E-2</v>
      </c>
      <c r="FL35">
        <v>26</v>
      </c>
      <c r="FM35">
        <v>26</v>
      </c>
      <c r="FN35">
        <v>0</v>
      </c>
    </row>
    <row r="36" spans="1:170" x14ac:dyDescent="0.3">
      <c r="A36" t="s">
        <v>31</v>
      </c>
      <c r="B36">
        <v>-35.6751</v>
      </c>
      <c r="C36">
        <v>-71.543000000000006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0</v>
      </c>
      <c r="AT36">
        <v>3</v>
      </c>
      <c r="AU36">
        <v>0</v>
      </c>
      <c r="AV36">
        <v>0</v>
      </c>
      <c r="AW36">
        <v>4</v>
      </c>
      <c r="AX36">
        <v>0</v>
      </c>
      <c r="AY36">
        <v>5</v>
      </c>
      <c r="AZ36">
        <v>10</v>
      </c>
      <c r="BA36">
        <v>0</v>
      </c>
      <c r="BB36">
        <v>20</v>
      </c>
      <c r="BC36">
        <v>18</v>
      </c>
      <c r="BD36">
        <v>13</v>
      </c>
      <c r="BE36">
        <v>81</v>
      </c>
      <c r="BF36">
        <v>46</v>
      </c>
      <c r="BG36">
        <v>37</v>
      </c>
      <c r="BH36">
        <v>0</v>
      </c>
      <c r="BI36">
        <v>196</v>
      </c>
      <c r="BJ36">
        <v>103</v>
      </c>
      <c r="BK36">
        <v>95</v>
      </c>
      <c r="BL36">
        <v>114</v>
      </c>
      <c r="BM36">
        <v>176</v>
      </c>
      <c r="BN36">
        <v>220</v>
      </c>
      <c r="BO36">
        <v>164</v>
      </c>
      <c r="BP36">
        <v>304</v>
      </c>
      <c r="BQ36">
        <v>299</v>
      </c>
      <c r="BR36">
        <v>230</v>
      </c>
      <c r="BS36">
        <v>310</v>
      </c>
      <c r="BT36">
        <v>289</v>
      </c>
      <c r="BU36">
        <v>293</v>
      </c>
      <c r="BV36">
        <v>373</v>
      </c>
      <c r="BW36">
        <v>333</v>
      </c>
      <c r="BX36">
        <v>424</v>
      </c>
      <c r="BY36">
        <v>310</v>
      </c>
      <c r="BZ36">
        <v>344</v>
      </c>
      <c r="CA36">
        <v>301</v>
      </c>
      <c r="CB36">
        <v>430</v>
      </c>
      <c r="CC36">
        <v>426</v>
      </c>
      <c r="CD36">
        <v>529</v>
      </c>
      <c r="CE36">
        <v>426</v>
      </c>
      <c r="CF36">
        <v>286</v>
      </c>
      <c r="CG36">
        <v>312</v>
      </c>
      <c r="CH36">
        <v>392</v>
      </c>
      <c r="CI36">
        <v>356</v>
      </c>
      <c r="CJ36">
        <v>534</v>
      </c>
      <c r="CK36">
        <v>445</v>
      </c>
      <c r="CL36">
        <v>478</v>
      </c>
      <c r="CM36">
        <v>358</v>
      </c>
      <c r="CN36">
        <v>419</v>
      </c>
      <c r="CO36">
        <v>325</v>
      </c>
      <c r="CP36">
        <v>464</v>
      </c>
      <c r="CQ36">
        <v>516</v>
      </c>
      <c r="CR36">
        <v>494</v>
      </c>
      <c r="CS36">
        <v>552</v>
      </c>
      <c r="CT36">
        <v>473</v>
      </c>
      <c r="CU36">
        <v>482</v>
      </c>
      <c r="CV36">
        <v>552</v>
      </c>
      <c r="CW36">
        <v>520</v>
      </c>
      <c r="CX36">
        <v>1138</v>
      </c>
      <c r="CY36">
        <v>985</v>
      </c>
      <c r="CZ36">
        <v>1427</v>
      </c>
      <c r="DA36">
        <v>1228</v>
      </c>
      <c r="DB36">
        <v>980</v>
      </c>
      <c r="DC36">
        <v>1373</v>
      </c>
      <c r="DD36">
        <v>1032</v>
      </c>
      <c r="DE36">
        <v>1533</v>
      </c>
      <c r="DF36">
        <v>1391</v>
      </c>
      <c r="DG36">
        <v>1247</v>
      </c>
      <c r="DH36">
        <v>1647</v>
      </c>
      <c r="DI36">
        <v>1197</v>
      </c>
      <c r="DJ36">
        <v>1658</v>
      </c>
      <c r="DK36">
        <v>2660</v>
      </c>
      <c r="DL36">
        <v>2659</v>
      </c>
      <c r="DM36">
        <v>2502</v>
      </c>
      <c r="DN36">
        <v>1886</v>
      </c>
      <c r="DO36">
        <v>2353</v>
      </c>
      <c r="DP36">
        <v>2278</v>
      </c>
      <c r="DQ36">
        <v>3520</v>
      </c>
      <c r="DR36">
        <v>4038</v>
      </c>
      <c r="DS36">
        <v>3964</v>
      </c>
      <c r="DT36">
        <v>4276</v>
      </c>
      <c r="DU36">
        <v>3536</v>
      </c>
      <c r="DV36">
        <v>3709</v>
      </c>
      <c r="DW36">
        <v>4895</v>
      </c>
      <c r="DX36">
        <v>3964</v>
      </c>
      <c r="DY36">
        <v>4328</v>
      </c>
      <c r="DZ36">
        <v>4654</v>
      </c>
      <c r="EA36">
        <v>3695</v>
      </c>
      <c r="EB36">
        <v>4220</v>
      </c>
      <c r="EC36">
        <v>4830</v>
      </c>
      <c r="ED36">
        <v>5470</v>
      </c>
      <c r="EE36">
        <v>3528</v>
      </c>
      <c r="EF36">
        <v>4942</v>
      </c>
      <c r="EG36">
        <v>4664</v>
      </c>
      <c r="EH36">
        <v>4207</v>
      </c>
      <c r="EI36">
        <v>5246</v>
      </c>
      <c r="EJ36">
        <v>6405</v>
      </c>
      <c r="EK36">
        <v>4696</v>
      </c>
      <c r="EL36">
        <v>3913</v>
      </c>
      <c r="EM36">
        <v>5697</v>
      </c>
      <c r="EN36">
        <v>5636</v>
      </c>
      <c r="EO36">
        <v>6754</v>
      </c>
      <c r="EP36">
        <v>6509</v>
      </c>
      <c r="EQ36">
        <v>6938</v>
      </c>
      <c r="ER36">
        <v>5143</v>
      </c>
      <c r="ES36">
        <v>5013</v>
      </c>
      <c r="ET36">
        <v>36179</v>
      </c>
      <c r="EU36">
        <v>4475</v>
      </c>
      <c r="EV36">
        <v>6290</v>
      </c>
      <c r="EW36">
        <v>5355</v>
      </c>
      <c r="EX36">
        <v>5607</v>
      </c>
      <c r="EY36">
        <v>4608</v>
      </c>
      <c r="EZ36">
        <v>3804</v>
      </c>
      <c r="FA36">
        <v>3649</v>
      </c>
      <c r="FB36">
        <v>4648</v>
      </c>
      <c r="FC36">
        <v>4296</v>
      </c>
      <c r="FD36">
        <v>4406</v>
      </c>
      <c r="FE36">
        <v>36179</v>
      </c>
      <c r="FF36">
        <v>36179</v>
      </c>
      <c r="FG36">
        <v>147</v>
      </c>
      <c r="FH36">
        <v>147</v>
      </c>
      <c r="FI36">
        <v>41</v>
      </c>
      <c r="FJ36">
        <v>267766</v>
      </c>
      <c r="FK36">
        <v>0.13511424153925441</v>
      </c>
      <c r="FL36">
        <v>106</v>
      </c>
      <c r="FM36">
        <v>106</v>
      </c>
      <c r="FN36">
        <v>0</v>
      </c>
    </row>
    <row r="37" spans="1:170" x14ac:dyDescent="0.3">
      <c r="A37" t="s">
        <v>32</v>
      </c>
      <c r="B37">
        <v>0</v>
      </c>
      <c r="C37">
        <v>0</v>
      </c>
      <c r="D37">
        <v>95</v>
      </c>
      <c r="E37">
        <v>277</v>
      </c>
      <c r="F37">
        <v>486</v>
      </c>
      <c r="G37">
        <v>669</v>
      </c>
      <c r="H37">
        <v>802</v>
      </c>
      <c r="I37">
        <v>2632</v>
      </c>
      <c r="J37">
        <v>578</v>
      </c>
      <c r="K37">
        <v>2054</v>
      </c>
      <c r="L37">
        <v>1661</v>
      </c>
      <c r="M37">
        <v>2089</v>
      </c>
      <c r="N37">
        <v>4739</v>
      </c>
      <c r="O37">
        <v>3086</v>
      </c>
      <c r="P37">
        <v>3991</v>
      </c>
      <c r="Q37">
        <v>3733</v>
      </c>
      <c r="R37">
        <v>3147</v>
      </c>
      <c r="S37">
        <v>3523</v>
      </c>
      <c r="T37">
        <v>2704</v>
      </c>
      <c r="U37">
        <v>3015</v>
      </c>
      <c r="V37">
        <v>2525</v>
      </c>
      <c r="W37">
        <v>2032</v>
      </c>
      <c r="X37">
        <v>373</v>
      </c>
      <c r="Y37">
        <v>15136</v>
      </c>
      <c r="Z37">
        <v>6463</v>
      </c>
      <c r="AA37">
        <v>2055</v>
      </c>
      <c r="AB37">
        <v>2100</v>
      </c>
      <c r="AC37">
        <v>1921</v>
      </c>
      <c r="AD37">
        <v>1777</v>
      </c>
      <c r="AE37">
        <v>408</v>
      </c>
      <c r="AF37">
        <v>458</v>
      </c>
      <c r="AG37">
        <v>473</v>
      </c>
      <c r="AH37">
        <v>1451</v>
      </c>
      <c r="AI37">
        <v>21</v>
      </c>
      <c r="AJ37">
        <v>219</v>
      </c>
      <c r="AK37">
        <v>513</v>
      </c>
      <c r="AL37">
        <v>412</v>
      </c>
      <c r="AM37">
        <v>434</v>
      </c>
      <c r="AN37">
        <v>328</v>
      </c>
      <c r="AO37">
        <v>428</v>
      </c>
      <c r="AP37">
        <v>576</v>
      </c>
      <c r="AQ37">
        <v>204</v>
      </c>
      <c r="AR37">
        <v>125</v>
      </c>
      <c r="AS37">
        <v>125</v>
      </c>
      <c r="AT37">
        <v>151</v>
      </c>
      <c r="AU37">
        <v>153</v>
      </c>
      <c r="AV37">
        <v>80</v>
      </c>
      <c r="AW37">
        <v>53</v>
      </c>
      <c r="AX37">
        <v>37</v>
      </c>
      <c r="AY37">
        <v>27</v>
      </c>
      <c r="AZ37">
        <v>34</v>
      </c>
      <c r="BA37">
        <v>11</v>
      </c>
      <c r="BB37">
        <v>13</v>
      </c>
      <c r="BC37">
        <v>32</v>
      </c>
      <c r="BD37">
        <v>26</v>
      </c>
      <c r="BE37">
        <v>30</v>
      </c>
      <c r="BF37">
        <v>25</v>
      </c>
      <c r="BG37">
        <v>44</v>
      </c>
      <c r="BH37">
        <v>54</v>
      </c>
      <c r="BI37">
        <v>94</v>
      </c>
      <c r="BJ37">
        <v>55</v>
      </c>
      <c r="BK37">
        <v>130</v>
      </c>
      <c r="BL37">
        <v>63</v>
      </c>
      <c r="BM37">
        <v>93</v>
      </c>
      <c r="BN37">
        <v>70</v>
      </c>
      <c r="BO37">
        <v>121</v>
      </c>
      <c r="BP37">
        <v>115</v>
      </c>
      <c r="BQ37">
        <v>102</v>
      </c>
      <c r="BR37">
        <v>123</v>
      </c>
      <c r="BS37">
        <v>76</v>
      </c>
      <c r="BT37">
        <v>81</v>
      </c>
      <c r="BU37">
        <v>82</v>
      </c>
      <c r="BV37">
        <v>71</v>
      </c>
      <c r="BW37">
        <v>79</v>
      </c>
      <c r="BX37">
        <v>32</v>
      </c>
      <c r="BY37">
        <v>59</v>
      </c>
      <c r="BZ37">
        <v>63</v>
      </c>
      <c r="CA37">
        <v>53</v>
      </c>
      <c r="CB37">
        <v>91</v>
      </c>
      <c r="CC37">
        <v>74</v>
      </c>
      <c r="CD37">
        <v>58</v>
      </c>
      <c r="CE37">
        <v>73</v>
      </c>
      <c r="CF37">
        <v>120</v>
      </c>
      <c r="CG37">
        <v>79</v>
      </c>
      <c r="CH37">
        <v>93</v>
      </c>
      <c r="CI37">
        <v>50</v>
      </c>
      <c r="CJ37">
        <v>47</v>
      </c>
      <c r="CK37">
        <v>357</v>
      </c>
      <c r="CL37">
        <v>27</v>
      </c>
      <c r="CM37">
        <v>18</v>
      </c>
      <c r="CN37">
        <v>12</v>
      </c>
      <c r="CO37">
        <v>36</v>
      </c>
      <c r="CP37">
        <v>15</v>
      </c>
      <c r="CQ37">
        <v>16</v>
      </c>
      <c r="CR37">
        <v>15</v>
      </c>
      <c r="CS37">
        <v>10</v>
      </c>
      <c r="CT37">
        <v>3</v>
      </c>
      <c r="CU37">
        <v>6</v>
      </c>
      <c r="CV37">
        <v>22</v>
      </c>
      <c r="CW37">
        <v>4</v>
      </c>
      <c r="CX37">
        <v>12</v>
      </c>
      <c r="CY37">
        <v>3</v>
      </c>
      <c r="CZ37">
        <v>0</v>
      </c>
      <c r="DA37">
        <v>5</v>
      </c>
      <c r="DB37">
        <v>2</v>
      </c>
      <c r="DC37">
        <v>2</v>
      </c>
      <c r="DD37">
        <v>2</v>
      </c>
      <c r="DE37">
        <v>5</v>
      </c>
      <c r="DF37">
        <v>1</v>
      </c>
      <c r="DG37">
        <v>14</v>
      </c>
      <c r="DH37">
        <v>20</v>
      </c>
      <c r="DI37">
        <v>1</v>
      </c>
      <c r="DJ37">
        <v>7</v>
      </c>
      <c r="DK37">
        <v>6</v>
      </c>
      <c r="DL37">
        <v>5</v>
      </c>
      <c r="DM37">
        <v>9</v>
      </c>
      <c r="DN37">
        <v>6</v>
      </c>
      <c r="DO37">
        <v>10</v>
      </c>
      <c r="DP37">
        <v>9</v>
      </c>
      <c r="DQ37">
        <v>0</v>
      </c>
      <c r="DR37">
        <v>0</v>
      </c>
      <c r="DS37">
        <v>0</v>
      </c>
      <c r="DT37">
        <v>18</v>
      </c>
      <c r="DU37">
        <v>3</v>
      </c>
      <c r="DV37">
        <v>11</v>
      </c>
      <c r="DW37">
        <v>7</v>
      </c>
      <c r="DX37">
        <v>1</v>
      </c>
      <c r="DY37">
        <v>3</v>
      </c>
      <c r="DZ37">
        <v>0</v>
      </c>
      <c r="EA37">
        <v>17</v>
      </c>
      <c r="EB37">
        <v>5</v>
      </c>
      <c r="EC37">
        <v>18</v>
      </c>
      <c r="ED37">
        <v>8</v>
      </c>
      <c r="EE37">
        <v>7</v>
      </c>
      <c r="EF37" t="s">
        <v>182</v>
      </c>
      <c r="EG37">
        <v>11</v>
      </c>
      <c r="EH37">
        <v>6</v>
      </c>
      <c r="EI37">
        <v>9</v>
      </c>
      <c r="EJ37">
        <v>5</v>
      </c>
      <c r="EK37">
        <v>4</v>
      </c>
      <c r="EL37">
        <v>3</v>
      </c>
      <c r="EM37">
        <v>11</v>
      </c>
      <c r="EN37">
        <v>7</v>
      </c>
      <c r="EO37">
        <v>12</v>
      </c>
      <c r="EP37">
        <v>58</v>
      </c>
      <c r="EQ37">
        <v>49</v>
      </c>
      <c r="ER37">
        <v>43</v>
      </c>
      <c r="ES37">
        <v>44</v>
      </c>
      <c r="ET37">
        <v>36</v>
      </c>
      <c r="EU37">
        <v>36</v>
      </c>
      <c r="EV37">
        <v>0</v>
      </c>
      <c r="EW37">
        <v>59</v>
      </c>
      <c r="EX37">
        <v>19</v>
      </c>
      <c r="EY37">
        <v>52</v>
      </c>
      <c r="EZ37">
        <v>29</v>
      </c>
      <c r="FA37">
        <v>20</v>
      </c>
      <c r="FB37">
        <v>28</v>
      </c>
      <c r="FC37">
        <v>24</v>
      </c>
      <c r="FD37">
        <v>18</v>
      </c>
      <c r="FE37">
        <v>15136</v>
      </c>
      <c r="FF37">
        <v>15136</v>
      </c>
      <c r="FG37">
        <v>22</v>
      </c>
      <c r="FH37">
        <v>22</v>
      </c>
      <c r="FI37">
        <v>1</v>
      </c>
      <c r="FJ37">
        <v>84196</v>
      </c>
      <c r="FK37">
        <v>0.17977101049931113</v>
      </c>
      <c r="FL37">
        <v>21</v>
      </c>
      <c r="FM37">
        <v>21</v>
      </c>
      <c r="FN37">
        <v>0</v>
      </c>
    </row>
    <row r="38" spans="1:170" x14ac:dyDescent="0.3">
      <c r="A38" t="s">
        <v>33</v>
      </c>
      <c r="B38">
        <v>4.5709</v>
      </c>
      <c r="C38">
        <v>-74.297300000000007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0</v>
      </c>
      <c r="AW38">
        <v>0</v>
      </c>
      <c r="AX38">
        <v>0</v>
      </c>
      <c r="AY38">
        <v>2</v>
      </c>
      <c r="AZ38">
        <v>6</v>
      </c>
      <c r="BA38">
        <v>0</v>
      </c>
      <c r="BB38">
        <v>4</v>
      </c>
      <c r="BC38">
        <v>9</v>
      </c>
      <c r="BD38">
        <v>12</v>
      </c>
      <c r="BE38">
        <v>20</v>
      </c>
      <c r="BF38">
        <v>11</v>
      </c>
      <c r="BG38">
        <v>28</v>
      </c>
      <c r="BH38">
        <v>9</v>
      </c>
      <c r="BI38">
        <v>26</v>
      </c>
      <c r="BJ38">
        <v>68</v>
      </c>
      <c r="BK38">
        <v>35</v>
      </c>
      <c r="BL38">
        <v>46</v>
      </c>
      <c r="BM38">
        <v>101</v>
      </c>
      <c r="BN38">
        <v>92</v>
      </c>
      <c r="BO38">
        <v>21</v>
      </c>
      <c r="BP38">
        <v>48</v>
      </c>
      <c r="BQ38">
        <v>69</v>
      </c>
      <c r="BR38">
        <v>94</v>
      </c>
      <c r="BS38">
        <v>96</v>
      </c>
      <c r="BT38">
        <v>108</v>
      </c>
      <c r="BU38">
        <v>159</v>
      </c>
      <c r="BV38">
        <v>96</v>
      </c>
      <c r="BW38">
        <v>106</v>
      </c>
      <c r="BX38">
        <v>139</v>
      </c>
      <c r="BY38">
        <v>79</v>
      </c>
      <c r="BZ38">
        <v>94</v>
      </c>
      <c r="CA38">
        <v>201</v>
      </c>
      <c r="CB38">
        <v>274</v>
      </c>
      <c r="CC38">
        <v>169</v>
      </c>
      <c r="CD38">
        <v>250</v>
      </c>
      <c r="CE38">
        <v>236</v>
      </c>
      <c r="CF38">
        <v>67</v>
      </c>
      <c r="CG38">
        <v>76</v>
      </c>
      <c r="CH38">
        <v>127</v>
      </c>
      <c r="CI38">
        <v>126</v>
      </c>
      <c r="CJ38">
        <v>128</v>
      </c>
      <c r="CK38">
        <v>206</v>
      </c>
      <c r="CL38">
        <v>0</v>
      </c>
      <c r="CM38">
        <v>353</v>
      </c>
      <c r="CN38">
        <v>185</v>
      </c>
      <c r="CO38">
        <v>172</v>
      </c>
      <c r="CP38">
        <v>207</v>
      </c>
      <c r="CQ38">
        <v>205</v>
      </c>
      <c r="CR38">
        <v>320</v>
      </c>
      <c r="CS38">
        <v>261</v>
      </c>
      <c r="CT38">
        <v>237</v>
      </c>
      <c r="CU38">
        <v>218</v>
      </c>
      <c r="CV38">
        <v>352</v>
      </c>
      <c r="CW38">
        <v>258</v>
      </c>
      <c r="CX38">
        <v>300</v>
      </c>
      <c r="CY38">
        <v>499</v>
      </c>
      <c r="CZ38">
        <v>279</v>
      </c>
      <c r="DA38">
        <v>383</v>
      </c>
      <c r="DB38">
        <v>305</v>
      </c>
      <c r="DC38">
        <v>640</v>
      </c>
      <c r="DD38">
        <v>346</v>
      </c>
      <c r="DE38">
        <v>497</v>
      </c>
      <c r="DF38">
        <v>595</v>
      </c>
      <c r="DG38">
        <v>444</v>
      </c>
      <c r="DH38">
        <v>568</v>
      </c>
      <c r="DI38">
        <v>550</v>
      </c>
      <c r="DJ38">
        <v>659</v>
      </c>
      <c r="DK38">
        <v>658</v>
      </c>
      <c r="DL38">
        <v>680</v>
      </c>
      <c r="DM38">
        <v>606</v>
      </c>
      <c r="DN38">
        <v>723</v>
      </c>
      <c r="DO38">
        <v>635</v>
      </c>
      <c r="DP38">
        <v>721</v>
      </c>
      <c r="DQ38">
        <v>640</v>
      </c>
      <c r="DR38">
        <v>752</v>
      </c>
      <c r="DS38">
        <v>643</v>
      </c>
      <c r="DT38">
        <v>801</v>
      </c>
      <c r="DU38">
        <v>1046</v>
      </c>
      <c r="DV38">
        <v>998</v>
      </c>
      <c r="DW38">
        <v>806</v>
      </c>
      <c r="DX38">
        <v>1022</v>
      </c>
      <c r="DY38">
        <v>1101</v>
      </c>
      <c r="DZ38">
        <v>37</v>
      </c>
      <c r="EA38">
        <v>1265</v>
      </c>
      <c r="EB38">
        <v>1328</v>
      </c>
      <c r="EC38">
        <v>485</v>
      </c>
      <c r="ED38">
        <v>2165</v>
      </c>
      <c r="EE38">
        <v>1209</v>
      </c>
      <c r="EF38">
        <v>1342</v>
      </c>
      <c r="EG38">
        <v>1531</v>
      </c>
      <c r="EH38">
        <v>3293</v>
      </c>
      <c r="EI38">
        <v>0</v>
      </c>
      <c r="EJ38">
        <v>1390</v>
      </c>
      <c r="EK38">
        <v>2698</v>
      </c>
      <c r="EL38">
        <v>0</v>
      </c>
      <c r="EM38">
        <v>1359</v>
      </c>
      <c r="EN38">
        <v>1604</v>
      </c>
      <c r="EO38">
        <v>1534</v>
      </c>
      <c r="EP38">
        <v>1650</v>
      </c>
      <c r="EQ38">
        <v>1902</v>
      </c>
      <c r="ER38">
        <v>4272</v>
      </c>
      <c r="ES38">
        <v>43</v>
      </c>
      <c r="ET38">
        <v>1872</v>
      </c>
      <c r="EU38">
        <v>2119</v>
      </c>
      <c r="EV38">
        <v>3185</v>
      </c>
      <c r="EW38">
        <v>3067</v>
      </c>
      <c r="EX38">
        <v>5382</v>
      </c>
      <c r="EY38">
        <v>2531</v>
      </c>
      <c r="EZ38">
        <v>2393</v>
      </c>
      <c r="FA38">
        <v>0</v>
      </c>
      <c r="FB38">
        <v>3553</v>
      </c>
      <c r="FC38">
        <v>3498</v>
      </c>
      <c r="FD38">
        <v>3849</v>
      </c>
      <c r="FE38">
        <v>5382</v>
      </c>
      <c r="FF38">
        <v>5382</v>
      </c>
      <c r="FG38">
        <v>151</v>
      </c>
      <c r="FH38">
        <v>151</v>
      </c>
      <c r="FI38">
        <v>44</v>
      </c>
      <c r="FJ38">
        <v>84660</v>
      </c>
      <c r="FK38">
        <v>6.3571934798015595E-2</v>
      </c>
      <c r="FL38">
        <v>107</v>
      </c>
      <c r="FM38">
        <v>107</v>
      </c>
      <c r="FN38">
        <v>0</v>
      </c>
    </row>
    <row r="39" spans="1:170" x14ac:dyDescent="0.3">
      <c r="A39" t="s">
        <v>180</v>
      </c>
      <c r="B39">
        <v>-11.6455</v>
      </c>
      <c r="C39">
        <v>43.333300000000001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1</v>
      </c>
      <c r="CY39">
        <v>0</v>
      </c>
      <c r="CZ39">
        <v>2</v>
      </c>
      <c r="DA39">
        <v>0</v>
      </c>
      <c r="DB39">
        <v>0</v>
      </c>
      <c r="DC39">
        <v>0</v>
      </c>
      <c r="DD39">
        <v>5</v>
      </c>
      <c r="DE39">
        <v>0</v>
      </c>
      <c r="DF39">
        <v>0</v>
      </c>
      <c r="DG39">
        <v>3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23</v>
      </c>
      <c r="DS39">
        <v>0</v>
      </c>
      <c r="DT39">
        <v>44</v>
      </c>
      <c r="DU39">
        <v>0</v>
      </c>
      <c r="DV39">
        <v>9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19</v>
      </c>
      <c r="EC39">
        <v>0</v>
      </c>
      <c r="ED39">
        <v>0</v>
      </c>
      <c r="EE39">
        <v>26</v>
      </c>
      <c r="EF39">
        <v>0</v>
      </c>
      <c r="EG39">
        <v>0</v>
      </c>
      <c r="EH39">
        <v>0</v>
      </c>
      <c r="EI39">
        <v>9</v>
      </c>
      <c r="EJ39">
        <v>0</v>
      </c>
      <c r="EK39">
        <v>0</v>
      </c>
      <c r="EL39">
        <v>0</v>
      </c>
      <c r="EM39">
        <v>21</v>
      </c>
      <c r="EN39">
        <v>0</v>
      </c>
      <c r="EO39">
        <v>1</v>
      </c>
      <c r="EP39">
        <v>13</v>
      </c>
      <c r="EQ39">
        <v>0</v>
      </c>
      <c r="ER39">
        <v>0</v>
      </c>
      <c r="ES39">
        <v>21</v>
      </c>
      <c r="ET39">
        <v>0</v>
      </c>
      <c r="EU39">
        <v>13</v>
      </c>
      <c r="EV39">
        <v>0</v>
      </c>
      <c r="EW39">
        <v>37</v>
      </c>
      <c r="EX39">
        <v>0</v>
      </c>
      <c r="EY39">
        <v>0</v>
      </c>
      <c r="EZ39">
        <v>18</v>
      </c>
      <c r="FA39">
        <v>0</v>
      </c>
      <c r="FB39">
        <v>7</v>
      </c>
      <c r="FC39">
        <v>0</v>
      </c>
      <c r="FD39">
        <v>0</v>
      </c>
      <c r="FE39">
        <v>44</v>
      </c>
      <c r="FF39">
        <v>44</v>
      </c>
      <c r="FG39">
        <v>121</v>
      </c>
      <c r="FH39">
        <v>121</v>
      </c>
      <c r="FI39">
        <v>99</v>
      </c>
      <c r="FJ39">
        <v>272</v>
      </c>
      <c r="FK39">
        <v>0.16176470588235295</v>
      </c>
      <c r="FL39">
        <v>22</v>
      </c>
      <c r="FM39">
        <v>22</v>
      </c>
      <c r="FN39">
        <v>0</v>
      </c>
    </row>
    <row r="40" spans="1:170" x14ac:dyDescent="0.3">
      <c r="A40" t="s">
        <v>34</v>
      </c>
      <c r="B40">
        <v>-4.0382999999999996</v>
      </c>
      <c r="C40">
        <v>21.758700000000001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1</v>
      </c>
      <c r="BE40">
        <v>0</v>
      </c>
      <c r="BF40">
        <v>0</v>
      </c>
      <c r="BG40">
        <v>0</v>
      </c>
      <c r="BH40">
        <v>2</v>
      </c>
      <c r="BI40">
        <v>0</v>
      </c>
      <c r="BJ40">
        <v>0</v>
      </c>
      <c r="BK40">
        <v>0</v>
      </c>
      <c r="BL40">
        <v>1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15</v>
      </c>
      <c r="BS40">
        <v>0</v>
      </c>
      <c r="BT40">
        <v>0</v>
      </c>
      <c r="BU40">
        <v>0</v>
      </c>
      <c r="BV40">
        <v>3</v>
      </c>
      <c r="BW40">
        <v>0</v>
      </c>
      <c r="BX40">
        <v>0</v>
      </c>
      <c r="BY40">
        <v>23</v>
      </c>
      <c r="BZ40">
        <v>0</v>
      </c>
      <c r="CA40">
        <v>0</v>
      </c>
      <c r="CB40">
        <v>0</v>
      </c>
      <c r="CC40">
        <v>15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57</v>
      </c>
      <c r="CJ40">
        <v>0</v>
      </c>
      <c r="CK40">
        <v>26</v>
      </c>
      <c r="CL40">
        <v>0</v>
      </c>
      <c r="CM40">
        <v>0</v>
      </c>
      <c r="CN40">
        <v>17</v>
      </c>
      <c r="CO40">
        <v>5</v>
      </c>
      <c r="CP40">
        <v>21</v>
      </c>
      <c r="CQ40">
        <v>0</v>
      </c>
      <c r="CR40">
        <v>14</v>
      </c>
      <c r="CS40">
        <v>0</v>
      </c>
      <c r="CT40">
        <v>0</v>
      </c>
      <c r="CU40">
        <v>0</v>
      </c>
      <c r="CV40">
        <v>7</v>
      </c>
      <c r="CW40">
        <v>0</v>
      </c>
      <c r="CX40">
        <v>13</v>
      </c>
      <c r="CY40">
        <v>9</v>
      </c>
      <c r="CZ40">
        <v>0</v>
      </c>
      <c r="DA40">
        <v>0</v>
      </c>
      <c r="DB40">
        <v>7</v>
      </c>
      <c r="DC40">
        <v>0</v>
      </c>
      <c r="DD40">
        <v>28</v>
      </c>
      <c r="DE40">
        <v>0</v>
      </c>
      <c r="DF40">
        <v>10</v>
      </c>
      <c r="DG40">
        <v>0</v>
      </c>
      <c r="DH40">
        <v>0</v>
      </c>
      <c r="DI40">
        <v>59</v>
      </c>
      <c r="DJ40">
        <v>0</v>
      </c>
      <c r="DK40">
        <v>0</v>
      </c>
      <c r="DL40">
        <v>58</v>
      </c>
      <c r="DM40">
        <v>0</v>
      </c>
      <c r="DN40">
        <v>0</v>
      </c>
      <c r="DO40">
        <v>0</v>
      </c>
      <c r="DP40">
        <v>21</v>
      </c>
      <c r="DQ40">
        <v>8</v>
      </c>
      <c r="DR40">
        <v>0</v>
      </c>
      <c r="DS40">
        <v>49</v>
      </c>
      <c r="DT40">
        <v>0</v>
      </c>
      <c r="DU40">
        <v>18</v>
      </c>
      <c r="DV40">
        <v>0</v>
      </c>
      <c r="DW40">
        <v>0</v>
      </c>
      <c r="DX40">
        <v>0</v>
      </c>
      <c r="DY40">
        <v>84</v>
      </c>
      <c r="DZ40">
        <v>0</v>
      </c>
      <c r="EA40">
        <v>0</v>
      </c>
      <c r="EB40">
        <v>0</v>
      </c>
      <c r="EC40">
        <v>40</v>
      </c>
      <c r="ED40">
        <v>0</v>
      </c>
      <c r="EE40">
        <v>0</v>
      </c>
      <c r="EF40">
        <v>0</v>
      </c>
      <c r="EG40">
        <v>0</v>
      </c>
      <c r="EH40">
        <v>24</v>
      </c>
      <c r="EI40">
        <v>48</v>
      </c>
      <c r="EJ40">
        <v>0</v>
      </c>
      <c r="EK40">
        <v>0</v>
      </c>
      <c r="EL40">
        <v>45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155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204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204</v>
      </c>
      <c r="FF40">
        <v>204</v>
      </c>
      <c r="FG40">
        <v>152</v>
      </c>
      <c r="FH40">
        <v>152</v>
      </c>
      <c r="FI40">
        <v>53</v>
      </c>
      <c r="FJ40">
        <v>1087</v>
      </c>
      <c r="FK40">
        <v>0.18767249310027598</v>
      </c>
      <c r="FL40">
        <v>99</v>
      </c>
      <c r="FM40">
        <v>99</v>
      </c>
      <c r="FN40">
        <v>0</v>
      </c>
    </row>
    <row r="41" spans="1:170" x14ac:dyDescent="0.3">
      <c r="A41" t="s">
        <v>35</v>
      </c>
      <c r="B41">
        <v>-4.0382999999999996</v>
      </c>
      <c r="C41">
        <v>21.758700000000001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</v>
      </c>
      <c r="BA41">
        <v>0</v>
      </c>
      <c r="BB41">
        <v>1</v>
      </c>
      <c r="BC41">
        <v>0</v>
      </c>
      <c r="BD41">
        <v>0</v>
      </c>
      <c r="BE41">
        <v>0</v>
      </c>
      <c r="BF41">
        <v>1</v>
      </c>
      <c r="BG41">
        <v>1</v>
      </c>
      <c r="BH41">
        <v>10</v>
      </c>
      <c r="BI41">
        <v>4</v>
      </c>
      <c r="BJ41">
        <v>5</v>
      </c>
      <c r="BK41">
        <v>7</v>
      </c>
      <c r="BL41">
        <v>6</v>
      </c>
      <c r="BM41">
        <v>9</v>
      </c>
      <c r="BN41">
        <v>3</v>
      </c>
      <c r="BO41">
        <v>3</v>
      </c>
      <c r="BP41">
        <v>0</v>
      </c>
      <c r="BQ41">
        <v>14</v>
      </c>
      <c r="BR41">
        <v>0</v>
      </c>
      <c r="BS41">
        <v>16</v>
      </c>
      <c r="BT41">
        <v>17</v>
      </c>
      <c r="BU41">
        <v>11</v>
      </c>
      <c r="BV41">
        <v>25</v>
      </c>
      <c r="BW41">
        <v>0</v>
      </c>
      <c r="BX41">
        <v>20</v>
      </c>
      <c r="BY41">
        <v>0</v>
      </c>
      <c r="BZ41">
        <v>7</v>
      </c>
      <c r="CA41">
        <v>19</v>
      </c>
      <c r="CB41">
        <v>0</v>
      </c>
      <c r="CC41">
        <v>0</v>
      </c>
      <c r="CD41">
        <v>35</v>
      </c>
      <c r="CE41">
        <v>8</v>
      </c>
      <c r="CF41">
        <v>11</v>
      </c>
      <c r="CG41">
        <v>1</v>
      </c>
      <c r="CH41">
        <v>6</v>
      </c>
      <c r="CI41">
        <v>13</v>
      </c>
      <c r="CJ41">
        <v>13</v>
      </c>
      <c r="CK41">
        <v>20</v>
      </c>
      <c r="CL41">
        <v>20</v>
      </c>
      <c r="CM41">
        <v>20</v>
      </c>
      <c r="CN41">
        <v>5</v>
      </c>
      <c r="CO41">
        <v>18</v>
      </c>
      <c r="CP41">
        <v>9</v>
      </c>
      <c r="CQ41">
        <v>18</v>
      </c>
      <c r="CR41">
        <v>17</v>
      </c>
      <c r="CS41">
        <v>22</v>
      </c>
      <c r="CT41">
        <v>26</v>
      </c>
      <c r="CU41">
        <v>17</v>
      </c>
      <c r="CV41">
        <v>12</v>
      </c>
      <c r="CW41">
        <v>20</v>
      </c>
      <c r="CX41">
        <v>81</v>
      </c>
      <c r="CY41">
        <v>32</v>
      </c>
      <c r="CZ41">
        <v>70</v>
      </c>
      <c r="DA41">
        <v>0</v>
      </c>
      <c r="DB41">
        <v>8</v>
      </c>
      <c r="DC41">
        <v>23</v>
      </c>
      <c r="DD41">
        <v>92</v>
      </c>
      <c r="DE41">
        <v>66</v>
      </c>
      <c r="DF41">
        <v>74</v>
      </c>
      <c r="DG41">
        <v>0</v>
      </c>
      <c r="DH41">
        <v>54</v>
      </c>
      <c r="DI41">
        <v>33</v>
      </c>
      <c r="DJ41">
        <v>78</v>
      </c>
      <c r="DK41">
        <v>67</v>
      </c>
      <c r="DL41">
        <v>73</v>
      </c>
      <c r="DM41">
        <v>56</v>
      </c>
      <c r="DN41">
        <v>157</v>
      </c>
      <c r="DO41">
        <v>0</v>
      </c>
      <c r="DP41">
        <v>83</v>
      </c>
      <c r="DQ41">
        <v>91</v>
      </c>
      <c r="DR41">
        <v>102</v>
      </c>
      <c r="DS41">
        <v>104</v>
      </c>
      <c r="DT41">
        <v>110</v>
      </c>
      <c r="DU41">
        <v>80</v>
      </c>
      <c r="DV41">
        <v>116</v>
      </c>
      <c r="DW41">
        <v>156</v>
      </c>
      <c r="DX41">
        <v>106</v>
      </c>
      <c r="DY41">
        <v>143</v>
      </c>
      <c r="DZ41">
        <v>114</v>
      </c>
      <c r="EA41">
        <v>173</v>
      </c>
      <c r="EB41">
        <v>133</v>
      </c>
      <c r="EC41">
        <v>104</v>
      </c>
      <c r="ED41">
        <v>125</v>
      </c>
      <c r="EE41">
        <v>131</v>
      </c>
      <c r="EF41">
        <v>169</v>
      </c>
      <c r="EG41">
        <v>149</v>
      </c>
      <c r="EH41">
        <v>120</v>
      </c>
      <c r="EI41">
        <v>114</v>
      </c>
      <c r="EJ41">
        <v>138</v>
      </c>
      <c r="EK41">
        <v>90</v>
      </c>
      <c r="EL41">
        <v>153</v>
      </c>
      <c r="EM41">
        <v>131</v>
      </c>
      <c r="EN41">
        <v>125</v>
      </c>
      <c r="EO41">
        <v>122</v>
      </c>
      <c r="EP41">
        <v>87</v>
      </c>
      <c r="EQ41">
        <v>54</v>
      </c>
      <c r="ER41">
        <v>59</v>
      </c>
      <c r="ES41">
        <v>137</v>
      </c>
      <c r="ET41">
        <v>126</v>
      </c>
      <c r="EU41">
        <v>183</v>
      </c>
      <c r="EV41">
        <v>194</v>
      </c>
      <c r="EW41">
        <v>195</v>
      </c>
      <c r="EX41">
        <v>154</v>
      </c>
      <c r="EY41">
        <v>98</v>
      </c>
      <c r="EZ41">
        <v>103</v>
      </c>
      <c r="FA41">
        <v>186</v>
      </c>
      <c r="FB41">
        <v>198</v>
      </c>
      <c r="FC41">
        <v>141</v>
      </c>
      <c r="FD41">
        <v>138</v>
      </c>
      <c r="FE41">
        <v>198</v>
      </c>
      <c r="FF41">
        <v>198</v>
      </c>
      <c r="FG41">
        <v>155</v>
      </c>
      <c r="FH41">
        <v>155</v>
      </c>
      <c r="FI41">
        <v>49</v>
      </c>
      <c r="FJ41">
        <v>6690</v>
      </c>
      <c r="FK41">
        <v>2.9596412556053813E-2</v>
      </c>
      <c r="FL41">
        <v>106</v>
      </c>
      <c r="FM41">
        <v>106</v>
      </c>
      <c r="FN41">
        <v>0</v>
      </c>
    </row>
    <row r="42" spans="1:170" x14ac:dyDescent="0.3">
      <c r="A42" t="s">
        <v>36</v>
      </c>
      <c r="B42">
        <v>9.7489000000000008</v>
      </c>
      <c r="C42">
        <v>-83.753399999999999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0</v>
      </c>
      <c r="AW42">
        <v>4</v>
      </c>
      <c r="AX42">
        <v>4</v>
      </c>
      <c r="AY42">
        <v>0</v>
      </c>
      <c r="AZ42">
        <v>4</v>
      </c>
      <c r="BA42">
        <v>9</v>
      </c>
      <c r="BB42">
        <v>1</v>
      </c>
      <c r="BC42">
        <v>3</v>
      </c>
      <c r="BD42">
        <v>1</v>
      </c>
      <c r="BE42">
        <v>8</v>
      </c>
      <c r="BF42">
        <v>6</v>
      </c>
      <c r="BG42">
        <v>9</v>
      </c>
      <c r="BH42">
        <v>19</v>
      </c>
      <c r="BI42">
        <v>20</v>
      </c>
      <c r="BJ42">
        <v>28</v>
      </c>
      <c r="BK42">
        <v>17</v>
      </c>
      <c r="BL42">
        <v>24</v>
      </c>
      <c r="BM42">
        <v>19</v>
      </c>
      <c r="BN42">
        <v>24</v>
      </c>
      <c r="BO42">
        <v>30</v>
      </c>
      <c r="BP42">
        <v>32</v>
      </c>
      <c r="BQ42">
        <v>32</v>
      </c>
      <c r="BR42">
        <v>19</v>
      </c>
      <c r="BS42">
        <v>16</v>
      </c>
      <c r="BT42">
        <v>17</v>
      </c>
      <c r="BU42">
        <v>28</v>
      </c>
      <c r="BV42">
        <v>21</v>
      </c>
      <c r="BW42">
        <v>20</v>
      </c>
      <c r="BX42">
        <v>19</v>
      </c>
      <c r="BY42">
        <v>19</v>
      </c>
      <c r="BZ42">
        <v>13</v>
      </c>
      <c r="CA42">
        <v>16</v>
      </c>
      <c r="CB42">
        <v>19</v>
      </c>
      <c r="CC42">
        <v>37</v>
      </c>
      <c r="CD42">
        <v>19</v>
      </c>
      <c r="CE42">
        <v>19</v>
      </c>
      <c r="CF42">
        <v>18</v>
      </c>
      <c r="CG42">
        <v>17</v>
      </c>
      <c r="CH42">
        <v>6</v>
      </c>
      <c r="CI42">
        <v>8</v>
      </c>
      <c r="CJ42">
        <v>16</v>
      </c>
      <c r="CK42">
        <v>7</v>
      </c>
      <c r="CL42">
        <v>6</v>
      </c>
      <c r="CM42">
        <v>5</v>
      </c>
      <c r="CN42">
        <v>2</v>
      </c>
      <c r="CO42">
        <v>7</v>
      </c>
      <c r="CP42">
        <v>12</v>
      </c>
      <c r="CQ42">
        <v>5</v>
      </c>
      <c r="CR42">
        <v>1</v>
      </c>
      <c r="CS42">
        <v>6</v>
      </c>
      <c r="CT42">
        <v>2</v>
      </c>
      <c r="CU42">
        <v>2</v>
      </c>
      <c r="CV42">
        <v>8</v>
      </c>
      <c r="CW42">
        <v>8</v>
      </c>
      <c r="CX42">
        <v>6</v>
      </c>
      <c r="CY42">
        <v>6</v>
      </c>
      <c r="CZ42">
        <v>8</v>
      </c>
      <c r="DA42">
        <v>6</v>
      </c>
      <c r="DB42">
        <v>3</v>
      </c>
      <c r="DC42">
        <v>13</v>
      </c>
      <c r="DD42">
        <v>6</v>
      </c>
      <c r="DE42">
        <v>4</v>
      </c>
      <c r="DF42">
        <v>8</v>
      </c>
      <c r="DG42">
        <v>7</v>
      </c>
      <c r="DH42">
        <v>12</v>
      </c>
      <c r="DI42">
        <v>9</v>
      </c>
      <c r="DJ42">
        <v>3</v>
      </c>
      <c r="DK42">
        <v>11</v>
      </c>
      <c r="DL42">
        <v>15</v>
      </c>
      <c r="DM42">
        <v>13</v>
      </c>
      <c r="DN42">
        <v>10</v>
      </c>
      <c r="DO42">
        <v>10</v>
      </c>
      <c r="DP42">
        <v>3</v>
      </c>
      <c r="DQ42">
        <v>16</v>
      </c>
      <c r="DR42">
        <v>15</v>
      </c>
      <c r="DS42">
        <v>6</v>
      </c>
      <c r="DT42">
        <v>8</v>
      </c>
      <c r="DU42">
        <v>7</v>
      </c>
      <c r="DV42">
        <v>12</v>
      </c>
      <c r="DW42">
        <v>21</v>
      </c>
      <c r="DX42">
        <v>5</v>
      </c>
      <c r="DY42">
        <v>28</v>
      </c>
      <c r="DZ42">
        <v>16</v>
      </c>
      <c r="EA42">
        <v>22</v>
      </c>
      <c r="EB42">
        <v>25</v>
      </c>
      <c r="EC42">
        <v>9</v>
      </c>
      <c r="ED42">
        <v>28</v>
      </c>
      <c r="EE42">
        <v>21</v>
      </c>
      <c r="EF42">
        <v>52</v>
      </c>
      <c r="EG42">
        <v>37</v>
      </c>
      <c r="EH42">
        <v>34</v>
      </c>
      <c r="EI42">
        <v>35</v>
      </c>
      <c r="EJ42">
        <v>55</v>
      </c>
      <c r="EK42">
        <v>24</v>
      </c>
      <c r="EL42">
        <v>33</v>
      </c>
      <c r="EM42">
        <v>86</v>
      </c>
      <c r="EN42">
        <v>77</v>
      </c>
      <c r="EO42">
        <v>74</v>
      </c>
      <c r="EP42">
        <v>50</v>
      </c>
      <c r="EQ42">
        <v>53</v>
      </c>
      <c r="ER42">
        <v>29</v>
      </c>
      <c r="ES42">
        <v>52</v>
      </c>
      <c r="ET42">
        <v>75</v>
      </c>
      <c r="EU42">
        <v>68</v>
      </c>
      <c r="EV42">
        <v>119</v>
      </c>
      <c r="EW42">
        <v>69</v>
      </c>
      <c r="EX42">
        <v>86</v>
      </c>
      <c r="EY42">
        <v>64</v>
      </c>
      <c r="EZ42">
        <v>91</v>
      </c>
      <c r="FA42">
        <v>147</v>
      </c>
      <c r="FB42">
        <v>169</v>
      </c>
      <c r="FC42">
        <v>152</v>
      </c>
      <c r="FD42">
        <v>143</v>
      </c>
      <c r="FE42">
        <v>37</v>
      </c>
      <c r="FF42">
        <v>169</v>
      </c>
      <c r="FG42">
        <v>78</v>
      </c>
      <c r="FH42">
        <v>155</v>
      </c>
      <c r="FI42">
        <v>44</v>
      </c>
      <c r="FJ42">
        <v>2979</v>
      </c>
      <c r="FK42">
        <v>5.6730446458543138E-2</v>
      </c>
      <c r="FL42">
        <v>34</v>
      </c>
      <c r="FM42">
        <v>111</v>
      </c>
      <c r="FN42">
        <v>1</v>
      </c>
    </row>
    <row r="43" spans="1:170" x14ac:dyDescent="0.3">
      <c r="A43" t="s">
        <v>37</v>
      </c>
      <c r="B43">
        <v>7.54</v>
      </c>
      <c r="C43">
        <v>-5.5471000000000004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4</v>
      </c>
      <c r="BG43">
        <v>1</v>
      </c>
      <c r="BH43">
        <v>3</v>
      </c>
      <c r="BI43">
        <v>0</v>
      </c>
      <c r="BJ43">
        <v>5</v>
      </c>
      <c r="BK43">
        <v>0</v>
      </c>
      <c r="BL43">
        <v>11</v>
      </c>
      <c r="BM43">
        <v>48</v>
      </c>
      <c r="BN43">
        <v>7</v>
      </c>
      <c r="BO43">
        <v>16</v>
      </c>
      <c r="BP43">
        <v>5</v>
      </c>
      <c r="BQ43">
        <v>0</v>
      </c>
      <c r="BR43">
        <v>64</v>
      </c>
      <c r="BS43">
        <v>3</v>
      </c>
      <c r="BT43">
        <v>11</v>
      </c>
      <c r="BU43">
        <v>11</v>
      </c>
      <c r="BV43">
        <v>4</v>
      </c>
      <c r="BW43">
        <v>24</v>
      </c>
      <c r="BX43">
        <v>27</v>
      </c>
      <c r="BY43">
        <v>16</v>
      </c>
      <c r="BZ43">
        <v>62</v>
      </c>
      <c r="CA43">
        <v>26</v>
      </c>
      <c r="CB43">
        <v>35</v>
      </c>
      <c r="CC43">
        <v>60</v>
      </c>
      <c r="CD43">
        <v>0</v>
      </c>
      <c r="CE43">
        <v>89</v>
      </c>
      <c r="CF43">
        <v>41</v>
      </c>
      <c r="CG43">
        <v>52</v>
      </c>
      <c r="CH43">
        <v>12</v>
      </c>
      <c r="CI43">
        <v>0</v>
      </c>
      <c r="CJ43">
        <v>16</v>
      </c>
      <c r="CK43">
        <v>34</v>
      </c>
      <c r="CL43">
        <v>113</v>
      </c>
      <c r="CM43">
        <v>46</v>
      </c>
      <c r="CN43">
        <v>0</v>
      </c>
      <c r="CO43">
        <v>69</v>
      </c>
      <c r="CP43">
        <v>36</v>
      </c>
      <c r="CQ43">
        <v>52</v>
      </c>
      <c r="CR43">
        <v>73</v>
      </c>
      <c r="CS43">
        <v>0</v>
      </c>
      <c r="CT43">
        <v>73</v>
      </c>
      <c r="CU43">
        <v>14</v>
      </c>
      <c r="CV43">
        <v>19</v>
      </c>
      <c r="CW43">
        <v>55</v>
      </c>
      <c r="CX43">
        <v>37</v>
      </c>
      <c r="CY43">
        <v>58</v>
      </c>
      <c r="CZ43">
        <v>29</v>
      </c>
      <c r="DA43">
        <v>36</v>
      </c>
      <c r="DB43">
        <v>34</v>
      </c>
      <c r="DC43">
        <v>32</v>
      </c>
      <c r="DD43">
        <v>52</v>
      </c>
      <c r="DE43">
        <v>55</v>
      </c>
      <c r="DF43">
        <v>31</v>
      </c>
      <c r="DG43">
        <v>65</v>
      </c>
      <c r="DH43">
        <v>33</v>
      </c>
      <c r="DI43">
        <v>30</v>
      </c>
      <c r="DJ43">
        <v>127</v>
      </c>
      <c r="DK43">
        <v>55</v>
      </c>
      <c r="DL43">
        <v>59</v>
      </c>
      <c r="DM43">
        <v>46</v>
      </c>
      <c r="DN43">
        <v>44</v>
      </c>
      <c r="DO43">
        <v>48</v>
      </c>
      <c r="DP43">
        <v>10</v>
      </c>
      <c r="DQ43">
        <v>34</v>
      </c>
      <c r="DR43">
        <v>78</v>
      </c>
      <c r="DS43">
        <v>70</v>
      </c>
      <c r="DT43">
        <v>40</v>
      </c>
      <c r="DU43">
        <v>25</v>
      </c>
      <c r="DV43">
        <v>10</v>
      </c>
      <c r="DW43">
        <v>47</v>
      </c>
      <c r="DX43">
        <v>54</v>
      </c>
      <c r="DY43">
        <v>79</v>
      </c>
      <c r="DZ43">
        <v>85</v>
      </c>
      <c r="EA43">
        <v>109</v>
      </c>
      <c r="EB43">
        <v>49</v>
      </c>
      <c r="EC43">
        <v>34</v>
      </c>
      <c r="ED43">
        <v>118</v>
      </c>
      <c r="EE43">
        <v>73</v>
      </c>
      <c r="EF43">
        <v>86</v>
      </c>
      <c r="EG43">
        <v>152</v>
      </c>
      <c r="EH43">
        <v>169</v>
      </c>
      <c r="EI43">
        <v>126</v>
      </c>
      <c r="EJ43">
        <v>182</v>
      </c>
      <c r="EK43">
        <v>142</v>
      </c>
      <c r="EL43">
        <v>114</v>
      </c>
      <c r="EM43">
        <v>186</v>
      </c>
      <c r="EN43">
        <v>223</v>
      </c>
      <c r="EO43">
        <v>280</v>
      </c>
      <c r="EP43">
        <v>164</v>
      </c>
      <c r="EQ43">
        <v>236</v>
      </c>
      <c r="ER43">
        <v>355</v>
      </c>
      <c r="ES43">
        <v>240</v>
      </c>
      <c r="ET43">
        <v>384</v>
      </c>
      <c r="EU43">
        <v>381</v>
      </c>
      <c r="EV43">
        <v>430</v>
      </c>
      <c r="EW43">
        <v>402</v>
      </c>
      <c r="EX43">
        <v>216</v>
      </c>
      <c r="EY43">
        <v>185</v>
      </c>
      <c r="EZ43">
        <v>227</v>
      </c>
      <c r="FA43">
        <v>260</v>
      </c>
      <c r="FB43">
        <v>170</v>
      </c>
      <c r="FC43">
        <v>405</v>
      </c>
      <c r="FD43">
        <v>205</v>
      </c>
      <c r="FE43">
        <v>430</v>
      </c>
      <c r="FF43">
        <v>430</v>
      </c>
      <c r="FG43">
        <v>149</v>
      </c>
      <c r="FH43">
        <v>149</v>
      </c>
      <c r="FI43">
        <v>49</v>
      </c>
      <c r="FJ43">
        <v>8944</v>
      </c>
      <c r="FK43">
        <v>4.807692307692308E-2</v>
      </c>
      <c r="FL43">
        <v>100</v>
      </c>
      <c r="FM43">
        <v>100</v>
      </c>
      <c r="FN43">
        <v>0</v>
      </c>
    </row>
    <row r="44" spans="1:170" x14ac:dyDescent="0.3">
      <c r="A44" t="s">
        <v>38</v>
      </c>
      <c r="B44">
        <v>45.1</v>
      </c>
      <c r="C44">
        <v>15.2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2</v>
      </c>
      <c r="AM44">
        <v>0</v>
      </c>
      <c r="AN44">
        <v>2</v>
      </c>
      <c r="AO44">
        <v>1</v>
      </c>
      <c r="AP44">
        <v>1</v>
      </c>
      <c r="AQ44">
        <v>0</v>
      </c>
      <c r="AR44">
        <v>2</v>
      </c>
      <c r="AS44">
        <v>1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2</v>
      </c>
      <c r="AZ44">
        <v>5</v>
      </c>
      <c r="BA44">
        <v>0</v>
      </c>
      <c r="BB44">
        <v>13</v>
      </c>
      <c r="BC44">
        <v>6</v>
      </c>
      <c r="BD44">
        <v>11</v>
      </c>
      <c r="BE44">
        <v>8</v>
      </c>
      <c r="BF44">
        <v>8</v>
      </c>
      <c r="BG44">
        <v>16</v>
      </c>
      <c r="BH44">
        <v>24</v>
      </c>
      <c r="BI44">
        <v>23</v>
      </c>
      <c r="BJ44">
        <v>78</v>
      </c>
      <c r="BK44">
        <v>48</v>
      </c>
      <c r="BL44">
        <v>61</v>
      </c>
      <c r="BM44">
        <v>67</v>
      </c>
      <c r="BN44">
        <v>60</v>
      </c>
      <c r="BO44">
        <v>53</v>
      </c>
      <c r="BP44">
        <v>91</v>
      </c>
      <c r="BQ44">
        <v>71</v>
      </c>
      <c r="BR44">
        <v>56</v>
      </c>
      <c r="BS44">
        <v>77</v>
      </c>
      <c r="BT44">
        <v>77</v>
      </c>
      <c r="BU44">
        <v>96</v>
      </c>
      <c r="BV44">
        <v>48</v>
      </c>
      <c r="BW44">
        <v>68</v>
      </c>
      <c r="BX44">
        <v>47</v>
      </c>
      <c r="BY44">
        <v>56</v>
      </c>
      <c r="BZ44">
        <v>40</v>
      </c>
      <c r="CA44">
        <v>60</v>
      </c>
      <c r="CB44">
        <v>61</v>
      </c>
      <c r="CC44">
        <v>64</v>
      </c>
      <c r="CD44">
        <v>88</v>
      </c>
      <c r="CE44">
        <v>39</v>
      </c>
      <c r="CF44">
        <v>66</v>
      </c>
      <c r="CG44">
        <v>50</v>
      </c>
      <c r="CH44">
        <v>54</v>
      </c>
      <c r="CI44">
        <v>37</v>
      </c>
      <c r="CJ44">
        <v>50</v>
      </c>
      <c r="CK44">
        <v>23</v>
      </c>
      <c r="CL44">
        <v>18</v>
      </c>
      <c r="CM44">
        <v>39</v>
      </c>
      <c r="CN44">
        <v>10</v>
      </c>
      <c r="CO44">
        <v>27</v>
      </c>
      <c r="CP44">
        <v>42</v>
      </c>
      <c r="CQ44">
        <v>31</v>
      </c>
      <c r="CR44">
        <v>28</v>
      </c>
      <c r="CS44">
        <v>7</v>
      </c>
      <c r="CT44">
        <v>14</v>
      </c>
      <c r="CU44">
        <v>9</v>
      </c>
      <c r="CV44">
        <v>8</v>
      </c>
      <c r="CW44">
        <v>15</v>
      </c>
      <c r="CX44">
        <v>14</v>
      </c>
      <c r="CY44">
        <v>9</v>
      </c>
      <c r="CZ44">
        <v>3</v>
      </c>
      <c r="DA44">
        <v>8</v>
      </c>
      <c r="DB44">
        <v>5</v>
      </c>
      <c r="DC44">
        <v>11</v>
      </c>
      <c r="DD44">
        <v>7</v>
      </c>
      <c r="DE44">
        <v>6</v>
      </c>
      <c r="DF44">
        <v>36</v>
      </c>
      <c r="DG44">
        <v>15</v>
      </c>
      <c r="DH44">
        <v>11</v>
      </c>
      <c r="DI44">
        <v>9</v>
      </c>
      <c r="DJ44">
        <v>11</v>
      </c>
      <c r="DK44">
        <v>6</v>
      </c>
      <c r="DL44">
        <v>8</v>
      </c>
      <c r="DM44">
        <v>1</v>
      </c>
      <c r="DN44">
        <v>2</v>
      </c>
      <c r="DO44">
        <v>2</v>
      </c>
      <c r="DP44">
        <v>2</v>
      </c>
      <c r="DQ44">
        <v>4</v>
      </c>
      <c r="DR44">
        <v>2</v>
      </c>
      <c r="DS44">
        <v>3</v>
      </c>
      <c r="DT44">
        <v>6</v>
      </c>
      <c r="DU44">
        <v>0</v>
      </c>
      <c r="DV44">
        <v>1</v>
      </c>
      <c r="DW44">
        <v>0</v>
      </c>
      <c r="DX44">
        <v>0</v>
      </c>
      <c r="DY44">
        <v>0</v>
      </c>
      <c r="DZ44">
        <v>1</v>
      </c>
      <c r="EA44">
        <v>0</v>
      </c>
      <c r="EB44">
        <v>1</v>
      </c>
      <c r="EC44">
        <v>0</v>
      </c>
      <c r="ED44">
        <v>0</v>
      </c>
      <c r="EE44">
        <v>0</v>
      </c>
      <c r="EF44">
        <v>0</v>
      </c>
      <c r="EG44">
        <v>1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2</v>
      </c>
      <c r="EN44">
        <v>0</v>
      </c>
      <c r="EO44">
        <v>0</v>
      </c>
      <c r="EP44">
        <v>2</v>
      </c>
      <c r="EQ44">
        <v>1</v>
      </c>
      <c r="ER44">
        <v>2</v>
      </c>
      <c r="ES44">
        <v>1</v>
      </c>
      <c r="ET44">
        <v>3</v>
      </c>
      <c r="EU44">
        <v>11</v>
      </c>
      <c r="EV44">
        <v>11</v>
      </c>
      <c r="EW44">
        <v>19</v>
      </c>
      <c r="EX44">
        <v>18</v>
      </c>
      <c r="EY44">
        <v>19</v>
      </c>
      <c r="EZ44">
        <v>30</v>
      </c>
      <c r="FA44">
        <v>22</v>
      </c>
      <c r="FB44">
        <v>95</v>
      </c>
      <c r="FC44">
        <v>56</v>
      </c>
      <c r="FD44">
        <v>85</v>
      </c>
      <c r="FE44">
        <v>96</v>
      </c>
      <c r="FF44">
        <v>96</v>
      </c>
      <c r="FG44">
        <v>70</v>
      </c>
      <c r="FH44">
        <v>70</v>
      </c>
      <c r="FI44">
        <v>34</v>
      </c>
      <c r="FJ44">
        <v>2624</v>
      </c>
      <c r="FK44">
        <v>3.6585365853658534E-2</v>
      </c>
      <c r="FL44">
        <v>36</v>
      </c>
      <c r="FM44">
        <v>36</v>
      </c>
      <c r="FN44">
        <v>1</v>
      </c>
    </row>
    <row r="45" spans="1:170" x14ac:dyDescent="0.3">
      <c r="A45" t="s">
        <v>40</v>
      </c>
      <c r="B45">
        <v>22</v>
      </c>
      <c r="C45">
        <v>-80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3</v>
      </c>
      <c r="BB45">
        <v>1</v>
      </c>
      <c r="BC45">
        <v>0</v>
      </c>
      <c r="BD45">
        <v>0</v>
      </c>
      <c r="BE45">
        <v>0</v>
      </c>
      <c r="BF45">
        <v>1</v>
      </c>
      <c r="BG45">
        <v>2</v>
      </c>
      <c r="BH45">
        <v>4</v>
      </c>
      <c r="BI45">
        <v>5</v>
      </c>
      <c r="BJ45">
        <v>5</v>
      </c>
      <c r="BK45">
        <v>14</v>
      </c>
      <c r="BL45">
        <v>5</v>
      </c>
      <c r="BM45">
        <v>8</v>
      </c>
      <c r="BN45">
        <v>9</v>
      </c>
      <c r="BO45">
        <v>10</v>
      </c>
      <c r="BP45">
        <v>13</v>
      </c>
      <c r="BQ45">
        <v>39</v>
      </c>
      <c r="BR45">
        <v>20</v>
      </c>
      <c r="BS45">
        <v>31</v>
      </c>
      <c r="BT45">
        <v>16</v>
      </c>
      <c r="BU45">
        <v>26</v>
      </c>
      <c r="BV45">
        <v>21</v>
      </c>
      <c r="BW45">
        <v>36</v>
      </c>
      <c r="BX45">
        <v>19</v>
      </c>
      <c r="BY45">
        <v>32</v>
      </c>
      <c r="BZ45">
        <v>30</v>
      </c>
      <c r="CA45">
        <v>46</v>
      </c>
      <c r="CB45">
        <v>61</v>
      </c>
      <c r="CC45">
        <v>58</v>
      </c>
      <c r="CD45">
        <v>49</v>
      </c>
      <c r="CE45">
        <v>56</v>
      </c>
      <c r="CF45">
        <v>49</v>
      </c>
      <c r="CG45">
        <v>57</v>
      </c>
      <c r="CH45">
        <v>40</v>
      </c>
      <c r="CI45">
        <v>48</v>
      </c>
      <c r="CJ45">
        <v>48</v>
      </c>
      <c r="CK45">
        <v>61</v>
      </c>
      <c r="CL45">
        <v>63</v>
      </c>
      <c r="CM45">
        <v>49</v>
      </c>
      <c r="CN45">
        <v>52</v>
      </c>
      <c r="CO45">
        <v>50</v>
      </c>
      <c r="CP45">
        <v>52</v>
      </c>
      <c r="CQ45">
        <v>46</v>
      </c>
      <c r="CR45">
        <v>50</v>
      </c>
      <c r="CS45">
        <v>52</v>
      </c>
      <c r="CT45">
        <v>32</v>
      </c>
      <c r="CU45">
        <v>20</v>
      </c>
      <c r="CV45">
        <v>48</v>
      </c>
      <c r="CW45">
        <v>30</v>
      </c>
      <c r="CX45">
        <v>34</v>
      </c>
      <c r="CY45">
        <v>36</v>
      </c>
      <c r="CZ45">
        <v>74</v>
      </c>
      <c r="DA45">
        <v>38</v>
      </c>
      <c r="DB45">
        <v>19</v>
      </c>
      <c r="DC45">
        <v>17</v>
      </c>
      <c r="DD45">
        <v>18</v>
      </c>
      <c r="DE45">
        <v>26</v>
      </c>
      <c r="DF45">
        <v>12</v>
      </c>
      <c r="DG45">
        <v>13</v>
      </c>
      <c r="DH45">
        <v>12</v>
      </c>
      <c r="DI45">
        <v>17</v>
      </c>
      <c r="DJ45">
        <v>21</v>
      </c>
      <c r="DK45">
        <v>6</v>
      </c>
      <c r="DL45">
        <v>20</v>
      </c>
      <c r="DM45">
        <v>10</v>
      </c>
      <c r="DN45">
        <v>22</v>
      </c>
      <c r="DO45">
        <v>10</v>
      </c>
      <c r="DP45">
        <v>9</v>
      </c>
      <c r="DQ45">
        <v>6</v>
      </c>
      <c r="DR45">
        <v>13</v>
      </c>
      <c r="DS45">
        <v>8</v>
      </c>
      <c r="DT45">
        <v>8</v>
      </c>
      <c r="DU45">
        <v>15</v>
      </c>
      <c r="DV45">
        <v>10</v>
      </c>
      <c r="DW45">
        <v>6</v>
      </c>
      <c r="DX45">
        <v>16</v>
      </c>
      <c r="DY45">
        <v>11</v>
      </c>
      <c r="DZ45">
        <v>9</v>
      </c>
      <c r="EA45">
        <v>22</v>
      </c>
      <c r="EB45">
        <v>20</v>
      </c>
      <c r="EC45">
        <v>20</v>
      </c>
      <c r="ED45">
        <v>38</v>
      </c>
      <c r="EE45">
        <v>9</v>
      </c>
      <c r="EF45">
        <v>15</v>
      </c>
      <c r="EG45">
        <v>12</v>
      </c>
      <c r="EH45">
        <v>14</v>
      </c>
      <c r="EI45">
        <v>40</v>
      </c>
      <c r="EJ45">
        <v>18</v>
      </c>
      <c r="EK45">
        <v>9</v>
      </c>
      <c r="EL45">
        <v>5</v>
      </c>
      <c r="EM45">
        <v>6</v>
      </c>
      <c r="EN45">
        <v>8</v>
      </c>
      <c r="EO45">
        <v>14</v>
      </c>
      <c r="EP45">
        <v>5</v>
      </c>
      <c r="EQ45">
        <v>10</v>
      </c>
      <c r="ER45">
        <v>14</v>
      </c>
      <c r="ES45">
        <v>11</v>
      </c>
      <c r="ET45">
        <v>7</v>
      </c>
      <c r="EU45">
        <v>15</v>
      </c>
      <c r="EV45">
        <v>10</v>
      </c>
      <c r="EW45">
        <v>4</v>
      </c>
      <c r="EX45">
        <v>3</v>
      </c>
      <c r="EY45">
        <v>3</v>
      </c>
      <c r="EZ45">
        <v>3</v>
      </c>
      <c r="FA45">
        <v>1</v>
      </c>
      <c r="FB45">
        <v>2</v>
      </c>
      <c r="FC45">
        <v>4</v>
      </c>
      <c r="FD45">
        <v>5</v>
      </c>
      <c r="FE45">
        <v>74</v>
      </c>
      <c r="FF45">
        <v>74</v>
      </c>
      <c r="FG45">
        <v>101</v>
      </c>
      <c r="FH45">
        <v>101</v>
      </c>
      <c r="FI45">
        <v>50</v>
      </c>
      <c r="FJ45">
        <v>2330</v>
      </c>
      <c r="FK45">
        <v>3.1759656652360517E-2</v>
      </c>
      <c r="FL45">
        <v>51</v>
      </c>
      <c r="FM45">
        <v>51</v>
      </c>
      <c r="FN45">
        <v>1</v>
      </c>
    </row>
    <row r="46" spans="1:170" x14ac:dyDescent="0.3">
      <c r="A46" t="s">
        <v>41</v>
      </c>
      <c r="B46">
        <v>35.126399999999997</v>
      </c>
      <c r="C46">
        <v>33.429900000000004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2</v>
      </c>
      <c r="AY46">
        <v>1</v>
      </c>
      <c r="AZ46">
        <v>3</v>
      </c>
      <c r="BA46">
        <v>0</v>
      </c>
      <c r="BB46">
        <v>8</v>
      </c>
      <c r="BC46">
        <v>12</v>
      </c>
      <c r="BD46">
        <v>0</v>
      </c>
      <c r="BE46">
        <v>7</v>
      </c>
      <c r="BF46">
        <v>13</v>
      </c>
      <c r="BG46">
        <v>3</v>
      </c>
      <c r="BH46">
        <v>18</v>
      </c>
      <c r="BI46">
        <v>0</v>
      </c>
      <c r="BJ46">
        <v>17</v>
      </c>
      <c r="BK46">
        <v>11</v>
      </c>
      <c r="BL46">
        <v>21</v>
      </c>
      <c r="BM46">
        <v>8</v>
      </c>
      <c r="BN46">
        <v>8</v>
      </c>
      <c r="BO46">
        <v>14</v>
      </c>
      <c r="BP46">
        <v>16</v>
      </c>
      <c r="BQ46">
        <v>17</v>
      </c>
      <c r="BR46">
        <v>35</v>
      </c>
      <c r="BS46">
        <v>16</v>
      </c>
      <c r="BT46">
        <v>32</v>
      </c>
      <c r="BU46">
        <v>58</v>
      </c>
      <c r="BV46">
        <v>36</v>
      </c>
      <c r="BW46">
        <v>40</v>
      </c>
      <c r="BX46">
        <v>30</v>
      </c>
      <c r="BY46">
        <v>20</v>
      </c>
      <c r="BZ46">
        <v>19</v>
      </c>
      <c r="CA46">
        <v>29</v>
      </c>
      <c r="CB46">
        <v>32</v>
      </c>
      <c r="CC46">
        <v>38</v>
      </c>
      <c r="CD46">
        <v>31</v>
      </c>
      <c r="CE46">
        <v>21</v>
      </c>
      <c r="CF46">
        <v>17</v>
      </c>
      <c r="CG46">
        <v>29</v>
      </c>
      <c r="CH46">
        <v>33</v>
      </c>
      <c r="CI46">
        <v>20</v>
      </c>
      <c r="CJ46">
        <v>20</v>
      </c>
      <c r="CK46">
        <v>15</v>
      </c>
      <c r="CL46">
        <v>11</v>
      </c>
      <c r="CM46">
        <v>6</v>
      </c>
      <c r="CN46">
        <v>5</v>
      </c>
      <c r="CO46">
        <v>12</v>
      </c>
      <c r="CP46">
        <v>6</v>
      </c>
      <c r="CQ46">
        <v>5</v>
      </c>
      <c r="CR46">
        <v>9</v>
      </c>
      <c r="CS46">
        <v>6</v>
      </c>
      <c r="CT46">
        <v>7</v>
      </c>
      <c r="CU46">
        <v>5</v>
      </c>
      <c r="CV46">
        <v>15</v>
      </c>
      <c r="CW46">
        <v>6</v>
      </c>
      <c r="CX46">
        <v>7</v>
      </c>
      <c r="CY46">
        <v>7</v>
      </c>
      <c r="CZ46">
        <v>7</v>
      </c>
      <c r="DA46">
        <v>8</v>
      </c>
      <c r="DB46">
        <v>2</v>
      </c>
      <c r="DC46">
        <v>4</v>
      </c>
      <c r="DD46">
        <v>5</v>
      </c>
      <c r="DE46">
        <v>6</v>
      </c>
      <c r="DF46">
        <v>2</v>
      </c>
      <c r="DG46">
        <v>1</v>
      </c>
      <c r="DH46">
        <v>6</v>
      </c>
      <c r="DI46">
        <v>3</v>
      </c>
      <c r="DJ46">
        <v>2</v>
      </c>
      <c r="DK46">
        <v>2</v>
      </c>
      <c r="DL46">
        <v>2</v>
      </c>
      <c r="DM46">
        <v>3</v>
      </c>
      <c r="DN46">
        <v>4</v>
      </c>
      <c r="DO46">
        <v>2</v>
      </c>
      <c r="DP46">
        <v>1</v>
      </c>
      <c r="DQ46">
        <v>1</v>
      </c>
      <c r="DR46">
        <v>4</v>
      </c>
      <c r="DS46">
        <v>1</v>
      </c>
      <c r="DT46">
        <v>4</v>
      </c>
      <c r="DU46">
        <v>0</v>
      </c>
      <c r="DV46">
        <v>8</v>
      </c>
      <c r="DW46">
        <v>2</v>
      </c>
      <c r="DX46">
        <v>2</v>
      </c>
      <c r="DY46">
        <v>0</v>
      </c>
      <c r="DZ46">
        <v>2</v>
      </c>
      <c r="EA46">
        <v>1</v>
      </c>
      <c r="EB46">
        <v>2</v>
      </c>
      <c r="EC46">
        <v>0</v>
      </c>
      <c r="ED46">
        <v>5</v>
      </c>
      <c r="EE46">
        <v>3</v>
      </c>
      <c r="EF46">
        <v>6</v>
      </c>
      <c r="EG46">
        <v>0</v>
      </c>
      <c r="EH46">
        <v>2</v>
      </c>
      <c r="EI46">
        <v>0</v>
      </c>
      <c r="EJ46">
        <v>4</v>
      </c>
      <c r="EK46">
        <v>6</v>
      </c>
      <c r="EL46">
        <v>2</v>
      </c>
      <c r="EM46">
        <v>2</v>
      </c>
      <c r="EN46">
        <v>1</v>
      </c>
      <c r="EO46">
        <v>5</v>
      </c>
      <c r="EP46">
        <v>0</v>
      </c>
      <c r="EQ46">
        <v>3</v>
      </c>
      <c r="ER46">
        <v>2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1</v>
      </c>
      <c r="EY46">
        <v>2</v>
      </c>
      <c r="EZ46">
        <v>2</v>
      </c>
      <c r="FA46">
        <v>1</v>
      </c>
      <c r="FB46">
        <v>1</v>
      </c>
      <c r="FC46">
        <v>0</v>
      </c>
      <c r="FD46">
        <v>2</v>
      </c>
      <c r="FE46">
        <v>58</v>
      </c>
      <c r="FF46">
        <v>58</v>
      </c>
      <c r="FG46">
        <v>70</v>
      </c>
      <c r="FH46">
        <v>70</v>
      </c>
      <c r="FI46">
        <v>47</v>
      </c>
      <c r="FJ46">
        <v>994</v>
      </c>
      <c r="FK46">
        <v>5.8350100603621731E-2</v>
      </c>
      <c r="FL46">
        <v>23</v>
      </c>
      <c r="FM46">
        <v>23</v>
      </c>
      <c r="FN46">
        <v>0</v>
      </c>
    </row>
    <row r="47" spans="1:170" x14ac:dyDescent="0.3">
      <c r="A47" t="s">
        <v>42</v>
      </c>
      <c r="B47">
        <v>49.817500000000003</v>
      </c>
      <c r="C47">
        <v>15.4729999999999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3</v>
      </c>
      <c r="AQ47">
        <v>0</v>
      </c>
      <c r="AR47">
        <v>2</v>
      </c>
      <c r="AS47">
        <v>3</v>
      </c>
      <c r="AT47">
        <v>4</v>
      </c>
      <c r="AU47">
        <v>6</v>
      </c>
      <c r="AV47">
        <v>1</v>
      </c>
      <c r="AW47">
        <v>12</v>
      </c>
      <c r="AX47">
        <v>0</v>
      </c>
      <c r="AY47">
        <v>10</v>
      </c>
      <c r="AZ47">
        <v>50</v>
      </c>
      <c r="BA47">
        <v>3</v>
      </c>
      <c r="BB47">
        <v>47</v>
      </c>
      <c r="BC47">
        <v>48</v>
      </c>
      <c r="BD47">
        <v>64</v>
      </c>
      <c r="BE47">
        <v>45</v>
      </c>
      <c r="BF47">
        <v>98</v>
      </c>
      <c r="BG47">
        <v>68</v>
      </c>
      <c r="BH47">
        <v>230</v>
      </c>
      <c r="BI47">
        <v>139</v>
      </c>
      <c r="BJ47">
        <v>162</v>
      </c>
      <c r="BK47">
        <v>125</v>
      </c>
      <c r="BL47">
        <v>116</v>
      </c>
      <c r="BM47">
        <v>158</v>
      </c>
      <c r="BN47">
        <v>260</v>
      </c>
      <c r="BO47">
        <v>271</v>
      </c>
      <c r="BP47">
        <v>354</v>
      </c>
      <c r="BQ47">
        <v>352</v>
      </c>
      <c r="BR47">
        <v>186</v>
      </c>
      <c r="BS47">
        <v>184</v>
      </c>
      <c r="BT47">
        <v>307</v>
      </c>
      <c r="BU47">
        <v>200</v>
      </c>
      <c r="BV47">
        <v>350</v>
      </c>
      <c r="BW47">
        <v>233</v>
      </c>
      <c r="BX47">
        <v>381</v>
      </c>
      <c r="BY47">
        <v>115</v>
      </c>
      <c r="BZ47">
        <v>235</v>
      </c>
      <c r="CA47">
        <v>195</v>
      </c>
      <c r="CB47">
        <v>295</v>
      </c>
      <c r="CC47">
        <v>257</v>
      </c>
      <c r="CD47">
        <v>163</v>
      </c>
      <c r="CE47">
        <v>99</v>
      </c>
      <c r="CF47">
        <v>160</v>
      </c>
      <c r="CG47">
        <v>68</v>
      </c>
      <c r="CH47">
        <v>52</v>
      </c>
      <c r="CI47">
        <v>105</v>
      </c>
      <c r="CJ47">
        <v>217</v>
      </c>
      <c r="CK47">
        <v>116</v>
      </c>
      <c r="CL47">
        <v>57</v>
      </c>
      <c r="CM47">
        <v>140</v>
      </c>
      <c r="CN47">
        <v>154</v>
      </c>
      <c r="CO47">
        <v>133</v>
      </c>
      <c r="CP47">
        <v>99</v>
      </c>
      <c r="CQ47">
        <v>55</v>
      </c>
      <c r="CR47">
        <v>86</v>
      </c>
      <c r="CS47">
        <v>79</v>
      </c>
      <c r="CT47">
        <v>52</v>
      </c>
      <c r="CU47">
        <v>41</v>
      </c>
      <c r="CV47">
        <v>59</v>
      </c>
      <c r="CW47">
        <v>75</v>
      </c>
      <c r="CX47">
        <v>103</v>
      </c>
      <c r="CY47">
        <v>55</v>
      </c>
      <c r="CZ47">
        <v>18</v>
      </c>
      <c r="DA47">
        <v>26</v>
      </c>
      <c r="DB47">
        <v>38</v>
      </c>
      <c r="DC47">
        <v>77</v>
      </c>
      <c r="DD47">
        <v>78</v>
      </c>
      <c r="DE47">
        <v>57</v>
      </c>
      <c r="DF47">
        <v>46</v>
      </c>
      <c r="DG47">
        <v>18</v>
      </c>
      <c r="DH47">
        <v>28</v>
      </c>
      <c r="DI47">
        <v>53</v>
      </c>
      <c r="DJ47">
        <v>45</v>
      </c>
      <c r="DK47">
        <v>48</v>
      </c>
      <c r="DL47">
        <v>82</v>
      </c>
      <c r="DM47">
        <v>55</v>
      </c>
      <c r="DN47">
        <v>49</v>
      </c>
      <c r="DO47">
        <v>20</v>
      </c>
      <c r="DP47">
        <v>111</v>
      </c>
      <c r="DQ47">
        <v>61</v>
      </c>
      <c r="DR47">
        <v>74</v>
      </c>
      <c r="DS47">
        <v>33</v>
      </c>
      <c r="DT47">
        <v>59</v>
      </c>
      <c r="DU47">
        <v>77</v>
      </c>
      <c r="DV47">
        <v>65</v>
      </c>
      <c r="DW47">
        <v>47</v>
      </c>
      <c r="DX47">
        <v>48</v>
      </c>
      <c r="DY47">
        <v>36</v>
      </c>
      <c r="DZ47">
        <v>54</v>
      </c>
      <c r="EA47">
        <v>56</v>
      </c>
      <c r="EB47">
        <v>34</v>
      </c>
      <c r="EC47">
        <v>38</v>
      </c>
      <c r="ED47">
        <v>34</v>
      </c>
      <c r="EE47">
        <v>62</v>
      </c>
      <c r="EF47">
        <v>74</v>
      </c>
      <c r="EG47">
        <v>56</v>
      </c>
      <c r="EH47">
        <v>35</v>
      </c>
      <c r="EI47">
        <v>38</v>
      </c>
      <c r="EJ47">
        <v>61</v>
      </c>
      <c r="EK47">
        <v>69</v>
      </c>
      <c r="EL47">
        <v>54</v>
      </c>
      <c r="EM47">
        <v>73</v>
      </c>
      <c r="EN47">
        <v>31</v>
      </c>
      <c r="EO47">
        <v>83</v>
      </c>
      <c r="EP47">
        <v>53</v>
      </c>
      <c r="EQ47">
        <v>33</v>
      </c>
      <c r="ER47">
        <v>40</v>
      </c>
      <c r="ES47">
        <v>47</v>
      </c>
      <c r="ET47">
        <v>51</v>
      </c>
      <c r="EU47">
        <v>118</v>
      </c>
      <c r="EV47">
        <v>126</v>
      </c>
      <c r="EW47">
        <v>42</v>
      </c>
      <c r="EX47">
        <v>50</v>
      </c>
      <c r="EY47">
        <v>25</v>
      </c>
      <c r="EZ47">
        <v>127</v>
      </c>
      <c r="FA47">
        <v>127</v>
      </c>
      <c r="FB47">
        <v>93</v>
      </c>
      <c r="FC47">
        <v>168</v>
      </c>
      <c r="FD47">
        <v>260</v>
      </c>
      <c r="FE47">
        <v>381</v>
      </c>
      <c r="FF47">
        <v>381</v>
      </c>
      <c r="FG47">
        <v>73</v>
      </c>
      <c r="FH47">
        <v>73</v>
      </c>
      <c r="FI47">
        <v>39</v>
      </c>
      <c r="FJ47">
        <v>11298</v>
      </c>
      <c r="FK47">
        <v>3.3722782793414764E-2</v>
      </c>
      <c r="FL47">
        <v>34</v>
      </c>
      <c r="FM47">
        <v>34</v>
      </c>
      <c r="FN47">
        <v>1</v>
      </c>
    </row>
    <row r="48" spans="1:170" x14ac:dyDescent="0.3">
      <c r="A48" t="s">
        <v>44</v>
      </c>
      <c r="B48">
        <v>56.2639</v>
      </c>
      <c r="C48">
        <v>9.5017999999999994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1</v>
      </c>
      <c r="AN48">
        <v>0</v>
      </c>
      <c r="AO48">
        <v>2</v>
      </c>
      <c r="AP48">
        <v>1</v>
      </c>
      <c r="AQ48">
        <v>0</v>
      </c>
      <c r="AR48">
        <v>2</v>
      </c>
      <c r="AS48">
        <v>4</v>
      </c>
      <c r="AT48">
        <v>0</v>
      </c>
      <c r="AU48">
        <v>13</v>
      </c>
      <c r="AV48">
        <v>0</v>
      </c>
      <c r="AW48">
        <v>12</v>
      </c>
      <c r="AX48">
        <v>55</v>
      </c>
      <c r="AY48">
        <v>172</v>
      </c>
      <c r="AZ48">
        <v>180</v>
      </c>
      <c r="BA48">
        <v>173</v>
      </c>
      <c r="BB48">
        <v>186</v>
      </c>
      <c r="BC48">
        <v>26</v>
      </c>
      <c r="BD48">
        <v>37</v>
      </c>
      <c r="BE48">
        <v>50</v>
      </c>
      <c r="BF48">
        <v>63</v>
      </c>
      <c r="BG48">
        <v>80</v>
      </c>
      <c r="BH48">
        <v>94</v>
      </c>
      <c r="BI48">
        <v>104</v>
      </c>
      <c r="BJ48">
        <v>71</v>
      </c>
      <c r="BK48">
        <v>69</v>
      </c>
      <c r="BL48">
        <v>55</v>
      </c>
      <c r="BM48">
        <v>141</v>
      </c>
      <c r="BN48">
        <v>133</v>
      </c>
      <c r="BO48">
        <v>153</v>
      </c>
      <c r="BP48">
        <v>169</v>
      </c>
      <c r="BQ48">
        <v>155</v>
      </c>
      <c r="BR48">
        <v>194</v>
      </c>
      <c r="BS48">
        <v>182</v>
      </c>
      <c r="BT48">
        <v>283</v>
      </c>
      <c r="BU48">
        <v>247</v>
      </c>
      <c r="BV48">
        <v>279</v>
      </c>
      <c r="BW48">
        <v>371</v>
      </c>
      <c r="BX48">
        <v>320</v>
      </c>
      <c r="BY48">
        <v>292</v>
      </c>
      <c r="BZ48">
        <v>312</v>
      </c>
      <c r="CA48">
        <v>390</v>
      </c>
      <c r="CB48">
        <v>331</v>
      </c>
      <c r="CC48">
        <v>233</v>
      </c>
      <c r="CD48">
        <v>184</v>
      </c>
      <c r="CE48">
        <v>177</v>
      </c>
      <c r="CF48">
        <v>178</v>
      </c>
      <c r="CG48">
        <v>144</v>
      </c>
      <c r="CH48">
        <v>193</v>
      </c>
      <c r="CI48">
        <v>170</v>
      </c>
      <c r="CJ48">
        <v>198</v>
      </c>
      <c r="CK48">
        <v>194</v>
      </c>
      <c r="CL48">
        <v>169</v>
      </c>
      <c r="CM48">
        <v>142</v>
      </c>
      <c r="CN48">
        <v>131</v>
      </c>
      <c r="CO48">
        <v>180</v>
      </c>
      <c r="CP48">
        <v>217</v>
      </c>
      <c r="CQ48">
        <v>161</v>
      </c>
      <c r="CR48">
        <v>137</v>
      </c>
      <c r="CS48">
        <v>235</v>
      </c>
      <c r="CT48">
        <v>130</v>
      </c>
      <c r="CU48">
        <v>123</v>
      </c>
      <c r="CV48">
        <v>153</v>
      </c>
      <c r="CW48">
        <v>157</v>
      </c>
      <c r="CX48">
        <v>150</v>
      </c>
      <c r="CY48">
        <v>153</v>
      </c>
      <c r="CZ48">
        <v>96</v>
      </c>
      <c r="DA48">
        <v>116</v>
      </c>
      <c r="DB48">
        <v>147</v>
      </c>
      <c r="DC48">
        <v>151</v>
      </c>
      <c r="DD48">
        <v>117</v>
      </c>
      <c r="DE48">
        <v>145</v>
      </c>
      <c r="DF48">
        <v>135</v>
      </c>
      <c r="DG48">
        <v>101</v>
      </c>
      <c r="DH48">
        <v>110</v>
      </c>
      <c r="DI48">
        <v>84</v>
      </c>
      <c r="DJ48">
        <v>78</v>
      </c>
      <c r="DK48">
        <v>76</v>
      </c>
      <c r="DL48">
        <v>46</v>
      </c>
      <c r="DM48">
        <v>78</v>
      </c>
      <c r="DN48">
        <v>67</v>
      </c>
      <c r="DO48">
        <v>69</v>
      </c>
      <c r="DP48">
        <v>41</v>
      </c>
      <c r="DQ48">
        <v>76</v>
      </c>
      <c r="DR48">
        <v>73</v>
      </c>
      <c r="DS48">
        <v>65</v>
      </c>
      <c r="DT48">
        <v>48</v>
      </c>
      <c r="DU48">
        <v>59</v>
      </c>
      <c r="DV48">
        <v>71</v>
      </c>
      <c r="DW48">
        <v>27</v>
      </c>
      <c r="DX48">
        <v>41</v>
      </c>
      <c r="DY48">
        <v>52</v>
      </c>
      <c r="DZ48">
        <v>32</v>
      </c>
      <c r="EA48">
        <v>81</v>
      </c>
      <c r="EB48">
        <v>40</v>
      </c>
      <c r="EC48">
        <v>36</v>
      </c>
      <c r="ED48">
        <v>30</v>
      </c>
      <c r="EE48">
        <v>35</v>
      </c>
      <c r="EF48">
        <v>37</v>
      </c>
      <c r="EG48">
        <v>40</v>
      </c>
      <c r="EH48">
        <v>64</v>
      </c>
      <c r="EI48">
        <v>49</v>
      </c>
      <c r="EJ48">
        <v>24</v>
      </c>
      <c r="EK48">
        <v>14</v>
      </c>
      <c r="EL48">
        <v>39</v>
      </c>
      <c r="EM48">
        <v>15</v>
      </c>
      <c r="EN48">
        <v>19</v>
      </c>
      <c r="EO48">
        <v>64</v>
      </c>
      <c r="EP48">
        <v>40</v>
      </c>
      <c r="EQ48">
        <v>54</v>
      </c>
      <c r="ER48">
        <v>24</v>
      </c>
      <c r="ES48">
        <v>33</v>
      </c>
      <c r="ET48">
        <v>44</v>
      </c>
      <c r="EU48">
        <v>50</v>
      </c>
      <c r="EV48">
        <v>47</v>
      </c>
      <c r="EW48">
        <v>0</v>
      </c>
      <c r="EX48">
        <v>0</v>
      </c>
      <c r="EY48">
        <v>136</v>
      </c>
      <c r="EZ48">
        <v>34</v>
      </c>
      <c r="FA48">
        <v>54</v>
      </c>
      <c r="FB48">
        <v>21</v>
      </c>
      <c r="FC48">
        <v>39</v>
      </c>
      <c r="FD48">
        <v>0</v>
      </c>
      <c r="FE48">
        <v>390</v>
      </c>
      <c r="FF48">
        <v>390</v>
      </c>
      <c r="FG48">
        <v>76</v>
      </c>
      <c r="FH48">
        <v>76</v>
      </c>
      <c r="FI48">
        <v>36</v>
      </c>
      <c r="FJ48">
        <v>12675</v>
      </c>
      <c r="FK48">
        <v>3.0769230769230771E-2</v>
      </c>
      <c r="FL48">
        <v>40</v>
      </c>
      <c r="FM48">
        <v>40</v>
      </c>
      <c r="FN48">
        <v>0</v>
      </c>
    </row>
    <row r="49" spans="1:170" x14ac:dyDescent="0.3">
      <c r="A49" t="s">
        <v>45</v>
      </c>
      <c r="B49">
        <v>11.825100000000001</v>
      </c>
      <c r="C49">
        <v>42.590299999999999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</v>
      </c>
      <c r="BI49">
        <v>0</v>
      </c>
      <c r="BJ49">
        <v>0</v>
      </c>
      <c r="BK49">
        <v>0</v>
      </c>
      <c r="BL49">
        <v>2</v>
      </c>
      <c r="BM49">
        <v>0</v>
      </c>
      <c r="BN49">
        <v>8</v>
      </c>
      <c r="BO49">
        <v>0</v>
      </c>
      <c r="BP49">
        <v>1</v>
      </c>
      <c r="BQ49">
        <v>2</v>
      </c>
      <c r="BR49">
        <v>4</v>
      </c>
      <c r="BS49">
        <v>0</v>
      </c>
      <c r="BT49">
        <v>12</v>
      </c>
      <c r="BU49">
        <v>3</v>
      </c>
      <c r="BV49">
        <v>7</v>
      </c>
      <c r="BW49">
        <v>9</v>
      </c>
      <c r="BX49">
        <v>1</v>
      </c>
      <c r="BY49">
        <v>9</v>
      </c>
      <c r="BZ49">
        <v>31</v>
      </c>
      <c r="CA49">
        <v>0</v>
      </c>
      <c r="CB49">
        <v>45</v>
      </c>
      <c r="CC49">
        <v>0</v>
      </c>
      <c r="CD49">
        <v>15</v>
      </c>
      <c r="CE49">
        <v>37</v>
      </c>
      <c r="CF49">
        <v>27</v>
      </c>
      <c r="CG49">
        <v>84</v>
      </c>
      <c r="CH49">
        <v>65</v>
      </c>
      <c r="CI49">
        <v>72</v>
      </c>
      <c r="CJ49">
        <v>156</v>
      </c>
      <c r="CK49">
        <v>141</v>
      </c>
      <c r="CL49">
        <v>0</v>
      </c>
      <c r="CM49">
        <v>114</v>
      </c>
      <c r="CN49">
        <v>0</v>
      </c>
      <c r="CO49">
        <v>99</v>
      </c>
      <c r="CP49">
        <v>29</v>
      </c>
      <c r="CQ49">
        <v>12</v>
      </c>
      <c r="CR49">
        <v>13</v>
      </c>
      <c r="CS49">
        <v>9</v>
      </c>
      <c r="CT49">
        <v>15</v>
      </c>
      <c r="CU49">
        <v>12</v>
      </c>
      <c r="CV49">
        <v>37</v>
      </c>
      <c r="CW49">
        <v>5</v>
      </c>
      <c r="CX49">
        <v>12</v>
      </c>
      <c r="CY49">
        <v>8</v>
      </c>
      <c r="CZ49">
        <v>15</v>
      </c>
      <c r="DA49">
        <v>0</v>
      </c>
      <c r="DB49">
        <v>4</v>
      </c>
      <c r="DC49">
        <v>4</v>
      </c>
      <c r="DD49">
        <v>4</v>
      </c>
      <c r="DE49">
        <v>9</v>
      </c>
      <c r="DF49">
        <v>2</v>
      </c>
      <c r="DG49">
        <v>54</v>
      </c>
      <c r="DH49">
        <v>21</v>
      </c>
      <c r="DI49">
        <v>17</v>
      </c>
      <c r="DJ49">
        <v>29</v>
      </c>
      <c r="DK49">
        <v>12</v>
      </c>
      <c r="DL49">
        <v>16</v>
      </c>
      <c r="DM49">
        <v>25</v>
      </c>
      <c r="DN49">
        <v>22</v>
      </c>
      <c r="DO49">
        <v>70</v>
      </c>
      <c r="DP49">
        <v>117</v>
      </c>
      <c r="DQ49">
        <v>100</v>
      </c>
      <c r="DR49">
        <v>210</v>
      </c>
      <c r="DS49">
        <v>219</v>
      </c>
      <c r="DT49">
        <v>223</v>
      </c>
      <c r="DU49">
        <v>0</v>
      </c>
      <c r="DV49">
        <v>0</v>
      </c>
      <c r="DW49">
        <v>198</v>
      </c>
      <c r="DX49">
        <v>0</v>
      </c>
      <c r="DY49">
        <v>229</v>
      </c>
      <c r="DZ49">
        <v>217</v>
      </c>
      <c r="EA49">
        <v>0</v>
      </c>
      <c r="EB49">
        <v>280</v>
      </c>
      <c r="EC49">
        <v>160</v>
      </c>
      <c r="ED49">
        <v>215</v>
      </c>
      <c r="EE49">
        <v>210</v>
      </c>
      <c r="EF49">
        <v>156</v>
      </c>
      <c r="EG49">
        <v>119</v>
      </c>
      <c r="EH49">
        <v>69</v>
      </c>
      <c r="EI49">
        <v>46</v>
      </c>
      <c r="EJ49">
        <v>38</v>
      </c>
      <c r="EK49">
        <v>71</v>
      </c>
      <c r="EL49">
        <v>53</v>
      </c>
      <c r="EM49">
        <v>42</v>
      </c>
      <c r="EN49">
        <v>25</v>
      </c>
      <c r="EO49">
        <v>43</v>
      </c>
      <c r="EP49">
        <v>8</v>
      </c>
      <c r="EQ49">
        <v>16</v>
      </c>
      <c r="ER49">
        <v>36</v>
      </c>
      <c r="ES49">
        <v>38</v>
      </c>
      <c r="ET49">
        <v>6</v>
      </c>
      <c r="EU49">
        <v>12</v>
      </c>
      <c r="EV49">
        <v>8</v>
      </c>
      <c r="EW49">
        <v>0</v>
      </c>
      <c r="EX49">
        <v>17</v>
      </c>
      <c r="EY49">
        <v>17</v>
      </c>
      <c r="EZ49">
        <v>18</v>
      </c>
      <c r="FA49">
        <v>13</v>
      </c>
      <c r="FB49">
        <v>5</v>
      </c>
      <c r="FC49">
        <v>8</v>
      </c>
      <c r="FD49">
        <v>0</v>
      </c>
      <c r="FE49">
        <v>156</v>
      </c>
      <c r="FF49">
        <v>280</v>
      </c>
      <c r="FG49">
        <v>85</v>
      </c>
      <c r="FH49">
        <v>129</v>
      </c>
      <c r="FI49">
        <v>56</v>
      </c>
      <c r="FJ49">
        <v>4643</v>
      </c>
      <c r="FK49">
        <v>6.0305836743484817E-2</v>
      </c>
      <c r="FL49">
        <v>29</v>
      </c>
      <c r="FM49">
        <v>73</v>
      </c>
      <c r="FN49">
        <v>1</v>
      </c>
    </row>
    <row r="50" spans="1:170" x14ac:dyDescent="0.3">
      <c r="A50" t="s">
        <v>46</v>
      </c>
      <c r="B50">
        <v>18.735700000000001</v>
      </c>
      <c r="C50">
        <v>-70.162700000000001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0</v>
      </c>
      <c r="AW50">
        <v>3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6</v>
      </c>
      <c r="BD50">
        <v>0</v>
      </c>
      <c r="BE50">
        <v>0</v>
      </c>
      <c r="BF50">
        <v>10</v>
      </c>
      <c r="BG50">
        <v>0</v>
      </c>
      <c r="BH50">
        <v>13</v>
      </c>
      <c r="BI50">
        <v>38</v>
      </c>
      <c r="BJ50">
        <v>40</v>
      </c>
      <c r="BK50">
        <v>90</v>
      </c>
      <c r="BL50">
        <v>43</v>
      </c>
      <c r="BM50">
        <v>67</v>
      </c>
      <c r="BN50">
        <v>80</v>
      </c>
      <c r="BO50">
        <v>96</v>
      </c>
      <c r="BP50">
        <v>93</v>
      </c>
      <c r="BQ50">
        <v>138</v>
      </c>
      <c r="BR50">
        <v>140</v>
      </c>
      <c r="BS50">
        <v>42</v>
      </c>
      <c r="BT50">
        <v>208</v>
      </c>
      <c r="BU50">
        <v>175</v>
      </c>
      <c r="BV50">
        <v>96</v>
      </c>
      <c r="BW50">
        <v>108</v>
      </c>
      <c r="BX50">
        <v>0</v>
      </c>
      <c r="BY50">
        <v>257</v>
      </c>
      <c r="BZ50">
        <v>83</v>
      </c>
      <c r="CA50">
        <v>128</v>
      </c>
      <c r="CB50">
        <v>155</v>
      </c>
      <c r="CC50">
        <v>238</v>
      </c>
      <c r="CD50">
        <v>271</v>
      </c>
      <c r="CE50">
        <v>139</v>
      </c>
      <c r="CF50">
        <v>208</v>
      </c>
      <c r="CG50">
        <v>200</v>
      </c>
      <c r="CH50">
        <v>119</v>
      </c>
      <c r="CI50">
        <v>328</v>
      </c>
      <c r="CJ50">
        <v>141</v>
      </c>
      <c r="CK50">
        <v>371</v>
      </c>
      <c r="CL50">
        <v>209</v>
      </c>
      <c r="CM50">
        <v>345</v>
      </c>
      <c r="CN50">
        <v>284</v>
      </c>
      <c r="CO50">
        <v>80</v>
      </c>
      <c r="CP50">
        <v>256</v>
      </c>
      <c r="CQ50">
        <v>243</v>
      </c>
      <c r="CR50">
        <v>206</v>
      </c>
      <c r="CS50">
        <v>177</v>
      </c>
      <c r="CT50">
        <v>209</v>
      </c>
      <c r="CU50">
        <v>158</v>
      </c>
      <c r="CV50">
        <v>123</v>
      </c>
      <c r="CW50">
        <v>236</v>
      </c>
      <c r="CX50">
        <v>320</v>
      </c>
      <c r="CY50">
        <v>316</v>
      </c>
      <c r="CZ50">
        <v>290</v>
      </c>
      <c r="DA50">
        <v>376</v>
      </c>
      <c r="DB50">
        <v>281</v>
      </c>
      <c r="DC50">
        <v>245</v>
      </c>
      <c r="DD50">
        <v>327</v>
      </c>
      <c r="DE50">
        <v>288</v>
      </c>
      <c r="DF50">
        <v>281</v>
      </c>
      <c r="DG50">
        <v>506</v>
      </c>
      <c r="DH50">
        <v>465</v>
      </c>
      <c r="DI50">
        <v>287</v>
      </c>
      <c r="DJ50">
        <v>266</v>
      </c>
      <c r="DK50">
        <v>296</v>
      </c>
      <c r="DL50">
        <v>124</v>
      </c>
      <c r="DM50">
        <v>419</v>
      </c>
      <c r="DN50">
        <v>371</v>
      </c>
      <c r="DO50">
        <v>204</v>
      </c>
      <c r="DP50">
        <v>411</v>
      </c>
      <c r="DQ50">
        <v>498</v>
      </c>
      <c r="DR50">
        <v>254</v>
      </c>
      <c r="DS50">
        <v>180</v>
      </c>
      <c r="DT50">
        <v>332</v>
      </c>
      <c r="DU50">
        <v>433</v>
      </c>
      <c r="DV50">
        <v>379</v>
      </c>
      <c r="DW50">
        <v>272</v>
      </c>
      <c r="DX50">
        <v>191</v>
      </c>
      <c r="DY50">
        <v>459</v>
      </c>
      <c r="DZ50">
        <v>345</v>
      </c>
      <c r="EA50">
        <v>463</v>
      </c>
      <c r="EB50">
        <v>377</v>
      </c>
      <c r="EC50">
        <v>377</v>
      </c>
      <c r="ED50">
        <v>287</v>
      </c>
      <c r="EE50">
        <v>180</v>
      </c>
      <c r="EF50">
        <v>288</v>
      </c>
      <c r="EG50">
        <v>279</v>
      </c>
      <c r="EH50">
        <v>389</v>
      </c>
      <c r="EI50">
        <v>487</v>
      </c>
      <c r="EJ50">
        <v>405</v>
      </c>
      <c r="EK50">
        <v>526</v>
      </c>
      <c r="EL50">
        <v>289</v>
      </c>
      <c r="EM50">
        <v>393</v>
      </c>
      <c r="EN50">
        <v>629</v>
      </c>
      <c r="EO50">
        <v>571</v>
      </c>
      <c r="EP50">
        <v>564</v>
      </c>
      <c r="EQ50">
        <v>390</v>
      </c>
      <c r="ER50">
        <v>309</v>
      </c>
      <c r="ES50">
        <v>415</v>
      </c>
      <c r="ET50">
        <v>419</v>
      </c>
      <c r="EU50">
        <v>540</v>
      </c>
      <c r="EV50">
        <v>423</v>
      </c>
      <c r="EW50">
        <v>710</v>
      </c>
      <c r="EX50">
        <v>899</v>
      </c>
      <c r="EY50">
        <v>693</v>
      </c>
      <c r="EZ50">
        <v>566</v>
      </c>
      <c r="FA50">
        <v>695</v>
      </c>
      <c r="FB50">
        <v>510</v>
      </c>
      <c r="FC50">
        <v>623</v>
      </c>
      <c r="FD50">
        <v>855</v>
      </c>
      <c r="FE50">
        <v>899</v>
      </c>
      <c r="FF50">
        <v>899</v>
      </c>
      <c r="FG50">
        <v>151</v>
      </c>
      <c r="FH50">
        <v>151</v>
      </c>
      <c r="FI50">
        <v>39</v>
      </c>
      <c r="FJ50">
        <v>30619</v>
      </c>
      <c r="FK50">
        <v>2.9360854371468695E-2</v>
      </c>
      <c r="FL50">
        <v>112</v>
      </c>
      <c r="FM50">
        <v>112</v>
      </c>
      <c r="FN50">
        <v>0</v>
      </c>
    </row>
    <row r="51" spans="1:170" x14ac:dyDescent="0.3">
      <c r="A51" t="s">
        <v>47</v>
      </c>
      <c r="B51">
        <v>-1.8311999999999999</v>
      </c>
      <c r="C51">
        <v>-78.183400000000006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6</v>
      </c>
      <c r="AQ51">
        <v>0</v>
      </c>
      <c r="AR51">
        <v>1</v>
      </c>
      <c r="AS51">
        <v>3</v>
      </c>
      <c r="AT51">
        <v>3</v>
      </c>
      <c r="AU51">
        <v>0</v>
      </c>
      <c r="AV51">
        <v>0</v>
      </c>
      <c r="AW51">
        <v>1</v>
      </c>
      <c r="AX51">
        <v>1</v>
      </c>
      <c r="AY51">
        <v>0</v>
      </c>
      <c r="AZ51">
        <v>2</v>
      </c>
      <c r="BA51">
        <v>0</v>
      </c>
      <c r="BB51">
        <v>0</v>
      </c>
      <c r="BC51">
        <v>11</v>
      </c>
      <c r="BD51">
        <v>0</v>
      </c>
      <c r="BE51">
        <v>9</v>
      </c>
      <c r="BF51">
        <v>21</v>
      </c>
      <c r="BG51">
        <v>53</v>
      </c>
      <c r="BH51">
        <v>88</v>
      </c>
      <c r="BI51">
        <v>168</v>
      </c>
      <c r="BJ51">
        <v>139</v>
      </c>
      <c r="BK51">
        <v>283</v>
      </c>
      <c r="BL51">
        <v>192</v>
      </c>
      <c r="BM51">
        <v>101</v>
      </c>
      <c r="BN51">
        <v>91</v>
      </c>
      <c r="BO51">
        <v>230</v>
      </c>
      <c r="BP51">
        <v>192</v>
      </c>
      <c r="BQ51">
        <v>228</v>
      </c>
      <c r="BR51">
        <v>101</v>
      </c>
      <c r="BS51">
        <v>38</v>
      </c>
      <c r="BT51">
        <v>278</v>
      </c>
      <c r="BU51">
        <v>508</v>
      </c>
      <c r="BV51">
        <v>415</v>
      </c>
      <c r="BW51">
        <v>205</v>
      </c>
      <c r="BX51">
        <v>97</v>
      </c>
      <c r="BY51">
        <v>181</v>
      </c>
      <c r="BZ51">
        <v>101</v>
      </c>
      <c r="CA51">
        <v>0</v>
      </c>
      <c r="CB51">
        <v>703</v>
      </c>
      <c r="CC51">
        <v>515</v>
      </c>
      <c r="CD51">
        <v>2196</v>
      </c>
      <c r="CE51">
        <v>96</v>
      </c>
      <c r="CF51">
        <v>209</v>
      </c>
      <c r="CG51">
        <v>63</v>
      </c>
      <c r="CH51">
        <v>74</v>
      </c>
      <c r="CI51">
        <v>255</v>
      </c>
      <c r="CJ51">
        <v>367</v>
      </c>
      <c r="CK51">
        <v>225</v>
      </c>
      <c r="CL51">
        <v>572</v>
      </c>
      <c r="CM51">
        <v>446</v>
      </c>
      <c r="CN51">
        <v>660</v>
      </c>
      <c r="CO51">
        <v>270</v>
      </c>
      <c r="CP51">
        <v>452</v>
      </c>
      <c r="CQ51">
        <v>333</v>
      </c>
      <c r="CR51">
        <v>11536</v>
      </c>
      <c r="CS51">
        <v>0</v>
      </c>
      <c r="CT51">
        <v>0</v>
      </c>
      <c r="CU51">
        <v>521</v>
      </c>
      <c r="CV51">
        <v>1018</v>
      </c>
      <c r="CW51">
        <v>417</v>
      </c>
      <c r="CX51">
        <v>259</v>
      </c>
      <c r="CY51">
        <v>1402</v>
      </c>
      <c r="CZ51">
        <v>1128</v>
      </c>
      <c r="DA51">
        <v>2074</v>
      </c>
      <c r="DB51">
        <v>2343</v>
      </c>
      <c r="DC51">
        <v>0</v>
      </c>
      <c r="DD51">
        <v>0</v>
      </c>
      <c r="DE51" t="s">
        <v>182</v>
      </c>
      <c r="DF51" t="s">
        <v>182</v>
      </c>
      <c r="DG51">
        <v>253</v>
      </c>
      <c r="DH51">
        <v>488</v>
      </c>
      <c r="DI51" t="s">
        <v>182</v>
      </c>
      <c r="DJ51">
        <v>910</v>
      </c>
      <c r="DK51">
        <v>67</v>
      </c>
      <c r="DL51">
        <v>16</v>
      </c>
      <c r="DM51">
        <v>965</v>
      </c>
      <c r="DN51">
        <v>1296</v>
      </c>
      <c r="DO51">
        <v>419</v>
      </c>
      <c r="DP51">
        <v>400</v>
      </c>
      <c r="DQ51">
        <v>569</v>
      </c>
      <c r="DR51">
        <v>703</v>
      </c>
      <c r="DS51">
        <v>452</v>
      </c>
      <c r="DT51">
        <v>522</v>
      </c>
      <c r="DU51">
        <v>430</v>
      </c>
      <c r="DV51">
        <v>498</v>
      </c>
      <c r="DW51">
        <v>599</v>
      </c>
      <c r="DX51">
        <v>0</v>
      </c>
      <c r="DY51">
        <v>748</v>
      </c>
      <c r="DZ51">
        <v>368</v>
      </c>
      <c r="EA51">
        <v>100</v>
      </c>
      <c r="EB51">
        <v>0</v>
      </c>
      <c r="EC51">
        <v>527</v>
      </c>
      <c r="ED51">
        <v>0</v>
      </c>
      <c r="EE51">
        <v>1316</v>
      </c>
      <c r="EF51">
        <v>552</v>
      </c>
      <c r="EG51">
        <v>0</v>
      </c>
      <c r="EH51">
        <v>609</v>
      </c>
      <c r="EI51">
        <v>1153</v>
      </c>
      <c r="EJ51">
        <v>392</v>
      </c>
      <c r="EK51">
        <v>258</v>
      </c>
      <c r="EL51">
        <v>539</v>
      </c>
      <c r="EM51">
        <v>523</v>
      </c>
      <c r="EN51">
        <v>0</v>
      </c>
      <c r="EO51">
        <v>1338</v>
      </c>
      <c r="EP51">
        <v>578</v>
      </c>
      <c r="EQ51">
        <v>395</v>
      </c>
      <c r="ER51">
        <v>571</v>
      </c>
      <c r="ES51">
        <v>621</v>
      </c>
      <c r="ET51">
        <v>547</v>
      </c>
      <c r="EU51">
        <v>607</v>
      </c>
      <c r="EV51">
        <v>634</v>
      </c>
      <c r="EW51">
        <v>0</v>
      </c>
      <c r="EX51">
        <v>909</v>
      </c>
      <c r="EY51">
        <v>0</v>
      </c>
      <c r="EZ51">
        <v>1003</v>
      </c>
      <c r="FA51">
        <v>0</v>
      </c>
      <c r="FB51">
        <v>1513</v>
      </c>
      <c r="FC51">
        <v>700</v>
      </c>
      <c r="FD51">
        <v>718</v>
      </c>
      <c r="FE51">
        <v>11536</v>
      </c>
      <c r="FF51">
        <v>11536</v>
      </c>
      <c r="FG51">
        <v>93</v>
      </c>
      <c r="FH51">
        <v>93</v>
      </c>
      <c r="FI51">
        <v>39</v>
      </c>
      <c r="FJ51">
        <v>57687</v>
      </c>
      <c r="FK51">
        <v>0.19997573110059458</v>
      </c>
      <c r="FL51">
        <v>54</v>
      </c>
      <c r="FM51">
        <v>54</v>
      </c>
      <c r="FN51">
        <v>0</v>
      </c>
    </row>
    <row r="52" spans="1:170" x14ac:dyDescent="0.3">
      <c r="A52" t="s">
        <v>48</v>
      </c>
      <c r="B52">
        <v>26</v>
      </c>
      <c r="C52">
        <v>30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1</v>
      </c>
      <c r="AQ52">
        <v>0</v>
      </c>
      <c r="AR52">
        <v>0</v>
      </c>
      <c r="AS52">
        <v>0</v>
      </c>
      <c r="AT52">
        <v>1</v>
      </c>
      <c r="AU52">
        <v>12</v>
      </c>
      <c r="AV52">
        <v>0</v>
      </c>
      <c r="AW52">
        <v>34</v>
      </c>
      <c r="AX52">
        <v>6</v>
      </c>
      <c r="AY52">
        <v>4</v>
      </c>
      <c r="AZ52">
        <v>1</v>
      </c>
      <c r="BA52">
        <v>7</v>
      </c>
      <c r="BB52">
        <v>13</v>
      </c>
      <c r="BC52">
        <v>29</v>
      </c>
      <c r="BD52">
        <v>1</v>
      </c>
      <c r="BE52">
        <v>40</v>
      </c>
      <c r="BF52">
        <v>46</v>
      </c>
      <c r="BG52">
        <v>0</v>
      </c>
      <c r="BH52">
        <v>60</v>
      </c>
      <c r="BI52">
        <v>29</v>
      </c>
      <c r="BJ52">
        <v>9</v>
      </c>
      <c r="BK52">
        <v>33</v>
      </c>
      <c r="BL52">
        <v>39</v>
      </c>
      <c r="BM52">
        <v>36</v>
      </c>
      <c r="BN52">
        <v>54</v>
      </c>
      <c r="BO52">
        <v>39</v>
      </c>
      <c r="BP52">
        <v>41</v>
      </c>
      <c r="BQ52">
        <v>40</v>
      </c>
      <c r="BR52">
        <v>33</v>
      </c>
      <c r="BS52">
        <v>47</v>
      </c>
      <c r="BT52">
        <v>54</v>
      </c>
      <c r="BU52">
        <v>69</v>
      </c>
      <c r="BV52">
        <v>86</v>
      </c>
      <c r="BW52">
        <v>120</v>
      </c>
      <c r="BX52">
        <v>85</v>
      </c>
      <c r="BY52">
        <v>103</v>
      </c>
      <c r="BZ52">
        <v>149</v>
      </c>
      <c r="CA52">
        <v>128</v>
      </c>
      <c r="CB52">
        <v>110</v>
      </c>
      <c r="CC52">
        <v>139</v>
      </c>
      <c r="CD52">
        <v>95</v>
      </c>
      <c r="CE52">
        <v>145</v>
      </c>
      <c r="CF52">
        <v>126</v>
      </c>
      <c r="CG52">
        <v>125</v>
      </c>
      <c r="CH52">
        <v>160</v>
      </c>
      <c r="CI52">
        <v>155</v>
      </c>
      <c r="CJ52">
        <v>168</v>
      </c>
      <c r="CK52">
        <v>171</v>
      </c>
      <c r="CL52">
        <v>188</v>
      </c>
      <c r="CM52">
        <v>112</v>
      </c>
      <c r="CN52">
        <v>189</v>
      </c>
      <c r="CO52">
        <v>157</v>
      </c>
      <c r="CP52">
        <v>169</v>
      </c>
      <c r="CQ52">
        <v>232</v>
      </c>
      <c r="CR52">
        <v>201</v>
      </c>
      <c r="CS52">
        <v>227</v>
      </c>
      <c r="CT52">
        <v>215</v>
      </c>
      <c r="CU52">
        <v>248</v>
      </c>
      <c r="CV52">
        <v>260</v>
      </c>
      <c r="CW52">
        <v>226</v>
      </c>
      <c r="CX52">
        <v>269</v>
      </c>
      <c r="CY52">
        <v>358</v>
      </c>
      <c r="CZ52">
        <v>298</v>
      </c>
      <c r="DA52">
        <v>272</v>
      </c>
      <c r="DB52">
        <v>348</v>
      </c>
      <c r="DC52">
        <v>388</v>
      </c>
      <c r="DD52">
        <v>387</v>
      </c>
      <c r="DE52">
        <v>393</v>
      </c>
      <c r="DF52">
        <v>495</v>
      </c>
      <c r="DG52">
        <v>488</v>
      </c>
      <c r="DH52">
        <v>436</v>
      </c>
      <c r="DI52">
        <v>346</v>
      </c>
      <c r="DJ52">
        <v>347</v>
      </c>
      <c r="DK52">
        <v>338</v>
      </c>
      <c r="DL52">
        <v>398</v>
      </c>
      <c r="DM52">
        <v>399</v>
      </c>
      <c r="DN52">
        <v>491</v>
      </c>
      <c r="DO52">
        <v>510</v>
      </c>
      <c r="DP52">
        <v>535</v>
      </c>
      <c r="DQ52">
        <v>720</v>
      </c>
      <c r="DR52">
        <v>745</v>
      </c>
      <c r="DS52">
        <v>774</v>
      </c>
      <c r="DT52">
        <v>783</v>
      </c>
      <c r="DU52">
        <v>727</v>
      </c>
      <c r="DV52">
        <v>752</v>
      </c>
      <c r="DW52">
        <v>702</v>
      </c>
      <c r="DX52">
        <v>789</v>
      </c>
      <c r="DY52">
        <v>910</v>
      </c>
      <c r="DZ52">
        <v>1127</v>
      </c>
      <c r="EA52">
        <v>1289</v>
      </c>
      <c r="EB52">
        <v>1367</v>
      </c>
      <c r="EC52">
        <v>1536</v>
      </c>
      <c r="ED52">
        <v>1399</v>
      </c>
      <c r="EE52">
        <v>1152</v>
      </c>
      <c r="EF52">
        <v>1079</v>
      </c>
      <c r="EG52">
        <v>1152</v>
      </c>
      <c r="EH52">
        <v>1348</v>
      </c>
      <c r="EI52">
        <v>1497</v>
      </c>
      <c r="EJ52">
        <v>1467</v>
      </c>
      <c r="EK52">
        <v>1365</v>
      </c>
      <c r="EL52">
        <v>1385</v>
      </c>
      <c r="EM52">
        <v>1455</v>
      </c>
      <c r="EN52">
        <v>1442</v>
      </c>
      <c r="EO52">
        <v>1577</v>
      </c>
      <c r="EP52">
        <v>1677</v>
      </c>
      <c r="EQ52">
        <v>1618</v>
      </c>
      <c r="ER52">
        <v>1691</v>
      </c>
      <c r="ES52">
        <v>1567</v>
      </c>
      <c r="ET52">
        <v>1363</v>
      </c>
      <c r="EU52">
        <v>1218</v>
      </c>
      <c r="EV52">
        <v>1774</v>
      </c>
      <c r="EW52">
        <v>1547</v>
      </c>
      <c r="EX52">
        <v>1475</v>
      </c>
      <c r="EY52">
        <v>1576</v>
      </c>
      <c r="EZ52">
        <v>1332</v>
      </c>
      <c r="FA52">
        <v>1420</v>
      </c>
      <c r="FB52">
        <v>1569</v>
      </c>
      <c r="FC52">
        <v>1625</v>
      </c>
      <c r="FD52">
        <v>1168</v>
      </c>
      <c r="FE52">
        <v>1774</v>
      </c>
      <c r="FF52">
        <v>1774</v>
      </c>
      <c r="FG52">
        <v>149</v>
      </c>
      <c r="FH52">
        <v>149</v>
      </c>
      <c r="FI52">
        <v>23</v>
      </c>
      <c r="FJ52">
        <v>63923</v>
      </c>
      <c r="FK52">
        <v>2.7752139292586395E-2</v>
      </c>
      <c r="FL52">
        <v>126</v>
      </c>
      <c r="FM52">
        <v>126</v>
      </c>
      <c r="FN52">
        <v>0</v>
      </c>
    </row>
    <row r="53" spans="1:170" x14ac:dyDescent="0.3">
      <c r="A53" t="s">
        <v>49</v>
      </c>
      <c r="B53">
        <v>13.7942</v>
      </c>
      <c r="C53">
        <v>-88.896500000000003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1</v>
      </c>
      <c r="BI53">
        <v>0</v>
      </c>
      <c r="BJ53">
        <v>2</v>
      </c>
      <c r="BK53">
        <v>0</v>
      </c>
      <c r="BL53">
        <v>0</v>
      </c>
      <c r="BM53">
        <v>2</v>
      </c>
      <c r="BN53">
        <v>4</v>
      </c>
      <c r="BO53">
        <v>4</v>
      </c>
      <c r="BP53">
        <v>0</v>
      </c>
      <c r="BQ53">
        <v>6</v>
      </c>
      <c r="BR53">
        <v>5</v>
      </c>
      <c r="BS53">
        <v>6</v>
      </c>
      <c r="BT53">
        <v>2</v>
      </c>
      <c r="BU53">
        <v>0</v>
      </c>
      <c r="BV53">
        <v>9</v>
      </c>
      <c r="BW53">
        <v>5</v>
      </c>
      <c r="BX53">
        <v>10</v>
      </c>
      <c r="BY53">
        <v>6</v>
      </c>
      <c r="BZ53">
        <v>7</v>
      </c>
      <c r="CA53">
        <v>9</v>
      </c>
      <c r="CB53">
        <v>15</v>
      </c>
      <c r="CC53">
        <v>10</v>
      </c>
      <c r="CD53">
        <v>14</v>
      </c>
      <c r="CE53">
        <v>1</v>
      </c>
      <c r="CF53">
        <v>7</v>
      </c>
      <c r="CG53">
        <v>12</v>
      </c>
      <c r="CH53">
        <v>12</v>
      </c>
      <c r="CI53">
        <v>10</v>
      </c>
      <c r="CJ53">
        <v>5</v>
      </c>
      <c r="CK53">
        <v>13</v>
      </c>
      <c r="CL53">
        <v>13</v>
      </c>
      <c r="CM53">
        <v>11</v>
      </c>
      <c r="CN53">
        <v>17</v>
      </c>
      <c r="CO53">
        <v>7</v>
      </c>
      <c r="CP53">
        <v>12</v>
      </c>
      <c r="CQ53">
        <v>13</v>
      </c>
      <c r="CR53">
        <v>24</v>
      </c>
      <c r="CS53">
        <v>0</v>
      </c>
      <c r="CT53">
        <v>24</v>
      </c>
      <c r="CU53">
        <v>25</v>
      </c>
      <c r="CV53">
        <v>22</v>
      </c>
      <c r="CW53">
        <v>32</v>
      </c>
      <c r="CX53">
        <v>18</v>
      </c>
      <c r="CY53">
        <v>29</v>
      </c>
      <c r="CZ53">
        <v>22</v>
      </c>
      <c r="DA53">
        <v>44</v>
      </c>
      <c r="DB53">
        <v>65</v>
      </c>
      <c r="DC53">
        <v>32</v>
      </c>
      <c r="DD53">
        <v>46</v>
      </c>
      <c r="DE53">
        <v>62</v>
      </c>
      <c r="DF53">
        <v>47</v>
      </c>
      <c r="DG53">
        <v>42</v>
      </c>
      <c r="DH53">
        <v>105</v>
      </c>
      <c r="DI53">
        <v>69</v>
      </c>
      <c r="DJ53">
        <v>40</v>
      </c>
      <c r="DK53">
        <v>39</v>
      </c>
      <c r="DL53">
        <v>75</v>
      </c>
      <c r="DM53">
        <v>98</v>
      </c>
      <c r="DN53">
        <v>55</v>
      </c>
      <c r="DO53">
        <v>73</v>
      </c>
      <c r="DP53">
        <v>75</v>
      </c>
      <c r="DQ53">
        <v>85</v>
      </c>
      <c r="DR53">
        <v>73</v>
      </c>
      <c r="DS53">
        <v>69</v>
      </c>
      <c r="DT53">
        <v>85</v>
      </c>
      <c r="DU53">
        <v>94</v>
      </c>
      <c r="DV53">
        <v>96</v>
      </c>
      <c r="DW53">
        <v>68</v>
      </c>
      <c r="DX53">
        <v>59</v>
      </c>
      <c r="DY53">
        <v>67</v>
      </c>
      <c r="DZ53">
        <v>85</v>
      </c>
      <c r="EA53">
        <v>84</v>
      </c>
      <c r="EB53">
        <v>117</v>
      </c>
      <c r="EC53">
        <v>122</v>
      </c>
      <c r="ED53">
        <v>65</v>
      </c>
      <c r="EE53">
        <v>71</v>
      </c>
      <c r="EF53">
        <v>52</v>
      </c>
      <c r="EG53">
        <v>76</v>
      </c>
      <c r="EH53">
        <v>68</v>
      </c>
      <c r="EI53">
        <v>85</v>
      </c>
      <c r="EJ53">
        <v>81</v>
      </c>
      <c r="EK53">
        <v>89</v>
      </c>
      <c r="EL53">
        <v>87</v>
      </c>
      <c r="EM53">
        <v>83</v>
      </c>
      <c r="EN53">
        <v>99</v>
      </c>
      <c r="EO53">
        <v>108</v>
      </c>
      <c r="EP53">
        <v>122</v>
      </c>
      <c r="EQ53">
        <v>117</v>
      </c>
      <c r="ER53">
        <v>106</v>
      </c>
      <c r="ES53">
        <v>115</v>
      </c>
      <c r="ET53">
        <v>125</v>
      </c>
      <c r="EU53">
        <v>134</v>
      </c>
      <c r="EV53">
        <v>129</v>
      </c>
      <c r="EW53">
        <v>146</v>
      </c>
      <c r="EX53">
        <v>151</v>
      </c>
      <c r="EY53">
        <v>182</v>
      </c>
      <c r="EZ53">
        <v>165</v>
      </c>
      <c r="FA53">
        <v>177</v>
      </c>
      <c r="FB53">
        <v>186</v>
      </c>
      <c r="FC53">
        <v>181</v>
      </c>
      <c r="FD53">
        <v>210</v>
      </c>
      <c r="FE53">
        <v>210</v>
      </c>
      <c r="FF53">
        <v>210</v>
      </c>
      <c r="FG53">
        <v>157</v>
      </c>
      <c r="FH53">
        <v>157</v>
      </c>
      <c r="FI53">
        <v>57</v>
      </c>
      <c r="FJ53">
        <v>5727</v>
      </c>
      <c r="FK53">
        <v>3.6668412781561029E-2</v>
      </c>
      <c r="FL53">
        <v>100</v>
      </c>
      <c r="FM53">
        <v>100</v>
      </c>
      <c r="FN53">
        <v>0</v>
      </c>
    </row>
    <row r="54" spans="1:170" x14ac:dyDescent="0.3">
      <c r="A54" t="s">
        <v>50</v>
      </c>
      <c r="B54">
        <v>1.5</v>
      </c>
      <c r="C54">
        <v>10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1</v>
      </c>
      <c r="BE54">
        <v>0</v>
      </c>
      <c r="BF54">
        <v>0</v>
      </c>
      <c r="BG54">
        <v>3</v>
      </c>
      <c r="BH54">
        <v>2</v>
      </c>
      <c r="BI54">
        <v>0</v>
      </c>
      <c r="BJ54">
        <v>0</v>
      </c>
      <c r="BK54">
        <v>0</v>
      </c>
      <c r="BL54">
        <v>3</v>
      </c>
      <c r="BM54">
        <v>0</v>
      </c>
      <c r="BN54">
        <v>0</v>
      </c>
      <c r="BO54">
        <v>3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3</v>
      </c>
      <c r="BV54">
        <v>0</v>
      </c>
      <c r="BW54">
        <v>1</v>
      </c>
      <c r="BX54">
        <v>0</v>
      </c>
      <c r="BY54">
        <v>0</v>
      </c>
      <c r="BZ54">
        <v>0</v>
      </c>
      <c r="CA54">
        <v>0</v>
      </c>
      <c r="CB54">
        <v>2</v>
      </c>
      <c r="CC54">
        <v>0</v>
      </c>
      <c r="CD54">
        <v>0</v>
      </c>
      <c r="CE54">
        <v>0</v>
      </c>
      <c r="CF54">
        <v>3</v>
      </c>
      <c r="CG54">
        <v>0</v>
      </c>
      <c r="CH54">
        <v>20</v>
      </c>
      <c r="CI54">
        <v>10</v>
      </c>
      <c r="CJ54">
        <v>0</v>
      </c>
      <c r="CK54">
        <v>28</v>
      </c>
      <c r="CL54">
        <v>0</v>
      </c>
      <c r="CM54">
        <v>0</v>
      </c>
      <c r="CN54">
        <v>0</v>
      </c>
      <c r="CO54">
        <v>4</v>
      </c>
      <c r="CP54">
        <v>1</v>
      </c>
      <c r="CQ54">
        <v>0</v>
      </c>
      <c r="CR54">
        <v>130</v>
      </c>
      <c r="CS54">
        <v>44</v>
      </c>
      <c r="CT54">
        <v>0</v>
      </c>
      <c r="CU54">
        <v>0</v>
      </c>
      <c r="CV54">
        <v>57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124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83</v>
      </c>
      <c r="DL54">
        <v>61</v>
      </c>
      <c r="DM54">
        <v>11</v>
      </c>
      <c r="DN54">
        <v>0</v>
      </c>
      <c r="DO54">
        <v>0</v>
      </c>
      <c r="DP54">
        <v>125</v>
      </c>
      <c r="DQ54">
        <v>106</v>
      </c>
      <c r="DR54">
        <v>65</v>
      </c>
      <c r="DS54">
        <v>13</v>
      </c>
      <c r="DT54">
        <v>57</v>
      </c>
      <c r="DU54">
        <v>0</v>
      </c>
      <c r="DV54">
        <v>0</v>
      </c>
      <c r="DW54">
        <v>83</v>
      </c>
      <c r="DX54">
        <v>0</v>
      </c>
      <c r="DY54">
        <v>0</v>
      </c>
      <c r="DZ54">
        <v>0</v>
      </c>
      <c r="EA54">
        <v>263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358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337</v>
      </c>
      <c r="FC54">
        <v>0</v>
      </c>
      <c r="FD54">
        <v>0</v>
      </c>
      <c r="FE54">
        <v>358</v>
      </c>
      <c r="FF54">
        <v>358</v>
      </c>
      <c r="FG54">
        <v>146</v>
      </c>
      <c r="FH54">
        <v>146</v>
      </c>
      <c r="FI54">
        <v>53</v>
      </c>
      <c r="FJ54">
        <v>2001</v>
      </c>
      <c r="FK54">
        <v>0.17891054472763618</v>
      </c>
      <c r="FL54">
        <v>93</v>
      </c>
      <c r="FM54">
        <v>93</v>
      </c>
      <c r="FN54">
        <v>0</v>
      </c>
    </row>
    <row r="55" spans="1:170" x14ac:dyDescent="0.3">
      <c r="A55" t="s">
        <v>51</v>
      </c>
      <c r="B55">
        <v>15.179399999999999</v>
      </c>
      <c r="C55">
        <v>39.782299999999999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1</v>
      </c>
      <c r="BK55">
        <v>0</v>
      </c>
      <c r="BL55">
        <v>0</v>
      </c>
      <c r="BM55">
        <v>0</v>
      </c>
      <c r="BN55">
        <v>3</v>
      </c>
      <c r="BO55">
        <v>2</v>
      </c>
      <c r="BP55">
        <v>0</v>
      </c>
      <c r="BQ55">
        <v>0</v>
      </c>
      <c r="BR55">
        <v>6</v>
      </c>
      <c r="BS55">
        <v>0</v>
      </c>
      <c r="BT55">
        <v>3</v>
      </c>
      <c r="BU55">
        <v>0</v>
      </c>
      <c r="BV55">
        <v>7</v>
      </c>
      <c r="BW55">
        <v>0</v>
      </c>
      <c r="BX55">
        <v>7</v>
      </c>
      <c r="BY55">
        <v>0</v>
      </c>
      <c r="BZ55">
        <v>2</v>
      </c>
      <c r="CA55">
        <v>0</v>
      </c>
      <c r="CB55">
        <v>2</v>
      </c>
      <c r="CC55">
        <v>0</v>
      </c>
      <c r="CD55">
        <v>1</v>
      </c>
      <c r="CE55">
        <v>0</v>
      </c>
      <c r="CF55">
        <v>0</v>
      </c>
      <c r="CG55">
        <v>0</v>
      </c>
      <c r="CH55">
        <v>0</v>
      </c>
      <c r="CI55">
        <v>1</v>
      </c>
      <c r="CJ55">
        <v>0</v>
      </c>
      <c r="CK55">
        <v>0</v>
      </c>
      <c r="CL55">
        <v>4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2</v>
      </c>
      <c r="EN55">
        <v>0</v>
      </c>
      <c r="EO55">
        <v>0</v>
      </c>
      <c r="EP55">
        <v>24</v>
      </c>
      <c r="EQ55">
        <v>31</v>
      </c>
      <c r="ER55">
        <v>13</v>
      </c>
      <c r="ES55">
        <v>12</v>
      </c>
      <c r="ET55">
        <v>10</v>
      </c>
      <c r="EU55">
        <v>11</v>
      </c>
      <c r="EV55">
        <v>0</v>
      </c>
      <c r="EW55">
        <v>1</v>
      </c>
      <c r="EX55">
        <v>0</v>
      </c>
      <c r="EY55">
        <v>0</v>
      </c>
      <c r="EZ55">
        <v>0</v>
      </c>
      <c r="FA55">
        <v>1</v>
      </c>
      <c r="FB55">
        <v>0</v>
      </c>
      <c r="FC55">
        <v>23</v>
      </c>
      <c r="FD55">
        <v>24</v>
      </c>
      <c r="FE55">
        <v>7</v>
      </c>
      <c r="FF55">
        <v>31</v>
      </c>
      <c r="FG55">
        <v>71</v>
      </c>
      <c r="FH55">
        <v>144</v>
      </c>
      <c r="FI55">
        <v>59</v>
      </c>
      <c r="FJ55">
        <v>191</v>
      </c>
      <c r="FK55">
        <v>0.16230366492146597</v>
      </c>
      <c r="FL55">
        <v>12</v>
      </c>
      <c r="FM55">
        <v>85</v>
      </c>
      <c r="FN55">
        <v>1</v>
      </c>
    </row>
    <row r="56" spans="1:170" x14ac:dyDescent="0.3">
      <c r="A56" t="s">
        <v>52</v>
      </c>
      <c r="B56">
        <v>58.595300000000002</v>
      </c>
      <c r="C56">
        <v>25.0136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1</v>
      </c>
      <c r="AN56">
        <v>0</v>
      </c>
      <c r="AO56">
        <v>0</v>
      </c>
      <c r="AP56">
        <v>0</v>
      </c>
      <c r="AQ56">
        <v>0</v>
      </c>
      <c r="AR56">
        <v>1</v>
      </c>
      <c r="AS56">
        <v>0</v>
      </c>
      <c r="AT56">
        <v>1</v>
      </c>
      <c r="AU56">
        <v>7</v>
      </c>
      <c r="AV56">
        <v>0</v>
      </c>
      <c r="AW56">
        <v>0</v>
      </c>
      <c r="AX56">
        <v>0</v>
      </c>
      <c r="AY56">
        <v>2</v>
      </c>
      <c r="AZ56">
        <v>4</v>
      </c>
      <c r="BA56">
        <v>0</v>
      </c>
      <c r="BB56">
        <v>63</v>
      </c>
      <c r="BC56">
        <v>36</v>
      </c>
      <c r="BD56">
        <v>56</v>
      </c>
      <c r="BE56">
        <v>34</v>
      </c>
      <c r="BF56">
        <v>20</v>
      </c>
      <c r="BG56">
        <v>33</v>
      </c>
      <c r="BH56">
        <v>9</v>
      </c>
      <c r="BI56">
        <v>16</v>
      </c>
      <c r="BJ56">
        <v>23</v>
      </c>
      <c r="BK56">
        <v>20</v>
      </c>
      <c r="BL56">
        <v>26</v>
      </c>
      <c r="BM56">
        <v>17</v>
      </c>
      <c r="BN56">
        <v>35</v>
      </c>
      <c r="BO56">
        <v>134</v>
      </c>
      <c r="BP56">
        <v>37</v>
      </c>
      <c r="BQ56">
        <v>70</v>
      </c>
      <c r="BR56">
        <v>34</v>
      </c>
      <c r="BS56">
        <v>36</v>
      </c>
      <c r="BT56">
        <v>30</v>
      </c>
      <c r="BU56">
        <v>34</v>
      </c>
      <c r="BV56">
        <v>79</v>
      </c>
      <c r="BW56">
        <v>103</v>
      </c>
      <c r="BX56">
        <v>78</v>
      </c>
      <c r="BY56">
        <v>58</v>
      </c>
      <c r="BZ56">
        <v>11</v>
      </c>
      <c r="CA56">
        <v>41</v>
      </c>
      <c r="CB56">
        <v>36</v>
      </c>
      <c r="CC56">
        <v>22</v>
      </c>
      <c r="CD56">
        <v>51</v>
      </c>
      <c r="CE56">
        <v>46</v>
      </c>
      <c r="CF56">
        <v>5</v>
      </c>
      <c r="CG56">
        <v>23</v>
      </c>
      <c r="CH56">
        <v>41</v>
      </c>
      <c r="CI56">
        <v>27</v>
      </c>
      <c r="CJ56">
        <v>34</v>
      </c>
      <c r="CK56">
        <v>25</v>
      </c>
      <c r="CL56">
        <v>53</v>
      </c>
      <c r="CM56">
        <v>16</v>
      </c>
      <c r="CN56">
        <v>7</v>
      </c>
      <c r="CO56">
        <v>17</v>
      </c>
      <c r="CP56">
        <v>7</v>
      </c>
      <c r="CQ56">
        <v>33</v>
      </c>
      <c r="CR56">
        <v>13</v>
      </c>
      <c r="CS56">
        <v>30</v>
      </c>
      <c r="CT56">
        <v>8</v>
      </c>
      <c r="CU56">
        <v>4</v>
      </c>
      <c r="CV56">
        <v>13</v>
      </c>
      <c r="CW56">
        <v>6</v>
      </c>
      <c r="CX56">
        <v>23</v>
      </c>
      <c r="CY56">
        <v>5</v>
      </c>
      <c r="CZ56">
        <v>5</v>
      </c>
      <c r="DA56">
        <v>1</v>
      </c>
      <c r="DB56">
        <v>3</v>
      </c>
      <c r="DC56">
        <v>8</v>
      </c>
      <c r="DD56">
        <v>2</v>
      </c>
      <c r="DE56">
        <v>7</v>
      </c>
      <c r="DF56">
        <v>5</v>
      </c>
      <c r="DG56">
        <v>8</v>
      </c>
      <c r="DH56">
        <v>6</v>
      </c>
      <c r="DI56">
        <v>2</v>
      </c>
      <c r="DJ56">
        <v>5</v>
      </c>
      <c r="DK56">
        <v>5</v>
      </c>
      <c r="DL56">
        <v>7</v>
      </c>
      <c r="DM56">
        <v>8</v>
      </c>
      <c r="DN56">
        <v>4</v>
      </c>
      <c r="DO56">
        <v>4</v>
      </c>
      <c r="DP56">
        <v>10</v>
      </c>
      <c r="DQ56">
        <v>7</v>
      </c>
      <c r="DR56">
        <v>3</v>
      </c>
      <c r="DS56">
        <v>6</v>
      </c>
      <c r="DT56">
        <v>7</v>
      </c>
      <c r="DU56">
        <v>14</v>
      </c>
      <c r="DV56">
        <v>2</v>
      </c>
      <c r="DW56">
        <v>1</v>
      </c>
      <c r="DX56">
        <v>10</v>
      </c>
      <c r="DY56">
        <v>6</v>
      </c>
      <c r="DZ56">
        <v>11</v>
      </c>
      <c r="EA56">
        <v>8</v>
      </c>
      <c r="EB56">
        <v>6</v>
      </c>
      <c r="EC56">
        <v>4</v>
      </c>
      <c r="ED56">
        <v>1</v>
      </c>
      <c r="EE56">
        <v>0</v>
      </c>
      <c r="EF56">
        <v>10</v>
      </c>
      <c r="EG56">
        <v>10</v>
      </c>
      <c r="EH56">
        <v>20</v>
      </c>
      <c r="EI56">
        <v>21</v>
      </c>
      <c r="EJ56">
        <v>8</v>
      </c>
      <c r="EK56">
        <v>1</v>
      </c>
      <c r="EL56">
        <v>7</v>
      </c>
      <c r="EM56">
        <v>11</v>
      </c>
      <c r="EN56">
        <v>7</v>
      </c>
      <c r="EO56">
        <v>5</v>
      </c>
      <c r="EP56">
        <v>3</v>
      </c>
      <c r="EQ56">
        <v>0</v>
      </c>
      <c r="ER56">
        <v>1</v>
      </c>
      <c r="ES56">
        <v>1</v>
      </c>
      <c r="ET56">
        <v>2</v>
      </c>
      <c r="EU56">
        <v>0</v>
      </c>
      <c r="EV56">
        <v>2</v>
      </c>
      <c r="EW56">
        <v>2</v>
      </c>
      <c r="EX56">
        <v>0</v>
      </c>
      <c r="EY56">
        <v>0</v>
      </c>
      <c r="EZ56">
        <v>1</v>
      </c>
      <c r="FA56">
        <v>1</v>
      </c>
      <c r="FB56">
        <v>1</v>
      </c>
      <c r="FC56">
        <v>2</v>
      </c>
      <c r="FD56">
        <v>0</v>
      </c>
      <c r="FE56">
        <v>134</v>
      </c>
      <c r="FF56">
        <v>134</v>
      </c>
      <c r="FG56">
        <v>64</v>
      </c>
      <c r="FH56">
        <v>64</v>
      </c>
      <c r="FI56">
        <v>36</v>
      </c>
      <c r="FJ56">
        <v>1986</v>
      </c>
      <c r="FK56">
        <v>6.747230614300101E-2</v>
      </c>
      <c r="FL56">
        <v>28</v>
      </c>
      <c r="FM56">
        <v>28</v>
      </c>
      <c r="FN56">
        <v>0</v>
      </c>
    </row>
    <row r="57" spans="1:170" x14ac:dyDescent="0.3">
      <c r="A57" t="s">
        <v>53</v>
      </c>
      <c r="B57">
        <v>-26.522500000000001</v>
      </c>
      <c r="C57">
        <v>31.465900000000001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1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3</v>
      </c>
      <c r="BL57">
        <v>0</v>
      </c>
      <c r="BM57">
        <v>0</v>
      </c>
      <c r="BN57">
        <v>0</v>
      </c>
      <c r="BO57">
        <v>2</v>
      </c>
      <c r="BP57">
        <v>3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1</v>
      </c>
      <c r="CA57">
        <v>0</v>
      </c>
      <c r="CB57">
        <v>2</v>
      </c>
      <c r="CC57">
        <v>0</v>
      </c>
      <c r="CD57">
        <v>0</v>
      </c>
      <c r="CE57">
        <v>0</v>
      </c>
      <c r="CF57">
        <v>2</v>
      </c>
      <c r="CG57">
        <v>1</v>
      </c>
      <c r="CH57">
        <v>0</v>
      </c>
      <c r="CI57">
        <v>0</v>
      </c>
      <c r="CJ57">
        <v>1</v>
      </c>
      <c r="CK57">
        <v>0</v>
      </c>
      <c r="CL57">
        <v>6</v>
      </c>
      <c r="CM57">
        <v>0</v>
      </c>
      <c r="CN57">
        <v>2</v>
      </c>
      <c r="CO57">
        <v>7</v>
      </c>
      <c r="CP57">
        <v>0</v>
      </c>
      <c r="CQ57">
        <v>0</v>
      </c>
      <c r="CR57">
        <v>5</v>
      </c>
      <c r="CS57">
        <v>20</v>
      </c>
      <c r="CT57">
        <v>3</v>
      </c>
      <c r="CU57">
        <v>6</v>
      </c>
      <c r="CV57">
        <v>6</v>
      </c>
      <c r="CW57">
        <v>20</v>
      </c>
      <c r="CX57">
        <v>9</v>
      </c>
      <c r="CY57">
        <v>6</v>
      </c>
      <c r="CZ57">
        <v>2</v>
      </c>
      <c r="DA57">
        <v>4</v>
      </c>
      <c r="DB57">
        <v>4</v>
      </c>
      <c r="DC57">
        <v>3</v>
      </c>
      <c r="DD57">
        <v>4</v>
      </c>
      <c r="DE57">
        <v>30</v>
      </c>
      <c r="DF57">
        <v>6</v>
      </c>
      <c r="DG57">
        <v>4</v>
      </c>
      <c r="DH57">
        <v>9</v>
      </c>
      <c r="DI57">
        <v>3</v>
      </c>
      <c r="DJ57">
        <v>9</v>
      </c>
      <c r="DK57">
        <v>3</v>
      </c>
      <c r="DL57">
        <v>0</v>
      </c>
      <c r="DM57">
        <v>3</v>
      </c>
      <c r="DN57">
        <v>12</v>
      </c>
      <c r="DO57">
        <v>1</v>
      </c>
      <c r="DP57">
        <v>2</v>
      </c>
      <c r="DQ57">
        <v>3</v>
      </c>
      <c r="DR57">
        <v>9</v>
      </c>
      <c r="DS57">
        <v>3</v>
      </c>
      <c r="DT57">
        <v>5</v>
      </c>
      <c r="DU57">
        <v>13</v>
      </c>
      <c r="DV57">
        <v>12</v>
      </c>
      <c r="DW57">
        <v>6</v>
      </c>
      <c r="DX57">
        <v>5</v>
      </c>
      <c r="DY57">
        <v>11</v>
      </c>
      <c r="DZ57">
        <v>7</v>
      </c>
      <c r="EA57">
        <v>0</v>
      </c>
      <c r="EB57">
        <v>4</v>
      </c>
      <c r="EC57">
        <v>2</v>
      </c>
      <c r="ED57">
        <v>8</v>
      </c>
      <c r="EE57">
        <v>1</v>
      </c>
      <c r="EF57">
        <v>1</v>
      </c>
      <c r="EG57">
        <v>5</v>
      </c>
      <c r="EH57">
        <v>5</v>
      </c>
      <c r="EI57">
        <v>17</v>
      </c>
      <c r="EJ57">
        <v>11</v>
      </c>
      <c r="EK57">
        <v>7</v>
      </c>
      <c r="EL57">
        <v>31</v>
      </c>
      <c r="EM57">
        <v>27</v>
      </c>
      <c r="EN57">
        <v>51</v>
      </c>
      <c r="EO57">
        <v>23</v>
      </c>
      <c r="EP57">
        <v>14</v>
      </c>
      <c r="EQ57">
        <v>4</v>
      </c>
      <c r="ER57">
        <v>16</v>
      </c>
      <c r="ES57">
        <v>14</v>
      </c>
      <c r="ET57">
        <v>43</v>
      </c>
      <c r="EU57">
        <v>23</v>
      </c>
      <c r="EV57">
        <v>37</v>
      </c>
      <c r="EW57">
        <v>4</v>
      </c>
      <c r="EX57">
        <v>8</v>
      </c>
      <c r="EY57">
        <v>8</v>
      </c>
      <c r="EZ57">
        <v>31</v>
      </c>
      <c r="FA57">
        <v>16</v>
      </c>
      <c r="FB57">
        <v>16</v>
      </c>
      <c r="FC57">
        <v>22</v>
      </c>
      <c r="FD57">
        <v>17</v>
      </c>
      <c r="FE57">
        <v>30</v>
      </c>
      <c r="FF57">
        <v>51</v>
      </c>
      <c r="FG57">
        <v>106</v>
      </c>
      <c r="FH57">
        <v>141</v>
      </c>
      <c r="FI57">
        <v>52</v>
      </c>
      <c r="FJ57">
        <v>745</v>
      </c>
      <c r="FK57">
        <v>6.8456375838926178E-2</v>
      </c>
      <c r="FL57">
        <v>54</v>
      </c>
      <c r="FM57">
        <v>89</v>
      </c>
      <c r="FN57">
        <v>1</v>
      </c>
    </row>
    <row r="58" spans="1:170" x14ac:dyDescent="0.3">
      <c r="A58" t="s">
        <v>54</v>
      </c>
      <c r="B58">
        <v>9.1449999999999996</v>
      </c>
      <c r="C58">
        <v>40.489699999999999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1</v>
      </c>
      <c r="BC58">
        <v>0</v>
      </c>
      <c r="BD58">
        <v>0</v>
      </c>
      <c r="BE58">
        <v>4</v>
      </c>
      <c r="BF58">
        <v>0</v>
      </c>
      <c r="BG58">
        <v>1</v>
      </c>
      <c r="BH58">
        <v>0</v>
      </c>
      <c r="BI58">
        <v>3</v>
      </c>
      <c r="BJ58">
        <v>0</v>
      </c>
      <c r="BK58">
        <v>2</v>
      </c>
      <c r="BL58">
        <v>0</v>
      </c>
      <c r="BM58">
        <v>1</v>
      </c>
      <c r="BN58">
        <v>0</v>
      </c>
      <c r="BO58">
        <v>0</v>
      </c>
      <c r="BP58">
        <v>4</v>
      </c>
      <c r="BQ58">
        <v>0</v>
      </c>
      <c r="BR58">
        <v>5</v>
      </c>
      <c r="BS58">
        <v>2</v>
      </c>
      <c r="BT58">
        <v>3</v>
      </c>
      <c r="BU58">
        <v>3</v>
      </c>
      <c r="BV58">
        <v>0</v>
      </c>
      <c r="BW58">
        <v>6</v>
      </c>
      <c r="BX58">
        <v>3</v>
      </c>
      <c r="BY58">
        <v>5</v>
      </c>
      <c r="BZ58">
        <v>1</v>
      </c>
      <c r="CA58">
        <v>8</v>
      </c>
      <c r="CB58">
        <v>3</v>
      </c>
      <c r="CC58">
        <v>1</v>
      </c>
      <c r="CD58">
        <v>9</v>
      </c>
      <c r="CE58">
        <v>4</v>
      </c>
      <c r="CF58">
        <v>2</v>
      </c>
      <c r="CG58">
        <v>3</v>
      </c>
      <c r="CH58">
        <v>8</v>
      </c>
      <c r="CI58">
        <v>3</v>
      </c>
      <c r="CJ58">
        <v>7</v>
      </c>
      <c r="CK58">
        <v>4</v>
      </c>
      <c r="CL58">
        <v>9</v>
      </c>
      <c r="CM58">
        <v>3</v>
      </c>
      <c r="CN58">
        <v>3</v>
      </c>
      <c r="CO58">
        <v>3</v>
      </c>
      <c r="CP58">
        <v>2</v>
      </c>
      <c r="CQ58">
        <v>0</v>
      </c>
      <c r="CR58">
        <v>1</v>
      </c>
      <c r="CS58">
        <v>5</v>
      </c>
      <c r="CT58">
        <v>1</v>
      </c>
      <c r="CU58">
        <v>1</v>
      </c>
      <c r="CV58">
        <v>2</v>
      </c>
      <c r="CW58">
        <v>4</v>
      </c>
      <c r="CX58">
        <v>1</v>
      </c>
      <c r="CY58">
        <v>2</v>
      </c>
      <c r="CZ58">
        <v>0</v>
      </c>
      <c r="DA58">
        <v>2</v>
      </c>
      <c r="DB58">
        <v>5</v>
      </c>
      <c r="DC58">
        <v>5</v>
      </c>
      <c r="DD58">
        <v>17</v>
      </c>
      <c r="DE58">
        <v>29</v>
      </c>
      <c r="DF58">
        <v>3</v>
      </c>
      <c r="DG58">
        <v>16</v>
      </c>
      <c r="DH58">
        <v>29</v>
      </c>
      <c r="DI58">
        <v>11</v>
      </c>
      <c r="DJ58">
        <v>11</v>
      </c>
      <c r="DK58">
        <v>2</v>
      </c>
      <c r="DL58">
        <v>9</v>
      </c>
      <c r="DM58">
        <v>15</v>
      </c>
      <c r="DN58">
        <v>19</v>
      </c>
      <c r="DO58">
        <v>11</v>
      </c>
      <c r="DP58">
        <v>35</v>
      </c>
      <c r="DQ58">
        <v>13</v>
      </c>
      <c r="DR58">
        <v>24</v>
      </c>
      <c r="DS58">
        <v>10</v>
      </c>
      <c r="DT58">
        <v>34</v>
      </c>
      <c r="DU58">
        <v>61</v>
      </c>
      <c r="DV58">
        <v>88</v>
      </c>
      <c r="DW58">
        <v>73</v>
      </c>
      <c r="DX58">
        <v>46</v>
      </c>
      <c r="DY58">
        <v>30</v>
      </c>
      <c r="DZ58">
        <v>100</v>
      </c>
      <c r="EA58">
        <v>137</v>
      </c>
      <c r="EB58">
        <v>95</v>
      </c>
      <c r="EC58">
        <v>109</v>
      </c>
      <c r="ED58">
        <v>85</v>
      </c>
      <c r="EE58">
        <v>87</v>
      </c>
      <c r="EF58">
        <v>142</v>
      </c>
      <c r="EG58">
        <v>150</v>
      </c>
      <c r="EH58">
        <v>169</v>
      </c>
      <c r="EI58">
        <v>129</v>
      </c>
      <c r="EJ58">
        <v>86</v>
      </c>
      <c r="EK58">
        <v>136</v>
      </c>
      <c r="EL58">
        <v>180</v>
      </c>
      <c r="EM58">
        <v>170</v>
      </c>
      <c r="EN58">
        <v>164</v>
      </c>
      <c r="EO58">
        <v>245</v>
      </c>
      <c r="EP58">
        <v>251</v>
      </c>
      <c r="EQ58">
        <v>179</v>
      </c>
      <c r="ER58">
        <v>176</v>
      </c>
      <c r="ES58">
        <v>109</v>
      </c>
      <c r="ET58">
        <v>129</v>
      </c>
      <c r="EU58">
        <v>195</v>
      </c>
      <c r="EV58">
        <v>116</v>
      </c>
      <c r="EW58">
        <v>399</v>
      </c>
      <c r="EX58">
        <v>63</v>
      </c>
      <c r="EY58">
        <v>131</v>
      </c>
      <c r="EZ58">
        <v>185</v>
      </c>
      <c r="FA58">
        <v>186</v>
      </c>
      <c r="FB58">
        <v>141</v>
      </c>
      <c r="FC58">
        <v>250</v>
      </c>
      <c r="FD58">
        <v>145</v>
      </c>
      <c r="FE58">
        <v>399</v>
      </c>
      <c r="FF58">
        <v>399</v>
      </c>
      <c r="FG58">
        <v>150</v>
      </c>
      <c r="FH58">
        <v>150</v>
      </c>
      <c r="FI58">
        <v>51</v>
      </c>
      <c r="FJ58">
        <v>5570</v>
      </c>
      <c r="FK58">
        <v>7.1633752244165169E-2</v>
      </c>
      <c r="FL58">
        <v>99</v>
      </c>
      <c r="FM58">
        <v>99</v>
      </c>
      <c r="FN58">
        <v>0</v>
      </c>
    </row>
    <row r="59" spans="1:170" x14ac:dyDescent="0.3">
      <c r="A59" t="s">
        <v>43</v>
      </c>
      <c r="B59">
        <v>61.892600000000002</v>
      </c>
      <c r="C59">
        <v>-6.9118000000000004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1</v>
      </c>
      <c r="AT59">
        <v>0</v>
      </c>
      <c r="AU59">
        <v>0</v>
      </c>
      <c r="AV59">
        <v>0</v>
      </c>
      <c r="AW59">
        <v>1</v>
      </c>
      <c r="AX59">
        <v>0</v>
      </c>
      <c r="AY59">
        <v>0</v>
      </c>
      <c r="AZ59">
        <v>0</v>
      </c>
      <c r="BA59">
        <v>0</v>
      </c>
      <c r="BB59">
        <v>1</v>
      </c>
      <c r="BC59">
        <v>6</v>
      </c>
      <c r="BD59">
        <v>2</v>
      </c>
      <c r="BE59">
        <v>7</v>
      </c>
      <c r="BF59">
        <v>29</v>
      </c>
      <c r="BG59">
        <v>11</v>
      </c>
      <c r="BH59">
        <v>14</v>
      </c>
      <c r="BI59">
        <v>8</v>
      </c>
      <c r="BJ59">
        <v>12</v>
      </c>
      <c r="BK59">
        <v>23</v>
      </c>
      <c r="BL59">
        <v>3</v>
      </c>
      <c r="BM59">
        <v>4</v>
      </c>
      <c r="BN59">
        <v>10</v>
      </c>
      <c r="BO59">
        <v>8</v>
      </c>
      <c r="BP59">
        <v>4</v>
      </c>
      <c r="BQ59">
        <v>11</v>
      </c>
      <c r="BR59">
        <v>4</v>
      </c>
      <c r="BS59">
        <v>9</v>
      </c>
      <c r="BT59">
        <v>1</v>
      </c>
      <c r="BU59">
        <v>4</v>
      </c>
      <c r="BV59">
        <v>4</v>
      </c>
      <c r="BW59">
        <v>2</v>
      </c>
      <c r="BX59">
        <v>2</v>
      </c>
      <c r="BY59">
        <v>0</v>
      </c>
      <c r="BZ59">
        <v>2</v>
      </c>
      <c r="CA59">
        <v>1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1</v>
      </c>
      <c r="CN59">
        <v>0</v>
      </c>
      <c r="CO59">
        <v>0</v>
      </c>
      <c r="CP59">
        <v>0</v>
      </c>
      <c r="CQ59">
        <v>2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29</v>
      </c>
      <c r="FF59">
        <v>29</v>
      </c>
      <c r="FG59">
        <v>55</v>
      </c>
      <c r="FH59">
        <v>55</v>
      </c>
      <c r="FI59">
        <v>42</v>
      </c>
      <c r="FJ59">
        <v>187</v>
      </c>
      <c r="FK59">
        <v>0.15508021390374332</v>
      </c>
      <c r="FL59">
        <v>13</v>
      </c>
      <c r="FM59">
        <v>13</v>
      </c>
      <c r="FN59">
        <v>0</v>
      </c>
    </row>
    <row r="60" spans="1:170" x14ac:dyDescent="0.3">
      <c r="A60" t="s">
        <v>55</v>
      </c>
      <c r="B60">
        <v>64</v>
      </c>
      <c r="C60">
        <v>26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1</v>
      </c>
      <c r="AM60">
        <v>0</v>
      </c>
      <c r="AN60">
        <v>0</v>
      </c>
      <c r="AO60">
        <v>1</v>
      </c>
      <c r="AP60">
        <v>3</v>
      </c>
      <c r="AQ60">
        <v>0</v>
      </c>
      <c r="AR60">
        <v>0</v>
      </c>
      <c r="AS60">
        <v>0</v>
      </c>
      <c r="AT60">
        <v>6</v>
      </c>
      <c r="AU60">
        <v>3</v>
      </c>
      <c r="AV60">
        <v>0</v>
      </c>
      <c r="AW60">
        <v>8</v>
      </c>
      <c r="AX60">
        <v>7</v>
      </c>
      <c r="AY60">
        <v>10</v>
      </c>
      <c r="AZ60">
        <v>19</v>
      </c>
      <c r="BA60">
        <v>0</v>
      </c>
      <c r="BB60">
        <v>96</v>
      </c>
      <c r="BC60">
        <v>70</v>
      </c>
      <c r="BD60">
        <v>19</v>
      </c>
      <c r="BE60">
        <v>33</v>
      </c>
      <c r="BF60">
        <v>44</v>
      </c>
      <c r="BG60">
        <v>15</v>
      </c>
      <c r="BH60">
        <v>64</v>
      </c>
      <c r="BI60">
        <v>50</v>
      </c>
      <c r="BJ60">
        <v>73</v>
      </c>
      <c r="BK60">
        <v>103</v>
      </c>
      <c r="BL60">
        <v>74</v>
      </c>
      <c r="BM60">
        <v>92</v>
      </c>
      <c r="BN60">
        <v>88</v>
      </c>
      <c r="BO60">
        <v>78</v>
      </c>
      <c r="BP60">
        <v>83</v>
      </c>
      <c r="BQ60">
        <v>126</v>
      </c>
      <c r="BR60">
        <v>73</v>
      </c>
      <c r="BS60">
        <v>112</v>
      </c>
      <c r="BT60">
        <v>66</v>
      </c>
      <c r="BU60">
        <v>28</v>
      </c>
      <c r="BV60">
        <v>72</v>
      </c>
      <c r="BW60">
        <v>97</v>
      </c>
      <c r="BX60">
        <v>267</v>
      </c>
      <c r="BY60">
        <v>45</v>
      </c>
      <c r="BZ60">
        <v>249</v>
      </c>
      <c r="CA60">
        <v>132</v>
      </c>
      <c r="CB60">
        <v>179</v>
      </c>
      <c r="CC60">
        <v>118</v>
      </c>
      <c r="CD60">
        <v>164</v>
      </c>
      <c r="CE60">
        <v>136</v>
      </c>
      <c r="CF60">
        <v>69</v>
      </c>
      <c r="CG60">
        <v>90</v>
      </c>
      <c r="CH60">
        <v>97</v>
      </c>
      <c r="CI60">
        <v>76</v>
      </c>
      <c r="CJ60">
        <v>132</v>
      </c>
      <c r="CK60">
        <v>120</v>
      </c>
      <c r="CL60">
        <v>192</v>
      </c>
      <c r="CM60">
        <v>102</v>
      </c>
      <c r="CN60">
        <v>85</v>
      </c>
      <c r="CO60">
        <v>146</v>
      </c>
      <c r="CP60">
        <v>115</v>
      </c>
      <c r="CQ60">
        <v>155</v>
      </c>
      <c r="CR60">
        <v>111</v>
      </c>
      <c r="CS60">
        <v>80</v>
      </c>
      <c r="CT60">
        <v>101</v>
      </c>
      <c r="CU60">
        <v>119</v>
      </c>
      <c r="CV60">
        <v>45</v>
      </c>
      <c r="CW60">
        <v>166</v>
      </c>
      <c r="CX60">
        <v>89</v>
      </c>
      <c r="CY60">
        <v>56</v>
      </c>
      <c r="CZ60">
        <v>125</v>
      </c>
      <c r="DA60">
        <v>78</v>
      </c>
      <c r="DB60">
        <v>73</v>
      </c>
      <c r="DC60">
        <v>85</v>
      </c>
      <c r="DD60">
        <v>161</v>
      </c>
      <c r="DE60">
        <v>100</v>
      </c>
      <c r="DF60">
        <v>65</v>
      </c>
      <c r="DG60">
        <v>142</v>
      </c>
      <c r="DH60">
        <v>82</v>
      </c>
      <c r="DI60">
        <v>22</v>
      </c>
      <c r="DJ60">
        <v>19</v>
      </c>
      <c r="DK60">
        <v>51</v>
      </c>
      <c r="DL60">
        <v>91</v>
      </c>
      <c r="DM60">
        <v>83</v>
      </c>
      <c r="DN60">
        <v>58</v>
      </c>
      <c r="DO60">
        <v>61</v>
      </c>
      <c r="DP60">
        <v>33</v>
      </c>
      <c r="DQ60">
        <v>19</v>
      </c>
      <c r="DR60">
        <v>44</v>
      </c>
      <c r="DS60">
        <v>50</v>
      </c>
      <c r="DT60">
        <v>44</v>
      </c>
      <c r="DU60">
        <v>31</v>
      </c>
      <c r="DV60">
        <v>11</v>
      </c>
      <c r="DW60">
        <v>20</v>
      </c>
      <c r="DX60">
        <v>29</v>
      </c>
      <c r="DY60">
        <v>64</v>
      </c>
      <c r="DZ60">
        <v>51</v>
      </c>
      <c r="EA60">
        <v>33</v>
      </c>
      <c r="EB60">
        <v>50</v>
      </c>
      <c r="EC60">
        <v>33</v>
      </c>
      <c r="ED60">
        <v>26</v>
      </c>
      <c r="EE60">
        <v>2</v>
      </c>
      <c r="EF60">
        <v>24</v>
      </c>
      <c r="EG60">
        <v>0</v>
      </c>
      <c r="EH60">
        <v>30</v>
      </c>
      <c r="EI60">
        <v>23</v>
      </c>
      <c r="EJ60">
        <v>17</v>
      </c>
      <c r="EK60">
        <v>20</v>
      </c>
      <c r="EL60">
        <v>24</v>
      </c>
      <c r="EM60">
        <v>15</v>
      </c>
      <c r="EN60">
        <v>24</v>
      </c>
      <c r="EO60">
        <v>9</v>
      </c>
      <c r="EP60">
        <v>14</v>
      </c>
      <c r="EQ60">
        <v>17</v>
      </c>
      <c r="ER60">
        <v>4</v>
      </c>
      <c r="ES60">
        <v>4</v>
      </c>
      <c r="ET60">
        <v>5</v>
      </c>
      <c r="EU60">
        <v>2</v>
      </c>
      <c r="EV60">
        <v>14</v>
      </c>
      <c r="EW60">
        <v>9</v>
      </c>
      <c r="EX60">
        <v>1</v>
      </c>
      <c r="EY60">
        <v>1</v>
      </c>
      <c r="EZ60">
        <v>11</v>
      </c>
      <c r="FA60">
        <v>12</v>
      </c>
      <c r="FB60">
        <v>5</v>
      </c>
      <c r="FC60">
        <v>19</v>
      </c>
      <c r="FD60">
        <v>7</v>
      </c>
      <c r="FE60">
        <v>267</v>
      </c>
      <c r="FF60">
        <v>267</v>
      </c>
      <c r="FG60">
        <v>73</v>
      </c>
      <c r="FH60">
        <v>73</v>
      </c>
      <c r="FI60">
        <v>7</v>
      </c>
      <c r="FJ60">
        <v>7198</v>
      </c>
      <c r="FK60">
        <v>3.7093637121422621E-2</v>
      </c>
      <c r="FL60">
        <v>66</v>
      </c>
      <c r="FM60">
        <v>66</v>
      </c>
      <c r="FN60">
        <v>0</v>
      </c>
    </row>
    <row r="61" spans="1:170" x14ac:dyDescent="0.3">
      <c r="A61" t="s">
        <v>57</v>
      </c>
      <c r="B61">
        <v>46.227600000000002</v>
      </c>
      <c r="C61">
        <v>2.2136999999999998</v>
      </c>
      <c r="D61">
        <v>0</v>
      </c>
      <c r="E61">
        <v>2</v>
      </c>
      <c r="F61">
        <v>1</v>
      </c>
      <c r="G61">
        <v>0</v>
      </c>
      <c r="H61">
        <v>0</v>
      </c>
      <c r="I61">
        <v>1</v>
      </c>
      <c r="J61">
        <v>1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5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2</v>
      </c>
      <c r="AL61">
        <v>4</v>
      </c>
      <c r="AM61">
        <v>20</v>
      </c>
      <c r="AN61">
        <v>19</v>
      </c>
      <c r="AO61">
        <v>43</v>
      </c>
      <c r="AP61">
        <v>30</v>
      </c>
      <c r="AQ61">
        <v>61</v>
      </c>
      <c r="AR61">
        <v>13</v>
      </c>
      <c r="AS61">
        <v>81</v>
      </c>
      <c r="AT61">
        <v>92</v>
      </c>
      <c r="AU61">
        <v>276</v>
      </c>
      <c r="AV61">
        <v>296</v>
      </c>
      <c r="AW61">
        <v>177</v>
      </c>
      <c r="AX61">
        <v>83</v>
      </c>
      <c r="AY61">
        <v>575</v>
      </c>
      <c r="AZ61">
        <v>497</v>
      </c>
      <c r="BA61">
        <v>0</v>
      </c>
      <c r="BB61">
        <v>1380</v>
      </c>
      <c r="BC61">
        <v>808</v>
      </c>
      <c r="BD61">
        <v>30</v>
      </c>
      <c r="BE61">
        <v>2134</v>
      </c>
      <c r="BF61">
        <v>1019</v>
      </c>
      <c r="BG61">
        <v>1391</v>
      </c>
      <c r="BH61">
        <v>1828</v>
      </c>
      <c r="BI61">
        <v>1741</v>
      </c>
      <c r="BJ61">
        <v>1670</v>
      </c>
      <c r="BK61">
        <v>1736</v>
      </c>
      <c r="BL61">
        <v>3838</v>
      </c>
      <c r="BM61">
        <v>2448</v>
      </c>
      <c r="BN61">
        <v>2929</v>
      </c>
      <c r="BO61">
        <v>3922</v>
      </c>
      <c r="BP61">
        <v>3809</v>
      </c>
      <c r="BQ61">
        <v>4611</v>
      </c>
      <c r="BR61">
        <v>2599</v>
      </c>
      <c r="BS61">
        <v>4376</v>
      </c>
      <c r="BT61">
        <v>7578</v>
      </c>
      <c r="BU61">
        <v>4861</v>
      </c>
      <c r="BV61">
        <v>2116</v>
      </c>
      <c r="BW61">
        <v>5233</v>
      </c>
      <c r="BX61">
        <v>4267</v>
      </c>
      <c r="BY61">
        <v>1873</v>
      </c>
      <c r="BZ61">
        <v>3912</v>
      </c>
      <c r="CA61">
        <v>3777</v>
      </c>
      <c r="CB61">
        <v>3881</v>
      </c>
      <c r="CC61">
        <v>4286</v>
      </c>
      <c r="CD61">
        <v>4342</v>
      </c>
      <c r="CE61">
        <v>3114</v>
      </c>
      <c r="CF61">
        <v>26843</v>
      </c>
      <c r="CG61">
        <v>3665</v>
      </c>
      <c r="CH61">
        <v>4959</v>
      </c>
      <c r="CI61">
        <v>3216</v>
      </c>
      <c r="CJ61">
        <v>12471</v>
      </c>
      <c r="CK61">
        <v>1979</v>
      </c>
      <c r="CL61" t="s">
        <v>182</v>
      </c>
      <c r="CM61">
        <v>4902</v>
      </c>
      <c r="CN61">
        <v>2380</v>
      </c>
      <c r="CO61">
        <v>2733</v>
      </c>
      <c r="CP61" t="s">
        <v>182</v>
      </c>
      <c r="CQ61">
        <v>2311</v>
      </c>
      <c r="CR61">
        <v>1610</v>
      </c>
      <c r="CS61">
        <v>1656</v>
      </c>
      <c r="CT61">
        <v>555</v>
      </c>
      <c r="CU61">
        <v>3742</v>
      </c>
      <c r="CV61">
        <v>3016</v>
      </c>
      <c r="CW61" t="s">
        <v>182</v>
      </c>
      <c r="CX61">
        <v>671</v>
      </c>
      <c r="CY61">
        <v>0</v>
      </c>
      <c r="CZ61">
        <v>1212</v>
      </c>
      <c r="DA61">
        <v>296</v>
      </c>
      <c r="DB61">
        <v>614</v>
      </c>
      <c r="DC61">
        <v>1049</v>
      </c>
      <c r="DD61">
        <v>3530</v>
      </c>
      <c r="DE61">
        <v>575</v>
      </c>
      <c r="DF61">
        <v>1278</v>
      </c>
      <c r="DG61">
        <v>440</v>
      </c>
      <c r="DH61">
        <v>269</v>
      </c>
      <c r="DI61">
        <v>452</v>
      </c>
      <c r="DJ61">
        <v>728</v>
      </c>
      <c r="DK61" t="s">
        <v>182</v>
      </c>
      <c r="DL61">
        <v>731</v>
      </c>
      <c r="DM61">
        <v>607</v>
      </c>
      <c r="DN61" t="s">
        <v>182</v>
      </c>
      <c r="DO61">
        <v>33</v>
      </c>
      <c r="DP61">
        <v>314</v>
      </c>
      <c r="DQ61">
        <v>874</v>
      </c>
      <c r="DR61">
        <v>641</v>
      </c>
      <c r="DS61">
        <v>237</v>
      </c>
      <c r="DT61">
        <v>339</v>
      </c>
      <c r="DU61">
        <v>319</v>
      </c>
      <c r="DV61" t="s">
        <v>182</v>
      </c>
      <c r="DW61">
        <v>307</v>
      </c>
      <c r="DX61" t="s">
        <v>182</v>
      </c>
      <c r="DY61">
        <v>157</v>
      </c>
      <c r="DZ61">
        <v>3265</v>
      </c>
      <c r="EA61">
        <v>507</v>
      </c>
      <c r="EB61">
        <v>1800</v>
      </c>
      <c r="EC61">
        <v>235</v>
      </c>
      <c r="ED61">
        <v>101</v>
      </c>
      <c r="EE61" t="s">
        <v>182</v>
      </c>
      <c r="EF61">
        <v>328</v>
      </c>
      <c r="EG61">
        <v>678</v>
      </c>
      <c r="EH61">
        <v>552</v>
      </c>
      <c r="EI61">
        <v>529</v>
      </c>
      <c r="EJ61">
        <v>293</v>
      </c>
      <c r="EK61">
        <v>98</v>
      </c>
      <c r="EL61">
        <v>335</v>
      </c>
      <c r="EM61">
        <v>397</v>
      </c>
      <c r="EN61">
        <v>358</v>
      </c>
      <c r="EO61">
        <v>564</v>
      </c>
      <c r="EP61">
        <v>393</v>
      </c>
      <c r="EQ61">
        <v>291</v>
      </c>
      <c r="ER61">
        <v>68</v>
      </c>
      <c r="ES61">
        <v>227</v>
      </c>
      <c r="ET61">
        <v>311</v>
      </c>
      <c r="EU61">
        <v>201</v>
      </c>
      <c r="EV61">
        <v>569</v>
      </c>
      <c r="EW61">
        <v>436</v>
      </c>
      <c r="EX61">
        <v>5</v>
      </c>
      <c r="EY61">
        <v>325</v>
      </c>
      <c r="EZ61">
        <v>382</v>
      </c>
      <c r="FB61" t="s">
        <v>182</v>
      </c>
      <c r="FC61">
        <v>1336</v>
      </c>
      <c r="FD61" t="s">
        <v>182</v>
      </c>
      <c r="FE61">
        <v>26843</v>
      </c>
      <c r="FF61">
        <v>26843</v>
      </c>
      <c r="FG61">
        <v>81</v>
      </c>
      <c r="FH61">
        <v>81</v>
      </c>
      <c r="FI61">
        <v>2</v>
      </c>
      <c r="FJ61">
        <v>200085</v>
      </c>
      <c r="FK61">
        <v>0.13415798285728564</v>
      </c>
      <c r="FL61">
        <v>79</v>
      </c>
      <c r="FM61">
        <v>79</v>
      </c>
      <c r="FN61">
        <v>0</v>
      </c>
    </row>
    <row r="62" spans="1:170" x14ac:dyDescent="0.3">
      <c r="A62" t="s">
        <v>56</v>
      </c>
      <c r="B62">
        <v>3.9339</v>
      </c>
      <c r="C62">
        <v>-53.125799999999998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5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2</v>
      </c>
      <c r="BE62">
        <v>4</v>
      </c>
      <c r="BF62">
        <v>0</v>
      </c>
      <c r="BG62">
        <v>0</v>
      </c>
      <c r="BH62">
        <v>0</v>
      </c>
      <c r="BI62">
        <v>4</v>
      </c>
      <c r="BJ62">
        <v>3</v>
      </c>
      <c r="BK62">
        <v>0</v>
      </c>
      <c r="BL62">
        <v>2</v>
      </c>
      <c r="BM62">
        <v>3</v>
      </c>
      <c r="BN62">
        <v>5</v>
      </c>
      <c r="BO62">
        <v>0</v>
      </c>
      <c r="BP62">
        <v>0</v>
      </c>
      <c r="BQ62">
        <v>0</v>
      </c>
      <c r="BR62">
        <v>0</v>
      </c>
      <c r="BS62">
        <v>15</v>
      </c>
      <c r="BT62">
        <v>0</v>
      </c>
      <c r="BU62">
        <v>8</v>
      </c>
      <c r="BV62">
        <v>0</v>
      </c>
      <c r="BW62">
        <v>6</v>
      </c>
      <c r="BX62">
        <v>4</v>
      </c>
      <c r="BY62">
        <v>0</v>
      </c>
      <c r="BZ62">
        <v>11</v>
      </c>
      <c r="CA62">
        <v>0</v>
      </c>
      <c r="CB62">
        <v>5</v>
      </c>
      <c r="CC62">
        <v>6</v>
      </c>
      <c r="CD62">
        <v>0</v>
      </c>
      <c r="CE62">
        <v>0</v>
      </c>
      <c r="CF62">
        <v>3</v>
      </c>
      <c r="CG62">
        <v>0</v>
      </c>
      <c r="CH62">
        <v>0</v>
      </c>
      <c r="CI62">
        <v>0</v>
      </c>
      <c r="CJ62">
        <v>0</v>
      </c>
      <c r="CK62">
        <v>10</v>
      </c>
      <c r="CL62">
        <v>0</v>
      </c>
      <c r="CM62">
        <v>0</v>
      </c>
      <c r="CN62">
        <v>1</v>
      </c>
      <c r="CO62">
        <v>0</v>
      </c>
      <c r="CP62">
        <v>0</v>
      </c>
      <c r="CQ62">
        <v>10</v>
      </c>
      <c r="CR62">
        <v>4</v>
      </c>
      <c r="CS62">
        <v>0</v>
      </c>
      <c r="CT62">
        <v>0</v>
      </c>
      <c r="CU62">
        <v>0</v>
      </c>
      <c r="CV62">
        <v>14</v>
      </c>
      <c r="CW62">
        <v>0</v>
      </c>
      <c r="CX62">
        <v>1</v>
      </c>
      <c r="CY62">
        <v>2</v>
      </c>
      <c r="CZ62">
        <v>0</v>
      </c>
      <c r="DA62">
        <v>0</v>
      </c>
      <c r="DB62">
        <v>5</v>
      </c>
      <c r="DC62">
        <v>0</v>
      </c>
      <c r="DD62">
        <v>5</v>
      </c>
      <c r="DE62">
        <v>0</v>
      </c>
      <c r="DF62">
        <v>3</v>
      </c>
      <c r="DG62">
        <v>0</v>
      </c>
      <c r="DH62">
        <v>3</v>
      </c>
      <c r="DI62">
        <v>0</v>
      </c>
      <c r="DJ62">
        <v>0</v>
      </c>
      <c r="DK62">
        <v>9</v>
      </c>
      <c r="DL62">
        <v>11</v>
      </c>
      <c r="DM62">
        <v>25</v>
      </c>
      <c r="DN62">
        <v>8</v>
      </c>
      <c r="DO62">
        <v>0</v>
      </c>
      <c r="DP62">
        <v>13</v>
      </c>
      <c r="DQ62">
        <v>8</v>
      </c>
      <c r="DR62">
        <v>19</v>
      </c>
      <c r="DS62">
        <v>12</v>
      </c>
      <c r="DT62">
        <v>12</v>
      </c>
      <c r="DU62">
        <v>18</v>
      </c>
      <c r="DV62">
        <v>49</v>
      </c>
      <c r="DW62">
        <v>25</v>
      </c>
      <c r="DX62">
        <v>31</v>
      </c>
      <c r="DY62">
        <v>22</v>
      </c>
      <c r="DZ62">
        <v>30</v>
      </c>
      <c r="EA62">
        <v>14</v>
      </c>
      <c r="EB62">
        <v>27</v>
      </c>
      <c r="EC62">
        <v>22</v>
      </c>
      <c r="ED62">
        <v>0</v>
      </c>
      <c r="EE62">
        <v>18</v>
      </c>
      <c r="EF62">
        <v>16</v>
      </c>
      <c r="EG62">
        <v>23</v>
      </c>
      <c r="EH62">
        <v>33</v>
      </c>
      <c r="EI62">
        <v>50</v>
      </c>
      <c r="EJ62">
        <v>50</v>
      </c>
      <c r="EK62">
        <v>40</v>
      </c>
      <c r="EL62">
        <v>44</v>
      </c>
      <c r="EM62">
        <v>92</v>
      </c>
      <c r="EN62">
        <v>52</v>
      </c>
      <c r="EO62">
        <v>126</v>
      </c>
      <c r="EP62">
        <v>118</v>
      </c>
      <c r="EQ62">
        <v>94</v>
      </c>
      <c r="ER62">
        <v>71</v>
      </c>
      <c r="ES62">
        <v>95</v>
      </c>
      <c r="ET62">
        <v>133</v>
      </c>
      <c r="EU62">
        <v>204</v>
      </c>
      <c r="EV62">
        <v>211</v>
      </c>
      <c r="EW62">
        <v>194</v>
      </c>
      <c r="EX62">
        <v>278</v>
      </c>
      <c r="EY62">
        <v>17</v>
      </c>
      <c r="EZ62">
        <v>135</v>
      </c>
      <c r="FA62">
        <v>234</v>
      </c>
      <c r="FB62">
        <v>206</v>
      </c>
      <c r="FC62">
        <v>237</v>
      </c>
      <c r="FD62">
        <v>191</v>
      </c>
      <c r="FE62">
        <v>278</v>
      </c>
      <c r="FF62">
        <v>278</v>
      </c>
      <c r="FG62">
        <v>151</v>
      </c>
      <c r="FH62">
        <v>151</v>
      </c>
      <c r="FI62">
        <v>45</v>
      </c>
      <c r="FJ62">
        <v>3461</v>
      </c>
      <c r="FK62">
        <v>8.0323605894250222E-2</v>
      </c>
      <c r="FL62">
        <v>106</v>
      </c>
      <c r="FM62">
        <v>106</v>
      </c>
      <c r="FN62">
        <v>0</v>
      </c>
    </row>
    <row r="63" spans="1:170" x14ac:dyDescent="0.3">
      <c r="A63" t="s">
        <v>62</v>
      </c>
      <c r="B63">
        <v>-0.80369999999999997</v>
      </c>
      <c r="C63">
        <v>11.609400000000001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1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2</v>
      </c>
      <c r="BJ63">
        <v>1</v>
      </c>
      <c r="BK63">
        <v>1</v>
      </c>
      <c r="BL63">
        <v>0</v>
      </c>
      <c r="BM63">
        <v>1</v>
      </c>
      <c r="BN63">
        <v>0</v>
      </c>
      <c r="BO63">
        <v>1</v>
      </c>
      <c r="BP63">
        <v>0</v>
      </c>
      <c r="BQ63">
        <v>0</v>
      </c>
      <c r="BR63">
        <v>0</v>
      </c>
      <c r="BS63">
        <v>0</v>
      </c>
      <c r="BT63">
        <v>9</v>
      </c>
      <c r="BU63">
        <v>2</v>
      </c>
      <c r="BV63">
        <v>3</v>
      </c>
      <c r="BW63">
        <v>0</v>
      </c>
      <c r="BX63">
        <v>0</v>
      </c>
      <c r="BY63">
        <v>0</v>
      </c>
      <c r="BZ63">
        <v>3</v>
      </c>
      <c r="CA63">
        <v>6</v>
      </c>
      <c r="CB63">
        <v>4</v>
      </c>
      <c r="CC63">
        <v>10</v>
      </c>
      <c r="CD63">
        <v>0</v>
      </c>
      <c r="CE63">
        <v>2</v>
      </c>
      <c r="CF63">
        <v>3</v>
      </c>
      <c r="CG63">
        <v>8</v>
      </c>
      <c r="CH63">
        <v>0</v>
      </c>
      <c r="CI63">
        <v>23</v>
      </c>
      <c r="CJ63">
        <v>0</v>
      </c>
      <c r="CK63">
        <v>28</v>
      </c>
      <c r="CL63">
        <v>0</v>
      </c>
      <c r="CM63">
        <v>1</v>
      </c>
      <c r="CN63">
        <v>11</v>
      </c>
      <c r="CO63">
        <v>36</v>
      </c>
      <c r="CP63">
        <v>10</v>
      </c>
      <c r="CQ63">
        <v>1</v>
      </c>
      <c r="CR63">
        <v>5</v>
      </c>
      <c r="CS63">
        <v>4</v>
      </c>
      <c r="CT63">
        <v>0</v>
      </c>
      <c r="CU63">
        <v>35</v>
      </c>
      <c r="CV63">
        <v>27</v>
      </c>
      <c r="CW63">
        <v>38</v>
      </c>
      <c r="CX63">
        <v>0</v>
      </c>
      <c r="CY63">
        <v>0</v>
      </c>
      <c r="CZ63">
        <v>59</v>
      </c>
      <c r="DA63">
        <v>0</v>
      </c>
      <c r="DB63">
        <v>32</v>
      </c>
      <c r="DC63">
        <v>30</v>
      </c>
      <c r="DD63">
        <v>0</v>
      </c>
      <c r="DE63">
        <v>107</v>
      </c>
      <c r="DF63">
        <v>116</v>
      </c>
      <c r="DG63">
        <v>41</v>
      </c>
      <c r="DH63">
        <v>0</v>
      </c>
      <c r="DI63">
        <v>141</v>
      </c>
      <c r="DJ63">
        <v>61</v>
      </c>
      <c r="DK63">
        <v>141</v>
      </c>
      <c r="DL63">
        <v>100</v>
      </c>
      <c r="DM63">
        <v>105</v>
      </c>
      <c r="DN63">
        <v>111</v>
      </c>
      <c r="DO63">
        <v>0</v>
      </c>
      <c r="DP63">
        <v>112</v>
      </c>
      <c r="DQ63">
        <v>70</v>
      </c>
      <c r="DR63">
        <v>65</v>
      </c>
      <c r="DS63">
        <v>0</v>
      </c>
      <c r="DT63">
        <v>161</v>
      </c>
      <c r="DU63">
        <v>206</v>
      </c>
      <c r="DV63">
        <v>0</v>
      </c>
      <c r="DW63">
        <v>201</v>
      </c>
      <c r="DX63">
        <v>103</v>
      </c>
      <c r="DY63">
        <v>81</v>
      </c>
      <c r="DZ63">
        <v>112</v>
      </c>
      <c r="EA63">
        <v>182</v>
      </c>
      <c r="EB63">
        <v>42</v>
      </c>
      <c r="EC63">
        <v>0</v>
      </c>
      <c r="ED63">
        <v>0</v>
      </c>
      <c r="EE63">
        <v>148</v>
      </c>
      <c r="EF63">
        <v>99</v>
      </c>
      <c r="EG63">
        <v>53</v>
      </c>
      <c r="EH63">
        <v>146</v>
      </c>
      <c r="EI63">
        <v>0</v>
      </c>
      <c r="EJ63">
        <v>0</v>
      </c>
      <c r="EK63">
        <v>0</v>
      </c>
      <c r="EL63">
        <v>146</v>
      </c>
      <c r="EM63">
        <v>128</v>
      </c>
      <c r="EN63">
        <v>88</v>
      </c>
      <c r="EO63">
        <v>0</v>
      </c>
      <c r="EP63">
        <v>0</v>
      </c>
      <c r="EQ63">
        <v>0</v>
      </c>
      <c r="ER63">
        <v>570</v>
      </c>
      <c r="ES63">
        <v>81</v>
      </c>
      <c r="ET63">
        <v>115</v>
      </c>
      <c r="EU63">
        <v>111</v>
      </c>
      <c r="EV63">
        <v>88</v>
      </c>
      <c r="EW63">
        <v>0</v>
      </c>
      <c r="EX63">
        <v>0</v>
      </c>
      <c r="EY63">
        <v>311</v>
      </c>
      <c r="EZ63">
        <v>110</v>
      </c>
      <c r="FA63">
        <v>107</v>
      </c>
      <c r="FB63">
        <v>131</v>
      </c>
      <c r="FC63">
        <v>122</v>
      </c>
      <c r="FD63">
        <v>0</v>
      </c>
      <c r="FE63">
        <v>570</v>
      </c>
      <c r="FF63">
        <v>570</v>
      </c>
      <c r="FG63">
        <v>145</v>
      </c>
      <c r="FH63">
        <v>145</v>
      </c>
      <c r="FI63">
        <v>52</v>
      </c>
      <c r="FJ63">
        <v>5209</v>
      </c>
      <c r="FK63">
        <v>0.10942599347283548</v>
      </c>
      <c r="FL63">
        <v>93</v>
      </c>
      <c r="FM63">
        <v>93</v>
      </c>
      <c r="FN63">
        <v>0</v>
      </c>
    </row>
    <row r="64" spans="1:170" x14ac:dyDescent="0.3">
      <c r="A64" t="s">
        <v>63</v>
      </c>
      <c r="B64">
        <v>42.315399999999997</v>
      </c>
      <c r="C64">
        <v>43.356900000000003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1</v>
      </c>
      <c r="AM64">
        <v>0</v>
      </c>
      <c r="AN64">
        <v>0</v>
      </c>
      <c r="AO64">
        <v>0</v>
      </c>
      <c r="AP64">
        <v>2</v>
      </c>
      <c r="AQ64">
        <v>0</v>
      </c>
      <c r="AR64">
        <v>0</v>
      </c>
      <c r="AS64">
        <v>0</v>
      </c>
      <c r="AT64">
        <v>1</v>
      </c>
      <c r="AU64">
        <v>0</v>
      </c>
      <c r="AV64">
        <v>0</v>
      </c>
      <c r="AW64">
        <v>9</v>
      </c>
      <c r="AX64">
        <v>2</v>
      </c>
      <c r="AY64">
        <v>0</v>
      </c>
      <c r="AZ64">
        <v>9</v>
      </c>
      <c r="BA64">
        <v>0</v>
      </c>
      <c r="BB64">
        <v>1</v>
      </c>
      <c r="BC64">
        <v>5</v>
      </c>
      <c r="BD64">
        <v>3</v>
      </c>
      <c r="BE64">
        <v>0</v>
      </c>
      <c r="BF64">
        <v>1</v>
      </c>
      <c r="BG64">
        <v>4</v>
      </c>
      <c r="BH64">
        <v>2</v>
      </c>
      <c r="BI64">
        <v>3</v>
      </c>
      <c r="BJ64">
        <v>6</v>
      </c>
      <c r="BK64">
        <v>5</v>
      </c>
      <c r="BL64">
        <v>7</v>
      </c>
      <c r="BM64">
        <v>9</v>
      </c>
      <c r="BN64">
        <v>5</v>
      </c>
      <c r="BO64">
        <v>4</v>
      </c>
      <c r="BP64">
        <v>4</v>
      </c>
      <c r="BQ64">
        <v>7</v>
      </c>
      <c r="BR64">
        <v>1</v>
      </c>
      <c r="BS64">
        <v>12</v>
      </c>
      <c r="BT64">
        <v>7</v>
      </c>
      <c r="BU64">
        <v>7</v>
      </c>
      <c r="BV64">
        <v>17</v>
      </c>
      <c r="BW64">
        <v>21</v>
      </c>
      <c r="BX64">
        <v>7</v>
      </c>
      <c r="BY64">
        <v>12</v>
      </c>
      <c r="BZ64">
        <v>14</v>
      </c>
      <c r="CA64">
        <v>8</v>
      </c>
      <c r="CB64">
        <v>15</v>
      </c>
      <c r="CC64">
        <v>7</v>
      </c>
      <c r="CD64">
        <v>16</v>
      </c>
      <c r="CE64">
        <v>8</v>
      </c>
      <c r="CF64">
        <v>15</v>
      </c>
      <c r="CG64">
        <v>15</v>
      </c>
      <c r="CH64">
        <v>28</v>
      </c>
      <c r="CI64">
        <v>6</v>
      </c>
      <c r="CJ64">
        <v>42</v>
      </c>
      <c r="CK64">
        <v>22</v>
      </c>
      <c r="CL64">
        <v>18</v>
      </c>
      <c r="CM64">
        <v>6</v>
      </c>
      <c r="CN64">
        <v>8</v>
      </c>
      <c r="CO64">
        <v>6</v>
      </c>
      <c r="CP64">
        <v>8</v>
      </c>
      <c r="CQ64">
        <v>9</v>
      </c>
      <c r="CR64">
        <v>19</v>
      </c>
      <c r="CS64">
        <v>12</v>
      </c>
      <c r="CT64">
        <v>30</v>
      </c>
      <c r="CU64">
        <v>11</v>
      </c>
      <c r="CV64">
        <v>14</v>
      </c>
      <c r="CW64">
        <v>6</v>
      </c>
      <c r="CX64">
        <v>22</v>
      </c>
      <c r="CY64">
        <v>27</v>
      </c>
      <c r="CZ64">
        <v>16</v>
      </c>
      <c r="DA64">
        <v>7</v>
      </c>
      <c r="DB64">
        <v>4</v>
      </c>
      <c r="DC64">
        <v>11</v>
      </c>
      <c r="DD64">
        <v>6</v>
      </c>
      <c r="DE64">
        <v>5</v>
      </c>
      <c r="DF64">
        <v>8</v>
      </c>
      <c r="DG64">
        <v>3</v>
      </c>
      <c r="DH64">
        <v>9</v>
      </c>
      <c r="DI64">
        <v>3</v>
      </c>
      <c r="DJ64">
        <v>4</v>
      </c>
      <c r="DK64">
        <v>5</v>
      </c>
      <c r="DL64">
        <v>20</v>
      </c>
      <c r="DM64">
        <v>4</v>
      </c>
      <c r="DN64">
        <v>12</v>
      </c>
      <c r="DO64">
        <v>12</v>
      </c>
      <c r="DP64">
        <v>6</v>
      </c>
      <c r="DQ64">
        <v>6</v>
      </c>
      <c r="DR64">
        <v>6</v>
      </c>
      <c r="DS64">
        <v>8</v>
      </c>
      <c r="DT64">
        <v>2</v>
      </c>
      <c r="DU64">
        <v>5</v>
      </c>
      <c r="DV64">
        <v>2</v>
      </c>
      <c r="DW64">
        <v>1</v>
      </c>
      <c r="DX64">
        <v>1</v>
      </c>
      <c r="DY64">
        <v>3</v>
      </c>
      <c r="DZ64">
        <v>3</v>
      </c>
      <c r="EA64">
        <v>8</v>
      </c>
      <c r="EB64">
        <v>11</v>
      </c>
      <c r="EC64">
        <v>26</v>
      </c>
      <c r="ED64">
        <v>11</v>
      </c>
      <c r="EE64">
        <v>2</v>
      </c>
      <c r="EF64">
        <v>4</v>
      </c>
      <c r="EG64">
        <v>1</v>
      </c>
      <c r="EH64">
        <v>4</v>
      </c>
      <c r="EI64">
        <v>3</v>
      </c>
      <c r="EJ64">
        <v>1</v>
      </c>
      <c r="EK64">
        <v>3</v>
      </c>
      <c r="EL64">
        <v>6</v>
      </c>
      <c r="EM64">
        <v>9</v>
      </c>
      <c r="EN64">
        <v>4</v>
      </c>
      <c r="EO64">
        <v>12</v>
      </c>
      <c r="EP64">
        <v>8</v>
      </c>
      <c r="EQ64">
        <v>13</v>
      </c>
      <c r="ER64">
        <v>15</v>
      </c>
      <c r="ES64">
        <v>0</v>
      </c>
      <c r="ET64">
        <v>9</v>
      </c>
      <c r="EU64">
        <v>5</v>
      </c>
      <c r="EV64">
        <v>3</v>
      </c>
      <c r="EW64">
        <v>2</v>
      </c>
      <c r="EX64">
        <v>8</v>
      </c>
      <c r="EY64">
        <v>2</v>
      </c>
      <c r="EZ64">
        <v>3</v>
      </c>
      <c r="FA64">
        <v>3</v>
      </c>
      <c r="FB64">
        <v>3</v>
      </c>
      <c r="FC64">
        <v>2</v>
      </c>
      <c r="FD64">
        <v>2</v>
      </c>
      <c r="FE64">
        <v>42</v>
      </c>
      <c r="FF64">
        <v>42</v>
      </c>
      <c r="FG64">
        <v>85</v>
      </c>
      <c r="FH64">
        <v>85</v>
      </c>
      <c r="FI64">
        <v>35</v>
      </c>
      <c r="FJ64">
        <v>921</v>
      </c>
      <c r="FK64">
        <v>4.5602605863192182E-2</v>
      </c>
      <c r="FL64">
        <v>50</v>
      </c>
      <c r="FM64">
        <v>50</v>
      </c>
      <c r="FN64">
        <v>0</v>
      </c>
    </row>
    <row r="65" spans="1:170" x14ac:dyDescent="0.3">
      <c r="A65" t="s">
        <v>64</v>
      </c>
      <c r="B65">
        <v>51</v>
      </c>
      <c r="C65">
        <v>9</v>
      </c>
      <c r="D65">
        <v>0</v>
      </c>
      <c r="E65">
        <v>0</v>
      </c>
      <c r="F65">
        <v>0</v>
      </c>
      <c r="G65">
        <v>0</v>
      </c>
      <c r="H65">
        <v>1</v>
      </c>
      <c r="I65">
        <v>3</v>
      </c>
      <c r="J65">
        <v>0</v>
      </c>
      <c r="K65">
        <v>0</v>
      </c>
      <c r="L65">
        <v>1</v>
      </c>
      <c r="M65">
        <v>3</v>
      </c>
      <c r="N65">
        <v>2</v>
      </c>
      <c r="O65">
        <v>2</v>
      </c>
      <c r="P65">
        <v>0</v>
      </c>
      <c r="Q65">
        <v>0</v>
      </c>
      <c r="R65">
        <v>0</v>
      </c>
      <c r="S65">
        <v>1</v>
      </c>
      <c r="T65">
        <v>0</v>
      </c>
      <c r="U65">
        <v>1</v>
      </c>
      <c r="V65">
        <v>0</v>
      </c>
      <c r="W65">
        <v>2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10</v>
      </c>
      <c r="AM65">
        <v>19</v>
      </c>
      <c r="AN65">
        <v>2</v>
      </c>
      <c r="AO65">
        <v>31</v>
      </c>
      <c r="AP65">
        <v>51</v>
      </c>
      <c r="AQ65">
        <v>29</v>
      </c>
      <c r="AR65">
        <v>37</v>
      </c>
      <c r="AS65">
        <v>66</v>
      </c>
      <c r="AT65">
        <v>220</v>
      </c>
      <c r="AU65">
        <v>188</v>
      </c>
      <c r="AV65">
        <v>129</v>
      </c>
      <c r="AW65">
        <v>241</v>
      </c>
      <c r="AX65">
        <v>136</v>
      </c>
      <c r="AY65">
        <v>281</v>
      </c>
      <c r="AZ65">
        <v>451</v>
      </c>
      <c r="BA65">
        <v>170</v>
      </c>
      <c r="BB65">
        <v>1597</v>
      </c>
      <c r="BC65">
        <v>910</v>
      </c>
      <c r="BD65">
        <v>1210</v>
      </c>
      <c r="BE65">
        <v>1477</v>
      </c>
      <c r="BF65">
        <v>1985</v>
      </c>
      <c r="BG65">
        <v>3070</v>
      </c>
      <c r="BH65">
        <v>2993</v>
      </c>
      <c r="BI65">
        <v>4528</v>
      </c>
      <c r="BJ65">
        <v>2365</v>
      </c>
      <c r="BK65">
        <v>2660</v>
      </c>
      <c r="BL65">
        <v>4183</v>
      </c>
      <c r="BM65">
        <v>3930</v>
      </c>
      <c r="BN65">
        <v>4337</v>
      </c>
      <c r="BO65">
        <v>6615</v>
      </c>
      <c r="BP65">
        <v>6933</v>
      </c>
      <c r="BQ65">
        <v>6824</v>
      </c>
      <c r="BR65">
        <v>4400</v>
      </c>
      <c r="BS65">
        <v>4790</v>
      </c>
      <c r="BT65">
        <v>4923</v>
      </c>
      <c r="BU65">
        <v>6064</v>
      </c>
      <c r="BV65">
        <v>6922</v>
      </c>
      <c r="BW65">
        <v>6365</v>
      </c>
      <c r="BX65">
        <v>4933</v>
      </c>
      <c r="BY65">
        <v>4031</v>
      </c>
      <c r="BZ65">
        <v>3251</v>
      </c>
      <c r="CA65">
        <v>4289</v>
      </c>
      <c r="CB65">
        <v>5633</v>
      </c>
      <c r="CC65">
        <v>4885</v>
      </c>
      <c r="CD65">
        <v>3990</v>
      </c>
      <c r="CE65">
        <v>2737</v>
      </c>
      <c r="CF65">
        <v>2946</v>
      </c>
      <c r="CG65">
        <v>2218</v>
      </c>
      <c r="CH65">
        <v>1287</v>
      </c>
      <c r="CI65">
        <v>3394</v>
      </c>
      <c r="CJ65">
        <v>2945</v>
      </c>
      <c r="CK65">
        <v>3699</v>
      </c>
      <c r="CL65">
        <v>1945</v>
      </c>
      <c r="CM65">
        <v>1842</v>
      </c>
      <c r="CN65">
        <v>1881</v>
      </c>
      <c r="CO65">
        <v>1226</v>
      </c>
      <c r="CP65">
        <v>2357</v>
      </c>
      <c r="CQ65">
        <v>2481</v>
      </c>
      <c r="CR65">
        <v>1870</v>
      </c>
      <c r="CS65">
        <v>1514</v>
      </c>
      <c r="CT65">
        <v>1257</v>
      </c>
      <c r="CU65">
        <v>988</v>
      </c>
      <c r="CV65">
        <v>1154</v>
      </c>
      <c r="CW65">
        <v>1627</v>
      </c>
      <c r="CX65">
        <v>1470</v>
      </c>
      <c r="CY65">
        <v>1068</v>
      </c>
      <c r="CZ65">
        <v>890</v>
      </c>
      <c r="DA65">
        <v>697</v>
      </c>
      <c r="DB65">
        <v>488</v>
      </c>
      <c r="DC65">
        <v>855</v>
      </c>
      <c r="DD65">
        <v>1155</v>
      </c>
      <c r="DE65">
        <v>1268</v>
      </c>
      <c r="DF65">
        <v>1158</v>
      </c>
      <c r="DG65">
        <v>736</v>
      </c>
      <c r="DH65">
        <v>555</v>
      </c>
      <c r="DI65">
        <v>697</v>
      </c>
      <c r="DJ65">
        <v>595</v>
      </c>
      <c r="DK65">
        <v>927</v>
      </c>
      <c r="DL65">
        <v>380</v>
      </c>
      <c r="DM65">
        <v>755</v>
      </c>
      <c r="DN65">
        <v>519</v>
      </c>
      <c r="DO65">
        <v>617</v>
      </c>
      <c r="DP65">
        <v>182</v>
      </c>
      <c r="DQ65">
        <v>1227</v>
      </c>
      <c r="DR65">
        <v>695</v>
      </c>
      <c r="DS65">
        <v>548</v>
      </c>
      <c r="DT65">
        <v>689</v>
      </c>
      <c r="DU65">
        <v>276</v>
      </c>
      <c r="DV65">
        <v>342</v>
      </c>
      <c r="DW65">
        <v>272</v>
      </c>
      <c r="DX65">
        <v>600</v>
      </c>
      <c r="DY65">
        <v>324</v>
      </c>
      <c r="DZ65">
        <v>672</v>
      </c>
      <c r="EA65">
        <v>726</v>
      </c>
      <c r="EB65">
        <v>267</v>
      </c>
      <c r="EC65">
        <v>221</v>
      </c>
      <c r="ED65">
        <v>184</v>
      </c>
      <c r="EE65">
        <v>285</v>
      </c>
      <c r="EF65">
        <v>242</v>
      </c>
      <c r="EG65">
        <v>351</v>
      </c>
      <c r="EH65">
        <v>452</v>
      </c>
      <c r="EI65">
        <v>526</v>
      </c>
      <c r="EJ65">
        <v>300</v>
      </c>
      <c r="EK65">
        <v>359</v>
      </c>
      <c r="EL65">
        <v>397</v>
      </c>
      <c r="EM65">
        <v>16</v>
      </c>
      <c r="EN65">
        <v>169</v>
      </c>
      <c r="EO65">
        <v>535</v>
      </c>
      <c r="EP65">
        <v>41</v>
      </c>
      <c r="EQ65">
        <v>251</v>
      </c>
      <c r="ER65">
        <v>164</v>
      </c>
      <c r="ES65">
        <v>570</v>
      </c>
      <c r="ET65">
        <v>352</v>
      </c>
      <c r="EU65">
        <v>1213</v>
      </c>
      <c r="EV65">
        <v>482</v>
      </c>
      <c r="EW65">
        <v>371</v>
      </c>
      <c r="EX65">
        <v>602</v>
      </c>
      <c r="EY65">
        <v>496</v>
      </c>
      <c r="EZ65">
        <v>712</v>
      </c>
      <c r="FA65">
        <v>391</v>
      </c>
      <c r="FB65">
        <v>500</v>
      </c>
      <c r="FC65">
        <v>665</v>
      </c>
      <c r="FD65">
        <v>422</v>
      </c>
      <c r="FE65">
        <v>6933</v>
      </c>
      <c r="FF65">
        <v>6933</v>
      </c>
      <c r="FG65">
        <v>65</v>
      </c>
      <c r="FH65">
        <v>65</v>
      </c>
      <c r="FI65">
        <v>5</v>
      </c>
      <c r="FJ65">
        <v>194458</v>
      </c>
      <c r="FK65">
        <v>3.5652943051970094E-2</v>
      </c>
      <c r="FL65">
        <v>60</v>
      </c>
      <c r="FM65">
        <v>60</v>
      </c>
      <c r="FN65">
        <v>0</v>
      </c>
    </row>
    <row r="66" spans="1:170" x14ac:dyDescent="0.3">
      <c r="A66" t="s">
        <v>65</v>
      </c>
      <c r="B66">
        <v>7.9465000000000003</v>
      </c>
      <c r="C66">
        <v>-1.0232000000000001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3</v>
      </c>
      <c r="BD66">
        <v>3</v>
      </c>
      <c r="BE66">
        <v>0</v>
      </c>
      <c r="BF66">
        <v>1</v>
      </c>
      <c r="BG66">
        <v>0</v>
      </c>
      <c r="BH66">
        <v>4</v>
      </c>
      <c r="BI66">
        <v>5</v>
      </c>
      <c r="BJ66">
        <v>3</v>
      </c>
      <c r="BK66">
        <v>4</v>
      </c>
      <c r="BL66">
        <v>4</v>
      </c>
      <c r="BM66">
        <v>26</v>
      </c>
      <c r="BN66">
        <v>40</v>
      </c>
      <c r="BO66">
        <v>39</v>
      </c>
      <c r="BP66">
        <v>5</v>
      </c>
      <c r="BQ66">
        <v>4</v>
      </c>
      <c r="BR66">
        <v>11</v>
      </c>
      <c r="BS66">
        <v>0</v>
      </c>
      <c r="BT66">
        <v>9</v>
      </c>
      <c r="BU66">
        <v>34</v>
      </c>
      <c r="BV66">
        <v>9</v>
      </c>
      <c r="BW66">
        <v>1</v>
      </c>
      <c r="BX66">
        <v>0</v>
      </c>
      <c r="BY66">
        <v>9</v>
      </c>
      <c r="BZ66">
        <v>0</v>
      </c>
      <c r="CA66">
        <v>73</v>
      </c>
      <c r="CB66">
        <v>26</v>
      </c>
      <c r="CC66">
        <v>65</v>
      </c>
      <c r="CD66">
        <v>0</v>
      </c>
      <c r="CE66">
        <v>30</v>
      </c>
      <c r="CF66">
        <v>158</v>
      </c>
      <c r="CG66">
        <v>0</v>
      </c>
      <c r="CH66">
        <v>70</v>
      </c>
      <c r="CI66">
        <v>0</v>
      </c>
      <c r="CJ66">
        <v>5</v>
      </c>
      <c r="CK66">
        <v>0</v>
      </c>
      <c r="CL66">
        <v>193</v>
      </c>
      <c r="CM66">
        <v>208</v>
      </c>
      <c r="CN66">
        <v>0</v>
      </c>
      <c r="CO66">
        <v>0</v>
      </c>
      <c r="CP66">
        <v>112</v>
      </c>
      <c r="CQ66">
        <v>0</v>
      </c>
      <c r="CR66">
        <v>125</v>
      </c>
      <c r="CS66">
        <v>0</v>
      </c>
      <c r="CT66">
        <v>271</v>
      </c>
      <c r="CU66">
        <v>0</v>
      </c>
      <c r="CV66">
        <v>121</v>
      </c>
      <c r="CW66">
        <v>0</v>
      </c>
      <c r="CX66">
        <v>403</v>
      </c>
      <c r="CY66">
        <v>0</v>
      </c>
      <c r="CZ66">
        <v>95</v>
      </c>
      <c r="DA66">
        <v>0</v>
      </c>
      <c r="DB66">
        <v>550</v>
      </c>
      <c r="DC66">
        <v>0</v>
      </c>
      <c r="DD66">
        <v>372</v>
      </c>
      <c r="DE66">
        <v>0</v>
      </c>
      <c r="DF66">
        <v>921</v>
      </c>
      <c r="DG66">
        <v>251</v>
      </c>
      <c r="DH66">
        <v>0</v>
      </c>
      <c r="DI66">
        <v>437</v>
      </c>
      <c r="DJ66">
        <v>427</v>
      </c>
      <c r="DK66">
        <v>281</v>
      </c>
      <c r="DL66">
        <v>122</v>
      </c>
      <c r="DM66">
        <v>108</v>
      </c>
      <c r="DN66">
        <v>97</v>
      </c>
      <c r="DO66">
        <v>0</v>
      </c>
      <c r="DP66">
        <v>0</v>
      </c>
      <c r="DQ66">
        <v>361</v>
      </c>
      <c r="DR66">
        <v>173</v>
      </c>
      <c r="DS66">
        <v>0</v>
      </c>
      <c r="DT66">
        <v>217</v>
      </c>
      <c r="DU66">
        <v>131</v>
      </c>
      <c r="DV66">
        <v>66</v>
      </c>
      <c r="DW66">
        <v>125</v>
      </c>
      <c r="DX66">
        <v>309</v>
      </c>
      <c r="DY66">
        <v>186</v>
      </c>
      <c r="DZ66">
        <v>0</v>
      </c>
      <c r="EA66">
        <v>313</v>
      </c>
      <c r="EB66">
        <v>152</v>
      </c>
      <c r="EC66">
        <v>302</v>
      </c>
      <c r="ED66">
        <v>0</v>
      </c>
      <c r="EE66">
        <v>227</v>
      </c>
      <c r="EF66">
        <v>251</v>
      </c>
      <c r="EG66">
        <v>337</v>
      </c>
      <c r="EH66">
        <v>283</v>
      </c>
      <c r="EI66">
        <v>294</v>
      </c>
      <c r="EJ66">
        <v>176</v>
      </c>
      <c r="EK66">
        <v>272</v>
      </c>
      <c r="EL66">
        <v>291</v>
      </c>
      <c r="EM66">
        <v>0</v>
      </c>
      <c r="EN66">
        <v>157</v>
      </c>
      <c r="EO66">
        <v>498</v>
      </c>
      <c r="EP66">
        <v>262</v>
      </c>
      <c r="EQ66">
        <v>846</v>
      </c>
      <c r="ER66">
        <v>0</v>
      </c>
      <c r="ES66">
        <v>229</v>
      </c>
      <c r="ET66">
        <v>397</v>
      </c>
      <c r="EU66">
        <v>339</v>
      </c>
      <c r="EV66">
        <v>274</v>
      </c>
      <c r="EW66">
        <v>514</v>
      </c>
      <c r="EX66">
        <v>437</v>
      </c>
      <c r="EY66">
        <v>0</v>
      </c>
      <c r="EZ66">
        <v>414</v>
      </c>
      <c r="FA66">
        <v>445</v>
      </c>
      <c r="FB66">
        <v>460</v>
      </c>
      <c r="FC66">
        <v>361</v>
      </c>
      <c r="FD66">
        <v>597</v>
      </c>
      <c r="FE66">
        <v>921</v>
      </c>
      <c r="FF66">
        <v>921</v>
      </c>
      <c r="FG66">
        <v>107</v>
      </c>
      <c r="FH66">
        <v>107</v>
      </c>
      <c r="FI66">
        <v>52</v>
      </c>
      <c r="FJ66">
        <v>16431</v>
      </c>
      <c r="FK66">
        <v>5.6052583531130178E-2</v>
      </c>
      <c r="FL66">
        <v>55</v>
      </c>
      <c r="FM66">
        <v>55</v>
      </c>
      <c r="FN66">
        <v>0</v>
      </c>
    </row>
    <row r="67" spans="1:170" x14ac:dyDescent="0.3">
      <c r="A67" t="s">
        <v>157</v>
      </c>
      <c r="B67">
        <v>36.140799999999999</v>
      </c>
      <c r="C67">
        <v>-5.3536000000000001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1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2</v>
      </c>
      <c r="BG67">
        <v>5</v>
      </c>
      <c r="BH67">
        <v>2</v>
      </c>
      <c r="BI67">
        <v>0</v>
      </c>
      <c r="BJ67">
        <v>0</v>
      </c>
      <c r="BK67">
        <v>5</v>
      </c>
      <c r="BL67">
        <v>0</v>
      </c>
      <c r="BM67">
        <v>0</v>
      </c>
      <c r="BN67">
        <v>11</v>
      </c>
      <c r="BO67">
        <v>9</v>
      </c>
      <c r="BP67">
        <v>20</v>
      </c>
      <c r="BQ67">
        <v>1</v>
      </c>
      <c r="BR67">
        <v>9</v>
      </c>
      <c r="BS67">
        <v>4</v>
      </c>
      <c r="BT67">
        <v>0</v>
      </c>
      <c r="BU67">
        <v>12</v>
      </c>
      <c r="BV67">
        <v>7</v>
      </c>
      <c r="BW67">
        <v>7</v>
      </c>
      <c r="BX67">
        <v>3</v>
      </c>
      <c r="BY67">
        <v>5</v>
      </c>
      <c r="BZ67">
        <v>6</v>
      </c>
      <c r="CA67">
        <v>4</v>
      </c>
      <c r="CB67">
        <v>7</v>
      </c>
      <c r="CC67">
        <v>3</v>
      </c>
      <c r="CD67">
        <v>4</v>
      </c>
      <c r="CE67">
        <v>2</v>
      </c>
      <c r="CF67">
        <v>0</v>
      </c>
      <c r="CG67">
        <v>0</v>
      </c>
      <c r="CH67">
        <v>0</v>
      </c>
      <c r="CI67">
        <v>2</v>
      </c>
      <c r="CJ67">
        <v>0</v>
      </c>
      <c r="CK67">
        <v>1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1</v>
      </c>
      <c r="CR67">
        <v>0</v>
      </c>
      <c r="CS67">
        <v>3</v>
      </c>
      <c r="CT67">
        <v>5</v>
      </c>
      <c r="CU67">
        <v>0</v>
      </c>
      <c r="CV67">
        <v>0</v>
      </c>
      <c r="CW67">
        <v>0</v>
      </c>
      <c r="CX67">
        <v>3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2</v>
      </c>
      <c r="DG67">
        <v>0</v>
      </c>
      <c r="DH67">
        <v>0</v>
      </c>
      <c r="DI67">
        <v>1</v>
      </c>
      <c r="DJ67">
        <v>1</v>
      </c>
      <c r="DK67" t="s">
        <v>182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2</v>
      </c>
      <c r="DS67">
        <v>2</v>
      </c>
      <c r="DT67">
        <v>0</v>
      </c>
      <c r="DU67">
        <v>1</v>
      </c>
      <c r="DV67">
        <v>2</v>
      </c>
      <c r="DW67">
        <v>0</v>
      </c>
      <c r="DX67">
        <v>0</v>
      </c>
      <c r="DY67">
        <v>3</v>
      </c>
      <c r="DZ67">
        <v>1</v>
      </c>
      <c r="EA67">
        <v>3</v>
      </c>
      <c r="EB67">
        <v>8</v>
      </c>
      <c r="EC67">
        <v>1</v>
      </c>
      <c r="ED67">
        <v>0</v>
      </c>
      <c r="EE67">
        <v>2</v>
      </c>
      <c r="EF67">
        <v>1</v>
      </c>
      <c r="EG67">
        <v>0</v>
      </c>
      <c r="EH67">
        <v>1</v>
      </c>
      <c r="EI67">
        <v>1</v>
      </c>
      <c r="EJ67">
        <v>1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1</v>
      </c>
      <c r="FE67">
        <v>20</v>
      </c>
      <c r="FF67">
        <v>20</v>
      </c>
      <c r="FG67">
        <v>65</v>
      </c>
      <c r="FH67">
        <v>65</v>
      </c>
      <c r="FI67">
        <v>42</v>
      </c>
      <c r="FJ67">
        <v>178</v>
      </c>
      <c r="FK67">
        <v>0.11235955056179775</v>
      </c>
      <c r="FL67">
        <v>23</v>
      </c>
      <c r="FM67">
        <v>23</v>
      </c>
      <c r="FN67">
        <v>0</v>
      </c>
    </row>
    <row r="68" spans="1:170" x14ac:dyDescent="0.3">
      <c r="A68" t="s">
        <v>66</v>
      </c>
      <c r="B68">
        <v>39.074199999999998</v>
      </c>
      <c r="C68">
        <v>21.824300000000001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1</v>
      </c>
      <c r="AM68">
        <v>2</v>
      </c>
      <c r="AN68">
        <v>1</v>
      </c>
      <c r="AO68">
        <v>0</v>
      </c>
      <c r="AP68">
        <v>3</v>
      </c>
      <c r="AQ68">
        <v>0</v>
      </c>
      <c r="AR68">
        <v>0</v>
      </c>
      <c r="AS68">
        <v>2</v>
      </c>
      <c r="AT68">
        <v>22</v>
      </c>
      <c r="AU68">
        <v>14</v>
      </c>
      <c r="AV68">
        <v>1</v>
      </c>
      <c r="AW68">
        <v>27</v>
      </c>
      <c r="AX68">
        <v>0</v>
      </c>
      <c r="AY68">
        <v>16</v>
      </c>
      <c r="AZ68">
        <v>10</v>
      </c>
      <c r="BA68">
        <v>0</v>
      </c>
      <c r="BB68">
        <v>91</v>
      </c>
      <c r="BC68">
        <v>38</v>
      </c>
      <c r="BD68">
        <v>103</v>
      </c>
      <c r="BE68">
        <v>0</v>
      </c>
      <c r="BF68">
        <v>56</v>
      </c>
      <c r="BG68">
        <v>31</v>
      </c>
      <c r="BH68">
        <v>0</v>
      </c>
      <c r="BI68">
        <v>77</v>
      </c>
      <c r="BJ68">
        <v>35</v>
      </c>
      <c r="BK68">
        <v>94</v>
      </c>
      <c r="BL68">
        <v>71</v>
      </c>
      <c r="BM68">
        <v>48</v>
      </c>
      <c r="BN68">
        <v>78</v>
      </c>
      <c r="BO68">
        <v>71</v>
      </c>
      <c r="BP68">
        <v>74</v>
      </c>
      <c r="BQ68">
        <v>95</v>
      </c>
      <c r="BR68">
        <v>95</v>
      </c>
      <c r="BS68">
        <v>56</v>
      </c>
      <c r="BT68">
        <v>102</v>
      </c>
      <c r="BU68">
        <v>101</v>
      </c>
      <c r="BV68">
        <v>129</v>
      </c>
      <c r="BW68">
        <v>69</v>
      </c>
      <c r="BX68">
        <v>60</v>
      </c>
      <c r="BY68">
        <v>62</v>
      </c>
      <c r="BZ68">
        <v>20</v>
      </c>
      <c r="CA68">
        <v>77</v>
      </c>
      <c r="CB68">
        <v>52</v>
      </c>
      <c r="CC68">
        <v>71</v>
      </c>
      <c r="CD68">
        <v>56</v>
      </c>
      <c r="CE68">
        <v>70</v>
      </c>
      <c r="CF68">
        <v>33</v>
      </c>
      <c r="CG68">
        <v>31</v>
      </c>
      <c r="CH68">
        <v>25</v>
      </c>
      <c r="CI68">
        <v>22</v>
      </c>
      <c r="CJ68">
        <v>15</v>
      </c>
      <c r="CK68">
        <v>17</v>
      </c>
      <c r="CL68">
        <v>11</v>
      </c>
      <c r="CM68">
        <v>0</v>
      </c>
      <c r="CN68">
        <v>10</v>
      </c>
      <c r="CO68">
        <v>156</v>
      </c>
      <c r="CP68">
        <v>7</v>
      </c>
      <c r="CQ68">
        <v>55</v>
      </c>
      <c r="CR68">
        <v>27</v>
      </c>
      <c r="CS68">
        <v>16</v>
      </c>
      <c r="CT68">
        <v>11</v>
      </c>
      <c r="CU68">
        <v>17</v>
      </c>
      <c r="CV68">
        <v>32</v>
      </c>
      <c r="CW68">
        <v>10</v>
      </c>
      <c r="CX68">
        <v>15</v>
      </c>
      <c r="CY68">
        <v>21</v>
      </c>
      <c r="CZ68">
        <v>8</v>
      </c>
      <c r="DA68">
        <v>6</v>
      </c>
      <c r="DB68">
        <v>6</v>
      </c>
      <c r="DC68">
        <v>10</v>
      </c>
      <c r="DD68">
        <v>21</v>
      </c>
      <c r="DE68">
        <v>15</v>
      </c>
      <c r="DF68">
        <v>13</v>
      </c>
      <c r="DG68">
        <v>19</v>
      </c>
      <c r="DH68">
        <v>6</v>
      </c>
      <c r="DI68">
        <v>10</v>
      </c>
      <c r="DJ68">
        <v>18</v>
      </c>
      <c r="DK68">
        <v>16</v>
      </c>
      <c r="DL68">
        <v>10</v>
      </c>
      <c r="DM68">
        <v>40</v>
      </c>
      <c r="DN68">
        <v>9</v>
      </c>
      <c r="DO68">
        <v>15</v>
      </c>
      <c r="DP68">
        <v>2</v>
      </c>
      <c r="DQ68">
        <v>4</v>
      </c>
      <c r="DR68">
        <v>10</v>
      </c>
      <c r="DS68">
        <v>3</v>
      </c>
      <c r="DT68">
        <v>21</v>
      </c>
      <c r="DU68">
        <v>2</v>
      </c>
      <c r="DV68">
        <v>2</v>
      </c>
      <c r="DW68">
        <v>4</v>
      </c>
      <c r="DX68">
        <v>10</v>
      </c>
      <c r="DY68">
        <v>11</v>
      </c>
      <c r="DZ68">
        <v>3</v>
      </c>
      <c r="EA68">
        <v>3</v>
      </c>
      <c r="EB68">
        <v>6</v>
      </c>
      <c r="EC68">
        <v>2</v>
      </c>
      <c r="ED68">
        <v>1</v>
      </c>
      <c r="EE68">
        <v>19</v>
      </c>
      <c r="EF68">
        <v>0</v>
      </c>
      <c r="EG68">
        <v>15</v>
      </c>
      <c r="EH68">
        <v>15</v>
      </c>
      <c r="EI68">
        <v>13</v>
      </c>
      <c r="EJ68">
        <v>17</v>
      </c>
      <c r="EK68">
        <v>52</v>
      </c>
      <c r="EL68">
        <v>9</v>
      </c>
      <c r="EM68">
        <v>10</v>
      </c>
      <c r="EN68">
        <v>20</v>
      </c>
      <c r="EO68">
        <v>20</v>
      </c>
      <c r="EP68">
        <v>4</v>
      </c>
      <c r="EQ68">
        <v>9</v>
      </c>
      <c r="ER68">
        <v>13</v>
      </c>
      <c r="ES68">
        <v>14</v>
      </c>
      <c r="ET68">
        <v>55</v>
      </c>
      <c r="EU68">
        <v>24</v>
      </c>
      <c r="EV68">
        <v>10</v>
      </c>
      <c r="EW68">
        <v>19</v>
      </c>
      <c r="EX68">
        <v>10</v>
      </c>
      <c r="EY68">
        <v>21</v>
      </c>
      <c r="EZ68">
        <v>15</v>
      </c>
      <c r="FA68">
        <v>8</v>
      </c>
      <c r="FB68">
        <v>11</v>
      </c>
      <c r="FC68">
        <v>22</v>
      </c>
      <c r="FD68">
        <v>23</v>
      </c>
      <c r="FE68">
        <v>156</v>
      </c>
      <c r="FF68">
        <v>156</v>
      </c>
      <c r="FG68">
        <v>90</v>
      </c>
      <c r="FH68">
        <v>90</v>
      </c>
      <c r="FI68">
        <v>35</v>
      </c>
      <c r="FJ68">
        <v>3366</v>
      </c>
      <c r="FK68">
        <v>4.6345811051693407E-2</v>
      </c>
      <c r="FL68">
        <v>55</v>
      </c>
      <c r="FM68">
        <v>55</v>
      </c>
      <c r="FN68">
        <v>0</v>
      </c>
    </row>
    <row r="69" spans="1:170" x14ac:dyDescent="0.3">
      <c r="A69" t="s">
        <v>58</v>
      </c>
      <c r="B69">
        <v>16.25</v>
      </c>
      <c r="C69">
        <v>-61.583300000000001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1</v>
      </c>
      <c r="BC69">
        <v>0</v>
      </c>
      <c r="BD69">
        <v>2</v>
      </c>
      <c r="BE69">
        <v>3</v>
      </c>
      <c r="BF69">
        <v>12</v>
      </c>
      <c r="BG69">
        <v>9</v>
      </c>
      <c r="BH69">
        <v>6</v>
      </c>
      <c r="BI69">
        <v>12</v>
      </c>
      <c r="BJ69">
        <v>8</v>
      </c>
      <c r="BK69">
        <v>5</v>
      </c>
      <c r="BL69">
        <v>4</v>
      </c>
      <c r="BM69">
        <v>0</v>
      </c>
      <c r="BN69">
        <v>11</v>
      </c>
      <c r="BO69">
        <v>0</v>
      </c>
      <c r="BP69">
        <v>0</v>
      </c>
      <c r="BQ69">
        <v>29</v>
      </c>
      <c r="BR69">
        <v>4</v>
      </c>
      <c r="BS69">
        <v>0</v>
      </c>
      <c r="BT69">
        <v>8</v>
      </c>
      <c r="BU69">
        <v>11</v>
      </c>
      <c r="BV69">
        <v>3</v>
      </c>
      <c r="BW69">
        <v>2</v>
      </c>
      <c r="BX69">
        <v>4</v>
      </c>
      <c r="BY69">
        <v>1</v>
      </c>
      <c r="BZ69">
        <v>0</v>
      </c>
      <c r="CA69">
        <v>4</v>
      </c>
      <c r="CB69">
        <v>2</v>
      </c>
      <c r="CC69">
        <v>0</v>
      </c>
      <c r="CD69">
        <v>2</v>
      </c>
      <c r="CE69">
        <v>0</v>
      </c>
      <c r="CF69">
        <v>0</v>
      </c>
      <c r="CG69">
        <v>0</v>
      </c>
      <c r="CH69">
        <v>2</v>
      </c>
      <c r="CI69">
        <v>0</v>
      </c>
      <c r="CJ69">
        <v>0</v>
      </c>
      <c r="CK69">
        <v>0</v>
      </c>
      <c r="CL69">
        <v>3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1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2</v>
      </c>
      <c r="CY69">
        <v>1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1</v>
      </c>
      <c r="DF69">
        <v>1</v>
      </c>
      <c r="DG69">
        <v>0</v>
      </c>
      <c r="DH69">
        <v>0</v>
      </c>
      <c r="DI69">
        <v>0</v>
      </c>
      <c r="DJ69">
        <v>1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1</v>
      </c>
      <c r="DU69">
        <v>0</v>
      </c>
      <c r="DV69">
        <v>5</v>
      </c>
      <c r="DW69">
        <v>0</v>
      </c>
      <c r="DX69">
        <v>0</v>
      </c>
      <c r="DY69">
        <v>0</v>
      </c>
      <c r="DZ69">
        <v>0</v>
      </c>
      <c r="EA69">
        <v>1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2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7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3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8</v>
      </c>
      <c r="FD69">
        <v>0</v>
      </c>
      <c r="FE69">
        <v>29</v>
      </c>
      <c r="FF69">
        <v>29</v>
      </c>
      <c r="FG69">
        <v>66</v>
      </c>
      <c r="FH69">
        <v>66</v>
      </c>
      <c r="FI69">
        <v>51</v>
      </c>
      <c r="FJ69">
        <v>182</v>
      </c>
      <c r="FK69">
        <v>0.15934065934065933</v>
      </c>
      <c r="FL69">
        <v>15</v>
      </c>
      <c r="FM69">
        <v>15</v>
      </c>
      <c r="FN69">
        <v>0</v>
      </c>
    </row>
    <row r="70" spans="1:170" x14ac:dyDescent="0.3">
      <c r="A70" t="s">
        <v>67</v>
      </c>
      <c r="B70">
        <v>15.7835</v>
      </c>
      <c r="C70">
        <v>-90.230800000000002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1</v>
      </c>
      <c r="BD70">
        <v>0</v>
      </c>
      <c r="BE70">
        <v>1</v>
      </c>
      <c r="BF70">
        <v>4</v>
      </c>
      <c r="BG70">
        <v>0</v>
      </c>
      <c r="BH70">
        <v>3</v>
      </c>
      <c r="BI70">
        <v>3</v>
      </c>
      <c r="BJ70">
        <v>5</v>
      </c>
      <c r="BK70">
        <v>2</v>
      </c>
      <c r="BL70">
        <v>1</v>
      </c>
      <c r="BM70">
        <v>1</v>
      </c>
      <c r="BN70">
        <v>3</v>
      </c>
      <c r="BO70">
        <v>1</v>
      </c>
      <c r="BP70">
        <v>3</v>
      </c>
      <c r="BQ70">
        <v>6</v>
      </c>
      <c r="BR70">
        <v>0</v>
      </c>
      <c r="BS70">
        <v>2</v>
      </c>
      <c r="BT70">
        <v>2</v>
      </c>
      <c r="BU70">
        <v>1</v>
      </c>
      <c r="BV70">
        <v>8</v>
      </c>
      <c r="BW70">
        <v>3</v>
      </c>
      <c r="BX70">
        <v>11</v>
      </c>
      <c r="BY70">
        <v>0</v>
      </c>
      <c r="BZ70">
        <v>9</v>
      </c>
      <c r="CA70">
        <v>7</v>
      </c>
      <c r="CB70">
        <v>10</v>
      </c>
      <c r="CC70">
        <v>8</v>
      </c>
      <c r="CD70">
        <v>31</v>
      </c>
      <c r="CE70">
        <v>11</v>
      </c>
      <c r="CF70">
        <v>18</v>
      </c>
      <c r="CG70">
        <v>1</v>
      </c>
      <c r="CH70">
        <v>11</v>
      </c>
      <c r="CI70">
        <v>13</v>
      </c>
      <c r="CJ70">
        <v>16</v>
      </c>
      <c r="CK70">
        <v>18</v>
      </c>
      <c r="CL70">
        <v>21</v>
      </c>
      <c r="CM70">
        <v>22</v>
      </c>
      <c r="CN70">
        <v>32</v>
      </c>
      <c r="CO70">
        <v>5</v>
      </c>
      <c r="CP70">
        <v>22</v>
      </c>
      <c r="CQ70">
        <v>68</v>
      </c>
      <c r="CR70">
        <v>46</v>
      </c>
      <c r="CS70">
        <v>43</v>
      </c>
      <c r="CT70">
        <v>27</v>
      </c>
      <c r="CU70">
        <v>30</v>
      </c>
      <c r="CV70">
        <v>0</v>
      </c>
      <c r="CW70">
        <v>27</v>
      </c>
      <c r="CX70">
        <v>42</v>
      </c>
      <c r="CY70">
        <v>45</v>
      </c>
      <c r="CZ70">
        <v>44</v>
      </c>
      <c r="DA70">
        <v>15</v>
      </c>
      <c r="DB70">
        <v>27</v>
      </c>
      <c r="DC70">
        <v>33</v>
      </c>
      <c r="DD70">
        <v>35</v>
      </c>
      <c r="DE70">
        <v>34</v>
      </c>
      <c r="DF70">
        <v>68</v>
      </c>
      <c r="DG70">
        <v>67</v>
      </c>
      <c r="DH70">
        <v>85</v>
      </c>
      <c r="DI70">
        <v>62</v>
      </c>
      <c r="DJ70">
        <v>85</v>
      </c>
      <c r="DK70">
        <v>143</v>
      </c>
      <c r="DL70">
        <v>176</v>
      </c>
      <c r="DM70">
        <v>125</v>
      </c>
      <c r="DN70">
        <v>120</v>
      </c>
      <c r="DO70">
        <v>0</v>
      </c>
      <c r="DP70">
        <v>149</v>
      </c>
      <c r="DQ70">
        <v>221</v>
      </c>
      <c r="DR70">
        <v>132</v>
      </c>
      <c r="DS70">
        <v>247</v>
      </c>
      <c r="DT70">
        <v>231</v>
      </c>
      <c r="DU70">
        <v>311</v>
      </c>
      <c r="DV70">
        <v>370</v>
      </c>
      <c r="DW70">
        <v>336</v>
      </c>
      <c r="DX70">
        <v>194</v>
      </c>
      <c r="DY70">
        <v>191</v>
      </c>
      <c r="DZ70">
        <v>203</v>
      </c>
      <c r="EA70">
        <v>259</v>
      </c>
      <c r="EB70">
        <v>132</v>
      </c>
      <c r="EC70">
        <v>348</v>
      </c>
      <c r="ED70">
        <v>249</v>
      </c>
      <c r="EE70">
        <v>250</v>
      </c>
      <c r="EF70">
        <v>174</v>
      </c>
      <c r="EG70">
        <v>394</v>
      </c>
      <c r="EH70">
        <v>331</v>
      </c>
      <c r="EI70">
        <v>307</v>
      </c>
      <c r="EJ70">
        <v>263</v>
      </c>
      <c r="EK70">
        <v>447</v>
      </c>
      <c r="EL70">
        <v>364</v>
      </c>
      <c r="EM70">
        <v>355</v>
      </c>
      <c r="EN70">
        <v>340</v>
      </c>
      <c r="EO70">
        <v>421</v>
      </c>
      <c r="EP70">
        <v>509</v>
      </c>
      <c r="EQ70">
        <v>354</v>
      </c>
      <c r="ER70">
        <v>427</v>
      </c>
      <c r="ES70">
        <v>434</v>
      </c>
      <c r="ET70">
        <v>545</v>
      </c>
      <c r="EU70">
        <v>617</v>
      </c>
      <c r="EV70">
        <v>641</v>
      </c>
      <c r="EW70">
        <v>246</v>
      </c>
      <c r="EX70">
        <v>390</v>
      </c>
      <c r="EY70">
        <v>624</v>
      </c>
      <c r="EZ70">
        <v>771</v>
      </c>
      <c r="FA70">
        <v>279</v>
      </c>
      <c r="FB70">
        <v>800</v>
      </c>
      <c r="FC70">
        <v>209</v>
      </c>
      <c r="FD70">
        <v>569</v>
      </c>
      <c r="FE70">
        <v>800</v>
      </c>
      <c r="FF70">
        <v>800</v>
      </c>
      <c r="FG70">
        <v>155</v>
      </c>
      <c r="FH70">
        <v>155</v>
      </c>
      <c r="FI70">
        <v>52</v>
      </c>
      <c r="FJ70">
        <v>16397</v>
      </c>
      <c r="FK70">
        <v>4.8789412697444655E-2</v>
      </c>
      <c r="FL70">
        <v>103</v>
      </c>
      <c r="FM70">
        <v>103</v>
      </c>
      <c r="FN70">
        <v>0</v>
      </c>
    </row>
    <row r="71" spans="1:170" x14ac:dyDescent="0.3">
      <c r="A71" t="s">
        <v>68</v>
      </c>
      <c r="B71">
        <v>9.9456000000000007</v>
      </c>
      <c r="C71">
        <v>-9.6966000000000001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1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2</v>
      </c>
      <c r="BM71">
        <v>0</v>
      </c>
      <c r="BN71">
        <v>0</v>
      </c>
      <c r="BO71">
        <v>0</v>
      </c>
      <c r="BP71">
        <v>4</v>
      </c>
      <c r="BQ71">
        <v>0</v>
      </c>
      <c r="BR71">
        <v>8</v>
      </c>
      <c r="BS71">
        <v>6</v>
      </c>
      <c r="BT71">
        <v>0</v>
      </c>
      <c r="BU71">
        <v>8</v>
      </c>
      <c r="BV71">
        <v>22</v>
      </c>
      <c r="BW71">
        <v>21</v>
      </c>
      <c r="BX71">
        <v>38</v>
      </c>
      <c r="BY71">
        <v>10</v>
      </c>
      <c r="BZ71">
        <v>7</v>
      </c>
      <c r="CA71">
        <v>16</v>
      </c>
      <c r="CB71">
        <v>20</v>
      </c>
      <c r="CC71">
        <v>30</v>
      </c>
      <c r="CD71">
        <v>18</v>
      </c>
      <c r="CE71">
        <v>38</v>
      </c>
      <c r="CF71">
        <v>0</v>
      </c>
      <c r="CG71">
        <v>69</v>
      </c>
      <c r="CH71">
        <v>44</v>
      </c>
      <c r="CI71">
        <v>41</v>
      </c>
      <c r="CJ71">
        <v>34</v>
      </c>
      <c r="CK71">
        <v>39</v>
      </c>
      <c r="CL71">
        <v>41</v>
      </c>
      <c r="CM71">
        <v>61</v>
      </c>
      <c r="CN71">
        <v>43</v>
      </c>
      <c r="CO71">
        <v>66</v>
      </c>
      <c r="CP71">
        <v>73</v>
      </c>
      <c r="CQ71">
        <v>101</v>
      </c>
      <c r="CR71">
        <v>92</v>
      </c>
      <c r="CS71">
        <v>42</v>
      </c>
      <c r="CT71">
        <v>0</v>
      </c>
      <c r="CU71">
        <v>167</v>
      </c>
      <c r="CV71">
        <v>77</v>
      </c>
      <c r="CW71">
        <v>111</v>
      </c>
      <c r="CX71">
        <v>144</v>
      </c>
      <c r="CY71">
        <v>42</v>
      </c>
      <c r="CZ71">
        <v>49</v>
      </c>
      <c r="DA71">
        <v>0</v>
      </c>
      <c r="DB71">
        <v>124</v>
      </c>
      <c r="DC71">
        <v>101</v>
      </c>
      <c r="DD71">
        <v>45</v>
      </c>
      <c r="DE71">
        <v>71</v>
      </c>
      <c r="DF71">
        <v>82</v>
      </c>
      <c r="DG71">
        <v>33</v>
      </c>
      <c r="DH71">
        <v>104</v>
      </c>
      <c r="DI71">
        <v>0</v>
      </c>
      <c r="DJ71">
        <v>152</v>
      </c>
      <c r="DK71">
        <v>76</v>
      </c>
      <c r="DL71">
        <v>99</v>
      </c>
      <c r="DM71">
        <v>0</v>
      </c>
      <c r="DN71">
        <v>185</v>
      </c>
      <c r="DO71">
        <v>0</v>
      </c>
      <c r="DP71">
        <v>138</v>
      </c>
      <c r="DQ71">
        <v>67</v>
      </c>
      <c r="DR71">
        <v>0</v>
      </c>
      <c r="DS71">
        <v>204</v>
      </c>
      <c r="DT71">
        <v>0</v>
      </c>
      <c r="DU71">
        <v>109</v>
      </c>
      <c r="DV71">
        <v>99</v>
      </c>
      <c r="DW71">
        <v>0</v>
      </c>
      <c r="DX71">
        <v>0</v>
      </c>
      <c r="DY71">
        <v>0</v>
      </c>
      <c r="DZ71">
        <v>278</v>
      </c>
      <c r="EA71">
        <v>103</v>
      </c>
      <c r="EB71">
        <v>50</v>
      </c>
      <c r="EC71">
        <v>0</v>
      </c>
      <c r="ED71">
        <v>138</v>
      </c>
      <c r="EE71">
        <v>42</v>
      </c>
      <c r="EF71">
        <v>47</v>
      </c>
      <c r="EG71">
        <v>58</v>
      </c>
      <c r="EH71">
        <v>69</v>
      </c>
      <c r="EI71">
        <v>57</v>
      </c>
      <c r="EJ71">
        <v>0</v>
      </c>
      <c r="EK71">
        <v>99</v>
      </c>
      <c r="EL71">
        <v>42</v>
      </c>
      <c r="EM71">
        <v>0</v>
      </c>
      <c r="EN71">
        <v>114</v>
      </c>
      <c r="EO71">
        <v>54</v>
      </c>
      <c r="EP71">
        <v>58</v>
      </c>
      <c r="EQ71">
        <v>48</v>
      </c>
      <c r="ER71">
        <v>40</v>
      </c>
      <c r="ES71">
        <v>67</v>
      </c>
      <c r="ET71">
        <v>29</v>
      </c>
      <c r="EU71">
        <v>173</v>
      </c>
      <c r="EV71">
        <v>63</v>
      </c>
      <c r="EW71">
        <v>56</v>
      </c>
      <c r="EX71">
        <v>28</v>
      </c>
      <c r="EY71">
        <v>0</v>
      </c>
      <c r="EZ71">
        <v>52</v>
      </c>
      <c r="FA71">
        <v>134</v>
      </c>
      <c r="FB71">
        <v>0</v>
      </c>
      <c r="FC71">
        <v>86</v>
      </c>
      <c r="FD71">
        <v>31</v>
      </c>
      <c r="FE71">
        <v>278</v>
      </c>
      <c r="FF71">
        <v>278</v>
      </c>
      <c r="FG71">
        <v>127</v>
      </c>
      <c r="FH71">
        <v>127</v>
      </c>
      <c r="FI71">
        <v>51</v>
      </c>
      <c r="FJ71">
        <v>5291</v>
      </c>
      <c r="FK71">
        <v>5.2542052542052541E-2</v>
      </c>
      <c r="FL71">
        <v>76</v>
      </c>
      <c r="FM71">
        <v>76</v>
      </c>
      <c r="FN71">
        <v>0</v>
      </c>
    </row>
    <row r="72" spans="1:170" x14ac:dyDescent="0.3">
      <c r="A72" t="s">
        <v>170</v>
      </c>
      <c r="B72">
        <v>11.803699999999999</v>
      </c>
      <c r="C72">
        <v>-15.180400000000001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2</v>
      </c>
      <c r="BO72">
        <v>0</v>
      </c>
      <c r="BP72">
        <v>0</v>
      </c>
      <c r="BQ72">
        <v>0</v>
      </c>
      <c r="BR72">
        <v>0</v>
      </c>
      <c r="BS72">
        <v>6</v>
      </c>
      <c r="BT72">
        <v>0</v>
      </c>
      <c r="BU72">
        <v>1</v>
      </c>
      <c r="BV72">
        <v>0</v>
      </c>
      <c r="BW72">
        <v>6</v>
      </c>
      <c r="BX72">
        <v>3</v>
      </c>
      <c r="BY72">
        <v>0</v>
      </c>
      <c r="BZ72">
        <v>0</v>
      </c>
      <c r="CA72">
        <v>15</v>
      </c>
      <c r="CB72">
        <v>0</v>
      </c>
      <c r="CC72">
        <v>3</v>
      </c>
      <c r="CD72">
        <v>0</v>
      </c>
      <c r="CE72">
        <v>2</v>
      </c>
      <c r="CF72">
        <v>0</v>
      </c>
      <c r="CG72">
        <v>0</v>
      </c>
      <c r="CH72">
        <v>0</v>
      </c>
      <c r="CI72">
        <v>5</v>
      </c>
      <c r="CJ72">
        <v>0</v>
      </c>
      <c r="CK72">
        <v>0</v>
      </c>
      <c r="CL72">
        <v>3</v>
      </c>
      <c r="CM72">
        <v>4</v>
      </c>
      <c r="CN72">
        <v>0</v>
      </c>
      <c r="CO72">
        <v>0</v>
      </c>
      <c r="CP72">
        <v>0</v>
      </c>
      <c r="CQ72">
        <v>0</v>
      </c>
      <c r="CR72">
        <v>2</v>
      </c>
      <c r="CS72">
        <v>0</v>
      </c>
      <c r="CT72">
        <v>1</v>
      </c>
      <c r="CU72">
        <v>20</v>
      </c>
      <c r="CV72">
        <v>0</v>
      </c>
      <c r="CW72">
        <v>132</v>
      </c>
      <c r="CX72">
        <v>0</v>
      </c>
      <c r="CY72">
        <v>52</v>
      </c>
      <c r="CZ72">
        <v>0</v>
      </c>
      <c r="DA72">
        <v>0</v>
      </c>
      <c r="DB72">
        <v>156</v>
      </c>
      <c r="DC72">
        <v>0</v>
      </c>
      <c r="DD72">
        <v>62</v>
      </c>
      <c r="DE72">
        <v>89</v>
      </c>
      <c r="DF72">
        <v>30</v>
      </c>
      <c r="DG72">
        <v>47</v>
      </c>
      <c r="DH72">
        <v>85</v>
      </c>
      <c r="DI72">
        <v>35</v>
      </c>
      <c r="DJ72">
        <v>59</v>
      </c>
      <c r="DK72">
        <v>16</v>
      </c>
      <c r="DL72">
        <v>77</v>
      </c>
      <c r="DM72">
        <v>0</v>
      </c>
      <c r="DN72">
        <v>56</v>
      </c>
      <c r="DO72">
        <v>21</v>
      </c>
      <c r="DP72">
        <v>42</v>
      </c>
      <c r="DQ72">
        <v>6</v>
      </c>
      <c r="DR72">
        <v>51</v>
      </c>
      <c r="DS72">
        <v>20</v>
      </c>
      <c r="DT72">
        <v>5</v>
      </c>
      <c r="DU72">
        <v>0</v>
      </c>
      <c r="DV72">
        <v>0</v>
      </c>
      <c r="DW72">
        <v>64</v>
      </c>
      <c r="DX72">
        <v>0</v>
      </c>
      <c r="DY72">
        <v>17</v>
      </c>
      <c r="DZ72">
        <v>0</v>
      </c>
      <c r="EA72">
        <v>61</v>
      </c>
      <c r="EB72">
        <v>0</v>
      </c>
      <c r="EC72">
        <v>0</v>
      </c>
      <c r="ED72">
        <v>83</v>
      </c>
      <c r="EE72">
        <v>0</v>
      </c>
      <c r="EF72">
        <v>0</v>
      </c>
      <c r="EG72">
        <v>0</v>
      </c>
      <c r="EH72">
        <v>29</v>
      </c>
      <c r="EI72">
        <v>0</v>
      </c>
      <c r="EJ72">
        <v>0</v>
      </c>
      <c r="EK72">
        <v>21</v>
      </c>
      <c r="EL72">
        <v>0</v>
      </c>
      <c r="EM72">
        <v>0</v>
      </c>
      <c r="EN72">
        <v>0</v>
      </c>
      <c r="EO72">
        <v>71</v>
      </c>
      <c r="EP72">
        <v>0</v>
      </c>
      <c r="EQ72">
        <v>0</v>
      </c>
      <c r="ER72">
        <v>32</v>
      </c>
      <c r="ES72">
        <v>0</v>
      </c>
      <c r="ET72">
        <v>0</v>
      </c>
      <c r="EU72">
        <v>0</v>
      </c>
      <c r="EV72">
        <v>49</v>
      </c>
      <c r="EW72">
        <v>0</v>
      </c>
      <c r="EX72">
        <v>0</v>
      </c>
      <c r="EY72">
        <v>15</v>
      </c>
      <c r="EZ72">
        <v>0</v>
      </c>
      <c r="FA72">
        <v>0</v>
      </c>
      <c r="FB72">
        <v>0</v>
      </c>
      <c r="FC72">
        <v>58</v>
      </c>
      <c r="FD72">
        <v>0</v>
      </c>
      <c r="FE72">
        <v>156</v>
      </c>
      <c r="FF72">
        <v>156</v>
      </c>
      <c r="FG72">
        <v>103</v>
      </c>
      <c r="FH72">
        <v>103</v>
      </c>
      <c r="FI72">
        <v>63</v>
      </c>
      <c r="FJ72">
        <v>1614</v>
      </c>
      <c r="FK72">
        <v>9.6654275092936809E-2</v>
      </c>
      <c r="FL72">
        <v>40</v>
      </c>
      <c r="FM72">
        <v>40</v>
      </c>
      <c r="FN72">
        <v>0</v>
      </c>
    </row>
    <row r="73" spans="1:170" x14ac:dyDescent="0.3">
      <c r="A73" t="s">
        <v>69</v>
      </c>
      <c r="B73">
        <v>5</v>
      </c>
      <c r="C73">
        <v>-58.75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</v>
      </c>
      <c r="BB73">
        <v>0</v>
      </c>
      <c r="BC73">
        <v>0</v>
      </c>
      <c r="BD73">
        <v>3</v>
      </c>
      <c r="BE73">
        <v>0</v>
      </c>
      <c r="BF73">
        <v>3</v>
      </c>
      <c r="BG73">
        <v>0</v>
      </c>
      <c r="BH73">
        <v>0</v>
      </c>
      <c r="BI73">
        <v>0</v>
      </c>
      <c r="BJ73">
        <v>0</v>
      </c>
      <c r="BK73">
        <v>12</v>
      </c>
      <c r="BL73">
        <v>1</v>
      </c>
      <c r="BM73" t="s">
        <v>182</v>
      </c>
      <c r="BN73">
        <v>0</v>
      </c>
      <c r="BO73">
        <v>0</v>
      </c>
      <c r="BP73">
        <v>0</v>
      </c>
      <c r="BQ73">
        <v>3</v>
      </c>
      <c r="BR73">
        <v>0</v>
      </c>
      <c r="BS73">
        <v>0</v>
      </c>
      <c r="BT73">
        <v>4</v>
      </c>
      <c r="BU73">
        <v>7</v>
      </c>
      <c r="BV73">
        <v>0</v>
      </c>
      <c r="BW73">
        <v>4</v>
      </c>
      <c r="BX73">
        <v>0</v>
      </c>
      <c r="BY73">
        <v>1</v>
      </c>
      <c r="BZ73">
        <v>7</v>
      </c>
      <c r="CA73">
        <v>2</v>
      </c>
      <c r="CB73">
        <v>4</v>
      </c>
      <c r="CC73">
        <v>0</v>
      </c>
      <c r="CD73">
        <v>0</v>
      </c>
      <c r="CE73">
        <v>8</v>
      </c>
      <c r="CF73">
        <v>0</v>
      </c>
      <c r="CG73">
        <v>0</v>
      </c>
      <c r="CH73">
        <v>2</v>
      </c>
      <c r="CI73">
        <v>8</v>
      </c>
      <c r="CJ73">
        <v>0</v>
      </c>
      <c r="CK73">
        <v>8</v>
      </c>
      <c r="CL73">
        <v>0</v>
      </c>
      <c r="CM73">
        <v>2</v>
      </c>
      <c r="CN73">
        <v>0</v>
      </c>
      <c r="CO73">
        <v>1</v>
      </c>
      <c r="CP73">
        <v>1</v>
      </c>
      <c r="CQ73">
        <v>3</v>
      </c>
      <c r="CR73">
        <v>3</v>
      </c>
      <c r="CS73">
        <v>0</v>
      </c>
      <c r="CT73">
        <v>1</v>
      </c>
      <c r="CU73">
        <v>0</v>
      </c>
      <c r="CV73">
        <v>0</v>
      </c>
      <c r="CW73">
        <v>4</v>
      </c>
      <c r="CX73">
        <v>4</v>
      </c>
      <c r="CY73">
        <v>0</v>
      </c>
      <c r="CZ73">
        <v>0</v>
      </c>
      <c r="DA73">
        <v>0</v>
      </c>
      <c r="DB73">
        <v>10</v>
      </c>
      <c r="DC73">
        <v>1</v>
      </c>
      <c r="DD73">
        <v>0</v>
      </c>
      <c r="DE73">
        <v>0</v>
      </c>
      <c r="DF73">
        <v>1</v>
      </c>
      <c r="DG73">
        <v>0</v>
      </c>
      <c r="DH73">
        <v>10</v>
      </c>
      <c r="DI73">
        <v>5</v>
      </c>
      <c r="DJ73">
        <v>4</v>
      </c>
      <c r="DK73">
        <v>0</v>
      </c>
      <c r="DL73">
        <v>0</v>
      </c>
      <c r="DM73">
        <v>3</v>
      </c>
      <c r="DN73">
        <v>1</v>
      </c>
      <c r="DO73">
        <v>0</v>
      </c>
      <c r="DP73">
        <v>7</v>
      </c>
      <c r="DQ73">
        <v>1</v>
      </c>
      <c r="DR73">
        <v>0</v>
      </c>
      <c r="DS73">
        <v>2</v>
      </c>
      <c r="DT73">
        <v>0</v>
      </c>
      <c r="DU73">
        <v>0</v>
      </c>
      <c r="DV73">
        <v>8</v>
      </c>
      <c r="DW73">
        <v>2</v>
      </c>
      <c r="DX73">
        <v>2</v>
      </c>
      <c r="DY73">
        <v>0</v>
      </c>
      <c r="DZ73">
        <v>11</v>
      </c>
      <c r="EA73">
        <v>0</v>
      </c>
      <c r="EB73">
        <v>2</v>
      </c>
      <c r="EC73">
        <v>1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1</v>
      </c>
      <c r="EJ73">
        <v>0</v>
      </c>
      <c r="EK73">
        <v>0</v>
      </c>
      <c r="EL73">
        <v>2</v>
      </c>
      <c r="EM73">
        <v>0</v>
      </c>
      <c r="EN73">
        <v>2</v>
      </c>
      <c r="EO73">
        <v>1</v>
      </c>
      <c r="EP73">
        <v>0</v>
      </c>
      <c r="EQ73">
        <v>0</v>
      </c>
      <c r="ER73">
        <v>0</v>
      </c>
      <c r="ES73">
        <v>12</v>
      </c>
      <c r="ET73">
        <v>0</v>
      </c>
      <c r="EU73">
        <v>12</v>
      </c>
      <c r="EV73">
        <v>0</v>
      </c>
      <c r="EW73">
        <v>0</v>
      </c>
      <c r="EX73">
        <v>1</v>
      </c>
      <c r="EY73">
        <v>21</v>
      </c>
      <c r="EZ73">
        <v>1</v>
      </c>
      <c r="FA73">
        <v>3</v>
      </c>
      <c r="FB73">
        <v>6</v>
      </c>
      <c r="FC73">
        <v>0</v>
      </c>
      <c r="FD73">
        <v>15</v>
      </c>
      <c r="FE73">
        <v>21</v>
      </c>
      <c r="FF73">
        <v>21</v>
      </c>
      <c r="FG73">
        <v>152</v>
      </c>
      <c r="FH73">
        <v>152</v>
      </c>
      <c r="FI73">
        <v>50</v>
      </c>
      <c r="FJ73">
        <v>245</v>
      </c>
      <c r="FK73">
        <v>8.5714285714285715E-2</v>
      </c>
      <c r="FL73">
        <v>102</v>
      </c>
      <c r="FM73">
        <v>102</v>
      </c>
      <c r="FN73">
        <v>0</v>
      </c>
    </row>
    <row r="74" spans="1:170" x14ac:dyDescent="0.3">
      <c r="A74" t="s">
        <v>70</v>
      </c>
      <c r="B74">
        <v>18.9712</v>
      </c>
      <c r="C74">
        <v>-72.285200000000003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2</v>
      </c>
      <c r="BJ74">
        <v>0</v>
      </c>
      <c r="BK74">
        <v>0</v>
      </c>
      <c r="BL74">
        <v>4</v>
      </c>
      <c r="BM74">
        <v>1</v>
      </c>
      <c r="BN74">
        <v>1</v>
      </c>
      <c r="BO74">
        <v>0</v>
      </c>
      <c r="BP74">
        <v>0</v>
      </c>
      <c r="BQ74">
        <v>0</v>
      </c>
      <c r="BR74">
        <v>7</v>
      </c>
      <c r="BS74">
        <v>0</v>
      </c>
      <c r="BT74">
        <v>0</v>
      </c>
      <c r="BU74">
        <v>1</v>
      </c>
      <c r="BV74">
        <v>0</v>
      </c>
      <c r="BW74">
        <v>2</v>
      </c>
      <c r="BX74">
        <v>2</v>
      </c>
      <c r="BY74">
        <v>1</v>
      </c>
      <c r="BZ74">
        <v>3</v>
      </c>
      <c r="CA74">
        <v>1</v>
      </c>
      <c r="CB74">
        <v>2</v>
      </c>
      <c r="CC74">
        <v>3</v>
      </c>
      <c r="CD74">
        <v>1</v>
      </c>
      <c r="CE74">
        <v>2</v>
      </c>
      <c r="CF74">
        <v>0</v>
      </c>
      <c r="CG74">
        <v>7</v>
      </c>
      <c r="CH74">
        <v>0</v>
      </c>
      <c r="CI74">
        <v>1</v>
      </c>
      <c r="CJ74">
        <v>0</v>
      </c>
      <c r="CK74">
        <v>2</v>
      </c>
      <c r="CL74">
        <v>1</v>
      </c>
      <c r="CM74">
        <v>3</v>
      </c>
      <c r="CN74">
        <v>10</v>
      </c>
      <c r="CO74">
        <v>0</v>
      </c>
      <c r="CP74">
        <v>5</v>
      </c>
      <c r="CQ74">
        <v>10</v>
      </c>
      <c r="CR74">
        <v>0</v>
      </c>
      <c r="CS74">
        <v>0</v>
      </c>
      <c r="CT74">
        <v>2</v>
      </c>
      <c r="CU74">
        <v>2</v>
      </c>
      <c r="CV74">
        <v>0</v>
      </c>
      <c r="CW74">
        <v>0</v>
      </c>
      <c r="CX74">
        <v>5</v>
      </c>
      <c r="CY74">
        <v>4</v>
      </c>
      <c r="CZ74">
        <v>0</v>
      </c>
      <c r="DA74">
        <v>3</v>
      </c>
      <c r="DB74">
        <v>12</v>
      </c>
      <c r="DC74">
        <v>1</v>
      </c>
      <c r="DD74">
        <v>0</v>
      </c>
      <c r="DE74">
        <v>28</v>
      </c>
      <c r="DF74">
        <v>17</v>
      </c>
      <c r="DG74">
        <v>5</v>
      </c>
      <c r="DH74">
        <v>31</v>
      </c>
      <c r="DI74">
        <v>27</v>
      </c>
      <c r="DJ74">
        <v>0</v>
      </c>
      <c r="DK74">
        <v>25</v>
      </c>
      <c r="DL74">
        <v>39</v>
      </c>
      <c r="DM74">
        <v>37</v>
      </c>
      <c r="DN74">
        <v>48</v>
      </c>
      <c r="DO74">
        <v>98</v>
      </c>
      <c r="DP74">
        <v>77</v>
      </c>
      <c r="DQ74">
        <v>0</v>
      </c>
      <c r="DR74">
        <v>63</v>
      </c>
      <c r="DS74">
        <v>138</v>
      </c>
      <c r="DT74">
        <v>78</v>
      </c>
      <c r="DU74">
        <v>53</v>
      </c>
      <c r="DV74">
        <v>0</v>
      </c>
      <c r="DW74">
        <v>93</v>
      </c>
      <c r="DX74">
        <v>216</v>
      </c>
      <c r="DY74">
        <v>146</v>
      </c>
      <c r="DZ74">
        <v>0</v>
      </c>
      <c r="EA74">
        <v>264</v>
      </c>
      <c r="EB74">
        <v>281</v>
      </c>
      <c r="EC74">
        <v>259</v>
      </c>
      <c r="ED74">
        <v>102</v>
      </c>
      <c r="EE74">
        <v>0</v>
      </c>
      <c r="EF74">
        <v>281</v>
      </c>
      <c r="EG74">
        <v>133</v>
      </c>
      <c r="EH74">
        <v>100</v>
      </c>
      <c r="EI74">
        <v>332</v>
      </c>
      <c r="EJ74">
        <v>262</v>
      </c>
      <c r="EK74">
        <v>204</v>
      </c>
      <c r="EL74">
        <v>124</v>
      </c>
      <c r="EM74">
        <v>134</v>
      </c>
      <c r="EN74">
        <v>145</v>
      </c>
      <c r="EO74">
        <v>0</v>
      </c>
      <c r="EP74">
        <v>224</v>
      </c>
      <c r="EQ74">
        <v>0</v>
      </c>
      <c r="ER74">
        <v>276</v>
      </c>
      <c r="ES74">
        <v>106</v>
      </c>
      <c r="ET74">
        <v>141</v>
      </c>
      <c r="EU74">
        <v>228</v>
      </c>
      <c r="EV74">
        <v>64</v>
      </c>
      <c r="EW74">
        <v>97</v>
      </c>
      <c r="EX74">
        <v>0</v>
      </c>
      <c r="EY74">
        <v>134</v>
      </c>
      <c r="EZ74">
        <v>113</v>
      </c>
      <c r="FA74">
        <v>105</v>
      </c>
      <c r="FB74">
        <v>114</v>
      </c>
      <c r="FC74">
        <v>179</v>
      </c>
      <c r="FD74">
        <v>55</v>
      </c>
      <c r="FE74">
        <v>332</v>
      </c>
      <c r="FF74">
        <v>332</v>
      </c>
      <c r="FG74">
        <v>136</v>
      </c>
      <c r="FH74">
        <v>136</v>
      </c>
      <c r="FI74">
        <v>58</v>
      </c>
      <c r="FJ74">
        <v>5777</v>
      </c>
      <c r="FK74">
        <v>5.7469274710057125E-2</v>
      </c>
      <c r="FL74">
        <v>78</v>
      </c>
      <c r="FM74">
        <v>78</v>
      </c>
      <c r="FN74">
        <v>0</v>
      </c>
    </row>
    <row r="75" spans="1:170" x14ac:dyDescent="0.3">
      <c r="A75" t="s">
        <v>71</v>
      </c>
      <c r="B75">
        <v>15.2</v>
      </c>
      <c r="C75">
        <v>-86.241900000000001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2</v>
      </c>
      <c r="BA75">
        <v>0</v>
      </c>
      <c r="BB75">
        <v>0</v>
      </c>
      <c r="BC75">
        <v>0</v>
      </c>
      <c r="BD75">
        <v>1</v>
      </c>
      <c r="BE75">
        <v>3</v>
      </c>
      <c r="BF75">
        <v>2</v>
      </c>
      <c r="BG75">
        <v>1</v>
      </c>
      <c r="BH75">
        <v>3</v>
      </c>
      <c r="BI75">
        <v>12</v>
      </c>
      <c r="BJ75">
        <v>0</v>
      </c>
      <c r="BK75">
        <v>2</v>
      </c>
      <c r="BL75">
        <v>4</v>
      </c>
      <c r="BM75">
        <v>0</v>
      </c>
      <c r="BN75">
        <v>6</v>
      </c>
      <c r="BO75">
        <v>16</v>
      </c>
      <c r="BP75">
        <v>16</v>
      </c>
      <c r="BQ75">
        <v>27</v>
      </c>
      <c r="BR75">
        <v>15</v>
      </c>
      <c r="BS75">
        <v>29</v>
      </c>
      <c r="BT75">
        <v>2</v>
      </c>
      <c r="BU75">
        <v>31</v>
      </c>
      <c r="BV75">
        <v>47</v>
      </c>
      <c r="BW75">
        <v>3</v>
      </c>
      <c r="BX75">
        <v>42</v>
      </c>
      <c r="BY75">
        <v>4</v>
      </c>
      <c r="BZ75">
        <v>30</v>
      </c>
      <c r="CA75">
        <v>7</v>
      </c>
      <c r="CB75">
        <v>7</v>
      </c>
      <c r="CC75">
        <v>31</v>
      </c>
      <c r="CD75">
        <v>39</v>
      </c>
      <c r="CE75">
        <v>10</v>
      </c>
      <c r="CF75">
        <v>1</v>
      </c>
      <c r="CG75">
        <v>4</v>
      </c>
      <c r="CH75">
        <v>10</v>
      </c>
      <c r="CI75">
        <v>12</v>
      </c>
      <c r="CJ75">
        <v>7</v>
      </c>
      <c r="CK75">
        <v>16</v>
      </c>
      <c r="CL75">
        <v>15</v>
      </c>
      <c r="CM75">
        <v>15</v>
      </c>
      <c r="CN75">
        <v>5</v>
      </c>
      <c r="CO75">
        <v>17</v>
      </c>
      <c r="CP75">
        <v>16</v>
      </c>
      <c r="CQ75">
        <v>9</v>
      </c>
      <c r="CR75">
        <v>72</v>
      </c>
      <c r="CS75">
        <v>36</v>
      </c>
      <c r="CT75">
        <v>0</v>
      </c>
      <c r="CU75">
        <v>34</v>
      </c>
      <c r="CV75">
        <v>41</v>
      </c>
      <c r="CW75">
        <v>36</v>
      </c>
      <c r="CX75">
        <v>33</v>
      </c>
      <c r="CY75">
        <v>33</v>
      </c>
      <c r="CZ75">
        <v>206</v>
      </c>
      <c r="DA75">
        <v>45</v>
      </c>
      <c r="DB75">
        <v>123</v>
      </c>
      <c r="DC75">
        <v>92</v>
      </c>
      <c r="DD75">
        <v>191</v>
      </c>
      <c r="DE75">
        <v>224</v>
      </c>
      <c r="DF75">
        <v>86</v>
      </c>
      <c r="DG75">
        <v>59</v>
      </c>
      <c r="DH75">
        <v>142</v>
      </c>
      <c r="DI75">
        <v>128</v>
      </c>
      <c r="DJ75" t="s">
        <v>182</v>
      </c>
      <c r="DK75">
        <v>175</v>
      </c>
      <c r="DL75">
        <v>63</v>
      </c>
      <c r="DM75">
        <v>142</v>
      </c>
      <c r="DN75">
        <v>105</v>
      </c>
      <c r="DO75">
        <v>81</v>
      </c>
      <c r="DP75">
        <v>152</v>
      </c>
      <c r="DQ75">
        <v>157</v>
      </c>
      <c r="DR75">
        <v>0</v>
      </c>
      <c r="DS75">
        <v>249</v>
      </c>
      <c r="DT75">
        <v>273</v>
      </c>
      <c r="DU75">
        <v>0</v>
      </c>
      <c r="DV75">
        <v>473</v>
      </c>
      <c r="DW75">
        <v>239</v>
      </c>
      <c r="DX75">
        <v>212</v>
      </c>
      <c r="DY75">
        <v>239</v>
      </c>
      <c r="DZ75">
        <v>112</v>
      </c>
      <c r="EA75">
        <v>0</v>
      </c>
      <c r="EB75">
        <v>342</v>
      </c>
      <c r="EC75">
        <v>108</v>
      </c>
      <c r="ED75">
        <v>160</v>
      </c>
      <c r="EE75">
        <v>165</v>
      </c>
      <c r="EF75">
        <v>163</v>
      </c>
      <c r="EG75">
        <v>190</v>
      </c>
      <c r="EH75">
        <v>91</v>
      </c>
      <c r="EI75">
        <v>184</v>
      </c>
      <c r="EJ75">
        <v>172</v>
      </c>
      <c r="EK75">
        <v>123</v>
      </c>
      <c r="EL75">
        <v>485</v>
      </c>
      <c r="EM75">
        <v>425</v>
      </c>
      <c r="EN75">
        <v>309</v>
      </c>
      <c r="EO75">
        <v>463</v>
      </c>
      <c r="EP75">
        <v>323</v>
      </c>
      <c r="EQ75">
        <v>403</v>
      </c>
      <c r="ER75">
        <v>320</v>
      </c>
      <c r="ES75">
        <v>478</v>
      </c>
      <c r="ET75">
        <v>643</v>
      </c>
      <c r="EU75">
        <v>440</v>
      </c>
      <c r="EV75">
        <v>519</v>
      </c>
      <c r="EW75">
        <v>1048</v>
      </c>
      <c r="EX75">
        <v>463</v>
      </c>
      <c r="EY75">
        <v>587</v>
      </c>
      <c r="EZ75">
        <v>587</v>
      </c>
      <c r="FA75">
        <v>628</v>
      </c>
      <c r="FB75">
        <v>795</v>
      </c>
      <c r="FC75">
        <v>628</v>
      </c>
      <c r="FD75">
        <v>1013</v>
      </c>
      <c r="FE75">
        <v>1048</v>
      </c>
      <c r="FF75">
        <v>1048</v>
      </c>
      <c r="FG75">
        <v>150</v>
      </c>
      <c r="FH75">
        <v>150</v>
      </c>
      <c r="FI75">
        <v>49</v>
      </c>
      <c r="FJ75">
        <v>17027</v>
      </c>
      <c r="FK75">
        <v>6.1549304046514361E-2</v>
      </c>
      <c r="FL75">
        <v>101</v>
      </c>
      <c r="FM75">
        <v>101</v>
      </c>
      <c r="FN75">
        <v>0</v>
      </c>
    </row>
    <row r="76" spans="1:170" x14ac:dyDescent="0.3">
      <c r="A76" t="s">
        <v>72</v>
      </c>
      <c r="B76">
        <v>47.162500000000001</v>
      </c>
      <c r="C76">
        <v>19.503299999999999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2</v>
      </c>
      <c r="AT76">
        <v>0</v>
      </c>
      <c r="AU76">
        <v>0</v>
      </c>
      <c r="AV76">
        <v>2</v>
      </c>
      <c r="AW76">
        <v>3</v>
      </c>
      <c r="AX76">
        <v>2</v>
      </c>
      <c r="AY76">
        <v>0</v>
      </c>
      <c r="AZ76">
        <v>4</v>
      </c>
      <c r="BA76">
        <v>0</v>
      </c>
      <c r="BB76">
        <v>6</v>
      </c>
      <c r="BC76">
        <v>11</v>
      </c>
      <c r="BD76">
        <v>2</v>
      </c>
      <c r="BE76">
        <v>7</v>
      </c>
      <c r="BF76">
        <v>11</v>
      </c>
      <c r="BG76">
        <v>8</v>
      </c>
      <c r="BH76">
        <v>15</v>
      </c>
      <c r="BI76">
        <v>12</v>
      </c>
      <c r="BJ76">
        <v>18</v>
      </c>
      <c r="BK76">
        <v>28</v>
      </c>
      <c r="BL76">
        <v>36</v>
      </c>
      <c r="BM76">
        <v>20</v>
      </c>
      <c r="BN76">
        <v>39</v>
      </c>
      <c r="BO76">
        <v>35</v>
      </c>
      <c r="BP76">
        <v>39</v>
      </c>
      <c r="BQ76">
        <v>43</v>
      </c>
      <c r="BR76">
        <v>65</v>
      </c>
      <c r="BS76">
        <v>39</v>
      </c>
      <c r="BT76">
        <v>45</v>
      </c>
      <c r="BU76">
        <v>33</v>
      </c>
      <c r="BV76">
        <v>60</v>
      </c>
      <c r="BW76">
        <v>38</v>
      </c>
      <c r="BX76">
        <v>55</v>
      </c>
      <c r="BY76">
        <v>55</v>
      </c>
      <c r="BZ76">
        <v>11</v>
      </c>
      <c r="CA76">
        <v>73</v>
      </c>
      <c r="CB76">
        <v>78</v>
      </c>
      <c r="CC76">
        <v>85</v>
      </c>
      <c r="CD76">
        <v>210</v>
      </c>
      <c r="CE76">
        <v>120</v>
      </c>
      <c r="CF76">
        <v>100</v>
      </c>
      <c r="CG76">
        <v>48</v>
      </c>
      <c r="CH76">
        <v>54</v>
      </c>
      <c r="CI76">
        <v>67</v>
      </c>
      <c r="CJ76">
        <v>73</v>
      </c>
      <c r="CK76">
        <v>111</v>
      </c>
      <c r="CL76">
        <v>71</v>
      </c>
      <c r="CM76">
        <v>82</v>
      </c>
      <c r="CN76">
        <v>68</v>
      </c>
      <c r="CO76">
        <v>114</v>
      </c>
      <c r="CP76">
        <v>70</v>
      </c>
      <c r="CQ76">
        <v>116</v>
      </c>
      <c r="CR76">
        <v>159</v>
      </c>
      <c r="CS76">
        <v>0</v>
      </c>
      <c r="CT76">
        <v>57</v>
      </c>
      <c r="CU76">
        <v>83</v>
      </c>
      <c r="CV76">
        <v>66</v>
      </c>
      <c r="CW76">
        <v>78</v>
      </c>
      <c r="CX76">
        <v>48</v>
      </c>
      <c r="CY76">
        <v>88</v>
      </c>
      <c r="CZ76">
        <v>79</v>
      </c>
      <c r="DA76">
        <v>56</v>
      </c>
      <c r="DB76">
        <v>37</v>
      </c>
      <c r="DC76">
        <v>30</v>
      </c>
      <c r="DD76">
        <v>46</v>
      </c>
      <c r="DE76">
        <v>39</v>
      </c>
      <c r="DF76">
        <v>28</v>
      </c>
      <c r="DG76">
        <v>35</v>
      </c>
      <c r="DH76">
        <v>50</v>
      </c>
      <c r="DI76">
        <v>21</v>
      </c>
      <c r="DJ76">
        <v>29</v>
      </c>
      <c r="DK76">
        <v>28</v>
      </c>
      <c r="DL76">
        <v>39</v>
      </c>
      <c r="DM76">
        <v>37</v>
      </c>
      <c r="DN76">
        <v>56</v>
      </c>
      <c r="DO76">
        <v>36</v>
      </c>
      <c r="DP76">
        <v>26</v>
      </c>
      <c r="DQ76">
        <v>21</v>
      </c>
      <c r="DR76">
        <v>42</v>
      </c>
      <c r="DS76">
        <v>43</v>
      </c>
      <c r="DT76">
        <v>37</v>
      </c>
      <c r="DU76">
        <v>35</v>
      </c>
      <c r="DV76">
        <v>28</v>
      </c>
      <c r="DW76">
        <v>15</v>
      </c>
      <c r="DX76">
        <v>15</v>
      </c>
      <c r="DY76">
        <v>22</v>
      </c>
      <c r="DZ76">
        <v>23</v>
      </c>
      <c r="EA76">
        <v>25</v>
      </c>
      <c r="EB76">
        <v>26</v>
      </c>
      <c r="EC76">
        <v>9</v>
      </c>
      <c r="ED76">
        <v>16</v>
      </c>
      <c r="EE76">
        <v>29</v>
      </c>
      <c r="EF76">
        <v>10</v>
      </c>
      <c r="EG76">
        <v>23</v>
      </c>
      <c r="EH76">
        <v>16</v>
      </c>
      <c r="EI76">
        <v>20</v>
      </c>
      <c r="EJ76">
        <v>18</v>
      </c>
      <c r="EK76">
        <v>6</v>
      </c>
      <c r="EL76">
        <v>3</v>
      </c>
      <c r="EM76">
        <v>10</v>
      </c>
      <c r="EN76">
        <v>12</v>
      </c>
      <c r="EO76">
        <v>14</v>
      </c>
      <c r="EP76">
        <v>11</v>
      </c>
      <c r="EQ76">
        <v>5</v>
      </c>
      <c r="ER76">
        <v>7</v>
      </c>
      <c r="ES76">
        <v>1</v>
      </c>
      <c r="ET76">
        <v>1</v>
      </c>
      <c r="EU76">
        <v>1</v>
      </c>
      <c r="EV76">
        <v>2</v>
      </c>
      <c r="EW76">
        <v>5</v>
      </c>
      <c r="EX76">
        <v>8</v>
      </c>
      <c r="EY76">
        <v>8</v>
      </c>
      <c r="EZ76">
        <v>5</v>
      </c>
      <c r="FA76">
        <v>7</v>
      </c>
      <c r="FB76">
        <v>9</v>
      </c>
      <c r="FC76">
        <v>4</v>
      </c>
      <c r="FD76">
        <v>11</v>
      </c>
      <c r="FE76">
        <v>210</v>
      </c>
      <c r="FF76">
        <v>210</v>
      </c>
      <c r="FG76">
        <v>79</v>
      </c>
      <c r="FH76">
        <v>79</v>
      </c>
      <c r="FI76">
        <v>42</v>
      </c>
      <c r="FJ76">
        <v>4138</v>
      </c>
      <c r="FK76">
        <v>5.0749154180763652E-2</v>
      </c>
      <c r="FL76">
        <v>37</v>
      </c>
      <c r="FM76">
        <v>37</v>
      </c>
      <c r="FN76">
        <v>0</v>
      </c>
    </row>
    <row r="77" spans="1:170" x14ac:dyDescent="0.3">
      <c r="A77" t="s">
        <v>73</v>
      </c>
      <c r="B77">
        <v>64.963099999999997</v>
      </c>
      <c r="C77">
        <v>-19.020800000000001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</v>
      </c>
      <c r="AO77">
        <v>0</v>
      </c>
      <c r="AP77">
        <v>2</v>
      </c>
      <c r="AQ77">
        <v>3</v>
      </c>
      <c r="AR77">
        <v>5</v>
      </c>
      <c r="AS77">
        <v>15</v>
      </c>
      <c r="AT77">
        <v>8</v>
      </c>
      <c r="AU77">
        <v>9</v>
      </c>
      <c r="AV77">
        <v>7</v>
      </c>
      <c r="AW77">
        <v>0</v>
      </c>
      <c r="AX77">
        <v>8</v>
      </c>
      <c r="AY77">
        <v>11</v>
      </c>
      <c r="AZ77">
        <v>16</v>
      </c>
      <c r="BA77">
        <v>18</v>
      </c>
      <c r="BB77">
        <v>31</v>
      </c>
      <c r="BC77">
        <v>22</v>
      </c>
      <c r="BD77">
        <v>15</v>
      </c>
      <c r="BE77">
        <v>9</v>
      </c>
      <c r="BF77">
        <v>40</v>
      </c>
      <c r="BG77">
        <v>30</v>
      </c>
      <c r="BH77">
        <v>80</v>
      </c>
      <c r="BI77">
        <v>79</v>
      </c>
      <c r="BJ77">
        <v>64</v>
      </c>
      <c r="BK77">
        <v>95</v>
      </c>
      <c r="BL77">
        <v>20</v>
      </c>
      <c r="BM77">
        <v>60</v>
      </c>
      <c r="BN77">
        <v>89</v>
      </c>
      <c r="BO77">
        <v>65</v>
      </c>
      <c r="BP77">
        <v>88</v>
      </c>
      <c r="BQ77">
        <v>73</v>
      </c>
      <c r="BR77">
        <v>57</v>
      </c>
      <c r="BS77">
        <v>66</v>
      </c>
      <c r="BT77">
        <v>49</v>
      </c>
      <c r="BU77">
        <v>85</v>
      </c>
      <c r="BV77">
        <v>99</v>
      </c>
      <c r="BW77">
        <v>45</v>
      </c>
      <c r="BX77">
        <v>53</v>
      </c>
      <c r="BY77">
        <v>69</v>
      </c>
      <c r="BZ77">
        <v>76</v>
      </c>
      <c r="CA77">
        <v>24</v>
      </c>
      <c r="CB77">
        <v>30</v>
      </c>
      <c r="CC77">
        <v>32</v>
      </c>
      <c r="CD77">
        <v>27</v>
      </c>
      <c r="CE77">
        <v>14</v>
      </c>
      <c r="CF77">
        <v>12</v>
      </c>
      <c r="CG77">
        <v>10</v>
      </c>
      <c r="CH77">
        <v>9</v>
      </c>
      <c r="CI77">
        <v>7</v>
      </c>
      <c r="CJ77">
        <v>12</v>
      </c>
      <c r="CK77">
        <v>15</v>
      </c>
      <c r="CL77">
        <v>6</v>
      </c>
      <c r="CM77">
        <v>11</v>
      </c>
      <c r="CN77">
        <v>2</v>
      </c>
      <c r="CO77">
        <v>5</v>
      </c>
      <c r="CP77">
        <v>7</v>
      </c>
      <c r="CQ77">
        <v>4</v>
      </c>
      <c r="CR77">
        <v>0</v>
      </c>
      <c r="CS77">
        <v>1</v>
      </c>
      <c r="CT77">
        <v>2</v>
      </c>
      <c r="CU77">
        <v>0</v>
      </c>
      <c r="CV77">
        <v>3</v>
      </c>
      <c r="CW77">
        <v>2</v>
      </c>
      <c r="CX77">
        <v>0</v>
      </c>
      <c r="CY77">
        <v>1</v>
      </c>
      <c r="CZ77">
        <v>0</v>
      </c>
      <c r="DA77">
        <v>1</v>
      </c>
      <c r="DB77">
        <v>0</v>
      </c>
      <c r="DC77">
        <v>0</v>
      </c>
      <c r="DD77">
        <v>0</v>
      </c>
      <c r="DE77">
        <v>2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1</v>
      </c>
      <c r="DS77">
        <v>0</v>
      </c>
      <c r="DT77">
        <v>0</v>
      </c>
      <c r="DU77">
        <v>1</v>
      </c>
      <c r="DV77">
        <v>0</v>
      </c>
      <c r="DW77">
        <v>0</v>
      </c>
      <c r="DX77">
        <v>0</v>
      </c>
      <c r="DY77">
        <v>1</v>
      </c>
      <c r="DZ77">
        <v>0</v>
      </c>
      <c r="EA77">
        <v>0</v>
      </c>
      <c r="EB77">
        <v>1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1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1</v>
      </c>
      <c r="EQ77">
        <v>2</v>
      </c>
      <c r="ER77">
        <v>0</v>
      </c>
      <c r="ES77">
        <v>2</v>
      </c>
      <c r="ET77">
        <v>3</v>
      </c>
      <c r="EU77">
        <v>1</v>
      </c>
      <c r="EV77">
        <v>3</v>
      </c>
      <c r="EW77">
        <v>3</v>
      </c>
      <c r="EX77">
        <v>1</v>
      </c>
      <c r="EY77">
        <v>0</v>
      </c>
      <c r="EZ77">
        <v>1</v>
      </c>
      <c r="FA77">
        <v>0</v>
      </c>
      <c r="FB77">
        <v>6</v>
      </c>
      <c r="FC77">
        <v>2</v>
      </c>
      <c r="FD77">
        <v>4</v>
      </c>
      <c r="FE77">
        <v>99</v>
      </c>
      <c r="FF77">
        <v>99</v>
      </c>
      <c r="FG77">
        <v>71</v>
      </c>
      <c r="FH77">
        <v>71</v>
      </c>
      <c r="FI77">
        <v>37</v>
      </c>
      <c r="FJ77">
        <v>1836</v>
      </c>
      <c r="FK77">
        <v>5.3921568627450983E-2</v>
      </c>
      <c r="FL77">
        <v>34</v>
      </c>
      <c r="FM77">
        <v>34</v>
      </c>
      <c r="FN77">
        <v>0</v>
      </c>
    </row>
    <row r="78" spans="1:170" x14ac:dyDescent="0.3">
      <c r="A78" t="s">
        <v>74</v>
      </c>
      <c r="B78">
        <v>21</v>
      </c>
      <c r="C78">
        <v>78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1</v>
      </c>
      <c r="L78">
        <v>0</v>
      </c>
      <c r="M78">
        <v>0</v>
      </c>
      <c r="N78">
        <v>1</v>
      </c>
      <c r="O78">
        <v>1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0</v>
      </c>
      <c r="AS78">
        <v>23</v>
      </c>
      <c r="AT78">
        <v>2</v>
      </c>
      <c r="AU78">
        <v>1</v>
      </c>
      <c r="AV78">
        <v>3</v>
      </c>
      <c r="AW78">
        <v>5</v>
      </c>
      <c r="AX78">
        <v>4</v>
      </c>
      <c r="AY78">
        <v>13</v>
      </c>
      <c r="AZ78">
        <v>6</v>
      </c>
      <c r="BA78">
        <v>11</v>
      </c>
      <c r="BB78">
        <v>9</v>
      </c>
      <c r="BC78">
        <v>20</v>
      </c>
      <c r="BD78">
        <v>11</v>
      </c>
      <c r="BE78">
        <v>6</v>
      </c>
      <c r="BF78">
        <v>23</v>
      </c>
      <c r="BG78">
        <v>14</v>
      </c>
      <c r="BH78">
        <v>38</v>
      </c>
      <c r="BI78">
        <v>50</v>
      </c>
      <c r="BJ78">
        <v>86</v>
      </c>
      <c r="BK78">
        <v>66</v>
      </c>
      <c r="BL78">
        <v>103</v>
      </c>
      <c r="BM78">
        <v>37</v>
      </c>
      <c r="BN78">
        <v>121</v>
      </c>
      <c r="BO78">
        <v>70</v>
      </c>
      <c r="BP78">
        <v>160</v>
      </c>
      <c r="BQ78">
        <v>100</v>
      </c>
      <c r="BR78">
        <v>37</v>
      </c>
      <c r="BS78">
        <v>227</v>
      </c>
      <c r="BT78">
        <v>146</v>
      </c>
      <c r="BU78">
        <v>601</v>
      </c>
      <c r="BV78">
        <v>545</v>
      </c>
      <c r="BW78">
        <v>24</v>
      </c>
      <c r="BX78">
        <v>515</v>
      </c>
      <c r="BY78">
        <v>506</v>
      </c>
      <c r="BZ78">
        <v>1190</v>
      </c>
      <c r="CA78">
        <v>533</v>
      </c>
      <c r="CB78">
        <v>605</v>
      </c>
      <c r="CC78">
        <v>809</v>
      </c>
      <c r="CD78">
        <v>873</v>
      </c>
      <c r="CE78">
        <v>848</v>
      </c>
      <c r="CF78">
        <v>759</v>
      </c>
      <c r="CG78">
        <v>1248</v>
      </c>
      <c r="CH78">
        <v>1034</v>
      </c>
      <c r="CI78">
        <v>835</v>
      </c>
      <c r="CJ78">
        <v>1108</v>
      </c>
      <c r="CK78">
        <v>922</v>
      </c>
      <c r="CL78">
        <v>1370</v>
      </c>
      <c r="CM78">
        <v>1893</v>
      </c>
      <c r="CN78">
        <v>924</v>
      </c>
      <c r="CO78">
        <v>1541</v>
      </c>
      <c r="CP78">
        <v>1290</v>
      </c>
      <c r="CQ78">
        <v>1707</v>
      </c>
      <c r="CR78">
        <v>1453</v>
      </c>
      <c r="CS78">
        <v>1753</v>
      </c>
      <c r="CT78">
        <v>1607</v>
      </c>
      <c r="CU78">
        <v>1561</v>
      </c>
      <c r="CV78">
        <v>1873</v>
      </c>
      <c r="CW78">
        <v>1738</v>
      </c>
      <c r="CX78">
        <v>1801</v>
      </c>
      <c r="CY78">
        <v>2394</v>
      </c>
      <c r="CZ78">
        <v>2442</v>
      </c>
      <c r="DA78">
        <v>2806</v>
      </c>
      <c r="DB78">
        <v>3932</v>
      </c>
      <c r="DC78">
        <v>2963</v>
      </c>
      <c r="DD78">
        <v>3587</v>
      </c>
      <c r="DE78">
        <v>3364</v>
      </c>
      <c r="DF78">
        <v>3344</v>
      </c>
      <c r="DG78">
        <v>3113</v>
      </c>
      <c r="DH78">
        <v>4353</v>
      </c>
      <c r="DI78">
        <v>3607</v>
      </c>
      <c r="DJ78">
        <v>3524</v>
      </c>
      <c r="DK78">
        <v>3763</v>
      </c>
      <c r="DL78">
        <v>3942</v>
      </c>
      <c r="DM78">
        <v>3787</v>
      </c>
      <c r="DN78">
        <v>4864</v>
      </c>
      <c r="DO78">
        <v>5050</v>
      </c>
      <c r="DP78">
        <v>4630</v>
      </c>
      <c r="DQ78">
        <v>6147</v>
      </c>
      <c r="DR78">
        <v>5553</v>
      </c>
      <c r="DS78">
        <v>6198</v>
      </c>
      <c r="DT78">
        <v>6568</v>
      </c>
      <c r="DU78">
        <v>6629</v>
      </c>
      <c r="DV78">
        <v>7113</v>
      </c>
      <c r="DW78">
        <v>6414</v>
      </c>
      <c r="DX78">
        <v>5843</v>
      </c>
      <c r="DY78">
        <v>7293</v>
      </c>
      <c r="DZ78">
        <v>7300</v>
      </c>
      <c r="EA78">
        <v>8105</v>
      </c>
      <c r="EB78">
        <v>8336</v>
      </c>
      <c r="EC78">
        <v>8782</v>
      </c>
      <c r="ED78">
        <v>7761</v>
      </c>
      <c r="EE78">
        <v>8821</v>
      </c>
      <c r="EF78">
        <v>9633</v>
      </c>
      <c r="EG78">
        <v>9889</v>
      </c>
      <c r="EH78">
        <v>9471</v>
      </c>
      <c r="EI78">
        <v>10438</v>
      </c>
      <c r="EJ78">
        <v>10864</v>
      </c>
      <c r="EK78">
        <v>8442</v>
      </c>
      <c r="EL78">
        <v>10218</v>
      </c>
      <c r="EM78">
        <v>10459</v>
      </c>
      <c r="EN78">
        <v>10930</v>
      </c>
      <c r="EO78">
        <v>11458</v>
      </c>
      <c r="EP78">
        <v>11929</v>
      </c>
      <c r="EQ78">
        <v>11502</v>
      </c>
      <c r="ER78">
        <v>10667</v>
      </c>
      <c r="ES78">
        <v>10974</v>
      </c>
      <c r="ET78">
        <v>12881</v>
      </c>
      <c r="EU78">
        <v>13586</v>
      </c>
      <c r="EV78">
        <v>14516</v>
      </c>
      <c r="EW78">
        <v>15403</v>
      </c>
      <c r="EX78">
        <v>14831</v>
      </c>
      <c r="EY78">
        <v>14933</v>
      </c>
      <c r="EZ78">
        <v>15968</v>
      </c>
      <c r="FA78">
        <v>16922</v>
      </c>
      <c r="FB78">
        <v>17296</v>
      </c>
      <c r="FC78">
        <v>18552</v>
      </c>
      <c r="FD78">
        <v>19906</v>
      </c>
      <c r="FE78">
        <v>19906</v>
      </c>
      <c r="FF78">
        <v>19906</v>
      </c>
      <c r="FG78">
        <v>157</v>
      </c>
      <c r="FH78">
        <v>157</v>
      </c>
      <c r="FI78">
        <v>8</v>
      </c>
      <c r="FJ78">
        <v>528859</v>
      </c>
      <c r="FK78">
        <v>3.7639522065427644E-2</v>
      </c>
      <c r="FL78">
        <v>149</v>
      </c>
      <c r="FM78">
        <v>149</v>
      </c>
      <c r="FN78">
        <v>0</v>
      </c>
    </row>
    <row r="79" spans="1:170" x14ac:dyDescent="0.3">
      <c r="A79" t="s">
        <v>75</v>
      </c>
      <c r="B79">
        <v>-0.7893</v>
      </c>
      <c r="C79">
        <v>113.9213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2</v>
      </c>
      <c r="AR79">
        <v>0</v>
      </c>
      <c r="AS79">
        <v>0</v>
      </c>
      <c r="AT79">
        <v>0</v>
      </c>
      <c r="AU79">
        <v>2</v>
      </c>
      <c r="AV79">
        <v>0</v>
      </c>
      <c r="AW79">
        <v>2</v>
      </c>
      <c r="AX79">
        <v>13</v>
      </c>
      <c r="AY79">
        <v>8</v>
      </c>
      <c r="AZ79">
        <v>7</v>
      </c>
      <c r="BA79">
        <v>0</v>
      </c>
      <c r="BB79">
        <v>35</v>
      </c>
      <c r="BC79">
        <v>27</v>
      </c>
      <c r="BD79">
        <v>21</v>
      </c>
      <c r="BE79">
        <v>17</v>
      </c>
      <c r="BF79">
        <v>38</v>
      </c>
      <c r="BG79">
        <v>55</v>
      </c>
      <c r="BH79">
        <v>84</v>
      </c>
      <c r="BI79">
        <v>58</v>
      </c>
      <c r="BJ79">
        <v>81</v>
      </c>
      <c r="BK79">
        <v>64</v>
      </c>
      <c r="BL79">
        <v>65</v>
      </c>
      <c r="BM79">
        <v>107</v>
      </c>
      <c r="BN79">
        <v>104</v>
      </c>
      <c r="BO79">
        <v>103</v>
      </c>
      <c r="BP79">
        <v>153</v>
      </c>
      <c r="BQ79">
        <v>109</v>
      </c>
      <c r="BR79">
        <v>130</v>
      </c>
      <c r="BS79">
        <v>129</v>
      </c>
      <c r="BT79">
        <v>114</v>
      </c>
      <c r="BU79">
        <v>149</v>
      </c>
      <c r="BV79">
        <v>113</v>
      </c>
      <c r="BW79">
        <v>196</v>
      </c>
      <c r="BX79">
        <v>106</v>
      </c>
      <c r="BY79">
        <v>181</v>
      </c>
      <c r="BZ79">
        <v>218</v>
      </c>
      <c r="CA79">
        <v>247</v>
      </c>
      <c r="CB79">
        <v>218</v>
      </c>
      <c r="CC79">
        <v>337</v>
      </c>
      <c r="CD79">
        <v>219</v>
      </c>
      <c r="CE79">
        <v>330</v>
      </c>
      <c r="CF79">
        <v>399</v>
      </c>
      <c r="CG79">
        <v>316</v>
      </c>
      <c r="CH79">
        <v>282</v>
      </c>
      <c r="CI79">
        <v>297</v>
      </c>
      <c r="CJ79">
        <v>380</v>
      </c>
      <c r="CK79">
        <v>407</v>
      </c>
      <c r="CL79">
        <v>325</v>
      </c>
      <c r="CM79">
        <v>327</v>
      </c>
      <c r="CN79">
        <v>185</v>
      </c>
      <c r="CO79">
        <v>375</v>
      </c>
      <c r="CP79">
        <v>283</v>
      </c>
      <c r="CQ79">
        <v>357</v>
      </c>
      <c r="CR79">
        <v>436</v>
      </c>
      <c r="CS79">
        <v>396</v>
      </c>
      <c r="CT79">
        <v>275</v>
      </c>
      <c r="CU79">
        <v>214</v>
      </c>
      <c r="CV79">
        <v>415</v>
      </c>
      <c r="CW79">
        <v>260</v>
      </c>
      <c r="CX79">
        <v>347</v>
      </c>
      <c r="CY79">
        <v>433</v>
      </c>
      <c r="CZ79">
        <v>292</v>
      </c>
      <c r="DA79">
        <v>349</v>
      </c>
      <c r="DB79">
        <v>395</v>
      </c>
      <c r="DC79">
        <v>484</v>
      </c>
      <c r="DD79">
        <v>367</v>
      </c>
      <c r="DE79">
        <v>338</v>
      </c>
      <c r="DF79">
        <v>336</v>
      </c>
      <c r="DG79">
        <v>533</v>
      </c>
      <c r="DH79">
        <v>387</v>
      </c>
      <c r="DI79">
        <v>233</v>
      </c>
      <c r="DJ79">
        <v>484</v>
      </c>
      <c r="DK79">
        <v>689</v>
      </c>
      <c r="DL79">
        <v>568</v>
      </c>
      <c r="DM79">
        <v>490</v>
      </c>
      <c r="DN79">
        <v>529</v>
      </c>
      <c r="DO79">
        <v>489</v>
      </c>
      <c r="DP79">
        <v>496</v>
      </c>
      <c r="DQ79">
        <v>486</v>
      </c>
      <c r="DR79">
        <v>693</v>
      </c>
      <c r="DS79">
        <v>973</v>
      </c>
      <c r="DT79">
        <v>634</v>
      </c>
      <c r="DU79">
        <v>949</v>
      </c>
      <c r="DV79">
        <v>526</v>
      </c>
      <c r="DW79">
        <v>479</v>
      </c>
      <c r="DX79">
        <v>415</v>
      </c>
      <c r="DY79">
        <v>686</v>
      </c>
      <c r="DZ79">
        <v>687</v>
      </c>
      <c r="EA79">
        <v>678</v>
      </c>
      <c r="EB79">
        <v>557</v>
      </c>
      <c r="EC79">
        <v>700</v>
      </c>
      <c r="ED79">
        <v>467</v>
      </c>
      <c r="EE79">
        <v>609</v>
      </c>
      <c r="EF79">
        <v>684</v>
      </c>
      <c r="EG79">
        <v>585</v>
      </c>
      <c r="EH79">
        <v>703</v>
      </c>
      <c r="EI79">
        <v>993</v>
      </c>
      <c r="EJ79">
        <v>672</v>
      </c>
      <c r="EK79">
        <v>847</v>
      </c>
      <c r="EL79">
        <v>1043</v>
      </c>
      <c r="EM79">
        <v>1240</v>
      </c>
      <c r="EN79">
        <v>979</v>
      </c>
      <c r="EO79">
        <v>1111</v>
      </c>
      <c r="EP79">
        <v>1014</v>
      </c>
      <c r="EQ79">
        <v>857</v>
      </c>
      <c r="ER79">
        <v>1017</v>
      </c>
      <c r="ES79">
        <v>1106</v>
      </c>
      <c r="ET79">
        <v>1031</v>
      </c>
      <c r="EU79">
        <v>1331</v>
      </c>
      <c r="EV79">
        <v>1041</v>
      </c>
      <c r="EW79">
        <v>1226</v>
      </c>
      <c r="EX79">
        <v>862</v>
      </c>
      <c r="EY79">
        <v>954</v>
      </c>
      <c r="EZ79">
        <v>1051</v>
      </c>
      <c r="FA79">
        <v>1113</v>
      </c>
      <c r="FB79">
        <v>1178</v>
      </c>
      <c r="FC79">
        <v>1240</v>
      </c>
      <c r="FD79">
        <v>1385</v>
      </c>
      <c r="FE79">
        <v>1385</v>
      </c>
      <c r="FF79">
        <v>1385</v>
      </c>
      <c r="FG79">
        <v>157</v>
      </c>
      <c r="FH79">
        <v>157</v>
      </c>
      <c r="FI79">
        <v>40</v>
      </c>
      <c r="FJ79">
        <v>52812</v>
      </c>
      <c r="FK79">
        <v>2.6225100355979702E-2</v>
      </c>
      <c r="FL79">
        <v>117</v>
      </c>
      <c r="FM79">
        <v>117</v>
      </c>
      <c r="FN79">
        <v>0</v>
      </c>
    </row>
    <row r="80" spans="1:170" x14ac:dyDescent="0.3">
      <c r="A80" t="s">
        <v>76</v>
      </c>
      <c r="B80">
        <v>32</v>
      </c>
      <c r="C80">
        <v>53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2</v>
      </c>
      <c r="AF80">
        <v>3</v>
      </c>
      <c r="AG80">
        <v>13</v>
      </c>
      <c r="AH80">
        <v>10</v>
      </c>
      <c r="AI80">
        <v>15</v>
      </c>
      <c r="AJ80">
        <v>18</v>
      </c>
      <c r="AK80">
        <v>34</v>
      </c>
      <c r="AL80">
        <v>44</v>
      </c>
      <c r="AM80">
        <v>106</v>
      </c>
      <c r="AN80">
        <v>143</v>
      </c>
      <c r="AO80">
        <v>205</v>
      </c>
      <c r="AP80">
        <v>385</v>
      </c>
      <c r="AQ80">
        <v>523</v>
      </c>
      <c r="AR80">
        <v>835</v>
      </c>
      <c r="AS80">
        <v>586</v>
      </c>
      <c r="AT80">
        <v>591</v>
      </c>
      <c r="AU80">
        <v>1234</v>
      </c>
      <c r="AV80">
        <v>1076</v>
      </c>
      <c r="AW80">
        <v>743</v>
      </c>
      <c r="AX80">
        <v>595</v>
      </c>
      <c r="AY80">
        <v>881</v>
      </c>
      <c r="AZ80">
        <v>958</v>
      </c>
      <c r="BA80">
        <v>1075</v>
      </c>
      <c r="BB80">
        <v>1289</v>
      </c>
      <c r="BC80">
        <v>1365</v>
      </c>
      <c r="BD80">
        <v>1209</v>
      </c>
      <c r="BE80">
        <v>1053</v>
      </c>
      <c r="BF80">
        <v>1178</v>
      </c>
      <c r="BG80">
        <v>1192</v>
      </c>
      <c r="BH80">
        <v>1046</v>
      </c>
      <c r="BI80">
        <v>1237</v>
      </c>
      <c r="BJ80">
        <v>966</v>
      </c>
      <c r="BK80">
        <v>1028</v>
      </c>
      <c r="BL80">
        <v>1411</v>
      </c>
      <c r="BM80">
        <v>1762</v>
      </c>
      <c r="BN80">
        <v>2206</v>
      </c>
      <c r="BO80">
        <v>2389</v>
      </c>
      <c r="BP80">
        <v>2926</v>
      </c>
      <c r="BQ80">
        <v>3076</v>
      </c>
      <c r="BR80">
        <v>2901</v>
      </c>
      <c r="BS80">
        <v>3186</v>
      </c>
      <c r="BT80">
        <v>3110</v>
      </c>
      <c r="BU80">
        <v>2988</v>
      </c>
      <c r="BV80">
        <v>2875</v>
      </c>
      <c r="BW80">
        <v>2715</v>
      </c>
      <c r="BX80">
        <v>2560</v>
      </c>
      <c r="BY80">
        <v>2483</v>
      </c>
      <c r="BZ80">
        <v>2274</v>
      </c>
      <c r="CA80">
        <v>2089</v>
      </c>
      <c r="CB80">
        <v>1997</v>
      </c>
      <c r="CC80">
        <v>1634</v>
      </c>
      <c r="CD80">
        <v>1972</v>
      </c>
      <c r="CE80">
        <v>1837</v>
      </c>
      <c r="CF80">
        <v>1657</v>
      </c>
      <c r="CG80">
        <v>1617</v>
      </c>
      <c r="CH80">
        <v>1574</v>
      </c>
      <c r="CI80">
        <v>1512</v>
      </c>
      <c r="CJ80">
        <v>1606</v>
      </c>
      <c r="CK80">
        <v>1499</v>
      </c>
      <c r="CL80">
        <v>1374</v>
      </c>
      <c r="CM80">
        <v>1343</v>
      </c>
      <c r="CN80">
        <v>1294</v>
      </c>
      <c r="CO80">
        <v>1297</v>
      </c>
      <c r="CP80">
        <v>1194</v>
      </c>
      <c r="CQ80">
        <v>1030</v>
      </c>
      <c r="CR80">
        <v>1168</v>
      </c>
      <c r="CS80">
        <v>1134</v>
      </c>
      <c r="CT80">
        <v>1153</v>
      </c>
      <c r="CU80">
        <v>991</v>
      </c>
      <c r="CV80">
        <v>1112</v>
      </c>
      <c r="CW80">
        <v>1073</v>
      </c>
      <c r="CX80">
        <v>983</v>
      </c>
      <c r="CY80">
        <v>1006</v>
      </c>
      <c r="CZ80">
        <v>802</v>
      </c>
      <c r="DA80">
        <v>976</v>
      </c>
      <c r="DB80">
        <v>1223</v>
      </c>
      <c r="DC80">
        <v>1323</v>
      </c>
      <c r="DD80">
        <v>1680</v>
      </c>
      <c r="DE80">
        <v>1485</v>
      </c>
      <c r="DF80">
        <v>1556</v>
      </c>
      <c r="DG80">
        <v>1529</v>
      </c>
      <c r="DH80">
        <v>1383</v>
      </c>
      <c r="DI80">
        <v>1683</v>
      </c>
      <c r="DJ80">
        <v>1481</v>
      </c>
      <c r="DK80">
        <v>1958</v>
      </c>
      <c r="DL80">
        <v>1808</v>
      </c>
      <c r="DM80">
        <v>2102</v>
      </c>
      <c r="DN80">
        <v>1757</v>
      </c>
      <c r="DO80">
        <v>1806</v>
      </c>
      <c r="DP80">
        <v>2294</v>
      </c>
      <c r="DQ80">
        <v>2111</v>
      </c>
      <c r="DR80">
        <v>2346</v>
      </c>
      <c r="DS80">
        <v>2392</v>
      </c>
      <c r="DT80">
        <v>2311</v>
      </c>
      <c r="DU80">
        <v>1869</v>
      </c>
      <c r="DV80">
        <v>2180</v>
      </c>
      <c r="DW80">
        <v>2023</v>
      </c>
      <c r="DX80">
        <v>1787</v>
      </c>
      <c r="DY80">
        <v>2080</v>
      </c>
      <c r="DZ80">
        <v>2258</v>
      </c>
      <c r="EA80">
        <v>2819</v>
      </c>
      <c r="EB80">
        <v>2282</v>
      </c>
      <c r="EC80">
        <v>2516</v>
      </c>
      <c r="ED80">
        <v>2979</v>
      </c>
      <c r="EE80">
        <v>3117</v>
      </c>
      <c r="EF80">
        <v>3134</v>
      </c>
      <c r="EG80">
        <v>3574</v>
      </c>
      <c r="EH80">
        <v>2886</v>
      </c>
      <c r="EI80">
        <v>2269</v>
      </c>
      <c r="EJ80">
        <v>2364</v>
      </c>
      <c r="EK80">
        <v>2043</v>
      </c>
      <c r="EL80">
        <v>2095</v>
      </c>
      <c r="EM80">
        <v>2011</v>
      </c>
      <c r="EN80">
        <v>2218</v>
      </c>
      <c r="EO80">
        <v>2369</v>
      </c>
      <c r="EP80">
        <v>2430</v>
      </c>
      <c r="EQ80">
        <v>2472</v>
      </c>
      <c r="ER80">
        <v>2449</v>
      </c>
      <c r="ES80">
        <v>2563</v>
      </c>
      <c r="ET80">
        <v>2612</v>
      </c>
      <c r="EU80">
        <v>2596</v>
      </c>
      <c r="EV80">
        <v>2615</v>
      </c>
      <c r="EW80">
        <v>2322</v>
      </c>
      <c r="EX80">
        <v>2368</v>
      </c>
      <c r="EY80">
        <v>2573</v>
      </c>
      <c r="EZ80">
        <v>2445</v>
      </c>
      <c r="FA80">
        <v>2531</v>
      </c>
      <c r="FB80">
        <v>2595</v>
      </c>
      <c r="FC80">
        <v>2628</v>
      </c>
      <c r="FD80">
        <v>2456</v>
      </c>
      <c r="FE80">
        <v>3186</v>
      </c>
      <c r="FF80">
        <v>3574</v>
      </c>
      <c r="FG80">
        <v>68</v>
      </c>
      <c r="FH80">
        <v>134</v>
      </c>
      <c r="FI80">
        <v>28</v>
      </c>
      <c r="FJ80">
        <v>220180</v>
      </c>
      <c r="FK80">
        <v>1.6232173676083206E-2</v>
      </c>
      <c r="FL80">
        <v>40</v>
      </c>
      <c r="FM80">
        <v>106</v>
      </c>
      <c r="FN80">
        <v>1</v>
      </c>
    </row>
    <row r="81" spans="1:170" x14ac:dyDescent="0.3">
      <c r="A81" t="s">
        <v>77</v>
      </c>
      <c r="B81">
        <v>33</v>
      </c>
      <c r="C81">
        <v>44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</v>
      </c>
      <c r="AK81">
        <v>0</v>
      </c>
      <c r="AL81">
        <v>4</v>
      </c>
      <c r="AM81">
        <v>2</v>
      </c>
      <c r="AN81">
        <v>0</v>
      </c>
      <c r="AO81">
        <v>6</v>
      </c>
      <c r="AP81">
        <v>6</v>
      </c>
      <c r="AQ81">
        <v>7</v>
      </c>
      <c r="AR81">
        <v>6</v>
      </c>
      <c r="AS81">
        <v>3</v>
      </c>
      <c r="AT81">
        <v>0</v>
      </c>
      <c r="AU81">
        <v>5</v>
      </c>
      <c r="AV81">
        <v>14</v>
      </c>
      <c r="AW81">
        <v>6</v>
      </c>
      <c r="AX81">
        <v>0</v>
      </c>
      <c r="AY81">
        <v>11</v>
      </c>
      <c r="AZ81">
        <v>0</v>
      </c>
      <c r="BA81">
        <v>0</v>
      </c>
      <c r="BB81">
        <v>30</v>
      </c>
      <c r="BC81">
        <v>9</v>
      </c>
      <c r="BD81">
        <v>6</v>
      </c>
      <c r="BE81">
        <v>8</v>
      </c>
      <c r="BF81">
        <v>30</v>
      </c>
      <c r="BG81">
        <v>10</v>
      </c>
      <c r="BH81">
        <v>28</v>
      </c>
      <c r="BI81">
        <v>16</v>
      </c>
      <c r="BJ81">
        <v>6</v>
      </c>
      <c r="BK81">
        <v>19</v>
      </c>
      <c r="BL81">
        <v>33</v>
      </c>
      <c r="BM81">
        <v>50</v>
      </c>
      <c r="BN81">
        <v>30</v>
      </c>
      <c r="BO81">
        <v>36</v>
      </c>
      <c r="BP81">
        <v>76</v>
      </c>
      <c r="BQ81">
        <v>48</v>
      </c>
      <c r="BR81">
        <v>41</v>
      </c>
      <c r="BS81">
        <v>83</v>
      </c>
      <c r="BT81">
        <v>64</v>
      </c>
      <c r="BU81">
        <v>34</v>
      </c>
      <c r="BV81">
        <v>44</v>
      </c>
      <c r="BW81">
        <v>48</v>
      </c>
      <c r="BX81">
        <v>58</v>
      </c>
      <c r="BY81">
        <v>83</v>
      </c>
      <c r="BZ81">
        <v>70</v>
      </c>
      <c r="CA81">
        <v>91</v>
      </c>
      <c r="CB81">
        <v>80</v>
      </c>
      <c r="CC81">
        <v>30</v>
      </c>
      <c r="CD81">
        <v>47</v>
      </c>
      <c r="CE81">
        <v>39</v>
      </c>
      <c r="CF81">
        <v>34</v>
      </c>
      <c r="CG81">
        <v>26</v>
      </c>
      <c r="CH81">
        <v>22</v>
      </c>
      <c r="CI81">
        <v>15</v>
      </c>
      <c r="CJ81">
        <v>19</v>
      </c>
      <c r="CK81">
        <v>48</v>
      </c>
      <c r="CL81">
        <v>31</v>
      </c>
      <c r="CM81">
        <v>26</v>
      </c>
      <c r="CN81">
        <v>35</v>
      </c>
      <c r="CO81">
        <v>28</v>
      </c>
      <c r="CP81">
        <v>29</v>
      </c>
      <c r="CQ81">
        <v>46</v>
      </c>
      <c r="CR81">
        <v>31</v>
      </c>
      <c r="CS81">
        <v>55</v>
      </c>
      <c r="CT81">
        <v>57</v>
      </c>
      <c r="CU81">
        <v>27</v>
      </c>
      <c r="CV81">
        <v>81</v>
      </c>
      <c r="CW81">
        <v>75</v>
      </c>
      <c r="CX81">
        <v>82</v>
      </c>
      <c r="CY81">
        <v>68</v>
      </c>
      <c r="CZ81">
        <v>66</v>
      </c>
      <c r="DA81">
        <v>77</v>
      </c>
      <c r="DB81">
        <v>50</v>
      </c>
      <c r="DC81">
        <v>85</v>
      </c>
      <c r="DD81">
        <v>49</v>
      </c>
      <c r="DE81">
        <v>63</v>
      </c>
      <c r="DF81">
        <v>60</v>
      </c>
      <c r="DG81">
        <v>76</v>
      </c>
      <c r="DH81">
        <v>88</v>
      </c>
      <c r="DI81">
        <v>51</v>
      </c>
      <c r="DJ81">
        <v>95</v>
      </c>
      <c r="DK81">
        <v>119</v>
      </c>
      <c r="DL81">
        <v>111</v>
      </c>
      <c r="DM81">
        <v>50</v>
      </c>
      <c r="DN81">
        <v>67</v>
      </c>
      <c r="DO81">
        <v>144</v>
      </c>
      <c r="DP81">
        <v>150</v>
      </c>
      <c r="DQ81">
        <v>57</v>
      </c>
      <c r="DR81">
        <v>113</v>
      </c>
      <c r="DS81">
        <v>153</v>
      </c>
      <c r="DT81">
        <v>87</v>
      </c>
      <c r="DU81">
        <v>308</v>
      </c>
      <c r="DV81">
        <v>197</v>
      </c>
      <c r="DW81">
        <v>163</v>
      </c>
      <c r="DX81">
        <v>216</v>
      </c>
      <c r="DY81">
        <v>287</v>
      </c>
      <c r="DZ81">
        <v>322</v>
      </c>
      <c r="EA81">
        <v>416</v>
      </c>
      <c r="EB81">
        <v>306</v>
      </c>
      <c r="EC81">
        <v>260</v>
      </c>
      <c r="ED81">
        <v>429</v>
      </c>
      <c r="EE81">
        <v>519</v>
      </c>
      <c r="EF81">
        <v>781</v>
      </c>
      <c r="EG81">
        <v>672</v>
      </c>
      <c r="EH81">
        <v>1006</v>
      </c>
      <c r="EI81">
        <v>1252</v>
      </c>
      <c r="EJ81">
        <v>1268</v>
      </c>
      <c r="EK81">
        <v>1115</v>
      </c>
      <c r="EL81">
        <v>787</v>
      </c>
      <c r="EM81">
        <v>1146</v>
      </c>
      <c r="EN81">
        <v>1261</v>
      </c>
      <c r="EO81">
        <v>1095</v>
      </c>
      <c r="EP81">
        <v>1180</v>
      </c>
      <c r="EQ81">
        <v>1259</v>
      </c>
      <c r="ER81">
        <v>1106</v>
      </c>
      <c r="ES81">
        <v>1385</v>
      </c>
      <c r="ET81">
        <v>1554</v>
      </c>
      <c r="EU81">
        <v>1463</v>
      </c>
      <c r="EV81">
        <v>1635</v>
      </c>
      <c r="EW81">
        <v>1870</v>
      </c>
      <c r="EX81">
        <v>1646</v>
      </c>
      <c r="EY81">
        <v>1808</v>
      </c>
      <c r="EZ81">
        <v>1826</v>
      </c>
      <c r="FA81">
        <v>2200</v>
      </c>
      <c r="FB81">
        <v>2437</v>
      </c>
      <c r="FC81">
        <v>2054</v>
      </c>
      <c r="FD81">
        <v>2069</v>
      </c>
      <c r="FE81">
        <v>2437</v>
      </c>
      <c r="FF81">
        <v>2437</v>
      </c>
      <c r="FG81">
        <v>155</v>
      </c>
      <c r="FH81">
        <v>155</v>
      </c>
      <c r="FI81">
        <v>33</v>
      </c>
      <c r="FJ81">
        <v>43262</v>
      </c>
      <c r="FK81">
        <v>5.6331191345753782E-2</v>
      </c>
      <c r="FL81">
        <v>122</v>
      </c>
      <c r="FM81">
        <v>122</v>
      </c>
      <c r="FN81">
        <v>0</v>
      </c>
    </row>
    <row r="82" spans="1:170" x14ac:dyDescent="0.3">
      <c r="A82" t="s">
        <v>78</v>
      </c>
      <c r="B82">
        <v>53.142400000000002</v>
      </c>
      <c r="C82">
        <v>-7.6920999999999999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1</v>
      </c>
      <c r="AP82">
        <v>0</v>
      </c>
      <c r="AQ82">
        <v>0</v>
      </c>
      <c r="AR82">
        <v>1</v>
      </c>
      <c r="AS82">
        <v>4</v>
      </c>
      <c r="AT82">
        <v>0</v>
      </c>
      <c r="AU82">
        <v>12</v>
      </c>
      <c r="AV82">
        <v>0</v>
      </c>
      <c r="AW82">
        <v>1</v>
      </c>
      <c r="AX82">
        <v>2</v>
      </c>
      <c r="AY82">
        <v>13</v>
      </c>
      <c r="AZ82">
        <v>9</v>
      </c>
      <c r="BA82">
        <v>0</v>
      </c>
      <c r="BB82">
        <v>47</v>
      </c>
      <c r="BC82">
        <v>39</v>
      </c>
      <c r="BD82">
        <v>0</v>
      </c>
      <c r="BE82">
        <v>40</v>
      </c>
      <c r="BF82">
        <v>54</v>
      </c>
      <c r="BG82">
        <v>69</v>
      </c>
      <c r="BH82">
        <v>265</v>
      </c>
      <c r="BI82">
        <v>126</v>
      </c>
      <c r="BJ82">
        <v>102</v>
      </c>
      <c r="BK82">
        <v>121</v>
      </c>
      <c r="BL82">
        <v>219</v>
      </c>
      <c r="BM82">
        <v>204</v>
      </c>
      <c r="BN82">
        <v>235</v>
      </c>
      <c r="BO82">
        <v>255</v>
      </c>
      <c r="BP82">
        <v>302</v>
      </c>
      <c r="BQ82">
        <v>294</v>
      </c>
      <c r="BR82">
        <v>200</v>
      </c>
      <c r="BS82">
        <v>295</v>
      </c>
      <c r="BT82">
        <v>325</v>
      </c>
      <c r="BU82">
        <v>212</v>
      </c>
      <c r="BV82">
        <v>402</v>
      </c>
      <c r="BW82">
        <v>424</v>
      </c>
      <c r="BX82">
        <v>331</v>
      </c>
      <c r="BY82">
        <v>390</v>
      </c>
      <c r="BZ82">
        <v>370</v>
      </c>
      <c r="CA82">
        <v>345</v>
      </c>
      <c r="CB82">
        <v>365</v>
      </c>
      <c r="CC82">
        <v>500</v>
      </c>
      <c r="CD82">
        <v>1515</v>
      </c>
      <c r="CE82">
        <v>839</v>
      </c>
      <c r="CF82">
        <v>727</v>
      </c>
      <c r="CG82">
        <v>992</v>
      </c>
      <c r="CH82">
        <v>832</v>
      </c>
      <c r="CI82">
        <v>1068</v>
      </c>
      <c r="CJ82">
        <v>724</v>
      </c>
      <c r="CK82">
        <v>709</v>
      </c>
      <c r="CL82">
        <v>778</v>
      </c>
      <c r="CM82">
        <v>493</v>
      </c>
      <c r="CN82">
        <v>401</v>
      </c>
      <c r="CO82">
        <v>388</v>
      </c>
      <c r="CP82">
        <v>631</v>
      </c>
      <c r="CQ82">
        <v>936</v>
      </c>
      <c r="CR82">
        <v>577</v>
      </c>
      <c r="CS82">
        <v>377</v>
      </c>
      <c r="CT82">
        <v>701</v>
      </c>
      <c r="CU82">
        <v>386</v>
      </c>
      <c r="CV82">
        <v>229</v>
      </c>
      <c r="CW82">
        <v>376</v>
      </c>
      <c r="CX82">
        <v>359</v>
      </c>
      <c r="CY82">
        <v>221</v>
      </c>
      <c r="CZ82">
        <v>343</v>
      </c>
      <c r="DA82">
        <v>330</v>
      </c>
      <c r="DB82">
        <v>266</v>
      </c>
      <c r="DC82">
        <v>211</v>
      </c>
      <c r="DD82">
        <v>265</v>
      </c>
      <c r="DE82">
        <v>137</v>
      </c>
      <c r="DF82">
        <v>156</v>
      </c>
      <c r="DG82">
        <v>219</v>
      </c>
      <c r="DH82">
        <v>236</v>
      </c>
      <c r="DI82">
        <v>139</v>
      </c>
      <c r="DJ82">
        <v>107</v>
      </c>
      <c r="DK82">
        <v>159</v>
      </c>
      <c r="DL82">
        <v>426</v>
      </c>
      <c r="DM82">
        <v>129</v>
      </c>
      <c r="DN82">
        <v>92</v>
      </c>
      <c r="DO82">
        <v>64</v>
      </c>
      <c r="DP82">
        <v>88</v>
      </c>
      <c r="DQ82">
        <v>51</v>
      </c>
      <c r="DR82">
        <v>64</v>
      </c>
      <c r="DS82">
        <v>76</v>
      </c>
      <c r="DT82">
        <v>115</v>
      </c>
      <c r="DU82">
        <v>76</v>
      </c>
      <c r="DV82">
        <v>57</v>
      </c>
      <c r="DW82">
        <v>59</v>
      </c>
      <c r="DX82">
        <v>37</v>
      </c>
      <c r="DY82">
        <v>68</v>
      </c>
      <c r="DZ82">
        <v>38</v>
      </c>
      <c r="EA82">
        <v>35</v>
      </c>
      <c r="EB82">
        <v>53</v>
      </c>
      <c r="EC82">
        <v>61</v>
      </c>
      <c r="ED82">
        <v>72</v>
      </c>
      <c r="EE82">
        <v>4</v>
      </c>
      <c r="EF82">
        <v>45</v>
      </c>
      <c r="EG82">
        <v>31</v>
      </c>
      <c r="EH82">
        <v>21</v>
      </c>
      <c r="EI82">
        <v>20</v>
      </c>
      <c r="EJ82">
        <v>18</v>
      </c>
      <c r="EK82">
        <v>6</v>
      </c>
      <c r="EL82">
        <v>8</v>
      </c>
      <c r="EM82">
        <v>16</v>
      </c>
      <c r="EN82">
        <v>7</v>
      </c>
      <c r="EO82">
        <v>12</v>
      </c>
      <c r="EP82">
        <v>45</v>
      </c>
      <c r="EQ82">
        <v>8</v>
      </c>
      <c r="ER82">
        <v>18</v>
      </c>
      <c r="ES82">
        <v>13</v>
      </c>
      <c r="ET82">
        <v>7</v>
      </c>
      <c r="EU82">
        <v>14</v>
      </c>
      <c r="EV82">
        <v>13</v>
      </c>
      <c r="EW82">
        <v>6</v>
      </c>
      <c r="EX82">
        <v>5</v>
      </c>
      <c r="EY82">
        <v>4</v>
      </c>
      <c r="EZ82">
        <v>8</v>
      </c>
      <c r="FA82">
        <v>5</v>
      </c>
      <c r="FB82">
        <v>9</v>
      </c>
      <c r="FC82">
        <v>9</v>
      </c>
      <c r="FD82">
        <v>23</v>
      </c>
      <c r="FE82">
        <v>1515</v>
      </c>
      <c r="FF82">
        <v>1515</v>
      </c>
      <c r="FG82">
        <v>79</v>
      </c>
      <c r="FH82">
        <v>79</v>
      </c>
      <c r="FI82">
        <v>38</v>
      </c>
      <c r="FJ82">
        <v>25437</v>
      </c>
      <c r="FK82">
        <v>5.95589102488501E-2</v>
      </c>
      <c r="FL82">
        <v>41</v>
      </c>
      <c r="FM82">
        <v>41</v>
      </c>
      <c r="FN82">
        <v>0</v>
      </c>
    </row>
    <row r="83" spans="1:170" x14ac:dyDescent="0.3">
      <c r="A83" t="s">
        <v>158</v>
      </c>
      <c r="B83">
        <v>54.2361</v>
      </c>
      <c r="C83">
        <v>-4.5480999999999998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1</v>
      </c>
      <c r="BJ83">
        <v>0</v>
      </c>
      <c r="BK83">
        <v>4</v>
      </c>
      <c r="BL83">
        <v>8</v>
      </c>
      <c r="BM83">
        <v>10</v>
      </c>
      <c r="BN83">
        <v>0</v>
      </c>
      <c r="BO83">
        <v>2</v>
      </c>
      <c r="BP83">
        <v>4</v>
      </c>
      <c r="BQ83">
        <v>3</v>
      </c>
      <c r="BR83">
        <v>10</v>
      </c>
      <c r="BS83">
        <v>7</v>
      </c>
      <c r="BT83">
        <v>11</v>
      </c>
      <c r="BU83">
        <v>8</v>
      </c>
      <c r="BV83">
        <v>27</v>
      </c>
      <c r="BW83">
        <v>19</v>
      </c>
      <c r="BX83">
        <v>12</v>
      </c>
      <c r="BY83">
        <v>1</v>
      </c>
      <c r="BZ83">
        <v>12</v>
      </c>
      <c r="CA83">
        <v>11</v>
      </c>
      <c r="CB83">
        <v>8</v>
      </c>
      <c r="CC83">
        <v>32</v>
      </c>
      <c r="CD83">
        <v>11</v>
      </c>
      <c r="CE83">
        <v>25</v>
      </c>
      <c r="CF83">
        <v>2</v>
      </c>
      <c r="CG83">
        <v>14</v>
      </c>
      <c r="CH83">
        <v>12</v>
      </c>
      <c r="CI83">
        <v>2</v>
      </c>
      <c r="CJ83">
        <v>28</v>
      </c>
      <c r="CK83">
        <v>7</v>
      </c>
      <c r="CL83">
        <v>6</v>
      </c>
      <c r="CM83">
        <v>1</v>
      </c>
      <c r="CN83">
        <v>2</v>
      </c>
      <c r="CO83">
        <v>7</v>
      </c>
      <c r="CP83">
        <v>0</v>
      </c>
      <c r="CQ83">
        <v>0</v>
      </c>
      <c r="CR83">
        <v>1</v>
      </c>
      <c r="CS83">
        <v>0</v>
      </c>
      <c r="CT83">
        <v>0</v>
      </c>
      <c r="CU83">
        <v>0</v>
      </c>
      <c r="CV83">
        <v>1</v>
      </c>
      <c r="CW83">
        <v>4</v>
      </c>
      <c r="CX83">
        <v>2</v>
      </c>
      <c r="CY83">
        <v>1</v>
      </c>
      <c r="CZ83">
        <v>4</v>
      </c>
      <c r="DA83">
        <v>1</v>
      </c>
      <c r="DB83">
        <v>4</v>
      </c>
      <c r="DC83">
        <v>1</v>
      </c>
      <c r="DD83">
        <v>1</v>
      </c>
      <c r="DE83">
        <v>2</v>
      </c>
      <c r="DF83">
        <v>0</v>
      </c>
      <c r="DG83">
        <v>0</v>
      </c>
      <c r="DH83">
        <v>1</v>
      </c>
      <c r="DI83">
        <v>0</v>
      </c>
      <c r="DJ83">
        <v>1</v>
      </c>
      <c r="DK83">
        <v>1</v>
      </c>
      <c r="DL83">
        <v>0</v>
      </c>
      <c r="DM83">
        <v>2</v>
      </c>
      <c r="DN83">
        <v>1</v>
      </c>
      <c r="DO83">
        <v>0</v>
      </c>
      <c r="DP83">
        <v>0</v>
      </c>
      <c r="DQ83">
        <v>0</v>
      </c>
      <c r="DR83">
        <v>1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32</v>
      </c>
      <c r="FF83">
        <v>32</v>
      </c>
      <c r="FG83">
        <v>78</v>
      </c>
      <c r="FH83">
        <v>78</v>
      </c>
      <c r="FI83">
        <v>58</v>
      </c>
      <c r="FJ83">
        <v>336</v>
      </c>
      <c r="FK83">
        <v>9.5238095238095233E-2</v>
      </c>
      <c r="FL83">
        <v>20</v>
      </c>
      <c r="FM83">
        <v>20</v>
      </c>
      <c r="FN83">
        <v>0</v>
      </c>
    </row>
    <row r="84" spans="1:170" x14ac:dyDescent="0.3">
      <c r="A84" t="s">
        <v>79</v>
      </c>
      <c r="B84">
        <v>31</v>
      </c>
      <c r="C84">
        <v>35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</v>
      </c>
      <c r="AH84">
        <v>0</v>
      </c>
      <c r="AI84">
        <v>0</v>
      </c>
      <c r="AJ84">
        <v>0</v>
      </c>
      <c r="AK84">
        <v>0</v>
      </c>
      <c r="AL84">
        <v>1</v>
      </c>
      <c r="AM84">
        <v>1</v>
      </c>
      <c r="AN84">
        <v>1</v>
      </c>
      <c r="AO84">
        <v>3</v>
      </c>
      <c r="AP84">
        <v>3</v>
      </c>
      <c r="AQ84">
        <v>0</v>
      </c>
      <c r="AR84">
        <v>2</v>
      </c>
      <c r="AS84">
        <v>3</v>
      </c>
      <c r="AT84">
        <v>5</v>
      </c>
      <c r="AU84">
        <v>17</v>
      </c>
      <c r="AV84">
        <v>6</v>
      </c>
      <c r="AW84">
        <v>18</v>
      </c>
      <c r="AX84">
        <v>0</v>
      </c>
      <c r="AY84">
        <v>14</v>
      </c>
      <c r="AZ84">
        <v>4</v>
      </c>
      <c r="BA84">
        <v>21</v>
      </c>
      <c r="BB84">
        <v>26</v>
      </c>
      <c r="BC84">
        <v>29</v>
      </c>
      <c r="BD84">
        <v>58</v>
      </c>
      <c r="BE84">
        <v>5</v>
      </c>
      <c r="BF84">
        <v>32</v>
      </c>
      <c r="BG84">
        <v>54</v>
      </c>
      <c r="BH84">
        <v>123</v>
      </c>
      <c r="BI84">
        <v>102</v>
      </c>
      <c r="BJ84">
        <v>183</v>
      </c>
      <c r="BK84">
        <v>171</v>
      </c>
      <c r="BL84">
        <v>188</v>
      </c>
      <c r="BM84">
        <v>167</v>
      </c>
      <c r="BN84">
        <v>1131</v>
      </c>
      <c r="BO84">
        <v>324</v>
      </c>
      <c r="BP84">
        <v>342</v>
      </c>
      <c r="BQ84">
        <v>584</v>
      </c>
      <c r="BR84">
        <v>628</v>
      </c>
      <c r="BS84">
        <v>448</v>
      </c>
      <c r="BT84">
        <v>663</v>
      </c>
      <c r="BU84">
        <v>734</v>
      </c>
      <c r="BV84">
        <v>765</v>
      </c>
      <c r="BW84">
        <v>571</v>
      </c>
      <c r="BX84">
        <v>423</v>
      </c>
      <c r="BY84">
        <v>579</v>
      </c>
      <c r="BZ84">
        <v>474</v>
      </c>
      <c r="CA84">
        <v>344</v>
      </c>
      <c r="CB84">
        <v>156</v>
      </c>
      <c r="CC84">
        <v>564</v>
      </c>
      <c r="CD84">
        <v>440</v>
      </c>
      <c r="CE84">
        <v>335</v>
      </c>
      <c r="CF84">
        <v>402</v>
      </c>
      <c r="CG84">
        <v>441</v>
      </c>
      <c r="CH84">
        <v>460</v>
      </c>
      <c r="CI84">
        <v>455</v>
      </c>
      <c r="CJ84">
        <v>257</v>
      </c>
      <c r="CK84">
        <v>224</v>
      </c>
      <c r="CL84">
        <v>283</v>
      </c>
      <c r="CM84">
        <v>226</v>
      </c>
      <c r="CN84">
        <v>222</v>
      </c>
      <c r="CO84">
        <v>229</v>
      </c>
      <c r="CP84">
        <v>556</v>
      </c>
      <c r="CQ84">
        <v>305</v>
      </c>
      <c r="CR84">
        <v>255</v>
      </c>
      <c r="CS84">
        <v>240</v>
      </c>
      <c r="CT84">
        <v>145</v>
      </c>
      <c r="CU84">
        <v>112</v>
      </c>
      <c r="CV84">
        <v>173</v>
      </c>
      <c r="CW84">
        <v>106</v>
      </c>
      <c r="CX84">
        <v>112</v>
      </c>
      <c r="CY84">
        <v>155</v>
      </c>
      <c r="CZ84">
        <v>84</v>
      </c>
      <c r="DA84">
        <v>23</v>
      </c>
      <c r="DB84">
        <v>38</v>
      </c>
      <c r="DC84">
        <v>43</v>
      </c>
      <c r="DD84">
        <v>21</v>
      </c>
      <c r="DE84">
        <v>71</v>
      </c>
      <c r="DF84">
        <v>55</v>
      </c>
      <c r="DG84">
        <v>18</v>
      </c>
      <c r="DH84">
        <v>23</v>
      </c>
      <c r="DI84">
        <v>29</v>
      </c>
      <c r="DJ84">
        <v>23</v>
      </c>
      <c r="DK84">
        <v>19</v>
      </c>
      <c r="DL84">
        <v>31</v>
      </c>
      <c r="DM84">
        <v>10</v>
      </c>
      <c r="DN84">
        <v>19</v>
      </c>
      <c r="DO84">
        <v>9</v>
      </c>
      <c r="DP84">
        <v>26</v>
      </c>
      <c r="DQ84">
        <v>16</v>
      </c>
      <c r="DR84">
        <v>8</v>
      </c>
      <c r="DS84">
        <v>16</v>
      </c>
      <c r="DT84">
        <v>7</v>
      </c>
      <c r="DU84">
        <v>22</v>
      </c>
      <c r="DV84">
        <v>5</v>
      </c>
      <c r="DW84">
        <v>17</v>
      </c>
      <c r="DX84">
        <v>23</v>
      </c>
      <c r="DY84">
        <v>36</v>
      </c>
      <c r="DZ84">
        <v>79</v>
      </c>
      <c r="EA84">
        <v>115</v>
      </c>
      <c r="EB84">
        <v>25</v>
      </c>
      <c r="EC84">
        <v>59</v>
      </c>
      <c r="ED84">
        <v>98</v>
      </c>
      <c r="EE84">
        <v>116</v>
      </c>
      <c r="EF84">
        <v>92</v>
      </c>
      <c r="EG84">
        <v>118</v>
      </c>
      <c r="EH84">
        <v>67</v>
      </c>
      <c r="EI84">
        <v>190</v>
      </c>
      <c r="EJ84">
        <v>111</v>
      </c>
      <c r="EK84">
        <v>169</v>
      </c>
      <c r="EL84">
        <v>148</v>
      </c>
      <c r="EM84">
        <v>175</v>
      </c>
      <c r="EN84">
        <v>214</v>
      </c>
      <c r="EO84">
        <v>226</v>
      </c>
      <c r="EP84">
        <v>177</v>
      </c>
      <c r="EQ84">
        <v>83</v>
      </c>
      <c r="ER84">
        <v>182</v>
      </c>
      <c r="ES84">
        <v>258</v>
      </c>
      <c r="ET84">
        <v>288</v>
      </c>
      <c r="EU84">
        <v>253</v>
      </c>
      <c r="EV84">
        <v>303</v>
      </c>
      <c r="EW84">
        <v>294</v>
      </c>
      <c r="EX84">
        <v>145</v>
      </c>
      <c r="EY84">
        <v>304</v>
      </c>
      <c r="EZ84">
        <v>430</v>
      </c>
      <c r="FA84">
        <v>532</v>
      </c>
      <c r="FB84">
        <v>356</v>
      </c>
      <c r="FC84">
        <v>400</v>
      </c>
      <c r="FD84">
        <v>621</v>
      </c>
      <c r="FE84">
        <v>1131</v>
      </c>
      <c r="FF84">
        <v>1131</v>
      </c>
      <c r="FG84">
        <v>63</v>
      </c>
      <c r="FH84">
        <v>63</v>
      </c>
      <c r="FI84">
        <v>30</v>
      </c>
      <c r="FJ84">
        <v>23421</v>
      </c>
      <c r="FK84">
        <v>4.8289996157294734E-2</v>
      </c>
      <c r="FL84">
        <v>33</v>
      </c>
      <c r="FM84">
        <v>33</v>
      </c>
      <c r="FN84">
        <v>1</v>
      </c>
    </row>
    <row r="85" spans="1:170" x14ac:dyDescent="0.3">
      <c r="A85" t="s">
        <v>80</v>
      </c>
      <c r="B85">
        <v>43</v>
      </c>
      <c r="C85">
        <v>12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2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17</v>
      </c>
      <c r="AH85">
        <v>42</v>
      </c>
      <c r="AI85">
        <v>93</v>
      </c>
      <c r="AJ85">
        <v>74</v>
      </c>
      <c r="AK85">
        <v>93</v>
      </c>
      <c r="AL85">
        <v>131</v>
      </c>
      <c r="AM85">
        <v>202</v>
      </c>
      <c r="AN85">
        <v>233</v>
      </c>
      <c r="AO85">
        <v>240</v>
      </c>
      <c r="AP85">
        <v>566</v>
      </c>
      <c r="AQ85">
        <v>342</v>
      </c>
      <c r="AR85">
        <v>466</v>
      </c>
      <c r="AS85">
        <v>587</v>
      </c>
      <c r="AT85">
        <v>769</v>
      </c>
      <c r="AU85">
        <v>778</v>
      </c>
      <c r="AV85">
        <v>1247</v>
      </c>
      <c r="AW85">
        <v>1492</v>
      </c>
      <c r="AX85">
        <v>1797</v>
      </c>
      <c r="AY85">
        <v>977</v>
      </c>
      <c r="AZ85">
        <v>2313</v>
      </c>
      <c r="BA85">
        <v>2651</v>
      </c>
      <c r="BB85">
        <v>2547</v>
      </c>
      <c r="BC85">
        <v>3497</v>
      </c>
      <c r="BD85">
        <v>3590</v>
      </c>
      <c r="BE85">
        <v>3233</v>
      </c>
      <c r="BF85">
        <v>3526</v>
      </c>
      <c r="BG85">
        <v>4207</v>
      </c>
      <c r="BH85">
        <v>5322</v>
      </c>
      <c r="BI85">
        <v>5986</v>
      </c>
      <c r="BJ85">
        <v>6557</v>
      </c>
      <c r="BK85">
        <v>5560</v>
      </c>
      <c r="BL85">
        <v>4789</v>
      </c>
      <c r="BM85">
        <v>5249</v>
      </c>
      <c r="BN85">
        <v>5210</v>
      </c>
      <c r="BO85">
        <v>6203</v>
      </c>
      <c r="BP85">
        <v>5909</v>
      </c>
      <c r="BQ85">
        <v>5974</v>
      </c>
      <c r="BR85">
        <v>5217</v>
      </c>
      <c r="BS85">
        <v>4050</v>
      </c>
      <c r="BT85">
        <v>4053</v>
      </c>
      <c r="BU85">
        <v>4782</v>
      </c>
      <c r="BV85">
        <v>4668</v>
      </c>
      <c r="BW85">
        <v>4585</v>
      </c>
      <c r="BX85">
        <v>4805</v>
      </c>
      <c r="BY85">
        <v>4316</v>
      </c>
      <c r="BZ85">
        <v>3599</v>
      </c>
      <c r="CA85">
        <v>3039</v>
      </c>
      <c r="CB85">
        <v>3836</v>
      </c>
      <c r="CC85">
        <v>4204</v>
      </c>
      <c r="CD85">
        <v>3951</v>
      </c>
      <c r="CE85">
        <v>4694</v>
      </c>
      <c r="CF85">
        <v>4092</v>
      </c>
      <c r="CG85">
        <v>3153</v>
      </c>
      <c r="CH85">
        <v>2972</v>
      </c>
      <c r="CI85">
        <v>2667</v>
      </c>
      <c r="CJ85">
        <v>3786</v>
      </c>
      <c r="CK85">
        <v>3493</v>
      </c>
      <c r="CL85">
        <v>3491</v>
      </c>
      <c r="CM85">
        <v>3047</v>
      </c>
      <c r="CN85">
        <v>2256</v>
      </c>
      <c r="CO85">
        <v>2729</v>
      </c>
      <c r="CP85">
        <v>3370</v>
      </c>
      <c r="CQ85">
        <v>2646</v>
      </c>
      <c r="CR85">
        <v>3021</v>
      </c>
      <c r="CS85">
        <v>2357</v>
      </c>
      <c r="CT85">
        <v>2324</v>
      </c>
      <c r="CU85">
        <v>1739</v>
      </c>
      <c r="CV85">
        <v>2091</v>
      </c>
      <c r="CW85">
        <v>2086</v>
      </c>
      <c r="CX85">
        <v>1872</v>
      </c>
      <c r="CY85">
        <v>1965</v>
      </c>
      <c r="CZ85">
        <v>1900</v>
      </c>
      <c r="DA85">
        <v>1389</v>
      </c>
      <c r="DB85">
        <v>1221</v>
      </c>
      <c r="DC85">
        <v>1075</v>
      </c>
      <c r="DD85">
        <v>1444</v>
      </c>
      <c r="DE85">
        <v>1401</v>
      </c>
      <c r="DF85">
        <v>1327</v>
      </c>
      <c r="DG85">
        <v>1083</v>
      </c>
      <c r="DH85">
        <v>802</v>
      </c>
      <c r="DI85">
        <v>744</v>
      </c>
      <c r="DJ85">
        <v>1402</v>
      </c>
      <c r="DK85">
        <v>888</v>
      </c>
      <c r="DL85">
        <v>992</v>
      </c>
      <c r="DM85">
        <v>789</v>
      </c>
      <c r="DN85">
        <v>875</v>
      </c>
      <c r="DO85">
        <v>675</v>
      </c>
      <c r="DP85">
        <v>451</v>
      </c>
      <c r="DQ85">
        <v>813</v>
      </c>
      <c r="DR85">
        <v>665</v>
      </c>
      <c r="DS85">
        <v>642</v>
      </c>
      <c r="DT85">
        <v>652</v>
      </c>
      <c r="DU85">
        <v>669</v>
      </c>
      <c r="DV85">
        <v>531</v>
      </c>
      <c r="DW85">
        <v>300</v>
      </c>
      <c r="DX85">
        <v>397</v>
      </c>
      <c r="DY85">
        <v>584</v>
      </c>
      <c r="DZ85">
        <v>593</v>
      </c>
      <c r="EA85">
        <v>516</v>
      </c>
      <c r="EB85">
        <v>416</v>
      </c>
      <c r="EC85">
        <v>333</v>
      </c>
      <c r="ED85">
        <v>200</v>
      </c>
      <c r="EE85">
        <v>318</v>
      </c>
      <c r="EF85">
        <v>321</v>
      </c>
      <c r="EG85">
        <v>177</v>
      </c>
      <c r="EH85">
        <v>518</v>
      </c>
      <c r="EI85">
        <v>270</v>
      </c>
      <c r="EJ85">
        <v>197</v>
      </c>
      <c r="EK85">
        <v>280</v>
      </c>
      <c r="EL85">
        <v>283</v>
      </c>
      <c r="EM85">
        <v>202</v>
      </c>
      <c r="EN85">
        <v>379</v>
      </c>
      <c r="EO85">
        <v>163</v>
      </c>
      <c r="EP85">
        <v>346</v>
      </c>
      <c r="EQ85">
        <v>338</v>
      </c>
      <c r="ER85">
        <v>301</v>
      </c>
      <c r="ES85">
        <v>210</v>
      </c>
      <c r="ET85">
        <v>328</v>
      </c>
      <c r="EU85">
        <v>331</v>
      </c>
      <c r="EV85" t="s">
        <v>182</v>
      </c>
      <c r="EW85">
        <v>264</v>
      </c>
      <c r="EX85">
        <v>224</v>
      </c>
      <c r="EY85">
        <v>221</v>
      </c>
      <c r="EZ85">
        <v>113</v>
      </c>
      <c r="FA85">
        <v>577</v>
      </c>
      <c r="FB85">
        <v>296</v>
      </c>
      <c r="FC85">
        <v>255</v>
      </c>
      <c r="FD85">
        <v>175</v>
      </c>
      <c r="FE85">
        <v>6557</v>
      </c>
      <c r="FF85">
        <v>6557</v>
      </c>
      <c r="FG85">
        <v>59</v>
      </c>
      <c r="FH85">
        <v>59</v>
      </c>
      <c r="FI85">
        <v>9</v>
      </c>
      <c r="FJ85">
        <v>240284</v>
      </c>
      <c r="FK85">
        <v>2.7288541892094356E-2</v>
      </c>
      <c r="FL85">
        <v>50</v>
      </c>
      <c r="FM85">
        <v>50</v>
      </c>
      <c r="FN85">
        <v>0</v>
      </c>
    </row>
    <row r="86" spans="1:170" x14ac:dyDescent="0.3">
      <c r="A86" t="s">
        <v>81</v>
      </c>
      <c r="B86">
        <v>18.1096</v>
      </c>
      <c r="C86">
        <v>-77.297499999999999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1</v>
      </c>
      <c r="BA86">
        <v>1</v>
      </c>
      <c r="BB86">
        <v>6</v>
      </c>
      <c r="BC86">
        <v>0</v>
      </c>
      <c r="BD86">
        <v>2</v>
      </c>
      <c r="BE86">
        <v>0</v>
      </c>
      <c r="BF86">
        <v>2</v>
      </c>
      <c r="BG86">
        <v>1</v>
      </c>
      <c r="BH86">
        <v>2</v>
      </c>
      <c r="BI86">
        <v>1</v>
      </c>
      <c r="BJ86">
        <v>0</v>
      </c>
      <c r="BK86">
        <v>3</v>
      </c>
      <c r="BL86">
        <v>0</v>
      </c>
      <c r="BM86">
        <v>2</v>
      </c>
      <c r="BN86">
        <v>5</v>
      </c>
      <c r="BO86">
        <v>0</v>
      </c>
      <c r="BP86">
        <v>0</v>
      </c>
      <c r="BQ86">
        <v>4</v>
      </c>
      <c r="BR86">
        <v>2</v>
      </c>
      <c r="BS86">
        <v>4</v>
      </c>
      <c r="BT86">
        <v>0</v>
      </c>
      <c r="BU86">
        <v>8</v>
      </c>
      <c r="BV86">
        <v>3</v>
      </c>
      <c r="BW86">
        <v>0</v>
      </c>
      <c r="BX86">
        <v>6</v>
      </c>
      <c r="BY86">
        <v>5</v>
      </c>
      <c r="BZ86">
        <v>0</v>
      </c>
      <c r="CA86">
        <v>5</v>
      </c>
      <c r="CB86">
        <v>0</v>
      </c>
      <c r="CC86">
        <v>0</v>
      </c>
      <c r="CD86">
        <v>0</v>
      </c>
      <c r="CE86">
        <v>2</v>
      </c>
      <c r="CF86">
        <v>4</v>
      </c>
      <c r="CG86">
        <v>4</v>
      </c>
      <c r="CH86">
        <v>0</v>
      </c>
      <c r="CI86">
        <v>52</v>
      </c>
      <c r="CJ86">
        <v>18</v>
      </c>
      <c r="CK86">
        <v>0</v>
      </c>
      <c r="CL86">
        <v>20</v>
      </c>
      <c r="CM86">
        <v>10</v>
      </c>
      <c r="CN86">
        <v>50</v>
      </c>
      <c r="CO86">
        <v>0</v>
      </c>
      <c r="CP86">
        <v>10</v>
      </c>
      <c r="CQ86">
        <v>24</v>
      </c>
      <c r="CR86">
        <v>31</v>
      </c>
      <c r="CS86">
        <v>17</v>
      </c>
      <c r="CT86">
        <v>45</v>
      </c>
      <c r="CU86">
        <v>14</v>
      </c>
      <c r="CV86">
        <v>0</v>
      </c>
      <c r="CW86">
        <v>32</v>
      </c>
      <c r="CX86">
        <v>26</v>
      </c>
      <c r="CY86">
        <v>10</v>
      </c>
      <c r="CZ86">
        <v>31</v>
      </c>
      <c r="DA86">
        <v>6</v>
      </c>
      <c r="DB86">
        <v>2</v>
      </c>
      <c r="DC86">
        <v>2</v>
      </c>
      <c r="DD86">
        <v>5</v>
      </c>
      <c r="DE86">
        <v>10</v>
      </c>
      <c r="DF86">
        <v>2</v>
      </c>
      <c r="DG86">
        <v>0</v>
      </c>
      <c r="DH86">
        <v>12</v>
      </c>
      <c r="DI86">
        <v>3</v>
      </c>
      <c r="DJ86">
        <v>2</v>
      </c>
      <c r="DK86">
        <v>2</v>
      </c>
      <c r="DL86">
        <v>0</v>
      </c>
      <c r="DM86">
        <v>2</v>
      </c>
      <c r="DN86">
        <v>6</v>
      </c>
      <c r="DO86">
        <v>3</v>
      </c>
      <c r="DP86">
        <v>0</v>
      </c>
      <c r="DQ86">
        <v>0</v>
      </c>
      <c r="DR86">
        <v>9</v>
      </c>
      <c r="DS86">
        <v>5</v>
      </c>
      <c r="DT86">
        <v>10</v>
      </c>
      <c r="DU86">
        <v>6</v>
      </c>
      <c r="DV86">
        <v>2</v>
      </c>
      <c r="DW86">
        <v>4</v>
      </c>
      <c r="DX86">
        <v>8</v>
      </c>
      <c r="DY86">
        <v>5</v>
      </c>
      <c r="DZ86">
        <v>0</v>
      </c>
      <c r="EA86">
        <v>6</v>
      </c>
      <c r="EB86">
        <v>6</v>
      </c>
      <c r="EC86">
        <v>5</v>
      </c>
      <c r="ED86">
        <v>2</v>
      </c>
      <c r="EE86">
        <v>2</v>
      </c>
      <c r="EF86">
        <v>1</v>
      </c>
      <c r="EG86">
        <v>0</v>
      </c>
      <c r="EH86">
        <v>4</v>
      </c>
      <c r="EI86">
        <v>1</v>
      </c>
      <c r="EJ86">
        <v>2</v>
      </c>
      <c r="EK86">
        <v>1</v>
      </c>
      <c r="EL86">
        <v>6</v>
      </c>
      <c r="EM86">
        <v>0</v>
      </c>
      <c r="EN86">
        <v>6</v>
      </c>
      <c r="EO86">
        <v>3</v>
      </c>
      <c r="EP86">
        <v>1</v>
      </c>
      <c r="EQ86">
        <v>2</v>
      </c>
      <c r="ER86">
        <v>4</v>
      </c>
      <c r="ES86">
        <v>0</v>
      </c>
      <c r="ET86">
        <v>5</v>
      </c>
      <c r="EU86">
        <v>12</v>
      </c>
      <c r="EV86">
        <v>14</v>
      </c>
      <c r="EW86">
        <v>5</v>
      </c>
      <c r="EX86">
        <v>2</v>
      </c>
      <c r="EY86">
        <v>6</v>
      </c>
      <c r="EZ86">
        <v>5</v>
      </c>
      <c r="FA86">
        <v>8</v>
      </c>
      <c r="FB86">
        <v>6</v>
      </c>
      <c r="FC86">
        <v>2</v>
      </c>
      <c r="FD86">
        <v>4</v>
      </c>
      <c r="FE86">
        <v>52</v>
      </c>
      <c r="FF86">
        <v>52</v>
      </c>
      <c r="FG86">
        <v>84</v>
      </c>
      <c r="FH86">
        <v>84</v>
      </c>
      <c r="FI86">
        <v>49</v>
      </c>
      <c r="FJ86">
        <v>690</v>
      </c>
      <c r="FK86">
        <v>7.5362318840579715E-2</v>
      </c>
      <c r="FL86">
        <v>35</v>
      </c>
      <c r="FM86">
        <v>35</v>
      </c>
      <c r="FN86">
        <v>0</v>
      </c>
    </row>
    <row r="87" spans="1:170" x14ac:dyDescent="0.3">
      <c r="A87" t="s">
        <v>82</v>
      </c>
      <c r="B87">
        <v>36</v>
      </c>
      <c r="C87">
        <v>138</v>
      </c>
      <c r="D87">
        <v>0</v>
      </c>
      <c r="E87">
        <v>0</v>
      </c>
      <c r="F87">
        <v>0</v>
      </c>
      <c r="G87">
        <v>2</v>
      </c>
      <c r="H87">
        <v>0</v>
      </c>
      <c r="I87">
        <v>3</v>
      </c>
      <c r="J87">
        <v>0</v>
      </c>
      <c r="K87">
        <v>4</v>
      </c>
      <c r="L87">
        <v>4</v>
      </c>
      <c r="M87">
        <v>5</v>
      </c>
      <c r="N87">
        <v>0</v>
      </c>
      <c r="O87">
        <v>0</v>
      </c>
      <c r="P87">
        <v>2</v>
      </c>
      <c r="Q87">
        <v>0</v>
      </c>
      <c r="R87">
        <v>0</v>
      </c>
      <c r="S87">
        <v>3</v>
      </c>
      <c r="T87">
        <v>0</v>
      </c>
      <c r="U87">
        <v>1</v>
      </c>
      <c r="V87">
        <v>0</v>
      </c>
      <c r="W87">
        <v>0</v>
      </c>
      <c r="X87">
        <v>2</v>
      </c>
      <c r="Y87">
        <v>0</v>
      </c>
      <c r="Z87">
        <v>1</v>
      </c>
      <c r="AA87">
        <v>14</v>
      </c>
      <c r="AB87">
        <v>16</v>
      </c>
      <c r="AC87">
        <v>7</v>
      </c>
      <c r="AD87">
        <v>8</v>
      </c>
      <c r="AE87">
        <v>10</v>
      </c>
      <c r="AF87">
        <v>10</v>
      </c>
      <c r="AG87">
        <v>11</v>
      </c>
      <c r="AH87">
        <v>17</v>
      </c>
      <c r="AI87">
        <v>25</v>
      </c>
      <c r="AJ87">
        <v>12</v>
      </c>
      <c r="AK87">
        <v>11</v>
      </c>
      <c r="AL87">
        <v>19</v>
      </c>
      <c r="AM87">
        <v>25</v>
      </c>
      <c r="AN87">
        <v>14</v>
      </c>
      <c r="AO87">
        <v>13</v>
      </c>
      <c r="AP87">
        <v>15</v>
      </c>
      <c r="AQ87">
        <v>18</v>
      </c>
      <c r="AR87">
        <v>19</v>
      </c>
      <c r="AS87">
        <v>38</v>
      </c>
      <c r="AT87">
        <v>29</v>
      </c>
      <c r="AU87">
        <v>60</v>
      </c>
      <c r="AV87">
        <v>41</v>
      </c>
      <c r="AW87">
        <v>41</v>
      </c>
      <c r="AX87">
        <v>9</v>
      </c>
      <c r="AY87">
        <v>70</v>
      </c>
      <c r="AZ87">
        <v>58</v>
      </c>
      <c r="BA87">
        <v>0</v>
      </c>
      <c r="BB87">
        <v>62</v>
      </c>
      <c r="BC87">
        <v>72</v>
      </c>
      <c r="BD87">
        <v>66</v>
      </c>
      <c r="BE87">
        <v>0</v>
      </c>
      <c r="BF87">
        <v>39</v>
      </c>
      <c r="BG87">
        <v>11</v>
      </c>
      <c r="BH87">
        <v>35</v>
      </c>
      <c r="BI87">
        <v>39</v>
      </c>
      <c r="BJ87">
        <v>44</v>
      </c>
      <c r="BK87">
        <v>94</v>
      </c>
      <c r="BL87">
        <v>27</v>
      </c>
      <c r="BM87">
        <v>65</v>
      </c>
      <c r="BN87">
        <v>114</v>
      </c>
      <c r="BO87">
        <v>80</v>
      </c>
      <c r="BP87">
        <v>81</v>
      </c>
      <c r="BQ87">
        <v>225</v>
      </c>
      <c r="BR87">
        <v>173</v>
      </c>
      <c r="BS87">
        <v>0</v>
      </c>
      <c r="BT87">
        <v>87</v>
      </c>
      <c r="BU87">
        <v>225</v>
      </c>
      <c r="BV87">
        <v>317</v>
      </c>
      <c r="BW87">
        <v>122</v>
      </c>
      <c r="BX87">
        <v>522</v>
      </c>
      <c r="BY87">
        <v>0</v>
      </c>
      <c r="BZ87">
        <v>515</v>
      </c>
      <c r="CA87">
        <v>252</v>
      </c>
      <c r="CB87">
        <v>351</v>
      </c>
      <c r="CC87">
        <v>410</v>
      </c>
      <c r="CD87">
        <v>863</v>
      </c>
      <c r="CE87">
        <v>475</v>
      </c>
      <c r="CF87">
        <v>743</v>
      </c>
      <c r="CG87">
        <v>622</v>
      </c>
      <c r="CH87">
        <v>275</v>
      </c>
      <c r="CI87">
        <v>455</v>
      </c>
      <c r="CJ87">
        <v>526</v>
      </c>
      <c r="CK87">
        <v>1161</v>
      </c>
      <c r="CL87">
        <v>509</v>
      </c>
      <c r="CM87">
        <v>501</v>
      </c>
      <c r="CN87">
        <v>0</v>
      </c>
      <c r="CO87">
        <v>338</v>
      </c>
      <c r="CP87">
        <v>377</v>
      </c>
      <c r="CQ87">
        <v>856</v>
      </c>
      <c r="CR87">
        <v>461</v>
      </c>
      <c r="CS87">
        <v>402</v>
      </c>
      <c r="CT87">
        <v>210</v>
      </c>
      <c r="CU87">
        <v>712</v>
      </c>
      <c r="CV87" t="s">
        <v>182</v>
      </c>
      <c r="CW87">
        <v>159</v>
      </c>
      <c r="CX87">
        <v>193</v>
      </c>
      <c r="CY87">
        <v>217</v>
      </c>
      <c r="CZ87">
        <v>266</v>
      </c>
      <c r="DA87">
        <v>306</v>
      </c>
      <c r="DB87">
        <v>201</v>
      </c>
      <c r="DC87">
        <v>175</v>
      </c>
      <c r="DD87">
        <v>0</v>
      </c>
      <c r="DE87">
        <v>224</v>
      </c>
      <c r="DF87">
        <v>98</v>
      </c>
      <c r="DG87">
        <v>88</v>
      </c>
      <c r="DH87">
        <v>114</v>
      </c>
      <c r="DI87">
        <v>70</v>
      </c>
      <c r="DJ87">
        <v>121</v>
      </c>
      <c r="DK87">
        <v>81</v>
      </c>
      <c r="DL87">
        <v>71</v>
      </c>
      <c r="DM87">
        <v>83</v>
      </c>
      <c r="DN87">
        <v>34</v>
      </c>
      <c r="DO87">
        <v>48</v>
      </c>
      <c r="DP87">
        <v>20</v>
      </c>
      <c r="DQ87">
        <v>62</v>
      </c>
      <c r="DR87">
        <v>0</v>
      </c>
      <c r="DS87">
        <v>57</v>
      </c>
      <c r="DT87">
        <v>89</v>
      </c>
      <c r="DU87">
        <v>23</v>
      </c>
      <c r="DV87">
        <v>14</v>
      </c>
      <c r="DW87">
        <v>31</v>
      </c>
      <c r="DX87">
        <v>42</v>
      </c>
      <c r="DY87">
        <v>28</v>
      </c>
      <c r="DZ87" t="s">
        <v>182</v>
      </c>
      <c r="EA87">
        <v>75</v>
      </c>
      <c r="EB87">
        <v>43</v>
      </c>
      <c r="EC87">
        <v>35</v>
      </c>
      <c r="ED87">
        <v>36</v>
      </c>
      <c r="EE87">
        <v>50</v>
      </c>
      <c r="EF87">
        <v>30</v>
      </c>
      <c r="EG87">
        <v>44</v>
      </c>
      <c r="EH87">
        <v>47</v>
      </c>
      <c r="EI87">
        <v>42</v>
      </c>
      <c r="EJ87">
        <v>39</v>
      </c>
      <c r="EK87">
        <v>21</v>
      </c>
      <c r="EL87">
        <v>51</v>
      </c>
      <c r="EM87">
        <v>35</v>
      </c>
      <c r="EN87">
        <v>41</v>
      </c>
      <c r="EO87">
        <v>63</v>
      </c>
      <c r="EP87">
        <v>43</v>
      </c>
      <c r="EQ87">
        <v>76</v>
      </c>
      <c r="ER87">
        <v>70</v>
      </c>
      <c r="ES87">
        <v>45</v>
      </c>
      <c r="ET87">
        <v>46</v>
      </c>
      <c r="EU87">
        <v>58</v>
      </c>
      <c r="EV87">
        <v>70</v>
      </c>
      <c r="EW87">
        <v>67</v>
      </c>
      <c r="EX87">
        <v>55</v>
      </c>
      <c r="EY87">
        <v>40</v>
      </c>
      <c r="EZ87">
        <v>59</v>
      </c>
      <c r="FA87">
        <v>84</v>
      </c>
      <c r="FB87">
        <v>92</v>
      </c>
      <c r="FC87">
        <v>107</v>
      </c>
      <c r="FD87">
        <v>92</v>
      </c>
      <c r="FE87">
        <v>1161</v>
      </c>
      <c r="FF87">
        <v>1161</v>
      </c>
      <c r="FG87">
        <v>86</v>
      </c>
      <c r="FH87">
        <v>86</v>
      </c>
      <c r="FI87">
        <v>4</v>
      </c>
      <c r="FJ87">
        <v>18722</v>
      </c>
      <c r="FK87">
        <v>6.201260549086636E-2</v>
      </c>
      <c r="FL87">
        <v>82</v>
      </c>
      <c r="FM87">
        <v>82</v>
      </c>
      <c r="FN87">
        <v>0</v>
      </c>
    </row>
    <row r="88" spans="1:170" x14ac:dyDescent="0.3">
      <c r="A88" t="s">
        <v>83</v>
      </c>
      <c r="B88">
        <v>31.24</v>
      </c>
      <c r="C88">
        <v>36.51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1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7</v>
      </c>
      <c r="BE88">
        <v>9</v>
      </c>
      <c r="BF88">
        <v>17</v>
      </c>
      <c r="BG88">
        <v>18</v>
      </c>
      <c r="BH88">
        <v>17</v>
      </c>
      <c r="BI88">
        <v>16</v>
      </c>
      <c r="BJ88">
        <v>0</v>
      </c>
      <c r="BK88">
        <v>27</v>
      </c>
      <c r="BL88">
        <v>15</v>
      </c>
      <c r="BM88">
        <v>27</v>
      </c>
      <c r="BN88">
        <v>18</v>
      </c>
      <c r="BO88">
        <v>40</v>
      </c>
      <c r="BP88">
        <v>23</v>
      </c>
      <c r="BQ88">
        <v>11</v>
      </c>
      <c r="BR88">
        <v>13</v>
      </c>
      <c r="BS88">
        <v>9</v>
      </c>
      <c r="BT88">
        <v>6</v>
      </c>
      <c r="BU88">
        <v>4</v>
      </c>
      <c r="BV88">
        <v>21</v>
      </c>
      <c r="BW88">
        <v>11</v>
      </c>
      <c r="BX88">
        <v>13</v>
      </c>
      <c r="BY88">
        <v>22</v>
      </c>
      <c r="BZ88">
        <v>4</v>
      </c>
      <c r="CA88">
        <v>4</v>
      </c>
      <c r="CB88">
        <v>5</v>
      </c>
      <c r="CC88">
        <v>14</v>
      </c>
      <c r="CD88">
        <v>0</v>
      </c>
      <c r="CE88">
        <v>9</v>
      </c>
      <c r="CF88">
        <v>8</v>
      </c>
      <c r="CG88">
        <v>2</v>
      </c>
      <c r="CH88">
        <v>6</v>
      </c>
      <c r="CI88">
        <v>4</v>
      </c>
      <c r="CJ88">
        <v>1</v>
      </c>
      <c r="CK88">
        <v>5</v>
      </c>
      <c r="CL88">
        <v>6</v>
      </c>
      <c r="CM88">
        <v>4</v>
      </c>
      <c r="CN88">
        <v>8</v>
      </c>
      <c r="CO88">
        <v>3</v>
      </c>
      <c r="CP88">
        <v>7</v>
      </c>
      <c r="CQ88">
        <v>2</v>
      </c>
      <c r="CR88">
        <v>4</v>
      </c>
      <c r="CS88">
        <v>3</v>
      </c>
      <c r="CT88">
        <v>3</v>
      </c>
      <c r="CU88">
        <v>2</v>
      </c>
      <c r="CV88">
        <v>0</v>
      </c>
      <c r="CW88">
        <v>2</v>
      </c>
      <c r="CX88">
        <v>2</v>
      </c>
      <c r="CY88">
        <v>6</v>
      </c>
      <c r="CZ88">
        <v>1</v>
      </c>
      <c r="DA88">
        <v>1</v>
      </c>
      <c r="DB88">
        <v>4</v>
      </c>
      <c r="DC88">
        <v>6</v>
      </c>
      <c r="DD88">
        <v>2</v>
      </c>
      <c r="DE88">
        <v>21</v>
      </c>
      <c r="DF88">
        <v>14</v>
      </c>
      <c r="DG88">
        <v>14</v>
      </c>
      <c r="DH88">
        <v>18</v>
      </c>
      <c r="DI88">
        <v>22</v>
      </c>
      <c r="DJ88">
        <v>14</v>
      </c>
      <c r="DK88">
        <v>6</v>
      </c>
      <c r="DL88">
        <v>4</v>
      </c>
      <c r="DM88">
        <v>10</v>
      </c>
      <c r="DN88">
        <v>11</v>
      </c>
      <c r="DO88">
        <v>6</v>
      </c>
      <c r="DP88">
        <v>16</v>
      </c>
      <c r="DQ88">
        <v>20</v>
      </c>
      <c r="DR88">
        <v>23</v>
      </c>
      <c r="DS88">
        <v>12</v>
      </c>
      <c r="DT88">
        <v>16</v>
      </c>
      <c r="DU88">
        <v>4</v>
      </c>
      <c r="DV88">
        <v>4</v>
      </c>
      <c r="DW88">
        <v>3</v>
      </c>
      <c r="DX88">
        <v>7</v>
      </c>
      <c r="DY88">
        <v>2</v>
      </c>
      <c r="DZ88">
        <v>8</v>
      </c>
      <c r="EA88">
        <v>2</v>
      </c>
      <c r="EB88">
        <v>4</v>
      </c>
      <c r="EC88">
        <v>5</v>
      </c>
      <c r="ED88">
        <v>7</v>
      </c>
      <c r="EE88">
        <v>9</v>
      </c>
      <c r="EF88">
        <v>2</v>
      </c>
      <c r="EG88">
        <v>8</v>
      </c>
      <c r="EH88">
        <v>19</v>
      </c>
      <c r="EI88">
        <v>11</v>
      </c>
      <c r="EJ88">
        <v>13</v>
      </c>
      <c r="EK88">
        <v>23</v>
      </c>
      <c r="EL88">
        <v>14</v>
      </c>
      <c r="EM88">
        <v>18</v>
      </c>
      <c r="EN88">
        <v>27</v>
      </c>
      <c r="EO88">
        <v>25</v>
      </c>
      <c r="EP88">
        <v>38</v>
      </c>
      <c r="EQ88">
        <v>8</v>
      </c>
      <c r="ER88">
        <v>18</v>
      </c>
      <c r="ES88">
        <v>2</v>
      </c>
      <c r="ET88">
        <v>6</v>
      </c>
      <c r="EU88">
        <v>14</v>
      </c>
      <c r="EV88">
        <v>7</v>
      </c>
      <c r="EW88">
        <v>7</v>
      </c>
      <c r="EX88">
        <v>18</v>
      </c>
      <c r="EY88">
        <v>9</v>
      </c>
      <c r="EZ88">
        <v>5</v>
      </c>
      <c r="FA88">
        <v>24</v>
      </c>
      <c r="FB88">
        <v>15</v>
      </c>
      <c r="FC88">
        <v>18</v>
      </c>
      <c r="FD88">
        <v>7</v>
      </c>
      <c r="FE88">
        <v>40</v>
      </c>
      <c r="FF88">
        <v>40</v>
      </c>
      <c r="FG88">
        <v>64</v>
      </c>
      <c r="FH88">
        <v>64</v>
      </c>
      <c r="FI88">
        <v>41</v>
      </c>
      <c r="FJ88">
        <v>1111</v>
      </c>
      <c r="FK88">
        <v>3.6003600360036005E-2</v>
      </c>
      <c r="FL88">
        <v>23</v>
      </c>
      <c r="FM88">
        <v>23</v>
      </c>
      <c r="FN88">
        <v>1</v>
      </c>
    </row>
    <row r="89" spans="1:170" x14ac:dyDescent="0.3">
      <c r="A89" t="s">
        <v>84</v>
      </c>
      <c r="B89">
        <v>48.019599999999997</v>
      </c>
      <c r="C89">
        <v>66.923699999999997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4</v>
      </c>
      <c r="BC89">
        <v>2</v>
      </c>
      <c r="BD89">
        <v>3</v>
      </c>
      <c r="BE89">
        <v>1</v>
      </c>
      <c r="BF89">
        <v>23</v>
      </c>
      <c r="BG89">
        <v>2</v>
      </c>
      <c r="BH89">
        <v>9</v>
      </c>
      <c r="BI89">
        <v>5</v>
      </c>
      <c r="BJ89">
        <v>4</v>
      </c>
      <c r="BK89">
        <v>7</v>
      </c>
      <c r="BL89">
        <v>2</v>
      </c>
      <c r="BM89">
        <v>10</v>
      </c>
      <c r="BN89">
        <v>9</v>
      </c>
      <c r="BO89">
        <v>30</v>
      </c>
      <c r="BP89">
        <v>39</v>
      </c>
      <c r="BQ89">
        <v>78</v>
      </c>
      <c r="BR89">
        <v>56</v>
      </c>
      <c r="BS89">
        <v>18</v>
      </c>
      <c r="BT89">
        <v>41</v>
      </c>
      <c r="BU89">
        <v>37</v>
      </c>
      <c r="BV89">
        <v>55</v>
      </c>
      <c r="BW89">
        <v>29</v>
      </c>
      <c r="BX89">
        <v>67</v>
      </c>
      <c r="BY89">
        <v>53</v>
      </c>
      <c r="BZ89">
        <v>78</v>
      </c>
      <c r="CA89">
        <v>35</v>
      </c>
      <c r="CB89">
        <v>30</v>
      </c>
      <c r="CC89">
        <v>54</v>
      </c>
      <c r="CD89">
        <v>31</v>
      </c>
      <c r="CE89">
        <v>53</v>
      </c>
      <c r="CF89">
        <v>86</v>
      </c>
      <c r="CG89">
        <v>140</v>
      </c>
      <c r="CH89">
        <v>141</v>
      </c>
      <c r="CI89">
        <v>63</v>
      </c>
      <c r="CJ89">
        <v>107</v>
      </c>
      <c r="CK89">
        <v>144</v>
      </c>
      <c r="CL89">
        <v>69</v>
      </c>
      <c r="CM89">
        <v>61</v>
      </c>
      <c r="CN89">
        <v>176</v>
      </c>
      <c r="CO89">
        <v>143</v>
      </c>
      <c r="CP89">
        <v>140</v>
      </c>
      <c r="CQ89">
        <v>154</v>
      </c>
      <c r="CR89">
        <v>193</v>
      </c>
      <c r="CS89">
        <v>119</v>
      </c>
      <c r="CT89">
        <v>116</v>
      </c>
      <c r="CU89">
        <v>118</v>
      </c>
      <c r="CV89">
        <v>192</v>
      </c>
      <c r="CW89">
        <v>111</v>
      </c>
      <c r="CX89">
        <v>264</v>
      </c>
      <c r="CY89">
        <v>195</v>
      </c>
      <c r="CZ89">
        <v>260</v>
      </c>
      <c r="DA89">
        <v>63</v>
      </c>
      <c r="DB89">
        <v>129</v>
      </c>
      <c r="DC89">
        <v>156</v>
      </c>
      <c r="DD89">
        <v>217</v>
      </c>
      <c r="DE89">
        <v>156</v>
      </c>
      <c r="DF89">
        <v>256</v>
      </c>
      <c r="DG89">
        <v>141</v>
      </c>
      <c r="DH89">
        <v>115</v>
      </c>
      <c r="DI89">
        <v>117</v>
      </c>
      <c r="DJ89">
        <v>72</v>
      </c>
      <c r="DK89">
        <v>138</v>
      </c>
      <c r="DL89">
        <v>154</v>
      </c>
      <c r="DM89">
        <v>118</v>
      </c>
      <c r="DN89">
        <v>161</v>
      </c>
      <c r="DO89">
        <v>307</v>
      </c>
      <c r="DP89">
        <v>594</v>
      </c>
      <c r="DQ89">
        <v>0</v>
      </c>
      <c r="DR89">
        <v>218</v>
      </c>
      <c r="DS89">
        <v>265</v>
      </c>
      <c r="DT89">
        <v>685</v>
      </c>
      <c r="DU89">
        <v>0</v>
      </c>
      <c r="DV89">
        <v>612</v>
      </c>
      <c r="DW89">
        <v>438</v>
      </c>
      <c r="DX89">
        <v>0</v>
      </c>
      <c r="DY89">
        <v>335</v>
      </c>
      <c r="DZ89">
        <v>272</v>
      </c>
      <c r="EA89">
        <v>356</v>
      </c>
      <c r="EB89">
        <v>450</v>
      </c>
      <c r="EC89">
        <v>476</v>
      </c>
      <c r="ED89">
        <v>450</v>
      </c>
      <c r="EE89">
        <v>263</v>
      </c>
      <c r="EF89">
        <v>496</v>
      </c>
      <c r="EG89">
        <v>0</v>
      </c>
      <c r="EH89">
        <v>245</v>
      </c>
      <c r="EI89">
        <v>199</v>
      </c>
      <c r="EJ89">
        <v>183</v>
      </c>
      <c r="EK89">
        <v>165</v>
      </c>
      <c r="EL89">
        <v>215</v>
      </c>
      <c r="EM89">
        <v>245</v>
      </c>
      <c r="EN89">
        <v>553</v>
      </c>
      <c r="EO89">
        <v>0</v>
      </c>
      <c r="EP89">
        <v>366</v>
      </c>
      <c r="EQ89">
        <v>258</v>
      </c>
      <c r="ER89">
        <v>696</v>
      </c>
      <c r="ES89">
        <v>350</v>
      </c>
      <c r="ET89">
        <v>335</v>
      </c>
      <c r="EU89">
        <v>0</v>
      </c>
      <c r="EV89">
        <v>902</v>
      </c>
      <c r="EW89">
        <v>446</v>
      </c>
      <c r="EX89">
        <v>507</v>
      </c>
      <c r="EY89">
        <v>499</v>
      </c>
      <c r="EZ89">
        <v>534</v>
      </c>
      <c r="FA89">
        <v>520</v>
      </c>
      <c r="FB89">
        <v>465</v>
      </c>
      <c r="FC89">
        <v>569</v>
      </c>
      <c r="FD89">
        <v>0</v>
      </c>
      <c r="FE89">
        <v>902</v>
      </c>
      <c r="FF89">
        <v>902</v>
      </c>
      <c r="FG89">
        <v>149</v>
      </c>
      <c r="FH89">
        <v>149</v>
      </c>
      <c r="FI89">
        <v>51</v>
      </c>
      <c r="FJ89">
        <v>20319</v>
      </c>
      <c r="FK89">
        <v>4.4391948422658596E-2</v>
      </c>
      <c r="FL89">
        <v>98</v>
      </c>
      <c r="FM89">
        <v>98</v>
      </c>
      <c r="FN89">
        <v>0</v>
      </c>
    </row>
    <row r="90" spans="1:170" x14ac:dyDescent="0.3">
      <c r="A90" t="s">
        <v>85</v>
      </c>
      <c r="B90">
        <v>-2.3599999999999999E-2</v>
      </c>
      <c r="C90">
        <v>37.906199999999998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1</v>
      </c>
      <c r="BC90">
        <v>0</v>
      </c>
      <c r="BD90">
        <v>2</v>
      </c>
      <c r="BE90">
        <v>0</v>
      </c>
      <c r="BF90">
        <v>0</v>
      </c>
      <c r="BG90">
        <v>0</v>
      </c>
      <c r="BH90">
        <v>4</v>
      </c>
      <c r="BI90">
        <v>0</v>
      </c>
      <c r="BJ90">
        <v>0</v>
      </c>
      <c r="BK90">
        <v>8</v>
      </c>
      <c r="BL90">
        <v>1</v>
      </c>
      <c r="BM90">
        <v>9</v>
      </c>
      <c r="BN90">
        <v>3</v>
      </c>
      <c r="BO90">
        <v>3</v>
      </c>
      <c r="BP90">
        <v>0</v>
      </c>
      <c r="BQ90">
        <v>7</v>
      </c>
      <c r="BR90">
        <v>4</v>
      </c>
      <c r="BS90">
        <v>8</v>
      </c>
      <c r="BT90">
        <v>9</v>
      </c>
      <c r="BU90">
        <v>22</v>
      </c>
      <c r="BV90">
        <v>29</v>
      </c>
      <c r="BW90">
        <v>12</v>
      </c>
      <c r="BX90">
        <v>4</v>
      </c>
      <c r="BY90">
        <v>16</v>
      </c>
      <c r="BZ90">
        <v>16</v>
      </c>
      <c r="CA90">
        <v>14</v>
      </c>
      <c r="CB90">
        <v>7</v>
      </c>
      <c r="CC90">
        <v>5</v>
      </c>
      <c r="CD90">
        <v>5</v>
      </c>
      <c r="CE90">
        <v>2</v>
      </c>
      <c r="CF90">
        <v>6</v>
      </c>
      <c r="CG90">
        <v>11</v>
      </c>
      <c r="CH90">
        <v>8</v>
      </c>
      <c r="CI90">
        <v>9</v>
      </c>
      <c r="CJ90">
        <v>9</v>
      </c>
      <c r="CK90">
        <v>12</v>
      </c>
      <c r="CL90">
        <v>16</v>
      </c>
      <c r="CM90">
        <v>8</v>
      </c>
      <c r="CN90">
        <v>11</v>
      </c>
      <c r="CO90">
        <v>15</v>
      </c>
      <c r="CP90">
        <v>7</v>
      </c>
      <c r="CQ90">
        <v>17</v>
      </c>
      <c r="CR90">
        <v>16</v>
      </c>
      <c r="CS90">
        <v>7</v>
      </c>
      <c r="CT90">
        <v>12</v>
      </c>
      <c r="CU90">
        <v>8</v>
      </c>
      <c r="CV90">
        <v>11</v>
      </c>
      <c r="CW90">
        <v>10</v>
      </c>
      <c r="CX90">
        <v>12</v>
      </c>
      <c r="CY90">
        <v>15</v>
      </c>
      <c r="CZ90">
        <v>24</v>
      </c>
      <c r="DA90">
        <v>30</v>
      </c>
      <c r="DB90">
        <v>25</v>
      </c>
      <c r="DC90">
        <v>45</v>
      </c>
      <c r="DD90">
        <v>47</v>
      </c>
      <c r="DE90">
        <v>25</v>
      </c>
      <c r="DF90">
        <v>14</v>
      </c>
      <c r="DG90">
        <v>28</v>
      </c>
      <c r="DH90">
        <v>23</v>
      </c>
      <c r="DI90">
        <v>28</v>
      </c>
      <c r="DJ90">
        <v>15</v>
      </c>
      <c r="DK90">
        <v>22</v>
      </c>
      <c r="DL90">
        <v>21</v>
      </c>
      <c r="DM90">
        <v>23</v>
      </c>
      <c r="DN90">
        <v>49</v>
      </c>
      <c r="DO90">
        <v>57</v>
      </c>
      <c r="DP90">
        <v>25</v>
      </c>
      <c r="DQ90">
        <v>51</v>
      </c>
      <c r="DR90">
        <v>66</v>
      </c>
      <c r="DS90">
        <v>80</v>
      </c>
      <c r="DT90">
        <v>52</v>
      </c>
      <c r="DU90">
        <v>31</v>
      </c>
      <c r="DV90">
        <v>22</v>
      </c>
      <c r="DW90">
        <v>72</v>
      </c>
      <c r="DX90">
        <v>62</v>
      </c>
      <c r="DY90">
        <v>123</v>
      </c>
      <c r="DZ90">
        <v>147</v>
      </c>
      <c r="EA90">
        <v>127</v>
      </c>
      <c r="EB90">
        <v>143</v>
      </c>
      <c r="EC90">
        <v>74</v>
      </c>
      <c r="ED90">
        <v>59</v>
      </c>
      <c r="EE90">
        <v>72</v>
      </c>
      <c r="EF90">
        <v>123</v>
      </c>
      <c r="EG90">
        <v>124</v>
      </c>
      <c r="EH90">
        <v>134</v>
      </c>
      <c r="EI90">
        <v>126</v>
      </c>
      <c r="EJ90">
        <v>167</v>
      </c>
      <c r="EK90">
        <v>105</v>
      </c>
      <c r="EL90">
        <v>117</v>
      </c>
      <c r="EM90">
        <v>105</v>
      </c>
      <c r="EN90">
        <v>121</v>
      </c>
      <c r="EO90">
        <v>90</v>
      </c>
      <c r="EP90">
        <v>152</v>
      </c>
      <c r="EQ90">
        <v>137</v>
      </c>
      <c r="ER90">
        <v>133</v>
      </c>
      <c r="ES90">
        <v>133</v>
      </c>
      <c r="ET90">
        <v>184</v>
      </c>
      <c r="EU90">
        <v>213</v>
      </c>
      <c r="EV90">
        <v>117</v>
      </c>
      <c r="EW90">
        <v>104</v>
      </c>
      <c r="EX90">
        <v>260</v>
      </c>
      <c r="EY90">
        <v>59</v>
      </c>
      <c r="EZ90">
        <v>155</v>
      </c>
      <c r="FA90">
        <v>254</v>
      </c>
      <c r="FB90">
        <v>178</v>
      </c>
      <c r="FC90">
        <v>149</v>
      </c>
      <c r="FD90">
        <v>278</v>
      </c>
      <c r="FE90">
        <v>278</v>
      </c>
      <c r="FF90">
        <v>278</v>
      </c>
      <c r="FG90">
        <v>157</v>
      </c>
      <c r="FH90">
        <v>157</v>
      </c>
      <c r="FI90">
        <v>51</v>
      </c>
      <c r="FJ90">
        <v>5811</v>
      </c>
      <c r="FK90">
        <v>4.7840302873859923E-2</v>
      </c>
      <c r="FL90">
        <v>106</v>
      </c>
      <c r="FM90">
        <v>106</v>
      </c>
      <c r="FN90">
        <v>0</v>
      </c>
    </row>
    <row r="91" spans="1:170" x14ac:dyDescent="0.3">
      <c r="A91" t="s">
        <v>86</v>
      </c>
      <c r="B91">
        <v>36</v>
      </c>
      <c r="C91">
        <v>128</v>
      </c>
      <c r="D91">
        <v>0</v>
      </c>
      <c r="E91">
        <v>1</v>
      </c>
      <c r="F91">
        <v>0</v>
      </c>
      <c r="G91">
        <v>1</v>
      </c>
      <c r="H91">
        <v>1</v>
      </c>
      <c r="I91">
        <v>0</v>
      </c>
      <c r="J91">
        <v>0</v>
      </c>
      <c r="K91">
        <v>0</v>
      </c>
      <c r="L91">
        <v>7</v>
      </c>
      <c r="M91">
        <v>1</v>
      </c>
      <c r="N91">
        <v>3</v>
      </c>
      <c r="O91">
        <v>0</v>
      </c>
      <c r="P91">
        <v>1</v>
      </c>
      <c r="Q91">
        <v>3</v>
      </c>
      <c r="R91">
        <v>4</v>
      </c>
      <c r="S91">
        <v>1</v>
      </c>
      <c r="T91">
        <v>0</v>
      </c>
      <c r="U91">
        <v>1</v>
      </c>
      <c r="V91">
        <v>2</v>
      </c>
      <c r="W91">
        <v>1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0</v>
      </c>
      <c r="AF91">
        <v>73</v>
      </c>
      <c r="AG91">
        <v>100</v>
      </c>
      <c r="AH91">
        <v>229</v>
      </c>
      <c r="AI91">
        <v>169</v>
      </c>
      <c r="AJ91">
        <v>231</v>
      </c>
      <c r="AK91">
        <v>144</v>
      </c>
      <c r="AL91">
        <v>284</v>
      </c>
      <c r="AM91">
        <v>505</v>
      </c>
      <c r="AN91">
        <v>571</v>
      </c>
      <c r="AO91">
        <v>813</v>
      </c>
      <c r="AP91">
        <v>586</v>
      </c>
      <c r="AQ91">
        <v>599</v>
      </c>
      <c r="AR91">
        <v>851</v>
      </c>
      <c r="AS91">
        <v>435</v>
      </c>
      <c r="AT91">
        <v>467</v>
      </c>
      <c r="AU91">
        <v>505</v>
      </c>
      <c r="AV91">
        <v>448</v>
      </c>
      <c r="AW91">
        <v>273</v>
      </c>
      <c r="AX91">
        <v>164</v>
      </c>
      <c r="AY91">
        <v>35</v>
      </c>
      <c r="AZ91">
        <v>242</v>
      </c>
      <c r="BA91">
        <v>114</v>
      </c>
      <c r="BB91">
        <v>110</v>
      </c>
      <c r="BC91">
        <v>107</v>
      </c>
      <c r="BD91">
        <v>76</v>
      </c>
      <c r="BE91">
        <v>74</v>
      </c>
      <c r="BF91">
        <v>84</v>
      </c>
      <c r="BG91">
        <v>93</v>
      </c>
      <c r="BH91">
        <v>152</v>
      </c>
      <c r="BI91">
        <v>87</v>
      </c>
      <c r="BJ91">
        <v>147</v>
      </c>
      <c r="BK91">
        <v>162</v>
      </c>
      <c r="BL91">
        <v>0</v>
      </c>
      <c r="BM91">
        <v>76</v>
      </c>
      <c r="BN91">
        <v>100</v>
      </c>
      <c r="BO91">
        <v>104</v>
      </c>
      <c r="BP91">
        <v>91</v>
      </c>
      <c r="BQ91">
        <v>146</v>
      </c>
      <c r="BR91">
        <v>105</v>
      </c>
      <c r="BS91">
        <v>78</v>
      </c>
      <c r="BT91">
        <v>125</v>
      </c>
      <c r="BU91">
        <v>101</v>
      </c>
      <c r="BV91">
        <v>89</v>
      </c>
      <c r="BW91">
        <v>86</v>
      </c>
      <c r="BX91">
        <v>94</v>
      </c>
      <c r="BY91">
        <v>81</v>
      </c>
      <c r="BZ91">
        <v>47</v>
      </c>
      <c r="CA91">
        <v>47</v>
      </c>
      <c r="CB91">
        <v>53</v>
      </c>
      <c r="CC91">
        <v>39</v>
      </c>
      <c r="CD91">
        <v>27</v>
      </c>
      <c r="CE91">
        <v>30</v>
      </c>
      <c r="CF91">
        <v>32</v>
      </c>
      <c r="CG91">
        <v>25</v>
      </c>
      <c r="CH91">
        <v>27</v>
      </c>
      <c r="CI91">
        <v>27</v>
      </c>
      <c r="CJ91">
        <v>22</v>
      </c>
      <c r="CK91">
        <v>22</v>
      </c>
      <c r="CL91">
        <v>18</v>
      </c>
      <c r="CM91">
        <v>8</v>
      </c>
      <c r="CN91">
        <v>13</v>
      </c>
      <c r="CO91">
        <v>9</v>
      </c>
      <c r="CP91">
        <v>11</v>
      </c>
      <c r="CQ91">
        <v>14</v>
      </c>
      <c r="CR91">
        <v>10</v>
      </c>
      <c r="CS91">
        <v>10</v>
      </c>
      <c r="CT91">
        <v>10</v>
      </c>
      <c r="CU91">
        <v>14</v>
      </c>
      <c r="CV91">
        <v>9</v>
      </c>
      <c r="CW91">
        <v>4</v>
      </c>
      <c r="CX91">
        <v>9</v>
      </c>
      <c r="CY91">
        <v>6</v>
      </c>
      <c r="CZ91">
        <v>13</v>
      </c>
      <c r="DA91">
        <v>8</v>
      </c>
      <c r="DB91">
        <v>3</v>
      </c>
      <c r="DC91">
        <v>2</v>
      </c>
      <c r="DD91">
        <v>4</v>
      </c>
      <c r="DE91">
        <v>12</v>
      </c>
      <c r="DF91">
        <v>18</v>
      </c>
      <c r="DG91">
        <v>34</v>
      </c>
      <c r="DH91">
        <v>35</v>
      </c>
      <c r="DI91">
        <v>27</v>
      </c>
      <c r="DJ91">
        <v>26</v>
      </c>
      <c r="DK91">
        <v>29</v>
      </c>
      <c r="DL91">
        <v>27</v>
      </c>
      <c r="DM91">
        <v>19</v>
      </c>
      <c r="DN91">
        <v>13</v>
      </c>
      <c r="DO91">
        <v>15</v>
      </c>
      <c r="DP91">
        <v>13</v>
      </c>
      <c r="DQ91">
        <v>32</v>
      </c>
      <c r="DR91">
        <v>12</v>
      </c>
      <c r="DS91">
        <v>20</v>
      </c>
      <c r="DT91">
        <v>23</v>
      </c>
      <c r="DU91">
        <v>25</v>
      </c>
      <c r="DV91">
        <v>16</v>
      </c>
      <c r="DW91">
        <v>19</v>
      </c>
      <c r="DX91">
        <v>40</v>
      </c>
      <c r="DY91">
        <v>79</v>
      </c>
      <c r="DZ91">
        <v>58</v>
      </c>
      <c r="EA91">
        <v>39</v>
      </c>
      <c r="EB91">
        <v>27</v>
      </c>
      <c r="EC91">
        <v>35</v>
      </c>
      <c r="ED91">
        <v>38</v>
      </c>
      <c r="EE91">
        <v>49</v>
      </c>
      <c r="EF91">
        <v>39</v>
      </c>
      <c r="EG91">
        <v>39</v>
      </c>
      <c r="EH91">
        <v>51</v>
      </c>
      <c r="EI91">
        <v>57</v>
      </c>
      <c r="EJ91">
        <v>38</v>
      </c>
      <c r="EK91">
        <v>38</v>
      </c>
      <c r="EL91">
        <v>50</v>
      </c>
      <c r="EM91">
        <v>45</v>
      </c>
      <c r="EN91">
        <v>56</v>
      </c>
      <c r="EO91">
        <v>48</v>
      </c>
      <c r="EP91">
        <v>34</v>
      </c>
      <c r="EQ91">
        <v>36</v>
      </c>
      <c r="ER91">
        <v>34</v>
      </c>
      <c r="ES91">
        <v>43</v>
      </c>
      <c r="ET91">
        <v>59</v>
      </c>
      <c r="EU91">
        <v>49</v>
      </c>
      <c r="EV91">
        <v>67</v>
      </c>
      <c r="EW91">
        <v>48</v>
      </c>
      <c r="EX91">
        <v>17</v>
      </c>
      <c r="EY91">
        <v>46</v>
      </c>
      <c r="EZ91">
        <v>51</v>
      </c>
      <c r="FA91">
        <v>28</v>
      </c>
      <c r="FB91">
        <v>39</v>
      </c>
      <c r="FC91">
        <v>51</v>
      </c>
      <c r="FD91">
        <v>62</v>
      </c>
      <c r="FE91">
        <v>851</v>
      </c>
      <c r="FF91">
        <v>851</v>
      </c>
      <c r="FG91">
        <v>41</v>
      </c>
      <c r="FH91">
        <v>41</v>
      </c>
      <c r="FI91">
        <v>2</v>
      </c>
      <c r="FJ91">
        <v>12714</v>
      </c>
      <c r="FK91">
        <v>6.6934088406481046E-2</v>
      </c>
      <c r="FL91">
        <v>39</v>
      </c>
      <c r="FM91">
        <v>39</v>
      </c>
      <c r="FN91">
        <v>0</v>
      </c>
    </row>
    <row r="92" spans="1:170" x14ac:dyDescent="0.3">
      <c r="A92" t="s">
        <v>172</v>
      </c>
      <c r="B92">
        <v>42.602635999999997</v>
      </c>
      <c r="C92">
        <v>20.902977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71</v>
      </c>
      <c r="BP92">
        <v>15</v>
      </c>
      <c r="BQ92">
        <v>5</v>
      </c>
      <c r="BR92">
        <v>3</v>
      </c>
      <c r="BS92">
        <v>0</v>
      </c>
      <c r="BT92">
        <v>18</v>
      </c>
      <c r="BU92">
        <v>13</v>
      </c>
      <c r="BV92">
        <v>0</v>
      </c>
      <c r="BW92">
        <v>1</v>
      </c>
      <c r="BX92">
        <v>9</v>
      </c>
      <c r="BY92">
        <v>10</v>
      </c>
      <c r="BZ92">
        <v>0</v>
      </c>
      <c r="CA92">
        <v>25</v>
      </c>
      <c r="CB92">
        <v>14</v>
      </c>
      <c r="CC92">
        <v>0</v>
      </c>
      <c r="CD92">
        <v>66</v>
      </c>
      <c r="CE92">
        <v>33</v>
      </c>
      <c r="CF92">
        <v>0</v>
      </c>
      <c r="CG92">
        <v>0</v>
      </c>
      <c r="CH92">
        <v>104</v>
      </c>
      <c r="CI92">
        <v>0</v>
      </c>
      <c r="CJ92">
        <v>62</v>
      </c>
      <c r="CK92">
        <v>31</v>
      </c>
      <c r="CL92">
        <v>30</v>
      </c>
      <c r="CM92">
        <v>51</v>
      </c>
      <c r="CN92">
        <v>37</v>
      </c>
      <c r="CO92">
        <v>6</v>
      </c>
      <c r="CP92">
        <v>26</v>
      </c>
      <c r="CQ92">
        <v>39</v>
      </c>
      <c r="CR92">
        <v>34</v>
      </c>
      <c r="CS92">
        <v>28</v>
      </c>
      <c r="CT92">
        <v>32</v>
      </c>
      <c r="CU92">
        <v>17</v>
      </c>
      <c r="CV92">
        <v>10</v>
      </c>
      <c r="CW92">
        <v>9</v>
      </c>
      <c r="CX92">
        <v>7</v>
      </c>
      <c r="CY92">
        <v>0</v>
      </c>
      <c r="CZ92">
        <v>17</v>
      </c>
      <c r="DA92">
        <v>28</v>
      </c>
      <c r="DB92">
        <v>4</v>
      </c>
      <c r="DC92">
        <v>1</v>
      </c>
      <c r="DD92">
        <v>0</v>
      </c>
      <c r="DE92">
        <v>5</v>
      </c>
      <c r="DF92">
        <v>0</v>
      </c>
      <c r="DG92">
        <v>1</v>
      </c>
      <c r="DH92">
        <v>8</v>
      </c>
      <c r="DI92">
        <v>14</v>
      </c>
      <c r="DJ92">
        <v>35</v>
      </c>
      <c r="DK92">
        <v>0</v>
      </c>
      <c r="DL92">
        <v>25</v>
      </c>
      <c r="DM92">
        <v>0</v>
      </c>
      <c r="DN92">
        <v>0</v>
      </c>
      <c r="DO92">
        <v>11</v>
      </c>
      <c r="DP92">
        <v>0</v>
      </c>
      <c r="DQ92">
        <v>34</v>
      </c>
      <c r="DR92">
        <v>0</v>
      </c>
      <c r="DS92">
        <v>14</v>
      </c>
      <c r="DT92">
        <v>1</v>
      </c>
      <c r="DU92">
        <v>21</v>
      </c>
      <c r="DV92">
        <v>7</v>
      </c>
      <c r="DW92">
        <v>6</v>
      </c>
      <c r="DX92">
        <v>0</v>
      </c>
      <c r="DY92">
        <v>9</v>
      </c>
      <c r="DZ92">
        <v>1</v>
      </c>
      <c r="EA92">
        <v>0</v>
      </c>
      <c r="EB92">
        <v>16</v>
      </c>
      <c r="EC92">
        <v>0</v>
      </c>
      <c r="ED92">
        <v>0</v>
      </c>
      <c r="EE92">
        <v>0</v>
      </c>
      <c r="EF92">
        <v>78</v>
      </c>
      <c r="EG92">
        <v>0</v>
      </c>
      <c r="EH92">
        <v>0</v>
      </c>
      <c r="EI92">
        <v>0</v>
      </c>
      <c r="EJ92">
        <v>0</v>
      </c>
      <c r="EK92">
        <v>121</v>
      </c>
      <c r="EL92">
        <v>0</v>
      </c>
      <c r="EM92">
        <v>35</v>
      </c>
      <c r="EN92">
        <v>28</v>
      </c>
      <c r="EO92">
        <v>0</v>
      </c>
      <c r="EP92">
        <v>111</v>
      </c>
      <c r="EQ92">
        <v>0</v>
      </c>
      <c r="ER92">
        <v>49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683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683</v>
      </c>
      <c r="FF92">
        <v>683</v>
      </c>
      <c r="FG92">
        <v>152</v>
      </c>
      <c r="FH92">
        <v>152</v>
      </c>
      <c r="FI92">
        <v>64</v>
      </c>
      <c r="FJ92">
        <v>2169</v>
      </c>
      <c r="FK92">
        <v>0.31489165514061779</v>
      </c>
      <c r="FL92">
        <v>88</v>
      </c>
      <c r="FM92">
        <v>88</v>
      </c>
      <c r="FN92">
        <v>0</v>
      </c>
    </row>
    <row r="93" spans="1:170" x14ac:dyDescent="0.3">
      <c r="A93" t="s">
        <v>87</v>
      </c>
      <c r="B93">
        <v>29.5</v>
      </c>
      <c r="C93">
        <v>47.75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1</v>
      </c>
      <c r="AK93">
        <v>10</v>
      </c>
      <c r="AL93">
        <v>15</v>
      </c>
      <c r="AM93">
        <v>17</v>
      </c>
      <c r="AN93">
        <v>2</v>
      </c>
      <c r="AO93">
        <v>0</v>
      </c>
      <c r="AP93">
        <v>0</v>
      </c>
      <c r="AQ93">
        <v>11</v>
      </c>
      <c r="AR93">
        <v>0</v>
      </c>
      <c r="AS93">
        <v>0</v>
      </c>
      <c r="AT93">
        <v>2</v>
      </c>
      <c r="AU93">
        <v>0</v>
      </c>
      <c r="AV93">
        <v>3</v>
      </c>
      <c r="AW93">
        <v>3</v>
      </c>
      <c r="AX93">
        <v>0</v>
      </c>
      <c r="AY93">
        <v>5</v>
      </c>
      <c r="AZ93">
        <v>3</v>
      </c>
      <c r="BA93">
        <v>8</v>
      </c>
      <c r="BB93">
        <v>0</v>
      </c>
      <c r="BC93">
        <v>24</v>
      </c>
      <c r="BD93">
        <v>8</v>
      </c>
      <c r="BE93">
        <v>11</v>
      </c>
      <c r="BF93">
        <v>7</v>
      </c>
      <c r="BG93">
        <v>12</v>
      </c>
      <c r="BH93">
        <v>6</v>
      </c>
      <c r="BI93">
        <v>11</v>
      </c>
      <c r="BJ93">
        <v>17</v>
      </c>
      <c r="BK93">
        <v>12</v>
      </c>
      <c r="BL93">
        <v>1</v>
      </c>
      <c r="BM93">
        <v>2</v>
      </c>
      <c r="BN93">
        <v>4</v>
      </c>
      <c r="BO93">
        <v>13</v>
      </c>
      <c r="BP93">
        <v>17</v>
      </c>
      <c r="BQ93">
        <v>10</v>
      </c>
      <c r="BR93">
        <v>20</v>
      </c>
      <c r="BS93">
        <v>11</v>
      </c>
      <c r="BT93">
        <v>23</v>
      </c>
      <c r="BU93">
        <v>28</v>
      </c>
      <c r="BV93">
        <v>25</v>
      </c>
      <c r="BW93">
        <v>75</v>
      </c>
      <c r="BX93">
        <v>62</v>
      </c>
      <c r="BY93">
        <v>77</v>
      </c>
      <c r="BZ93">
        <v>109</v>
      </c>
      <c r="CA93">
        <v>78</v>
      </c>
      <c r="CB93">
        <v>112</v>
      </c>
      <c r="CC93">
        <v>55</v>
      </c>
      <c r="CD93">
        <v>83</v>
      </c>
      <c r="CE93">
        <v>161</v>
      </c>
      <c r="CF93">
        <v>80</v>
      </c>
      <c r="CG93">
        <v>66</v>
      </c>
      <c r="CH93">
        <v>55</v>
      </c>
      <c r="CI93">
        <v>50</v>
      </c>
      <c r="CJ93">
        <v>119</v>
      </c>
      <c r="CK93">
        <v>134</v>
      </c>
      <c r="CL93">
        <v>93</v>
      </c>
      <c r="CM93">
        <v>164</v>
      </c>
      <c r="CN93">
        <v>80</v>
      </c>
      <c r="CO93">
        <v>85</v>
      </c>
      <c r="CP93">
        <v>168</v>
      </c>
      <c r="CQ93">
        <v>151</v>
      </c>
      <c r="CR93">
        <v>215</v>
      </c>
      <c r="CS93">
        <v>278</v>
      </c>
      <c r="CT93">
        <v>183</v>
      </c>
      <c r="CU93">
        <v>213</v>
      </c>
      <c r="CV93">
        <v>152</v>
      </c>
      <c r="CW93">
        <v>300</v>
      </c>
      <c r="CX93">
        <v>284</v>
      </c>
      <c r="CY93">
        <v>353</v>
      </c>
      <c r="CZ93">
        <v>242</v>
      </c>
      <c r="DA93">
        <v>364</v>
      </c>
      <c r="DB93">
        <v>295</v>
      </c>
      <c r="DC93">
        <v>526</v>
      </c>
      <c r="DD93">
        <v>485</v>
      </c>
      <c r="DE93">
        <v>278</v>
      </c>
      <c r="DF93">
        <v>641</v>
      </c>
      <c r="DG93">
        <v>415</v>
      </c>
      <c r="DH93">
        <v>1065</v>
      </c>
      <c r="DI93">
        <v>598</v>
      </c>
      <c r="DJ93">
        <v>991</v>
      </c>
      <c r="DK93">
        <v>751</v>
      </c>
      <c r="DL93">
        <v>947</v>
      </c>
      <c r="DM93">
        <v>885</v>
      </c>
      <c r="DN93">
        <v>942</v>
      </c>
      <c r="DO93">
        <v>1048</v>
      </c>
      <c r="DP93">
        <v>841</v>
      </c>
      <c r="DQ93">
        <v>1073</v>
      </c>
      <c r="DR93">
        <v>804</v>
      </c>
      <c r="DS93">
        <v>1041</v>
      </c>
      <c r="DT93">
        <v>955</v>
      </c>
      <c r="DU93">
        <v>900</v>
      </c>
      <c r="DV93">
        <v>838</v>
      </c>
      <c r="DW93">
        <v>665</v>
      </c>
      <c r="DX93">
        <v>608</v>
      </c>
      <c r="DY93">
        <v>692</v>
      </c>
      <c r="DZ93">
        <v>845</v>
      </c>
      <c r="EA93">
        <v>1072</v>
      </c>
      <c r="EB93">
        <v>1008</v>
      </c>
      <c r="EC93">
        <v>851</v>
      </c>
      <c r="ED93">
        <v>719</v>
      </c>
      <c r="EE93">
        <v>887</v>
      </c>
      <c r="EF93">
        <v>710</v>
      </c>
      <c r="EG93">
        <v>562</v>
      </c>
      <c r="EH93">
        <v>723</v>
      </c>
      <c r="EI93">
        <v>487</v>
      </c>
      <c r="EJ93">
        <v>717</v>
      </c>
      <c r="EK93">
        <v>662</v>
      </c>
      <c r="EL93">
        <v>630</v>
      </c>
      <c r="EM93">
        <v>683</v>
      </c>
      <c r="EN93">
        <v>609</v>
      </c>
      <c r="EO93">
        <v>520</v>
      </c>
      <c r="EP93">
        <v>514</v>
      </c>
      <c r="EQ93">
        <v>454</v>
      </c>
      <c r="ER93">
        <v>511</v>
      </c>
      <c r="ES93">
        <v>527</v>
      </c>
      <c r="ET93">
        <v>575</v>
      </c>
      <c r="EU93">
        <v>541</v>
      </c>
      <c r="EV93">
        <v>604</v>
      </c>
      <c r="EW93">
        <v>467</v>
      </c>
      <c r="EX93">
        <v>505</v>
      </c>
      <c r="EY93">
        <v>641</v>
      </c>
      <c r="EZ93">
        <v>742</v>
      </c>
      <c r="FA93">
        <v>846</v>
      </c>
      <c r="FB93">
        <v>909</v>
      </c>
      <c r="FC93">
        <v>915</v>
      </c>
      <c r="FD93">
        <v>688</v>
      </c>
      <c r="FE93">
        <v>1073</v>
      </c>
      <c r="FF93">
        <v>1073</v>
      </c>
      <c r="FG93">
        <v>118</v>
      </c>
      <c r="FH93">
        <v>118</v>
      </c>
      <c r="FI93">
        <v>33</v>
      </c>
      <c r="FJ93">
        <v>44391</v>
      </c>
      <c r="FK93">
        <v>2.4171566308485954E-2</v>
      </c>
      <c r="FL93">
        <v>85</v>
      </c>
      <c r="FM93">
        <v>85</v>
      </c>
      <c r="FN93">
        <v>0</v>
      </c>
    </row>
    <row r="94" spans="1:170" x14ac:dyDescent="0.3">
      <c r="A94" t="s">
        <v>88</v>
      </c>
      <c r="B94">
        <v>41.2044</v>
      </c>
      <c r="C94">
        <v>74.766099999999994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3</v>
      </c>
      <c r="BH94">
        <v>0</v>
      </c>
      <c r="BI94">
        <v>3</v>
      </c>
      <c r="BJ94">
        <v>8</v>
      </c>
      <c r="BK94">
        <v>0</v>
      </c>
      <c r="BL94">
        <v>2</v>
      </c>
      <c r="BM94">
        <v>26</v>
      </c>
      <c r="BN94">
        <v>2</v>
      </c>
      <c r="BO94">
        <v>0</v>
      </c>
      <c r="BP94">
        <v>14</v>
      </c>
      <c r="BQ94">
        <v>0</v>
      </c>
      <c r="BR94">
        <v>26</v>
      </c>
      <c r="BS94">
        <v>10</v>
      </c>
      <c r="BT94">
        <v>13</v>
      </c>
      <c r="BU94">
        <v>4</v>
      </c>
      <c r="BV94">
        <v>5</v>
      </c>
      <c r="BW94">
        <v>14</v>
      </c>
      <c r="BX94">
        <v>14</v>
      </c>
      <c r="BY94">
        <v>3</v>
      </c>
      <c r="BZ94">
        <v>69</v>
      </c>
      <c r="CA94">
        <v>12</v>
      </c>
      <c r="CB94">
        <v>42</v>
      </c>
      <c r="CC94">
        <v>10</v>
      </c>
      <c r="CD94">
        <v>18</v>
      </c>
      <c r="CE94">
        <v>41</v>
      </c>
      <c r="CF94">
        <v>38</v>
      </c>
      <c r="CG94">
        <v>42</v>
      </c>
      <c r="CH94">
        <v>11</v>
      </c>
      <c r="CI94">
        <v>19</v>
      </c>
      <c r="CJ94">
        <v>17</v>
      </c>
      <c r="CK94">
        <v>23</v>
      </c>
      <c r="CL94">
        <v>17</v>
      </c>
      <c r="CM94">
        <v>48</v>
      </c>
      <c r="CN94">
        <v>14</v>
      </c>
      <c r="CO94">
        <v>22</v>
      </c>
      <c r="CP94">
        <v>22</v>
      </c>
      <c r="CQ94">
        <v>19</v>
      </c>
      <c r="CR94">
        <v>34</v>
      </c>
      <c r="CS94">
        <v>0</v>
      </c>
      <c r="CT94">
        <v>17</v>
      </c>
      <c r="CU94">
        <v>13</v>
      </c>
      <c r="CV94">
        <v>13</v>
      </c>
      <c r="CW94">
        <v>21</v>
      </c>
      <c r="CX94">
        <v>17</v>
      </c>
      <c r="CY94">
        <v>10</v>
      </c>
      <c r="CZ94">
        <v>13</v>
      </c>
      <c r="DA94">
        <v>26</v>
      </c>
      <c r="DB94">
        <v>35</v>
      </c>
      <c r="DC94">
        <v>13</v>
      </c>
      <c r="DD94">
        <v>28</v>
      </c>
      <c r="DE94">
        <v>24</v>
      </c>
      <c r="DF94">
        <v>11</v>
      </c>
      <c r="DG94">
        <v>25</v>
      </c>
      <c r="DH94">
        <v>71</v>
      </c>
      <c r="DI94">
        <v>14</v>
      </c>
      <c r="DJ94">
        <v>21</v>
      </c>
      <c r="DK94">
        <v>7</v>
      </c>
      <c r="DL94">
        <v>38</v>
      </c>
      <c r="DM94">
        <v>29</v>
      </c>
      <c r="DN94">
        <v>6</v>
      </c>
      <c r="DO94">
        <v>21</v>
      </c>
      <c r="DP94">
        <v>78</v>
      </c>
      <c r="DQ94">
        <v>27</v>
      </c>
      <c r="DR94">
        <v>27</v>
      </c>
      <c r="DS94">
        <v>43</v>
      </c>
      <c r="DT94">
        <v>37</v>
      </c>
      <c r="DU94">
        <v>15</v>
      </c>
      <c r="DV94">
        <v>38</v>
      </c>
      <c r="DW94">
        <v>30</v>
      </c>
      <c r="DX94">
        <v>35</v>
      </c>
      <c r="DY94">
        <v>52</v>
      </c>
      <c r="DZ94">
        <v>74</v>
      </c>
      <c r="EA94">
        <v>68</v>
      </c>
      <c r="EB94">
        <v>60</v>
      </c>
      <c r="EC94">
        <v>26</v>
      </c>
      <c r="ED94">
        <v>69</v>
      </c>
      <c r="EE94">
        <v>28</v>
      </c>
      <c r="EF94">
        <v>26</v>
      </c>
      <c r="EG94">
        <v>28</v>
      </c>
      <c r="EH94">
        <v>37</v>
      </c>
      <c r="EI94">
        <v>38</v>
      </c>
      <c r="EJ94">
        <v>33</v>
      </c>
      <c r="EK94">
        <v>25</v>
      </c>
      <c r="EL94">
        <v>23</v>
      </c>
      <c r="EM94">
        <v>38</v>
      </c>
      <c r="EN94">
        <v>73</v>
      </c>
      <c r="EO94">
        <v>0</v>
      </c>
      <c r="EP94">
        <v>41</v>
      </c>
      <c r="EQ94">
        <v>78</v>
      </c>
      <c r="ER94">
        <v>187</v>
      </c>
      <c r="ES94">
        <v>90</v>
      </c>
      <c r="ET94">
        <v>95</v>
      </c>
      <c r="EU94">
        <v>0</v>
      </c>
      <c r="EV94">
        <v>132</v>
      </c>
      <c r="EW94">
        <v>192</v>
      </c>
      <c r="EX94">
        <v>375</v>
      </c>
      <c r="EY94">
        <v>0</v>
      </c>
      <c r="EZ94">
        <v>370</v>
      </c>
      <c r="FA94">
        <v>228</v>
      </c>
      <c r="FB94">
        <v>250</v>
      </c>
      <c r="FC94">
        <v>242</v>
      </c>
      <c r="FD94">
        <v>67</v>
      </c>
      <c r="FE94">
        <v>375</v>
      </c>
      <c r="FF94">
        <v>375</v>
      </c>
      <c r="FG94">
        <v>151</v>
      </c>
      <c r="FH94">
        <v>151</v>
      </c>
      <c r="FI94">
        <v>56</v>
      </c>
      <c r="FJ94">
        <v>4513</v>
      </c>
      <c r="FK94">
        <v>8.3093286062486157E-2</v>
      </c>
      <c r="FL94">
        <v>95</v>
      </c>
      <c r="FM94">
        <v>95</v>
      </c>
      <c r="FN94">
        <v>0</v>
      </c>
    </row>
    <row r="95" spans="1:170" x14ac:dyDescent="0.3">
      <c r="A95" t="s">
        <v>89</v>
      </c>
      <c r="B95">
        <v>56.879600000000003</v>
      </c>
      <c r="C95">
        <v>24.603200000000001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1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4</v>
      </c>
      <c r="AY95">
        <v>2</v>
      </c>
      <c r="AZ95">
        <v>2</v>
      </c>
      <c r="BA95">
        <v>0</v>
      </c>
      <c r="BB95">
        <v>7</v>
      </c>
      <c r="BC95">
        <v>9</v>
      </c>
      <c r="BD95">
        <v>4</v>
      </c>
      <c r="BE95">
        <v>4</v>
      </c>
      <c r="BF95">
        <v>15</v>
      </c>
      <c r="BG95">
        <v>22</v>
      </c>
      <c r="BH95">
        <v>15</v>
      </c>
      <c r="BI95">
        <v>25</v>
      </c>
      <c r="BJ95">
        <v>13</v>
      </c>
      <c r="BK95">
        <v>15</v>
      </c>
      <c r="BL95">
        <v>41</v>
      </c>
      <c r="BM95">
        <v>17</v>
      </c>
      <c r="BN95">
        <v>24</v>
      </c>
      <c r="BO95">
        <v>23</v>
      </c>
      <c r="BP95">
        <v>36</v>
      </c>
      <c r="BQ95">
        <v>25</v>
      </c>
      <c r="BR95">
        <v>42</v>
      </c>
      <c r="BS95">
        <v>29</v>
      </c>
      <c r="BT95">
        <v>22</v>
      </c>
      <c r="BU95">
        <v>48</v>
      </c>
      <c r="BV95">
        <v>12</v>
      </c>
      <c r="BW95">
        <v>35</v>
      </c>
      <c r="BX95">
        <v>16</v>
      </c>
      <c r="BY95">
        <v>24</v>
      </c>
      <c r="BZ95">
        <v>9</v>
      </c>
      <c r="CA95">
        <v>6</v>
      </c>
      <c r="CB95">
        <v>29</v>
      </c>
      <c r="CC95">
        <v>12</v>
      </c>
      <c r="CD95">
        <v>23</v>
      </c>
      <c r="CE95">
        <v>18</v>
      </c>
      <c r="CF95">
        <v>21</v>
      </c>
      <c r="CG95">
        <v>4</v>
      </c>
      <c r="CH95">
        <v>2</v>
      </c>
      <c r="CI95">
        <v>9</v>
      </c>
      <c r="CJ95">
        <v>9</v>
      </c>
      <c r="CK95">
        <v>7</v>
      </c>
      <c r="CL95">
        <v>30</v>
      </c>
      <c r="CM95">
        <v>15</v>
      </c>
      <c r="CN95">
        <v>12</v>
      </c>
      <c r="CO95">
        <v>9</v>
      </c>
      <c r="CP95">
        <v>13</v>
      </c>
      <c r="CQ95">
        <v>17</v>
      </c>
      <c r="CR95">
        <v>6</v>
      </c>
      <c r="CS95">
        <v>20</v>
      </c>
      <c r="CT95">
        <v>8</v>
      </c>
      <c r="CU95">
        <v>6</v>
      </c>
      <c r="CV95">
        <v>18</v>
      </c>
      <c r="CW95">
        <v>13</v>
      </c>
      <c r="CX95">
        <v>9</v>
      </c>
      <c r="CY95">
        <v>12</v>
      </c>
      <c r="CZ95">
        <v>1</v>
      </c>
      <c r="DA95">
        <v>8</v>
      </c>
      <c r="DB95">
        <v>17</v>
      </c>
      <c r="DC95">
        <v>0</v>
      </c>
      <c r="DD95">
        <v>4</v>
      </c>
      <c r="DE95">
        <v>9</v>
      </c>
      <c r="DF95">
        <v>19</v>
      </c>
      <c r="DG95">
        <v>2</v>
      </c>
      <c r="DH95">
        <v>9</v>
      </c>
      <c r="DI95">
        <v>7</v>
      </c>
      <c r="DJ95">
        <v>4</v>
      </c>
      <c r="DK95">
        <v>1</v>
      </c>
      <c r="DL95">
        <v>11</v>
      </c>
      <c r="DM95">
        <v>8</v>
      </c>
      <c r="DN95">
        <v>27</v>
      </c>
      <c r="DO95">
        <v>11</v>
      </c>
      <c r="DP95">
        <v>1</v>
      </c>
      <c r="DQ95">
        <v>3</v>
      </c>
      <c r="DR95">
        <v>4</v>
      </c>
      <c r="DS95">
        <v>9</v>
      </c>
      <c r="DT95">
        <v>5</v>
      </c>
      <c r="DU95">
        <v>16</v>
      </c>
      <c r="DV95">
        <v>1</v>
      </c>
      <c r="DW95">
        <v>2</v>
      </c>
      <c r="DX95">
        <v>4</v>
      </c>
      <c r="DY95">
        <v>4</v>
      </c>
      <c r="DZ95">
        <v>4</v>
      </c>
      <c r="EA95">
        <v>3</v>
      </c>
      <c r="EB95">
        <v>1</v>
      </c>
      <c r="EC95">
        <v>1</v>
      </c>
      <c r="ED95">
        <v>0</v>
      </c>
      <c r="EE95">
        <v>5</v>
      </c>
      <c r="EF95">
        <v>8</v>
      </c>
      <c r="EG95">
        <v>3</v>
      </c>
      <c r="EH95">
        <v>3</v>
      </c>
      <c r="EI95">
        <v>1</v>
      </c>
      <c r="EJ95">
        <v>2</v>
      </c>
      <c r="EK95">
        <v>0</v>
      </c>
      <c r="EL95">
        <v>1</v>
      </c>
      <c r="EM95">
        <v>3</v>
      </c>
      <c r="EN95">
        <v>2</v>
      </c>
      <c r="EO95">
        <v>2</v>
      </c>
      <c r="EP95">
        <v>1</v>
      </c>
      <c r="EQ95">
        <v>0</v>
      </c>
      <c r="ER95">
        <v>0</v>
      </c>
      <c r="ES95">
        <v>1</v>
      </c>
      <c r="ET95">
        <v>6</v>
      </c>
      <c r="EU95">
        <v>4</v>
      </c>
      <c r="EV95">
        <v>2</v>
      </c>
      <c r="EW95">
        <v>1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1</v>
      </c>
      <c r="FD95">
        <v>3</v>
      </c>
      <c r="FE95">
        <v>48</v>
      </c>
      <c r="FF95">
        <v>48</v>
      </c>
      <c r="FG95">
        <v>70</v>
      </c>
      <c r="FH95">
        <v>70</v>
      </c>
      <c r="FI95">
        <v>40</v>
      </c>
      <c r="FJ95">
        <v>1115</v>
      </c>
      <c r="FK95">
        <v>4.3049327354260092E-2</v>
      </c>
      <c r="FL95">
        <v>30</v>
      </c>
      <c r="FM95">
        <v>30</v>
      </c>
      <c r="FN95">
        <v>0</v>
      </c>
    </row>
    <row r="96" spans="1:170" x14ac:dyDescent="0.3">
      <c r="A96" t="s">
        <v>90</v>
      </c>
      <c r="B96">
        <v>33.854700000000001</v>
      </c>
      <c r="C96">
        <v>35.862299999999998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1</v>
      </c>
      <c r="AH96">
        <v>0</v>
      </c>
      <c r="AI96">
        <v>0</v>
      </c>
      <c r="AJ96">
        <v>0</v>
      </c>
      <c r="AK96">
        <v>0</v>
      </c>
      <c r="AL96">
        <v>1</v>
      </c>
      <c r="AM96">
        <v>0</v>
      </c>
      <c r="AN96">
        <v>0</v>
      </c>
      <c r="AO96">
        <v>2</v>
      </c>
      <c r="AP96">
        <v>6</v>
      </c>
      <c r="AQ96">
        <v>3</v>
      </c>
      <c r="AR96">
        <v>0</v>
      </c>
      <c r="AS96">
        <v>0</v>
      </c>
      <c r="AT96">
        <v>3</v>
      </c>
      <c r="AU96">
        <v>6</v>
      </c>
      <c r="AV96">
        <v>0</v>
      </c>
      <c r="AW96">
        <v>10</v>
      </c>
      <c r="AX96">
        <v>0</v>
      </c>
      <c r="AY96">
        <v>9</v>
      </c>
      <c r="AZ96">
        <v>20</v>
      </c>
      <c r="BA96">
        <v>0</v>
      </c>
      <c r="BB96">
        <v>16</v>
      </c>
      <c r="BC96">
        <v>16</v>
      </c>
      <c r="BD96">
        <v>17</v>
      </c>
      <c r="BE96">
        <v>0</v>
      </c>
      <c r="BF96">
        <v>10</v>
      </c>
      <c r="BG96">
        <v>13</v>
      </c>
      <c r="BH96">
        <v>24</v>
      </c>
      <c r="BI96">
        <v>6</v>
      </c>
      <c r="BJ96">
        <v>24</v>
      </c>
      <c r="BK96">
        <v>61</v>
      </c>
      <c r="BL96">
        <v>19</v>
      </c>
      <c r="BM96">
        <v>51</v>
      </c>
      <c r="BN96">
        <v>15</v>
      </c>
      <c r="BO96">
        <v>35</v>
      </c>
      <c r="BP96">
        <v>23</v>
      </c>
      <c r="BQ96">
        <v>21</v>
      </c>
      <c r="BR96">
        <v>26</v>
      </c>
      <c r="BS96">
        <v>8</v>
      </c>
      <c r="BT96">
        <v>24</v>
      </c>
      <c r="BU96">
        <v>9</v>
      </c>
      <c r="BV96">
        <v>15</v>
      </c>
      <c r="BW96">
        <v>14</v>
      </c>
      <c r="BX96">
        <v>12</v>
      </c>
      <c r="BY96">
        <v>7</v>
      </c>
      <c r="BZ96">
        <v>14</v>
      </c>
      <c r="CA96">
        <v>7</v>
      </c>
      <c r="CB96">
        <v>28</v>
      </c>
      <c r="CC96">
        <v>6</v>
      </c>
      <c r="CD96">
        <v>27</v>
      </c>
      <c r="CE96">
        <v>10</v>
      </c>
      <c r="CF96">
        <v>11</v>
      </c>
      <c r="CG96">
        <v>2</v>
      </c>
      <c r="CH96">
        <v>9</v>
      </c>
      <c r="CI96">
        <v>17</v>
      </c>
      <c r="CJ96">
        <v>5</v>
      </c>
      <c r="CK96">
        <v>5</v>
      </c>
      <c r="CL96">
        <v>4</v>
      </c>
      <c r="CM96">
        <v>1</v>
      </c>
      <c r="CN96">
        <v>4</v>
      </c>
      <c r="CO96">
        <v>0</v>
      </c>
      <c r="CP96">
        <v>5</v>
      </c>
      <c r="CQ96">
        <v>6</v>
      </c>
      <c r="CR96">
        <v>8</v>
      </c>
      <c r="CS96">
        <v>8</v>
      </c>
      <c r="CT96">
        <v>3</v>
      </c>
      <c r="CU96">
        <v>3</v>
      </c>
      <c r="CV96">
        <v>7</v>
      </c>
      <c r="CW96">
        <v>4</v>
      </c>
      <c r="CX96">
        <v>4</v>
      </c>
      <c r="CY96">
        <v>4</v>
      </c>
      <c r="CZ96">
        <v>4</v>
      </c>
      <c r="DA96">
        <v>4</v>
      </c>
      <c r="DB96">
        <v>3</v>
      </c>
      <c r="DC96">
        <v>1</v>
      </c>
      <c r="DD96">
        <v>9</v>
      </c>
      <c r="DE96">
        <v>34</v>
      </c>
      <c r="DF96">
        <v>12</v>
      </c>
      <c r="DG96">
        <v>13</v>
      </c>
      <c r="DH96">
        <v>36</v>
      </c>
      <c r="DI96">
        <v>14</v>
      </c>
      <c r="DJ96">
        <v>11</v>
      </c>
      <c r="DK96">
        <v>8</v>
      </c>
      <c r="DL96">
        <v>8</v>
      </c>
      <c r="DM96">
        <v>5</v>
      </c>
      <c r="DN96">
        <v>11</v>
      </c>
      <c r="DO96">
        <v>9</v>
      </c>
      <c r="DP96">
        <v>20</v>
      </c>
      <c r="DQ96">
        <v>23</v>
      </c>
      <c r="DR96">
        <v>7</v>
      </c>
      <c r="DS96">
        <v>63</v>
      </c>
      <c r="DT96">
        <v>62</v>
      </c>
      <c r="DU96">
        <v>11</v>
      </c>
      <c r="DV96">
        <v>17</v>
      </c>
      <c r="DW96">
        <v>5</v>
      </c>
      <c r="DX96">
        <v>21</v>
      </c>
      <c r="DY96">
        <v>21</v>
      </c>
      <c r="DZ96">
        <v>7</v>
      </c>
      <c r="EA96">
        <v>4</v>
      </c>
      <c r="EB96">
        <v>19</v>
      </c>
      <c r="EC96">
        <v>29</v>
      </c>
      <c r="ED96">
        <v>13</v>
      </c>
      <c r="EE96">
        <v>9</v>
      </c>
      <c r="EF96">
        <v>14</v>
      </c>
      <c r="EG96">
        <v>50</v>
      </c>
      <c r="EH96">
        <v>6</v>
      </c>
      <c r="EI96">
        <v>8</v>
      </c>
      <c r="EJ96">
        <v>11</v>
      </c>
      <c r="EK96">
        <v>19</v>
      </c>
      <c r="EL96">
        <v>18</v>
      </c>
      <c r="EM96">
        <v>20</v>
      </c>
      <c r="EN96">
        <v>14</v>
      </c>
      <c r="EO96">
        <v>20</v>
      </c>
      <c r="EP96">
        <v>20</v>
      </c>
      <c r="EQ96">
        <v>4</v>
      </c>
      <c r="ER96">
        <v>18</v>
      </c>
      <c r="ES96">
        <v>9</v>
      </c>
      <c r="ET96">
        <v>16</v>
      </c>
      <c r="EU96">
        <v>6</v>
      </c>
      <c r="EV96">
        <v>15</v>
      </c>
      <c r="EW96">
        <v>26</v>
      </c>
      <c r="EX96">
        <v>51</v>
      </c>
      <c r="EY96">
        <v>16</v>
      </c>
      <c r="EZ96">
        <v>19</v>
      </c>
      <c r="FA96">
        <v>22</v>
      </c>
      <c r="FB96">
        <v>18</v>
      </c>
      <c r="FC96">
        <v>35</v>
      </c>
      <c r="FD96">
        <v>22</v>
      </c>
      <c r="FE96">
        <v>63</v>
      </c>
      <c r="FF96">
        <v>63</v>
      </c>
      <c r="FG96">
        <v>120</v>
      </c>
      <c r="FH96">
        <v>120</v>
      </c>
      <c r="FI96">
        <v>30</v>
      </c>
      <c r="FJ96">
        <v>1719</v>
      </c>
      <c r="FK96">
        <v>3.6649214659685861E-2</v>
      </c>
      <c r="FL96">
        <v>90</v>
      </c>
      <c r="FM96">
        <v>90</v>
      </c>
      <c r="FN96">
        <v>1</v>
      </c>
    </row>
    <row r="97" spans="1:170" x14ac:dyDescent="0.3">
      <c r="A97" t="s">
        <v>91</v>
      </c>
      <c r="B97">
        <v>6.4280999999999997</v>
      </c>
      <c r="C97">
        <v>-9.4295000000000009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</v>
      </c>
      <c r="BF97">
        <v>0</v>
      </c>
      <c r="BG97">
        <v>1</v>
      </c>
      <c r="BH97">
        <v>0</v>
      </c>
      <c r="BI97">
        <v>0</v>
      </c>
      <c r="BJ97">
        <v>1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3</v>
      </c>
      <c r="BV97">
        <v>0</v>
      </c>
      <c r="BW97">
        <v>1</v>
      </c>
      <c r="BX97">
        <v>3</v>
      </c>
      <c r="BY97">
        <v>3</v>
      </c>
      <c r="BZ97">
        <v>1</v>
      </c>
      <c r="CA97">
        <v>0</v>
      </c>
      <c r="CB97">
        <v>17</v>
      </c>
      <c r="CC97">
        <v>0</v>
      </c>
      <c r="CD97">
        <v>6</v>
      </c>
      <c r="CE97">
        <v>11</v>
      </c>
      <c r="CF97">
        <v>2</v>
      </c>
      <c r="CG97">
        <v>9</v>
      </c>
      <c r="CH97">
        <v>0</v>
      </c>
      <c r="CI97">
        <v>0</v>
      </c>
      <c r="CJ97">
        <v>0</v>
      </c>
      <c r="CK97">
        <v>17</v>
      </c>
      <c r="CL97">
        <v>0</v>
      </c>
      <c r="CM97">
        <v>15</v>
      </c>
      <c r="CN97">
        <v>8</v>
      </c>
      <c r="CO97">
        <v>2</v>
      </c>
      <c r="CP97">
        <v>0</v>
      </c>
      <c r="CQ97">
        <v>0</v>
      </c>
      <c r="CR97">
        <v>16</v>
      </c>
      <c r="CS97">
        <v>3</v>
      </c>
      <c r="CT97">
        <v>4</v>
      </c>
      <c r="CU97">
        <v>0</v>
      </c>
      <c r="CV97">
        <v>17</v>
      </c>
      <c r="CW97">
        <v>0</v>
      </c>
      <c r="CX97">
        <v>0</v>
      </c>
      <c r="CY97">
        <v>11</v>
      </c>
      <c r="CZ97">
        <v>2</v>
      </c>
      <c r="DA97">
        <v>4</v>
      </c>
      <c r="DB97">
        <v>8</v>
      </c>
      <c r="DC97">
        <v>4</v>
      </c>
      <c r="DD97">
        <v>8</v>
      </c>
      <c r="DE97">
        <v>11</v>
      </c>
      <c r="DF97">
        <v>10</v>
      </c>
      <c r="DG97">
        <v>0</v>
      </c>
      <c r="DH97">
        <v>0</v>
      </c>
      <c r="DI97">
        <v>12</v>
      </c>
      <c r="DJ97">
        <v>0</v>
      </c>
      <c r="DK97">
        <v>2</v>
      </c>
      <c r="DL97">
        <v>2</v>
      </c>
      <c r="DM97">
        <v>4</v>
      </c>
      <c r="DN97">
        <v>4</v>
      </c>
      <c r="DO97">
        <v>3</v>
      </c>
      <c r="DP97">
        <v>3</v>
      </c>
      <c r="DQ97">
        <v>4</v>
      </c>
      <c r="DR97">
        <v>5</v>
      </c>
      <c r="DS97">
        <v>2</v>
      </c>
      <c r="DT97">
        <v>9</v>
      </c>
      <c r="DU97">
        <v>6</v>
      </c>
      <c r="DV97">
        <v>10</v>
      </c>
      <c r="DW97">
        <v>0</v>
      </c>
      <c r="DX97">
        <v>1</v>
      </c>
      <c r="DY97">
        <v>0</v>
      </c>
      <c r="DZ97">
        <v>3</v>
      </c>
      <c r="EA97">
        <v>4</v>
      </c>
      <c r="EB97">
        <v>7</v>
      </c>
      <c r="EC97">
        <v>8</v>
      </c>
      <c r="ED97">
        <v>8</v>
      </c>
      <c r="EE97">
        <v>15</v>
      </c>
      <c r="EF97">
        <v>5</v>
      </c>
      <c r="EG97">
        <v>5</v>
      </c>
      <c r="EH97">
        <v>13</v>
      </c>
      <c r="EI97">
        <v>11</v>
      </c>
      <c r="EJ97">
        <v>14</v>
      </c>
      <c r="EK97">
        <v>11</v>
      </c>
      <c r="EL97">
        <v>13</v>
      </c>
      <c r="EM97">
        <v>14</v>
      </c>
      <c r="EN97">
        <v>13</v>
      </c>
      <c r="EO97">
        <v>11</v>
      </c>
      <c r="EP97">
        <v>25</v>
      </c>
      <c r="EQ97">
        <v>12</v>
      </c>
      <c r="ER97">
        <v>40</v>
      </c>
      <c r="ES97">
        <v>11</v>
      </c>
      <c r="ET97">
        <v>7</v>
      </c>
      <c r="EU97">
        <v>26</v>
      </c>
      <c r="EV97">
        <v>39</v>
      </c>
      <c r="EW97">
        <v>20</v>
      </c>
      <c r="EX97">
        <v>25</v>
      </c>
      <c r="EY97">
        <v>24</v>
      </c>
      <c r="EZ97">
        <v>2</v>
      </c>
      <c r="FA97">
        <v>10</v>
      </c>
      <c r="FB97">
        <v>19</v>
      </c>
      <c r="FC97">
        <v>3</v>
      </c>
      <c r="FD97">
        <v>45</v>
      </c>
      <c r="FE97">
        <v>17</v>
      </c>
      <c r="FF97">
        <v>45</v>
      </c>
      <c r="FG97">
        <v>77</v>
      </c>
      <c r="FH97">
        <v>157</v>
      </c>
      <c r="FI97">
        <v>54</v>
      </c>
      <c r="FJ97">
        <v>729</v>
      </c>
      <c r="FK97">
        <v>6.1728395061728392E-2</v>
      </c>
      <c r="FL97">
        <v>23</v>
      </c>
      <c r="FM97">
        <v>103</v>
      </c>
      <c r="FN97">
        <v>1</v>
      </c>
    </row>
    <row r="98" spans="1:170" x14ac:dyDescent="0.3">
      <c r="A98" t="s">
        <v>168</v>
      </c>
      <c r="B98">
        <v>26.335100000000001</v>
      </c>
      <c r="C98">
        <v>17.228331000000001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2</v>
      </c>
      <c r="BR98">
        <v>5</v>
      </c>
      <c r="BS98">
        <v>0</v>
      </c>
      <c r="BT98">
        <v>2</v>
      </c>
      <c r="BU98">
        <v>0</v>
      </c>
      <c r="BV98">
        <v>1</v>
      </c>
      <c r="BW98">
        <v>0</v>
      </c>
      <c r="BX98">
        <v>7</v>
      </c>
      <c r="BY98">
        <v>0</v>
      </c>
      <c r="BZ98">
        <v>1</v>
      </c>
      <c r="CA98">
        <v>1</v>
      </c>
      <c r="CB98">
        <v>1</v>
      </c>
      <c r="CC98">
        <v>3</v>
      </c>
      <c r="CD98">
        <v>0</v>
      </c>
      <c r="CE98">
        <v>0</v>
      </c>
      <c r="CF98">
        <v>1</v>
      </c>
      <c r="CG98">
        <v>1</v>
      </c>
      <c r="CH98">
        <v>9</v>
      </c>
      <c r="CI98">
        <v>13</v>
      </c>
      <c r="CJ98">
        <v>1</v>
      </c>
      <c r="CK98">
        <v>0</v>
      </c>
      <c r="CL98">
        <v>0</v>
      </c>
      <c r="CM98">
        <v>2</v>
      </c>
      <c r="CN98">
        <v>0</v>
      </c>
      <c r="CO98">
        <v>0</v>
      </c>
      <c r="CP98">
        <v>8</v>
      </c>
      <c r="CQ98">
        <v>1</v>
      </c>
      <c r="CR98">
        <v>1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2</v>
      </c>
      <c r="CZ98">
        <v>0</v>
      </c>
      <c r="DA98">
        <v>0</v>
      </c>
      <c r="DB98">
        <v>0</v>
      </c>
      <c r="DC98">
        <v>0</v>
      </c>
      <c r="DD98">
        <v>1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1</v>
      </c>
      <c r="DO98">
        <v>0</v>
      </c>
      <c r="DP98">
        <v>0</v>
      </c>
      <c r="DQ98">
        <v>3</v>
      </c>
      <c r="DR98">
        <v>1</v>
      </c>
      <c r="DS98">
        <v>2</v>
      </c>
      <c r="DT98">
        <v>1</v>
      </c>
      <c r="DU98">
        <v>3</v>
      </c>
      <c r="DV98">
        <v>0</v>
      </c>
      <c r="DW98">
        <v>0</v>
      </c>
      <c r="DX98">
        <v>2</v>
      </c>
      <c r="DY98">
        <v>22</v>
      </c>
      <c r="DZ98">
        <v>6</v>
      </c>
      <c r="EA98">
        <v>13</v>
      </c>
      <c r="EB98">
        <v>12</v>
      </c>
      <c r="EC98">
        <v>26</v>
      </c>
      <c r="ED98">
        <v>12</v>
      </c>
      <c r="EE98">
        <v>14</v>
      </c>
      <c r="EF98">
        <v>14</v>
      </c>
      <c r="EG98">
        <v>13</v>
      </c>
      <c r="EH98">
        <v>30</v>
      </c>
      <c r="EI98">
        <v>17</v>
      </c>
      <c r="EJ98">
        <v>0</v>
      </c>
      <c r="EK98">
        <v>76</v>
      </c>
      <c r="EL98">
        <v>27</v>
      </c>
      <c r="EM98">
        <v>19</v>
      </c>
      <c r="EN98">
        <v>15</v>
      </c>
      <c r="EO98">
        <v>16</v>
      </c>
      <c r="EP98">
        <v>9</v>
      </c>
      <c r="EQ98">
        <v>36</v>
      </c>
      <c r="ER98">
        <v>13</v>
      </c>
      <c r="ES98">
        <v>17</v>
      </c>
      <c r="ET98">
        <v>16</v>
      </c>
      <c r="EU98">
        <v>10</v>
      </c>
      <c r="EV98">
        <v>10</v>
      </c>
      <c r="EW98">
        <v>24</v>
      </c>
      <c r="EX98">
        <v>27</v>
      </c>
      <c r="EY98">
        <v>24</v>
      </c>
      <c r="EZ98">
        <v>44</v>
      </c>
      <c r="FA98">
        <v>31</v>
      </c>
      <c r="FB98">
        <v>28</v>
      </c>
      <c r="FC98">
        <v>15</v>
      </c>
      <c r="FD98">
        <v>14</v>
      </c>
      <c r="FE98">
        <v>76</v>
      </c>
      <c r="FF98">
        <v>76</v>
      </c>
      <c r="FG98">
        <v>138</v>
      </c>
      <c r="FH98">
        <v>138</v>
      </c>
      <c r="FI98">
        <v>62</v>
      </c>
      <c r="FJ98">
        <v>727</v>
      </c>
      <c r="FK98">
        <v>0.10453920220082531</v>
      </c>
      <c r="FL98">
        <v>76</v>
      </c>
      <c r="FM98">
        <v>76</v>
      </c>
      <c r="FN98">
        <v>0</v>
      </c>
    </row>
    <row r="99" spans="1:170" x14ac:dyDescent="0.3">
      <c r="A99" t="s">
        <v>92</v>
      </c>
      <c r="B99">
        <v>55.169400000000003</v>
      </c>
      <c r="C99">
        <v>23.8813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2</v>
      </c>
      <c r="BA99">
        <v>0</v>
      </c>
      <c r="BB99">
        <v>3</v>
      </c>
      <c r="BC99">
        <v>2</v>
      </c>
      <c r="BD99">
        <v>4</v>
      </c>
      <c r="BE99">
        <v>5</v>
      </c>
      <c r="BF99">
        <v>8</v>
      </c>
      <c r="BG99">
        <v>2</v>
      </c>
      <c r="BH99">
        <v>9</v>
      </c>
      <c r="BI99">
        <v>13</v>
      </c>
      <c r="BJ99">
        <v>34</v>
      </c>
      <c r="BK99">
        <v>60</v>
      </c>
      <c r="BL99">
        <v>36</v>
      </c>
      <c r="BM99">
        <v>30</v>
      </c>
      <c r="BN99">
        <v>65</v>
      </c>
      <c r="BO99">
        <v>25</v>
      </c>
      <c r="BP99">
        <v>59</v>
      </c>
      <c r="BQ99">
        <v>36</v>
      </c>
      <c r="BR99">
        <v>66</v>
      </c>
      <c r="BS99">
        <v>31</v>
      </c>
      <c r="BT99">
        <v>46</v>
      </c>
      <c r="BU99">
        <v>44</v>
      </c>
      <c r="BV99">
        <v>68</v>
      </c>
      <c r="BW99">
        <v>47</v>
      </c>
      <c r="BX99">
        <v>75</v>
      </c>
      <c r="BY99">
        <v>40</v>
      </c>
      <c r="BZ99">
        <v>32</v>
      </c>
      <c r="CA99">
        <v>37</v>
      </c>
      <c r="CB99">
        <v>32</v>
      </c>
      <c r="CC99">
        <v>43</v>
      </c>
      <c r="CD99">
        <v>44</v>
      </c>
      <c r="CE99">
        <v>27</v>
      </c>
      <c r="CF99">
        <v>27</v>
      </c>
      <c r="CG99">
        <v>9</v>
      </c>
      <c r="CH99">
        <v>8</v>
      </c>
      <c r="CI99">
        <v>21</v>
      </c>
      <c r="CJ99">
        <v>37</v>
      </c>
      <c r="CK99">
        <v>21</v>
      </c>
      <c r="CL99">
        <v>90</v>
      </c>
      <c r="CM99">
        <v>59</v>
      </c>
      <c r="CN99">
        <v>28</v>
      </c>
      <c r="CO99">
        <v>24</v>
      </c>
      <c r="CP99">
        <v>20</v>
      </c>
      <c r="CQ99">
        <v>28</v>
      </c>
      <c r="CR99">
        <v>12</v>
      </c>
      <c r="CS99">
        <v>16</v>
      </c>
      <c r="CT99">
        <v>12</v>
      </c>
      <c r="CU99">
        <v>11</v>
      </c>
      <c r="CV99" t="s">
        <v>182</v>
      </c>
      <c r="CW99">
        <v>31</v>
      </c>
      <c r="CX99">
        <v>10</v>
      </c>
      <c r="CY99">
        <v>14</v>
      </c>
      <c r="CZ99">
        <v>7</v>
      </c>
      <c r="DA99">
        <v>4</v>
      </c>
      <c r="DB99">
        <v>9</v>
      </c>
      <c r="DC99">
        <v>4</v>
      </c>
      <c r="DD99">
        <v>5</v>
      </c>
      <c r="DE99">
        <v>5</v>
      </c>
      <c r="DF99">
        <v>3</v>
      </c>
      <c r="DG99">
        <v>8</v>
      </c>
      <c r="DH99">
        <v>35</v>
      </c>
      <c r="DI99">
        <v>6</v>
      </c>
      <c r="DJ99">
        <v>6</v>
      </c>
      <c r="DK99">
        <v>14</v>
      </c>
      <c r="DL99">
        <v>6</v>
      </c>
      <c r="DM99">
        <v>12</v>
      </c>
      <c r="DN99">
        <v>11</v>
      </c>
      <c r="DO99">
        <v>7</v>
      </c>
      <c r="DP99">
        <v>6</v>
      </c>
      <c r="DQ99">
        <v>15</v>
      </c>
      <c r="DR99">
        <v>15</v>
      </c>
      <c r="DS99">
        <v>16</v>
      </c>
      <c r="DT99">
        <v>11</v>
      </c>
      <c r="DU99">
        <v>12</v>
      </c>
      <c r="DV99">
        <v>7</v>
      </c>
      <c r="DW99">
        <v>12</v>
      </c>
      <c r="DX99">
        <v>4</v>
      </c>
      <c r="DY99">
        <v>8</v>
      </c>
      <c r="DZ99">
        <v>9</v>
      </c>
      <c r="EA99">
        <v>6</v>
      </c>
      <c r="EB99">
        <v>8</v>
      </c>
      <c r="EC99">
        <v>5</v>
      </c>
      <c r="ED99">
        <v>3</v>
      </c>
      <c r="EE99">
        <v>4</v>
      </c>
      <c r="EF99">
        <v>2</v>
      </c>
      <c r="EG99">
        <v>3</v>
      </c>
      <c r="EH99">
        <v>7</v>
      </c>
      <c r="EI99">
        <v>11</v>
      </c>
      <c r="EJ99">
        <v>9</v>
      </c>
      <c r="EK99">
        <v>6</v>
      </c>
      <c r="EL99">
        <v>7</v>
      </c>
      <c r="EM99">
        <v>6</v>
      </c>
      <c r="EN99">
        <v>19</v>
      </c>
      <c r="EO99">
        <v>4</v>
      </c>
      <c r="EP99">
        <v>7</v>
      </c>
      <c r="EQ99">
        <v>5</v>
      </c>
      <c r="ER99">
        <v>5</v>
      </c>
      <c r="ES99">
        <v>3</v>
      </c>
      <c r="ET99">
        <v>2</v>
      </c>
      <c r="EU99">
        <v>6</v>
      </c>
      <c r="EV99">
        <v>8</v>
      </c>
      <c r="EW99">
        <v>3</v>
      </c>
      <c r="EX99">
        <v>3</v>
      </c>
      <c r="EY99">
        <v>3</v>
      </c>
      <c r="EZ99">
        <v>2</v>
      </c>
      <c r="FA99">
        <v>1</v>
      </c>
      <c r="FB99">
        <v>2</v>
      </c>
      <c r="FC99">
        <v>2</v>
      </c>
      <c r="FD99">
        <v>5</v>
      </c>
      <c r="FE99">
        <v>90</v>
      </c>
      <c r="FF99">
        <v>90</v>
      </c>
      <c r="FG99">
        <v>87</v>
      </c>
      <c r="FH99">
        <v>87</v>
      </c>
      <c r="FI99">
        <v>37</v>
      </c>
      <c r="FJ99">
        <v>1918</v>
      </c>
      <c r="FK99">
        <v>4.692387904066736E-2</v>
      </c>
      <c r="FL99">
        <v>50</v>
      </c>
      <c r="FM99">
        <v>50</v>
      </c>
      <c r="FN99">
        <v>0</v>
      </c>
    </row>
    <row r="100" spans="1:170" x14ac:dyDescent="0.3">
      <c r="A100" t="s">
        <v>93</v>
      </c>
      <c r="B100">
        <v>49.815300000000001</v>
      </c>
      <c r="C100">
        <v>6.1295999999999999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1</v>
      </c>
      <c r="AV100">
        <v>0</v>
      </c>
      <c r="AW100">
        <v>1</v>
      </c>
      <c r="AX100">
        <v>0</v>
      </c>
      <c r="AY100">
        <v>2</v>
      </c>
      <c r="AZ100">
        <v>2</v>
      </c>
      <c r="BA100">
        <v>12</v>
      </c>
      <c r="BB100">
        <v>15</v>
      </c>
      <c r="BC100">
        <v>17</v>
      </c>
      <c r="BD100">
        <v>8</v>
      </c>
      <c r="BE100">
        <v>18</v>
      </c>
      <c r="BF100">
        <v>63</v>
      </c>
      <c r="BG100">
        <v>63</v>
      </c>
      <c r="BH100">
        <v>132</v>
      </c>
      <c r="BI100">
        <v>149</v>
      </c>
      <c r="BJ100">
        <v>186</v>
      </c>
      <c r="BK100">
        <v>128</v>
      </c>
      <c r="BL100">
        <v>77</v>
      </c>
      <c r="BM100">
        <v>224</v>
      </c>
      <c r="BN100">
        <v>234</v>
      </c>
      <c r="BO100">
        <v>120</v>
      </c>
      <c r="BP100">
        <v>152</v>
      </c>
      <c r="BQ100">
        <v>226</v>
      </c>
      <c r="BR100">
        <v>119</v>
      </c>
      <c r="BS100">
        <v>38</v>
      </c>
      <c r="BT100">
        <v>190</v>
      </c>
      <c r="BU100">
        <v>141</v>
      </c>
      <c r="BV100">
        <v>168</v>
      </c>
      <c r="BW100">
        <v>125</v>
      </c>
      <c r="BX100">
        <v>117</v>
      </c>
      <c r="BY100">
        <v>75</v>
      </c>
      <c r="BZ100">
        <v>39</v>
      </c>
      <c r="CA100">
        <v>127</v>
      </c>
      <c r="CB100">
        <v>64</v>
      </c>
      <c r="CC100">
        <v>81</v>
      </c>
      <c r="CD100">
        <v>108</v>
      </c>
      <c r="CE100">
        <v>47</v>
      </c>
      <c r="CF100">
        <v>11</v>
      </c>
      <c r="CG100">
        <v>11</v>
      </c>
      <c r="CH100">
        <v>15</v>
      </c>
      <c r="CI100">
        <v>66</v>
      </c>
      <c r="CJ100">
        <v>71</v>
      </c>
      <c r="CK100">
        <v>36</v>
      </c>
      <c r="CL100">
        <v>57</v>
      </c>
      <c r="CM100">
        <v>13</v>
      </c>
      <c r="CN100">
        <v>8</v>
      </c>
      <c r="CO100">
        <v>60</v>
      </c>
      <c r="CP100">
        <v>36</v>
      </c>
      <c r="CQ100">
        <v>11</v>
      </c>
      <c r="CR100">
        <v>30</v>
      </c>
      <c r="CS100">
        <v>16</v>
      </c>
      <c r="CT100">
        <v>12</v>
      </c>
      <c r="CU100">
        <v>6</v>
      </c>
      <c r="CV100">
        <v>12</v>
      </c>
      <c r="CW100">
        <v>28</v>
      </c>
      <c r="CX100">
        <v>15</v>
      </c>
      <c r="CY100">
        <v>18</v>
      </c>
      <c r="CZ100">
        <v>10</v>
      </c>
      <c r="DA100">
        <v>12</v>
      </c>
      <c r="DB100">
        <v>4</v>
      </c>
      <c r="DC100">
        <v>12</v>
      </c>
      <c r="DD100">
        <v>11</v>
      </c>
      <c r="DE100">
        <v>8</v>
      </c>
      <c r="DF100">
        <v>12</v>
      </c>
      <c r="DG100">
        <v>6</v>
      </c>
      <c r="DH100">
        <v>9</v>
      </c>
      <c r="DI100">
        <v>2</v>
      </c>
      <c r="DJ100">
        <v>6</v>
      </c>
      <c r="DK100">
        <v>10</v>
      </c>
      <c r="DL100">
        <v>11</v>
      </c>
      <c r="DM100">
        <v>8</v>
      </c>
      <c r="DN100">
        <v>7</v>
      </c>
      <c r="DO100">
        <v>15</v>
      </c>
      <c r="DP100">
        <v>2</v>
      </c>
      <c r="DQ100">
        <v>11</v>
      </c>
      <c r="DR100">
        <v>13</v>
      </c>
      <c r="DS100">
        <v>9</v>
      </c>
      <c r="DT100">
        <v>1</v>
      </c>
      <c r="DU100">
        <v>9</v>
      </c>
      <c r="DV100">
        <v>2</v>
      </c>
      <c r="DW100">
        <v>1</v>
      </c>
      <c r="DX100">
        <v>2</v>
      </c>
      <c r="DY100">
        <v>6</v>
      </c>
      <c r="DZ100">
        <v>7</v>
      </c>
      <c r="EA100">
        <v>4</v>
      </c>
      <c r="EB100">
        <v>4</v>
      </c>
      <c r="EC100">
        <v>2</v>
      </c>
      <c r="ED100">
        <v>1</v>
      </c>
      <c r="EE100">
        <v>1</v>
      </c>
      <c r="EF100">
        <v>4</v>
      </c>
      <c r="EG100">
        <v>3</v>
      </c>
      <c r="EH100">
        <v>5</v>
      </c>
      <c r="EI100">
        <v>3</v>
      </c>
      <c r="EJ100">
        <v>4</v>
      </c>
      <c r="EK100">
        <v>1</v>
      </c>
      <c r="EL100">
        <v>6</v>
      </c>
      <c r="EM100">
        <v>3</v>
      </c>
      <c r="EN100">
        <v>3</v>
      </c>
      <c r="EO100">
        <v>3</v>
      </c>
      <c r="EP100">
        <v>8</v>
      </c>
      <c r="EQ100">
        <v>7</v>
      </c>
      <c r="ER100">
        <v>2</v>
      </c>
      <c r="ES100">
        <v>3</v>
      </c>
      <c r="ET100">
        <v>10</v>
      </c>
      <c r="EU100">
        <v>6</v>
      </c>
      <c r="EV100">
        <v>8</v>
      </c>
      <c r="EW100">
        <v>6</v>
      </c>
      <c r="EX100">
        <v>15</v>
      </c>
      <c r="EY100">
        <v>1</v>
      </c>
      <c r="EZ100">
        <v>12</v>
      </c>
      <c r="FA100">
        <v>7</v>
      </c>
      <c r="FB100">
        <v>11</v>
      </c>
      <c r="FC100">
        <v>22</v>
      </c>
      <c r="FD100">
        <v>44</v>
      </c>
      <c r="FE100">
        <v>234</v>
      </c>
      <c r="FF100">
        <v>234</v>
      </c>
      <c r="FG100">
        <v>63</v>
      </c>
      <c r="FH100">
        <v>63</v>
      </c>
      <c r="FI100">
        <v>38</v>
      </c>
      <c r="FJ100">
        <v>4217</v>
      </c>
      <c r="FK100">
        <v>5.5489684609912257E-2</v>
      </c>
      <c r="FL100">
        <v>25</v>
      </c>
      <c r="FM100">
        <v>25</v>
      </c>
      <c r="FN100">
        <v>0</v>
      </c>
    </row>
    <row r="101" spans="1:170" x14ac:dyDescent="0.3">
      <c r="A101" t="s">
        <v>94</v>
      </c>
      <c r="B101">
        <v>-18.7669</v>
      </c>
      <c r="C101">
        <v>46.869100000000003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3</v>
      </c>
      <c r="BJ101">
        <v>0</v>
      </c>
      <c r="BK101">
        <v>0</v>
      </c>
      <c r="BL101">
        <v>9</v>
      </c>
      <c r="BM101">
        <v>5</v>
      </c>
      <c r="BN101">
        <v>2</v>
      </c>
      <c r="BO101">
        <v>4</v>
      </c>
      <c r="BP101">
        <v>3</v>
      </c>
      <c r="BQ101">
        <v>0</v>
      </c>
      <c r="BR101">
        <v>13</v>
      </c>
      <c r="BS101">
        <v>4</v>
      </c>
      <c r="BT101">
        <v>14</v>
      </c>
      <c r="BU101">
        <v>0</v>
      </c>
      <c r="BV101">
        <v>2</v>
      </c>
      <c r="BW101">
        <v>11</v>
      </c>
      <c r="BX101">
        <v>0</v>
      </c>
      <c r="BY101">
        <v>2</v>
      </c>
      <c r="BZ101">
        <v>10</v>
      </c>
      <c r="CA101">
        <v>6</v>
      </c>
      <c r="CB101">
        <v>5</v>
      </c>
      <c r="CC101">
        <v>0</v>
      </c>
      <c r="CD101">
        <v>0</v>
      </c>
      <c r="CE101">
        <v>9</v>
      </c>
      <c r="CF101">
        <v>4</v>
      </c>
      <c r="CG101">
        <v>0</v>
      </c>
      <c r="CH101">
        <v>2</v>
      </c>
      <c r="CI101">
        <v>2</v>
      </c>
      <c r="CJ101">
        <v>1</v>
      </c>
      <c r="CK101">
        <v>6</v>
      </c>
      <c r="CL101">
        <v>3</v>
      </c>
      <c r="CM101">
        <v>1</v>
      </c>
      <c r="CN101">
        <v>0</v>
      </c>
      <c r="CO101">
        <v>0</v>
      </c>
      <c r="CP101">
        <v>0</v>
      </c>
      <c r="CQ101">
        <v>0</v>
      </c>
      <c r="CR101">
        <v>1</v>
      </c>
      <c r="CS101">
        <v>1</v>
      </c>
      <c r="CT101">
        <v>1</v>
      </c>
      <c r="CU101">
        <v>4</v>
      </c>
      <c r="CV101">
        <v>0</v>
      </c>
      <c r="CW101">
        <v>0</v>
      </c>
      <c r="CX101">
        <v>0</v>
      </c>
      <c r="CY101">
        <v>4</v>
      </c>
      <c r="CZ101">
        <v>3</v>
      </c>
      <c r="DA101">
        <v>14</v>
      </c>
      <c r="DB101">
        <v>0</v>
      </c>
      <c r="DC101">
        <v>2</v>
      </c>
      <c r="DD101">
        <v>7</v>
      </c>
      <c r="DE101">
        <v>35</v>
      </c>
      <c r="DF101">
        <v>0</v>
      </c>
      <c r="DG101">
        <v>0</v>
      </c>
      <c r="DH101">
        <v>0</v>
      </c>
      <c r="DI101" t="s">
        <v>182</v>
      </c>
      <c r="DJ101">
        <v>0</v>
      </c>
      <c r="DK101">
        <v>26</v>
      </c>
      <c r="DL101">
        <v>18</v>
      </c>
      <c r="DM101">
        <v>8</v>
      </c>
      <c r="DN101">
        <v>45</v>
      </c>
      <c r="DO101">
        <v>21</v>
      </c>
      <c r="DP101">
        <v>18</v>
      </c>
      <c r="DQ101">
        <v>4</v>
      </c>
      <c r="DR101">
        <v>45</v>
      </c>
      <c r="DS101">
        <v>34</v>
      </c>
      <c r="DT101">
        <v>43</v>
      </c>
      <c r="DU101">
        <v>40</v>
      </c>
      <c r="DV101">
        <v>39</v>
      </c>
      <c r="DW101">
        <v>15</v>
      </c>
      <c r="DX101">
        <v>44</v>
      </c>
      <c r="DY101">
        <v>26</v>
      </c>
      <c r="DZ101">
        <v>44</v>
      </c>
      <c r="EA101">
        <v>42</v>
      </c>
      <c r="EB101">
        <v>60</v>
      </c>
      <c r="EC101">
        <v>13</v>
      </c>
      <c r="ED101">
        <v>55</v>
      </c>
      <c r="EE101">
        <v>19</v>
      </c>
      <c r="EF101">
        <v>63</v>
      </c>
      <c r="EG101">
        <v>49</v>
      </c>
      <c r="EH101">
        <v>18</v>
      </c>
      <c r="EI101">
        <v>51</v>
      </c>
      <c r="EJ101">
        <v>26</v>
      </c>
      <c r="EK101">
        <v>42</v>
      </c>
      <c r="EL101">
        <v>44</v>
      </c>
      <c r="EM101">
        <v>24</v>
      </c>
      <c r="EN101">
        <v>41</v>
      </c>
      <c r="EO101">
        <v>37</v>
      </c>
      <c r="EP101">
        <v>12</v>
      </c>
      <c r="EQ101">
        <v>20</v>
      </c>
      <c r="ER101">
        <v>18</v>
      </c>
      <c r="ES101">
        <v>27</v>
      </c>
      <c r="ET101">
        <v>61</v>
      </c>
      <c r="EU101">
        <v>25</v>
      </c>
      <c r="EV101">
        <v>40</v>
      </c>
      <c r="EW101">
        <v>60</v>
      </c>
      <c r="EX101">
        <v>93</v>
      </c>
      <c r="EY101">
        <v>44</v>
      </c>
      <c r="EZ101">
        <v>84</v>
      </c>
      <c r="FA101">
        <v>63</v>
      </c>
      <c r="FB101">
        <v>42</v>
      </c>
      <c r="FC101">
        <v>93</v>
      </c>
      <c r="FD101">
        <v>83</v>
      </c>
      <c r="FE101">
        <v>93</v>
      </c>
      <c r="FF101">
        <v>93</v>
      </c>
      <c r="FG101">
        <v>151</v>
      </c>
      <c r="FH101">
        <v>151</v>
      </c>
      <c r="FI101">
        <v>58</v>
      </c>
      <c r="FJ101">
        <v>2012</v>
      </c>
      <c r="FK101">
        <v>4.6222664015904573E-2</v>
      </c>
      <c r="FL101">
        <v>93</v>
      </c>
      <c r="FM101">
        <v>93</v>
      </c>
      <c r="FN101">
        <v>0</v>
      </c>
    </row>
    <row r="102" spans="1:170" x14ac:dyDescent="0.3">
      <c r="A102" t="s">
        <v>176</v>
      </c>
      <c r="B102">
        <v>-13.254307999999901</v>
      </c>
      <c r="C102">
        <v>34.301524999999998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3</v>
      </c>
      <c r="BW102">
        <v>0</v>
      </c>
      <c r="BX102">
        <v>1</v>
      </c>
      <c r="BY102">
        <v>0</v>
      </c>
      <c r="BZ102">
        <v>1</v>
      </c>
      <c r="CA102">
        <v>3</v>
      </c>
      <c r="CB102">
        <v>0</v>
      </c>
      <c r="CC102">
        <v>0</v>
      </c>
      <c r="CD102">
        <v>1</v>
      </c>
      <c r="CE102">
        <v>3</v>
      </c>
      <c r="CF102">
        <v>1</v>
      </c>
      <c r="CG102">
        <v>3</v>
      </c>
      <c r="CH102">
        <v>0</v>
      </c>
      <c r="CI102">
        <v>0</v>
      </c>
      <c r="CJ102">
        <v>0</v>
      </c>
      <c r="CK102">
        <v>1</v>
      </c>
      <c r="CL102">
        <v>0</v>
      </c>
      <c r="CM102">
        <v>0</v>
      </c>
      <c r="CN102">
        <v>0</v>
      </c>
      <c r="CO102">
        <v>1</v>
      </c>
      <c r="CP102">
        <v>5</v>
      </c>
      <c r="CQ102">
        <v>10</v>
      </c>
      <c r="CR102">
        <v>0</v>
      </c>
      <c r="CS102">
        <v>0</v>
      </c>
      <c r="CT102">
        <v>1</v>
      </c>
      <c r="CU102">
        <v>2</v>
      </c>
      <c r="CV102">
        <v>0</v>
      </c>
      <c r="CW102">
        <v>0</v>
      </c>
      <c r="CX102">
        <v>1</v>
      </c>
      <c r="CY102">
        <v>0</v>
      </c>
      <c r="CZ102">
        <v>1</v>
      </c>
      <c r="DA102">
        <v>1</v>
      </c>
      <c r="DB102">
        <v>2</v>
      </c>
      <c r="DC102">
        <v>0</v>
      </c>
      <c r="DD102">
        <v>2</v>
      </c>
      <c r="DE102">
        <v>0</v>
      </c>
      <c r="DF102">
        <v>0</v>
      </c>
      <c r="DG102">
        <v>13</v>
      </c>
      <c r="DH102">
        <v>0</v>
      </c>
      <c r="DI102">
        <v>1</v>
      </c>
      <c r="DJ102">
        <v>0</v>
      </c>
      <c r="DK102">
        <v>6</v>
      </c>
      <c r="DL102">
        <v>0</v>
      </c>
      <c r="DM102">
        <v>0</v>
      </c>
      <c r="DN102">
        <v>2</v>
      </c>
      <c r="DO102">
        <v>5</v>
      </c>
      <c r="DP102">
        <v>0</v>
      </c>
      <c r="DQ102">
        <v>0</v>
      </c>
      <c r="DR102">
        <v>1</v>
      </c>
      <c r="DS102">
        <v>1</v>
      </c>
      <c r="DT102">
        <v>10</v>
      </c>
      <c r="DU102">
        <v>0</v>
      </c>
      <c r="DV102">
        <v>1</v>
      </c>
      <c r="DW102">
        <v>18</v>
      </c>
      <c r="DX102">
        <v>0</v>
      </c>
      <c r="DY102">
        <v>0</v>
      </c>
      <c r="DZ102">
        <v>102</v>
      </c>
      <c r="EA102">
        <v>70</v>
      </c>
      <c r="EB102">
        <v>6</v>
      </c>
      <c r="EC102">
        <v>5</v>
      </c>
      <c r="ED102">
        <v>52</v>
      </c>
      <c r="EE102">
        <v>22</v>
      </c>
      <c r="EF102">
        <v>11</v>
      </c>
      <c r="EG102">
        <v>24</v>
      </c>
      <c r="EH102">
        <v>16</v>
      </c>
      <c r="EI102">
        <v>0</v>
      </c>
      <c r="EJ102">
        <v>29</v>
      </c>
      <c r="EK102">
        <v>5</v>
      </c>
      <c r="EL102">
        <v>12</v>
      </c>
      <c r="EM102">
        <v>0</v>
      </c>
      <c r="EN102">
        <v>26</v>
      </c>
      <c r="EO102">
        <v>0</v>
      </c>
      <c r="EP102">
        <v>48</v>
      </c>
      <c r="EQ102">
        <v>18</v>
      </c>
      <c r="ER102">
        <v>8</v>
      </c>
      <c r="ES102">
        <v>9</v>
      </c>
      <c r="ET102">
        <v>8</v>
      </c>
      <c r="EU102">
        <v>20</v>
      </c>
      <c r="EV102">
        <v>28</v>
      </c>
      <c r="EW102">
        <v>0</v>
      </c>
      <c r="EX102">
        <v>110</v>
      </c>
      <c r="EY102">
        <v>19</v>
      </c>
      <c r="EZ102">
        <v>54</v>
      </c>
      <c r="FA102">
        <v>138</v>
      </c>
      <c r="FB102">
        <v>19</v>
      </c>
      <c r="FC102">
        <v>45</v>
      </c>
      <c r="FD102">
        <v>33</v>
      </c>
      <c r="FE102">
        <v>138</v>
      </c>
      <c r="FF102">
        <v>138</v>
      </c>
      <c r="FG102">
        <v>154</v>
      </c>
      <c r="FH102">
        <v>154</v>
      </c>
      <c r="FI102">
        <v>71</v>
      </c>
      <c r="FJ102">
        <v>1038</v>
      </c>
      <c r="FK102">
        <v>0.13294797687861271</v>
      </c>
      <c r="FL102">
        <v>83</v>
      </c>
      <c r="FM102">
        <v>83</v>
      </c>
      <c r="FN102">
        <v>0</v>
      </c>
    </row>
    <row r="103" spans="1:170" x14ac:dyDescent="0.3">
      <c r="A103" t="s">
        <v>95</v>
      </c>
      <c r="B103">
        <v>2.5</v>
      </c>
      <c r="C103">
        <v>112.5</v>
      </c>
      <c r="D103">
        <v>0</v>
      </c>
      <c r="E103">
        <v>0</v>
      </c>
      <c r="F103">
        <v>3</v>
      </c>
      <c r="G103">
        <v>1</v>
      </c>
      <c r="H103">
        <v>0</v>
      </c>
      <c r="I103">
        <v>0</v>
      </c>
      <c r="J103">
        <v>3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2</v>
      </c>
      <c r="Q103">
        <v>2</v>
      </c>
      <c r="R103">
        <v>0</v>
      </c>
      <c r="S103">
        <v>0</v>
      </c>
      <c r="T103">
        <v>4</v>
      </c>
      <c r="U103">
        <v>0</v>
      </c>
      <c r="V103">
        <v>2</v>
      </c>
      <c r="W103">
        <v>0</v>
      </c>
      <c r="X103">
        <v>0</v>
      </c>
      <c r="Y103">
        <v>1</v>
      </c>
      <c r="Z103">
        <v>0</v>
      </c>
      <c r="AA103">
        <v>3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1</v>
      </c>
      <c r="AN103">
        <v>0</v>
      </c>
      <c r="AO103">
        <v>2</v>
      </c>
      <c r="AP103">
        <v>4</v>
      </c>
      <c r="AQ103">
        <v>0</v>
      </c>
      <c r="AR103">
        <v>7</v>
      </c>
      <c r="AS103">
        <v>14</v>
      </c>
      <c r="AT103">
        <v>0</v>
      </c>
      <c r="AU103">
        <v>33</v>
      </c>
      <c r="AV103">
        <v>10</v>
      </c>
      <c r="AW103">
        <v>6</v>
      </c>
      <c r="AX103">
        <v>18</v>
      </c>
      <c r="AY103">
        <v>12</v>
      </c>
      <c r="AZ103">
        <v>20</v>
      </c>
      <c r="BA103">
        <v>0</v>
      </c>
      <c r="BB103">
        <v>48</v>
      </c>
      <c r="BC103">
        <v>41</v>
      </c>
      <c r="BD103">
        <v>190</v>
      </c>
      <c r="BE103">
        <v>138</v>
      </c>
      <c r="BF103">
        <v>107</v>
      </c>
      <c r="BG103">
        <v>117</v>
      </c>
      <c r="BH103">
        <v>110</v>
      </c>
      <c r="BI103">
        <v>130</v>
      </c>
      <c r="BJ103">
        <v>153</v>
      </c>
      <c r="BK103">
        <v>123</v>
      </c>
      <c r="BL103">
        <v>212</v>
      </c>
      <c r="BM103">
        <v>106</v>
      </c>
      <c r="BN103">
        <v>172</v>
      </c>
      <c r="BO103">
        <v>235</v>
      </c>
      <c r="BP103">
        <v>130</v>
      </c>
      <c r="BQ103">
        <v>159</v>
      </c>
      <c r="BR103">
        <v>150</v>
      </c>
      <c r="BS103">
        <v>156</v>
      </c>
      <c r="BT103">
        <v>140</v>
      </c>
      <c r="BU103">
        <v>142</v>
      </c>
      <c r="BV103">
        <v>208</v>
      </c>
      <c r="BW103">
        <v>217</v>
      </c>
      <c r="BX103">
        <v>150</v>
      </c>
      <c r="BY103">
        <v>179</v>
      </c>
      <c r="BZ103">
        <v>131</v>
      </c>
      <c r="CA103">
        <v>170</v>
      </c>
      <c r="CB103">
        <v>156</v>
      </c>
      <c r="CC103">
        <v>109</v>
      </c>
      <c r="CD103">
        <v>118</v>
      </c>
      <c r="CE103">
        <v>184</v>
      </c>
      <c r="CF103">
        <v>153</v>
      </c>
      <c r="CG103">
        <v>134</v>
      </c>
      <c r="CH103">
        <v>170</v>
      </c>
      <c r="CI103">
        <v>85</v>
      </c>
      <c r="CJ103">
        <v>110</v>
      </c>
      <c r="CK103">
        <v>69</v>
      </c>
      <c r="CL103">
        <v>54</v>
      </c>
      <c r="CM103">
        <v>84</v>
      </c>
      <c r="CN103">
        <v>36</v>
      </c>
      <c r="CO103">
        <v>57</v>
      </c>
      <c r="CP103">
        <v>50</v>
      </c>
      <c r="CQ103">
        <v>71</v>
      </c>
      <c r="CR103">
        <v>88</v>
      </c>
      <c r="CS103">
        <v>51</v>
      </c>
      <c r="CT103">
        <v>38</v>
      </c>
      <c r="CU103">
        <v>40</v>
      </c>
      <c r="CV103">
        <v>31</v>
      </c>
      <c r="CW103">
        <v>94</v>
      </c>
      <c r="CX103">
        <v>57</v>
      </c>
      <c r="CY103">
        <v>69</v>
      </c>
      <c r="CZ103">
        <v>105</v>
      </c>
      <c r="DA103">
        <v>122</v>
      </c>
      <c r="DB103">
        <v>55</v>
      </c>
      <c r="DC103">
        <v>30</v>
      </c>
      <c r="DD103">
        <v>45</v>
      </c>
      <c r="DE103">
        <v>39</v>
      </c>
      <c r="DF103">
        <v>68</v>
      </c>
      <c r="DG103">
        <v>54</v>
      </c>
      <c r="DH103">
        <v>67</v>
      </c>
      <c r="DI103">
        <v>70</v>
      </c>
      <c r="DJ103">
        <v>16</v>
      </c>
      <c r="DK103">
        <v>37</v>
      </c>
      <c r="DL103">
        <v>40</v>
      </c>
      <c r="DM103">
        <v>36</v>
      </c>
      <c r="DN103">
        <v>17</v>
      </c>
      <c r="DO103">
        <v>22</v>
      </c>
      <c r="DP103">
        <v>47</v>
      </c>
      <c r="DQ103">
        <v>37</v>
      </c>
      <c r="DR103">
        <v>31</v>
      </c>
      <c r="DS103">
        <v>50</v>
      </c>
      <c r="DT103">
        <v>78</v>
      </c>
      <c r="DU103">
        <v>48</v>
      </c>
      <c r="DV103">
        <v>60</v>
      </c>
      <c r="DW103">
        <v>172</v>
      </c>
      <c r="DX103">
        <v>187</v>
      </c>
      <c r="DY103">
        <v>15</v>
      </c>
      <c r="DZ103">
        <v>10</v>
      </c>
      <c r="EA103">
        <v>103</v>
      </c>
      <c r="EB103">
        <v>30</v>
      </c>
      <c r="EC103">
        <v>57</v>
      </c>
      <c r="ED103">
        <v>38</v>
      </c>
      <c r="EE103">
        <v>20</v>
      </c>
      <c r="EF103">
        <v>93</v>
      </c>
      <c r="EG103">
        <v>277</v>
      </c>
      <c r="EH103">
        <v>19</v>
      </c>
      <c r="EI103">
        <v>37</v>
      </c>
      <c r="EJ103">
        <v>19</v>
      </c>
      <c r="EK103">
        <v>7</v>
      </c>
      <c r="EL103">
        <v>7</v>
      </c>
      <c r="EM103">
        <v>2</v>
      </c>
      <c r="EN103">
        <v>31</v>
      </c>
      <c r="EO103">
        <v>33</v>
      </c>
      <c r="EP103">
        <v>43</v>
      </c>
      <c r="EQ103">
        <v>8</v>
      </c>
      <c r="ER103">
        <v>41</v>
      </c>
      <c r="ES103">
        <v>11</v>
      </c>
      <c r="ET103">
        <v>10</v>
      </c>
      <c r="EU103">
        <v>14</v>
      </c>
      <c r="EV103">
        <v>6</v>
      </c>
      <c r="EW103">
        <v>21</v>
      </c>
      <c r="EX103">
        <v>16</v>
      </c>
      <c r="EY103">
        <v>15</v>
      </c>
      <c r="EZ103">
        <v>3</v>
      </c>
      <c r="FA103">
        <v>6</v>
      </c>
      <c r="FB103">
        <v>4</v>
      </c>
      <c r="FC103">
        <v>6</v>
      </c>
      <c r="FD103">
        <v>10</v>
      </c>
      <c r="FE103">
        <v>217</v>
      </c>
      <c r="FF103">
        <v>277</v>
      </c>
      <c r="FG103">
        <v>72</v>
      </c>
      <c r="FH103">
        <v>134</v>
      </c>
      <c r="FI103">
        <v>3</v>
      </c>
      <c r="FJ103">
        <v>8616</v>
      </c>
      <c r="FK103">
        <v>3.214948932219127E-2</v>
      </c>
      <c r="FL103">
        <v>69</v>
      </c>
      <c r="FM103">
        <v>131</v>
      </c>
      <c r="FN103">
        <v>1</v>
      </c>
    </row>
    <row r="104" spans="1:170" x14ac:dyDescent="0.3">
      <c r="A104" t="s">
        <v>96</v>
      </c>
      <c r="B104">
        <v>3.2027999999999999</v>
      </c>
      <c r="C104">
        <v>73.220699999999994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4</v>
      </c>
      <c r="AX104">
        <v>0</v>
      </c>
      <c r="AY104">
        <v>2</v>
      </c>
      <c r="AZ104">
        <v>2</v>
      </c>
      <c r="BA104">
        <v>0</v>
      </c>
      <c r="BB104">
        <v>1</v>
      </c>
      <c r="BC104">
        <v>1</v>
      </c>
      <c r="BD104">
        <v>3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3</v>
      </c>
      <c r="BQ104">
        <v>0</v>
      </c>
      <c r="BR104">
        <v>1</v>
      </c>
      <c r="BS104">
        <v>0</v>
      </c>
      <c r="BT104">
        <v>1</v>
      </c>
      <c r="BU104">
        <v>1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1</v>
      </c>
      <c r="CG104">
        <v>0</v>
      </c>
      <c r="CH104">
        <v>0</v>
      </c>
      <c r="CI104">
        <v>2</v>
      </c>
      <c r="CJ104">
        <v>3</v>
      </c>
      <c r="CK104">
        <v>3</v>
      </c>
      <c r="CL104">
        <v>7</v>
      </c>
      <c r="CM104">
        <v>17</v>
      </c>
      <c r="CN104">
        <v>17</v>
      </c>
      <c r="CO104">
        <v>14</v>
      </c>
      <c r="CP104">
        <v>3</v>
      </c>
      <c r="CQ104">
        <v>22</v>
      </c>
      <c r="CR104">
        <v>21</v>
      </c>
      <c r="CS104">
        <v>48</v>
      </c>
      <c r="CT104">
        <v>37</v>
      </c>
      <c r="CU104">
        <v>12</v>
      </c>
      <c r="CV104">
        <v>24</v>
      </c>
      <c r="CW104">
        <v>28</v>
      </c>
      <c r="CX104">
        <v>190</v>
      </c>
      <c r="CY104">
        <v>23</v>
      </c>
      <c r="CZ104">
        <v>28</v>
      </c>
      <c r="DA104">
        <v>8</v>
      </c>
      <c r="DB104">
        <v>14</v>
      </c>
      <c r="DC104">
        <v>32</v>
      </c>
      <c r="DD104">
        <v>44</v>
      </c>
      <c r="DE104">
        <v>31</v>
      </c>
      <c r="DF104">
        <v>96</v>
      </c>
      <c r="DG104">
        <v>46</v>
      </c>
      <c r="DH104">
        <v>45</v>
      </c>
      <c r="DI104">
        <v>62</v>
      </c>
      <c r="DJ104">
        <v>7</v>
      </c>
      <c r="DK104">
        <v>51</v>
      </c>
      <c r="DL104">
        <v>27</v>
      </c>
      <c r="DM104">
        <v>49</v>
      </c>
      <c r="DN104">
        <v>47</v>
      </c>
      <c r="DO104">
        <v>16</v>
      </c>
      <c r="DP104">
        <v>12</v>
      </c>
      <c r="DQ104">
        <v>37</v>
      </c>
      <c r="DR104">
        <v>43</v>
      </c>
      <c r="DS104">
        <v>30</v>
      </c>
      <c r="DT104">
        <v>58</v>
      </c>
      <c r="DU104">
        <v>39</v>
      </c>
      <c r="DV104">
        <v>58</v>
      </c>
      <c r="DW104">
        <v>24</v>
      </c>
      <c r="DX104">
        <v>43</v>
      </c>
      <c r="DY104">
        <v>19</v>
      </c>
      <c r="DZ104">
        <v>56</v>
      </c>
      <c r="EA104">
        <v>78</v>
      </c>
      <c r="EB104">
        <v>81</v>
      </c>
      <c r="EC104">
        <v>101</v>
      </c>
      <c r="ED104">
        <v>56</v>
      </c>
      <c r="EE104">
        <v>12</v>
      </c>
      <c r="EF104">
        <v>9</v>
      </c>
      <c r="EG104">
        <v>22</v>
      </c>
      <c r="EH104">
        <v>11</v>
      </c>
      <c r="EI104">
        <v>18</v>
      </c>
      <c r="EJ104">
        <v>2</v>
      </c>
      <c r="EK104">
        <v>13</v>
      </c>
      <c r="EL104">
        <v>26</v>
      </c>
      <c r="EM104">
        <v>20</v>
      </c>
      <c r="EN104">
        <v>14</v>
      </c>
      <c r="EO104">
        <v>27</v>
      </c>
      <c r="EP104">
        <v>10</v>
      </c>
      <c r="EQ104">
        <v>22</v>
      </c>
      <c r="ER104">
        <v>30</v>
      </c>
      <c r="ES104">
        <v>29</v>
      </c>
      <c r="ET104">
        <v>26</v>
      </c>
      <c r="EU104">
        <v>17</v>
      </c>
      <c r="EV104">
        <v>13</v>
      </c>
      <c r="EW104">
        <v>37</v>
      </c>
      <c r="EX104">
        <v>16</v>
      </c>
      <c r="EY104">
        <v>14</v>
      </c>
      <c r="EZ104">
        <v>21</v>
      </c>
      <c r="FA104">
        <v>23</v>
      </c>
      <c r="FB104">
        <v>16</v>
      </c>
      <c r="FC104">
        <v>6</v>
      </c>
      <c r="FD104">
        <v>22</v>
      </c>
      <c r="FE104">
        <v>190</v>
      </c>
      <c r="FF104">
        <v>190</v>
      </c>
      <c r="FG104">
        <v>99</v>
      </c>
      <c r="FH104">
        <v>99</v>
      </c>
      <c r="FI104">
        <v>46</v>
      </c>
      <c r="FJ104">
        <v>2305</v>
      </c>
      <c r="FK104">
        <v>8.2429501084598705E-2</v>
      </c>
      <c r="FL104">
        <v>53</v>
      </c>
      <c r="FM104">
        <v>53</v>
      </c>
      <c r="FN104">
        <v>0</v>
      </c>
    </row>
    <row r="105" spans="1:170" x14ac:dyDescent="0.3">
      <c r="A105" t="s">
        <v>171</v>
      </c>
      <c r="B105">
        <v>17.570692000000001</v>
      </c>
      <c r="C105">
        <v>-3.9961660000000001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2</v>
      </c>
      <c r="BO105">
        <v>2</v>
      </c>
      <c r="BP105">
        <v>7</v>
      </c>
      <c r="BQ105">
        <v>7</v>
      </c>
      <c r="BR105">
        <v>0</v>
      </c>
      <c r="BS105">
        <v>7</v>
      </c>
      <c r="BT105">
        <v>3</v>
      </c>
      <c r="BU105">
        <v>3</v>
      </c>
      <c r="BV105">
        <v>5</v>
      </c>
      <c r="BW105">
        <v>3</v>
      </c>
      <c r="BX105">
        <v>2</v>
      </c>
      <c r="BY105">
        <v>4</v>
      </c>
      <c r="BZ105">
        <v>2</v>
      </c>
      <c r="CA105">
        <v>9</v>
      </c>
      <c r="CB105">
        <v>3</v>
      </c>
      <c r="CC105">
        <v>15</v>
      </c>
      <c r="CD105">
        <v>13</v>
      </c>
      <c r="CE105">
        <v>0</v>
      </c>
      <c r="CF105">
        <v>18</v>
      </c>
      <c r="CG105">
        <v>18</v>
      </c>
      <c r="CH105">
        <v>21</v>
      </c>
      <c r="CI105">
        <v>4</v>
      </c>
      <c r="CJ105">
        <v>23</v>
      </c>
      <c r="CK105">
        <v>0</v>
      </c>
      <c r="CL105">
        <v>45</v>
      </c>
      <c r="CM105">
        <v>8</v>
      </c>
      <c r="CN105">
        <v>22</v>
      </c>
      <c r="CO105">
        <v>12</v>
      </c>
      <c r="CP105">
        <v>35</v>
      </c>
      <c r="CQ105">
        <v>16</v>
      </c>
      <c r="CR105">
        <v>16</v>
      </c>
      <c r="CS105">
        <v>45</v>
      </c>
      <c r="CT105">
        <v>19</v>
      </c>
      <c r="CU105">
        <v>19</v>
      </c>
      <c r="CV105">
        <v>16</v>
      </c>
      <c r="CW105">
        <v>58</v>
      </c>
      <c r="CX105">
        <v>8</v>
      </c>
      <c r="CY105">
        <v>18</v>
      </c>
      <c r="CZ105">
        <v>36</v>
      </c>
      <c r="DA105">
        <v>19</v>
      </c>
      <c r="DB105">
        <v>17</v>
      </c>
      <c r="DC105">
        <v>32</v>
      </c>
      <c r="DD105">
        <v>19</v>
      </c>
      <c r="DE105">
        <v>19</v>
      </c>
      <c r="DF105">
        <v>18</v>
      </c>
      <c r="DG105">
        <v>24</v>
      </c>
      <c r="DH105">
        <v>12</v>
      </c>
      <c r="DI105">
        <v>8</v>
      </c>
      <c r="DJ105">
        <v>18</v>
      </c>
      <c r="DK105">
        <v>28</v>
      </c>
      <c r="DL105">
        <v>21</v>
      </c>
      <c r="DM105">
        <v>27</v>
      </c>
      <c r="DN105">
        <v>29</v>
      </c>
      <c r="DO105">
        <v>25</v>
      </c>
      <c r="DP105">
        <v>14</v>
      </c>
      <c r="DQ105">
        <v>27</v>
      </c>
      <c r="DR105">
        <v>30</v>
      </c>
      <c r="DS105">
        <v>16</v>
      </c>
      <c r="DT105">
        <v>22</v>
      </c>
      <c r="DU105">
        <v>46</v>
      </c>
      <c r="DV105">
        <v>15</v>
      </c>
      <c r="DW105">
        <v>29</v>
      </c>
      <c r="DX105">
        <v>18</v>
      </c>
      <c r="DY105">
        <v>39</v>
      </c>
      <c r="DZ105">
        <v>78</v>
      </c>
      <c r="EA105">
        <v>32</v>
      </c>
      <c r="EB105">
        <v>24</v>
      </c>
      <c r="EC105">
        <v>15</v>
      </c>
      <c r="ED105">
        <v>50</v>
      </c>
      <c r="EE105">
        <v>36</v>
      </c>
      <c r="EF105">
        <v>35</v>
      </c>
      <c r="EG105">
        <v>75</v>
      </c>
      <c r="EH105">
        <v>24</v>
      </c>
      <c r="EI105">
        <v>38</v>
      </c>
      <c r="EJ105">
        <v>10</v>
      </c>
      <c r="EK105">
        <v>14</v>
      </c>
      <c r="EL105">
        <v>39</v>
      </c>
      <c r="EM105">
        <v>81</v>
      </c>
      <c r="EN105">
        <v>55</v>
      </c>
      <c r="EO105">
        <v>30</v>
      </c>
      <c r="EP105">
        <v>24</v>
      </c>
      <c r="EQ105">
        <v>33</v>
      </c>
      <c r="ER105">
        <v>51</v>
      </c>
      <c r="ES105">
        <v>25</v>
      </c>
      <c r="ET105">
        <v>5</v>
      </c>
      <c r="EU105">
        <v>16</v>
      </c>
      <c r="EV105">
        <v>17</v>
      </c>
      <c r="EW105">
        <v>10</v>
      </c>
      <c r="EX105">
        <v>0</v>
      </c>
      <c r="EY105">
        <v>28</v>
      </c>
      <c r="EZ105">
        <v>17</v>
      </c>
      <c r="FA105">
        <v>27</v>
      </c>
      <c r="FB105">
        <v>34</v>
      </c>
      <c r="FC105">
        <v>21</v>
      </c>
      <c r="FD105">
        <v>58</v>
      </c>
      <c r="FE105">
        <v>81</v>
      </c>
      <c r="FF105">
        <v>81</v>
      </c>
      <c r="FG105">
        <v>140</v>
      </c>
      <c r="FH105">
        <v>140</v>
      </c>
      <c r="FI105">
        <v>63</v>
      </c>
      <c r="FJ105">
        <v>2118</v>
      </c>
      <c r="FK105">
        <v>3.8243626062322948E-2</v>
      </c>
      <c r="FL105">
        <v>77</v>
      </c>
      <c r="FM105">
        <v>77</v>
      </c>
      <c r="FN105">
        <v>0</v>
      </c>
    </row>
    <row r="106" spans="1:170" x14ac:dyDescent="0.3">
      <c r="A106" t="s">
        <v>97</v>
      </c>
      <c r="B106">
        <v>35.9375</v>
      </c>
      <c r="C106">
        <v>14.375400000000001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3</v>
      </c>
      <c r="AW106">
        <v>0</v>
      </c>
      <c r="AX106">
        <v>0</v>
      </c>
      <c r="AY106">
        <v>2</v>
      </c>
      <c r="AZ106">
        <v>1</v>
      </c>
      <c r="BA106">
        <v>0</v>
      </c>
      <c r="BB106">
        <v>6</v>
      </c>
      <c r="BC106">
        <v>6</v>
      </c>
      <c r="BD106">
        <v>3</v>
      </c>
      <c r="BE106">
        <v>9</v>
      </c>
      <c r="BF106">
        <v>8</v>
      </c>
      <c r="BG106">
        <v>0</v>
      </c>
      <c r="BH106">
        <v>15</v>
      </c>
      <c r="BI106">
        <v>11</v>
      </c>
      <c r="BJ106">
        <v>9</v>
      </c>
      <c r="BK106">
        <v>17</v>
      </c>
      <c r="BL106">
        <v>17</v>
      </c>
      <c r="BM106">
        <v>3</v>
      </c>
      <c r="BN106">
        <v>19</v>
      </c>
      <c r="BO106">
        <v>5</v>
      </c>
      <c r="BP106">
        <v>5</v>
      </c>
      <c r="BQ106">
        <v>10</v>
      </c>
      <c r="BR106">
        <v>2</v>
      </c>
      <c r="BS106">
        <v>5</v>
      </c>
      <c r="BT106">
        <v>13</v>
      </c>
      <c r="BU106">
        <v>19</v>
      </c>
      <c r="BV106">
        <v>8</v>
      </c>
      <c r="BW106">
        <v>6</v>
      </c>
      <c r="BX106">
        <v>11</v>
      </c>
      <c r="BY106">
        <v>14</v>
      </c>
      <c r="BZ106">
        <v>14</v>
      </c>
      <c r="CA106">
        <v>52</v>
      </c>
      <c r="CB106">
        <v>6</v>
      </c>
      <c r="CC106">
        <v>38</v>
      </c>
      <c r="CD106">
        <v>13</v>
      </c>
      <c r="CE106">
        <v>20</v>
      </c>
      <c r="CF106">
        <v>8</v>
      </c>
      <c r="CG106">
        <v>6</v>
      </c>
      <c r="CH106">
        <v>9</v>
      </c>
      <c r="CI106">
        <v>6</v>
      </c>
      <c r="CJ106">
        <v>13</v>
      </c>
      <c r="CK106">
        <v>10</v>
      </c>
      <c r="CL106">
        <v>4</v>
      </c>
      <c r="CM106">
        <v>1</v>
      </c>
      <c r="CN106">
        <v>4</v>
      </c>
      <c r="CO106">
        <v>12</v>
      </c>
      <c r="CP106">
        <v>1</v>
      </c>
      <c r="CQ106">
        <v>1</v>
      </c>
      <c r="CR106">
        <v>2</v>
      </c>
      <c r="CS106">
        <v>1</v>
      </c>
      <c r="CT106">
        <v>0</v>
      </c>
      <c r="CU106">
        <v>2</v>
      </c>
      <c r="CV106">
        <v>8</v>
      </c>
      <c r="CW106">
        <v>5</v>
      </c>
      <c r="CX106">
        <v>2</v>
      </c>
      <c r="CY106">
        <v>2</v>
      </c>
      <c r="CZ106">
        <v>1</v>
      </c>
      <c r="DA106">
        <v>9</v>
      </c>
      <c r="DB106">
        <v>3</v>
      </c>
      <c r="DC106">
        <v>2</v>
      </c>
      <c r="DD106">
        <v>2</v>
      </c>
      <c r="DE106">
        <v>2</v>
      </c>
      <c r="DF106">
        <v>3</v>
      </c>
      <c r="DG106">
        <v>1</v>
      </c>
      <c r="DH106">
        <v>6</v>
      </c>
      <c r="DI106">
        <v>7</v>
      </c>
      <c r="DJ106">
        <v>3</v>
      </c>
      <c r="DK106">
        <v>2</v>
      </c>
      <c r="DL106">
        <v>14</v>
      </c>
      <c r="DM106">
        <v>10</v>
      </c>
      <c r="DN106">
        <v>14</v>
      </c>
      <c r="DO106">
        <v>7</v>
      </c>
      <c r="DP106">
        <v>5</v>
      </c>
      <c r="DQ106">
        <v>11</v>
      </c>
      <c r="DR106">
        <v>15</v>
      </c>
      <c r="DS106">
        <v>15</v>
      </c>
      <c r="DT106">
        <v>1</v>
      </c>
      <c r="DU106">
        <v>9</v>
      </c>
      <c r="DV106">
        <v>1</v>
      </c>
      <c r="DW106">
        <v>1</v>
      </c>
      <c r="DX106">
        <v>0</v>
      </c>
      <c r="DY106">
        <v>1</v>
      </c>
      <c r="DZ106">
        <v>4</v>
      </c>
      <c r="EA106">
        <v>0</v>
      </c>
      <c r="EB106">
        <v>2</v>
      </c>
      <c r="EC106">
        <v>0</v>
      </c>
      <c r="ED106">
        <v>1</v>
      </c>
      <c r="EE106">
        <v>1</v>
      </c>
      <c r="EF106">
        <v>2</v>
      </c>
      <c r="EG106">
        <v>0</v>
      </c>
      <c r="EH106">
        <v>3</v>
      </c>
      <c r="EI106">
        <v>2</v>
      </c>
      <c r="EJ106">
        <v>2</v>
      </c>
      <c r="EK106">
        <v>1</v>
      </c>
      <c r="EL106">
        <v>2</v>
      </c>
      <c r="EM106">
        <v>3</v>
      </c>
      <c r="EN106">
        <v>5</v>
      </c>
      <c r="EO106">
        <v>5</v>
      </c>
      <c r="EP106">
        <v>1</v>
      </c>
      <c r="EQ106">
        <v>3</v>
      </c>
      <c r="ER106">
        <v>1</v>
      </c>
      <c r="ES106">
        <v>6</v>
      </c>
      <c r="ET106">
        <v>6</v>
      </c>
      <c r="EU106">
        <v>1</v>
      </c>
      <c r="EV106">
        <v>0</v>
      </c>
      <c r="EW106">
        <v>1</v>
      </c>
      <c r="EX106">
        <v>1</v>
      </c>
      <c r="EY106">
        <v>0</v>
      </c>
      <c r="EZ106">
        <v>0</v>
      </c>
      <c r="FA106">
        <v>0</v>
      </c>
      <c r="FB106">
        <v>3</v>
      </c>
      <c r="FC106">
        <v>2</v>
      </c>
      <c r="FD106">
        <v>0</v>
      </c>
      <c r="FE106">
        <v>52</v>
      </c>
      <c r="FF106">
        <v>52</v>
      </c>
      <c r="FG106">
        <v>76</v>
      </c>
      <c r="FH106">
        <v>76</v>
      </c>
      <c r="FI106">
        <v>45</v>
      </c>
      <c r="FJ106">
        <v>670</v>
      </c>
      <c r="FK106">
        <v>7.7611940298507459E-2</v>
      </c>
      <c r="FL106">
        <v>31</v>
      </c>
      <c r="FM106">
        <v>31</v>
      </c>
      <c r="FN106">
        <v>0</v>
      </c>
    </row>
    <row r="107" spans="1:170" x14ac:dyDescent="0.3">
      <c r="A107" t="s">
        <v>61</v>
      </c>
      <c r="B107">
        <v>14.641500000000001</v>
      </c>
      <c r="C107">
        <v>-61.0242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2</v>
      </c>
      <c r="AW107">
        <v>0</v>
      </c>
      <c r="AX107">
        <v>0</v>
      </c>
      <c r="AY107">
        <v>0</v>
      </c>
      <c r="AZ107">
        <v>1</v>
      </c>
      <c r="BA107">
        <v>0</v>
      </c>
      <c r="BB107">
        <v>0</v>
      </c>
      <c r="BC107">
        <v>6</v>
      </c>
      <c r="BD107">
        <v>0</v>
      </c>
      <c r="BE107">
        <v>6</v>
      </c>
      <c r="BF107">
        <v>1</v>
      </c>
      <c r="BG107">
        <v>3</v>
      </c>
      <c r="BH107">
        <v>4</v>
      </c>
      <c r="BI107">
        <v>9</v>
      </c>
      <c r="BJ107">
        <v>0</v>
      </c>
      <c r="BK107">
        <v>12</v>
      </c>
      <c r="BL107">
        <v>9</v>
      </c>
      <c r="BM107">
        <v>4</v>
      </c>
      <c r="BN107">
        <v>9</v>
      </c>
      <c r="BO107">
        <v>0</v>
      </c>
      <c r="BP107">
        <v>15</v>
      </c>
      <c r="BQ107">
        <v>12</v>
      </c>
      <c r="BR107">
        <v>0</v>
      </c>
      <c r="BS107">
        <v>0</v>
      </c>
      <c r="BT107">
        <v>35</v>
      </c>
      <c r="BU107">
        <v>7</v>
      </c>
      <c r="BV107">
        <v>3</v>
      </c>
      <c r="BW107">
        <v>5</v>
      </c>
      <c r="BX107">
        <v>2</v>
      </c>
      <c r="BY107">
        <v>4</v>
      </c>
      <c r="BZ107">
        <v>2</v>
      </c>
      <c r="CA107">
        <v>1</v>
      </c>
      <c r="CB107">
        <v>2</v>
      </c>
      <c r="CC107">
        <v>0</v>
      </c>
      <c r="CD107">
        <v>1</v>
      </c>
      <c r="CE107">
        <v>0</v>
      </c>
      <c r="CF107">
        <v>0</v>
      </c>
      <c r="CG107">
        <v>2</v>
      </c>
      <c r="CH107">
        <v>0</v>
      </c>
      <c r="CI107">
        <v>1</v>
      </c>
      <c r="CJ107">
        <v>0</v>
      </c>
      <c r="CK107">
        <v>0</v>
      </c>
      <c r="CL107">
        <v>0</v>
      </c>
      <c r="CM107">
        <v>5</v>
      </c>
      <c r="CN107">
        <v>0</v>
      </c>
      <c r="CO107">
        <v>0</v>
      </c>
      <c r="CP107">
        <v>1</v>
      </c>
      <c r="CQ107">
        <v>0</v>
      </c>
      <c r="CR107">
        <v>6</v>
      </c>
      <c r="CS107">
        <v>5</v>
      </c>
      <c r="CT107">
        <v>0</v>
      </c>
      <c r="CU107">
        <v>0</v>
      </c>
      <c r="CV107">
        <v>0</v>
      </c>
      <c r="CW107">
        <v>0</v>
      </c>
      <c r="CX107">
        <v>3</v>
      </c>
      <c r="CY107">
        <v>1</v>
      </c>
      <c r="CZ107">
        <v>0</v>
      </c>
      <c r="DA107">
        <v>0</v>
      </c>
      <c r="DB107">
        <v>2</v>
      </c>
      <c r="DC107">
        <v>0</v>
      </c>
      <c r="DD107">
        <v>1</v>
      </c>
      <c r="DE107">
        <v>1</v>
      </c>
      <c r="DF107">
        <v>3</v>
      </c>
      <c r="DG107">
        <v>0</v>
      </c>
      <c r="DH107">
        <v>0</v>
      </c>
      <c r="DI107">
        <v>1</v>
      </c>
      <c r="DJ107">
        <v>0</v>
      </c>
      <c r="DK107">
        <v>2</v>
      </c>
      <c r="DL107">
        <v>0</v>
      </c>
      <c r="DM107">
        <v>3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5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3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2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19</v>
      </c>
      <c r="EV107">
        <v>15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6</v>
      </c>
      <c r="FD107">
        <v>0</v>
      </c>
      <c r="FE107">
        <v>35</v>
      </c>
      <c r="FF107">
        <v>35</v>
      </c>
      <c r="FG107">
        <v>69</v>
      </c>
      <c r="FH107">
        <v>69</v>
      </c>
      <c r="FI107">
        <v>45</v>
      </c>
      <c r="FJ107">
        <v>242</v>
      </c>
      <c r="FK107">
        <v>0.14462809917355371</v>
      </c>
      <c r="FL107">
        <v>24</v>
      </c>
      <c r="FM107">
        <v>24</v>
      </c>
      <c r="FN107">
        <v>0</v>
      </c>
    </row>
    <row r="108" spans="1:170" x14ac:dyDescent="0.3">
      <c r="A108" t="s">
        <v>98</v>
      </c>
      <c r="B108">
        <v>21.007899999999999</v>
      </c>
      <c r="C108">
        <v>10.940799999999999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1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1</v>
      </c>
      <c r="BP108">
        <v>0</v>
      </c>
      <c r="BQ108">
        <v>2</v>
      </c>
      <c r="BR108">
        <v>0</v>
      </c>
      <c r="BS108">
        <v>0</v>
      </c>
      <c r="BT108">
        <v>1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1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1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1</v>
      </c>
      <c r="DK108">
        <v>6</v>
      </c>
      <c r="DL108">
        <v>5</v>
      </c>
      <c r="DM108">
        <v>9</v>
      </c>
      <c r="DN108">
        <v>11</v>
      </c>
      <c r="DO108">
        <v>22</v>
      </c>
      <c r="DP108">
        <v>19</v>
      </c>
      <c r="DQ108">
        <v>50</v>
      </c>
      <c r="DR108">
        <v>10</v>
      </c>
      <c r="DS108">
        <v>32</v>
      </c>
      <c r="DT108">
        <v>27</v>
      </c>
      <c r="DU108">
        <v>27</v>
      </c>
      <c r="DV108">
        <v>10</v>
      </c>
      <c r="DW108">
        <v>25</v>
      </c>
      <c r="DX108">
        <v>6</v>
      </c>
      <c r="DY108">
        <v>24</v>
      </c>
      <c r="DZ108">
        <v>54</v>
      </c>
      <c r="EA108">
        <v>77</v>
      </c>
      <c r="EB108">
        <v>60</v>
      </c>
      <c r="EC108">
        <v>47</v>
      </c>
      <c r="ED108">
        <v>58</v>
      </c>
      <c r="EE108">
        <v>80</v>
      </c>
      <c r="EF108">
        <v>77</v>
      </c>
      <c r="EG108">
        <v>39</v>
      </c>
      <c r="EH108">
        <v>99</v>
      </c>
      <c r="EI108">
        <v>64</v>
      </c>
      <c r="EJ108">
        <v>102</v>
      </c>
      <c r="EK108">
        <v>55</v>
      </c>
      <c r="EL108">
        <v>58</v>
      </c>
      <c r="EM108">
        <v>121</v>
      </c>
      <c r="EN108">
        <v>156</v>
      </c>
      <c r="EO108">
        <v>133</v>
      </c>
      <c r="EP108">
        <v>110</v>
      </c>
      <c r="EQ108">
        <v>101</v>
      </c>
      <c r="ER108">
        <v>104</v>
      </c>
      <c r="ES108">
        <v>170</v>
      </c>
      <c r="ET108">
        <v>166</v>
      </c>
      <c r="EU108">
        <v>201</v>
      </c>
      <c r="EV108">
        <v>197</v>
      </c>
      <c r="EW108">
        <v>192</v>
      </c>
      <c r="EX108">
        <v>171</v>
      </c>
      <c r="EY108">
        <v>137</v>
      </c>
      <c r="EZ108">
        <v>171</v>
      </c>
      <c r="FA108">
        <v>227</v>
      </c>
      <c r="FB108">
        <v>220</v>
      </c>
      <c r="FC108">
        <v>168</v>
      </c>
      <c r="FD108">
        <v>118</v>
      </c>
      <c r="FE108">
        <v>227</v>
      </c>
      <c r="FF108">
        <v>227</v>
      </c>
      <c r="FG108">
        <v>154</v>
      </c>
      <c r="FH108">
        <v>154</v>
      </c>
      <c r="FI108">
        <v>52</v>
      </c>
      <c r="FJ108">
        <v>4025</v>
      </c>
      <c r="FK108">
        <v>5.6397515527950311E-2</v>
      </c>
      <c r="FL108">
        <v>102</v>
      </c>
      <c r="FM108">
        <v>102</v>
      </c>
      <c r="FN108">
        <v>0</v>
      </c>
    </row>
    <row r="109" spans="1:170" x14ac:dyDescent="0.3">
      <c r="A109" t="s">
        <v>99</v>
      </c>
      <c r="B109">
        <v>-20.2</v>
      </c>
      <c r="C109">
        <v>57.5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3</v>
      </c>
      <c r="BH109">
        <v>0</v>
      </c>
      <c r="BI109">
        <v>9</v>
      </c>
      <c r="BJ109">
        <v>2</v>
      </c>
      <c r="BK109">
        <v>14</v>
      </c>
      <c r="BL109">
        <v>8</v>
      </c>
      <c r="BM109">
        <v>6</v>
      </c>
      <c r="BN109">
        <v>6</v>
      </c>
      <c r="BO109">
        <v>33</v>
      </c>
      <c r="BP109">
        <v>13</v>
      </c>
      <c r="BQ109">
        <v>8</v>
      </c>
      <c r="BR109">
        <v>5</v>
      </c>
      <c r="BS109">
        <v>21</v>
      </c>
      <c r="BT109">
        <v>15</v>
      </c>
      <c r="BU109">
        <v>18</v>
      </c>
      <c r="BV109">
        <v>8</v>
      </c>
      <c r="BW109">
        <v>17</v>
      </c>
      <c r="BX109">
        <v>10</v>
      </c>
      <c r="BY109">
        <v>31</v>
      </c>
      <c r="BZ109">
        <v>17</v>
      </c>
      <c r="CA109">
        <v>24</v>
      </c>
      <c r="CB109">
        <v>5</v>
      </c>
      <c r="CC109">
        <v>41</v>
      </c>
      <c r="CD109">
        <v>4</v>
      </c>
      <c r="CE109">
        <v>1</v>
      </c>
      <c r="CF109">
        <v>5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1</v>
      </c>
      <c r="CM109">
        <v>3</v>
      </c>
      <c r="CN109">
        <v>0</v>
      </c>
      <c r="CO109">
        <v>0</v>
      </c>
      <c r="CP109">
        <v>1</v>
      </c>
      <c r="CQ109">
        <v>2</v>
      </c>
      <c r="CR109">
        <v>0</v>
      </c>
      <c r="CS109">
        <v>0</v>
      </c>
      <c r="CT109">
        <v>1</v>
      </c>
      <c r="CU109">
        <v>2</v>
      </c>
      <c r="CV109">
        <v>0</v>
      </c>
      <c r="CW109" t="s">
        <v>182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2</v>
      </c>
      <c r="DW109">
        <v>0</v>
      </c>
      <c r="DX109">
        <v>0</v>
      </c>
      <c r="DY109">
        <v>0</v>
      </c>
      <c r="DZ109">
        <v>0</v>
      </c>
      <c r="EA109">
        <v>1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2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3</v>
      </c>
      <c r="EZ109">
        <v>0</v>
      </c>
      <c r="FA109">
        <v>1</v>
      </c>
      <c r="FB109">
        <v>0</v>
      </c>
      <c r="FC109">
        <v>0</v>
      </c>
      <c r="FD109">
        <v>0</v>
      </c>
      <c r="FE109">
        <v>41</v>
      </c>
      <c r="FF109">
        <v>41</v>
      </c>
      <c r="FG109">
        <v>78</v>
      </c>
      <c r="FH109">
        <v>78</v>
      </c>
      <c r="FI109">
        <v>56</v>
      </c>
      <c r="FJ109">
        <v>343</v>
      </c>
      <c r="FK109">
        <v>0.119533527696793</v>
      </c>
      <c r="FL109">
        <v>22</v>
      </c>
      <c r="FM109">
        <v>22</v>
      </c>
      <c r="FN109">
        <v>0</v>
      </c>
    </row>
    <row r="110" spans="1:170" x14ac:dyDescent="0.3">
      <c r="A110" t="s">
        <v>59</v>
      </c>
      <c r="B110">
        <v>-12.827500000000001</v>
      </c>
      <c r="C110">
        <v>45.166200000000003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1</v>
      </c>
      <c r="BE110">
        <v>0</v>
      </c>
      <c r="BF110">
        <v>0</v>
      </c>
      <c r="BG110">
        <v>2</v>
      </c>
      <c r="BH110">
        <v>0</v>
      </c>
      <c r="BI110">
        <v>3</v>
      </c>
      <c r="BJ110">
        <v>1</v>
      </c>
      <c r="BK110">
        <v>4</v>
      </c>
      <c r="BL110">
        <v>13</v>
      </c>
      <c r="BM110">
        <v>12</v>
      </c>
      <c r="BN110">
        <v>0</v>
      </c>
      <c r="BO110">
        <v>0</v>
      </c>
      <c r="BP110">
        <v>14</v>
      </c>
      <c r="BQ110">
        <v>13</v>
      </c>
      <c r="BR110">
        <v>0</v>
      </c>
      <c r="BS110">
        <v>19</v>
      </c>
      <c r="BT110">
        <v>12</v>
      </c>
      <c r="BU110">
        <v>0</v>
      </c>
      <c r="BV110">
        <v>22</v>
      </c>
      <c r="BW110">
        <v>12</v>
      </c>
      <c r="BX110">
        <v>6</v>
      </c>
      <c r="BY110">
        <v>13</v>
      </c>
      <c r="BZ110">
        <v>0</v>
      </c>
      <c r="CA110">
        <v>24</v>
      </c>
      <c r="CB110">
        <v>0</v>
      </c>
      <c r="CC110">
        <v>13</v>
      </c>
      <c r="CD110">
        <v>7</v>
      </c>
      <c r="CE110">
        <v>5</v>
      </c>
      <c r="CF110">
        <v>0</v>
      </c>
      <c r="CG110">
        <v>11</v>
      </c>
      <c r="CH110">
        <v>10</v>
      </c>
      <c r="CI110">
        <v>0</v>
      </c>
      <c r="CJ110">
        <v>16</v>
      </c>
      <c r="CK110">
        <v>12</v>
      </c>
      <c r="CL110">
        <v>9</v>
      </c>
      <c r="CM110">
        <v>17</v>
      </c>
      <c r="CN110">
        <v>0</v>
      </c>
      <c r="CO110">
        <v>40</v>
      </c>
      <c r="CP110">
        <v>15</v>
      </c>
      <c r="CQ110">
        <v>0</v>
      </c>
      <c r="CR110">
        <v>28</v>
      </c>
      <c r="CS110">
        <v>26</v>
      </c>
      <c r="CT110">
        <v>21</v>
      </c>
      <c r="CU110">
        <v>0</v>
      </c>
      <c r="CV110">
        <v>59</v>
      </c>
      <c r="CW110">
        <v>0</v>
      </c>
      <c r="CX110">
        <v>79</v>
      </c>
      <c r="CY110">
        <v>0</v>
      </c>
      <c r="CZ110">
        <v>0</v>
      </c>
      <c r="DA110">
        <v>111</v>
      </c>
      <c r="DB110">
        <v>36</v>
      </c>
      <c r="DC110">
        <v>53</v>
      </c>
      <c r="DD110">
        <v>0</v>
      </c>
      <c r="DE110">
        <v>115</v>
      </c>
      <c r="DF110">
        <v>0</v>
      </c>
      <c r="DG110">
        <v>134</v>
      </c>
      <c r="DH110">
        <v>35</v>
      </c>
      <c r="DI110">
        <v>0</v>
      </c>
      <c r="DJ110">
        <v>72</v>
      </c>
      <c r="DK110">
        <v>48</v>
      </c>
      <c r="DL110">
        <v>67</v>
      </c>
      <c r="DM110">
        <v>0</v>
      </c>
      <c r="DN110">
        <v>102</v>
      </c>
      <c r="DO110">
        <v>30</v>
      </c>
      <c r="DP110">
        <v>28</v>
      </c>
      <c r="DQ110">
        <v>0</v>
      </c>
      <c r="DR110">
        <v>105</v>
      </c>
      <c r="DS110">
        <v>0</v>
      </c>
      <c r="DT110">
        <v>46</v>
      </c>
      <c r="DU110">
        <v>0</v>
      </c>
      <c r="DV110">
        <v>66</v>
      </c>
      <c r="DW110">
        <v>22</v>
      </c>
      <c r="DX110">
        <v>25</v>
      </c>
      <c r="DY110">
        <v>11</v>
      </c>
      <c r="DZ110">
        <v>25</v>
      </c>
      <c r="EA110">
        <v>29</v>
      </c>
      <c r="EB110">
        <v>0</v>
      </c>
      <c r="EC110">
        <v>0</v>
      </c>
      <c r="ED110">
        <v>235</v>
      </c>
      <c r="EE110">
        <v>52</v>
      </c>
      <c r="EF110">
        <v>7</v>
      </c>
      <c r="EG110">
        <v>65</v>
      </c>
      <c r="EH110">
        <v>21</v>
      </c>
      <c r="EI110">
        <v>0</v>
      </c>
      <c r="EJ110">
        <v>0</v>
      </c>
      <c r="EK110">
        <v>72</v>
      </c>
      <c r="EL110">
        <v>24</v>
      </c>
      <c r="EM110">
        <v>51</v>
      </c>
      <c r="EN110">
        <v>14</v>
      </c>
      <c r="EO110">
        <v>28</v>
      </c>
      <c r="EP110">
        <v>14</v>
      </c>
      <c r="EQ110">
        <v>16</v>
      </c>
      <c r="ER110">
        <v>12</v>
      </c>
      <c r="ES110">
        <v>23</v>
      </c>
      <c r="ET110">
        <v>12</v>
      </c>
      <c r="EU110">
        <v>38</v>
      </c>
      <c r="EV110">
        <v>11</v>
      </c>
      <c r="EW110">
        <v>10</v>
      </c>
      <c r="EX110">
        <v>0</v>
      </c>
      <c r="EY110">
        <v>30</v>
      </c>
      <c r="EZ110">
        <v>0</v>
      </c>
      <c r="FA110">
        <v>33</v>
      </c>
      <c r="FB110">
        <v>41</v>
      </c>
      <c r="FC110">
        <v>0</v>
      </c>
      <c r="FD110">
        <v>0</v>
      </c>
      <c r="FE110">
        <v>235</v>
      </c>
      <c r="FF110">
        <v>235</v>
      </c>
      <c r="FG110">
        <v>131</v>
      </c>
      <c r="FH110">
        <v>131</v>
      </c>
      <c r="FI110">
        <v>53</v>
      </c>
      <c r="FJ110">
        <v>2508</v>
      </c>
      <c r="FK110">
        <v>9.3700159489633172E-2</v>
      </c>
      <c r="FL110">
        <v>78</v>
      </c>
      <c r="FM110">
        <v>78</v>
      </c>
      <c r="FN110">
        <v>0</v>
      </c>
    </row>
    <row r="111" spans="1:170" x14ac:dyDescent="0.3">
      <c r="A111" t="s">
        <v>100</v>
      </c>
      <c r="B111">
        <v>23.634499999999999</v>
      </c>
      <c r="C111">
        <v>-102.5528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3</v>
      </c>
      <c r="AP111">
        <v>1</v>
      </c>
      <c r="AQ111">
        <v>0</v>
      </c>
      <c r="AR111">
        <v>0</v>
      </c>
      <c r="AS111">
        <v>0</v>
      </c>
      <c r="AT111">
        <v>0</v>
      </c>
      <c r="AU111">
        <v>1</v>
      </c>
      <c r="AV111">
        <v>0</v>
      </c>
      <c r="AW111">
        <v>1</v>
      </c>
      <c r="AX111">
        <v>0</v>
      </c>
      <c r="AY111">
        <v>0</v>
      </c>
      <c r="AZ111">
        <v>1</v>
      </c>
      <c r="BA111">
        <v>4</v>
      </c>
      <c r="BB111">
        <v>14</v>
      </c>
      <c r="BC111">
        <v>15</v>
      </c>
      <c r="BD111">
        <v>12</v>
      </c>
      <c r="BE111">
        <v>29</v>
      </c>
      <c r="BF111">
        <v>11</v>
      </c>
      <c r="BG111">
        <v>25</v>
      </c>
      <c r="BH111">
        <v>46</v>
      </c>
      <c r="BI111">
        <v>39</v>
      </c>
      <c r="BJ111">
        <v>48</v>
      </c>
      <c r="BK111">
        <v>65</v>
      </c>
      <c r="BL111">
        <v>51</v>
      </c>
      <c r="BM111">
        <v>38</v>
      </c>
      <c r="BN111">
        <v>70</v>
      </c>
      <c r="BO111">
        <v>110</v>
      </c>
      <c r="BP111">
        <v>132</v>
      </c>
      <c r="BQ111">
        <v>131</v>
      </c>
      <c r="BR111">
        <v>145</v>
      </c>
      <c r="BS111">
        <v>101</v>
      </c>
      <c r="BT111">
        <v>121</v>
      </c>
      <c r="BU111">
        <v>163</v>
      </c>
      <c r="BV111">
        <v>132</v>
      </c>
      <c r="BW111">
        <v>178</v>
      </c>
      <c r="BX111">
        <v>202</v>
      </c>
      <c r="BY111">
        <v>253</v>
      </c>
      <c r="BZ111">
        <v>296</v>
      </c>
      <c r="CA111">
        <v>346</v>
      </c>
      <c r="CB111">
        <v>396</v>
      </c>
      <c r="CC111">
        <v>260</v>
      </c>
      <c r="CD111">
        <v>403</v>
      </c>
      <c r="CE111">
        <v>375</v>
      </c>
      <c r="CF111">
        <v>442</v>
      </c>
      <c r="CG111">
        <v>353</v>
      </c>
      <c r="CH111">
        <v>385</v>
      </c>
      <c r="CI111">
        <v>448</v>
      </c>
      <c r="CJ111">
        <v>450</v>
      </c>
      <c r="CK111">
        <v>578</v>
      </c>
      <c r="CL111">
        <v>622</v>
      </c>
      <c r="CM111">
        <v>764</v>
      </c>
      <c r="CN111">
        <v>511</v>
      </c>
      <c r="CO111">
        <v>729</v>
      </c>
      <c r="CP111">
        <v>1043</v>
      </c>
      <c r="CQ111">
        <v>1089</v>
      </c>
      <c r="CR111">
        <v>1239</v>
      </c>
      <c r="CS111">
        <v>970</v>
      </c>
      <c r="CT111">
        <v>835</v>
      </c>
      <c r="CU111">
        <v>852</v>
      </c>
      <c r="CV111">
        <v>1223</v>
      </c>
      <c r="CW111">
        <v>1047</v>
      </c>
      <c r="CX111">
        <v>1425</v>
      </c>
      <c r="CY111">
        <v>1515</v>
      </c>
      <c r="CZ111">
        <v>1349</v>
      </c>
      <c r="DA111">
        <v>1383</v>
      </c>
      <c r="DB111">
        <v>1434</v>
      </c>
      <c r="DC111">
        <v>1120</v>
      </c>
      <c r="DD111">
        <v>1609</v>
      </c>
      <c r="DE111">
        <v>1982</v>
      </c>
      <c r="DF111">
        <v>1906</v>
      </c>
      <c r="DG111">
        <v>1938</v>
      </c>
      <c r="DH111">
        <v>1562</v>
      </c>
      <c r="DI111">
        <v>1305</v>
      </c>
      <c r="DJ111">
        <v>1997</v>
      </c>
      <c r="DK111">
        <v>1862</v>
      </c>
      <c r="DL111">
        <v>2409</v>
      </c>
      <c r="DM111">
        <v>2437</v>
      </c>
      <c r="DN111">
        <v>2112</v>
      </c>
      <c r="DO111">
        <v>2075</v>
      </c>
      <c r="DP111">
        <v>2414</v>
      </c>
      <c r="DQ111">
        <v>2713</v>
      </c>
      <c r="DR111">
        <v>2248</v>
      </c>
      <c r="DS111">
        <v>2973</v>
      </c>
      <c r="DT111">
        <v>2960</v>
      </c>
      <c r="DU111">
        <v>3329</v>
      </c>
      <c r="DV111">
        <v>2764</v>
      </c>
      <c r="DW111">
        <v>2485</v>
      </c>
      <c r="DX111">
        <v>3455</v>
      </c>
      <c r="DY111">
        <v>3463</v>
      </c>
      <c r="DZ111">
        <v>3377</v>
      </c>
      <c r="EA111">
        <v>3227</v>
      </c>
      <c r="EB111">
        <v>2885</v>
      </c>
      <c r="EC111">
        <v>3152</v>
      </c>
      <c r="ED111">
        <v>2771</v>
      </c>
      <c r="EE111">
        <v>3891</v>
      </c>
      <c r="EF111">
        <v>3912</v>
      </c>
      <c r="EG111">
        <v>4442</v>
      </c>
      <c r="EH111">
        <v>4346</v>
      </c>
      <c r="EI111">
        <v>3593</v>
      </c>
      <c r="EJ111">
        <v>3484</v>
      </c>
      <c r="EK111">
        <v>2999</v>
      </c>
      <c r="EL111">
        <v>4199</v>
      </c>
      <c r="EM111">
        <v>4883</v>
      </c>
      <c r="EN111">
        <v>4790</v>
      </c>
      <c r="EO111">
        <v>5222</v>
      </c>
      <c r="EP111">
        <v>3494</v>
      </c>
      <c r="EQ111">
        <v>4147</v>
      </c>
      <c r="ER111">
        <v>3427</v>
      </c>
      <c r="ES111">
        <v>4599</v>
      </c>
      <c r="ET111">
        <v>4930</v>
      </c>
      <c r="EU111">
        <v>5662</v>
      </c>
      <c r="EV111">
        <v>5030</v>
      </c>
      <c r="EW111">
        <v>4717</v>
      </c>
      <c r="EX111">
        <v>5343</v>
      </c>
      <c r="EY111">
        <v>4577</v>
      </c>
      <c r="EZ111">
        <v>6288</v>
      </c>
      <c r="FA111">
        <v>5437</v>
      </c>
      <c r="FB111">
        <v>6104</v>
      </c>
      <c r="FC111">
        <v>5441</v>
      </c>
      <c r="FD111">
        <v>4410</v>
      </c>
      <c r="FE111">
        <v>6288</v>
      </c>
      <c r="FF111">
        <v>6288</v>
      </c>
      <c r="FG111">
        <v>153</v>
      </c>
      <c r="FH111">
        <v>153</v>
      </c>
      <c r="FI111">
        <v>37</v>
      </c>
      <c r="FJ111">
        <v>212802</v>
      </c>
      <c r="FK111">
        <v>2.9548594468097104E-2</v>
      </c>
      <c r="FL111">
        <v>116</v>
      </c>
      <c r="FM111">
        <v>116</v>
      </c>
      <c r="FN111">
        <v>0</v>
      </c>
    </row>
    <row r="112" spans="1:170" x14ac:dyDescent="0.3">
      <c r="A112" t="s">
        <v>101</v>
      </c>
      <c r="B112">
        <v>47.4116</v>
      </c>
      <c r="C112">
        <v>28.369900000000001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1</v>
      </c>
      <c r="AX112">
        <v>0</v>
      </c>
      <c r="AY112">
        <v>2</v>
      </c>
      <c r="AZ112">
        <v>0</v>
      </c>
      <c r="BA112">
        <v>0</v>
      </c>
      <c r="BB112">
        <v>3</v>
      </c>
      <c r="BC112">
        <v>6</v>
      </c>
      <c r="BD112">
        <v>11</v>
      </c>
      <c r="BE112">
        <v>0</v>
      </c>
      <c r="BF112">
        <v>7</v>
      </c>
      <c r="BG112">
        <v>0</v>
      </c>
      <c r="BH112">
        <v>19</v>
      </c>
      <c r="BI112">
        <v>17</v>
      </c>
      <c r="BJ112">
        <v>14</v>
      </c>
      <c r="BK112">
        <v>14</v>
      </c>
      <c r="BL112">
        <v>15</v>
      </c>
      <c r="BM112">
        <v>16</v>
      </c>
      <c r="BN112">
        <v>24</v>
      </c>
      <c r="BO112">
        <v>28</v>
      </c>
      <c r="BP112">
        <v>22</v>
      </c>
      <c r="BQ112">
        <v>32</v>
      </c>
      <c r="BR112">
        <v>32</v>
      </c>
      <c r="BS112">
        <v>35</v>
      </c>
      <c r="BT112">
        <v>55</v>
      </c>
      <c r="BU112">
        <v>70</v>
      </c>
      <c r="BV112">
        <v>82</v>
      </c>
      <c r="BW112">
        <v>86</v>
      </c>
      <c r="BX112">
        <v>161</v>
      </c>
      <c r="BY112">
        <v>112</v>
      </c>
      <c r="BZ112">
        <v>101</v>
      </c>
      <c r="CA112">
        <v>91</v>
      </c>
      <c r="CB112">
        <v>118</v>
      </c>
      <c r="CC112">
        <v>115</v>
      </c>
      <c r="CD112">
        <v>149</v>
      </c>
      <c r="CE112">
        <v>122</v>
      </c>
      <c r="CF112">
        <v>102</v>
      </c>
      <c r="CG112">
        <v>50</v>
      </c>
      <c r="CH112">
        <v>222</v>
      </c>
      <c r="CI112">
        <v>115</v>
      </c>
      <c r="CJ112">
        <v>105</v>
      </c>
      <c r="CK112">
        <v>110</v>
      </c>
      <c r="CL112">
        <v>114</v>
      </c>
      <c r="CM112">
        <v>94</v>
      </c>
      <c r="CN112">
        <v>76</v>
      </c>
      <c r="CO112">
        <v>66</v>
      </c>
      <c r="CP112">
        <v>164</v>
      </c>
      <c r="CQ112">
        <v>148</v>
      </c>
      <c r="CR112">
        <v>184</v>
      </c>
      <c r="CS112">
        <v>194</v>
      </c>
      <c r="CT112">
        <v>104</v>
      </c>
      <c r="CU112">
        <v>73</v>
      </c>
      <c r="CV112">
        <v>157</v>
      </c>
      <c r="CW112">
        <v>133</v>
      </c>
      <c r="CX112">
        <v>126</v>
      </c>
      <c r="CY112">
        <v>83</v>
      </c>
      <c r="CZ112">
        <v>72</v>
      </c>
      <c r="DA112">
        <v>69</v>
      </c>
      <c r="DB112">
        <v>127</v>
      </c>
      <c r="DC112">
        <v>115</v>
      </c>
      <c r="DD112">
        <v>113</v>
      </c>
      <c r="DE112">
        <v>129</v>
      </c>
      <c r="DF112">
        <v>123</v>
      </c>
      <c r="DG112">
        <v>139</v>
      </c>
      <c r="DH112">
        <v>60</v>
      </c>
      <c r="DI112">
        <v>68</v>
      </c>
      <c r="DJ112">
        <v>159</v>
      </c>
      <c r="DK112">
        <v>252</v>
      </c>
      <c r="DL112">
        <v>147</v>
      </c>
      <c r="DM112">
        <v>192</v>
      </c>
      <c r="DN112">
        <v>189</v>
      </c>
      <c r="DO112">
        <v>126</v>
      </c>
      <c r="DP112">
        <v>78</v>
      </c>
      <c r="DQ112">
        <v>202</v>
      </c>
      <c r="DR112">
        <v>213</v>
      </c>
      <c r="DS112">
        <v>151</v>
      </c>
      <c r="DT112">
        <v>143</v>
      </c>
      <c r="DU112">
        <v>147</v>
      </c>
      <c r="DV112">
        <v>99</v>
      </c>
      <c r="DW112">
        <v>54</v>
      </c>
      <c r="DX112">
        <v>158</v>
      </c>
      <c r="DY112">
        <v>232</v>
      </c>
      <c r="DZ112">
        <v>188</v>
      </c>
      <c r="EA112">
        <v>171</v>
      </c>
      <c r="EB112">
        <v>202</v>
      </c>
      <c r="EC112">
        <v>153</v>
      </c>
      <c r="ED112">
        <v>109</v>
      </c>
      <c r="EE112">
        <v>188</v>
      </c>
      <c r="EF112">
        <v>247</v>
      </c>
      <c r="EG112">
        <v>223</v>
      </c>
      <c r="EH112">
        <v>229</v>
      </c>
      <c r="EI112">
        <v>264</v>
      </c>
      <c r="EJ112">
        <v>189</v>
      </c>
      <c r="EK112">
        <v>107</v>
      </c>
      <c r="EL112">
        <v>218</v>
      </c>
      <c r="EM112">
        <v>296</v>
      </c>
      <c r="EN112">
        <v>406</v>
      </c>
      <c r="EO112">
        <v>366</v>
      </c>
      <c r="EP112">
        <v>366</v>
      </c>
      <c r="EQ112">
        <v>281</v>
      </c>
      <c r="ER112">
        <v>139</v>
      </c>
      <c r="ES112">
        <v>375</v>
      </c>
      <c r="ET112">
        <v>478</v>
      </c>
      <c r="EU112">
        <v>374</v>
      </c>
      <c r="EV112">
        <v>450</v>
      </c>
      <c r="EW112">
        <v>397</v>
      </c>
      <c r="EX112">
        <v>247</v>
      </c>
      <c r="EY112">
        <v>163</v>
      </c>
      <c r="EZ112">
        <v>351</v>
      </c>
      <c r="FA112">
        <v>364</v>
      </c>
      <c r="FB112">
        <v>375</v>
      </c>
      <c r="FC112">
        <v>323</v>
      </c>
      <c r="FD112">
        <v>304</v>
      </c>
      <c r="FE112">
        <v>478</v>
      </c>
      <c r="FF112">
        <v>478</v>
      </c>
      <c r="FG112">
        <v>147</v>
      </c>
      <c r="FH112">
        <v>147</v>
      </c>
      <c r="FI112">
        <v>46</v>
      </c>
      <c r="FJ112">
        <v>16080</v>
      </c>
      <c r="FK112">
        <v>2.9726368159203979E-2</v>
      </c>
      <c r="FL112">
        <v>101</v>
      </c>
      <c r="FM112">
        <v>101</v>
      </c>
      <c r="FN112">
        <v>0</v>
      </c>
    </row>
    <row r="113" spans="1:170" x14ac:dyDescent="0.3">
      <c r="A113" t="s">
        <v>102</v>
      </c>
      <c r="B113">
        <v>43.7333</v>
      </c>
      <c r="C113">
        <v>7.4166999999999996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1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1</v>
      </c>
      <c r="BB113">
        <v>0</v>
      </c>
      <c r="BC113">
        <v>0</v>
      </c>
      <c r="BD113">
        <v>0</v>
      </c>
      <c r="BE113">
        <v>5</v>
      </c>
      <c r="BF113">
        <v>0</v>
      </c>
      <c r="BG113">
        <v>0</v>
      </c>
      <c r="BH113">
        <v>0</v>
      </c>
      <c r="BI113">
        <v>4</v>
      </c>
      <c r="BJ113">
        <v>0</v>
      </c>
      <c r="BK113">
        <v>12</v>
      </c>
      <c r="BL113">
        <v>0</v>
      </c>
      <c r="BM113">
        <v>0</v>
      </c>
      <c r="BN113">
        <v>8</v>
      </c>
      <c r="BO113">
        <v>2</v>
      </c>
      <c r="BP113">
        <v>9</v>
      </c>
      <c r="BQ113">
        <v>0</v>
      </c>
      <c r="BR113">
        <v>4</v>
      </c>
      <c r="BS113">
        <v>3</v>
      </c>
      <c r="BT113">
        <v>3</v>
      </c>
      <c r="BU113">
        <v>3</v>
      </c>
      <c r="BV113">
        <v>5</v>
      </c>
      <c r="BW113">
        <v>4</v>
      </c>
      <c r="BX113">
        <v>2</v>
      </c>
      <c r="BY113">
        <v>7</v>
      </c>
      <c r="BZ113">
        <v>4</v>
      </c>
      <c r="CA113">
        <v>2</v>
      </c>
      <c r="CB113">
        <v>2</v>
      </c>
      <c r="CC113">
        <v>3</v>
      </c>
      <c r="CD113">
        <v>6</v>
      </c>
      <c r="CE113">
        <v>2</v>
      </c>
      <c r="CF113">
        <v>1</v>
      </c>
      <c r="CG113">
        <v>0</v>
      </c>
      <c r="CH113">
        <v>0</v>
      </c>
      <c r="CI113">
        <v>0</v>
      </c>
      <c r="CJ113">
        <v>0</v>
      </c>
      <c r="CK113">
        <v>1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1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1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1</v>
      </c>
      <c r="DQ113">
        <v>0</v>
      </c>
      <c r="DR113">
        <v>0</v>
      </c>
      <c r="DS113">
        <v>0</v>
      </c>
      <c r="DT113">
        <v>0</v>
      </c>
      <c r="DU113">
        <v>1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1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1</v>
      </c>
      <c r="EY113">
        <v>1</v>
      </c>
      <c r="EZ113">
        <v>0</v>
      </c>
      <c r="FA113">
        <v>1</v>
      </c>
      <c r="FB113">
        <v>0</v>
      </c>
      <c r="FC113">
        <v>0</v>
      </c>
      <c r="FD113">
        <v>1</v>
      </c>
      <c r="FE113">
        <v>12</v>
      </c>
      <c r="FF113">
        <v>12</v>
      </c>
      <c r="FG113">
        <v>60</v>
      </c>
      <c r="FH113">
        <v>60</v>
      </c>
      <c r="FI113">
        <v>38</v>
      </c>
      <c r="FJ113">
        <v>103</v>
      </c>
      <c r="FK113">
        <v>0.11650485436893204</v>
      </c>
      <c r="FL113">
        <v>22</v>
      </c>
      <c r="FM113">
        <v>22</v>
      </c>
      <c r="FN113">
        <v>0</v>
      </c>
    </row>
    <row r="114" spans="1:170" x14ac:dyDescent="0.3">
      <c r="A114" t="s">
        <v>103</v>
      </c>
      <c r="B114">
        <v>46.862499999999997</v>
      </c>
      <c r="C114">
        <v>103.8467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1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4</v>
      </c>
      <c r="BG114">
        <v>1</v>
      </c>
      <c r="BH114">
        <v>0</v>
      </c>
      <c r="BI114">
        <v>0</v>
      </c>
      <c r="BJ114">
        <v>4</v>
      </c>
      <c r="BK114">
        <v>0</v>
      </c>
      <c r="BL114">
        <v>0</v>
      </c>
      <c r="BM114">
        <v>0</v>
      </c>
      <c r="BN114">
        <v>0</v>
      </c>
      <c r="BO114">
        <v>1</v>
      </c>
      <c r="BP114">
        <v>0</v>
      </c>
      <c r="BQ114">
        <v>1</v>
      </c>
      <c r="BR114">
        <v>0</v>
      </c>
      <c r="BS114">
        <v>0</v>
      </c>
      <c r="BT114">
        <v>0</v>
      </c>
      <c r="BU114">
        <v>2</v>
      </c>
      <c r="BV114">
        <v>0</v>
      </c>
      <c r="BW114">
        <v>0</v>
      </c>
      <c r="BX114">
        <v>0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0</v>
      </c>
      <c r="CE114">
        <v>0</v>
      </c>
      <c r="CF114">
        <v>0</v>
      </c>
      <c r="CG114">
        <v>1</v>
      </c>
      <c r="CH114">
        <v>13</v>
      </c>
      <c r="CI114">
        <v>0</v>
      </c>
      <c r="CJ114">
        <v>1</v>
      </c>
      <c r="CK114">
        <v>0</v>
      </c>
      <c r="CL114">
        <v>0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0</v>
      </c>
      <c r="CT114">
        <v>1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</v>
      </c>
      <c r="DA114">
        <v>0</v>
      </c>
      <c r="DB114">
        <v>1</v>
      </c>
      <c r="DC114">
        <v>1</v>
      </c>
      <c r="DD114">
        <v>0</v>
      </c>
      <c r="DE114">
        <v>0</v>
      </c>
      <c r="DF114">
        <v>1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56</v>
      </c>
      <c r="DM114">
        <v>0</v>
      </c>
      <c r="DN114">
        <v>37</v>
      </c>
      <c r="DO114">
        <v>1</v>
      </c>
      <c r="DP114">
        <v>4</v>
      </c>
      <c r="DQ114">
        <v>0</v>
      </c>
      <c r="DR114">
        <v>0</v>
      </c>
      <c r="DS114">
        <v>0</v>
      </c>
      <c r="DT114">
        <v>1</v>
      </c>
      <c r="DU114">
        <v>0</v>
      </c>
      <c r="DV114">
        <v>0</v>
      </c>
      <c r="DW114">
        <v>0</v>
      </c>
      <c r="DX114">
        <v>0</v>
      </c>
      <c r="DY114">
        <v>7</v>
      </c>
      <c r="DZ114">
        <v>13</v>
      </c>
      <c r="EA114">
        <v>18</v>
      </c>
      <c r="EB114">
        <v>0</v>
      </c>
      <c r="EC114">
        <v>0</v>
      </c>
      <c r="ED114">
        <v>6</v>
      </c>
      <c r="EE114">
        <v>0</v>
      </c>
      <c r="EF114">
        <v>0</v>
      </c>
      <c r="EG114">
        <v>1</v>
      </c>
      <c r="EH114">
        <v>5</v>
      </c>
      <c r="EI114">
        <v>2</v>
      </c>
      <c r="EJ114">
        <v>0</v>
      </c>
      <c r="EK114">
        <v>1</v>
      </c>
      <c r="EL114">
        <v>0</v>
      </c>
      <c r="EM114">
        <v>0</v>
      </c>
      <c r="EN114">
        <v>3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4</v>
      </c>
      <c r="EU114">
        <v>3</v>
      </c>
      <c r="EV114">
        <v>0</v>
      </c>
      <c r="EW114">
        <v>2</v>
      </c>
      <c r="EX114">
        <v>7</v>
      </c>
      <c r="EY114">
        <v>2</v>
      </c>
      <c r="EZ114">
        <v>0</v>
      </c>
      <c r="FA114">
        <v>1</v>
      </c>
      <c r="FB114">
        <v>3</v>
      </c>
      <c r="FC114">
        <v>0</v>
      </c>
      <c r="FD114">
        <v>0</v>
      </c>
      <c r="FE114">
        <v>56</v>
      </c>
      <c r="FF114">
        <v>56</v>
      </c>
      <c r="FG114">
        <v>113</v>
      </c>
      <c r="FH114">
        <v>113</v>
      </c>
      <c r="FI114">
        <v>48</v>
      </c>
      <c r="FJ114">
        <v>219</v>
      </c>
      <c r="FK114">
        <v>0.25570776255707761</v>
      </c>
      <c r="FL114">
        <v>65</v>
      </c>
      <c r="FM114">
        <v>65</v>
      </c>
      <c r="FN114">
        <v>0</v>
      </c>
    </row>
    <row r="115" spans="1:170" x14ac:dyDescent="0.3">
      <c r="A115" t="s">
        <v>104</v>
      </c>
      <c r="B115">
        <v>42.5</v>
      </c>
      <c r="C115">
        <v>19.3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2</v>
      </c>
      <c r="BG115">
        <v>0</v>
      </c>
      <c r="BH115">
        <v>1</v>
      </c>
      <c r="BI115">
        <v>11</v>
      </c>
      <c r="BJ115">
        <v>0</v>
      </c>
      <c r="BK115">
        <v>7</v>
      </c>
      <c r="BL115">
        <v>6</v>
      </c>
      <c r="BM115">
        <v>20</v>
      </c>
      <c r="BN115">
        <v>5</v>
      </c>
      <c r="BO115">
        <v>17</v>
      </c>
      <c r="BP115">
        <v>13</v>
      </c>
      <c r="BQ115">
        <v>2</v>
      </c>
      <c r="BR115">
        <v>1</v>
      </c>
      <c r="BS115">
        <v>6</v>
      </c>
      <c r="BT115">
        <v>18</v>
      </c>
      <c r="BU115">
        <v>14</v>
      </c>
      <c r="BV115">
        <v>21</v>
      </c>
      <c r="BW115">
        <v>30</v>
      </c>
      <c r="BX115">
        <v>27</v>
      </c>
      <c r="BY115">
        <v>13</v>
      </c>
      <c r="BZ115">
        <v>19</v>
      </c>
      <c r="CA115">
        <v>8</v>
      </c>
      <c r="CB115">
        <v>7</v>
      </c>
      <c r="CC115">
        <v>4</v>
      </c>
      <c r="CD115">
        <v>3</v>
      </c>
      <c r="CE115">
        <v>8</v>
      </c>
      <c r="CF115">
        <v>9</v>
      </c>
      <c r="CG115">
        <v>2</v>
      </c>
      <c r="CH115">
        <v>9</v>
      </c>
      <c r="CI115">
        <v>5</v>
      </c>
      <c r="CJ115">
        <v>15</v>
      </c>
      <c r="CK115">
        <v>0</v>
      </c>
      <c r="CL115">
        <v>4</v>
      </c>
      <c r="CM115">
        <v>1</v>
      </c>
      <c r="CN115">
        <v>4</v>
      </c>
      <c r="CO115">
        <v>1</v>
      </c>
      <c r="CP115">
        <v>2</v>
      </c>
      <c r="CQ115">
        <v>1</v>
      </c>
      <c r="CR115">
        <v>3</v>
      </c>
      <c r="CS115">
        <v>1</v>
      </c>
      <c r="CT115">
        <v>1</v>
      </c>
      <c r="CU115">
        <v>0</v>
      </c>
      <c r="CV115">
        <v>0</v>
      </c>
      <c r="CW115">
        <v>1</v>
      </c>
      <c r="CX115">
        <v>0</v>
      </c>
      <c r="CY115">
        <v>0</v>
      </c>
      <c r="CZ115">
        <v>0</v>
      </c>
      <c r="DA115">
        <v>0</v>
      </c>
      <c r="DB115">
        <v>1</v>
      </c>
      <c r="DC115">
        <v>1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1</v>
      </c>
      <c r="ER115">
        <v>1</v>
      </c>
      <c r="ES115">
        <v>0</v>
      </c>
      <c r="ET115">
        <v>7</v>
      </c>
      <c r="EU115">
        <v>4</v>
      </c>
      <c r="EV115">
        <v>18</v>
      </c>
      <c r="EW115">
        <v>4</v>
      </c>
      <c r="EX115">
        <v>3</v>
      </c>
      <c r="EY115">
        <v>5</v>
      </c>
      <c r="EZ115">
        <v>11</v>
      </c>
      <c r="FA115">
        <v>11</v>
      </c>
      <c r="FB115">
        <v>25</v>
      </c>
      <c r="FC115">
        <v>25</v>
      </c>
      <c r="FD115">
        <v>30</v>
      </c>
      <c r="FE115">
        <v>30</v>
      </c>
      <c r="FF115">
        <v>30</v>
      </c>
      <c r="FG115">
        <v>72</v>
      </c>
      <c r="FH115">
        <v>72</v>
      </c>
      <c r="FI115">
        <v>55</v>
      </c>
      <c r="FJ115">
        <v>469</v>
      </c>
      <c r="FK115">
        <v>6.3965884861407252E-2</v>
      </c>
      <c r="FL115">
        <v>17</v>
      </c>
      <c r="FM115">
        <v>17</v>
      </c>
      <c r="FN115">
        <v>1</v>
      </c>
    </row>
    <row r="116" spans="1:170" x14ac:dyDescent="0.3">
      <c r="A116" t="s">
        <v>105</v>
      </c>
      <c r="B116">
        <v>31.791699999999999</v>
      </c>
      <c r="C116">
        <v>-7.0926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1</v>
      </c>
      <c r="AR116">
        <v>0</v>
      </c>
      <c r="AS116">
        <v>0</v>
      </c>
      <c r="AT116">
        <v>1</v>
      </c>
      <c r="AU116">
        <v>0</v>
      </c>
      <c r="AV116">
        <v>0</v>
      </c>
      <c r="AW116">
        <v>0</v>
      </c>
      <c r="AX116">
        <v>0</v>
      </c>
      <c r="AY116">
        <v>1</v>
      </c>
      <c r="AZ116">
        <v>2</v>
      </c>
      <c r="BA116">
        <v>1</v>
      </c>
      <c r="BB116">
        <v>1</v>
      </c>
      <c r="BC116">
        <v>10</v>
      </c>
      <c r="BD116">
        <v>11</v>
      </c>
      <c r="BE116">
        <v>1</v>
      </c>
      <c r="BF116">
        <v>9</v>
      </c>
      <c r="BG116">
        <v>11</v>
      </c>
      <c r="BH116">
        <v>14</v>
      </c>
      <c r="BI116">
        <v>14</v>
      </c>
      <c r="BJ116">
        <v>19</v>
      </c>
      <c r="BK116">
        <v>19</v>
      </c>
      <c r="BL116">
        <v>28</v>
      </c>
      <c r="BM116">
        <v>27</v>
      </c>
      <c r="BN116">
        <v>55</v>
      </c>
      <c r="BO116">
        <v>50</v>
      </c>
      <c r="BP116">
        <v>70</v>
      </c>
      <c r="BQ116">
        <v>57</v>
      </c>
      <c r="BR116">
        <v>77</v>
      </c>
      <c r="BS116">
        <v>77</v>
      </c>
      <c r="BT116">
        <v>61</v>
      </c>
      <c r="BU116">
        <v>37</v>
      </c>
      <c r="BV116">
        <v>54</v>
      </c>
      <c r="BW116">
        <v>83</v>
      </c>
      <c r="BX116">
        <v>128</v>
      </c>
      <c r="BY116">
        <v>102</v>
      </c>
      <c r="BZ116">
        <v>99</v>
      </c>
      <c r="CA116">
        <v>64</v>
      </c>
      <c r="CB116">
        <v>91</v>
      </c>
      <c r="CC116">
        <v>99</v>
      </c>
      <c r="CD116">
        <v>74</v>
      </c>
      <c r="CE116">
        <v>97</v>
      </c>
      <c r="CF116">
        <v>116</v>
      </c>
      <c r="CG116">
        <v>102</v>
      </c>
      <c r="CH116">
        <v>125</v>
      </c>
      <c r="CI116">
        <v>136</v>
      </c>
      <c r="CJ116">
        <v>259</v>
      </c>
      <c r="CK116">
        <v>281</v>
      </c>
      <c r="CL116">
        <v>121</v>
      </c>
      <c r="CM116">
        <v>170</v>
      </c>
      <c r="CN116">
        <v>191</v>
      </c>
      <c r="CO116">
        <v>163</v>
      </c>
      <c r="CP116">
        <v>237</v>
      </c>
      <c r="CQ116">
        <v>122</v>
      </c>
      <c r="CR116">
        <v>190</v>
      </c>
      <c r="CS116">
        <v>139</v>
      </c>
      <c r="CT116">
        <v>168</v>
      </c>
      <c r="CU116">
        <v>55</v>
      </c>
      <c r="CV116">
        <v>132</v>
      </c>
      <c r="CW116">
        <v>69</v>
      </c>
      <c r="CX116">
        <v>102</v>
      </c>
      <c r="CY116">
        <v>146</v>
      </c>
      <c r="CZ116">
        <v>160</v>
      </c>
      <c r="DA116">
        <v>174</v>
      </c>
      <c r="DB116">
        <v>150</v>
      </c>
      <c r="DC116">
        <v>166</v>
      </c>
      <c r="DD116">
        <v>189</v>
      </c>
      <c r="DE116">
        <v>140</v>
      </c>
      <c r="DF116">
        <v>163</v>
      </c>
      <c r="DG116">
        <v>199</v>
      </c>
      <c r="DH116">
        <v>153</v>
      </c>
      <c r="DI116">
        <v>218</v>
      </c>
      <c r="DJ116">
        <v>137</v>
      </c>
      <c r="DK116">
        <v>94</v>
      </c>
      <c r="DL116">
        <v>95</v>
      </c>
      <c r="DM116">
        <v>45</v>
      </c>
      <c r="DN116">
        <v>89</v>
      </c>
      <c r="DO116">
        <v>129</v>
      </c>
      <c r="DP116">
        <v>82</v>
      </c>
      <c r="DQ116">
        <v>71</v>
      </c>
      <c r="DR116">
        <v>110</v>
      </c>
      <c r="DS116">
        <v>78</v>
      </c>
      <c r="DT116">
        <v>121</v>
      </c>
      <c r="DU116">
        <v>74</v>
      </c>
      <c r="DV116">
        <v>27</v>
      </c>
      <c r="DW116">
        <v>99</v>
      </c>
      <c r="DX116">
        <v>45</v>
      </c>
      <c r="DY116">
        <v>24</v>
      </c>
      <c r="DZ116">
        <v>42</v>
      </c>
      <c r="EA116">
        <v>71</v>
      </c>
      <c r="EB116">
        <v>66</v>
      </c>
      <c r="EC116">
        <v>27</v>
      </c>
      <c r="ED116">
        <v>26</v>
      </c>
      <c r="EE116">
        <v>33</v>
      </c>
      <c r="EF116">
        <v>56</v>
      </c>
      <c r="EG116">
        <v>81</v>
      </c>
      <c r="EH116">
        <v>68</v>
      </c>
      <c r="EI116">
        <v>80</v>
      </c>
      <c r="EJ116">
        <v>73</v>
      </c>
      <c r="EK116">
        <v>78</v>
      </c>
      <c r="EL116">
        <v>135</v>
      </c>
      <c r="EM116">
        <v>71</v>
      </c>
      <c r="EN116">
        <v>29</v>
      </c>
      <c r="EO116">
        <v>73</v>
      </c>
      <c r="EP116">
        <v>82</v>
      </c>
      <c r="EQ116">
        <v>101</v>
      </c>
      <c r="ER116">
        <v>92</v>
      </c>
      <c r="ES116">
        <v>46</v>
      </c>
      <c r="ET116">
        <v>66</v>
      </c>
      <c r="EU116">
        <v>77</v>
      </c>
      <c r="EV116">
        <v>539</v>
      </c>
      <c r="EW116">
        <v>226</v>
      </c>
      <c r="EX116">
        <v>138</v>
      </c>
      <c r="EY116">
        <v>195</v>
      </c>
      <c r="EZ116">
        <v>172</v>
      </c>
      <c r="FA116">
        <v>563</v>
      </c>
      <c r="FB116">
        <v>431</v>
      </c>
      <c r="FC116">
        <v>295</v>
      </c>
      <c r="FD116">
        <v>244</v>
      </c>
      <c r="FE116">
        <v>281</v>
      </c>
      <c r="FF116">
        <v>563</v>
      </c>
      <c r="FG116">
        <v>86</v>
      </c>
      <c r="FH116">
        <v>154</v>
      </c>
      <c r="FI116">
        <v>40</v>
      </c>
      <c r="FJ116">
        <v>11877</v>
      </c>
      <c r="FK116">
        <v>4.740254272964553E-2</v>
      </c>
      <c r="FL116">
        <v>46</v>
      </c>
      <c r="FM116">
        <v>114</v>
      </c>
      <c r="FN116">
        <v>1</v>
      </c>
    </row>
    <row r="117" spans="1:170" x14ac:dyDescent="0.3">
      <c r="A117" t="s">
        <v>166</v>
      </c>
      <c r="B117">
        <v>-18.665694999999999</v>
      </c>
      <c r="C117">
        <v>35.529561999999999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1</v>
      </c>
      <c r="BL117">
        <v>0</v>
      </c>
      <c r="BM117">
        <v>2</v>
      </c>
      <c r="BN117">
        <v>2</v>
      </c>
      <c r="BO117">
        <v>2</v>
      </c>
      <c r="BP117">
        <v>0</v>
      </c>
      <c r="BQ117">
        <v>1</v>
      </c>
      <c r="BR117">
        <v>0</v>
      </c>
      <c r="BS117">
        <v>0</v>
      </c>
      <c r="BT117">
        <v>0</v>
      </c>
      <c r="BU117">
        <v>2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7</v>
      </c>
      <c r="CC117">
        <v>0</v>
      </c>
      <c r="CD117">
        <v>3</v>
      </c>
      <c r="CE117">
        <v>0</v>
      </c>
      <c r="CF117">
        <v>1</v>
      </c>
      <c r="CG117">
        <v>0</v>
      </c>
      <c r="CH117">
        <v>7</v>
      </c>
      <c r="CI117">
        <v>1</v>
      </c>
      <c r="CJ117">
        <v>2</v>
      </c>
      <c r="CK117">
        <v>3</v>
      </c>
      <c r="CL117">
        <v>1</v>
      </c>
      <c r="CM117">
        <v>4</v>
      </c>
      <c r="CN117">
        <v>0</v>
      </c>
      <c r="CO117">
        <v>0</v>
      </c>
      <c r="CP117">
        <v>2</v>
      </c>
      <c r="CQ117">
        <v>5</v>
      </c>
      <c r="CR117">
        <v>19</v>
      </c>
      <c r="CS117">
        <v>5</v>
      </c>
      <c r="CT117">
        <v>6</v>
      </c>
      <c r="CU117">
        <v>0</v>
      </c>
      <c r="CV117">
        <v>0</v>
      </c>
      <c r="CW117">
        <v>0</v>
      </c>
      <c r="CX117">
        <v>0</v>
      </c>
      <c r="CY117">
        <v>3</v>
      </c>
      <c r="CZ117">
        <v>0</v>
      </c>
      <c r="DA117">
        <v>1</v>
      </c>
      <c r="DB117">
        <v>0</v>
      </c>
      <c r="DC117">
        <v>1</v>
      </c>
      <c r="DD117">
        <v>0</v>
      </c>
      <c r="DE117">
        <v>0</v>
      </c>
      <c r="DF117">
        <v>1</v>
      </c>
      <c r="DG117">
        <v>5</v>
      </c>
      <c r="DH117">
        <v>4</v>
      </c>
      <c r="DI117">
        <v>12</v>
      </c>
      <c r="DJ117">
        <v>1</v>
      </c>
      <c r="DK117">
        <v>0</v>
      </c>
      <c r="DL117">
        <v>11</v>
      </c>
      <c r="DM117">
        <v>4</v>
      </c>
      <c r="DN117">
        <v>10</v>
      </c>
      <c r="DO117">
        <v>8</v>
      </c>
      <c r="DP117">
        <v>8</v>
      </c>
      <c r="DQ117">
        <v>1</v>
      </c>
      <c r="DR117">
        <v>10</v>
      </c>
      <c r="DS117">
        <v>6</v>
      </c>
      <c r="DT117">
        <v>2</v>
      </c>
      <c r="DU117">
        <v>4</v>
      </c>
      <c r="DV117">
        <v>26</v>
      </c>
      <c r="DW117">
        <v>15</v>
      </c>
      <c r="DX117">
        <v>4</v>
      </c>
      <c r="DY117">
        <v>14</v>
      </c>
      <c r="DZ117">
        <v>6</v>
      </c>
      <c r="EA117">
        <v>1</v>
      </c>
      <c r="EB117">
        <v>10</v>
      </c>
      <c r="EC117">
        <v>10</v>
      </c>
      <c r="ED117">
        <v>0</v>
      </c>
      <c r="EE117">
        <v>53</v>
      </c>
      <c r="EF117">
        <v>9</v>
      </c>
      <c r="EG117">
        <v>36</v>
      </c>
      <c r="EH117">
        <v>2</v>
      </c>
      <c r="EI117">
        <v>55</v>
      </c>
      <c r="EJ117">
        <v>15</v>
      </c>
      <c r="EK117">
        <v>9</v>
      </c>
      <c r="EL117">
        <v>20</v>
      </c>
      <c r="EM117">
        <v>19</v>
      </c>
      <c r="EN117">
        <v>17</v>
      </c>
      <c r="EO117">
        <v>20</v>
      </c>
      <c r="EP117">
        <v>44</v>
      </c>
      <c r="EQ117">
        <v>30</v>
      </c>
      <c r="ER117">
        <v>26</v>
      </c>
      <c r="ES117">
        <v>29</v>
      </c>
      <c r="ET117">
        <v>13</v>
      </c>
      <c r="EU117">
        <v>11</v>
      </c>
      <c r="EV117">
        <v>6</v>
      </c>
      <c r="EW117">
        <v>20</v>
      </c>
      <c r="EX117">
        <v>45</v>
      </c>
      <c r="EY117">
        <v>4</v>
      </c>
      <c r="EZ117">
        <v>20</v>
      </c>
      <c r="FA117">
        <v>5</v>
      </c>
      <c r="FB117">
        <v>26</v>
      </c>
      <c r="FC117">
        <v>28</v>
      </c>
      <c r="FD117">
        <v>23</v>
      </c>
      <c r="FE117">
        <v>55</v>
      </c>
      <c r="FF117">
        <v>55</v>
      </c>
      <c r="FG117">
        <v>136</v>
      </c>
      <c r="FH117">
        <v>136</v>
      </c>
      <c r="FI117">
        <v>60</v>
      </c>
      <c r="FJ117">
        <v>839</v>
      </c>
      <c r="FK117">
        <v>6.5554231227651971E-2</v>
      </c>
      <c r="FL117">
        <v>76</v>
      </c>
      <c r="FM117">
        <v>76</v>
      </c>
      <c r="FN117">
        <v>0</v>
      </c>
    </row>
    <row r="118" spans="1:170" x14ac:dyDescent="0.3">
      <c r="A118" t="s">
        <v>106</v>
      </c>
      <c r="B118">
        <v>-22.957599999999999</v>
      </c>
      <c r="C118">
        <v>18.490400000000001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2</v>
      </c>
      <c r="BD118">
        <v>0</v>
      </c>
      <c r="BE118">
        <v>0</v>
      </c>
      <c r="BF118">
        <v>0</v>
      </c>
      <c r="BG118">
        <v>0</v>
      </c>
      <c r="BH118">
        <v>1</v>
      </c>
      <c r="BI118">
        <v>0</v>
      </c>
      <c r="BJ118">
        <v>0</v>
      </c>
      <c r="BK118">
        <v>0</v>
      </c>
      <c r="BL118">
        <v>1</v>
      </c>
      <c r="BM118">
        <v>3</v>
      </c>
      <c r="BN118">
        <v>0</v>
      </c>
      <c r="BO118">
        <v>1</v>
      </c>
      <c r="BP118">
        <v>0</v>
      </c>
      <c r="BQ118">
        <v>0</v>
      </c>
      <c r="BR118">
        <v>3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2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2</v>
      </c>
      <c r="DT118">
        <v>1</v>
      </c>
      <c r="DU118">
        <v>1</v>
      </c>
      <c r="DV118">
        <v>1</v>
      </c>
      <c r="DW118">
        <v>0</v>
      </c>
      <c r="DX118">
        <v>0</v>
      </c>
      <c r="DY118">
        <v>1</v>
      </c>
      <c r="DZ118">
        <v>0</v>
      </c>
      <c r="EA118">
        <v>1</v>
      </c>
      <c r="EB118">
        <v>0</v>
      </c>
      <c r="EC118">
        <v>1</v>
      </c>
      <c r="ED118">
        <v>1</v>
      </c>
      <c r="EE118">
        <v>0</v>
      </c>
      <c r="EF118">
        <v>0</v>
      </c>
      <c r="EG118">
        <v>0</v>
      </c>
      <c r="EH118">
        <v>0</v>
      </c>
      <c r="EI118">
        <v>4</v>
      </c>
      <c r="EJ118">
        <v>0</v>
      </c>
      <c r="EK118">
        <v>2</v>
      </c>
      <c r="EL118">
        <v>0</v>
      </c>
      <c r="EM118">
        <v>0</v>
      </c>
      <c r="EN118">
        <v>0</v>
      </c>
      <c r="EO118">
        <v>0</v>
      </c>
      <c r="EP118">
        <v>1</v>
      </c>
      <c r="EQ118">
        <v>0</v>
      </c>
      <c r="ER118">
        <v>0</v>
      </c>
      <c r="ES118">
        <v>2</v>
      </c>
      <c r="ET118">
        <v>2</v>
      </c>
      <c r="EU118">
        <v>3</v>
      </c>
      <c r="EV118">
        <v>6</v>
      </c>
      <c r="EW118">
        <v>1</v>
      </c>
      <c r="EX118">
        <v>9</v>
      </c>
      <c r="EY118">
        <v>8</v>
      </c>
      <c r="EZ118">
        <v>9</v>
      </c>
      <c r="FA118">
        <v>4</v>
      </c>
      <c r="FB118">
        <v>26</v>
      </c>
      <c r="FC118">
        <v>19</v>
      </c>
      <c r="FD118">
        <v>15</v>
      </c>
      <c r="FE118">
        <v>26</v>
      </c>
      <c r="FF118">
        <v>26</v>
      </c>
      <c r="FG118">
        <v>155</v>
      </c>
      <c r="FH118">
        <v>155</v>
      </c>
      <c r="FI118">
        <v>52</v>
      </c>
      <c r="FJ118">
        <v>136</v>
      </c>
      <c r="FK118">
        <v>0.19117647058823528</v>
      </c>
      <c r="FL118">
        <v>103</v>
      </c>
      <c r="FM118">
        <v>103</v>
      </c>
      <c r="FN118">
        <v>0</v>
      </c>
    </row>
    <row r="119" spans="1:170" x14ac:dyDescent="0.3">
      <c r="A119" t="s">
        <v>107</v>
      </c>
      <c r="B119">
        <v>28.166699999999999</v>
      </c>
      <c r="C119">
        <v>84.25</v>
      </c>
      <c r="D119">
        <v>0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1</v>
      </c>
      <c r="BR119">
        <v>0</v>
      </c>
      <c r="BS119">
        <v>0</v>
      </c>
      <c r="BT119">
        <v>0</v>
      </c>
      <c r="BU119">
        <v>0</v>
      </c>
      <c r="BV119">
        <v>1</v>
      </c>
      <c r="BW119">
        <v>0</v>
      </c>
      <c r="BX119">
        <v>3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3</v>
      </c>
      <c r="CG119">
        <v>2</v>
      </c>
      <c r="CH119">
        <v>2</v>
      </c>
      <c r="CI119">
        <v>0</v>
      </c>
      <c r="CJ119">
        <v>0</v>
      </c>
      <c r="CK119">
        <v>14</v>
      </c>
      <c r="CL119">
        <v>1</v>
      </c>
      <c r="CM119">
        <v>0</v>
      </c>
      <c r="CN119">
        <v>0</v>
      </c>
      <c r="CO119">
        <v>12</v>
      </c>
      <c r="CP119">
        <v>2</v>
      </c>
      <c r="CQ119">
        <v>3</v>
      </c>
      <c r="CR119">
        <v>1</v>
      </c>
      <c r="CS119">
        <v>0</v>
      </c>
      <c r="CT119">
        <v>3</v>
      </c>
      <c r="CU119">
        <v>0</v>
      </c>
      <c r="CV119">
        <v>2</v>
      </c>
      <c r="CW119">
        <v>3</v>
      </c>
      <c r="CX119">
        <v>0</v>
      </c>
      <c r="CY119">
        <v>2</v>
      </c>
      <c r="CZ119">
        <v>0</v>
      </c>
      <c r="DA119">
        <v>16</v>
      </c>
      <c r="DB119">
        <v>0</v>
      </c>
      <c r="DC119">
        <v>7</v>
      </c>
      <c r="DD119">
        <v>17</v>
      </c>
      <c r="DE119">
        <v>2</v>
      </c>
      <c r="DF119">
        <v>1</v>
      </c>
      <c r="DG119">
        <v>8</v>
      </c>
      <c r="DH119">
        <v>0</v>
      </c>
      <c r="DI119">
        <v>24</v>
      </c>
      <c r="DJ119">
        <v>83</v>
      </c>
      <c r="DK119">
        <v>33</v>
      </c>
      <c r="DL119" t="s">
        <v>182</v>
      </c>
      <c r="DM119">
        <v>18</v>
      </c>
      <c r="DN119">
        <v>24</v>
      </c>
      <c r="DO119">
        <v>4</v>
      </c>
      <c r="DP119">
        <v>80</v>
      </c>
      <c r="DQ119">
        <v>27</v>
      </c>
      <c r="DR119">
        <v>25</v>
      </c>
      <c r="DS119">
        <v>30</v>
      </c>
      <c r="DT119">
        <v>59</v>
      </c>
      <c r="DU119">
        <v>68</v>
      </c>
      <c r="DV119">
        <v>19</v>
      </c>
      <c r="DW119">
        <v>79</v>
      </c>
      <c r="DX119">
        <v>90</v>
      </c>
      <c r="DY119">
        <v>114</v>
      </c>
      <c r="DZ119">
        <v>156</v>
      </c>
      <c r="EA119">
        <v>170</v>
      </c>
      <c r="EB119">
        <v>189</v>
      </c>
      <c r="EC119">
        <v>171</v>
      </c>
      <c r="ED119">
        <v>239</v>
      </c>
      <c r="EE119">
        <v>288</v>
      </c>
      <c r="EF119">
        <v>201</v>
      </c>
      <c r="EG119">
        <v>334</v>
      </c>
      <c r="EH119">
        <v>278</v>
      </c>
      <c r="EI119">
        <v>323</v>
      </c>
      <c r="EJ119">
        <v>213</v>
      </c>
      <c r="EK119">
        <v>314</v>
      </c>
      <c r="EL119">
        <v>324</v>
      </c>
      <c r="EM119">
        <v>278</v>
      </c>
      <c r="EN119">
        <v>250</v>
      </c>
      <c r="EO119">
        <v>448</v>
      </c>
      <c r="EP119">
        <v>273</v>
      </c>
      <c r="EQ119">
        <v>425</v>
      </c>
      <c r="ER119">
        <v>451</v>
      </c>
      <c r="ES119">
        <v>380</v>
      </c>
      <c r="ET119">
        <v>586</v>
      </c>
      <c r="EU119">
        <v>671</v>
      </c>
      <c r="EV119">
        <v>426</v>
      </c>
      <c r="EW119">
        <v>331</v>
      </c>
      <c r="EX119">
        <v>421</v>
      </c>
      <c r="EY119">
        <v>535</v>
      </c>
      <c r="EZ119">
        <v>538</v>
      </c>
      <c r="FA119">
        <v>629</v>
      </c>
      <c r="FB119">
        <v>434</v>
      </c>
      <c r="FC119">
        <v>593</v>
      </c>
      <c r="FD119">
        <v>554</v>
      </c>
      <c r="FE119">
        <v>671</v>
      </c>
      <c r="FF119">
        <v>671</v>
      </c>
      <c r="FG119">
        <v>148</v>
      </c>
      <c r="FH119">
        <v>148</v>
      </c>
      <c r="FI119">
        <v>3</v>
      </c>
      <c r="FJ119">
        <v>12310</v>
      </c>
      <c r="FK119">
        <v>5.4508529650690495E-2</v>
      </c>
      <c r="FL119">
        <v>145</v>
      </c>
      <c r="FM119">
        <v>145</v>
      </c>
      <c r="FN119">
        <v>0</v>
      </c>
    </row>
    <row r="120" spans="1:170" x14ac:dyDescent="0.3">
      <c r="A120" t="s">
        <v>109</v>
      </c>
      <c r="B120">
        <v>52.132599999999996</v>
      </c>
      <c r="C120">
        <v>5.2912999999999997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1</v>
      </c>
      <c r="AN120">
        <v>0</v>
      </c>
      <c r="AO120">
        <v>5</v>
      </c>
      <c r="AP120">
        <v>4</v>
      </c>
      <c r="AQ120">
        <v>8</v>
      </c>
      <c r="AR120">
        <v>6</v>
      </c>
      <c r="AS120">
        <v>14</v>
      </c>
      <c r="AT120">
        <v>44</v>
      </c>
      <c r="AU120">
        <v>46</v>
      </c>
      <c r="AV120">
        <v>60</v>
      </c>
      <c r="AW120">
        <v>77</v>
      </c>
      <c r="AX120">
        <v>56</v>
      </c>
      <c r="AY120">
        <v>61</v>
      </c>
      <c r="AZ120">
        <v>121</v>
      </c>
      <c r="BA120">
        <v>0</v>
      </c>
      <c r="BB120">
        <v>301</v>
      </c>
      <c r="BC120">
        <v>155</v>
      </c>
      <c r="BD120">
        <v>176</v>
      </c>
      <c r="BE120">
        <v>278</v>
      </c>
      <c r="BF120">
        <v>292</v>
      </c>
      <c r="BG120">
        <v>346</v>
      </c>
      <c r="BH120">
        <v>409</v>
      </c>
      <c r="BI120">
        <v>534</v>
      </c>
      <c r="BJ120">
        <v>637</v>
      </c>
      <c r="BK120">
        <v>573</v>
      </c>
      <c r="BL120">
        <v>545</v>
      </c>
      <c r="BM120">
        <v>811</v>
      </c>
      <c r="BN120">
        <v>852</v>
      </c>
      <c r="BO120">
        <v>1019</v>
      </c>
      <c r="BP120">
        <v>1172</v>
      </c>
      <c r="BQ120">
        <v>1159</v>
      </c>
      <c r="BR120">
        <v>1104</v>
      </c>
      <c r="BS120">
        <v>884</v>
      </c>
      <c r="BT120">
        <v>845</v>
      </c>
      <c r="BU120">
        <v>1019</v>
      </c>
      <c r="BV120">
        <v>1083</v>
      </c>
      <c r="BW120">
        <v>1026</v>
      </c>
      <c r="BX120">
        <v>904</v>
      </c>
      <c r="BY120">
        <v>1224</v>
      </c>
      <c r="BZ120">
        <v>952</v>
      </c>
      <c r="CA120">
        <v>777</v>
      </c>
      <c r="CB120">
        <v>969</v>
      </c>
      <c r="CC120">
        <v>1213</v>
      </c>
      <c r="CD120">
        <v>1335</v>
      </c>
      <c r="CE120">
        <v>1316</v>
      </c>
      <c r="CF120">
        <v>1174</v>
      </c>
      <c r="CG120">
        <v>964</v>
      </c>
      <c r="CH120">
        <v>868</v>
      </c>
      <c r="CI120">
        <v>734</v>
      </c>
      <c r="CJ120">
        <v>1061</v>
      </c>
      <c r="CK120">
        <v>1235</v>
      </c>
      <c r="CL120">
        <v>1140</v>
      </c>
      <c r="CM120">
        <v>1066</v>
      </c>
      <c r="CN120">
        <v>750</v>
      </c>
      <c r="CO120">
        <v>729</v>
      </c>
      <c r="CP120">
        <v>708</v>
      </c>
      <c r="CQ120">
        <v>887</v>
      </c>
      <c r="CR120">
        <v>806</v>
      </c>
      <c r="CS120">
        <v>655</v>
      </c>
      <c r="CT120">
        <v>655</v>
      </c>
      <c r="CU120">
        <v>400</v>
      </c>
      <c r="CV120">
        <v>171</v>
      </c>
      <c r="CW120">
        <v>386</v>
      </c>
      <c r="CX120">
        <v>514</v>
      </c>
      <c r="CY120">
        <v>475</v>
      </c>
      <c r="CZ120">
        <v>445</v>
      </c>
      <c r="DA120">
        <v>335</v>
      </c>
      <c r="DB120">
        <v>199</v>
      </c>
      <c r="DC120">
        <v>317</v>
      </c>
      <c r="DD120">
        <v>232</v>
      </c>
      <c r="DE120">
        <v>455</v>
      </c>
      <c r="DF120">
        <v>319</v>
      </c>
      <c r="DG120">
        <v>289</v>
      </c>
      <c r="DH120">
        <v>245</v>
      </c>
      <c r="DI120">
        <v>161</v>
      </c>
      <c r="DJ120">
        <v>196</v>
      </c>
      <c r="DK120">
        <v>227</v>
      </c>
      <c r="DL120">
        <v>270</v>
      </c>
      <c r="DM120">
        <v>200</v>
      </c>
      <c r="DN120">
        <v>189</v>
      </c>
      <c r="DO120">
        <v>125</v>
      </c>
      <c r="DP120">
        <v>146</v>
      </c>
      <c r="DQ120">
        <v>108</v>
      </c>
      <c r="DR120">
        <v>198</v>
      </c>
      <c r="DS120">
        <v>253</v>
      </c>
      <c r="DT120">
        <v>188</v>
      </c>
      <c r="DU120">
        <v>176</v>
      </c>
      <c r="DV120">
        <v>172</v>
      </c>
      <c r="DW120">
        <v>209</v>
      </c>
      <c r="DX120">
        <v>133</v>
      </c>
      <c r="DY120">
        <v>190</v>
      </c>
      <c r="DZ120">
        <v>182</v>
      </c>
      <c r="EA120">
        <v>176</v>
      </c>
      <c r="EB120">
        <v>131</v>
      </c>
      <c r="EC120">
        <v>185</v>
      </c>
      <c r="ED120">
        <v>103</v>
      </c>
      <c r="EE120">
        <v>102</v>
      </c>
      <c r="EF120">
        <v>86</v>
      </c>
      <c r="EG120">
        <v>209</v>
      </c>
      <c r="EH120">
        <v>210</v>
      </c>
      <c r="EI120">
        <v>183</v>
      </c>
      <c r="EJ120">
        <v>239</v>
      </c>
      <c r="EK120">
        <v>165</v>
      </c>
      <c r="EL120">
        <v>164</v>
      </c>
      <c r="EM120">
        <v>184</v>
      </c>
      <c r="EN120">
        <v>164</v>
      </c>
      <c r="EO120">
        <v>210</v>
      </c>
      <c r="EP120">
        <v>179</v>
      </c>
      <c r="EQ120">
        <v>143</v>
      </c>
      <c r="ER120">
        <v>165</v>
      </c>
      <c r="ES120">
        <v>139</v>
      </c>
      <c r="ET120">
        <v>117</v>
      </c>
      <c r="EU120">
        <v>115</v>
      </c>
      <c r="EV120">
        <v>107</v>
      </c>
      <c r="EW120">
        <v>76</v>
      </c>
      <c r="EX120">
        <v>91</v>
      </c>
      <c r="EY120">
        <v>65</v>
      </c>
      <c r="EZ120">
        <v>64</v>
      </c>
      <c r="FA120">
        <v>82</v>
      </c>
      <c r="FB120">
        <v>110</v>
      </c>
      <c r="FC120">
        <v>91</v>
      </c>
      <c r="FD120">
        <v>69</v>
      </c>
      <c r="FE120">
        <v>1335</v>
      </c>
      <c r="FF120">
        <v>1335</v>
      </c>
      <c r="FG120">
        <v>79</v>
      </c>
      <c r="FH120">
        <v>79</v>
      </c>
      <c r="FI120">
        <v>36</v>
      </c>
      <c r="FJ120">
        <v>50074</v>
      </c>
      <c r="FK120">
        <v>2.6660542397252067E-2</v>
      </c>
      <c r="FL120">
        <v>43</v>
      </c>
      <c r="FM120">
        <v>43</v>
      </c>
      <c r="FN120">
        <v>0</v>
      </c>
    </row>
    <row r="121" spans="1:170" x14ac:dyDescent="0.3">
      <c r="A121" t="s">
        <v>110</v>
      </c>
      <c r="B121">
        <v>-40.900599999999997</v>
      </c>
      <c r="C121">
        <v>174.886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0</v>
      </c>
      <c r="AP121">
        <v>0</v>
      </c>
      <c r="AQ121">
        <v>0</v>
      </c>
      <c r="AR121">
        <v>0</v>
      </c>
      <c r="AS121">
        <v>2</v>
      </c>
      <c r="AT121">
        <v>0</v>
      </c>
      <c r="AU121">
        <v>1</v>
      </c>
      <c r="AV121">
        <v>1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1</v>
      </c>
      <c r="BD121">
        <v>2</v>
      </c>
      <c r="BE121">
        <v>0</v>
      </c>
      <c r="BF121">
        <v>4</v>
      </c>
      <c r="BG121">
        <v>8</v>
      </c>
      <c r="BH121">
        <v>8</v>
      </c>
      <c r="BI121">
        <v>11</v>
      </c>
      <c r="BJ121">
        <v>13</v>
      </c>
      <c r="BK121">
        <v>50</v>
      </c>
      <c r="BL121">
        <v>0</v>
      </c>
      <c r="BM121">
        <v>53</v>
      </c>
      <c r="BN121">
        <v>50</v>
      </c>
      <c r="BO121">
        <v>78</v>
      </c>
      <c r="BP121">
        <v>85</v>
      </c>
      <c r="BQ121">
        <v>83</v>
      </c>
      <c r="BR121">
        <v>63</v>
      </c>
      <c r="BS121">
        <v>75</v>
      </c>
      <c r="BT121">
        <v>58</v>
      </c>
      <c r="BU121">
        <v>61</v>
      </c>
      <c r="BV121">
        <v>89</v>
      </c>
      <c r="BW121">
        <v>71</v>
      </c>
      <c r="BX121">
        <v>82</v>
      </c>
      <c r="BY121">
        <v>89</v>
      </c>
      <c r="BZ121">
        <v>67</v>
      </c>
      <c r="CA121">
        <v>54</v>
      </c>
      <c r="CB121">
        <v>50</v>
      </c>
      <c r="CC121">
        <v>29</v>
      </c>
      <c r="CD121">
        <v>44</v>
      </c>
      <c r="CE121">
        <v>29</v>
      </c>
      <c r="CF121">
        <v>18</v>
      </c>
      <c r="CG121">
        <v>19</v>
      </c>
      <c r="CH121">
        <v>17</v>
      </c>
      <c r="CI121">
        <v>20</v>
      </c>
      <c r="CJ121">
        <v>15</v>
      </c>
      <c r="CK121">
        <v>8</v>
      </c>
      <c r="CL121">
        <v>13</v>
      </c>
      <c r="CM121">
        <v>9</v>
      </c>
      <c r="CN121">
        <v>9</v>
      </c>
      <c r="CO121">
        <v>5</v>
      </c>
      <c r="CP121">
        <v>6</v>
      </c>
      <c r="CQ121">
        <v>5</v>
      </c>
      <c r="CR121">
        <v>5</v>
      </c>
      <c r="CS121">
        <v>9</v>
      </c>
      <c r="CT121" t="s">
        <v>182</v>
      </c>
      <c r="CU121">
        <v>3</v>
      </c>
      <c r="CV121">
        <v>2</v>
      </c>
      <c r="CW121">
        <v>2</v>
      </c>
      <c r="CX121">
        <v>3</v>
      </c>
      <c r="CY121">
        <v>6</v>
      </c>
      <c r="CZ121">
        <v>2</v>
      </c>
      <c r="DA121">
        <v>0</v>
      </c>
      <c r="DB121" t="s">
        <v>182</v>
      </c>
      <c r="DC121">
        <v>2</v>
      </c>
      <c r="DD121">
        <v>1</v>
      </c>
      <c r="DE121">
        <v>1</v>
      </c>
      <c r="DF121">
        <v>2</v>
      </c>
      <c r="DG121">
        <v>2</v>
      </c>
      <c r="DH121">
        <v>3</v>
      </c>
      <c r="DI121">
        <v>0</v>
      </c>
      <c r="DJ121">
        <v>0</v>
      </c>
      <c r="DK121">
        <v>0</v>
      </c>
      <c r="DL121">
        <v>1</v>
      </c>
      <c r="DM121">
        <v>0</v>
      </c>
      <c r="DN121">
        <v>1</v>
      </c>
      <c r="DO121">
        <v>0</v>
      </c>
      <c r="DP121">
        <v>0</v>
      </c>
      <c r="DQ121">
        <v>4</v>
      </c>
      <c r="DR121">
        <v>0</v>
      </c>
      <c r="DS121">
        <v>1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2</v>
      </c>
      <c r="ES121">
        <v>0</v>
      </c>
      <c r="ET121">
        <v>1</v>
      </c>
      <c r="EU121">
        <v>0</v>
      </c>
      <c r="EV121">
        <v>2</v>
      </c>
      <c r="EW121">
        <v>2</v>
      </c>
      <c r="EX121">
        <v>2</v>
      </c>
      <c r="EY121">
        <v>2</v>
      </c>
      <c r="EZ121">
        <v>1</v>
      </c>
      <c r="FA121">
        <v>3</v>
      </c>
      <c r="FB121">
        <v>1</v>
      </c>
      <c r="FC121">
        <v>2</v>
      </c>
      <c r="FD121">
        <v>4</v>
      </c>
      <c r="FE121">
        <v>89</v>
      </c>
      <c r="FF121">
        <v>89</v>
      </c>
      <c r="FG121">
        <v>71</v>
      </c>
      <c r="FH121">
        <v>71</v>
      </c>
      <c r="FI121">
        <v>37</v>
      </c>
      <c r="FJ121">
        <v>1528</v>
      </c>
      <c r="FK121">
        <v>5.8246073298429318E-2</v>
      </c>
      <c r="FL121">
        <v>34</v>
      </c>
      <c r="FM121">
        <v>34</v>
      </c>
      <c r="FN121">
        <v>0</v>
      </c>
    </row>
    <row r="122" spans="1:170" x14ac:dyDescent="0.3">
      <c r="A122" t="s">
        <v>111</v>
      </c>
      <c r="B122">
        <v>12.865399999999999</v>
      </c>
      <c r="C122">
        <v>-85.2072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1</v>
      </c>
      <c r="BI122">
        <v>0</v>
      </c>
      <c r="BJ122">
        <v>1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</v>
      </c>
      <c r="BR122">
        <v>0</v>
      </c>
      <c r="BS122">
        <v>0</v>
      </c>
      <c r="BT122">
        <v>1</v>
      </c>
      <c r="BU122">
        <v>0</v>
      </c>
      <c r="BV122">
        <v>0</v>
      </c>
      <c r="BW122">
        <v>0</v>
      </c>
      <c r="BX122">
        <v>0</v>
      </c>
      <c r="BY122">
        <v>1</v>
      </c>
      <c r="BZ122">
        <v>0</v>
      </c>
      <c r="CA122">
        <v>0</v>
      </c>
      <c r="CB122">
        <v>0</v>
      </c>
      <c r="CC122">
        <v>1</v>
      </c>
      <c r="CD122">
        <v>0</v>
      </c>
      <c r="CE122">
        <v>1</v>
      </c>
      <c r="CF122">
        <v>1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1</v>
      </c>
      <c r="CN122">
        <v>0</v>
      </c>
      <c r="CO122">
        <v>0</v>
      </c>
      <c r="CP122">
        <v>0</v>
      </c>
      <c r="CQ122">
        <v>1</v>
      </c>
      <c r="CR122">
        <v>0</v>
      </c>
      <c r="CS122">
        <v>1</v>
      </c>
      <c r="CT122">
        <v>1</v>
      </c>
      <c r="CU122">
        <v>0</v>
      </c>
      <c r="CV122">
        <v>0</v>
      </c>
      <c r="CW122">
        <v>0</v>
      </c>
      <c r="CX122">
        <v>1</v>
      </c>
      <c r="CY122">
        <v>0</v>
      </c>
      <c r="CZ122">
        <v>0</v>
      </c>
      <c r="DA122">
        <v>1</v>
      </c>
      <c r="DB122">
        <v>0</v>
      </c>
      <c r="DC122">
        <v>1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9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229</v>
      </c>
      <c r="DR122">
        <v>0</v>
      </c>
      <c r="DS122">
        <v>25</v>
      </c>
      <c r="DT122">
        <v>0</v>
      </c>
      <c r="DU122">
        <v>0</v>
      </c>
      <c r="DV122">
        <v>0</v>
      </c>
      <c r="DW122">
        <v>0</v>
      </c>
      <c r="DX122">
        <v>480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359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346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359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347</v>
      </c>
      <c r="FA122">
        <v>0</v>
      </c>
      <c r="FB122">
        <v>0</v>
      </c>
      <c r="FC122">
        <v>0</v>
      </c>
      <c r="FD122">
        <v>0</v>
      </c>
      <c r="FE122">
        <v>480</v>
      </c>
      <c r="FF122">
        <v>480</v>
      </c>
      <c r="FG122">
        <v>125</v>
      </c>
      <c r="FH122">
        <v>125</v>
      </c>
      <c r="FI122">
        <v>57</v>
      </c>
      <c r="FJ122">
        <v>2170</v>
      </c>
      <c r="FK122">
        <v>0.22119815668202766</v>
      </c>
      <c r="FL122">
        <v>68</v>
      </c>
      <c r="FM122">
        <v>68</v>
      </c>
      <c r="FN122">
        <v>0</v>
      </c>
    </row>
    <row r="123" spans="1:170" x14ac:dyDescent="0.3">
      <c r="A123" t="s">
        <v>112</v>
      </c>
      <c r="B123">
        <v>17.607800000000001</v>
      </c>
      <c r="C123">
        <v>8.0816999999999997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1</v>
      </c>
      <c r="BJ123">
        <v>0</v>
      </c>
      <c r="BK123">
        <v>1</v>
      </c>
      <c r="BL123">
        <v>1</v>
      </c>
      <c r="BM123">
        <v>0</v>
      </c>
      <c r="BN123">
        <v>4</v>
      </c>
      <c r="BO123">
        <v>3</v>
      </c>
      <c r="BP123">
        <v>0</v>
      </c>
      <c r="BQ123">
        <v>0</v>
      </c>
      <c r="BR123">
        <v>8</v>
      </c>
      <c r="BS123">
        <v>9</v>
      </c>
      <c r="BT123">
        <v>0</v>
      </c>
      <c r="BU123">
        <v>47</v>
      </c>
      <c r="BV123">
        <v>24</v>
      </c>
      <c r="BW123">
        <v>22</v>
      </c>
      <c r="BX123">
        <v>24</v>
      </c>
      <c r="BY123">
        <v>40</v>
      </c>
      <c r="BZ123">
        <v>69</v>
      </c>
      <c r="CA123">
        <v>25</v>
      </c>
      <c r="CB123">
        <v>64</v>
      </c>
      <c r="CC123">
        <v>68</v>
      </c>
      <c r="CD123">
        <v>28</v>
      </c>
      <c r="CE123">
        <v>53</v>
      </c>
      <c r="CF123">
        <v>38</v>
      </c>
      <c r="CG123">
        <v>0</v>
      </c>
      <c r="CH123">
        <v>41</v>
      </c>
      <c r="CI123">
        <v>14</v>
      </c>
      <c r="CJ123">
        <v>0</v>
      </c>
      <c r="CK123">
        <v>43</v>
      </c>
      <c r="CL123">
        <v>12</v>
      </c>
      <c r="CM123">
        <v>9</v>
      </c>
      <c r="CN123">
        <v>0</v>
      </c>
      <c r="CO123">
        <v>9</v>
      </c>
      <c r="CP123">
        <v>5</v>
      </c>
      <c r="CQ123">
        <v>9</v>
      </c>
      <c r="CR123">
        <v>10</v>
      </c>
      <c r="CS123">
        <v>3</v>
      </c>
      <c r="CT123">
        <v>12</v>
      </c>
      <c r="CU123">
        <v>5</v>
      </c>
      <c r="CV123">
        <v>8</v>
      </c>
      <c r="CW123">
        <v>4</v>
      </c>
      <c r="CX123">
        <v>6</v>
      </c>
      <c r="CY123">
        <v>9</v>
      </c>
      <c r="CZ123">
        <v>8</v>
      </c>
      <c r="DA123">
        <v>14</v>
      </c>
      <c r="DB123">
        <v>5</v>
      </c>
      <c r="DC123">
        <v>8</v>
      </c>
      <c r="DD123">
        <v>7</v>
      </c>
      <c r="DE123">
        <v>11</v>
      </c>
      <c r="DF123">
        <v>14</v>
      </c>
      <c r="DG123">
        <v>20</v>
      </c>
      <c r="DH123">
        <v>6</v>
      </c>
      <c r="DI123">
        <v>11</v>
      </c>
      <c r="DJ123">
        <v>22</v>
      </c>
      <c r="DK123">
        <v>6</v>
      </c>
      <c r="DL123">
        <v>16</v>
      </c>
      <c r="DM123">
        <v>9</v>
      </c>
      <c r="DN123">
        <v>4</v>
      </c>
      <c r="DO123">
        <v>15</v>
      </c>
      <c r="DP123">
        <v>5</v>
      </c>
      <c r="DQ123">
        <v>5</v>
      </c>
      <c r="DR123">
        <v>6</v>
      </c>
      <c r="DS123">
        <v>4</v>
      </c>
      <c r="DT123">
        <v>13</v>
      </c>
      <c r="DU123">
        <v>6</v>
      </c>
      <c r="DV123">
        <v>2</v>
      </c>
      <c r="DW123">
        <v>6</v>
      </c>
      <c r="DX123">
        <v>1</v>
      </c>
      <c r="DY123">
        <v>0</v>
      </c>
      <c r="DZ123">
        <v>3</v>
      </c>
      <c r="EA123">
        <v>0</v>
      </c>
      <c r="EB123">
        <v>1</v>
      </c>
      <c r="EC123">
        <v>2</v>
      </c>
      <c r="ED123">
        <v>0</v>
      </c>
      <c r="EE123">
        <v>2</v>
      </c>
      <c r="EF123">
        <v>1</v>
      </c>
      <c r="EG123">
        <v>2</v>
      </c>
      <c r="EH123">
        <v>3</v>
      </c>
      <c r="EI123">
        <v>4</v>
      </c>
      <c r="EJ123">
        <v>3</v>
      </c>
      <c r="EK123">
        <v>0</v>
      </c>
      <c r="EL123">
        <v>1</v>
      </c>
      <c r="EM123">
        <v>0</v>
      </c>
      <c r="EN123">
        <v>0</v>
      </c>
      <c r="EO123">
        <v>4</v>
      </c>
      <c r="EP123">
        <v>2</v>
      </c>
      <c r="EQ123">
        <v>0</v>
      </c>
      <c r="ER123">
        <v>0</v>
      </c>
      <c r="ES123">
        <v>36</v>
      </c>
      <c r="ET123">
        <v>4</v>
      </c>
      <c r="EU123">
        <v>0</v>
      </c>
      <c r="EV123">
        <v>0</v>
      </c>
      <c r="EW123">
        <v>15</v>
      </c>
      <c r="EX123">
        <v>1</v>
      </c>
      <c r="EY123">
        <v>10</v>
      </c>
      <c r="EZ123">
        <v>5</v>
      </c>
      <c r="FA123">
        <v>0</v>
      </c>
      <c r="FB123">
        <v>5</v>
      </c>
      <c r="FC123">
        <v>3</v>
      </c>
      <c r="FD123">
        <v>3</v>
      </c>
      <c r="FE123">
        <v>69</v>
      </c>
      <c r="FF123">
        <v>69</v>
      </c>
      <c r="FG123">
        <v>75</v>
      </c>
      <c r="FH123">
        <v>75</v>
      </c>
      <c r="FI123">
        <v>58</v>
      </c>
      <c r="FJ123">
        <v>1062</v>
      </c>
      <c r="FK123">
        <v>6.4971751412429377E-2</v>
      </c>
      <c r="FL123">
        <v>17</v>
      </c>
      <c r="FM123">
        <v>17</v>
      </c>
      <c r="FN123">
        <v>0</v>
      </c>
    </row>
    <row r="124" spans="1:170" x14ac:dyDescent="0.3">
      <c r="A124" t="s">
        <v>113</v>
      </c>
      <c r="B124">
        <v>9.0820000000000007</v>
      </c>
      <c r="C124">
        <v>8.6753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1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1</v>
      </c>
      <c r="BG124">
        <v>5</v>
      </c>
      <c r="BH124">
        <v>0</v>
      </c>
      <c r="BI124">
        <v>4</v>
      </c>
      <c r="BJ124">
        <v>10</v>
      </c>
      <c r="BK124">
        <v>8</v>
      </c>
      <c r="BL124">
        <v>10</v>
      </c>
      <c r="BM124">
        <v>4</v>
      </c>
      <c r="BN124">
        <v>7</v>
      </c>
      <c r="BO124">
        <v>14</v>
      </c>
      <c r="BP124">
        <v>5</v>
      </c>
      <c r="BQ124">
        <v>19</v>
      </c>
      <c r="BR124">
        <v>22</v>
      </c>
      <c r="BS124">
        <v>20</v>
      </c>
      <c r="BT124">
        <v>4</v>
      </c>
      <c r="BU124">
        <v>39</v>
      </c>
      <c r="BV124">
        <v>10</v>
      </c>
      <c r="BW124">
        <v>26</v>
      </c>
      <c r="BX124">
        <v>4</v>
      </c>
      <c r="BY124">
        <v>18</v>
      </c>
      <c r="BZ124">
        <v>6</v>
      </c>
      <c r="CA124">
        <v>16</v>
      </c>
      <c r="CB124">
        <v>22</v>
      </c>
      <c r="CC124">
        <v>12</v>
      </c>
      <c r="CD124">
        <v>17</v>
      </c>
      <c r="CE124">
        <v>13</v>
      </c>
      <c r="CF124">
        <v>5</v>
      </c>
      <c r="CG124">
        <v>20</v>
      </c>
      <c r="CH124">
        <v>30</v>
      </c>
      <c r="CI124">
        <v>34</v>
      </c>
      <c r="CJ124">
        <v>35</v>
      </c>
      <c r="CK124">
        <v>51</v>
      </c>
      <c r="CL124">
        <v>49</v>
      </c>
      <c r="CM124">
        <v>85</v>
      </c>
      <c r="CN124">
        <v>38</v>
      </c>
      <c r="CO124">
        <v>0</v>
      </c>
      <c r="CP124">
        <v>208</v>
      </c>
      <c r="CQ124">
        <v>108</v>
      </c>
      <c r="CR124">
        <v>114</v>
      </c>
      <c r="CS124">
        <v>87</v>
      </c>
      <c r="CT124">
        <v>91</v>
      </c>
      <c r="CU124">
        <v>64</v>
      </c>
      <c r="CV124">
        <v>195</v>
      </c>
      <c r="CW124">
        <v>196</v>
      </c>
      <c r="CX124">
        <v>204</v>
      </c>
      <c r="CY124">
        <v>238</v>
      </c>
      <c r="CZ124">
        <v>218</v>
      </c>
      <c r="DA124">
        <v>170</v>
      </c>
      <c r="DB124">
        <v>244</v>
      </c>
      <c r="DC124">
        <v>148</v>
      </c>
      <c r="DD124">
        <v>195</v>
      </c>
      <c r="DE124">
        <v>381</v>
      </c>
      <c r="DF124">
        <v>386</v>
      </c>
      <c r="DG124">
        <v>239</v>
      </c>
      <c r="DH124">
        <v>248</v>
      </c>
      <c r="DI124">
        <v>242</v>
      </c>
      <c r="DJ124">
        <v>146</v>
      </c>
      <c r="DK124">
        <v>184</v>
      </c>
      <c r="DL124">
        <v>191</v>
      </c>
      <c r="DM124">
        <v>288</v>
      </c>
      <c r="DN124">
        <v>171</v>
      </c>
      <c r="DO124">
        <v>338</v>
      </c>
      <c r="DP124">
        <v>216</v>
      </c>
      <c r="DQ124">
        <v>226</v>
      </c>
      <c r="DR124">
        <v>276</v>
      </c>
      <c r="DS124">
        <v>339</v>
      </c>
      <c r="DT124">
        <v>245</v>
      </c>
      <c r="DU124">
        <v>265</v>
      </c>
      <c r="DV124">
        <v>313</v>
      </c>
      <c r="DW124">
        <v>229</v>
      </c>
      <c r="DX124">
        <v>276</v>
      </c>
      <c r="DY124">
        <v>389</v>
      </c>
      <c r="DZ124">
        <v>182</v>
      </c>
      <c r="EA124">
        <v>387</v>
      </c>
      <c r="EB124">
        <v>553</v>
      </c>
      <c r="EC124">
        <v>307</v>
      </c>
      <c r="ED124">
        <v>416</v>
      </c>
      <c r="EE124">
        <v>241</v>
      </c>
      <c r="EF124">
        <v>347</v>
      </c>
      <c r="EG124">
        <v>350</v>
      </c>
      <c r="EH124">
        <v>328</v>
      </c>
      <c r="EI124">
        <v>389</v>
      </c>
      <c r="EJ124">
        <v>253</v>
      </c>
      <c r="EK124">
        <v>315</v>
      </c>
      <c r="EL124">
        <v>663</v>
      </c>
      <c r="EM124">
        <v>409</v>
      </c>
      <c r="EN124">
        <v>681</v>
      </c>
      <c r="EO124">
        <v>627</v>
      </c>
      <c r="EP124">
        <v>501</v>
      </c>
      <c r="EQ124">
        <v>403</v>
      </c>
      <c r="ER124">
        <v>573</v>
      </c>
      <c r="ES124">
        <v>490</v>
      </c>
      <c r="ET124">
        <v>587</v>
      </c>
      <c r="EU124">
        <v>745</v>
      </c>
      <c r="EV124">
        <v>667</v>
      </c>
      <c r="EW124">
        <v>661</v>
      </c>
      <c r="EX124">
        <v>436</v>
      </c>
      <c r="EY124">
        <v>675</v>
      </c>
      <c r="EZ124">
        <v>452</v>
      </c>
      <c r="FA124">
        <v>649</v>
      </c>
      <c r="FB124">
        <v>594</v>
      </c>
      <c r="FC124">
        <v>684</v>
      </c>
      <c r="FD124">
        <v>779</v>
      </c>
      <c r="FE124">
        <v>779</v>
      </c>
      <c r="FF124">
        <v>779</v>
      </c>
      <c r="FG124">
        <v>157</v>
      </c>
      <c r="FH124">
        <v>157</v>
      </c>
      <c r="FI124">
        <v>37</v>
      </c>
      <c r="FJ124">
        <v>24077</v>
      </c>
      <c r="FK124">
        <v>3.2354529218756492E-2</v>
      </c>
      <c r="FL124">
        <v>120</v>
      </c>
      <c r="FM124">
        <v>120</v>
      </c>
      <c r="FN124">
        <v>0</v>
      </c>
    </row>
    <row r="125" spans="1:170" x14ac:dyDescent="0.3">
      <c r="A125" t="s">
        <v>114</v>
      </c>
      <c r="B125">
        <v>41.608600000000003</v>
      </c>
      <c r="C125">
        <v>21.7453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1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2</v>
      </c>
      <c r="AV125">
        <v>0</v>
      </c>
      <c r="AW125">
        <v>0</v>
      </c>
      <c r="AX125">
        <v>0</v>
      </c>
      <c r="AY125">
        <v>4</v>
      </c>
      <c r="AZ125">
        <v>0</v>
      </c>
      <c r="BA125">
        <v>0</v>
      </c>
      <c r="BB125">
        <v>7</v>
      </c>
      <c r="BC125">
        <v>0</v>
      </c>
      <c r="BD125">
        <v>0</v>
      </c>
      <c r="BE125">
        <v>4</v>
      </c>
      <c r="BF125">
        <v>8</v>
      </c>
      <c r="BG125">
        <v>9</v>
      </c>
      <c r="BH125">
        <v>13</v>
      </c>
      <c r="BI125">
        <v>19</v>
      </c>
      <c r="BJ125">
        <v>18</v>
      </c>
      <c r="BK125">
        <v>30</v>
      </c>
      <c r="BL125">
        <v>21</v>
      </c>
      <c r="BM125">
        <v>12</v>
      </c>
      <c r="BN125">
        <v>29</v>
      </c>
      <c r="BO125">
        <v>24</v>
      </c>
      <c r="BP125">
        <v>18</v>
      </c>
      <c r="BQ125">
        <v>22</v>
      </c>
      <c r="BR125">
        <v>18</v>
      </c>
      <c r="BS125">
        <v>26</v>
      </c>
      <c r="BT125">
        <v>44</v>
      </c>
      <c r="BU125">
        <v>25</v>
      </c>
      <c r="BV125">
        <v>30</v>
      </c>
      <c r="BW125">
        <v>46</v>
      </c>
      <c r="BX125">
        <v>53</v>
      </c>
      <c r="BY125">
        <v>72</v>
      </c>
      <c r="BZ125">
        <v>15</v>
      </c>
      <c r="CA125">
        <v>29</v>
      </c>
      <c r="CB125">
        <v>18</v>
      </c>
      <c r="CC125">
        <v>46</v>
      </c>
      <c r="CD125">
        <v>48</v>
      </c>
      <c r="CE125">
        <v>49</v>
      </c>
      <c r="CF125">
        <v>68</v>
      </c>
      <c r="CG125">
        <v>26</v>
      </c>
      <c r="CH125">
        <v>54</v>
      </c>
      <c r="CI125">
        <v>66</v>
      </c>
      <c r="CJ125">
        <v>107</v>
      </c>
      <c r="CK125">
        <v>36</v>
      </c>
      <c r="CL125">
        <v>53</v>
      </c>
      <c r="CM125">
        <v>37</v>
      </c>
      <c r="CN125">
        <v>18</v>
      </c>
      <c r="CO125">
        <v>6</v>
      </c>
      <c r="CP125">
        <v>28</v>
      </c>
      <c r="CQ125">
        <v>41</v>
      </c>
      <c r="CR125">
        <v>26</v>
      </c>
      <c r="CS125">
        <v>41</v>
      </c>
      <c r="CT125">
        <v>19</v>
      </c>
      <c r="CU125">
        <v>13</v>
      </c>
      <c r="CV125">
        <v>22</v>
      </c>
      <c r="CW125">
        <v>21</v>
      </c>
      <c r="CX125">
        <v>23</v>
      </c>
      <c r="CY125">
        <v>29</v>
      </c>
      <c r="CZ125">
        <v>12</v>
      </c>
      <c r="DA125">
        <v>5</v>
      </c>
      <c r="DB125">
        <v>7</v>
      </c>
      <c r="DC125">
        <v>8</v>
      </c>
      <c r="DD125">
        <v>13</v>
      </c>
      <c r="DE125">
        <v>33</v>
      </c>
      <c r="DF125">
        <v>14</v>
      </c>
      <c r="DG125">
        <v>36</v>
      </c>
      <c r="DH125">
        <v>20</v>
      </c>
      <c r="DI125">
        <v>22</v>
      </c>
      <c r="DJ125">
        <v>10</v>
      </c>
      <c r="DK125">
        <v>20</v>
      </c>
      <c r="DL125">
        <v>29</v>
      </c>
      <c r="DM125">
        <v>17</v>
      </c>
      <c r="DN125">
        <v>22</v>
      </c>
      <c r="DO125">
        <v>30</v>
      </c>
      <c r="DP125">
        <v>25</v>
      </c>
      <c r="DQ125">
        <v>22</v>
      </c>
      <c r="DR125">
        <v>19</v>
      </c>
      <c r="DS125">
        <v>40</v>
      </c>
      <c r="DT125">
        <v>23</v>
      </c>
      <c r="DU125">
        <v>20</v>
      </c>
      <c r="DV125">
        <v>37</v>
      </c>
      <c r="DW125">
        <v>21</v>
      </c>
      <c r="DX125">
        <v>15</v>
      </c>
      <c r="DY125">
        <v>25</v>
      </c>
      <c r="DZ125">
        <v>38</v>
      </c>
      <c r="EA125">
        <v>52</v>
      </c>
      <c r="EB125">
        <v>35</v>
      </c>
      <c r="EC125">
        <v>62</v>
      </c>
      <c r="ED125">
        <v>89</v>
      </c>
      <c r="EE125">
        <v>76</v>
      </c>
      <c r="EF125">
        <v>101</v>
      </c>
      <c r="EG125">
        <v>119</v>
      </c>
      <c r="EH125">
        <v>179</v>
      </c>
      <c r="EI125">
        <v>125</v>
      </c>
      <c r="EJ125">
        <v>110</v>
      </c>
      <c r="EK125">
        <v>127</v>
      </c>
      <c r="EL125">
        <v>87</v>
      </c>
      <c r="EM125">
        <v>125</v>
      </c>
      <c r="EN125">
        <v>174</v>
      </c>
      <c r="EO125">
        <v>163</v>
      </c>
      <c r="EP125">
        <v>194</v>
      </c>
      <c r="EQ125">
        <v>162</v>
      </c>
      <c r="ER125">
        <v>100</v>
      </c>
      <c r="ES125">
        <v>142</v>
      </c>
      <c r="ET125">
        <v>183</v>
      </c>
      <c r="EU125">
        <v>182</v>
      </c>
      <c r="EV125">
        <v>156</v>
      </c>
      <c r="EW125">
        <v>185</v>
      </c>
      <c r="EX125">
        <v>101</v>
      </c>
      <c r="EY125">
        <v>90</v>
      </c>
      <c r="EZ125">
        <v>115</v>
      </c>
      <c r="FA125">
        <v>134</v>
      </c>
      <c r="FB125">
        <v>150</v>
      </c>
      <c r="FC125">
        <v>163</v>
      </c>
      <c r="FD125">
        <v>148</v>
      </c>
      <c r="FE125">
        <v>107</v>
      </c>
      <c r="FF125">
        <v>194</v>
      </c>
      <c r="FG125">
        <v>85</v>
      </c>
      <c r="FH125">
        <v>143</v>
      </c>
      <c r="FI125">
        <v>35</v>
      </c>
      <c r="FJ125">
        <v>5906</v>
      </c>
      <c r="FK125">
        <v>3.2847951236031153E-2</v>
      </c>
      <c r="FL125">
        <v>50</v>
      </c>
      <c r="FM125">
        <v>108</v>
      </c>
      <c r="FN125">
        <v>1</v>
      </c>
    </row>
    <row r="126" spans="1:170" x14ac:dyDescent="0.3">
      <c r="A126" t="s">
        <v>115</v>
      </c>
      <c r="B126">
        <v>60.472000000000001</v>
      </c>
      <c r="C126">
        <v>8.4688999999999997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1</v>
      </c>
      <c r="AM126">
        <v>0</v>
      </c>
      <c r="AN126">
        <v>5</v>
      </c>
      <c r="AO126">
        <v>9</v>
      </c>
      <c r="AP126">
        <v>4</v>
      </c>
      <c r="AQ126">
        <v>6</v>
      </c>
      <c r="AR126">
        <v>7</v>
      </c>
      <c r="AS126">
        <v>24</v>
      </c>
      <c r="AT126">
        <v>31</v>
      </c>
      <c r="AU126">
        <v>21</v>
      </c>
      <c r="AV126">
        <v>39</v>
      </c>
      <c r="AW126">
        <v>29</v>
      </c>
      <c r="AX126">
        <v>29</v>
      </c>
      <c r="AY126">
        <v>195</v>
      </c>
      <c r="AZ126">
        <v>198</v>
      </c>
      <c r="BA126">
        <v>104</v>
      </c>
      <c r="BB126">
        <v>294</v>
      </c>
      <c r="BC126">
        <v>94</v>
      </c>
      <c r="BD126">
        <v>131</v>
      </c>
      <c r="BE126">
        <v>112</v>
      </c>
      <c r="BF126">
        <v>130</v>
      </c>
      <c r="BG126">
        <v>87</v>
      </c>
      <c r="BH126">
        <v>196</v>
      </c>
      <c r="BI126">
        <v>168</v>
      </c>
      <c r="BJ126">
        <v>204</v>
      </c>
      <c r="BK126">
        <v>267</v>
      </c>
      <c r="BL126">
        <v>236</v>
      </c>
      <c r="BM126">
        <v>242</v>
      </c>
      <c r="BN126">
        <v>221</v>
      </c>
      <c r="BO126">
        <v>285</v>
      </c>
      <c r="BP126">
        <v>386</v>
      </c>
      <c r="BQ126">
        <v>260</v>
      </c>
      <c r="BR126">
        <v>269</v>
      </c>
      <c r="BS126">
        <v>161</v>
      </c>
      <c r="BT126">
        <v>196</v>
      </c>
      <c r="BU126">
        <v>222</v>
      </c>
      <c r="BV126">
        <v>284</v>
      </c>
      <c r="BW126">
        <v>223</v>
      </c>
      <c r="BX126">
        <v>180</v>
      </c>
      <c r="BY126">
        <v>137</v>
      </c>
      <c r="BZ126">
        <v>178</v>
      </c>
      <c r="CA126">
        <v>221</v>
      </c>
      <c r="CB126">
        <v>0</v>
      </c>
      <c r="CC126">
        <v>125</v>
      </c>
      <c r="CD126">
        <v>103</v>
      </c>
      <c r="CE126">
        <v>95</v>
      </c>
      <c r="CF126">
        <v>116</v>
      </c>
      <c r="CG126">
        <v>78</v>
      </c>
      <c r="CH126">
        <v>20</v>
      </c>
      <c r="CI126">
        <v>117</v>
      </c>
      <c r="CJ126">
        <v>156</v>
      </c>
      <c r="CK126">
        <v>41</v>
      </c>
      <c r="CL126">
        <v>99</v>
      </c>
      <c r="CM126">
        <v>42</v>
      </c>
      <c r="CN126">
        <v>78</v>
      </c>
      <c r="CO126">
        <v>35</v>
      </c>
      <c r="CP126">
        <v>147</v>
      </c>
      <c r="CQ126">
        <v>63</v>
      </c>
      <c r="CR126">
        <v>62</v>
      </c>
      <c r="CS126">
        <v>36</v>
      </c>
      <c r="CT126">
        <v>28</v>
      </c>
      <c r="CU126">
        <v>72</v>
      </c>
      <c r="CV126">
        <v>61</v>
      </c>
      <c r="CW126">
        <v>50</v>
      </c>
      <c r="CX126">
        <v>28</v>
      </c>
      <c r="CY126">
        <v>45</v>
      </c>
      <c r="CZ126">
        <v>26</v>
      </c>
      <c r="DA126">
        <v>38</v>
      </c>
      <c r="DB126">
        <v>57</v>
      </c>
      <c r="DC126">
        <v>51</v>
      </c>
      <c r="DD126">
        <v>41</v>
      </c>
      <c r="DE126">
        <v>38</v>
      </c>
      <c r="DF126">
        <v>36</v>
      </c>
      <c r="DG126">
        <v>29</v>
      </c>
      <c r="DH126">
        <v>6</v>
      </c>
      <c r="DI126">
        <v>27</v>
      </c>
      <c r="DJ126">
        <v>25</v>
      </c>
      <c r="DK126">
        <v>18</v>
      </c>
      <c r="DL126">
        <v>21</v>
      </c>
      <c r="DM126">
        <v>23</v>
      </c>
      <c r="DN126">
        <v>18</v>
      </c>
      <c r="DO126">
        <v>12</v>
      </c>
      <c r="DP126">
        <v>8</v>
      </c>
      <c r="DQ126">
        <v>10</v>
      </c>
      <c r="DR126">
        <v>14</v>
      </c>
      <c r="DS126">
        <v>28</v>
      </c>
      <c r="DT126">
        <v>23</v>
      </c>
      <c r="DU126">
        <v>14</v>
      </c>
      <c r="DV126">
        <v>6</v>
      </c>
      <c r="DW126">
        <v>12</v>
      </c>
      <c r="DX126">
        <v>19</v>
      </c>
      <c r="DY126">
        <v>18</v>
      </c>
      <c r="DZ126">
        <v>10</v>
      </c>
      <c r="EA126">
        <v>11</v>
      </c>
      <c r="EB126">
        <v>15</v>
      </c>
      <c r="EC126">
        <v>3</v>
      </c>
      <c r="ED126">
        <v>6</v>
      </c>
      <c r="EE126">
        <v>9</v>
      </c>
      <c r="EF126">
        <v>22</v>
      </c>
      <c r="EG126">
        <v>27</v>
      </c>
      <c r="EH126">
        <v>18</v>
      </c>
      <c r="EI126">
        <v>9</v>
      </c>
      <c r="EJ126">
        <v>16</v>
      </c>
      <c r="EK126">
        <v>14</v>
      </c>
      <c r="EL126">
        <v>15</v>
      </c>
      <c r="EM126">
        <v>18</v>
      </c>
      <c r="EN126">
        <v>14</v>
      </c>
      <c r="EO126">
        <v>12</v>
      </c>
      <c r="EP126">
        <v>8</v>
      </c>
      <c r="EQ126">
        <v>3</v>
      </c>
      <c r="ER126">
        <v>16</v>
      </c>
      <c r="ES126">
        <v>13</v>
      </c>
      <c r="ET126">
        <v>32</v>
      </c>
      <c r="EU126">
        <v>16</v>
      </c>
      <c r="EV126">
        <v>18</v>
      </c>
      <c r="EW126">
        <v>16</v>
      </c>
      <c r="EX126">
        <v>3</v>
      </c>
      <c r="EY126">
        <v>6</v>
      </c>
      <c r="EZ126">
        <v>21</v>
      </c>
      <c r="FA126">
        <v>16</v>
      </c>
      <c r="FB126">
        <v>0</v>
      </c>
      <c r="FC126">
        <v>44</v>
      </c>
      <c r="FD126">
        <v>14</v>
      </c>
      <c r="FE126">
        <v>386</v>
      </c>
      <c r="FF126">
        <v>386</v>
      </c>
      <c r="FG126">
        <v>65</v>
      </c>
      <c r="FH126">
        <v>65</v>
      </c>
      <c r="FI126">
        <v>35</v>
      </c>
      <c r="FJ126">
        <v>8846</v>
      </c>
      <c r="FK126">
        <v>4.3635541487678044E-2</v>
      </c>
      <c r="FL126">
        <v>30</v>
      </c>
      <c r="FM126">
        <v>30</v>
      </c>
      <c r="FN126">
        <v>0</v>
      </c>
    </row>
    <row r="127" spans="1:170" x14ac:dyDescent="0.3">
      <c r="A127" t="s">
        <v>116</v>
      </c>
      <c r="B127">
        <v>21</v>
      </c>
      <c r="C127">
        <v>57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2</v>
      </c>
      <c r="AK127">
        <v>0</v>
      </c>
      <c r="AL127">
        <v>2</v>
      </c>
      <c r="AM127">
        <v>0</v>
      </c>
      <c r="AN127">
        <v>0</v>
      </c>
      <c r="AO127">
        <v>2</v>
      </c>
      <c r="AP127">
        <v>0</v>
      </c>
      <c r="AQ127">
        <v>0</v>
      </c>
      <c r="AR127">
        <v>6</v>
      </c>
      <c r="AS127">
        <v>3</v>
      </c>
      <c r="AT127">
        <v>1</v>
      </c>
      <c r="AU127">
        <v>0</v>
      </c>
      <c r="AV127">
        <v>0</v>
      </c>
      <c r="AW127">
        <v>0</v>
      </c>
      <c r="AX127">
        <v>0</v>
      </c>
      <c r="AY127">
        <v>2</v>
      </c>
      <c r="AZ127">
        <v>0</v>
      </c>
      <c r="BA127">
        <v>0</v>
      </c>
      <c r="BB127">
        <v>1</v>
      </c>
      <c r="BC127">
        <v>0</v>
      </c>
      <c r="BD127">
        <v>3</v>
      </c>
      <c r="BE127">
        <v>0</v>
      </c>
      <c r="BF127">
        <v>2</v>
      </c>
      <c r="BG127">
        <v>15</v>
      </c>
      <c r="BH127">
        <v>9</v>
      </c>
      <c r="BI127">
        <v>0</v>
      </c>
      <c r="BJ127">
        <v>4</v>
      </c>
      <c r="BK127">
        <v>3</v>
      </c>
      <c r="BL127">
        <v>11</v>
      </c>
      <c r="BM127">
        <v>18</v>
      </c>
      <c r="BN127">
        <v>15</v>
      </c>
      <c r="BO127">
        <v>10</v>
      </c>
      <c r="BP127">
        <v>22</v>
      </c>
      <c r="BQ127">
        <v>21</v>
      </c>
      <c r="BR127">
        <v>15</v>
      </c>
      <c r="BS127">
        <v>12</v>
      </c>
      <c r="BT127">
        <v>13</v>
      </c>
      <c r="BU127">
        <v>18</v>
      </c>
      <c r="BV127">
        <v>21</v>
      </c>
      <c r="BW127">
        <v>21</v>
      </c>
      <c r="BX127">
        <v>25</v>
      </c>
      <c r="BY127">
        <v>21</v>
      </c>
      <c r="BZ127">
        <v>33</v>
      </c>
      <c r="CA127">
        <v>40</v>
      </c>
      <c r="CB127">
        <v>48</v>
      </c>
      <c r="CC127">
        <v>38</v>
      </c>
      <c r="CD127">
        <v>27</v>
      </c>
      <c r="CE127">
        <v>62</v>
      </c>
      <c r="CF127">
        <v>53</v>
      </c>
      <c r="CG127">
        <v>128</v>
      </c>
      <c r="CH127">
        <v>86</v>
      </c>
      <c r="CI127">
        <v>97</v>
      </c>
      <c r="CJ127">
        <v>109</v>
      </c>
      <c r="CK127">
        <v>50</v>
      </c>
      <c r="CL127">
        <v>111</v>
      </c>
      <c r="CM127">
        <v>86</v>
      </c>
      <c r="CN127">
        <v>144</v>
      </c>
      <c r="CO127">
        <v>98</v>
      </c>
      <c r="CP127">
        <v>106</v>
      </c>
      <c r="CQ127">
        <v>102</v>
      </c>
      <c r="CR127">
        <v>74</v>
      </c>
      <c r="CS127">
        <v>115</v>
      </c>
      <c r="CT127">
        <v>93</v>
      </c>
      <c r="CU127">
        <v>51</v>
      </c>
      <c r="CV127">
        <v>82</v>
      </c>
      <c r="CW127">
        <v>143</v>
      </c>
      <c r="CX127">
        <v>74</v>
      </c>
      <c r="CY127">
        <v>99</v>
      </c>
      <c r="CZ127">
        <v>36</v>
      </c>
      <c r="DA127">
        <v>85</v>
      </c>
      <c r="DB127">
        <v>69</v>
      </c>
      <c r="DC127">
        <v>98</v>
      </c>
      <c r="DD127">
        <v>168</v>
      </c>
      <c r="DE127">
        <v>55</v>
      </c>
      <c r="DF127">
        <v>154</v>
      </c>
      <c r="DG127">
        <v>112</v>
      </c>
      <c r="DH127">
        <v>175</v>
      </c>
      <c r="DI127">
        <v>174</v>
      </c>
      <c r="DJ127">
        <v>148</v>
      </c>
      <c r="DK127">
        <v>298</v>
      </c>
      <c r="DL127">
        <v>322</v>
      </c>
      <c r="DM127">
        <v>284</v>
      </c>
      <c r="DN127">
        <v>404</v>
      </c>
      <c r="DO127">
        <v>157</v>
      </c>
      <c r="DP127">
        <v>193</v>
      </c>
      <c r="DQ127">
        <v>292</v>
      </c>
      <c r="DR127">
        <v>372</v>
      </c>
      <c r="DS127">
        <v>327</v>
      </c>
      <c r="DT127">
        <v>424</v>
      </c>
      <c r="DU127">
        <v>463</v>
      </c>
      <c r="DV127">
        <v>513</v>
      </c>
      <c r="DW127">
        <v>0</v>
      </c>
      <c r="DX127">
        <v>348</v>
      </c>
      <c r="DY127">
        <v>255</v>
      </c>
      <c r="DZ127">
        <v>636</v>
      </c>
      <c r="EA127">
        <v>811</v>
      </c>
      <c r="EB127">
        <v>603</v>
      </c>
      <c r="EC127">
        <v>1014</v>
      </c>
      <c r="ED127">
        <v>786</v>
      </c>
      <c r="EE127">
        <v>576</v>
      </c>
      <c r="EF127">
        <v>738</v>
      </c>
      <c r="EG127">
        <v>779</v>
      </c>
      <c r="EH127">
        <v>770</v>
      </c>
      <c r="EI127">
        <v>930</v>
      </c>
      <c r="EJ127">
        <v>866</v>
      </c>
      <c r="EK127">
        <v>604</v>
      </c>
      <c r="EL127">
        <v>712</v>
      </c>
      <c r="EM127">
        <v>689</v>
      </c>
      <c r="EN127">
        <v>1067</v>
      </c>
      <c r="EO127">
        <v>1117</v>
      </c>
      <c r="EP127">
        <v>1006</v>
      </c>
      <c r="EQ127">
        <v>1404</v>
      </c>
      <c r="ER127">
        <v>1043</v>
      </c>
      <c r="ES127">
        <v>745</v>
      </c>
      <c r="ET127">
        <v>810</v>
      </c>
      <c r="EU127">
        <v>739</v>
      </c>
      <c r="EV127">
        <v>852</v>
      </c>
      <c r="EW127">
        <v>896</v>
      </c>
      <c r="EX127">
        <v>905</v>
      </c>
      <c r="EY127">
        <v>1605</v>
      </c>
      <c r="EZ127">
        <v>1318</v>
      </c>
      <c r="FA127">
        <v>1142</v>
      </c>
      <c r="FB127">
        <v>1366</v>
      </c>
      <c r="FC127">
        <v>1132</v>
      </c>
      <c r="FD127">
        <v>919</v>
      </c>
      <c r="FE127">
        <v>1605</v>
      </c>
      <c r="FF127">
        <v>1605</v>
      </c>
      <c r="FG127">
        <v>152</v>
      </c>
      <c r="FH127">
        <v>152</v>
      </c>
      <c r="FI127">
        <v>33</v>
      </c>
      <c r="FJ127">
        <v>36953</v>
      </c>
      <c r="FK127">
        <v>4.3433550726598651E-2</v>
      </c>
      <c r="FL127">
        <v>119</v>
      </c>
      <c r="FM127">
        <v>119</v>
      </c>
      <c r="FN127">
        <v>0</v>
      </c>
    </row>
    <row r="128" spans="1:170" x14ac:dyDescent="0.3">
      <c r="A128" t="s">
        <v>117</v>
      </c>
      <c r="B128">
        <v>30.375299999999999</v>
      </c>
      <c r="C128">
        <v>69.345100000000002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2</v>
      </c>
      <c r="AL128">
        <v>0</v>
      </c>
      <c r="AM128">
        <v>0</v>
      </c>
      <c r="AN128">
        <v>2</v>
      </c>
      <c r="AO128">
        <v>0</v>
      </c>
      <c r="AP128">
        <v>0</v>
      </c>
      <c r="AQ128">
        <v>1</v>
      </c>
      <c r="AR128">
        <v>0</v>
      </c>
      <c r="AS128">
        <v>0</v>
      </c>
      <c r="AT128">
        <v>1</v>
      </c>
      <c r="AU128">
        <v>0</v>
      </c>
      <c r="AV128">
        <v>0</v>
      </c>
      <c r="AW128">
        <v>0</v>
      </c>
      <c r="AX128">
        <v>10</v>
      </c>
      <c r="AY128">
        <v>3</v>
      </c>
      <c r="AZ128">
        <v>1</v>
      </c>
      <c r="BA128">
        <v>8</v>
      </c>
      <c r="BB128">
        <v>3</v>
      </c>
      <c r="BC128">
        <v>22</v>
      </c>
      <c r="BD128">
        <v>83</v>
      </c>
      <c r="BE128">
        <v>100</v>
      </c>
      <c r="BF128">
        <v>63</v>
      </c>
      <c r="BG128">
        <v>155</v>
      </c>
      <c r="BH128">
        <v>47</v>
      </c>
      <c r="BI128">
        <v>229</v>
      </c>
      <c r="BJ128">
        <v>46</v>
      </c>
      <c r="BK128">
        <v>99</v>
      </c>
      <c r="BL128">
        <v>97</v>
      </c>
      <c r="BM128">
        <v>91</v>
      </c>
      <c r="BN128">
        <v>138</v>
      </c>
      <c r="BO128">
        <v>172</v>
      </c>
      <c r="BP128">
        <v>122</v>
      </c>
      <c r="BQ128">
        <v>102</v>
      </c>
      <c r="BR128">
        <v>120</v>
      </c>
      <c r="BS128">
        <v>221</v>
      </c>
      <c r="BT128">
        <v>180</v>
      </c>
      <c r="BU128">
        <v>303</v>
      </c>
      <c r="BV128">
        <v>265</v>
      </c>
      <c r="BW128">
        <v>132</v>
      </c>
      <c r="BX128">
        <v>339</v>
      </c>
      <c r="BY128">
        <v>609</v>
      </c>
      <c r="BZ128">
        <v>269</v>
      </c>
      <c r="CA128">
        <v>228</v>
      </c>
      <c r="CB128">
        <v>226</v>
      </c>
      <c r="CC128">
        <v>206</v>
      </c>
      <c r="CD128">
        <v>316</v>
      </c>
      <c r="CE128">
        <v>219</v>
      </c>
      <c r="CF128">
        <v>266</v>
      </c>
      <c r="CG128">
        <v>341</v>
      </c>
      <c r="CH128">
        <v>546</v>
      </c>
      <c r="CI128">
        <v>536</v>
      </c>
      <c r="CJ128">
        <v>106</v>
      </c>
      <c r="CK128">
        <v>613</v>
      </c>
      <c r="CL128">
        <v>710</v>
      </c>
      <c r="CM128">
        <v>70</v>
      </c>
      <c r="CN128">
        <v>1147</v>
      </c>
      <c r="CO128">
        <v>511</v>
      </c>
      <c r="CP128">
        <v>1079</v>
      </c>
      <c r="CQ128">
        <v>785</v>
      </c>
      <c r="CR128">
        <v>783</v>
      </c>
      <c r="CS128">
        <v>605</v>
      </c>
      <c r="CT128">
        <v>587</v>
      </c>
      <c r="CU128">
        <v>697</v>
      </c>
      <c r="CV128">
        <v>913</v>
      </c>
      <c r="CW128">
        <v>1292</v>
      </c>
      <c r="CX128">
        <v>1297</v>
      </c>
      <c r="CY128">
        <v>989</v>
      </c>
      <c r="CZ128">
        <v>981</v>
      </c>
      <c r="DA128">
        <v>857</v>
      </c>
      <c r="DB128">
        <v>1108</v>
      </c>
      <c r="DC128">
        <v>2024</v>
      </c>
      <c r="DD128">
        <v>571</v>
      </c>
      <c r="DE128">
        <v>1791</v>
      </c>
      <c r="DF128">
        <v>2301</v>
      </c>
      <c r="DG128">
        <v>1598</v>
      </c>
      <c r="DH128">
        <v>1747</v>
      </c>
      <c r="DI128">
        <v>2255</v>
      </c>
      <c r="DJ128">
        <v>962</v>
      </c>
      <c r="DK128">
        <v>490</v>
      </c>
      <c r="DL128">
        <v>3011</v>
      </c>
      <c r="DM128">
        <v>0</v>
      </c>
      <c r="DN128">
        <v>1352</v>
      </c>
      <c r="DO128">
        <v>1974</v>
      </c>
      <c r="DP128">
        <v>1841</v>
      </c>
      <c r="DQ128">
        <v>1932</v>
      </c>
      <c r="DR128">
        <v>2193</v>
      </c>
      <c r="DS128">
        <v>2603</v>
      </c>
      <c r="DT128">
        <v>1743</v>
      </c>
      <c r="DU128">
        <v>2164</v>
      </c>
      <c r="DV128">
        <v>1748</v>
      </c>
      <c r="DW128">
        <v>1356</v>
      </c>
      <c r="DX128">
        <v>1446</v>
      </c>
      <c r="DY128">
        <v>2076</v>
      </c>
      <c r="DZ128">
        <v>2801</v>
      </c>
      <c r="EA128">
        <v>2429</v>
      </c>
      <c r="EB128">
        <v>3039</v>
      </c>
      <c r="EC128">
        <v>2964</v>
      </c>
      <c r="ED128">
        <v>3938</v>
      </c>
      <c r="EE128">
        <v>4065</v>
      </c>
      <c r="EF128">
        <v>4801</v>
      </c>
      <c r="EG128">
        <v>3985</v>
      </c>
      <c r="EH128">
        <v>4734</v>
      </c>
      <c r="EI128">
        <v>4960</v>
      </c>
      <c r="EJ128">
        <v>4728</v>
      </c>
      <c r="EK128">
        <v>4646</v>
      </c>
      <c r="EL128">
        <v>5385</v>
      </c>
      <c r="EM128">
        <v>5834</v>
      </c>
      <c r="EN128">
        <v>6397</v>
      </c>
      <c r="EO128">
        <v>0</v>
      </c>
      <c r="EP128">
        <v>6472</v>
      </c>
      <c r="EQ128">
        <v>12073</v>
      </c>
      <c r="ER128">
        <v>4443</v>
      </c>
      <c r="ES128">
        <v>5839</v>
      </c>
      <c r="ET128">
        <v>5358</v>
      </c>
      <c r="EU128">
        <v>4944</v>
      </c>
      <c r="EV128">
        <v>6604</v>
      </c>
      <c r="EW128">
        <v>4951</v>
      </c>
      <c r="EX128">
        <v>4471</v>
      </c>
      <c r="EY128">
        <v>3946</v>
      </c>
      <c r="EZ128">
        <v>3892</v>
      </c>
      <c r="FA128">
        <v>4044</v>
      </c>
      <c r="FB128">
        <v>2775</v>
      </c>
      <c r="FC128">
        <v>3138</v>
      </c>
      <c r="FD128">
        <v>4072</v>
      </c>
      <c r="FE128">
        <v>12073</v>
      </c>
      <c r="FF128">
        <v>12073</v>
      </c>
      <c r="FG128">
        <v>144</v>
      </c>
      <c r="FH128">
        <v>144</v>
      </c>
      <c r="FI128">
        <v>34</v>
      </c>
      <c r="FJ128">
        <v>202955</v>
      </c>
      <c r="FK128">
        <v>5.948609297627553E-2</v>
      </c>
      <c r="FL128">
        <v>110</v>
      </c>
      <c r="FM128">
        <v>110</v>
      </c>
      <c r="FN128">
        <v>0</v>
      </c>
    </row>
    <row r="129" spans="1:170" x14ac:dyDescent="0.3">
      <c r="A129" t="s">
        <v>118</v>
      </c>
      <c r="B129">
        <v>8.5380000000000003</v>
      </c>
      <c r="C129">
        <v>-80.7821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1</v>
      </c>
      <c r="AZ129">
        <v>7</v>
      </c>
      <c r="BA129">
        <v>3</v>
      </c>
      <c r="BB129">
        <v>16</v>
      </c>
      <c r="BC129">
        <v>9</v>
      </c>
      <c r="BD129">
        <v>7</v>
      </c>
      <c r="BE129">
        <v>12</v>
      </c>
      <c r="BF129">
        <v>14</v>
      </c>
      <c r="BG129">
        <v>17</v>
      </c>
      <c r="BH129">
        <v>23</v>
      </c>
      <c r="BI129">
        <v>28</v>
      </c>
      <c r="BJ129">
        <v>63</v>
      </c>
      <c r="BK129">
        <v>113</v>
      </c>
      <c r="BL129">
        <v>32</v>
      </c>
      <c r="BM129">
        <v>0</v>
      </c>
      <c r="BN129">
        <v>98</v>
      </c>
      <c r="BO129">
        <v>115</v>
      </c>
      <c r="BP129">
        <v>116</v>
      </c>
      <c r="BQ129">
        <v>112</v>
      </c>
      <c r="BR129">
        <v>115</v>
      </c>
      <c r="BS129">
        <v>88</v>
      </c>
      <c r="BT129">
        <v>192</v>
      </c>
      <c r="BU129">
        <v>0</v>
      </c>
      <c r="BV129">
        <v>136</v>
      </c>
      <c r="BW129">
        <v>158</v>
      </c>
      <c r="BX129">
        <v>198</v>
      </c>
      <c r="BY129">
        <v>128</v>
      </c>
      <c r="BZ129">
        <v>187</v>
      </c>
      <c r="CA129">
        <v>112</v>
      </c>
      <c r="CB129">
        <v>149</v>
      </c>
      <c r="CC129">
        <v>279</v>
      </c>
      <c r="CD129">
        <v>224</v>
      </c>
      <c r="CE129">
        <v>222</v>
      </c>
      <c r="CF129">
        <v>260</v>
      </c>
      <c r="CG129">
        <v>166</v>
      </c>
      <c r="CH129">
        <v>72</v>
      </c>
      <c r="CI129">
        <v>102</v>
      </c>
      <c r="CJ129">
        <v>177</v>
      </c>
      <c r="CK129">
        <v>265</v>
      </c>
      <c r="CL129">
        <v>194</v>
      </c>
      <c r="CM129">
        <v>63</v>
      </c>
      <c r="CN129">
        <v>194</v>
      </c>
      <c r="CO129">
        <v>191</v>
      </c>
      <c r="CP129">
        <v>163</v>
      </c>
      <c r="CQ129">
        <v>345</v>
      </c>
      <c r="CR129">
        <v>172</v>
      </c>
      <c r="CS129">
        <v>200</v>
      </c>
      <c r="CT129">
        <v>241</v>
      </c>
      <c r="CU129">
        <v>242</v>
      </c>
      <c r="CV129">
        <v>0</v>
      </c>
      <c r="CW129">
        <v>357</v>
      </c>
      <c r="CX129">
        <v>154</v>
      </c>
      <c r="CY129">
        <v>188</v>
      </c>
      <c r="CZ129">
        <v>370</v>
      </c>
      <c r="DA129">
        <v>0</v>
      </c>
      <c r="DB129">
        <v>107</v>
      </c>
      <c r="DC129">
        <v>326</v>
      </c>
      <c r="DD129">
        <v>208</v>
      </c>
      <c r="DE129">
        <v>137</v>
      </c>
      <c r="DF129">
        <v>202</v>
      </c>
      <c r="DG129">
        <v>212</v>
      </c>
      <c r="DH129">
        <v>166</v>
      </c>
      <c r="DI129">
        <v>168</v>
      </c>
      <c r="DJ129">
        <v>167</v>
      </c>
      <c r="DK129">
        <v>161</v>
      </c>
      <c r="DL129">
        <v>174</v>
      </c>
      <c r="DM129">
        <v>150</v>
      </c>
      <c r="DN129">
        <v>181</v>
      </c>
      <c r="DO129">
        <v>157</v>
      </c>
      <c r="DP129">
        <v>120</v>
      </c>
      <c r="DQ129">
        <v>141</v>
      </c>
      <c r="DR129">
        <v>110</v>
      </c>
      <c r="DS129">
        <v>139</v>
      </c>
      <c r="DT129">
        <v>151</v>
      </c>
      <c r="DU129">
        <v>310</v>
      </c>
      <c r="DV129">
        <v>349</v>
      </c>
      <c r="DW129">
        <v>257</v>
      </c>
      <c r="DX129">
        <v>264</v>
      </c>
      <c r="DY129">
        <v>281</v>
      </c>
      <c r="DZ129">
        <v>403</v>
      </c>
      <c r="EA129">
        <v>400</v>
      </c>
      <c r="EB129">
        <v>487</v>
      </c>
      <c r="EC129">
        <v>445</v>
      </c>
      <c r="ED129">
        <v>374</v>
      </c>
      <c r="EE129">
        <v>258</v>
      </c>
      <c r="EF129">
        <v>514</v>
      </c>
      <c r="EG129">
        <v>435</v>
      </c>
      <c r="EH129">
        <v>419</v>
      </c>
      <c r="EI129">
        <v>541</v>
      </c>
      <c r="EJ129">
        <v>421</v>
      </c>
      <c r="EK129">
        <v>429</v>
      </c>
      <c r="EL129">
        <v>379</v>
      </c>
      <c r="EM129">
        <v>656</v>
      </c>
      <c r="EN129">
        <v>697</v>
      </c>
      <c r="EO129">
        <v>625</v>
      </c>
      <c r="EP129">
        <v>848</v>
      </c>
      <c r="EQ129">
        <v>1359</v>
      </c>
      <c r="ER129">
        <v>4</v>
      </c>
      <c r="ES129">
        <v>540</v>
      </c>
      <c r="ET129">
        <v>635</v>
      </c>
      <c r="EU129">
        <v>754</v>
      </c>
      <c r="EV129">
        <v>923</v>
      </c>
      <c r="EW129">
        <v>948</v>
      </c>
      <c r="EX129">
        <v>808</v>
      </c>
      <c r="EY129">
        <v>722</v>
      </c>
      <c r="EZ129">
        <v>562</v>
      </c>
      <c r="FA129">
        <v>716</v>
      </c>
      <c r="FB129">
        <v>1007</v>
      </c>
      <c r="FC129">
        <v>868</v>
      </c>
      <c r="FD129">
        <v>753</v>
      </c>
      <c r="FE129">
        <v>1359</v>
      </c>
      <c r="FF129">
        <v>1359</v>
      </c>
      <c r="FG129">
        <v>144</v>
      </c>
      <c r="FH129">
        <v>144</v>
      </c>
      <c r="FI129">
        <v>48</v>
      </c>
      <c r="FJ129">
        <v>30658</v>
      </c>
      <c r="FK129">
        <v>4.4327744797442753E-2</v>
      </c>
      <c r="FL129">
        <v>96</v>
      </c>
      <c r="FM129">
        <v>96</v>
      </c>
      <c r="FN129">
        <v>0</v>
      </c>
    </row>
    <row r="130" spans="1:170" x14ac:dyDescent="0.3">
      <c r="A130" t="s">
        <v>119</v>
      </c>
      <c r="B130">
        <v>-23.442499999999999</v>
      </c>
      <c r="C130">
        <v>-58.443800000000003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1</v>
      </c>
      <c r="AX130">
        <v>0</v>
      </c>
      <c r="AY130">
        <v>0</v>
      </c>
      <c r="AZ130">
        <v>4</v>
      </c>
      <c r="BA130">
        <v>0</v>
      </c>
      <c r="BB130">
        <v>1</v>
      </c>
      <c r="BC130">
        <v>0</v>
      </c>
      <c r="BD130">
        <v>0</v>
      </c>
      <c r="BE130">
        <v>2</v>
      </c>
      <c r="BF130">
        <v>1</v>
      </c>
      <c r="BG130">
        <v>2</v>
      </c>
      <c r="BH130">
        <v>0</v>
      </c>
      <c r="BI130">
        <v>2</v>
      </c>
      <c r="BJ130">
        <v>5</v>
      </c>
      <c r="BK130">
        <v>4</v>
      </c>
      <c r="BL130">
        <v>0</v>
      </c>
      <c r="BM130">
        <v>5</v>
      </c>
      <c r="BN130">
        <v>10</v>
      </c>
      <c r="BO130">
        <v>4</v>
      </c>
      <c r="BP130">
        <v>11</v>
      </c>
      <c r="BQ130">
        <v>4</v>
      </c>
      <c r="BR130">
        <v>3</v>
      </c>
      <c r="BS130">
        <v>5</v>
      </c>
      <c r="BT130">
        <v>1</v>
      </c>
      <c r="BU130">
        <v>4</v>
      </c>
      <c r="BV130">
        <v>8</v>
      </c>
      <c r="BW130">
        <v>15</v>
      </c>
      <c r="BX130">
        <v>4</v>
      </c>
      <c r="BY130">
        <v>8</v>
      </c>
      <c r="BZ130">
        <v>9</v>
      </c>
      <c r="CA130">
        <v>2</v>
      </c>
      <c r="CB130">
        <v>4</v>
      </c>
      <c r="CC130">
        <v>5</v>
      </c>
      <c r="CD130">
        <v>5</v>
      </c>
      <c r="CE130">
        <v>4</v>
      </c>
      <c r="CF130">
        <v>1</v>
      </c>
      <c r="CG130">
        <v>13</v>
      </c>
      <c r="CH130">
        <v>12</v>
      </c>
      <c r="CI130">
        <v>2</v>
      </c>
      <c r="CJ130">
        <v>13</v>
      </c>
      <c r="CK130">
        <v>25</v>
      </c>
      <c r="CL130">
        <v>3</v>
      </c>
      <c r="CM130">
        <v>4</v>
      </c>
      <c r="CN130">
        <v>2</v>
      </c>
      <c r="CO130">
        <v>0</v>
      </c>
      <c r="CP130">
        <v>5</v>
      </c>
      <c r="CQ130">
        <v>0</v>
      </c>
      <c r="CR130">
        <v>10</v>
      </c>
      <c r="CS130">
        <v>5</v>
      </c>
      <c r="CT130">
        <v>0</v>
      </c>
      <c r="CU130">
        <v>0</v>
      </c>
      <c r="CV130">
        <v>11</v>
      </c>
      <c r="CW130">
        <v>0</v>
      </c>
      <c r="CX130">
        <v>27</v>
      </c>
      <c r="CY130">
        <v>67</v>
      </c>
      <c r="CZ130">
        <v>37</v>
      </c>
      <c r="DA130">
        <v>26</v>
      </c>
      <c r="DB130">
        <v>19</v>
      </c>
      <c r="DC130">
        <v>16</v>
      </c>
      <c r="DD130">
        <v>9</v>
      </c>
      <c r="DE130">
        <v>22</v>
      </c>
      <c r="DF130">
        <v>101</v>
      </c>
      <c r="DG130">
        <v>126</v>
      </c>
      <c r="DH130">
        <v>24</v>
      </c>
      <c r="DI130">
        <v>11</v>
      </c>
      <c r="DJ130">
        <v>13</v>
      </c>
      <c r="DK130">
        <v>3</v>
      </c>
      <c r="DL130">
        <v>14</v>
      </c>
      <c r="DM130">
        <v>5</v>
      </c>
      <c r="DN130">
        <v>19</v>
      </c>
      <c r="DO130">
        <v>8</v>
      </c>
      <c r="DP130">
        <v>2</v>
      </c>
      <c r="DQ130">
        <v>41</v>
      </c>
      <c r="DR130">
        <v>4</v>
      </c>
      <c r="DS130">
        <v>3</v>
      </c>
      <c r="DT130">
        <v>2</v>
      </c>
      <c r="DU130">
        <v>12</v>
      </c>
      <c r="DV130">
        <v>12</v>
      </c>
      <c r="DW130">
        <v>3</v>
      </c>
      <c r="DX130">
        <v>12</v>
      </c>
      <c r="DY130">
        <v>7</v>
      </c>
      <c r="DZ130">
        <v>16</v>
      </c>
      <c r="EA130">
        <v>17</v>
      </c>
      <c r="EB130">
        <v>47</v>
      </c>
      <c r="EC130">
        <v>22</v>
      </c>
      <c r="ED130">
        <v>9</v>
      </c>
      <c r="EE130">
        <v>18</v>
      </c>
      <c r="EF130">
        <v>57</v>
      </c>
      <c r="EG130">
        <v>16</v>
      </c>
      <c r="EH130">
        <v>1</v>
      </c>
      <c r="EI130">
        <v>3</v>
      </c>
      <c r="EJ130">
        <v>45</v>
      </c>
      <c r="EK130">
        <v>10</v>
      </c>
      <c r="EL130">
        <v>42</v>
      </c>
      <c r="EM130">
        <v>15</v>
      </c>
      <c r="EN130">
        <v>28</v>
      </c>
      <c r="EO130">
        <v>24</v>
      </c>
      <c r="EP130">
        <v>7</v>
      </c>
      <c r="EQ130">
        <v>28</v>
      </c>
      <c r="ER130">
        <v>7</v>
      </c>
      <c r="ES130">
        <v>7</v>
      </c>
      <c r="ET130">
        <v>5</v>
      </c>
      <c r="EU130">
        <v>22</v>
      </c>
      <c r="EV130">
        <v>6</v>
      </c>
      <c r="EW130">
        <v>26</v>
      </c>
      <c r="EX130">
        <v>17</v>
      </c>
      <c r="EY130">
        <v>13</v>
      </c>
      <c r="EZ130">
        <v>30</v>
      </c>
      <c r="FA130">
        <v>106</v>
      </c>
      <c r="FB130">
        <v>41</v>
      </c>
      <c r="FC130">
        <v>142</v>
      </c>
      <c r="FD130">
        <v>231</v>
      </c>
      <c r="FE130">
        <v>126</v>
      </c>
      <c r="FF130">
        <v>231</v>
      </c>
      <c r="FG130">
        <v>108</v>
      </c>
      <c r="FH130">
        <v>157</v>
      </c>
      <c r="FI130">
        <v>46</v>
      </c>
      <c r="FJ130">
        <v>1942</v>
      </c>
      <c r="FK130">
        <v>0.11894953656024716</v>
      </c>
      <c r="FL130">
        <v>62</v>
      </c>
      <c r="FM130">
        <v>111</v>
      </c>
      <c r="FN130">
        <v>1</v>
      </c>
    </row>
    <row r="131" spans="1:170" x14ac:dyDescent="0.3">
      <c r="A131" t="s">
        <v>120</v>
      </c>
      <c r="B131">
        <v>-9.19</v>
      </c>
      <c r="C131">
        <v>-75.015199999999993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0</v>
      </c>
      <c r="AW131">
        <v>5</v>
      </c>
      <c r="AX131">
        <v>1</v>
      </c>
      <c r="AY131">
        <v>4</v>
      </c>
      <c r="AZ131">
        <v>0</v>
      </c>
      <c r="BA131">
        <v>4</v>
      </c>
      <c r="BB131">
        <v>13</v>
      </c>
      <c r="BC131">
        <v>10</v>
      </c>
      <c r="BD131">
        <v>5</v>
      </c>
      <c r="BE131">
        <v>43</v>
      </c>
      <c r="BF131">
        <v>31</v>
      </c>
      <c r="BG131">
        <v>28</v>
      </c>
      <c r="BH131">
        <v>89</v>
      </c>
      <c r="BI131">
        <v>0</v>
      </c>
      <c r="BJ131">
        <v>84</v>
      </c>
      <c r="BK131">
        <v>45</v>
      </c>
      <c r="BL131">
        <v>32</v>
      </c>
      <c r="BM131">
        <v>21</v>
      </c>
      <c r="BN131">
        <v>64</v>
      </c>
      <c r="BO131">
        <v>100</v>
      </c>
      <c r="BP131">
        <v>55</v>
      </c>
      <c r="BQ131">
        <v>36</v>
      </c>
      <c r="BR131">
        <v>181</v>
      </c>
      <c r="BS131">
        <v>98</v>
      </c>
      <c r="BT131">
        <v>115</v>
      </c>
      <c r="BU131">
        <v>258</v>
      </c>
      <c r="BV131">
        <v>91</v>
      </c>
      <c r="BW131">
        <v>181</v>
      </c>
      <c r="BX131">
        <v>151</v>
      </c>
      <c r="BY131">
        <v>535</v>
      </c>
      <c r="BZ131">
        <v>280</v>
      </c>
      <c r="CA131">
        <v>393</v>
      </c>
      <c r="CB131">
        <v>1388</v>
      </c>
      <c r="CC131">
        <v>914</v>
      </c>
      <c r="CD131">
        <v>641</v>
      </c>
      <c r="CE131">
        <v>951</v>
      </c>
      <c r="CF131">
        <v>671</v>
      </c>
      <c r="CG131">
        <v>2265</v>
      </c>
      <c r="CH131">
        <v>519</v>
      </c>
      <c r="CI131">
        <v>1172</v>
      </c>
      <c r="CJ131">
        <v>1016</v>
      </c>
      <c r="CK131">
        <v>998</v>
      </c>
      <c r="CL131">
        <v>931</v>
      </c>
      <c r="CM131">
        <v>1208</v>
      </c>
      <c r="CN131">
        <v>697</v>
      </c>
      <c r="CO131">
        <v>1512</v>
      </c>
      <c r="CP131">
        <v>1413</v>
      </c>
      <c r="CQ131">
        <v>1664</v>
      </c>
      <c r="CR131">
        <v>734</v>
      </c>
      <c r="CS131">
        <v>3683</v>
      </c>
      <c r="CT131">
        <v>2186</v>
      </c>
      <c r="CU131">
        <v>1182</v>
      </c>
      <c r="CV131">
        <v>2491</v>
      </c>
      <c r="CW131">
        <v>2741</v>
      </c>
      <c r="CX131">
        <v>3045</v>
      </c>
      <c r="CY131">
        <v>3483</v>
      </c>
      <c r="CZ131">
        <v>2075</v>
      </c>
      <c r="DA131">
        <v>3394</v>
      </c>
      <c r="DB131">
        <v>1444</v>
      </c>
      <c r="DC131">
        <v>3817</v>
      </c>
      <c r="DD131">
        <v>3628</v>
      </c>
      <c r="DE131">
        <v>3709</v>
      </c>
      <c r="DF131">
        <v>3321</v>
      </c>
      <c r="DG131">
        <v>3168</v>
      </c>
      <c r="DH131">
        <v>2292</v>
      </c>
      <c r="DI131">
        <v>1515</v>
      </c>
      <c r="DJ131">
        <v>3237</v>
      </c>
      <c r="DK131">
        <v>4247</v>
      </c>
      <c r="DL131">
        <v>4298</v>
      </c>
      <c r="DM131">
        <v>3891</v>
      </c>
      <c r="DN131">
        <v>4046</v>
      </c>
      <c r="DO131">
        <v>3732</v>
      </c>
      <c r="DP131">
        <v>2660</v>
      </c>
      <c r="DQ131">
        <v>4550</v>
      </c>
      <c r="DR131">
        <v>4537</v>
      </c>
      <c r="DS131">
        <v>4749</v>
      </c>
      <c r="DT131">
        <v>2929</v>
      </c>
      <c r="DU131">
        <v>4056</v>
      </c>
      <c r="DV131">
        <v>4205</v>
      </c>
      <c r="DW131">
        <v>4020</v>
      </c>
      <c r="DX131">
        <v>5772</v>
      </c>
      <c r="DY131">
        <v>6154</v>
      </c>
      <c r="DZ131">
        <v>5874</v>
      </c>
      <c r="EA131">
        <v>6506</v>
      </c>
      <c r="EB131">
        <v>7386</v>
      </c>
      <c r="EC131">
        <v>8805</v>
      </c>
      <c r="ED131">
        <v>5563</v>
      </c>
      <c r="EE131">
        <v>0</v>
      </c>
      <c r="EF131">
        <v>8875</v>
      </c>
      <c r="EG131">
        <v>4284</v>
      </c>
      <c r="EH131">
        <v>4202</v>
      </c>
      <c r="EI131">
        <v>4358</v>
      </c>
      <c r="EJ131">
        <v>4757</v>
      </c>
      <c r="EK131">
        <v>3181</v>
      </c>
      <c r="EL131">
        <v>4040</v>
      </c>
      <c r="EM131">
        <v>5087</v>
      </c>
      <c r="EN131">
        <v>5965</v>
      </c>
      <c r="EO131">
        <v>0</v>
      </c>
      <c r="EP131">
        <v>5961</v>
      </c>
      <c r="EQ131">
        <v>8987</v>
      </c>
      <c r="ER131">
        <v>3256</v>
      </c>
      <c r="ES131">
        <v>4164</v>
      </c>
      <c r="ET131">
        <v>3752</v>
      </c>
      <c r="EU131">
        <v>3480</v>
      </c>
      <c r="EV131">
        <v>3537</v>
      </c>
      <c r="EW131">
        <v>3413</v>
      </c>
      <c r="EX131">
        <v>3598</v>
      </c>
      <c r="EY131">
        <v>2511</v>
      </c>
      <c r="EZ131">
        <v>3363</v>
      </c>
      <c r="FA131">
        <v>3879</v>
      </c>
      <c r="FB131">
        <v>3913</v>
      </c>
      <c r="FC131">
        <v>3762</v>
      </c>
      <c r="FD131">
        <v>3625</v>
      </c>
      <c r="FE131">
        <v>8987</v>
      </c>
      <c r="FF131">
        <v>8987</v>
      </c>
      <c r="FG131">
        <v>144</v>
      </c>
      <c r="FH131">
        <v>144</v>
      </c>
      <c r="FI131">
        <v>44</v>
      </c>
      <c r="FJ131">
        <v>275989</v>
      </c>
      <c r="FK131">
        <v>3.2562891999318812E-2</v>
      </c>
      <c r="FL131">
        <v>100</v>
      </c>
      <c r="FM131">
        <v>100</v>
      </c>
      <c r="FN131">
        <v>0</v>
      </c>
    </row>
    <row r="132" spans="1:170" x14ac:dyDescent="0.3">
      <c r="A132" t="s">
        <v>121</v>
      </c>
      <c r="B132">
        <v>13</v>
      </c>
      <c r="C132">
        <v>122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2</v>
      </c>
      <c r="AV132">
        <v>1</v>
      </c>
      <c r="AW132">
        <v>4</v>
      </c>
      <c r="AX132">
        <v>10</v>
      </c>
      <c r="AY132">
        <v>13</v>
      </c>
      <c r="AZ132">
        <v>16</v>
      </c>
      <c r="BA132">
        <v>3</v>
      </c>
      <c r="BB132">
        <v>12</v>
      </c>
      <c r="BC132">
        <v>47</v>
      </c>
      <c r="BD132">
        <v>29</v>
      </c>
      <c r="BE132">
        <v>2</v>
      </c>
      <c r="BF132">
        <v>45</v>
      </c>
      <c r="BG132">
        <v>15</v>
      </c>
      <c r="BH132">
        <v>15</v>
      </c>
      <c r="BI132">
        <v>13</v>
      </c>
      <c r="BJ132">
        <v>77</v>
      </c>
      <c r="BK132">
        <v>73</v>
      </c>
      <c r="BL132">
        <v>82</v>
      </c>
      <c r="BM132">
        <v>90</v>
      </c>
      <c r="BN132">
        <v>84</v>
      </c>
      <c r="BO132">
        <v>71</v>
      </c>
      <c r="BP132">
        <v>96</v>
      </c>
      <c r="BQ132">
        <v>272</v>
      </c>
      <c r="BR132">
        <v>343</v>
      </c>
      <c r="BS132">
        <v>128</v>
      </c>
      <c r="BT132">
        <v>538</v>
      </c>
      <c r="BU132">
        <v>227</v>
      </c>
      <c r="BV132">
        <v>322</v>
      </c>
      <c r="BW132">
        <v>385</v>
      </c>
      <c r="BX132">
        <v>76</v>
      </c>
      <c r="BY132">
        <v>152</v>
      </c>
      <c r="BZ132">
        <v>414</v>
      </c>
      <c r="CA132">
        <v>104</v>
      </c>
      <c r="CB132">
        <v>106</v>
      </c>
      <c r="CC132">
        <v>206</v>
      </c>
      <c r="CD132">
        <v>119</v>
      </c>
      <c r="CE132">
        <v>233</v>
      </c>
      <c r="CF132">
        <v>220</v>
      </c>
      <c r="CG132">
        <v>284</v>
      </c>
      <c r="CH132">
        <v>291</v>
      </c>
      <c r="CI132">
        <v>230</v>
      </c>
      <c r="CJ132">
        <v>207</v>
      </c>
      <c r="CK132">
        <v>218</v>
      </c>
      <c r="CL132">
        <v>209</v>
      </c>
      <c r="CM132">
        <v>172</v>
      </c>
      <c r="CN132">
        <v>200</v>
      </c>
      <c r="CO132">
        <v>140</v>
      </c>
      <c r="CP132">
        <v>111</v>
      </c>
      <c r="CQ132">
        <v>271</v>
      </c>
      <c r="CR132">
        <v>211</v>
      </c>
      <c r="CS132">
        <v>102</v>
      </c>
      <c r="CT132">
        <v>285</v>
      </c>
      <c r="CU132">
        <v>198</v>
      </c>
      <c r="CV132">
        <v>181</v>
      </c>
      <c r="CW132">
        <v>254</v>
      </c>
      <c r="CX132">
        <v>276</v>
      </c>
      <c r="CY132">
        <v>284</v>
      </c>
      <c r="CZ132">
        <v>156</v>
      </c>
      <c r="DA132">
        <v>295</v>
      </c>
      <c r="DB132">
        <v>262</v>
      </c>
      <c r="DC132">
        <v>199</v>
      </c>
      <c r="DD132">
        <v>320</v>
      </c>
      <c r="DE132">
        <v>339</v>
      </c>
      <c r="DF132">
        <v>120</v>
      </c>
      <c r="DG132">
        <v>147</v>
      </c>
      <c r="DH132">
        <v>184</v>
      </c>
      <c r="DI132">
        <v>292</v>
      </c>
      <c r="DJ132">
        <v>264</v>
      </c>
      <c r="DK132">
        <v>268</v>
      </c>
      <c r="DL132">
        <v>258</v>
      </c>
      <c r="DM132">
        <v>215</v>
      </c>
      <c r="DN132">
        <v>214</v>
      </c>
      <c r="DO132">
        <v>208</v>
      </c>
      <c r="DP132">
        <v>205</v>
      </c>
      <c r="DQ132">
        <v>224</v>
      </c>
      <c r="DR132">
        <v>279</v>
      </c>
      <c r="DS132">
        <v>213</v>
      </c>
      <c r="DT132">
        <v>163</v>
      </c>
      <c r="DU132">
        <v>180</v>
      </c>
      <c r="DV132">
        <v>258</v>
      </c>
      <c r="DW132">
        <v>284</v>
      </c>
      <c r="DX132">
        <v>350</v>
      </c>
      <c r="DY132">
        <v>380</v>
      </c>
      <c r="DZ132">
        <v>539</v>
      </c>
      <c r="EA132">
        <v>1046</v>
      </c>
      <c r="EB132">
        <v>590</v>
      </c>
      <c r="EC132">
        <v>862</v>
      </c>
      <c r="ED132">
        <v>552</v>
      </c>
      <c r="EE132">
        <v>359</v>
      </c>
      <c r="EF132">
        <v>751</v>
      </c>
      <c r="EG132">
        <v>634</v>
      </c>
      <c r="EH132">
        <v>244</v>
      </c>
      <c r="EI132">
        <v>714</v>
      </c>
      <c r="EJ132">
        <v>555</v>
      </c>
      <c r="EK132">
        <v>579</v>
      </c>
      <c r="EL132">
        <v>518</v>
      </c>
      <c r="EM132">
        <v>740</v>
      </c>
      <c r="EN132">
        <v>443</v>
      </c>
      <c r="EO132">
        <v>612</v>
      </c>
      <c r="EP132">
        <v>605</v>
      </c>
      <c r="EQ132">
        <v>538</v>
      </c>
      <c r="ER132">
        <v>490</v>
      </c>
      <c r="ES132">
        <v>361</v>
      </c>
      <c r="ET132">
        <v>457</v>
      </c>
      <c r="EU132">
        <v>561</v>
      </c>
      <c r="EV132">
        <v>660</v>
      </c>
      <c r="EW132">
        <v>941</v>
      </c>
      <c r="EX132">
        <v>652</v>
      </c>
      <c r="EY132">
        <v>630</v>
      </c>
      <c r="EZ132">
        <v>1143</v>
      </c>
      <c r="FA132">
        <v>470</v>
      </c>
      <c r="FB132">
        <v>774</v>
      </c>
      <c r="FC132">
        <v>1004</v>
      </c>
      <c r="FD132">
        <v>730</v>
      </c>
      <c r="FE132">
        <v>538</v>
      </c>
      <c r="FF132">
        <v>1143</v>
      </c>
      <c r="FG132">
        <v>69</v>
      </c>
      <c r="FH132">
        <v>153</v>
      </c>
      <c r="FI132">
        <v>8</v>
      </c>
      <c r="FJ132">
        <v>34803</v>
      </c>
      <c r="FK132">
        <v>3.2841996379622443E-2</v>
      </c>
      <c r="FL132">
        <v>61</v>
      </c>
      <c r="FM132">
        <v>145</v>
      </c>
      <c r="FN132">
        <v>1</v>
      </c>
    </row>
    <row r="133" spans="1:170" x14ac:dyDescent="0.3">
      <c r="A133" t="s">
        <v>122</v>
      </c>
      <c r="B133">
        <v>51.919400000000003</v>
      </c>
      <c r="C133">
        <v>19.145099999999999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1</v>
      </c>
      <c r="AT133">
        <v>0</v>
      </c>
      <c r="AU133">
        <v>4</v>
      </c>
      <c r="AV133">
        <v>0</v>
      </c>
      <c r="AW133">
        <v>6</v>
      </c>
      <c r="AX133">
        <v>5</v>
      </c>
      <c r="AY133">
        <v>6</v>
      </c>
      <c r="AZ133">
        <v>9</v>
      </c>
      <c r="BA133">
        <v>18</v>
      </c>
      <c r="BB133">
        <v>19</v>
      </c>
      <c r="BC133">
        <v>35</v>
      </c>
      <c r="BD133">
        <v>16</v>
      </c>
      <c r="BE133">
        <v>58</v>
      </c>
      <c r="BF133">
        <v>61</v>
      </c>
      <c r="BG133">
        <v>13</v>
      </c>
      <c r="BH133">
        <v>104</v>
      </c>
      <c r="BI133">
        <v>70</v>
      </c>
      <c r="BJ133">
        <v>111</v>
      </c>
      <c r="BK133">
        <v>98</v>
      </c>
      <c r="BL133">
        <v>115</v>
      </c>
      <c r="BM133">
        <v>152</v>
      </c>
      <c r="BN133">
        <v>150</v>
      </c>
      <c r="BO133">
        <v>170</v>
      </c>
      <c r="BP133">
        <v>168</v>
      </c>
      <c r="BQ133">
        <v>249</v>
      </c>
      <c r="BR133">
        <v>224</v>
      </c>
      <c r="BS133">
        <v>193</v>
      </c>
      <c r="BT133">
        <v>256</v>
      </c>
      <c r="BU133">
        <v>243</v>
      </c>
      <c r="BV133">
        <v>392</v>
      </c>
      <c r="BW133">
        <v>437</v>
      </c>
      <c r="BX133">
        <v>244</v>
      </c>
      <c r="BY133">
        <v>475</v>
      </c>
      <c r="BZ133">
        <v>311</v>
      </c>
      <c r="CA133">
        <v>435</v>
      </c>
      <c r="CB133">
        <v>357</v>
      </c>
      <c r="CC133">
        <v>370</v>
      </c>
      <c r="CD133">
        <v>380</v>
      </c>
      <c r="CE133">
        <v>401</v>
      </c>
      <c r="CF133">
        <v>318</v>
      </c>
      <c r="CG133">
        <v>260</v>
      </c>
      <c r="CH133">
        <v>268</v>
      </c>
      <c r="CI133">
        <v>380</v>
      </c>
      <c r="CJ133">
        <v>336</v>
      </c>
      <c r="CK133">
        <v>461</v>
      </c>
      <c r="CL133">
        <v>363</v>
      </c>
      <c r="CM133">
        <v>545</v>
      </c>
      <c r="CN133">
        <v>306</v>
      </c>
      <c r="CO133">
        <v>263</v>
      </c>
      <c r="CP133">
        <v>313</v>
      </c>
      <c r="CQ133">
        <v>342</v>
      </c>
      <c r="CR133">
        <v>381</v>
      </c>
      <c r="CS133">
        <v>381</v>
      </c>
      <c r="CT133">
        <v>344</v>
      </c>
      <c r="CU133">
        <v>285</v>
      </c>
      <c r="CV133">
        <v>316</v>
      </c>
      <c r="CW133">
        <v>422</v>
      </c>
      <c r="CX133">
        <v>237</v>
      </c>
      <c r="CY133">
        <v>228</v>
      </c>
      <c r="CZ133">
        <v>270</v>
      </c>
      <c r="DA133">
        <v>318</v>
      </c>
      <c r="DB133">
        <v>313</v>
      </c>
      <c r="DC133">
        <v>425</v>
      </c>
      <c r="DD133">
        <v>309</v>
      </c>
      <c r="DE133">
        <v>307</v>
      </c>
      <c r="DF133">
        <v>319</v>
      </c>
      <c r="DG133">
        <v>285</v>
      </c>
      <c r="DH133">
        <v>345</v>
      </c>
      <c r="DI133">
        <v>330</v>
      </c>
      <c r="DJ133">
        <v>595</v>
      </c>
      <c r="DK133">
        <v>283</v>
      </c>
      <c r="DL133">
        <v>411</v>
      </c>
      <c r="DM133">
        <v>401</v>
      </c>
      <c r="DN133">
        <v>241</v>
      </c>
      <c r="DO133">
        <v>272</v>
      </c>
      <c r="DP133">
        <v>356</v>
      </c>
      <c r="DQ133">
        <v>383</v>
      </c>
      <c r="DR133">
        <v>471</v>
      </c>
      <c r="DS133">
        <v>404</v>
      </c>
      <c r="DT133">
        <v>476</v>
      </c>
      <c r="DU133">
        <v>312</v>
      </c>
      <c r="DV133">
        <v>395</v>
      </c>
      <c r="DW133">
        <v>305</v>
      </c>
      <c r="DX133">
        <v>443</v>
      </c>
      <c r="DY133">
        <v>399</v>
      </c>
      <c r="DZ133">
        <v>352</v>
      </c>
      <c r="EA133">
        <v>330</v>
      </c>
      <c r="EB133">
        <v>416</v>
      </c>
      <c r="EC133">
        <v>215</v>
      </c>
      <c r="ED133">
        <v>379</v>
      </c>
      <c r="EE133">
        <v>230</v>
      </c>
      <c r="EF133">
        <v>292</v>
      </c>
      <c r="EG133">
        <v>361</v>
      </c>
      <c r="EH133">
        <v>362</v>
      </c>
      <c r="EI133">
        <v>576</v>
      </c>
      <c r="EJ133">
        <v>575</v>
      </c>
      <c r="EK133">
        <v>599</v>
      </c>
      <c r="EL133">
        <v>400</v>
      </c>
      <c r="EM133">
        <v>282</v>
      </c>
      <c r="EN133">
        <v>359</v>
      </c>
      <c r="EO133">
        <v>376</v>
      </c>
      <c r="EP133">
        <v>440</v>
      </c>
      <c r="EQ133">
        <v>375</v>
      </c>
      <c r="ER133">
        <v>396</v>
      </c>
      <c r="ES133">
        <v>407</v>
      </c>
      <c r="ET133">
        <v>506</v>
      </c>
      <c r="EU133">
        <v>314</v>
      </c>
      <c r="EV133">
        <v>301</v>
      </c>
      <c r="EW133">
        <v>304</v>
      </c>
      <c r="EX133">
        <v>311</v>
      </c>
      <c r="EY133">
        <v>296</v>
      </c>
      <c r="EZ133">
        <v>300</v>
      </c>
      <c r="FA133">
        <v>294</v>
      </c>
      <c r="FB133">
        <v>298</v>
      </c>
      <c r="FC133">
        <v>276</v>
      </c>
      <c r="FD133">
        <v>319</v>
      </c>
      <c r="FE133">
        <v>599</v>
      </c>
      <c r="FF133">
        <v>599</v>
      </c>
      <c r="FG133">
        <v>138</v>
      </c>
      <c r="FH133">
        <v>138</v>
      </c>
      <c r="FI133">
        <v>42</v>
      </c>
      <c r="FJ133">
        <v>33714</v>
      </c>
      <c r="FK133">
        <v>1.7767099721184079E-2</v>
      </c>
      <c r="FL133">
        <v>96</v>
      </c>
      <c r="FM133">
        <v>96</v>
      </c>
      <c r="FN133">
        <v>0</v>
      </c>
    </row>
    <row r="134" spans="1:170" x14ac:dyDescent="0.3">
      <c r="A134" t="s">
        <v>123</v>
      </c>
      <c r="B134">
        <v>39.399900000000002</v>
      </c>
      <c r="C134">
        <v>-8.2245000000000008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2</v>
      </c>
      <c r="AR134">
        <v>0</v>
      </c>
      <c r="AS134">
        <v>3</v>
      </c>
      <c r="AT134">
        <v>3</v>
      </c>
      <c r="AU134">
        <v>5</v>
      </c>
      <c r="AV134">
        <v>7</v>
      </c>
      <c r="AW134">
        <v>10</v>
      </c>
      <c r="AX134">
        <v>0</v>
      </c>
      <c r="AY134">
        <v>11</v>
      </c>
      <c r="AZ134">
        <v>18</v>
      </c>
      <c r="BA134">
        <v>0</v>
      </c>
      <c r="BB134">
        <v>53</v>
      </c>
      <c r="BC134">
        <v>57</v>
      </c>
      <c r="BD134">
        <v>76</v>
      </c>
      <c r="BE134">
        <v>86</v>
      </c>
      <c r="BF134">
        <v>117</v>
      </c>
      <c r="BG134">
        <v>0</v>
      </c>
      <c r="BH134">
        <v>337</v>
      </c>
      <c r="BI134">
        <v>235</v>
      </c>
      <c r="BJ134">
        <v>260</v>
      </c>
      <c r="BK134">
        <v>320</v>
      </c>
      <c r="BL134">
        <v>460</v>
      </c>
      <c r="BM134">
        <v>302</v>
      </c>
      <c r="BN134">
        <v>633</v>
      </c>
      <c r="BO134">
        <v>549</v>
      </c>
      <c r="BP134">
        <v>724</v>
      </c>
      <c r="BQ134">
        <v>902</v>
      </c>
      <c r="BR134">
        <v>792</v>
      </c>
      <c r="BS134">
        <v>446</v>
      </c>
      <c r="BT134">
        <v>1035</v>
      </c>
      <c r="BU134">
        <v>808</v>
      </c>
      <c r="BV134">
        <v>783</v>
      </c>
      <c r="BW134">
        <v>852</v>
      </c>
      <c r="BX134">
        <v>638</v>
      </c>
      <c r="BY134">
        <v>754</v>
      </c>
      <c r="BZ134">
        <v>452</v>
      </c>
      <c r="CA134">
        <v>712</v>
      </c>
      <c r="CB134">
        <v>699</v>
      </c>
      <c r="CC134">
        <v>815</v>
      </c>
      <c r="CD134">
        <v>1516</v>
      </c>
      <c r="CE134">
        <v>515</v>
      </c>
      <c r="CF134">
        <v>598</v>
      </c>
      <c r="CG134">
        <v>349</v>
      </c>
      <c r="CH134">
        <v>514</v>
      </c>
      <c r="CI134">
        <v>643</v>
      </c>
      <c r="CJ134">
        <v>750</v>
      </c>
      <c r="CK134">
        <v>181</v>
      </c>
      <c r="CL134">
        <v>663</v>
      </c>
      <c r="CM134">
        <v>521</v>
      </c>
      <c r="CN134">
        <v>657</v>
      </c>
      <c r="CO134">
        <v>516</v>
      </c>
      <c r="CP134">
        <v>603</v>
      </c>
      <c r="CQ134">
        <v>371</v>
      </c>
      <c r="CR134">
        <v>444</v>
      </c>
      <c r="CS134">
        <v>595</v>
      </c>
      <c r="CT134">
        <v>472</v>
      </c>
      <c r="CU134">
        <v>163</v>
      </c>
      <c r="CV134">
        <v>295</v>
      </c>
      <c r="CW134">
        <v>183</v>
      </c>
      <c r="CX134">
        <v>540</v>
      </c>
      <c r="CY134">
        <v>306</v>
      </c>
      <c r="CZ134" t="s">
        <v>182</v>
      </c>
      <c r="DA134">
        <v>92</v>
      </c>
      <c r="DB134">
        <v>242</v>
      </c>
      <c r="DC134">
        <v>178</v>
      </c>
      <c r="DD134">
        <v>480</v>
      </c>
      <c r="DE134">
        <v>533</v>
      </c>
      <c r="DF134">
        <v>553</v>
      </c>
      <c r="DG134">
        <v>138</v>
      </c>
      <c r="DH134">
        <v>175</v>
      </c>
      <c r="DI134">
        <v>98</v>
      </c>
      <c r="DJ134">
        <v>234</v>
      </c>
      <c r="DK134">
        <v>219</v>
      </c>
      <c r="DL134">
        <v>187</v>
      </c>
      <c r="DM134">
        <v>264</v>
      </c>
      <c r="DN134">
        <v>227</v>
      </c>
      <c r="DO134">
        <v>226</v>
      </c>
      <c r="DP134">
        <v>173</v>
      </c>
      <c r="DQ134">
        <v>223</v>
      </c>
      <c r="DR134">
        <v>228</v>
      </c>
      <c r="DS134">
        <v>252</v>
      </c>
      <c r="DT134">
        <v>288</v>
      </c>
      <c r="DU134">
        <v>271</v>
      </c>
      <c r="DV134">
        <v>152</v>
      </c>
      <c r="DW134">
        <v>165</v>
      </c>
      <c r="DX134">
        <v>219</v>
      </c>
      <c r="DY134">
        <v>285</v>
      </c>
      <c r="DZ134">
        <v>304</v>
      </c>
      <c r="EA134">
        <v>350</v>
      </c>
      <c r="EB134">
        <v>257</v>
      </c>
      <c r="EC134">
        <v>297</v>
      </c>
      <c r="ED134">
        <v>200</v>
      </c>
      <c r="EE134">
        <v>195</v>
      </c>
      <c r="EF134">
        <v>366</v>
      </c>
      <c r="EG134">
        <v>331</v>
      </c>
      <c r="EH134">
        <v>377</v>
      </c>
      <c r="EI134">
        <v>382</v>
      </c>
      <c r="EJ134">
        <v>342</v>
      </c>
      <c r="EK134">
        <v>192</v>
      </c>
      <c r="EL134">
        <v>421</v>
      </c>
      <c r="EM134">
        <v>294</v>
      </c>
      <c r="EN134">
        <v>310</v>
      </c>
      <c r="EO134">
        <v>270</v>
      </c>
      <c r="EP134">
        <v>283</v>
      </c>
      <c r="EQ134">
        <v>227</v>
      </c>
      <c r="ER134">
        <v>346</v>
      </c>
      <c r="ES134">
        <v>300</v>
      </c>
      <c r="ET134">
        <v>336</v>
      </c>
      <c r="EU134">
        <v>417</v>
      </c>
      <c r="EV134">
        <v>375</v>
      </c>
      <c r="EW134">
        <v>377</v>
      </c>
      <c r="EX134">
        <v>292</v>
      </c>
      <c r="EY134">
        <v>259</v>
      </c>
      <c r="EZ134">
        <v>345</v>
      </c>
      <c r="FA134">
        <v>367</v>
      </c>
      <c r="FB134">
        <v>311</v>
      </c>
      <c r="FC134">
        <v>451</v>
      </c>
      <c r="FD134">
        <v>323</v>
      </c>
      <c r="FE134">
        <v>1516</v>
      </c>
      <c r="FF134">
        <v>1516</v>
      </c>
      <c r="FG134">
        <v>79</v>
      </c>
      <c r="FH134">
        <v>79</v>
      </c>
      <c r="FI134">
        <v>40</v>
      </c>
      <c r="FJ134">
        <v>41350</v>
      </c>
      <c r="FK134">
        <v>3.6662636033857318E-2</v>
      </c>
      <c r="FL134">
        <v>39</v>
      </c>
      <c r="FM134">
        <v>39</v>
      </c>
      <c r="FN134">
        <v>0</v>
      </c>
    </row>
    <row r="135" spans="1:170" x14ac:dyDescent="0.3">
      <c r="A135" t="s">
        <v>124</v>
      </c>
      <c r="B135">
        <v>25.354800000000001</v>
      </c>
      <c r="C135">
        <v>51.183900000000001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1</v>
      </c>
      <c r="AP135">
        <v>2</v>
      </c>
      <c r="AQ135">
        <v>0</v>
      </c>
      <c r="AR135">
        <v>4</v>
      </c>
      <c r="AS135">
        <v>1</v>
      </c>
      <c r="AT135">
        <v>0</v>
      </c>
      <c r="AU135">
        <v>0</v>
      </c>
      <c r="AV135">
        <v>0</v>
      </c>
      <c r="AW135">
        <v>7</v>
      </c>
      <c r="AX135">
        <v>3</v>
      </c>
      <c r="AY135">
        <v>6</v>
      </c>
      <c r="AZ135">
        <v>238</v>
      </c>
      <c r="BA135">
        <v>0</v>
      </c>
      <c r="BB135">
        <v>58</v>
      </c>
      <c r="BC135">
        <v>17</v>
      </c>
      <c r="BD135">
        <v>64</v>
      </c>
      <c r="BE135">
        <v>38</v>
      </c>
      <c r="BF135">
        <v>0</v>
      </c>
      <c r="BG135">
        <v>13</v>
      </c>
      <c r="BH135">
        <v>8</v>
      </c>
      <c r="BI135">
        <v>10</v>
      </c>
      <c r="BJ135">
        <v>11</v>
      </c>
      <c r="BK135">
        <v>13</v>
      </c>
      <c r="BL135">
        <v>7</v>
      </c>
      <c r="BM135">
        <v>25</v>
      </c>
      <c r="BN135">
        <v>11</v>
      </c>
      <c r="BO135">
        <v>12</v>
      </c>
      <c r="BP135">
        <v>13</v>
      </c>
      <c r="BQ135">
        <v>28</v>
      </c>
      <c r="BR135">
        <v>44</v>
      </c>
      <c r="BS135">
        <v>59</v>
      </c>
      <c r="BT135">
        <v>88</v>
      </c>
      <c r="BU135">
        <v>54</v>
      </c>
      <c r="BV135">
        <v>114</v>
      </c>
      <c r="BW135">
        <v>126</v>
      </c>
      <c r="BX135">
        <v>250</v>
      </c>
      <c r="BY135">
        <v>279</v>
      </c>
      <c r="BZ135">
        <v>228</v>
      </c>
      <c r="CA135">
        <v>225</v>
      </c>
      <c r="CB135">
        <v>153</v>
      </c>
      <c r="CC135">
        <v>166</v>
      </c>
      <c r="CD135">
        <v>136</v>
      </c>
      <c r="CE135">
        <v>216</v>
      </c>
      <c r="CF135">
        <v>251</v>
      </c>
      <c r="CG135">
        <v>252</v>
      </c>
      <c r="CH135">
        <v>197</v>
      </c>
      <c r="CI135">
        <v>283</v>
      </c>
      <c r="CJ135">
        <v>392</v>
      </c>
      <c r="CK135">
        <v>560</v>
      </c>
      <c r="CL135">
        <v>345</v>
      </c>
      <c r="CM135">
        <v>440</v>
      </c>
      <c r="CN135">
        <v>567</v>
      </c>
      <c r="CO135">
        <v>518</v>
      </c>
      <c r="CP135">
        <v>608</v>
      </c>
      <c r="CQ135">
        <v>623</v>
      </c>
      <c r="CR135">
        <v>761</v>
      </c>
      <c r="CS135">
        <v>833</v>
      </c>
      <c r="CT135">
        <v>929</v>
      </c>
      <c r="CU135">
        <v>957</v>
      </c>
      <c r="CV135">
        <v>677</v>
      </c>
      <c r="CW135">
        <v>643</v>
      </c>
      <c r="CX135">
        <v>845</v>
      </c>
      <c r="CY135">
        <v>687</v>
      </c>
      <c r="CZ135">
        <v>776</v>
      </c>
      <c r="DA135">
        <v>679</v>
      </c>
      <c r="DB135">
        <v>640</v>
      </c>
      <c r="DC135">
        <v>951</v>
      </c>
      <c r="DD135">
        <v>830</v>
      </c>
      <c r="DE135">
        <v>918</v>
      </c>
      <c r="DF135">
        <v>1311</v>
      </c>
      <c r="DG135">
        <v>1130</v>
      </c>
      <c r="DH135">
        <v>1189</v>
      </c>
      <c r="DI135">
        <v>1103</v>
      </c>
      <c r="DJ135">
        <v>1526</v>
      </c>
      <c r="DK135">
        <v>1390</v>
      </c>
      <c r="DL135">
        <v>1733</v>
      </c>
      <c r="DM135">
        <v>1153</v>
      </c>
      <c r="DN135">
        <v>1547</v>
      </c>
      <c r="DO135">
        <v>1632</v>
      </c>
      <c r="DP135">
        <v>1365</v>
      </c>
      <c r="DQ135">
        <v>1637</v>
      </c>
      <c r="DR135">
        <v>1491</v>
      </c>
      <c r="DS135">
        <v>1554</v>
      </c>
      <c r="DT135">
        <v>1830</v>
      </c>
      <c r="DU135">
        <v>1732</v>
      </c>
      <c r="DV135">
        <v>1501</v>
      </c>
      <c r="DW135">
        <v>1751</v>
      </c>
      <c r="DX135">
        <v>1742</v>
      </c>
      <c r="DY135">
        <v>1740</v>
      </c>
      <c r="DZ135">
        <v>1967</v>
      </c>
      <c r="EA135">
        <v>1993</v>
      </c>
      <c r="EB135">
        <v>2355</v>
      </c>
      <c r="EC135">
        <v>1648</v>
      </c>
      <c r="ED135">
        <v>1523</v>
      </c>
      <c r="EE135">
        <v>1826</v>
      </c>
      <c r="EF135">
        <v>1901</v>
      </c>
      <c r="EG135">
        <v>1581</v>
      </c>
      <c r="EH135">
        <v>1754</v>
      </c>
      <c r="EI135">
        <v>1700</v>
      </c>
      <c r="EJ135">
        <v>1595</v>
      </c>
      <c r="EK135">
        <v>1368</v>
      </c>
      <c r="EL135">
        <v>1721</v>
      </c>
      <c r="EM135">
        <v>1716</v>
      </c>
      <c r="EN135">
        <v>1476</v>
      </c>
      <c r="EO135">
        <v>1517</v>
      </c>
      <c r="EP135">
        <v>1828</v>
      </c>
      <c r="EQ135">
        <v>1186</v>
      </c>
      <c r="ER135">
        <v>1274</v>
      </c>
      <c r="ES135">
        <v>1201</v>
      </c>
      <c r="ET135">
        <v>1097</v>
      </c>
      <c r="EU135">
        <v>1267</v>
      </c>
      <c r="EV135">
        <v>1021</v>
      </c>
      <c r="EW135">
        <v>1026</v>
      </c>
      <c r="EX135">
        <v>881</v>
      </c>
      <c r="EY135">
        <v>1034</v>
      </c>
      <c r="EZ135">
        <v>1176</v>
      </c>
      <c r="FA135">
        <v>1199</v>
      </c>
      <c r="FB135">
        <v>1060</v>
      </c>
      <c r="FC135">
        <v>946</v>
      </c>
      <c r="FD135">
        <v>879</v>
      </c>
      <c r="FE135">
        <v>2355</v>
      </c>
      <c r="FF135">
        <v>2355</v>
      </c>
      <c r="FG135">
        <v>129</v>
      </c>
      <c r="FH135">
        <v>129</v>
      </c>
      <c r="FI135">
        <v>38</v>
      </c>
      <c r="FJ135">
        <v>93663</v>
      </c>
      <c r="FK135">
        <v>2.5143333013036097E-2</v>
      </c>
      <c r="FL135">
        <v>91</v>
      </c>
      <c r="FM135">
        <v>91</v>
      </c>
      <c r="FN135">
        <v>0</v>
      </c>
    </row>
    <row r="136" spans="1:170" x14ac:dyDescent="0.3">
      <c r="A136" t="s">
        <v>60</v>
      </c>
      <c r="B136">
        <v>-21.135100000000001</v>
      </c>
      <c r="C136">
        <v>55.247100000000003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1</v>
      </c>
      <c r="BA136">
        <v>0</v>
      </c>
      <c r="BB136">
        <v>4</v>
      </c>
      <c r="BC136">
        <v>1</v>
      </c>
      <c r="BD136">
        <v>1</v>
      </c>
      <c r="BE136">
        <v>2</v>
      </c>
      <c r="BF136">
        <v>0</v>
      </c>
      <c r="BG136">
        <v>3</v>
      </c>
      <c r="BH136">
        <v>2</v>
      </c>
      <c r="BI136">
        <v>14</v>
      </c>
      <c r="BJ136">
        <v>17</v>
      </c>
      <c r="BK136">
        <v>19</v>
      </c>
      <c r="BL136">
        <v>7</v>
      </c>
      <c r="BM136">
        <v>23</v>
      </c>
      <c r="BN136">
        <v>17</v>
      </c>
      <c r="BO136">
        <v>24</v>
      </c>
      <c r="BP136">
        <v>10</v>
      </c>
      <c r="BQ136">
        <v>38</v>
      </c>
      <c r="BR136">
        <v>0</v>
      </c>
      <c r="BS136">
        <v>41</v>
      </c>
      <c r="BT136">
        <v>23</v>
      </c>
      <c r="BU136">
        <v>34</v>
      </c>
      <c r="BV136">
        <v>27</v>
      </c>
      <c r="BW136">
        <v>13</v>
      </c>
      <c r="BX136">
        <v>13</v>
      </c>
      <c r="BY136">
        <v>10</v>
      </c>
      <c r="BZ136">
        <v>5</v>
      </c>
      <c r="CA136">
        <v>9</v>
      </c>
      <c r="CB136">
        <v>0</v>
      </c>
      <c r="CC136">
        <v>4</v>
      </c>
      <c r="CD136">
        <v>20</v>
      </c>
      <c r="CE136">
        <v>6</v>
      </c>
      <c r="CF136">
        <v>1</v>
      </c>
      <c r="CG136">
        <v>2</v>
      </c>
      <c r="CH136">
        <v>0</v>
      </c>
      <c r="CI136">
        <v>0</v>
      </c>
      <c r="CJ136">
        <v>3</v>
      </c>
      <c r="CK136">
        <v>8</v>
      </c>
      <c r="CL136">
        <v>5</v>
      </c>
      <c r="CM136">
        <v>1</v>
      </c>
      <c r="CN136">
        <v>0</v>
      </c>
      <c r="CO136">
        <v>2</v>
      </c>
      <c r="CP136">
        <v>0</v>
      </c>
      <c r="CQ136">
        <v>2</v>
      </c>
      <c r="CR136">
        <v>0</v>
      </c>
      <c r="CS136">
        <v>5</v>
      </c>
      <c r="CT136">
        <v>0</v>
      </c>
      <c r="CU136">
        <v>1</v>
      </c>
      <c r="CV136">
        <v>0</v>
      </c>
      <c r="CW136">
        <v>2</v>
      </c>
      <c r="CX136">
        <v>0</v>
      </c>
      <c r="CY136">
        <v>2</v>
      </c>
      <c r="CZ136">
        <v>1</v>
      </c>
      <c r="DA136">
        <v>0</v>
      </c>
      <c r="DB136">
        <v>1</v>
      </c>
      <c r="DC136">
        <v>0</v>
      </c>
      <c r="DD136">
        <v>1</v>
      </c>
      <c r="DE136">
        <v>2</v>
      </c>
      <c r="DF136" t="s">
        <v>182</v>
      </c>
      <c r="DG136">
        <v>5</v>
      </c>
      <c r="DH136">
        <v>5</v>
      </c>
      <c r="DI136">
        <v>0</v>
      </c>
      <c r="DJ136">
        <v>1</v>
      </c>
      <c r="DK136">
        <v>2</v>
      </c>
      <c r="DL136">
        <v>1</v>
      </c>
      <c r="DM136">
        <v>1</v>
      </c>
      <c r="DN136">
        <v>2</v>
      </c>
      <c r="DO136">
        <v>0</v>
      </c>
      <c r="DP136">
        <v>3</v>
      </c>
      <c r="DQ136">
        <v>0</v>
      </c>
      <c r="DR136">
        <v>1</v>
      </c>
      <c r="DS136">
        <v>2</v>
      </c>
      <c r="DT136">
        <v>0</v>
      </c>
      <c r="DU136">
        <v>3</v>
      </c>
      <c r="DV136">
        <v>0</v>
      </c>
      <c r="DW136">
        <v>4</v>
      </c>
      <c r="DX136">
        <v>3</v>
      </c>
      <c r="DY136">
        <v>1</v>
      </c>
      <c r="DZ136">
        <v>5</v>
      </c>
      <c r="EA136">
        <v>5</v>
      </c>
      <c r="EB136">
        <v>1</v>
      </c>
      <c r="EC136">
        <v>0</v>
      </c>
      <c r="ED136">
        <v>2</v>
      </c>
      <c r="EE136">
        <v>4</v>
      </c>
      <c r="EF136">
        <v>1</v>
      </c>
      <c r="EG136">
        <v>1</v>
      </c>
      <c r="EH136">
        <v>1</v>
      </c>
      <c r="EI136">
        <v>0</v>
      </c>
      <c r="EJ136">
        <v>0</v>
      </c>
      <c r="EK136">
        <v>1</v>
      </c>
      <c r="EL136">
        <v>0</v>
      </c>
      <c r="EM136">
        <v>5</v>
      </c>
      <c r="EN136">
        <v>1</v>
      </c>
      <c r="EO136">
        <v>1</v>
      </c>
      <c r="EP136">
        <v>1</v>
      </c>
      <c r="EQ136">
        <v>6</v>
      </c>
      <c r="ER136">
        <v>1</v>
      </c>
      <c r="ES136" t="s">
        <v>182</v>
      </c>
      <c r="ET136">
        <v>2</v>
      </c>
      <c r="EU136">
        <v>5</v>
      </c>
      <c r="EV136">
        <v>2</v>
      </c>
      <c r="EW136">
        <v>1</v>
      </c>
      <c r="EX136">
        <v>1</v>
      </c>
      <c r="EY136">
        <v>1</v>
      </c>
      <c r="EZ136">
        <v>0</v>
      </c>
      <c r="FA136">
        <v>1</v>
      </c>
      <c r="FB136">
        <v>8</v>
      </c>
      <c r="FC136">
        <v>1</v>
      </c>
      <c r="FD136">
        <v>3</v>
      </c>
      <c r="FE136">
        <v>41</v>
      </c>
      <c r="FF136">
        <v>41</v>
      </c>
      <c r="FG136">
        <v>68</v>
      </c>
      <c r="FH136">
        <v>68</v>
      </c>
      <c r="FI136">
        <v>49</v>
      </c>
      <c r="FJ136">
        <v>522</v>
      </c>
      <c r="FK136">
        <v>7.8544061302681989E-2</v>
      </c>
      <c r="FL136">
        <v>19</v>
      </c>
      <c r="FM136">
        <v>19</v>
      </c>
      <c r="FN136">
        <v>0</v>
      </c>
    </row>
    <row r="137" spans="1:170" x14ac:dyDescent="0.3">
      <c r="A137" t="s">
        <v>125</v>
      </c>
      <c r="B137">
        <v>45.943199999999997</v>
      </c>
      <c r="C137">
        <v>24.966799999999999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0</v>
      </c>
      <c r="AN137">
        <v>2</v>
      </c>
      <c r="AO137">
        <v>0</v>
      </c>
      <c r="AP137">
        <v>0</v>
      </c>
      <c r="AQ137">
        <v>0</v>
      </c>
      <c r="AR137">
        <v>0</v>
      </c>
      <c r="AS137">
        <v>1</v>
      </c>
      <c r="AT137">
        <v>2</v>
      </c>
      <c r="AU137">
        <v>3</v>
      </c>
      <c r="AV137">
        <v>0</v>
      </c>
      <c r="AW137">
        <v>6</v>
      </c>
      <c r="AX137">
        <v>0</v>
      </c>
      <c r="AY137">
        <v>10</v>
      </c>
      <c r="AZ137">
        <v>20</v>
      </c>
      <c r="BA137">
        <v>4</v>
      </c>
      <c r="BB137">
        <v>40</v>
      </c>
      <c r="BC137">
        <v>34</v>
      </c>
      <c r="BD137">
        <v>8</v>
      </c>
      <c r="BE137">
        <v>27</v>
      </c>
      <c r="BF137">
        <v>26</v>
      </c>
      <c r="BG137">
        <v>76</v>
      </c>
      <c r="BH137">
        <v>17</v>
      </c>
      <c r="BI137">
        <v>31</v>
      </c>
      <c r="BJ137">
        <v>59</v>
      </c>
      <c r="BK137">
        <v>66</v>
      </c>
      <c r="BL137">
        <v>143</v>
      </c>
      <c r="BM137">
        <v>218</v>
      </c>
      <c r="BN137">
        <v>112</v>
      </c>
      <c r="BO137">
        <v>123</v>
      </c>
      <c r="BP137">
        <v>263</v>
      </c>
      <c r="BQ137">
        <v>160</v>
      </c>
      <c r="BR137">
        <v>363</v>
      </c>
      <c r="BS137">
        <v>294</v>
      </c>
      <c r="BT137">
        <v>136</v>
      </c>
      <c r="BU137">
        <v>215</v>
      </c>
      <c r="BV137">
        <v>278</v>
      </c>
      <c r="BW137">
        <v>445</v>
      </c>
      <c r="BX137">
        <v>430</v>
      </c>
      <c r="BY137">
        <v>251</v>
      </c>
      <c r="BZ137">
        <v>193</v>
      </c>
      <c r="CA137">
        <v>360</v>
      </c>
      <c r="CB137">
        <v>344</v>
      </c>
      <c r="CC137">
        <v>441</v>
      </c>
      <c r="CD137">
        <v>265</v>
      </c>
      <c r="CE137">
        <v>523</v>
      </c>
      <c r="CF137">
        <v>310</v>
      </c>
      <c r="CG137">
        <v>333</v>
      </c>
      <c r="CH137">
        <v>246</v>
      </c>
      <c r="CI137">
        <v>337</v>
      </c>
      <c r="CJ137">
        <v>491</v>
      </c>
      <c r="CK137">
        <v>360</v>
      </c>
      <c r="CL137">
        <v>351</v>
      </c>
      <c r="CM137">
        <v>328</v>
      </c>
      <c r="CN137">
        <v>190</v>
      </c>
      <c r="CO137">
        <v>306</v>
      </c>
      <c r="CP137">
        <v>468</v>
      </c>
      <c r="CQ137">
        <v>386</v>
      </c>
      <c r="CR137">
        <v>321</v>
      </c>
      <c r="CS137">
        <v>218</v>
      </c>
      <c r="CT137">
        <v>401</v>
      </c>
      <c r="CU137">
        <v>303</v>
      </c>
      <c r="CV137">
        <v>277</v>
      </c>
      <c r="CW137">
        <v>362</v>
      </c>
      <c r="CX137">
        <v>262</v>
      </c>
      <c r="CY137">
        <v>327</v>
      </c>
      <c r="CZ137">
        <v>165</v>
      </c>
      <c r="DA137">
        <v>431</v>
      </c>
      <c r="DB137">
        <v>349</v>
      </c>
      <c r="DC137">
        <v>325</v>
      </c>
      <c r="DD137">
        <v>270</v>
      </c>
      <c r="DE137">
        <v>392</v>
      </c>
      <c r="DF137">
        <v>312</v>
      </c>
      <c r="DG137">
        <v>320</v>
      </c>
      <c r="DH137">
        <v>231</v>
      </c>
      <c r="DI137">
        <v>226</v>
      </c>
      <c r="DJ137">
        <v>190</v>
      </c>
      <c r="DK137">
        <v>224</v>
      </c>
      <c r="DL137">
        <v>245</v>
      </c>
      <c r="DM137">
        <v>190</v>
      </c>
      <c r="DN137">
        <v>267</v>
      </c>
      <c r="DO137">
        <v>167</v>
      </c>
      <c r="DP137">
        <v>165</v>
      </c>
      <c r="DQ137">
        <v>155</v>
      </c>
      <c r="DR137">
        <v>196</v>
      </c>
      <c r="DS137">
        <v>198</v>
      </c>
      <c r="DT137">
        <v>127</v>
      </c>
      <c r="DU137">
        <v>145</v>
      </c>
      <c r="DV137">
        <v>213</v>
      </c>
      <c r="DW137">
        <v>213</v>
      </c>
      <c r="DX137">
        <v>146</v>
      </c>
      <c r="DY137">
        <v>165</v>
      </c>
      <c r="DZ137">
        <v>197</v>
      </c>
      <c r="EA137">
        <v>191</v>
      </c>
      <c r="EB137">
        <v>151</v>
      </c>
      <c r="EC137">
        <v>124</v>
      </c>
      <c r="ED137">
        <v>141</v>
      </c>
      <c r="EE137">
        <v>119</v>
      </c>
      <c r="EF137">
        <v>152</v>
      </c>
      <c r="EG137">
        <v>238</v>
      </c>
      <c r="EH137">
        <v>196</v>
      </c>
      <c r="EI137">
        <v>187</v>
      </c>
      <c r="EJ137">
        <v>189</v>
      </c>
      <c r="EK137">
        <v>125</v>
      </c>
      <c r="EL137">
        <v>145</v>
      </c>
      <c r="EM137">
        <v>196</v>
      </c>
      <c r="EN137">
        <v>237</v>
      </c>
      <c r="EO137">
        <v>222</v>
      </c>
      <c r="EP137">
        <v>275</v>
      </c>
      <c r="EQ137">
        <v>320</v>
      </c>
      <c r="ER137">
        <v>166</v>
      </c>
      <c r="ES137">
        <v>250</v>
      </c>
      <c r="ET137">
        <v>345</v>
      </c>
      <c r="EU137">
        <v>320</v>
      </c>
      <c r="EV137">
        <v>320</v>
      </c>
      <c r="EW137">
        <v>330</v>
      </c>
      <c r="EX137">
        <v>315</v>
      </c>
      <c r="EY137">
        <v>246</v>
      </c>
      <c r="EZ137">
        <v>214</v>
      </c>
      <c r="FA137">
        <v>321</v>
      </c>
      <c r="FB137">
        <v>460</v>
      </c>
      <c r="FC137">
        <v>411</v>
      </c>
      <c r="FD137">
        <v>325</v>
      </c>
      <c r="FE137">
        <v>523</v>
      </c>
      <c r="FF137">
        <v>523</v>
      </c>
      <c r="FG137">
        <v>80</v>
      </c>
      <c r="FH137">
        <v>80</v>
      </c>
      <c r="FI137">
        <v>35</v>
      </c>
      <c r="FJ137">
        <v>26022</v>
      </c>
      <c r="FK137">
        <v>2.0098378295288603E-2</v>
      </c>
      <c r="FL137">
        <v>45</v>
      </c>
      <c r="FM137">
        <v>45</v>
      </c>
      <c r="FN137">
        <v>0</v>
      </c>
    </row>
    <row r="138" spans="1:170" x14ac:dyDescent="0.3">
      <c r="A138" t="s">
        <v>126</v>
      </c>
      <c r="B138">
        <v>60</v>
      </c>
      <c r="C138">
        <v>90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2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1</v>
      </c>
      <c r="AR138">
        <v>0</v>
      </c>
      <c r="AS138">
        <v>0</v>
      </c>
      <c r="AT138">
        <v>1</v>
      </c>
      <c r="AU138">
        <v>9</v>
      </c>
      <c r="AV138">
        <v>0</v>
      </c>
      <c r="AW138">
        <v>4</v>
      </c>
      <c r="AX138">
        <v>0</v>
      </c>
      <c r="AY138">
        <v>3</v>
      </c>
      <c r="AZ138">
        <v>0</v>
      </c>
      <c r="BA138">
        <v>8</v>
      </c>
      <c r="BB138">
        <v>17</v>
      </c>
      <c r="BC138">
        <v>14</v>
      </c>
      <c r="BD138">
        <v>4</v>
      </c>
      <c r="BE138">
        <v>27</v>
      </c>
      <c r="BF138">
        <v>24</v>
      </c>
      <c r="BG138">
        <v>33</v>
      </c>
      <c r="BH138">
        <v>52</v>
      </c>
      <c r="BI138">
        <v>54</v>
      </c>
      <c r="BJ138">
        <v>53</v>
      </c>
      <c r="BK138">
        <v>61</v>
      </c>
      <c r="BL138">
        <v>71</v>
      </c>
      <c r="BM138">
        <v>57</v>
      </c>
      <c r="BN138">
        <v>163</v>
      </c>
      <c r="BO138">
        <v>182</v>
      </c>
      <c r="BP138">
        <v>196</v>
      </c>
      <c r="BQ138">
        <v>228</v>
      </c>
      <c r="BR138">
        <v>270</v>
      </c>
      <c r="BS138">
        <v>302</v>
      </c>
      <c r="BT138">
        <v>501</v>
      </c>
      <c r="BU138">
        <v>440</v>
      </c>
      <c r="BV138">
        <v>771</v>
      </c>
      <c r="BW138">
        <v>601</v>
      </c>
      <c r="BX138">
        <v>582</v>
      </c>
      <c r="BY138">
        <v>658</v>
      </c>
      <c r="BZ138">
        <v>954</v>
      </c>
      <c r="CA138">
        <v>1154</v>
      </c>
      <c r="CB138">
        <v>1175</v>
      </c>
      <c r="CC138">
        <v>1459</v>
      </c>
      <c r="CD138">
        <v>1786</v>
      </c>
      <c r="CE138">
        <v>1667</v>
      </c>
      <c r="CF138">
        <v>2186</v>
      </c>
      <c r="CG138">
        <v>2558</v>
      </c>
      <c r="CH138">
        <v>2774</v>
      </c>
      <c r="CI138">
        <v>3388</v>
      </c>
      <c r="CJ138">
        <v>3448</v>
      </c>
      <c r="CK138">
        <v>4070</v>
      </c>
      <c r="CL138">
        <v>4785</v>
      </c>
      <c r="CM138">
        <v>6060</v>
      </c>
      <c r="CN138">
        <v>4268</v>
      </c>
      <c r="CO138">
        <v>5642</v>
      </c>
      <c r="CP138">
        <v>5236</v>
      </c>
      <c r="CQ138">
        <v>4774</v>
      </c>
      <c r="CR138">
        <v>5849</v>
      </c>
      <c r="CS138">
        <v>5966</v>
      </c>
      <c r="CT138">
        <v>6361</v>
      </c>
      <c r="CU138">
        <v>6198</v>
      </c>
      <c r="CV138">
        <v>6411</v>
      </c>
      <c r="CW138">
        <v>5841</v>
      </c>
      <c r="CX138">
        <v>7099</v>
      </c>
      <c r="CY138">
        <v>7933</v>
      </c>
      <c r="CZ138">
        <v>9623</v>
      </c>
      <c r="DA138">
        <v>10633</v>
      </c>
      <c r="DB138">
        <v>10581</v>
      </c>
      <c r="DC138">
        <v>10102</v>
      </c>
      <c r="DD138">
        <v>10559</v>
      </c>
      <c r="DE138">
        <v>11231</v>
      </c>
      <c r="DF138">
        <v>10699</v>
      </c>
      <c r="DG138">
        <v>10817</v>
      </c>
      <c r="DH138">
        <v>11012</v>
      </c>
      <c r="DI138">
        <v>11656</v>
      </c>
      <c r="DJ138">
        <v>10899</v>
      </c>
      <c r="DK138">
        <v>10028</v>
      </c>
      <c r="DL138">
        <v>9974</v>
      </c>
      <c r="DM138">
        <v>10598</v>
      </c>
      <c r="DN138">
        <v>9200</v>
      </c>
      <c r="DO138">
        <v>9709</v>
      </c>
      <c r="DP138">
        <v>8926</v>
      </c>
      <c r="DQ138">
        <v>9263</v>
      </c>
      <c r="DR138">
        <v>8764</v>
      </c>
      <c r="DS138">
        <v>8849</v>
      </c>
      <c r="DT138">
        <v>8894</v>
      </c>
      <c r="DU138">
        <v>9434</v>
      </c>
      <c r="DV138">
        <v>8599</v>
      </c>
      <c r="DW138">
        <v>8946</v>
      </c>
      <c r="DX138">
        <v>8915</v>
      </c>
      <c r="DY138">
        <v>8338</v>
      </c>
      <c r="DZ138">
        <v>8371</v>
      </c>
      <c r="EA138">
        <v>8572</v>
      </c>
      <c r="EB138">
        <v>8952</v>
      </c>
      <c r="EC138">
        <v>9268</v>
      </c>
      <c r="ED138">
        <v>8485</v>
      </c>
      <c r="EE138">
        <v>8858</v>
      </c>
      <c r="EF138">
        <v>8529</v>
      </c>
      <c r="EG138">
        <v>8823</v>
      </c>
      <c r="EH138">
        <v>8718</v>
      </c>
      <c r="EI138">
        <v>8846</v>
      </c>
      <c r="EJ138">
        <v>8971</v>
      </c>
      <c r="EK138">
        <v>8970</v>
      </c>
      <c r="EL138">
        <v>8587</v>
      </c>
      <c r="EM138">
        <v>8393</v>
      </c>
      <c r="EN138">
        <v>8777</v>
      </c>
      <c r="EO138">
        <v>8961</v>
      </c>
      <c r="EP138">
        <v>8697</v>
      </c>
      <c r="EQ138">
        <v>8809</v>
      </c>
      <c r="ER138">
        <v>8217</v>
      </c>
      <c r="ES138">
        <v>8241</v>
      </c>
      <c r="ET138">
        <v>7824</v>
      </c>
      <c r="EU138">
        <v>7772</v>
      </c>
      <c r="EV138">
        <v>7971</v>
      </c>
      <c r="EW138">
        <v>7870</v>
      </c>
      <c r="EX138">
        <v>7717</v>
      </c>
      <c r="EY138">
        <v>7586</v>
      </c>
      <c r="EZ138">
        <v>7413</v>
      </c>
      <c r="FA138">
        <v>7165</v>
      </c>
      <c r="FB138">
        <v>7105</v>
      </c>
      <c r="FC138">
        <v>6788</v>
      </c>
      <c r="FD138">
        <v>6843</v>
      </c>
      <c r="FE138">
        <v>11656</v>
      </c>
      <c r="FF138">
        <v>11656</v>
      </c>
      <c r="FG138">
        <v>110</v>
      </c>
      <c r="FH138">
        <v>110</v>
      </c>
      <c r="FI138">
        <v>9</v>
      </c>
      <c r="FJ138">
        <v>626779</v>
      </c>
      <c r="FK138">
        <v>1.8596666448620645E-2</v>
      </c>
      <c r="FL138">
        <v>101</v>
      </c>
      <c r="FM138">
        <v>101</v>
      </c>
      <c r="FN138">
        <v>0</v>
      </c>
    </row>
    <row r="139" spans="1:170" x14ac:dyDescent="0.3">
      <c r="A139" t="s">
        <v>127</v>
      </c>
      <c r="B139">
        <v>-1.9402999999999999</v>
      </c>
      <c r="C139">
        <v>29.873899999999999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1</v>
      </c>
      <c r="BD139">
        <v>0</v>
      </c>
      <c r="BE139">
        <v>4</v>
      </c>
      <c r="BF139">
        <v>2</v>
      </c>
      <c r="BG139">
        <v>1</v>
      </c>
      <c r="BH139">
        <v>0</v>
      </c>
      <c r="BI139">
        <v>9</v>
      </c>
      <c r="BJ139">
        <v>0</v>
      </c>
      <c r="BK139">
        <v>2</v>
      </c>
      <c r="BL139">
        <v>17</v>
      </c>
      <c r="BM139">
        <v>4</v>
      </c>
      <c r="BN139">
        <v>1</v>
      </c>
      <c r="BO139">
        <v>9</v>
      </c>
      <c r="BP139">
        <v>4</v>
      </c>
      <c r="BQ139">
        <v>6</v>
      </c>
      <c r="BR139">
        <v>10</v>
      </c>
      <c r="BS139">
        <v>0</v>
      </c>
      <c r="BT139">
        <v>5</v>
      </c>
      <c r="BU139">
        <v>7</v>
      </c>
      <c r="BV139">
        <v>2</v>
      </c>
      <c r="BW139">
        <v>5</v>
      </c>
      <c r="BX139">
        <v>13</v>
      </c>
      <c r="BY139">
        <v>2</v>
      </c>
      <c r="BZ139">
        <v>1</v>
      </c>
      <c r="CA139">
        <v>0</v>
      </c>
      <c r="CB139">
        <v>5</v>
      </c>
      <c r="CC139">
        <v>0</v>
      </c>
      <c r="CD139">
        <v>8</v>
      </c>
      <c r="CE139">
        <v>2</v>
      </c>
      <c r="CF139">
        <v>6</v>
      </c>
      <c r="CG139">
        <v>1</v>
      </c>
      <c r="CH139">
        <v>7</v>
      </c>
      <c r="CI139">
        <v>2</v>
      </c>
      <c r="CJ139">
        <v>2</v>
      </c>
      <c r="CK139">
        <v>5</v>
      </c>
      <c r="CL139">
        <v>1</v>
      </c>
      <c r="CM139">
        <v>3</v>
      </c>
      <c r="CN139">
        <v>0</v>
      </c>
      <c r="CO139">
        <v>3</v>
      </c>
      <c r="CP139">
        <v>3</v>
      </c>
      <c r="CQ139">
        <v>1</v>
      </c>
      <c r="CR139">
        <v>22</v>
      </c>
      <c r="CS139">
        <v>7</v>
      </c>
      <c r="CT139">
        <v>8</v>
      </c>
      <c r="CU139">
        <v>16</v>
      </c>
      <c r="CV139">
        <v>5</v>
      </c>
      <c r="CW139">
        <v>13</v>
      </c>
      <c r="CX139">
        <v>18</v>
      </c>
      <c r="CY139">
        <v>6</v>
      </c>
      <c r="CZ139">
        <v>6</v>
      </c>
      <c r="DA139">
        <v>4</v>
      </c>
      <c r="DB139">
        <v>2</v>
      </c>
      <c r="DC139">
        <v>0</v>
      </c>
      <c r="DD139">
        <v>7</v>
      </c>
      <c r="DE139">
        <v>3</v>
      </c>
      <c r="DF139">
        <v>2</v>
      </c>
      <c r="DG139">
        <v>7</v>
      </c>
      <c r="DH139">
        <v>4</v>
      </c>
      <c r="DI139">
        <v>1</v>
      </c>
      <c r="DJ139">
        <v>1</v>
      </c>
      <c r="DK139">
        <v>1</v>
      </c>
      <c r="DL139">
        <v>0</v>
      </c>
      <c r="DM139">
        <v>0</v>
      </c>
      <c r="DN139">
        <v>2</v>
      </c>
      <c r="DO139">
        <v>3</v>
      </c>
      <c r="DP139">
        <v>5</v>
      </c>
      <c r="DQ139">
        <v>11</v>
      </c>
      <c r="DR139">
        <v>6</v>
      </c>
      <c r="DS139">
        <v>6</v>
      </c>
      <c r="DT139">
        <v>1</v>
      </c>
      <c r="DU139">
        <v>4</v>
      </c>
      <c r="DV139">
        <v>2</v>
      </c>
      <c r="DW139">
        <v>9</v>
      </c>
      <c r="DX139">
        <v>3</v>
      </c>
      <c r="DY139">
        <v>7</v>
      </c>
      <c r="DZ139">
        <v>3</v>
      </c>
      <c r="EA139">
        <v>6</v>
      </c>
      <c r="EB139">
        <v>4</v>
      </c>
      <c r="EC139">
        <v>11</v>
      </c>
      <c r="ED139">
        <v>7</v>
      </c>
      <c r="EE139">
        <v>7</v>
      </c>
      <c r="EF139">
        <v>13</v>
      </c>
      <c r="EG139">
        <v>13</v>
      </c>
      <c r="EH139">
        <v>10</v>
      </c>
      <c r="EI139">
        <v>11</v>
      </c>
      <c r="EJ139">
        <v>8</v>
      </c>
      <c r="EK139">
        <v>12</v>
      </c>
      <c r="EL139">
        <v>12</v>
      </c>
      <c r="EM139">
        <v>13</v>
      </c>
      <c r="EN139">
        <v>18</v>
      </c>
      <c r="EO139">
        <v>16</v>
      </c>
      <c r="EP139">
        <v>31</v>
      </c>
      <c r="EQ139">
        <v>41</v>
      </c>
      <c r="ER139">
        <v>30</v>
      </c>
      <c r="ES139">
        <v>24</v>
      </c>
      <c r="ET139">
        <v>3</v>
      </c>
      <c r="EU139">
        <v>7</v>
      </c>
      <c r="EV139">
        <v>15</v>
      </c>
      <c r="EW139">
        <v>41</v>
      </c>
      <c r="EX139">
        <v>26</v>
      </c>
      <c r="EY139">
        <v>59</v>
      </c>
      <c r="EZ139">
        <v>11</v>
      </c>
      <c r="FA139">
        <v>32</v>
      </c>
      <c r="FB139">
        <v>20</v>
      </c>
      <c r="FC139">
        <v>8</v>
      </c>
      <c r="FD139">
        <v>20</v>
      </c>
      <c r="FE139">
        <v>22</v>
      </c>
      <c r="FF139">
        <v>59</v>
      </c>
      <c r="FG139">
        <v>93</v>
      </c>
      <c r="FH139">
        <v>152</v>
      </c>
      <c r="FI139">
        <v>52</v>
      </c>
      <c r="FJ139">
        <v>878</v>
      </c>
      <c r="FK139">
        <v>6.7198177676537588E-2</v>
      </c>
      <c r="FL139">
        <v>41</v>
      </c>
      <c r="FM139">
        <v>100</v>
      </c>
      <c r="FN139">
        <v>1</v>
      </c>
    </row>
    <row r="140" spans="1:170" x14ac:dyDescent="0.3">
      <c r="A140" t="s">
        <v>128</v>
      </c>
      <c r="B140">
        <v>43.942399999999999</v>
      </c>
      <c r="C140">
        <v>12.457800000000001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1</v>
      </c>
      <c r="AN140">
        <v>0</v>
      </c>
      <c r="AO140">
        <v>0</v>
      </c>
      <c r="AP140">
        <v>0</v>
      </c>
      <c r="AQ140">
        <v>7</v>
      </c>
      <c r="AR140">
        <v>2</v>
      </c>
      <c r="AS140">
        <v>6</v>
      </c>
      <c r="AT140">
        <v>5</v>
      </c>
      <c r="AU140">
        <v>0</v>
      </c>
      <c r="AV140">
        <v>2</v>
      </c>
      <c r="AW140">
        <v>13</v>
      </c>
      <c r="AX140">
        <v>0</v>
      </c>
      <c r="AY140">
        <v>15</v>
      </c>
      <c r="AZ140">
        <v>11</v>
      </c>
      <c r="BA140">
        <v>7</v>
      </c>
      <c r="BB140">
        <v>11</v>
      </c>
      <c r="BC140">
        <v>0</v>
      </c>
      <c r="BD140">
        <v>21</v>
      </c>
      <c r="BE140">
        <v>8</v>
      </c>
      <c r="BF140">
        <v>0</v>
      </c>
      <c r="BG140">
        <v>10</v>
      </c>
      <c r="BH140">
        <v>0</v>
      </c>
      <c r="BI140">
        <v>25</v>
      </c>
      <c r="BJ140">
        <v>0</v>
      </c>
      <c r="BK140">
        <v>31</v>
      </c>
      <c r="BL140">
        <v>12</v>
      </c>
      <c r="BM140">
        <v>0</v>
      </c>
      <c r="BN140">
        <v>21</v>
      </c>
      <c r="BO140">
        <v>0</v>
      </c>
      <c r="BP140">
        <v>15</v>
      </c>
      <c r="BQ140">
        <v>1</v>
      </c>
      <c r="BR140">
        <v>0</v>
      </c>
      <c r="BS140">
        <v>6</v>
      </c>
      <c r="BT140">
        <v>6</v>
      </c>
      <c r="BU140">
        <v>0</v>
      </c>
      <c r="BV140">
        <v>9</v>
      </c>
      <c r="BW140">
        <v>0</v>
      </c>
      <c r="BX140">
        <v>14</v>
      </c>
      <c r="BY140">
        <v>7</v>
      </c>
      <c r="BZ140">
        <v>0</v>
      </c>
      <c r="CA140">
        <v>13</v>
      </c>
      <c r="CB140">
        <v>0</v>
      </c>
      <c r="CC140">
        <v>54</v>
      </c>
      <c r="CD140">
        <v>11</v>
      </c>
      <c r="CE140">
        <v>12</v>
      </c>
      <c r="CF140">
        <v>0</v>
      </c>
      <c r="CG140">
        <v>0</v>
      </c>
      <c r="CH140">
        <v>15</v>
      </c>
      <c r="CI140">
        <v>1</v>
      </c>
      <c r="CJ140">
        <v>54</v>
      </c>
      <c r="CK140">
        <v>9</v>
      </c>
      <c r="CL140">
        <v>20</v>
      </c>
      <c r="CM140">
        <v>6</v>
      </c>
      <c r="CN140">
        <v>1</v>
      </c>
      <c r="CO140">
        <v>14</v>
      </c>
      <c r="CP140">
        <v>12</v>
      </c>
      <c r="CQ140">
        <v>13</v>
      </c>
      <c r="CR140">
        <v>12</v>
      </c>
      <c r="CS140">
        <v>0</v>
      </c>
      <c r="CT140">
        <v>25</v>
      </c>
      <c r="CU140">
        <v>0</v>
      </c>
      <c r="CV140">
        <v>15</v>
      </c>
      <c r="CW140">
        <v>10</v>
      </c>
      <c r="CX140">
        <v>6</v>
      </c>
      <c r="CY140">
        <v>11</v>
      </c>
      <c r="CZ140">
        <v>0</v>
      </c>
      <c r="DA140">
        <v>2</v>
      </c>
      <c r="DB140">
        <v>0</v>
      </c>
      <c r="DC140">
        <v>7</v>
      </c>
      <c r="DD140">
        <v>19</v>
      </c>
      <c r="DE140">
        <v>14</v>
      </c>
      <c r="DF140">
        <v>1</v>
      </c>
      <c r="DG140">
        <v>14</v>
      </c>
      <c r="DH140" t="s">
        <v>182</v>
      </c>
      <c r="DI140">
        <v>0</v>
      </c>
      <c r="DJ140">
        <v>10</v>
      </c>
      <c r="DK140">
        <v>5</v>
      </c>
      <c r="DL140">
        <v>5</v>
      </c>
      <c r="DM140">
        <v>4</v>
      </c>
      <c r="DN140">
        <v>1</v>
      </c>
      <c r="DO140">
        <v>1</v>
      </c>
      <c r="DP140">
        <v>0</v>
      </c>
      <c r="DQ140">
        <v>1</v>
      </c>
      <c r="DR140">
        <v>1</v>
      </c>
      <c r="DS140">
        <v>2</v>
      </c>
      <c r="DT140">
        <v>3</v>
      </c>
      <c r="DU140">
        <v>4</v>
      </c>
      <c r="DV140">
        <v>0</v>
      </c>
      <c r="DW140">
        <v>1</v>
      </c>
      <c r="DX140">
        <v>0</v>
      </c>
      <c r="DY140">
        <v>1</v>
      </c>
      <c r="DZ140">
        <v>3</v>
      </c>
      <c r="EA140">
        <v>1</v>
      </c>
      <c r="EB140">
        <v>0</v>
      </c>
      <c r="EC140">
        <v>0</v>
      </c>
      <c r="ED140">
        <v>0</v>
      </c>
      <c r="EE140">
        <v>1</v>
      </c>
      <c r="EF140">
        <v>2</v>
      </c>
      <c r="EG140">
        <v>4</v>
      </c>
      <c r="EH140">
        <v>2</v>
      </c>
      <c r="EI140">
        <v>0</v>
      </c>
      <c r="EJ140">
        <v>0</v>
      </c>
      <c r="EK140">
        <v>7</v>
      </c>
      <c r="EL140">
        <v>1</v>
      </c>
      <c r="EM140">
        <v>3</v>
      </c>
      <c r="EN140">
        <v>0</v>
      </c>
      <c r="EO140">
        <v>3</v>
      </c>
      <c r="EP140">
        <v>0</v>
      </c>
      <c r="EQ140">
        <v>0</v>
      </c>
      <c r="ER140">
        <v>0</v>
      </c>
      <c r="ES140">
        <v>0</v>
      </c>
      <c r="ET140">
        <v>2</v>
      </c>
      <c r="EU140">
        <v>0</v>
      </c>
      <c r="EV140">
        <v>0</v>
      </c>
      <c r="EW140">
        <v>0</v>
      </c>
      <c r="EX140">
        <v>0</v>
      </c>
      <c r="EY140">
        <v>1</v>
      </c>
      <c r="EZ140">
        <v>1</v>
      </c>
      <c r="FA140">
        <v>0</v>
      </c>
      <c r="FB140">
        <v>0</v>
      </c>
      <c r="FC140">
        <v>0</v>
      </c>
      <c r="FD140">
        <v>0</v>
      </c>
      <c r="FE140">
        <v>54</v>
      </c>
      <c r="FF140">
        <v>54</v>
      </c>
      <c r="FG140">
        <v>78</v>
      </c>
      <c r="FH140">
        <v>78</v>
      </c>
      <c r="FI140">
        <v>36</v>
      </c>
      <c r="FJ140">
        <v>707</v>
      </c>
      <c r="FK140">
        <v>7.6379066478076379E-2</v>
      </c>
      <c r="FL140">
        <v>42</v>
      </c>
      <c r="FM140">
        <v>42</v>
      </c>
      <c r="FN140">
        <v>0</v>
      </c>
    </row>
    <row r="141" spans="1:170" x14ac:dyDescent="0.3">
      <c r="A141" t="s">
        <v>178</v>
      </c>
      <c r="B141">
        <v>0.18636</v>
      </c>
      <c r="C141">
        <v>6.6130810000000002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4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4</v>
      </c>
      <c r="CW141">
        <v>0</v>
      </c>
      <c r="CX141">
        <v>6</v>
      </c>
      <c r="CY141">
        <v>2</v>
      </c>
      <c r="CZ141">
        <v>0</v>
      </c>
      <c r="DA141">
        <v>0</v>
      </c>
      <c r="DB141">
        <v>7</v>
      </c>
      <c r="DC141">
        <v>151</v>
      </c>
      <c r="DD141">
        <v>0</v>
      </c>
      <c r="DE141">
        <v>13</v>
      </c>
      <c r="DF141">
        <v>21</v>
      </c>
      <c r="DG141">
        <v>0</v>
      </c>
      <c r="DH141">
        <v>0</v>
      </c>
      <c r="DI141">
        <v>0</v>
      </c>
      <c r="DJ141">
        <v>0</v>
      </c>
      <c r="DK141">
        <v>12</v>
      </c>
      <c r="DL141">
        <v>15</v>
      </c>
      <c r="DM141">
        <v>0</v>
      </c>
      <c r="DN141">
        <v>0</v>
      </c>
      <c r="DO141">
        <v>0</v>
      </c>
      <c r="DP141">
        <v>11</v>
      </c>
      <c r="DQ141">
        <v>5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48</v>
      </c>
      <c r="DX141">
        <v>142</v>
      </c>
      <c r="DY141">
        <v>2</v>
      </c>
      <c r="DZ141">
        <v>15</v>
      </c>
      <c r="EA141">
        <v>5</v>
      </c>
      <c r="EB141">
        <v>16</v>
      </c>
      <c r="EC141">
        <v>4</v>
      </c>
      <c r="ED141">
        <v>1</v>
      </c>
      <c r="EE141">
        <v>0</v>
      </c>
      <c r="EF141">
        <v>0</v>
      </c>
      <c r="EG141">
        <v>1</v>
      </c>
      <c r="EH141">
        <v>14</v>
      </c>
      <c r="EI141">
        <v>0</v>
      </c>
      <c r="EJ141">
        <v>14</v>
      </c>
      <c r="EK141">
        <v>0</v>
      </c>
      <c r="EL141">
        <v>1</v>
      </c>
      <c r="EM141">
        <v>97</v>
      </c>
      <c r="EN141">
        <v>21</v>
      </c>
      <c r="EO141">
        <v>7</v>
      </c>
      <c r="EP141">
        <v>20</v>
      </c>
      <c r="EQ141">
        <v>2</v>
      </c>
      <c r="ER141">
        <v>1</v>
      </c>
      <c r="ES141">
        <v>9</v>
      </c>
      <c r="ET141">
        <v>12</v>
      </c>
      <c r="EU141">
        <v>5</v>
      </c>
      <c r="EV141">
        <v>5</v>
      </c>
      <c r="EW141">
        <v>5</v>
      </c>
      <c r="EX141">
        <v>0</v>
      </c>
      <c r="EY141">
        <v>4</v>
      </c>
      <c r="EZ141">
        <v>5</v>
      </c>
      <c r="FA141">
        <v>3</v>
      </c>
      <c r="FB141">
        <v>1</v>
      </c>
      <c r="FC141">
        <v>1</v>
      </c>
      <c r="FD141">
        <v>1</v>
      </c>
      <c r="FE141">
        <v>151</v>
      </c>
      <c r="FF141">
        <v>151</v>
      </c>
      <c r="FG141">
        <v>104</v>
      </c>
      <c r="FH141">
        <v>104</v>
      </c>
      <c r="FI141">
        <v>75</v>
      </c>
      <c r="FJ141">
        <v>713</v>
      </c>
      <c r="FK141">
        <v>0.21178120617110799</v>
      </c>
      <c r="FL141">
        <v>29</v>
      </c>
      <c r="FM141">
        <v>29</v>
      </c>
      <c r="FN141">
        <v>0</v>
      </c>
    </row>
    <row r="142" spans="1:170" x14ac:dyDescent="0.3">
      <c r="A142" t="s">
        <v>129</v>
      </c>
      <c r="B142">
        <v>24</v>
      </c>
      <c r="C142">
        <v>45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1</v>
      </c>
      <c r="AR142">
        <v>0</v>
      </c>
      <c r="AS142">
        <v>0</v>
      </c>
      <c r="AT142">
        <v>4</v>
      </c>
      <c r="AU142">
        <v>0</v>
      </c>
      <c r="AV142">
        <v>0</v>
      </c>
      <c r="AW142">
        <v>6</v>
      </c>
      <c r="AX142">
        <v>4</v>
      </c>
      <c r="AY142">
        <v>5</v>
      </c>
      <c r="AZ142">
        <v>1</v>
      </c>
      <c r="BA142">
        <v>24</v>
      </c>
      <c r="BB142">
        <v>41</v>
      </c>
      <c r="BC142">
        <v>17</v>
      </c>
      <c r="BD142">
        <v>0</v>
      </c>
      <c r="BE142">
        <v>15</v>
      </c>
      <c r="BF142">
        <v>53</v>
      </c>
      <c r="BG142">
        <v>0</v>
      </c>
      <c r="BH142">
        <v>103</v>
      </c>
      <c r="BI142">
        <v>70</v>
      </c>
      <c r="BJ142">
        <v>48</v>
      </c>
      <c r="BK142">
        <v>119</v>
      </c>
      <c r="BL142">
        <v>51</v>
      </c>
      <c r="BM142">
        <v>205</v>
      </c>
      <c r="BN142">
        <v>133</v>
      </c>
      <c r="BO142">
        <v>112</v>
      </c>
      <c r="BP142">
        <v>92</v>
      </c>
      <c r="BQ142">
        <v>99</v>
      </c>
      <c r="BR142">
        <v>96</v>
      </c>
      <c r="BS142">
        <v>154</v>
      </c>
      <c r="BT142">
        <v>110</v>
      </c>
      <c r="BU142">
        <v>157</v>
      </c>
      <c r="BV142">
        <v>165</v>
      </c>
      <c r="BW142">
        <v>154</v>
      </c>
      <c r="BX142">
        <v>140</v>
      </c>
      <c r="BY142">
        <v>223</v>
      </c>
      <c r="BZ142">
        <v>203</v>
      </c>
      <c r="CA142">
        <v>190</v>
      </c>
      <c r="CB142">
        <v>137</v>
      </c>
      <c r="CC142">
        <v>355</v>
      </c>
      <c r="CD142">
        <v>364</v>
      </c>
      <c r="CE142">
        <v>382</v>
      </c>
      <c r="CF142">
        <v>429</v>
      </c>
      <c r="CG142">
        <v>472</v>
      </c>
      <c r="CH142">
        <v>435</v>
      </c>
      <c r="CI142">
        <v>493</v>
      </c>
      <c r="CJ142">
        <v>518</v>
      </c>
      <c r="CK142">
        <v>762</v>
      </c>
      <c r="CL142">
        <v>1132</v>
      </c>
      <c r="CM142">
        <v>1088</v>
      </c>
      <c r="CN142">
        <v>1122</v>
      </c>
      <c r="CO142">
        <v>1147</v>
      </c>
      <c r="CP142">
        <v>1141</v>
      </c>
      <c r="CQ142">
        <v>1158</v>
      </c>
      <c r="CR142">
        <v>1172</v>
      </c>
      <c r="CS142">
        <v>1197</v>
      </c>
      <c r="CT142">
        <v>1223</v>
      </c>
      <c r="CU142">
        <v>1289</v>
      </c>
      <c r="CV142">
        <v>1266</v>
      </c>
      <c r="CW142">
        <v>1325</v>
      </c>
      <c r="CX142">
        <v>1351</v>
      </c>
      <c r="CY142">
        <v>1344</v>
      </c>
      <c r="CZ142">
        <v>1362</v>
      </c>
      <c r="DA142">
        <v>1552</v>
      </c>
      <c r="DB142">
        <v>1645</v>
      </c>
      <c r="DC142">
        <v>1595</v>
      </c>
      <c r="DD142">
        <v>1687</v>
      </c>
      <c r="DE142">
        <v>1793</v>
      </c>
      <c r="DF142">
        <v>1701</v>
      </c>
      <c r="DG142">
        <v>1704</v>
      </c>
      <c r="DH142">
        <v>1912</v>
      </c>
      <c r="DI142">
        <v>1966</v>
      </c>
      <c r="DJ142">
        <v>1911</v>
      </c>
      <c r="DK142">
        <v>1905</v>
      </c>
      <c r="DL142">
        <v>2039</v>
      </c>
      <c r="DM142">
        <v>2307</v>
      </c>
      <c r="DN142">
        <v>2840</v>
      </c>
      <c r="DO142">
        <v>2736</v>
      </c>
      <c r="DP142">
        <v>2593</v>
      </c>
      <c r="DQ142">
        <v>2509</v>
      </c>
      <c r="DR142">
        <v>2691</v>
      </c>
      <c r="DS142">
        <v>2532</v>
      </c>
      <c r="DT142">
        <v>2642</v>
      </c>
      <c r="DU142">
        <v>2442</v>
      </c>
      <c r="DV142">
        <v>2399</v>
      </c>
      <c r="DW142">
        <v>2235</v>
      </c>
      <c r="DX142">
        <v>1931</v>
      </c>
      <c r="DY142">
        <v>1815</v>
      </c>
      <c r="DZ142">
        <v>1644</v>
      </c>
      <c r="EA142">
        <v>1581</v>
      </c>
      <c r="EB142">
        <v>1618</v>
      </c>
      <c r="EC142">
        <v>1877</v>
      </c>
      <c r="ED142">
        <v>1881</v>
      </c>
      <c r="EE142">
        <v>1869</v>
      </c>
      <c r="EF142">
        <v>2171</v>
      </c>
      <c r="EG142">
        <v>1975</v>
      </c>
      <c r="EH142">
        <v>2591</v>
      </c>
      <c r="EI142">
        <v>3121</v>
      </c>
      <c r="EJ142">
        <v>3045</v>
      </c>
      <c r="EK142">
        <v>3369</v>
      </c>
      <c r="EL142">
        <v>3288</v>
      </c>
      <c r="EM142">
        <v>3717</v>
      </c>
      <c r="EN142">
        <v>3733</v>
      </c>
      <c r="EO142">
        <v>3921</v>
      </c>
      <c r="EP142">
        <v>3366</v>
      </c>
      <c r="EQ142">
        <v>4233</v>
      </c>
      <c r="ER142">
        <v>4507</v>
      </c>
      <c r="ES142">
        <v>4267</v>
      </c>
      <c r="ET142">
        <v>4919</v>
      </c>
      <c r="EU142">
        <v>4757</v>
      </c>
      <c r="EV142">
        <v>4301</v>
      </c>
      <c r="EW142">
        <v>3941</v>
      </c>
      <c r="EX142">
        <v>3379</v>
      </c>
      <c r="EY142">
        <v>3393</v>
      </c>
      <c r="EZ142">
        <v>3139</v>
      </c>
      <c r="FA142">
        <v>3123</v>
      </c>
      <c r="FB142">
        <v>3372</v>
      </c>
      <c r="FC142">
        <v>3938</v>
      </c>
      <c r="FD142">
        <v>3927</v>
      </c>
      <c r="FE142">
        <v>2840</v>
      </c>
      <c r="FF142">
        <v>4919</v>
      </c>
      <c r="FG142">
        <v>115</v>
      </c>
      <c r="FH142">
        <v>147</v>
      </c>
      <c r="FI142">
        <v>40</v>
      </c>
      <c r="FJ142">
        <v>178504</v>
      </c>
      <c r="FK142">
        <v>2.755680544973782E-2</v>
      </c>
      <c r="FL142">
        <v>75</v>
      </c>
      <c r="FM142">
        <v>107</v>
      </c>
      <c r="FN142">
        <v>1</v>
      </c>
    </row>
    <row r="143" spans="1:170" x14ac:dyDescent="0.3">
      <c r="A143" t="s">
        <v>130</v>
      </c>
      <c r="B143">
        <v>14.497400000000001</v>
      </c>
      <c r="C143">
        <v>-14.452400000000001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1</v>
      </c>
      <c r="AR143">
        <v>1</v>
      </c>
      <c r="AS143">
        <v>2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6</v>
      </c>
      <c r="BC143">
        <v>0</v>
      </c>
      <c r="BD143">
        <v>14</v>
      </c>
      <c r="BE143">
        <v>0</v>
      </c>
      <c r="BF143">
        <v>2</v>
      </c>
      <c r="BG143">
        <v>5</v>
      </c>
      <c r="BH143">
        <v>0</v>
      </c>
      <c r="BI143">
        <v>7</v>
      </c>
      <c r="BJ143">
        <v>9</v>
      </c>
      <c r="BK143">
        <v>20</v>
      </c>
      <c r="BL143">
        <v>12</v>
      </c>
      <c r="BM143">
        <v>7</v>
      </c>
      <c r="BN143">
        <v>13</v>
      </c>
      <c r="BO143">
        <v>6</v>
      </c>
      <c r="BP143">
        <v>14</v>
      </c>
      <c r="BQ143">
        <v>11</v>
      </c>
      <c r="BR143">
        <v>12</v>
      </c>
      <c r="BS143">
        <v>20</v>
      </c>
      <c r="BT143">
        <v>13</v>
      </c>
      <c r="BU143">
        <v>15</v>
      </c>
      <c r="BV143">
        <v>5</v>
      </c>
      <c r="BW143">
        <v>12</v>
      </c>
      <c r="BX143">
        <v>12</v>
      </c>
      <c r="BY143">
        <v>3</v>
      </c>
      <c r="BZ143">
        <v>4</v>
      </c>
      <c r="CA143">
        <v>11</v>
      </c>
      <c r="CB143">
        <v>7</v>
      </c>
      <c r="CC143">
        <v>6</v>
      </c>
      <c r="CD143">
        <v>15</v>
      </c>
      <c r="CE143">
        <v>13</v>
      </c>
      <c r="CF143">
        <v>2</v>
      </c>
      <c r="CG143">
        <v>11</v>
      </c>
      <c r="CH143">
        <v>8</v>
      </c>
      <c r="CI143">
        <v>15</v>
      </c>
      <c r="CJ143">
        <v>21</v>
      </c>
      <c r="CK143">
        <v>7</v>
      </c>
      <c r="CL143">
        <v>8</v>
      </c>
      <c r="CM143">
        <v>17</v>
      </c>
      <c r="CN143">
        <v>10</v>
      </c>
      <c r="CO143">
        <v>35</v>
      </c>
      <c r="CP143">
        <v>30</v>
      </c>
      <c r="CQ143">
        <v>37</v>
      </c>
      <c r="CR143">
        <v>66</v>
      </c>
      <c r="CS143">
        <v>69</v>
      </c>
      <c r="CT143">
        <v>57</v>
      </c>
      <c r="CU143">
        <v>65</v>
      </c>
      <c r="CV143">
        <v>87</v>
      </c>
      <c r="CW143">
        <v>59</v>
      </c>
      <c r="CX143">
        <v>51</v>
      </c>
      <c r="CY143">
        <v>91</v>
      </c>
      <c r="CZ143">
        <v>91</v>
      </c>
      <c r="DA143">
        <v>67</v>
      </c>
      <c r="DB143">
        <v>89</v>
      </c>
      <c r="DC143">
        <v>58</v>
      </c>
      <c r="DD143">
        <v>104</v>
      </c>
      <c r="DE143">
        <v>59</v>
      </c>
      <c r="DF143">
        <v>59</v>
      </c>
      <c r="DG143">
        <v>83</v>
      </c>
      <c r="DH143">
        <v>75</v>
      </c>
      <c r="DI143">
        <v>177</v>
      </c>
      <c r="DJ143">
        <v>109</v>
      </c>
      <c r="DK143">
        <v>110</v>
      </c>
      <c r="DL143">
        <v>84</v>
      </c>
      <c r="DM143">
        <v>121</v>
      </c>
      <c r="DN143">
        <v>119</v>
      </c>
      <c r="DO143">
        <v>51</v>
      </c>
      <c r="DP143">
        <v>64</v>
      </c>
      <c r="DQ143">
        <v>73</v>
      </c>
      <c r="DR143">
        <v>97</v>
      </c>
      <c r="DS143">
        <v>98</v>
      </c>
      <c r="DT143">
        <v>97</v>
      </c>
      <c r="DU143">
        <v>67</v>
      </c>
      <c r="DV143">
        <v>71</v>
      </c>
      <c r="DW143">
        <v>83</v>
      </c>
      <c r="DX143">
        <v>31</v>
      </c>
      <c r="DY143">
        <v>92</v>
      </c>
      <c r="DZ143">
        <v>95</v>
      </c>
      <c r="EA143">
        <v>81</v>
      </c>
      <c r="EB143">
        <v>106</v>
      </c>
      <c r="EC143">
        <v>110</v>
      </c>
      <c r="ED143">
        <v>94</v>
      </c>
      <c r="EE143">
        <v>97</v>
      </c>
      <c r="EF143">
        <v>96</v>
      </c>
      <c r="EG143">
        <v>89</v>
      </c>
      <c r="EH143">
        <v>134</v>
      </c>
      <c r="EI143">
        <v>94</v>
      </c>
      <c r="EJ143">
        <v>79</v>
      </c>
      <c r="EK143">
        <v>99</v>
      </c>
      <c r="EL143">
        <v>89</v>
      </c>
      <c r="EM143">
        <v>124</v>
      </c>
      <c r="EN143">
        <v>119</v>
      </c>
      <c r="EO143">
        <v>92</v>
      </c>
      <c r="EP143">
        <v>145</v>
      </c>
      <c r="EQ143">
        <v>94</v>
      </c>
      <c r="ER143">
        <v>83</v>
      </c>
      <c r="ES143">
        <v>74</v>
      </c>
      <c r="ET143">
        <v>122</v>
      </c>
      <c r="EU143">
        <v>106</v>
      </c>
      <c r="EV143">
        <v>164</v>
      </c>
      <c r="EW143">
        <v>144</v>
      </c>
      <c r="EX143">
        <v>105</v>
      </c>
      <c r="EY143">
        <v>82</v>
      </c>
      <c r="EZ143">
        <v>64</v>
      </c>
      <c r="FA143">
        <v>95</v>
      </c>
      <c r="FB143">
        <v>104</v>
      </c>
      <c r="FC143">
        <v>121</v>
      </c>
      <c r="FD143">
        <v>105</v>
      </c>
      <c r="FE143">
        <v>177</v>
      </c>
      <c r="FF143">
        <v>177</v>
      </c>
      <c r="FG143">
        <v>110</v>
      </c>
      <c r="FH143">
        <v>110</v>
      </c>
      <c r="FI143">
        <v>40</v>
      </c>
      <c r="FJ143">
        <v>6459</v>
      </c>
      <c r="FK143">
        <v>2.740362285183465E-2</v>
      </c>
      <c r="FL143">
        <v>70</v>
      </c>
      <c r="FM143">
        <v>70</v>
      </c>
      <c r="FN143">
        <v>0</v>
      </c>
    </row>
    <row r="144" spans="1:170" x14ac:dyDescent="0.3">
      <c r="A144" t="s">
        <v>131</v>
      </c>
      <c r="B144">
        <v>44.016500000000001</v>
      </c>
      <c r="C144">
        <v>21.0059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</v>
      </c>
      <c r="AV144">
        <v>0</v>
      </c>
      <c r="AW144">
        <v>0</v>
      </c>
      <c r="AX144">
        <v>0</v>
      </c>
      <c r="AY144">
        <v>4</v>
      </c>
      <c r="AZ144">
        <v>7</v>
      </c>
      <c r="BA144">
        <v>7</v>
      </c>
      <c r="BB144">
        <v>16</v>
      </c>
      <c r="BC144">
        <v>11</v>
      </c>
      <c r="BD144">
        <v>2</v>
      </c>
      <c r="BE144">
        <v>7</v>
      </c>
      <c r="BF144">
        <v>10</v>
      </c>
      <c r="BG144">
        <v>18</v>
      </c>
      <c r="BH144">
        <v>20</v>
      </c>
      <c r="BI144">
        <v>32</v>
      </c>
      <c r="BJ144">
        <v>36</v>
      </c>
      <c r="BK144">
        <v>51</v>
      </c>
      <c r="BL144">
        <v>27</v>
      </c>
      <c r="BM144">
        <v>54</v>
      </c>
      <c r="BN144">
        <v>81</v>
      </c>
      <c r="BO144">
        <v>0</v>
      </c>
      <c r="BP144">
        <v>73</v>
      </c>
      <c r="BQ144">
        <v>202</v>
      </c>
      <c r="BR144">
        <v>82</v>
      </c>
      <c r="BS144">
        <v>44</v>
      </c>
      <c r="BT144">
        <v>115</v>
      </c>
      <c r="BU144">
        <v>160</v>
      </c>
      <c r="BV144">
        <v>111</v>
      </c>
      <c r="BW144">
        <v>305</v>
      </c>
      <c r="BX144">
        <v>148</v>
      </c>
      <c r="BY144">
        <v>284</v>
      </c>
      <c r="BZ144">
        <v>292</v>
      </c>
      <c r="CA144">
        <v>247</v>
      </c>
      <c r="CB144">
        <v>219</v>
      </c>
      <c r="CC144">
        <v>201</v>
      </c>
      <c r="CD144">
        <v>238</v>
      </c>
      <c r="CE144">
        <v>275</v>
      </c>
      <c r="CF144">
        <v>250</v>
      </c>
      <c r="CG144">
        <v>424</v>
      </c>
      <c r="CH144">
        <v>411</v>
      </c>
      <c r="CI144">
        <v>408</v>
      </c>
      <c r="CJ144">
        <v>445</v>
      </c>
      <c r="CK144">
        <v>372</v>
      </c>
      <c r="CL144">
        <v>304</v>
      </c>
      <c r="CM144">
        <v>324</v>
      </c>
      <c r="CN144">
        <v>312</v>
      </c>
      <c r="CO144">
        <v>260</v>
      </c>
      <c r="CP144">
        <v>254</v>
      </c>
      <c r="CQ144">
        <v>132</v>
      </c>
      <c r="CR144">
        <v>207</v>
      </c>
      <c r="CS144">
        <v>296</v>
      </c>
      <c r="CT144">
        <v>263</v>
      </c>
      <c r="CU144">
        <v>233</v>
      </c>
      <c r="CV144">
        <v>222</v>
      </c>
      <c r="CW144">
        <v>227</v>
      </c>
      <c r="CX144">
        <v>285</v>
      </c>
      <c r="CY144">
        <v>0</v>
      </c>
      <c r="CZ144">
        <v>353</v>
      </c>
      <c r="DA144">
        <v>102</v>
      </c>
      <c r="DB144">
        <v>93</v>
      </c>
      <c r="DC144">
        <v>120</v>
      </c>
      <c r="DD144">
        <v>114</v>
      </c>
      <c r="DE144">
        <v>57</v>
      </c>
      <c r="DF144">
        <v>95</v>
      </c>
      <c r="DG144">
        <v>89</v>
      </c>
      <c r="DH144">
        <v>0</v>
      </c>
      <c r="DI144">
        <v>144</v>
      </c>
      <c r="DJ144">
        <v>67</v>
      </c>
      <c r="DK144">
        <v>52</v>
      </c>
      <c r="DL144">
        <v>79</v>
      </c>
      <c r="DM144">
        <v>64</v>
      </c>
      <c r="DN144">
        <v>58</v>
      </c>
      <c r="DO144">
        <v>114</v>
      </c>
      <c r="DP144">
        <v>89</v>
      </c>
      <c r="DQ144">
        <v>34</v>
      </c>
      <c r="DR144">
        <v>100</v>
      </c>
      <c r="DS144">
        <v>86</v>
      </c>
      <c r="DT144">
        <v>105</v>
      </c>
      <c r="DU144">
        <v>68</v>
      </c>
      <c r="DV144">
        <v>67</v>
      </c>
      <c r="DW144">
        <v>34</v>
      </c>
      <c r="DX144">
        <v>34</v>
      </c>
      <c r="DY144">
        <v>48</v>
      </c>
      <c r="DZ144">
        <v>25</v>
      </c>
      <c r="EA144">
        <v>54</v>
      </c>
      <c r="EB144">
        <v>27</v>
      </c>
      <c r="EC144">
        <v>31</v>
      </c>
      <c r="ED144">
        <v>18</v>
      </c>
      <c r="EE144">
        <v>24</v>
      </c>
      <c r="EF144">
        <v>69</v>
      </c>
      <c r="EG144">
        <v>48</v>
      </c>
      <c r="EH144">
        <v>96</v>
      </c>
      <c r="EI144">
        <v>74</v>
      </c>
      <c r="EJ144">
        <v>82</v>
      </c>
      <c r="EK144">
        <v>73</v>
      </c>
      <c r="EL144">
        <v>69</v>
      </c>
      <c r="EM144">
        <v>66</v>
      </c>
      <c r="EN144">
        <v>71</v>
      </c>
      <c r="EO144">
        <v>73</v>
      </c>
      <c r="EP144">
        <v>76</v>
      </c>
      <c r="EQ144">
        <v>59</v>
      </c>
      <c r="ER144">
        <v>57</v>
      </c>
      <c r="ES144">
        <v>59</v>
      </c>
      <c r="ET144">
        <v>96</v>
      </c>
      <c r="EU144">
        <v>94</v>
      </c>
      <c r="EV144">
        <v>93</v>
      </c>
      <c r="EW144">
        <v>94</v>
      </c>
      <c r="EX144">
        <v>91</v>
      </c>
      <c r="EY144">
        <v>96</v>
      </c>
      <c r="EZ144">
        <v>102</v>
      </c>
      <c r="FA144">
        <v>143</v>
      </c>
      <c r="FB144">
        <v>137</v>
      </c>
      <c r="FC144">
        <v>193</v>
      </c>
      <c r="FD144">
        <v>227</v>
      </c>
      <c r="FE144">
        <v>445</v>
      </c>
      <c r="FF144">
        <v>445</v>
      </c>
      <c r="FG144">
        <v>85</v>
      </c>
      <c r="FH144">
        <v>85</v>
      </c>
      <c r="FI144">
        <v>44</v>
      </c>
      <c r="FJ144">
        <v>13792</v>
      </c>
      <c r="FK144">
        <v>3.2265081206496522E-2</v>
      </c>
      <c r="FL144">
        <v>41</v>
      </c>
      <c r="FM144">
        <v>41</v>
      </c>
      <c r="FN144">
        <v>1</v>
      </c>
    </row>
    <row r="145" spans="1:170" x14ac:dyDescent="0.3">
      <c r="A145" t="s">
        <v>175</v>
      </c>
      <c r="B145">
        <v>8.4605549999999994</v>
      </c>
      <c r="C145">
        <v>-11.779889000000001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1</v>
      </c>
      <c r="BU145">
        <v>1</v>
      </c>
      <c r="BV145">
        <v>0</v>
      </c>
      <c r="BW145">
        <v>0</v>
      </c>
      <c r="BX145">
        <v>2</v>
      </c>
      <c r="BY145">
        <v>2</v>
      </c>
      <c r="BZ145">
        <v>0</v>
      </c>
      <c r="CA145">
        <v>0</v>
      </c>
      <c r="CB145">
        <v>1</v>
      </c>
      <c r="CC145">
        <v>0</v>
      </c>
      <c r="CD145">
        <v>1</v>
      </c>
      <c r="CE145">
        <v>0</v>
      </c>
      <c r="CF145">
        <v>2</v>
      </c>
      <c r="CG145">
        <v>0</v>
      </c>
      <c r="CH145">
        <v>1</v>
      </c>
      <c r="CI145">
        <v>2</v>
      </c>
      <c r="CJ145">
        <v>2</v>
      </c>
      <c r="CK145">
        <v>11</v>
      </c>
      <c r="CL145">
        <v>4</v>
      </c>
      <c r="CM145">
        <v>5</v>
      </c>
      <c r="CN145">
        <v>8</v>
      </c>
      <c r="CO145">
        <v>7</v>
      </c>
      <c r="CP145">
        <v>11</v>
      </c>
      <c r="CQ145">
        <v>3</v>
      </c>
      <c r="CR145">
        <v>18</v>
      </c>
      <c r="CS145">
        <v>0</v>
      </c>
      <c r="CT145">
        <v>11</v>
      </c>
      <c r="CU145">
        <v>0</v>
      </c>
      <c r="CV145">
        <v>11</v>
      </c>
      <c r="CW145">
        <v>0</v>
      </c>
      <c r="CX145">
        <v>20</v>
      </c>
      <c r="CY145">
        <v>12</v>
      </c>
      <c r="CZ145">
        <v>19</v>
      </c>
      <c r="DA145">
        <v>11</v>
      </c>
      <c r="DB145">
        <v>12</v>
      </c>
      <c r="DC145">
        <v>21</v>
      </c>
      <c r="DD145">
        <v>26</v>
      </c>
      <c r="DE145">
        <v>6</v>
      </c>
      <c r="DF145">
        <v>26</v>
      </c>
      <c r="DG145">
        <v>34</v>
      </c>
      <c r="DH145">
        <v>16</v>
      </c>
      <c r="DI145">
        <v>31</v>
      </c>
      <c r="DJ145">
        <v>0</v>
      </c>
      <c r="DK145">
        <v>49</v>
      </c>
      <c r="DL145">
        <v>21</v>
      </c>
      <c r="DM145">
        <v>39</v>
      </c>
      <c r="DN145">
        <v>15</v>
      </c>
      <c r="DO145">
        <v>43</v>
      </c>
      <c r="DP145">
        <v>14</v>
      </c>
      <c r="DQ145">
        <v>15</v>
      </c>
      <c r="DR145">
        <v>36</v>
      </c>
      <c r="DS145">
        <v>15</v>
      </c>
      <c r="DT145">
        <v>21</v>
      </c>
      <c r="DU145">
        <v>15</v>
      </c>
      <c r="DV145">
        <v>86</v>
      </c>
      <c r="DW145">
        <v>28</v>
      </c>
      <c r="DX145">
        <v>19</v>
      </c>
      <c r="DY145">
        <v>28</v>
      </c>
      <c r="DZ145">
        <v>30</v>
      </c>
      <c r="EA145">
        <v>17</v>
      </c>
      <c r="EB145">
        <v>23</v>
      </c>
      <c r="EC145">
        <v>9</v>
      </c>
      <c r="ED145">
        <v>4</v>
      </c>
      <c r="EE145">
        <v>31</v>
      </c>
      <c r="EF145">
        <v>13</v>
      </c>
      <c r="EG145">
        <v>5</v>
      </c>
      <c r="EH145">
        <v>15</v>
      </c>
      <c r="EI145">
        <v>17</v>
      </c>
      <c r="EJ145">
        <v>23</v>
      </c>
      <c r="EK145">
        <v>32</v>
      </c>
      <c r="EL145">
        <v>24</v>
      </c>
      <c r="EM145">
        <v>37</v>
      </c>
      <c r="EN145">
        <v>23</v>
      </c>
      <c r="EO145">
        <v>18</v>
      </c>
      <c r="EP145">
        <v>29</v>
      </c>
      <c r="EQ145">
        <v>37</v>
      </c>
      <c r="ER145">
        <v>7</v>
      </c>
      <c r="ES145">
        <v>49</v>
      </c>
      <c r="ET145">
        <v>24</v>
      </c>
      <c r="EU145">
        <v>23</v>
      </c>
      <c r="EV145">
        <v>26</v>
      </c>
      <c r="EW145">
        <v>11</v>
      </c>
      <c r="EX145">
        <v>18</v>
      </c>
      <c r="EY145">
        <v>13</v>
      </c>
      <c r="EZ145">
        <v>7</v>
      </c>
      <c r="FA145">
        <v>7</v>
      </c>
      <c r="FB145">
        <v>0</v>
      </c>
      <c r="FC145">
        <v>40</v>
      </c>
      <c r="FD145">
        <v>16</v>
      </c>
      <c r="FE145">
        <v>86</v>
      </c>
      <c r="FF145">
        <v>86</v>
      </c>
      <c r="FG145">
        <v>123</v>
      </c>
      <c r="FH145">
        <v>123</v>
      </c>
      <c r="FI145">
        <v>69</v>
      </c>
      <c r="FJ145">
        <v>1410</v>
      </c>
      <c r="FK145">
        <v>6.0992907801418438E-2</v>
      </c>
      <c r="FL145">
        <v>54</v>
      </c>
      <c r="FM145">
        <v>54</v>
      </c>
      <c r="FN145">
        <v>0</v>
      </c>
    </row>
    <row r="146" spans="1:170" x14ac:dyDescent="0.3">
      <c r="A146" t="s">
        <v>132</v>
      </c>
      <c r="B146">
        <v>1.2833000000000001</v>
      </c>
      <c r="C146">
        <v>103.83329999999999</v>
      </c>
      <c r="D146">
        <v>1</v>
      </c>
      <c r="E146">
        <v>2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3</v>
      </c>
      <c r="L146">
        <v>3</v>
      </c>
      <c r="M146">
        <v>3</v>
      </c>
      <c r="N146">
        <v>2</v>
      </c>
      <c r="O146">
        <v>0</v>
      </c>
      <c r="P146">
        <v>6</v>
      </c>
      <c r="Q146">
        <v>4</v>
      </c>
      <c r="R146">
        <v>0</v>
      </c>
      <c r="S146">
        <v>2</v>
      </c>
      <c r="T146">
        <v>3</v>
      </c>
      <c r="U146">
        <v>7</v>
      </c>
      <c r="V146">
        <v>5</v>
      </c>
      <c r="W146">
        <v>2</v>
      </c>
      <c r="X146">
        <v>3</v>
      </c>
      <c r="Y146">
        <v>8</v>
      </c>
      <c r="Z146">
        <v>9</v>
      </c>
      <c r="AA146">
        <v>5</v>
      </c>
      <c r="AB146">
        <v>3</v>
      </c>
      <c r="AC146">
        <v>2</v>
      </c>
      <c r="AD146">
        <v>4</v>
      </c>
      <c r="AE146">
        <v>3</v>
      </c>
      <c r="AF146">
        <v>0</v>
      </c>
      <c r="AG146">
        <v>1</v>
      </c>
      <c r="AH146">
        <v>0</v>
      </c>
      <c r="AI146">
        <v>4</v>
      </c>
      <c r="AJ146">
        <v>0</v>
      </c>
      <c r="AK146">
        <v>2</v>
      </c>
      <c r="AL146">
        <v>2</v>
      </c>
      <c r="AM146">
        <v>0</v>
      </c>
      <c r="AN146">
        <v>0</v>
      </c>
      <c r="AO146">
        <v>9</v>
      </c>
      <c r="AP146">
        <v>4</v>
      </c>
      <c r="AQ146">
        <v>2</v>
      </c>
      <c r="AR146">
        <v>2</v>
      </c>
      <c r="AS146">
        <v>0</v>
      </c>
      <c r="AT146">
        <v>7</v>
      </c>
      <c r="AU146">
        <v>13</v>
      </c>
      <c r="AV146">
        <v>8</v>
      </c>
      <c r="AW146">
        <v>12</v>
      </c>
      <c r="AX146">
        <v>0</v>
      </c>
      <c r="AY146">
        <v>10</v>
      </c>
      <c r="AZ146">
        <v>18</v>
      </c>
      <c r="BA146">
        <v>0</v>
      </c>
      <c r="BB146">
        <v>22</v>
      </c>
      <c r="BC146">
        <v>12</v>
      </c>
      <c r="BD146">
        <v>14</v>
      </c>
      <c r="BE146">
        <v>17</v>
      </c>
      <c r="BF146">
        <v>23</v>
      </c>
      <c r="BG146">
        <v>47</v>
      </c>
      <c r="BH146">
        <v>32</v>
      </c>
      <c r="BI146">
        <v>40</v>
      </c>
      <c r="BJ146">
        <v>47</v>
      </c>
      <c r="BK146">
        <v>23</v>
      </c>
      <c r="BL146">
        <v>54</v>
      </c>
      <c r="BM146">
        <v>49</v>
      </c>
      <c r="BN146">
        <v>73</v>
      </c>
      <c r="BO146">
        <v>52</v>
      </c>
      <c r="BP146">
        <v>49</v>
      </c>
      <c r="BQ146">
        <v>70</v>
      </c>
      <c r="BR146">
        <v>42</v>
      </c>
      <c r="BS146">
        <v>35</v>
      </c>
      <c r="BT146">
        <v>47</v>
      </c>
      <c r="BU146">
        <v>74</v>
      </c>
      <c r="BV146">
        <v>49</v>
      </c>
      <c r="BW146">
        <v>65</v>
      </c>
      <c r="BX146">
        <v>75</v>
      </c>
      <c r="BY146">
        <v>120</v>
      </c>
      <c r="BZ146">
        <v>66</v>
      </c>
      <c r="CA146">
        <v>106</v>
      </c>
      <c r="CB146">
        <v>142</v>
      </c>
      <c r="CC146">
        <v>287</v>
      </c>
      <c r="CD146">
        <v>198</v>
      </c>
      <c r="CE146">
        <v>191</v>
      </c>
      <c r="CF146">
        <v>233</v>
      </c>
      <c r="CG146">
        <v>386</v>
      </c>
      <c r="CH146">
        <v>334</v>
      </c>
      <c r="CI146">
        <v>447</v>
      </c>
      <c r="CJ146">
        <v>728</v>
      </c>
      <c r="CK146">
        <v>623</v>
      </c>
      <c r="CL146">
        <v>942</v>
      </c>
      <c r="CM146">
        <v>596</v>
      </c>
      <c r="CN146">
        <v>1426</v>
      </c>
      <c r="CO146">
        <v>1111</v>
      </c>
      <c r="CP146">
        <v>1016</v>
      </c>
      <c r="CQ146">
        <v>1037</v>
      </c>
      <c r="CR146">
        <v>897</v>
      </c>
      <c r="CS146">
        <v>618</v>
      </c>
      <c r="CT146">
        <v>931</v>
      </c>
      <c r="CU146">
        <v>799</v>
      </c>
      <c r="CV146">
        <v>528</v>
      </c>
      <c r="CW146">
        <v>690</v>
      </c>
      <c r="CX146">
        <v>528</v>
      </c>
      <c r="CY146">
        <v>932</v>
      </c>
      <c r="CZ146">
        <v>447</v>
      </c>
      <c r="DA146">
        <v>657</v>
      </c>
      <c r="DB146">
        <v>573</v>
      </c>
      <c r="DC146">
        <v>632</v>
      </c>
      <c r="DD146">
        <v>788</v>
      </c>
      <c r="DE146">
        <v>741</v>
      </c>
      <c r="DF146">
        <v>768</v>
      </c>
      <c r="DG146">
        <v>753</v>
      </c>
      <c r="DH146">
        <v>876</v>
      </c>
      <c r="DI146">
        <v>486</v>
      </c>
      <c r="DJ146">
        <v>849</v>
      </c>
      <c r="DK146">
        <v>675</v>
      </c>
      <c r="DL146">
        <v>752</v>
      </c>
      <c r="DM146">
        <v>793</v>
      </c>
      <c r="DN146">
        <v>465</v>
      </c>
      <c r="DO146">
        <v>682</v>
      </c>
      <c r="DP146">
        <v>305</v>
      </c>
      <c r="DQ146">
        <v>451</v>
      </c>
      <c r="DR146">
        <v>570</v>
      </c>
      <c r="DS146">
        <v>448</v>
      </c>
      <c r="DT146">
        <v>614</v>
      </c>
      <c r="DU146">
        <v>642</v>
      </c>
      <c r="DV146">
        <v>548</v>
      </c>
      <c r="DW146">
        <v>344</v>
      </c>
      <c r="DX146">
        <v>383</v>
      </c>
      <c r="DY146">
        <v>533</v>
      </c>
      <c r="DZ146">
        <v>373</v>
      </c>
      <c r="EA146">
        <v>611</v>
      </c>
      <c r="EB146">
        <v>506</v>
      </c>
      <c r="EC146">
        <v>518</v>
      </c>
      <c r="ED146">
        <v>408</v>
      </c>
      <c r="EE146">
        <v>544</v>
      </c>
      <c r="EF146">
        <v>569</v>
      </c>
      <c r="EG146">
        <v>517</v>
      </c>
      <c r="EH146">
        <v>261</v>
      </c>
      <c r="EI146">
        <v>344</v>
      </c>
      <c r="EJ146">
        <v>383</v>
      </c>
      <c r="EK146">
        <v>386</v>
      </c>
      <c r="EL146">
        <v>218</v>
      </c>
      <c r="EM146">
        <v>451</v>
      </c>
      <c r="EN146">
        <v>422</v>
      </c>
      <c r="EO146">
        <v>463</v>
      </c>
      <c r="EP146">
        <v>347</v>
      </c>
      <c r="EQ146">
        <v>407</v>
      </c>
      <c r="ER146">
        <v>214</v>
      </c>
      <c r="ES146">
        <v>151</v>
      </c>
      <c r="ET146">
        <v>247</v>
      </c>
      <c r="EU146">
        <v>257</v>
      </c>
      <c r="EV146">
        <v>142</v>
      </c>
      <c r="EW146">
        <v>218</v>
      </c>
      <c r="EX146">
        <v>262</v>
      </c>
      <c r="EY146">
        <v>218</v>
      </c>
      <c r="EZ146">
        <v>119</v>
      </c>
      <c r="FA146">
        <v>191</v>
      </c>
      <c r="FB146">
        <v>113</v>
      </c>
      <c r="FC146">
        <v>219</v>
      </c>
      <c r="FD146">
        <v>291</v>
      </c>
      <c r="FE146">
        <v>1426</v>
      </c>
      <c r="FF146">
        <v>1426</v>
      </c>
      <c r="FG146">
        <v>89</v>
      </c>
      <c r="FH146">
        <v>89</v>
      </c>
      <c r="FI146">
        <v>1</v>
      </c>
      <c r="FJ146">
        <v>43246</v>
      </c>
      <c r="FK146">
        <v>3.2974147898071501E-2</v>
      </c>
      <c r="FL146">
        <v>88</v>
      </c>
      <c r="FM146">
        <v>88</v>
      </c>
      <c r="FN146">
        <v>0</v>
      </c>
    </row>
    <row r="147" spans="1:170" x14ac:dyDescent="0.3">
      <c r="A147" t="s">
        <v>133</v>
      </c>
      <c r="B147">
        <v>48.668999999999997</v>
      </c>
      <c r="C147">
        <v>19.699000000000002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1</v>
      </c>
      <c r="AV147">
        <v>0</v>
      </c>
      <c r="AW147">
        <v>2</v>
      </c>
      <c r="AX147">
        <v>0</v>
      </c>
      <c r="AY147">
        <v>4</v>
      </c>
      <c r="AZ147">
        <v>3</v>
      </c>
      <c r="BA147">
        <v>6</v>
      </c>
      <c r="BB147">
        <v>16</v>
      </c>
      <c r="BC147">
        <v>12</v>
      </c>
      <c r="BD147">
        <v>10</v>
      </c>
      <c r="BE147">
        <v>9</v>
      </c>
      <c r="BF147">
        <v>9</v>
      </c>
      <c r="BG147">
        <v>33</v>
      </c>
      <c r="BH147">
        <v>18</v>
      </c>
      <c r="BI147">
        <v>14</v>
      </c>
      <c r="BJ147">
        <v>41</v>
      </c>
      <c r="BK147">
        <v>7</v>
      </c>
      <c r="BL147">
        <v>1</v>
      </c>
      <c r="BM147">
        <v>18</v>
      </c>
      <c r="BN147">
        <v>12</v>
      </c>
      <c r="BO147">
        <v>10</v>
      </c>
      <c r="BP147">
        <v>43</v>
      </c>
      <c r="BQ147">
        <v>23</v>
      </c>
      <c r="BR147">
        <v>22</v>
      </c>
      <c r="BS147">
        <v>22</v>
      </c>
      <c r="BT147">
        <v>27</v>
      </c>
      <c r="BU147">
        <v>37</v>
      </c>
      <c r="BV147">
        <v>26</v>
      </c>
      <c r="BW147">
        <v>24</v>
      </c>
      <c r="BX147">
        <v>21</v>
      </c>
      <c r="BY147">
        <v>14</v>
      </c>
      <c r="BZ147">
        <v>49</v>
      </c>
      <c r="CA147">
        <v>47</v>
      </c>
      <c r="CB147">
        <v>101</v>
      </c>
      <c r="CC147">
        <v>19</v>
      </c>
      <c r="CD147">
        <v>14</v>
      </c>
      <c r="CE147">
        <v>13</v>
      </c>
      <c r="CF147">
        <v>14</v>
      </c>
      <c r="CG147">
        <v>27</v>
      </c>
      <c r="CH147">
        <v>66</v>
      </c>
      <c r="CI147">
        <v>28</v>
      </c>
      <c r="CJ147">
        <v>114</v>
      </c>
      <c r="CK147">
        <v>72</v>
      </c>
      <c r="CL147">
        <v>40</v>
      </c>
      <c r="CM147">
        <v>72</v>
      </c>
      <c r="CN147">
        <v>12</v>
      </c>
      <c r="CO147">
        <v>26</v>
      </c>
      <c r="CP147">
        <v>45</v>
      </c>
      <c r="CQ147">
        <v>81</v>
      </c>
      <c r="CR147">
        <v>35</v>
      </c>
      <c r="CS147">
        <v>13</v>
      </c>
      <c r="CT147">
        <v>6</v>
      </c>
      <c r="CU147">
        <v>2</v>
      </c>
      <c r="CV147">
        <v>3</v>
      </c>
      <c r="CW147">
        <v>7</v>
      </c>
      <c r="CX147">
        <v>5</v>
      </c>
      <c r="CY147">
        <v>7</v>
      </c>
      <c r="CZ147">
        <v>4</v>
      </c>
      <c r="DA147">
        <v>1</v>
      </c>
      <c r="DB147">
        <v>5</v>
      </c>
      <c r="DC147">
        <v>8</v>
      </c>
      <c r="DD147">
        <v>8</v>
      </c>
      <c r="DE147">
        <v>16</v>
      </c>
      <c r="DF147">
        <v>10</v>
      </c>
      <c r="DG147">
        <v>0</v>
      </c>
      <c r="DH147">
        <v>2</v>
      </c>
      <c r="DI147">
        <v>0</v>
      </c>
      <c r="DJ147">
        <v>8</v>
      </c>
      <c r="DK147">
        <v>4</v>
      </c>
      <c r="DL147">
        <v>8</v>
      </c>
      <c r="DM147">
        <v>3</v>
      </c>
      <c r="DN147">
        <v>13</v>
      </c>
      <c r="DO147">
        <v>1</v>
      </c>
      <c r="DP147">
        <v>1</v>
      </c>
      <c r="DQ147">
        <v>0</v>
      </c>
      <c r="DR147">
        <v>1</v>
      </c>
      <c r="DS147">
        <v>6</v>
      </c>
      <c r="DT147">
        <v>1</v>
      </c>
      <c r="DU147">
        <v>1</v>
      </c>
      <c r="DV147">
        <v>5</v>
      </c>
      <c r="DW147">
        <v>2</v>
      </c>
      <c r="DX147">
        <v>2</v>
      </c>
      <c r="DY147">
        <v>2</v>
      </c>
      <c r="DZ147">
        <v>5</v>
      </c>
      <c r="EA147">
        <v>0</v>
      </c>
      <c r="EB147">
        <v>1</v>
      </c>
      <c r="EC147">
        <v>0</v>
      </c>
      <c r="ED147">
        <v>1</v>
      </c>
      <c r="EE147">
        <v>0</v>
      </c>
      <c r="EF147">
        <v>3</v>
      </c>
      <c r="EG147">
        <v>1</v>
      </c>
      <c r="EH147">
        <v>0</v>
      </c>
      <c r="EI147">
        <v>2</v>
      </c>
      <c r="EJ147">
        <v>0</v>
      </c>
      <c r="EK147">
        <v>2</v>
      </c>
      <c r="EL147">
        <v>1</v>
      </c>
      <c r="EM147">
        <v>2</v>
      </c>
      <c r="EN147">
        <v>8</v>
      </c>
      <c r="EO147">
        <v>1</v>
      </c>
      <c r="EP147">
        <v>3</v>
      </c>
      <c r="EQ147">
        <v>3</v>
      </c>
      <c r="ER147">
        <v>4</v>
      </c>
      <c r="ES147">
        <v>0</v>
      </c>
      <c r="ET147">
        <v>9</v>
      </c>
      <c r="EU147">
        <v>1</v>
      </c>
      <c r="EV147">
        <v>14</v>
      </c>
      <c r="EW147">
        <v>10</v>
      </c>
      <c r="EX147">
        <v>1</v>
      </c>
      <c r="EY147">
        <v>1</v>
      </c>
      <c r="EZ147">
        <v>1</v>
      </c>
      <c r="FA147">
        <v>18</v>
      </c>
      <c r="FB147">
        <v>23</v>
      </c>
      <c r="FC147">
        <v>13</v>
      </c>
      <c r="FD147">
        <v>14</v>
      </c>
      <c r="FE147">
        <v>114</v>
      </c>
      <c r="FF147">
        <v>114</v>
      </c>
      <c r="FG147">
        <v>85</v>
      </c>
      <c r="FH147">
        <v>85</v>
      </c>
      <c r="FI147">
        <v>44</v>
      </c>
      <c r="FJ147">
        <v>1657</v>
      </c>
      <c r="FK147">
        <v>6.8799034399517206E-2</v>
      </c>
      <c r="FL147">
        <v>41</v>
      </c>
      <c r="FM147">
        <v>41</v>
      </c>
      <c r="FN147">
        <v>0</v>
      </c>
    </row>
    <row r="148" spans="1:170" x14ac:dyDescent="0.3">
      <c r="A148" t="s">
        <v>134</v>
      </c>
      <c r="B148">
        <v>46.151200000000003</v>
      </c>
      <c r="C148">
        <v>14.9955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2</v>
      </c>
      <c r="AU148">
        <v>5</v>
      </c>
      <c r="AV148">
        <v>0</v>
      </c>
      <c r="AW148">
        <v>9</v>
      </c>
      <c r="AX148">
        <v>0</v>
      </c>
      <c r="AY148">
        <v>15</v>
      </c>
      <c r="AZ148">
        <v>26</v>
      </c>
      <c r="BA148">
        <v>32</v>
      </c>
      <c r="BB148">
        <v>52</v>
      </c>
      <c r="BC148">
        <v>40</v>
      </c>
      <c r="BD148">
        <v>38</v>
      </c>
      <c r="BE148">
        <v>34</v>
      </c>
      <c r="BF148">
        <v>22</v>
      </c>
      <c r="BG148">
        <v>0</v>
      </c>
      <c r="BH148">
        <v>11</v>
      </c>
      <c r="BI148">
        <v>55</v>
      </c>
      <c r="BJ148">
        <v>42</v>
      </c>
      <c r="BK148">
        <v>31</v>
      </c>
      <c r="BL148">
        <v>28</v>
      </c>
      <c r="BM148">
        <v>38</v>
      </c>
      <c r="BN148">
        <v>48</v>
      </c>
      <c r="BO148">
        <v>34</v>
      </c>
      <c r="BP148">
        <v>70</v>
      </c>
      <c r="BQ148">
        <v>52</v>
      </c>
      <c r="BR148">
        <v>46</v>
      </c>
      <c r="BS148">
        <v>26</v>
      </c>
      <c r="BT148">
        <v>46</v>
      </c>
      <c r="BU148">
        <v>39</v>
      </c>
      <c r="BV148">
        <v>56</v>
      </c>
      <c r="BW148">
        <v>37</v>
      </c>
      <c r="BX148">
        <v>43</v>
      </c>
      <c r="BY148">
        <v>20</v>
      </c>
      <c r="BZ148">
        <v>24</v>
      </c>
      <c r="CA148">
        <v>38</v>
      </c>
      <c r="CB148">
        <v>32</v>
      </c>
      <c r="CC148">
        <v>33</v>
      </c>
      <c r="CD148">
        <v>36</v>
      </c>
      <c r="CE148">
        <v>28</v>
      </c>
      <c r="CF148">
        <v>17</v>
      </c>
      <c r="CG148">
        <v>7</v>
      </c>
      <c r="CH148">
        <v>8</v>
      </c>
      <c r="CI148">
        <v>28</v>
      </c>
      <c r="CJ148">
        <v>20</v>
      </c>
      <c r="CK148">
        <v>36</v>
      </c>
      <c r="CL148">
        <v>13</v>
      </c>
      <c r="CM148">
        <v>13</v>
      </c>
      <c r="CN148">
        <v>5</v>
      </c>
      <c r="CO148">
        <v>9</v>
      </c>
      <c r="CP148">
        <v>9</v>
      </c>
      <c r="CQ148">
        <v>13</v>
      </c>
      <c r="CR148">
        <v>7</v>
      </c>
      <c r="CS148">
        <v>15</v>
      </c>
      <c r="CT148">
        <v>8</v>
      </c>
      <c r="CU148">
        <v>6</v>
      </c>
      <c r="CV148">
        <v>6</v>
      </c>
      <c r="CW148">
        <v>10</v>
      </c>
      <c r="CX148">
        <v>11</v>
      </c>
      <c r="CY148">
        <v>5</v>
      </c>
      <c r="CZ148">
        <v>5</v>
      </c>
      <c r="DA148">
        <v>0</v>
      </c>
      <c r="DB148">
        <v>0</v>
      </c>
      <c r="DC148">
        <v>6</v>
      </c>
      <c r="DD148">
        <v>3</v>
      </c>
      <c r="DE148">
        <v>1</v>
      </c>
      <c r="DF148">
        <v>1</v>
      </c>
      <c r="DG148">
        <v>4</v>
      </c>
      <c r="DH148">
        <v>3</v>
      </c>
      <c r="DI148">
        <v>3</v>
      </c>
      <c r="DJ148">
        <v>1</v>
      </c>
      <c r="DK148">
        <v>2</v>
      </c>
      <c r="DL148">
        <v>1</v>
      </c>
      <c r="DM148">
        <v>1</v>
      </c>
      <c r="DN148">
        <v>0</v>
      </c>
      <c r="DO148">
        <v>1</v>
      </c>
      <c r="DP148">
        <v>0</v>
      </c>
      <c r="DQ148">
        <v>1</v>
      </c>
      <c r="DR148">
        <v>1</v>
      </c>
      <c r="DS148">
        <v>0</v>
      </c>
      <c r="DT148">
        <v>0</v>
      </c>
      <c r="DU148">
        <v>0</v>
      </c>
      <c r="DV148">
        <v>0</v>
      </c>
      <c r="DW148">
        <v>1</v>
      </c>
      <c r="DX148">
        <v>0</v>
      </c>
      <c r="DY148">
        <v>2</v>
      </c>
      <c r="DZ148">
        <v>2</v>
      </c>
      <c r="EA148">
        <v>0</v>
      </c>
      <c r="EB148">
        <v>0</v>
      </c>
      <c r="EC148">
        <v>0</v>
      </c>
      <c r="ED148">
        <v>0</v>
      </c>
      <c r="EE148">
        <v>2</v>
      </c>
      <c r="EF148">
        <v>2</v>
      </c>
      <c r="EG148">
        <v>0</v>
      </c>
      <c r="EH148">
        <v>2</v>
      </c>
      <c r="EI148">
        <v>5</v>
      </c>
      <c r="EJ148">
        <v>1</v>
      </c>
      <c r="EK148">
        <v>0</v>
      </c>
      <c r="EL148">
        <v>1</v>
      </c>
      <c r="EM148">
        <v>2</v>
      </c>
      <c r="EN148">
        <v>0</v>
      </c>
      <c r="EO148">
        <v>2</v>
      </c>
      <c r="EP148">
        <v>2</v>
      </c>
      <c r="EQ148">
        <v>3</v>
      </c>
      <c r="ER148">
        <v>1</v>
      </c>
      <c r="ES148">
        <v>3</v>
      </c>
      <c r="ET148">
        <v>4</v>
      </c>
      <c r="EU148">
        <v>8</v>
      </c>
      <c r="EV148">
        <v>2</v>
      </c>
      <c r="EW148">
        <v>6</v>
      </c>
      <c r="EX148">
        <v>1</v>
      </c>
      <c r="EY148">
        <v>1</v>
      </c>
      <c r="EZ148">
        <v>13</v>
      </c>
      <c r="FA148">
        <v>7</v>
      </c>
      <c r="FB148">
        <v>6</v>
      </c>
      <c r="FC148">
        <v>11</v>
      </c>
      <c r="FD148">
        <v>14</v>
      </c>
      <c r="FE148">
        <v>70</v>
      </c>
      <c r="FF148">
        <v>70</v>
      </c>
      <c r="FG148">
        <v>65</v>
      </c>
      <c r="FH148">
        <v>65</v>
      </c>
      <c r="FI148">
        <v>43</v>
      </c>
      <c r="FJ148">
        <v>1572</v>
      </c>
      <c r="FK148">
        <v>4.4529262086513997E-2</v>
      </c>
      <c r="FL148">
        <v>22</v>
      </c>
      <c r="FM148">
        <v>22</v>
      </c>
      <c r="FN148">
        <v>1</v>
      </c>
    </row>
    <row r="149" spans="1:170" x14ac:dyDescent="0.3">
      <c r="A149" t="s">
        <v>135</v>
      </c>
      <c r="B149">
        <v>5.1520999999999999</v>
      </c>
      <c r="C149">
        <v>46.199599999999997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1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1</v>
      </c>
      <c r="BP149">
        <v>1</v>
      </c>
      <c r="BQ149">
        <v>0</v>
      </c>
      <c r="BR149">
        <v>0</v>
      </c>
      <c r="BS149">
        <v>0</v>
      </c>
      <c r="BT149">
        <v>2</v>
      </c>
      <c r="BU149">
        <v>0</v>
      </c>
      <c r="BV149">
        <v>0</v>
      </c>
      <c r="BW149">
        <v>2</v>
      </c>
      <c r="BX149">
        <v>0</v>
      </c>
      <c r="BY149">
        <v>0</v>
      </c>
      <c r="BZ149">
        <v>0</v>
      </c>
      <c r="CA149">
        <v>1</v>
      </c>
      <c r="CB149">
        <v>4</v>
      </c>
      <c r="CC149">
        <v>0</v>
      </c>
      <c r="CD149">
        <v>9</v>
      </c>
      <c r="CE149">
        <v>0</v>
      </c>
      <c r="CF149">
        <v>4</v>
      </c>
      <c r="CG149">
        <v>35</v>
      </c>
      <c r="CH149">
        <v>0</v>
      </c>
      <c r="CI149">
        <v>20</v>
      </c>
      <c r="CJ149">
        <v>0</v>
      </c>
      <c r="CK149">
        <v>36</v>
      </c>
      <c r="CL149">
        <v>19</v>
      </c>
      <c r="CM149">
        <v>29</v>
      </c>
      <c r="CN149">
        <v>73</v>
      </c>
      <c r="CO149">
        <v>49</v>
      </c>
      <c r="CP149">
        <v>0</v>
      </c>
      <c r="CQ149">
        <v>42</v>
      </c>
      <c r="CR149">
        <v>0</v>
      </c>
      <c r="CS149">
        <v>62</v>
      </c>
      <c r="CT149">
        <v>46</v>
      </c>
      <c r="CU149">
        <v>44</v>
      </c>
      <c r="CV149">
        <v>48</v>
      </c>
      <c r="CW149">
        <v>54</v>
      </c>
      <c r="CX149">
        <v>19</v>
      </c>
      <c r="CY149">
        <v>0</v>
      </c>
      <c r="CZ149">
        <v>70</v>
      </c>
      <c r="DA149">
        <v>51</v>
      </c>
      <c r="DB149">
        <v>34</v>
      </c>
      <c r="DC149">
        <v>79</v>
      </c>
      <c r="DD149">
        <v>38</v>
      </c>
      <c r="DE149">
        <v>55</v>
      </c>
      <c r="DF149">
        <v>0</v>
      </c>
      <c r="DG149">
        <v>69</v>
      </c>
      <c r="DH149">
        <v>57</v>
      </c>
      <c r="DI149">
        <v>35</v>
      </c>
      <c r="DJ149">
        <v>81</v>
      </c>
      <c r="DK149">
        <v>49</v>
      </c>
      <c r="DL149">
        <v>65</v>
      </c>
      <c r="DM149">
        <v>0</v>
      </c>
      <c r="DN149">
        <v>73</v>
      </c>
      <c r="DO149">
        <v>64</v>
      </c>
      <c r="DP149">
        <v>34</v>
      </c>
      <c r="DQ149">
        <v>47</v>
      </c>
      <c r="DR149">
        <v>71</v>
      </c>
      <c r="DS149">
        <v>21</v>
      </c>
      <c r="DT149">
        <v>0</v>
      </c>
      <c r="DU149">
        <v>0</v>
      </c>
      <c r="DV149">
        <v>0</v>
      </c>
      <c r="DW149">
        <v>95</v>
      </c>
      <c r="DX149">
        <v>22</v>
      </c>
      <c r="DY149">
        <v>20</v>
      </c>
      <c r="DZ149">
        <v>97</v>
      </c>
      <c r="EA149">
        <v>0</v>
      </c>
      <c r="EB149">
        <v>88</v>
      </c>
      <c r="EC149">
        <v>60</v>
      </c>
      <c r="ED149">
        <v>47</v>
      </c>
      <c r="EE149">
        <v>66</v>
      </c>
      <c r="EF149">
        <v>57</v>
      </c>
      <c r="EG149">
        <v>58</v>
      </c>
      <c r="EH149">
        <v>0</v>
      </c>
      <c r="EI149">
        <v>85</v>
      </c>
      <c r="EJ149">
        <v>45</v>
      </c>
      <c r="EK149">
        <v>34</v>
      </c>
      <c r="EL149">
        <v>48</v>
      </c>
      <c r="EM149">
        <v>36</v>
      </c>
      <c r="EN149">
        <v>61</v>
      </c>
      <c r="EO149">
        <v>0</v>
      </c>
      <c r="EP149">
        <v>66</v>
      </c>
      <c r="EQ149">
        <v>39</v>
      </c>
      <c r="ER149">
        <v>24</v>
      </c>
      <c r="ES149">
        <v>16</v>
      </c>
      <c r="ET149">
        <v>38</v>
      </c>
      <c r="EU149">
        <v>23</v>
      </c>
      <c r="EV149">
        <v>0</v>
      </c>
      <c r="EW149">
        <v>36</v>
      </c>
      <c r="EX149">
        <v>24</v>
      </c>
      <c r="EY149">
        <v>33</v>
      </c>
      <c r="EZ149">
        <v>0</v>
      </c>
      <c r="FA149">
        <v>23</v>
      </c>
      <c r="FB149">
        <v>43</v>
      </c>
      <c r="FC149">
        <v>0</v>
      </c>
      <c r="FD149">
        <v>0</v>
      </c>
      <c r="FE149">
        <v>97</v>
      </c>
      <c r="FF149">
        <v>97</v>
      </c>
      <c r="FG149">
        <v>127</v>
      </c>
      <c r="FH149">
        <v>127</v>
      </c>
      <c r="FI149">
        <v>54</v>
      </c>
      <c r="FJ149">
        <v>2878</v>
      </c>
      <c r="FK149">
        <v>3.3703961084086173E-2</v>
      </c>
      <c r="FL149">
        <v>73</v>
      </c>
      <c r="FM149">
        <v>73</v>
      </c>
      <c r="FN149">
        <v>0</v>
      </c>
    </row>
    <row r="150" spans="1:170" x14ac:dyDescent="0.3">
      <c r="A150" t="s">
        <v>136</v>
      </c>
      <c r="B150">
        <v>-30.5595</v>
      </c>
      <c r="C150">
        <v>22.9375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1</v>
      </c>
      <c r="AU150">
        <v>0</v>
      </c>
      <c r="AV150">
        <v>0</v>
      </c>
      <c r="AW150">
        <v>2</v>
      </c>
      <c r="AX150">
        <v>0</v>
      </c>
      <c r="AY150">
        <v>4</v>
      </c>
      <c r="AZ150">
        <v>6</v>
      </c>
      <c r="BA150">
        <v>4</v>
      </c>
      <c r="BB150">
        <v>7</v>
      </c>
      <c r="BC150">
        <v>14</v>
      </c>
      <c r="BD150">
        <v>13</v>
      </c>
      <c r="BE150">
        <v>11</v>
      </c>
      <c r="BF150">
        <v>0</v>
      </c>
      <c r="BG150">
        <v>54</v>
      </c>
      <c r="BH150">
        <v>34</v>
      </c>
      <c r="BI150">
        <v>52</v>
      </c>
      <c r="BJ150">
        <v>38</v>
      </c>
      <c r="BK150">
        <v>34</v>
      </c>
      <c r="BL150">
        <v>128</v>
      </c>
      <c r="BM150">
        <v>152</v>
      </c>
      <c r="BN150">
        <v>155</v>
      </c>
      <c r="BO150">
        <v>218</v>
      </c>
      <c r="BP150">
        <v>243</v>
      </c>
      <c r="BQ150">
        <v>17</v>
      </c>
      <c r="BR150">
        <v>93</v>
      </c>
      <c r="BS150">
        <v>46</v>
      </c>
      <c r="BT150">
        <v>27</v>
      </c>
      <c r="BU150">
        <v>27</v>
      </c>
      <c r="BV150">
        <v>82</v>
      </c>
      <c r="BW150">
        <v>43</v>
      </c>
      <c r="BX150">
        <v>80</v>
      </c>
      <c r="BY150">
        <v>70</v>
      </c>
      <c r="BZ150">
        <v>31</v>
      </c>
      <c r="CA150">
        <v>63</v>
      </c>
      <c r="CB150">
        <v>96</v>
      </c>
      <c r="CC150">
        <v>89</v>
      </c>
      <c r="CD150">
        <v>69</v>
      </c>
      <c r="CE150">
        <v>25</v>
      </c>
      <c r="CF150">
        <v>145</v>
      </c>
      <c r="CG150">
        <v>99</v>
      </c>
      <c r="CH150">
        <v>143</v>
      </c>
      <c r="CI150">
        <v>91</v>
      </c>
      <c r="CJ150">
        <v>99</v>
      </c>
      <c r="CK150">
        <v>178</v>
      </c>
      <c r="CL150">
        <v>251</v>
      </c>
      <c r="CM150">
        <v>124</v>
      </c>
      <c r="CN150">
        <v>142</v>
      </c>
      <c r="CO150">
        <v>165</v>
      </c>
      <c r="CP150">
        <v>170</v>
      </c>
      <c r="CQ150">
        <v>318</v>
      </c>
      <c r="CR150">
        <v>267</v>
      </c>
      <c r="CS150">
        <v>141</v>
      </c>
      <c r="CT150">
        <v>185</v>
      </c>
      <c r="CU150">
        <v>247</v>
      </c>
      <c r="CV150">
        <v>203</v>
      </c>
      <c r="CW150">
        <v>354</v>
      </c>
      <c r="CX150">
        <v>297</v>
      </c>
      <c r="CY150">
        <v>304</v>
      </c>
      <c r="CZ150">
        <v>385</v>
      </c>
      <c r="DA150">
        <v>447</v>
      </c>
      <c r="DB150">
        <v>437</v>
      </c>
      <c r="DC150">
        <v>352</v>
      </c>
      <c r="DD150">
        <v>236</v>
      </c>
      <c r="DE150">
        <v>424</v>
      </c>
      <c r="DF150">
        <v>663</v>
      </c>
      <c r="DG150">
        <v>525</v>
      </c>
      <c r="DH150">
        <v>595</v>
      </c>
      <c r="DI150">
        <v>637</v>
      </c>
      <c r="DJ150">
        <v>698</v>
      </c>
      <c r="DK150">
        <v>724</v>
      </c>
      <c r="DL150">
        <v>665</v>
      </c>
      <c r="DM150">
        <v>785</v>
      </c>
      <c r="DN150">
        <v>831</v>
      </c>
      <c r="DO150">
        <v>1160</v>
      </c>
      <c r="DP150">
        <v>918</v>
      </c>
      <c r="DQ150">
        <v>767</v>
      </c>
      <c r="DR150">
        <v>803</v>
      </c>
      <c r="DS150">
        <v>1134</v>
      </c>
      <c r="DT150">
        <v>988</v>
      </c>
      <c r="DU150">
        <v>1218</v>
      </c>
      <c r="DV150">
        <v>1240</v>
      </c>
      <c r="DW150">
        <v>1032</v>
      </c>
      <c r="DX150">
        <v>649</v>
      </c>
      <c r="DY150">
        <v>1673</v>
      </c>
      <c r="DZ150">
        <v>1466</v>
      </c>
      <c r="EA150">
        <v>1837</v>
      </c>
      <c r="EB150">
        <v>1727</v>
      </c>
      <c r="EC150">
        <v>1716</v>
      </c>
      <c r="ED150">
        <v>1674</v>
      </c>
      <c r="EE150">
        <v>1455</v>
      </c>
      <c r="EF150">
        <v>1713</v>
      </c>
      <c r="EG150">
        <v>3267</v>
      </c>
      <c r="EH150">
        <v>2642</v>
      </c>
      <c r="EI150">
        <v>2539</v>
      </c>
      <c r="EJ150">
        <v>2312</v>
      </c>
      <c r="EK150">
        <v>2594</v>
      </c>
      <c r="EL150">
        <v>2112</v>
      </c>
      <c r="EM150">
        <v>2430</v>
      </c>
      <c r="EN150">
        <v>3147</v>
      </c>
      <c r="EO150">
        <v>3359</v>
      </c>
      <c r="EP150">
        <v>3809</v>
      </c>
      <c r="EQ150">
        <v>4302</v>
      </c>
      <c r="ER150">
        <v>3495</v>
      </c>
      <c r="ES150">
        <v>2801</v>
      </c>
      <c r="ET150">
        <v>4078</v>
      </c>
      <c r="EU150">
        <v>3478</v>
      </c>
      <c r="EV150">
        <v>3825</v>
      </c>
      <c r="EW150">
        <v>4966</v>
      </c>
      <c r="EX150">
        <v>4621</v>
      </c>
      <c r="EY150">
        <v>4288</v>
      </c>
      <c r="EZ150">
        <v>4518</v>
      </c>
      <c r="FA150">
        <v>5688</v>
      </c>
      <c r="FB150">
        <v>6579</v>
      </c>
      <c r="FC150">
        <v>6215</v>
      </c>
      <c r="FD150">
        <v>7210</v>
      </c>
      <c r="FE150">
        <v>7210</v>
      </c>
      <c r="FF150">
        <v>7210</v>
      </c>
      <c r="FG150">
        <v>157</v>
      </c>
      <c r="FH150">
        <v>157</v>
      </c>
      <c r="FI150">
        <v>43</v>
      </c>
      <c r="FJ150">
        <v>131800</v>
      </c>
      <c r="FK150">
        <v>5.4704097116843702E-2</v>
      </c>
      <c r="FL150">
        <v>114</v>
      </c>
      <c r="FM150">
        <v>114</v>
      </c>
      <c r="FN150">
        <v>0</v>
      </c>
    </row>
    <row r="151" spans="1:170" x14ac:dyDescent="0.3">
      <c r="A151" t="s">
        <v>177</v>
      </c>
      <c r="B151">
        <v>6.8769999999999998</v>
      </c>
      <c r="C151">
        <v>31.306999999999999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1</v>
      </c>
      <c r="BZ151">
        <v>0</v>
      </c>
      <c r="CA151">
        <v>1</v>
      </c>
      <c r="CB151">
        <v>0</v>
      </c>
      <c r="CC151">
        <v>1</v>
      </c>
      <c r="CD151">
        <v>1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1</v>
      </c>
      <c r="CR151">
        <v>0</v>
      </c>
      <c r="CS151">
        <v>0</v>
      </c>
      <c r="CT151">
        <v>1</v>
      </c>
      <c r="CU151">
        <v>0</v>
      </c>
      <c r="CV151">
        <v>28</v>
      </c>
      <c r="CW151">
        <v>0</v>
      </c>
      <c r="CX151">
        <v>1</v>
      </c>
      <c r="CY151">
        <v>10</v>
      </c>
      <c r="CZ151">
        <v>0</v>
      </c>
      <c r="DA151">
        <v>1</v>
      </c>
      <c r="DB151">
        <v>0</v>
      </c>
      <c r="DC151">
        <v>6</v>
      </c>
      <c r="DD151">
        <v>6</v>
      </c>
      <c r="DE151">
        <v>16</v>
      </c>
      <c r="DF151">
        <v>46</v>
      </c>
      <c r="DG151">
        <v>0</v>
      </c>
      <c r="DH151">
        <v>0</v>
      </c>
      <c r="DI151">
        <v>36</v>
      </c>
      <c r="DJ151">
        <v>38</v>
      </c>
      <c r="DK151">
        <v>9</v>
      </c>
      <c r="DL151">
        <v>0</v>
      </c>
      <c r="DM151">
        <v>33</v>
      </c>
      <c r="DN151">
        <v>0</v>
      </c>
      <c r="DO151">
        <v>54</v>
      </c>
      <c r="DP151">
        <v>0</v>
      </c>
      <c r="DQ151">
        <v>0</v>
      </c>
      <c r="DR151">
        <v>0</v>
      </c>
      <c r="DS151">
        <v>191</v>
      </c>
      <c r="DT151">
        <v>82</v>
      </c>
      <c r="DU151">
        <v>92</v>
      </c>
      <c r="DV151">
        <v>0</v>
      </c>
      <c r="DW151">
        <v>151</v>
      </c>
      <c r="DX151">
        <v>0</v>
      </c>
      <c r="DY151">
        <v>188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323</v>
      </c>
      <c r="EK151">
        <v>287</v>
      </c>
      <c r="EL151">
        <v>0</v>
      </c>
      <c r="EM151">
        <v>0</v>
      </c>
      <c r="EN151">
        <v>66</v>
      </c>
      <c r="EO151">
        <v>0</v>
      </c>
      <c r="EP151">
        <v>23</v>
      </c>
      <c r="EQ151">
        <v>0</v>
      </c>
      <c r="ER151">
        <v>0</v>
      </c>
      <c r="ES151">
        <v>83</v>
      </c>
      <c r="ET151">
        <v>37</v>
      </c>
      <c r="EU151">
        <v>17</v>
      </c>
      <c r="EV151">
        <v>34</v>
      </c>
      <c r="EW151">
        <v>18</v>
      </c>
      <c r="EX151">
        <v>10</v>
      </c>
      <c r="EY151">
        <v>24</v>
      </c>
      <c r="EZ151">
        <v>14</v>
      </c>
      <c r="FA151">
        <v>12</v>
      </c>
      <c r="FB151">
        <v>0</v>
      </c>
      <c r="FC151">
        <v>0</v>
      </c>
      <c r="FD151">
        <v>0</v>
      </c>
      <c r="FE151">
        <v>323</v>
      </c>
      <c r="FF151">
        <v>323</v>
      </c>
      <c r="FG151">
        <v>137</v>
      </c>
      <c r="FH151">
        <v>137</v>
      </c>
      <c r="FI151">
        <v>74</v>
      </c>
      <c r="FJ151">
        <v>1942</v>
      </c>
      <c r="FK151">
        <v>0.16632337796086508</v>
      </c>
      <c r="FL151">
        <v>63</v>
      </c>
      <c r="FM151">
        <v>63</v>
      </c>
      <c r="FN151">
        <v>0</v>
      </c>
    </row>
    <row r="152" spans="1:170" x14ac:dyDescent="0.3">
      <c r="A152" t="s">
        <v>137</v>
      </c>
      <c r="B152">
        <v>40</v>
      </c>
      <c r="C152">
        <v>-4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4</v>
      </c>
      <c r="AL152">
        <v>7</v>
      </c>
      <c r="AM152">
        <v>2</v>
      </c>
      <c r="AN152">
        <v>17</v>
      </c>
      <c r="AO152">
        <v>13</v>
      </c>
      <c r="AP152">
        <v>39</v>
      </c>
      <c r="AQ152">
        <v>36</v>
      </c>
      <c r="AR152">
        <v>45</v>
      </c>
      <c r="AS152">
        <v>57</v>
      </c>
      <c r="AT152">
        <v>37</v>
      </c>
      <c r="AU152">
        <v>141</v>
      </c>
      <c r="AV152">
        <v>100</v>
      </c>
      <c r="AW152">
        <v>173</v>
      </c>
      <c r="AX152">
        <v>400</v>
      </c>
      <c r="AY152">
        <v>622</v>
      </c>
      <c r="AZ152">
        <v>582</v>
      </c>
      <c r="BA152">
        <v>0</v>
      </c>
      <c r="BB152">
        <v>2955</v>
      </c>
      <c r="BC152">
        <v>1159</v>
      </c>
      <c r="BD152">
        <v>1407</v>
      </c>
      <c r="BE152">
        <v>2144</v>
      </c>
      <c r="BF152">
        <v>1806</v>
      </c>
      <c r="BG152">
        <v>2162</v>
      </c>
      <c r="BH152">
        <v>4053</v>
      </c>
      <c r="BI152">
        <v>2447</v>
      </c>
      <c r="BJ152">
        <v>4964</v>
      </c>
      <c r="BK152">
        <v>3394</v>
      </c>
      <c r="BL152">
        <v>6368</v>
      </c>
      <c r="BM152">
        <v>4749</v>
      </c>
      <c r="BN152">
        <v>9630</v>
      </c>
      <c r="BO152">
        <v>8271</v>
      </c>
      <c r="BP152">
        <v>7933</v>
      </c>
      <c r="BQ152">
        <v>7516</v>
      </c>
      <c r="BR152">
        <v>6875</v>
      </c>
      <c r="BS152">
        <v>7846</v>
      </c>
      <c r="BT152">
        <v>7967</v>
      </c>
      <c r="BU152">
        <v>8195</v>
      </c>
      <c r="BV152">
        <v>7947</v>
      </c>
      <c r="BW152">
        <v>7134</v>
      </c>
      <c r="BX152">
        <v>6969</v>
      </c>
      <c r="BY152">
        <v>5478</v>
      </c>
      <c r="BZ152">
        <v>5029</v>
      </c>
      <c r="CA152">
        <v>5267</v>
      </c>
      <c r="CB152">
        <v>6278</v>
      </c>
      <c r="CC152">
        <v>5002</v>
      </c>
      <c r="CD152">
        <v>5051</v>
      </c>
      <c r="CE152">
        <v>4754</v>
      </c>
      <c r="CF152">
        <v>3804</v>
      </c>
      <c r="CG152">
        <v>3268</v>
      </c>
      <c r="CH152">
        <v>2442</v>
      </c>
      <c r="CI152">
        <v>5103</v>
      </c>
      <c r="CJ152">
        <v>7304</v>
      </c>
      <c r="CK152">
        <v>5891</v>
      </c>
      <c r="CL152">
        <v>887</v>
      </c>
      <c r="CM152">
        <v>6948</v>
      </c>
      <c r="CN152">
        <v>1536</v>
      </c>
      <c r="CO152">
        <v>3968</v>
      </c>
      <c r="CP152">
        <v>4211</v>
      </c>
      <c r="CQ152">
        <v>4635</v>
      </c>
      <c r="CR152" t="s">
        <v>182</v>
      </c>
      <c r="CS152">
        <v>2915</v>
      </c>
      <c r="CT152">
        <v>1729</v>
      </c>
      <c r="CU152">
        <v>1831</v>
      </c>
      <c r="CV152">
        <v>1308</v>
      </c>
      <c r="CW152">
        <v>2144</v>
      </c>
      <c r="CX152">
        <v>518</v>
      </c>
      <c r="CY152">
        <v>1781</v>
      </c>
      <c r="CZ152">
        <v>1366</v>
      </c>
      <c r="DA152">
        <v>884</v>
      </c>
      <c r="DB152">
        <v>545</v>
      </c>
      <c r="DC152">
        <v>1318</v>
      </c>
      <c r="DD152">
        <v>996</v>
      </c>
      <c r="DE152">
        <v>1122</v>
      </c>
      <c r="DF152">
        <v>1410</v>
      </c>
      <c r="DG152">
        <v>721</v>
      </c>
      <c r="DH152">
        <v>772</v>
      </c>
      <c r="DI152">
        <v>3086</v>
      </c>
      <c r="DJ152">
        <v>594</v>
      </c>
      <c r="DK152">
        <v>661</v>
      </c>
      <c r="DL152">
        <v>849</v>
      </c>
      <c r="DM152">
        <v>643</v>
      </c>
      <c r="DN152">
        <v>515</v>
      </c>
      <c r="DO152">
        <v>0</v>
      </c>
      <c r="DP152">
        <v>908</v>
      </c>
      <c r="DQ152">
        <v>431</v>
      </c>
      <c r="DR152">
        <v>518</v>
      </c>
      <c r="DS152">
        <v>482</v>
      </c>
      <c r="DT152">
        <v>1787</v>
      </c>
      <c r="DU152">
        <v>466</v>
      </c>
      <c r="DV152">
        <v>482</v>
      </c>
      <c r="DW152" t="s">
        <v>182</v>
      </c>
      <c r="DX152">
        <v>859</v>
      </c>
      <c r="DY152">
        <v>0</v>
      </c>
      <c r="DZ152">
        <v>1647</v>
      </c>
      <c r="EA152">
        <v>658</v>
      </c>
      <c r="EB152">
        <v>664</v>
      </c>
      <c r="EC152">
        <v>251</v>
      </c>
      <c r="ED152">
        <v>159</v>
      </c>
      <c r="EE152">
        <v>294</v>
      </c>
      <c r="EF152">
        <v>394</v>
      </c>
      <c r="EG152">
        <v>334</v>
      </c>
      <c r="EH152">
        <v>318</v>
      </c>
      <c r="EI152">
        <v>332</v>
      </c>
      <c r="EJ152">
        <v>240</v>
      </c>
      <c r="EK152">
        <v>167</v>
      </c>
      <c r="EL152">
        <v>249</v>
      </c>
      <c r="EM152">
        <v>314</v>
      </c>
      <c r="EN152">
        <v>427</v>
      </c>
      <c r="EO152">
        <v>502</v>
      </c>
      <c r="EP152">
        <v>396</v>
      </c>
      <c r="EQ152">
        <v>323</v>
      </c>
      <c r="ER152">
        <v>181</v>
      </c>
      <c r="ES152">
        <v>219</v>
      </c>
      <c r="ET152">
        <v>355</v>
      </c>
      <c r="EU152">
        <v>585</v>
      </c>
      <c r="EV152">
        <v>307</v>
      </c>
      <c r="EW152">
        <v>363</v>
      </c>
      <c r="EX152">
        <v>334</v>
      </c>
      <c r="EY152">
        <v>232</v>
      </c>
      <c r="EZ152">
        <v>248</v>
      </c>
      <c r="FA152">
        <v>334</v>
      </c>
      <c r="FB152">
        <v>400</v>
      </c>
      <c r="FC152">
        <v>419</v>
      </c>
      <c r="FD152">
        <v>564</v>
      </c>
      <c r="FE152">
        <v>9630</v>
      </c>
      <c r="FF152">
        <v>9630</v>
      </c>
      <c r="FG152">
        <v>63</v>
      </c>
      <c r="FH152">
        <v>63</v>
      </c>
      <c r="FI152">
        <v>10</v>
      </c>
      <c r="FJ152">
        <v>258875</v>
      </c>
      <c r="FK152">
        <v>3.7199420569773059E-2</v>
      </c>
      <c r="FL152">
        <v>53</v>
      </c>
      <c r="FM152">
        <v>53</v>
      </c>
      <c r="FN152">
        <v>0</v>
      </c>
    </row>
    <row r="153" spans="1:170" x14ac:dyDescent="0.3">
      <c r="A153" t="s">
        <v>138</v>
      </c>
      <c r="B153">
        <v>7</v>
      </c>
      <c r="C153">
        <v>81</v>
      </c>
      <c r="D153">
        <v>0</v>
      </c>
      <c r="E153">
        <v>0</v>
      </c>
      <c r="F153">
        <v>0</v>
      </c>
      <c r="G153">
        <v>0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1</v>
      </c>
      <c r="BA153">
        <v>0</v>
      </c>
      <c r="BB153">
        <v>4</v>
      </c>
      <c r="BC153">
        <v>4</v>
      </c>
      <c r="BD153">
        <v>8</v>
      </c>
      <c r="BE153">
        <v>10</v>
      </c>
      <c r="BF153">
        <v>16</v>
      </c>
      <c r="BG153">
        <v>7</v>
      </c>
      <c r="BH153">
        <v>9</v>
      </c>
      <c r="BI153">
        <v>13</v>
      </c>
      <c r="BJ153">
        <v>4</v>
      </c>
      <c r="BK153">
        <v>5</v>
      </c>
      <c r="BL153">
        <v>15</v>
      </c>
      <c r="BM153">
        <v>5</v>
      </c>
      <c r="BN153">
        <v>0</v>
      </c>
      <c r="BO153">
        <v>4</v>
      </c>
      <c r="BP153">
        <v>0</v>
      </c>
      <c r="BQ153">
        <v>7</v>
      </c>
      <c r="BR153">
        <v>4</v>
      </c>
      <c r="BS153">
        <v>5</v>
      </c>
      <c r="BT153">
        <v>21</v>
      </c>
      <c r="BU153">
        <v>3</v>
      </c>
      <c r="BV153">
        <v>5</v>
      </c>
      <c r="BW153">
        <v>8</v>
      </c>
      <c r="BX153">
        <v>7</v>
      </c>
      <c r="BY153">
        <v>10</v>
      </c>
      <c r="BZ153">
        <v>2</v>
      </c>
      <c r="CA153">
        <v>7</v>
      </c>
      <c r="CB153">
        <v>4</v>
      </c>
      <c r="CC153">
        <v>1</v>
      </c>
      <c r="CD153">
        <v>0</v>
      </c>
      <c r="CE153">
        <v>8</v>
      </c>
      <c r="CF153">
        <v>12</v>
      </c>
      <c r="CG153">
        <v>7</v>
      </c>
      <c r="CH153">
        <v>16</v>
      </c>
      <c r="CI153">
        <v>5</v>
      </c>
      <c r="CJ153">
        <v>0</v>
      </c>
      <c r="CK153">
        <v>6</v>
      </c>
      <c r="CL153">
        <v>10</v>
      </c>
      <c r="CM153">
        <v>17</v>
      </c>
      <c r="CN153">
        <v>33</v>
      </c>
      <c r="CO153">
        <v>6</v>
      </c>
      <c r="CP153">
        <v>20</v>
      </c>
      <c r="CQ153">
        <v>38</v>
      </c>
      <c r="CR153">
        <v>52</v>
      </c>
      <c r="CS153">
        <v>40</v>
      </c>
      <c r="CT153">
        <v>63</v>
      </c>
      <c r="CU153">
        <v>65</v>
      </c>
      <c r="CV153">
        <v>31</v>
      </c>
      <c r="CW153">
        <v>30</v>
      </c>
      <c r="CX153">
        <v>14</v>
      </c>
      <c r="CY153">
        <v>27</v>
      </c>
      <c r="CZ153">
        <v>15</v>
      </c>
      <c r="DA153">
        <v>13</v>
      </c>
      <c r="DB153">
        <v>33</v>
      </c>
      <c r="DC153">
        <v>20</v>
      </c>
      <c r="DD153">
        <v>26</v>
      </c>
      <c r="DE153">
        <v>27</v>
      </c>
      <c r="DF153">
        <v>11</v>
      </c>
      <c r="DG153">
        <v>12</v>
      </c>
      <c r="DH153">
        <v>16</v>
      </c>
      <c r="DI153">
        <v>6</v>
      </c>
      <c r="DJ153">
        <v>20</v>
      </c>
      <c r="DK153">
        <v>26</v>
      </c>
      <c r="DL153">
        <v>10</v>
      </c>
      <c r="DM153">
        <v>10</v>
      </c>
      <c r="DN153">
        <v>25</v>
      </c>
      <c r="DO153">
        <v>21</v>
      </c>
      <c r="DP153">
        <v>11</v>
      </c>
      <c r="DQ153">
        <v>35</v>
      </c>
      <c r="DR153">
        <v>1</v>
      </c>
      <c r="DS153">
        <v>27</v>
      </c>
      <c r="DT153">
        <v>13</v>
      </c>
      <c r="DU153">
        <v>21</v>
      </c>
      <c r="DV153">
        <v>52</v>
      </c>
      <c r="DW153">
        <v>41</v>
      </c>
      <c r="DX153">
        <v>137</v>
      </c>
      <c r="DY153">
        <v>150</v>
      </c>
      <c r="DZ153">
        <v>61</v>
      </c>
      <c r="EA153">
        <v>28</v>
      </c>
      <c r="EB153">
        <v>62</v>
      </c>
      <c r="EC153">
        <v>13</v>
      </c>
      <c r="ED153">
        <v>10</v>
      </c>
      <c r="EE153">
        <v>40</v>
      </c>
      <c r="EF153">
        <v>66</v>
      </c>
      <c r="EG153">
        <v>48</v>
      </c>
      <c r="EH153">
        <v>4</v>
      </c>
      <c r="EI153">
        <v>13</v>
      </c>
      <c r="EJ153">
        <v>21</v>
      </c>
      <c r="EK153">
        <v>22</v>
      </c>
      <c r="EL153">
        <v>2</v>
      </c>
      <c r="EM153">
        <v>10</v>
      </c>
      <c r="EN153">
        <v>8</v>
      </c>
      <c r="EO153">
        <v>3</v>
      </c>
      <c r="EP153">
        <v>4</v>
      </c>
      <c r="EQ153">
        <v>5</v>
      </c>
      <c r="ER153">
        <v>16</v>
      </c>
      <c r="ES153">
        <v>10</v>
      </c>
      <c r="ET153">
        <v>9</v>
      </c>
      <c r="EU153">
        <v>23</v>
      </c>
      <c r="EV153">
        <v>3</v>
      </c>
      <c r="EW153">
        <v>0</v>
      </c>
      <c r="EX153">
        <v>0</v>
      </c>
      <c r="EY153">
        <v>1</v>
      </c>
      <c r="EZ153">
        <v>40</v>
      </c>
      <c r="FA153">
        <v>10</v>
      </c>
      <c r="FB153">
        <v>9</v>
      </c>
      <c r="FC153">
        <v>4</v>
      </c>
      <c r="FD153">
        <v>19</v>
      </c>
      <c r="FE153">
        <v>65</v>
      </c>
      <c r="FF153">
        <v>150</v>
      </c>
      <c r="FG153">
        <v>96</v>
      </c>
      <c r="FH153">
        <v>126</v>
      </c>
      <c r="FI153">
        <v>5</v>
      </c>
      <c r="FJ153">
        <v>2033</v>
      </c>
      <c r="FK153">
        <v>7.3782587309394979E-2</v>
      </c>
      <c r="FL153">
        <v>91</v>
      </c>
      <c r="FM153">
        <v>121</v>
      </c>
      <c r="FN153">
        <v>1</v>
      </c>
    </row>
    <row r="154" spans="1:170" x14ac:dyDescent="0.3">
      <c r="A154" t="s">
        <v>139</v>
      </c>
      <c r="B154">
        <v>12.8628</v>
      </c>
      <c r="C154">
        <v>30.217600000000001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0</v>
      </c>
      <c r="BD154">
        <v>0</v>
      </c>
      <c r="BE154">
        <v>0</v>
      </c>
      <c r="BF154">
        <v>0</v>
      </c>
      <c r="BG154">
        <v>1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1</v>
      </c>
      <c r="BN154">
        <v>0</v>
      </c>
      <c r="BO154">
        <v>0</v>
      </c>
      <c r="BP154">
        <v>0</v>
      </c>
      <c r="BQ154">
        <v>2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2</v>
      </c>
      <c r="BX154">
        <v>0</v>
      </c>
      <c r="BY154">
        <v>2</v>
      </c>
      <c r="BZ154">
        <v>0</v>
      </c>
      <c r="CA154">
        <v>2</v>
      </c>
      <c r="CB154">
        <v>0</v>
      </c>
      <c r="CC154">
        <v>1</v>
      </c>
      <c r="CD154">
        <v>2</v>
      </c>
      <c r="CE154">
        <v>2</v>
      </c>
      <c r="CF154">
        <v>0</v>
      </c>
      <c r="CG154">
        <v>10</v>
      </c>
      <c r="CH154">
        <v>3</v>
      </c>
      <c r="CI154">
        <v>0</v>
      </c>
      <c r="CJ154">
        <v>0</v>
      </c>
      <c r="CK154">
        <v>1</v>
      </c>
      <c r="CL154">
        <v>33</v>
      </c>
      <c r="CM154">
        <v>0</v>
      </c>
      <c r="CN154">
        <v>41</v>
      </c>
      <c r="CO154">
        <v>0</v>
      </c>
      <c r="CP154">
        <v>33</v>
      </c>
      <c r="CQ154">
        <v>34</v>
      </c>
      <c r="CR154">
        <v>0</v>
      </c>
      <c r="CS154">
        <v>39</v>
      </c>
      <c r="CT154">
        <v>24</v>
      </c>
      <c r="CU154">
        <v>38</v>
      </c>
      <c r="CV154">
        <v>43</v>
      </c>
      <c r="CW154">
        <v>57</v>
      </c>
      <c r="CX154">
        <v>67</v>
      </c>
      <c r="CY154">
        <v>91</v>
      </c>
      <c r="CZ154">
        <v>59</v>
      </c>
      <c r="DA154">
        <v>0</v>
      </c>
      <c r="DB154">
        <v>86</v>
      </c>
      <c r="DC154">
        <v>100</v>
      </c>
      <c r="DD154">
        <v>74</v>
      </c>
      <c r="DE154">
        <v>78</v>
      </c>
      <c r="DF154">
        <v>181</v>
      </c>
      <c r="DG154">
        <v>53</v>
      </c>
      <c r="DH154">
        <v>201</v>
      </c>
      <c r="DI154">
        <v>161</v>
      </c>
      <c r="DJ154">
        <v>135</v>
      </c>
      <c r="DK154">
        <v>157</v>
      </c>
      <c r="DL154">
        <v>0</v>
      </c>
      <c r="DM154">
        <v>146</v>
      </c>
      <c r="DN154">
        <v>325</v>
      </c>
      <c r="DO154">
        <v>0</v>
      </c>
      <c r="DP154">
        <v>302</v>
      </c>
      <c r="DQ154">
        <v>137</v>
      </c>
      <c r="DR154">
        <v>0</v>
      </c>
      <c r="DS154">
        <v>410</v>
      </c>
      <c r="DT154">
        <v>240</v>
      </c>
      <c r="DU154">
        <v>250</v>
      </c>
      <c r="DV154">
        <v>192</v>
      </c>
      <c r="DW154">
        <v>156</v>
      </c>
      <c r="DX154">
        <v>0</v>
      </c>
      <c r="DY154">
        <v>370</v>
      </c>
      <c r="DZ154">
        <v>0</v>
      </c>
      <c r="EA154">
        <v>175</v>
      </c>
      <c r="EB154">
        <v>279</v>
      </c>
      <c r="EC154">
        <v>226</v>
      </c>
      <c r="ED154">
        <v>147</v>
      </c>
      <c r="EE154">
        <v>137</v>
      </c>
      <c r="EF154">
        <v>189</v>
      </c>
      <c r="EG154">
        <v>215</v>
      </c>
      <c r="EH154">
        <v>151</v>
      </c>
      <c r="EI154">
        <v>216</v>
      </c>
      <c r="EJ154">
        <v>0</v>
      </c>
      <c r="EK154">
        <v>161</v>
      </c>
      <c r="EL154">
        <v>185</v>
      </c>
      <c r="EM154">
        <v>155</v>
      </c>
      <c r="EN154">
        <v>148</v>
      </c>
      <c r="EO154">
        <v>149</v>
      </c>
      <c r="EP154">
        <v>128</v>
      </c>
      <c r="EQ154">
        <v>213</v>
      </c>
      <c r="ER154">
        <v>215</v>
      </c>
      <c r="ES154">
        <v>305</v>
      </c>
      <c r="ET154">
        <v>280</v>
      </c>
      <c r="EU154">
        <v>0</v>
      </c>
      <c r="EV154">
        <v>296</v>
      </c>
      <c r="EW154">
        <v>264</v>
      </c>
      <c r="EX154">
        <v>0</v>
      </c>
      <c r="EY154">
        <v>118</v>
      </c>
      <c r="EZ154">
        <v>191</v>
      </c>
      <c r="FA154">
        <v>0</v>
      </c>
      <c r="FB154">
        <v>95</v>
      </c>
      <c r="FC154">
        <v>273</v>
      </c>
      <c r="FD154">
        <v>0</v>
      </c>
      <c r="FE154">
        <v>410</v>
      </c>
      <c r="FF154">
        <v>410</v>
      </c>
      <c r="FG154">
        <v>120</v>
      </c>
      <c r="FH154">
        <v>120</v>
      </c>
      <c r="FI154">
        <v>51</v>
      </c>
      <c r="FJ154">
        <v>9257</v>
      </c>
      <c r="FK154">
        <v>4.429080695689748E-2</v>
      </c>
      <c r="FL154">
        <v>69</v>
      </c>
      <c r="FM154">
        <v>69</v>
      </c>
      <c r="FN154">
        <v>0</v>
      </c>
    </row>
    <row r="155" spans="1:170" x14ac:dyDescent="0.3">
      <c r="A155" t="s">
        <v>140</v>
      </c>
      <c r="B155">
        <v>3.9192999999999998</v>
      </c>
      <c r="C155">
        <v>-56.027799999999999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3</v>
      </c>
      <c r="BJ155">
        <v>0</v>
      </c>
      <c r="BK155">
        <v>1</v>
      </c>
      <c r="BL155">
        <v>0</v>
      </c>
      <c r="BM155">
        <v>2</v>
      </c>
      <c r="BN155">
        <v>1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1</v>
      </c>
      <c r="BU155">
        <v>1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1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1</v>
      </c>
      <c r="DZ155">
        <v>0</v>
      </c>
      <c r="EA155">
        <v>0</v>
      </c>
      <c r="EB155">
        <v>2</v>
      </c>
      <c r="EC155">
        <v>9</v>
      </c>
      <c r="ED155">
        <v>21</v>
      </c>
      <c r="EE155">
        <v>10</v>
      </c>
      <c r="EF155">
        <v>20</v>
      </c>
      <c r="EG155">
        <v>8</v>
      </c>
      <c r="EH155">
        <v>8</v>
      </c>
      <c r="EI155">
        <v>10</v>
      </c>
      <c r="EJ155">
        <v>22</v>
      </c>
      <c r="EK155">
        <v>6</v>
      </c>
      <c r="EL155">
        <v>9</v>
      </c>
      <c r="EM155">
        <v>7</v>
      </c>
      <c r="EN155">
        <v>24</v>
      </c>
      <c r="EO155">
        <v>19</v>
      </c>
      <c r="EP155">
        <v>9</v>
      </c>
      <c r="EQ155">
        <v>12</v>
      </c>
      <c r="ER155">
        <v>21</v>
      </c>
      <c r="ES155">
        <v>7</v>
      </c>
      <c r="ET155">
        <v>25</v>
      </c>
      <c r="EU155">
        <v>16</v>
      </c>
      <c r="EV155">
        <v>16</v>
      </c>
      <c r="EW155">
        <v>10</v>
      </c>
      <c r="EX155">
        <v>11</v>
      </c>
      <c r="EY155">
        <v>5</v>
      </c>
      <c r="EZ155">
        <v>0</v>
      </c>
      <c r="FA155">
        <v>38</v>
      </c>
      <c r="FB155">
        <v>16</v>
      </c>
      <c r="FC155">
        <v>16</v>
      </c>
      <c r="FD155">
        <v>78</v>
      </c>
      <c r="FE155">
        <v>78</v>
      </c>
      <c r="FF155">
        <v>78</v>
      </c>
      <c r="FG155">
        <v>157</v>
      </c>
      <c r="FH155">
        <v>157</v>
      </c>
      <c r="FI155">
        <v>52</v>
      </c>
      <c r="FJ155">
        <v>467</v>
      </c>
      <c r="FK155">
        <v>0.1670235546038544</v>
      </c>
      <c r="FL155">
        <v>105</v>
      </c>
      <c r="FM155">
        <v>105</v>
      </c>
      <c r="FN155">
        <v>0</v>
      </c>
    </row>
    <row r="156" spans="1:170" x14ac:dyDescent="0.3">
      <c r="A156" t="s">
        <v>141</v>
      </c>
      <c r="B156">
        <v>63</v>
      </c>
      <c r="C156">
        <v>16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1</v>
      </c>
      <c r="AM156">
        <v>5</v>
      </c>
      <c r="AN156">
        <v>0</v>
      </c>
      <c r="AO156">
        <v>5</v>
      </c>
      <c r="AP156">
        <v>2</v>
      </c>
      <c r="AQ156">
        <v>1</v>
      </c>
      <c r="AR156">
        <v>6</v>
      </c>
      <c r="AS156">
        <v>14</v>
      </c>
      <c r="AT156">
        <v>59</v>
      </c>
      <c r="AU156">
        <v>7</v>
      </c>
      <c r="AV156">
        <v>60</v>
      </c>
      <c r="AW156">
        <v>42</v>
      </c>
      <c r="AX156">
        <v>45</v>
      </c>
      <c r="AY156">
        <v>107</v>
      </c>
      <c r="AZ156">
        <v>145</v>
      </c>
      <c r="BA156">
        <v>99</v>
      </c>
      <c r="BB156">
        <v>215</v>
      </c>
      <c r="BC156">
        <v>147</v>
      </c>
      <c r="BD156">
        <v>61</v>
      </c>
      <c r="BE156">
        <v>81</v>
      </c>
      <c r="BF156">
        <v>87</v>
      </c>
      <c r="BG156">
        <v>89</v>
      </c>
      <c r="BH156">
        <v>160</v>
      </c>
      <c r="BI156">
        <v>200</v>
      </c>
      <c r="BJ156">
        <v>124</v>
      </c>
      <c r="BK156">
        <v>171</v>
      </c>
      <c r="BL156">
        <v>112</v>
      </c>
      <c r="BM156">
        <v>240</v>
      </c>
      <c r="BN156">
        <v>240</v>
      </c>
      <c r="BO156">
        <v>314</v>
      </c>
      <c r="BP156">
        <v>229</v>
      </c>
      <c r="BQ156">
        <v>378</v>
      </c>
      <c r="BR156">
        <v>253</v>
      </c>
      <c r="BS156">
        <v>328</v>
      </c>
      <c r="BT156">
        <v>407</v>
      </c>
      <c r="BU156">
        <v>512</v>
      </c>
      <c r="BV156">
        <v>621</v>
      </c>
      <c r="BW156">
        <v>563</v>
      </c>
      <c r="BX156">
        <v>312</v>
      </c>
      <c r="BY156">
        <v>387</v>
      </c>
      <c r="BZ156">
        <v>376</v>
      </c>
      <c r="CA156">
        <v>487</v>
      </c>
      <c r="CB156">
        <v>726</v>
      </c>
      <c r="CC156">
        <v>722</v>
      </c>
      <c r="CD156">
        <v>544</v>
      </c>
      <c r="CE156">
        <v>466</v>
      </c>
      <c r="CF156">
        <v>332</v>
      </c>
      <c r="CG156">
        <v>465</v>
      </c>
      <c r="CH156">
        <v>497</v>
      </c>
      <c r="CI156">
        <v>482</v>
      </c>
      <c r="CJ156">
        <v>613</v>
      </c>
      <c r="CK156">
        <v>676</v>
      </c>
      <c r="CL156">
        <v>606</v>
      </c>
      <c r="CM156">
        <v>563</v>
      </c>
      <c r="CN156">
        <v>392</v>
      </c>
      <c r="CO156">
        <v>545</v>
      </c>
      <c r="CP156">
        <v>682</v>
      </c>
      <c r="CQ156">
        <v>751</v>
      </c>
      <c r="CR156">
        <v>812</v>
      </c>
      <c r="CS156">
        <v>610</v>
      </c>
      <c r="CT156">
        <v>463</v>
      </c>
      <c r="CU156">
        <v>286</v>
      </c>
      <c r="CV156">
        <v>695</v>
      </c>
      <c r="CW156">
        <v>681</v>
      </c>
      <c r="CX156">
        <v>790</v>
      </c>
      <c r="CY156">
        <v>428</v>
      </c>
      <c r="CZ156">
        <v>562</v>
      </c>
      <c r="DA156">
        <v>235</v>
      </c>
      <c r="DB156">
        <v>404</v>
      </c>
      <c r="DC156">
        <v>495</v>
      </c>
      <c r="DD156">
        <v>702</v>
      </c>
      <c r="DE156">
        <v>705</v>
      </c>
      <c r="DF156">
        <v>642</v>
      </c>
      <c r="DG156">
        <v>656</v>
      </c>
      <c r="DH156">
        <v>401</v>
      </c>
      <c r="DI156">
        <v>348</v>
      </c>
      <c r="DJ156">
        <v>602</v>
      </c>
      <c r="DK156">
        <v>637</v>
      </c>
      <c r="DL156">
        <v>673</v>
      </c>
      <c r="DM156">
        <v>625</v>
      </c>
      <c r="DN156">
        <v>470</v>
      </c>
      <c r="DO156">
        <v>466</v>
      </c>
      <c r="DP156">
        <v>234</v>
      </c>
      <c r="DQ156">
        <v>422</v>
      </c>
      <c r="DR156">
        <v>724</v>
      </c>
      <c r="DS156">
        <v>649</v>
      </c>
      <c r="DT156">
        <v>637</v>
      </c>
      <c r="DU156">
        <v>379</v>
      </c>
      <c r="DV156">
        <v>271</v>
      </c>
      <c r="DW156">
        <v>384</v>
      </c>
      <c r="DX156">
        <v>597</v>
      </c>
      <c r="DY156">
        <v>648</v>
      </c>
      <c r="DZ156">
        <v>639</v>
      </c>
      <c r="EA156">
        <v>749</v>
      </c>
      <c r="EB156">
        <v>637</v>
      </c>
      <c r="EC156">
        <v>429</v>
      </c>
      <c r="ED156">
        <v>272</v>
      </c>
      <c r="EE156">
        <v>775</v>
      </c>
      <c r="EF156">
        <v>2214</v>
      </c>
      <c r="EG156">
        <v>1080</v>
      </c>
      <c r="EH156">
        <v>1056</v>
      </c>
      <c r="EI156">
        <v>948</v>
      </c>
      <c r="EJ156">
        <v>843</v>
      </c>
      <c r="EK156">
        <v>403</v>
      </c>
      <c r="EL156">
        <v>791</v>
      </c>
      <c r="EM156">
        <v>890</v>
      </c>
      <c r="EN156">
        <v>1474</v>
      </c>
      <c r="EO156">
        <v>1396</v>
      </c>
      <c r="EP156">
        <v>1247</v>
      </c>
      <c r="EQ156">
        <v>683</v>
      </c>
      <c r="ER156">
        <v>769</v>
      </c>
      <c r="ES156">
        <v>940</v>
      </c>
      <c r="ET156">
        <v>1239</v>
      </c>
      <c r="EU156">
        <v>1481</v>
      </c>
      <c r="EV156">
        <v>2033</v>
      </c>
      <c r="EW156">
        <v>515</v>
      </c>
      <c r="EX156">
        <v>257</v>
      </c>
      <c r="EY156">
        <v>84</v>
      </c>
      <c r="EZ156">
        <v>1905</v>
      </c>
      <c r="FA156">
        <v>1487</v>
      </c>
      <c r="FB156">
        <v>1566</v>
      </c>
      <c r="FC156">
        <v>1247</v>
      </c>
      <c r="FD156">
        <v>0</v>
      </c>
      <c r="FE156">
        <v>2214</v>
      </c>
      <c r="FF156">
        <v>2214</v>
      </c>
      <c r="FG156">
        <v>133</v>
      </c>
      <c r="FH156">
        <v>133</v>
      </c>
      <c r="FI156">
        <v>9</v>
      </c>
      <c r="FJ156">
        <v>65137</v>
      </c>
      <c r="FK156">
        <v>3.3989898214532445E-2</v>
      </c>
      <c r="FL156">
        <v>124</v>
      </c>
      <c r="FM156">
        <v>124</v>
      </c>
      <c r="FN156">
        <v>0</v>
      </c>
    </row>
    <row r="157" spans="1:170" x14ac:dyDescent="0.3">
      <c r="A157" t="s">
        <v>142</v>
      </c>
      <c r="B157">
        <v>46.818199999999997</v>
      </c>
      <c r="C157">
        <v>8.2274999999999991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1</v>
      </c>
      <c r="AL157">
        <v>0</v>
      </c>
      <c r="AM157">
        <v>7</v>
      </c>
      <c r="AN157">
        <v>0</v>
      </c>
      <c r="AO157">
        <v>10</v>
      </c>
      <c r="AP157">
        <v>9</v>
      </c>
      <c r="AQ157">
        <v>15</v>
      </c>
      <c r="AR157">
        <v>14</v>
      </c>
      <c r="AS157">
        <v>34</v>
      </c>
      <c r="AT157">
        <v>24</v>
      </c>
      <c r="AU157">
        <v>100</v>
      </c>
      <c r="AV157">
        <v>54</v>
      </c>
      <c r="AW157">
        <v>69</v>
      </c>
      <c r="AX157">
        <v>37</v>
      </c>
      <c r="AY157">
        <v>117</v>
      </c>
      <c r="AZ157">
        <v>161</v>
      </c>
      <c r="BA157">
        <v>0</v>
      </c>
      <c r="BB157">
        <v>487</v>
      </c>
      <c r="BC157">
        <v>220</v>
      </c>
      <c r="BD157">
        <v>841</v>
      </c>
      <c r="BE157">
        <v>0</v>
      </c>
      <c r="BF157">
        <v>500</v>
      </c>
      <c r="BG157">
        <v>328</v>
      </c>
      <c r="BH157">
        <v>1047</v>
      </c>
      <c r="BI157">
        <v>1219</v>
      </c>
      <c r="BJ157">
        <v>1281</v>
      </c>
      <c r="BK157">
        <v>899</v>
      </c>
      <c r="BL157">
        <v>1321</v>
      </c>
      <c r="BM157">
        <v>1082</v>
      </c>
      <c r="BN157">
        <v>1020</v>
      </c>
      <c r="BO157">
        <v>914</v>
      </c>
      <c r="BP157">
        <v>1117</v>
      </c>
      <c r="BQ157">
        <v>1148</v>
      </c>
      <c r="BR157">
        <v>753</v>
      </c>
      <c r="BS157">
        <v>1093</v>
      </c>
      <c r="BT157">
        <v>683</v>
      </c>
      <c r="BU157">
        <v>1163</v>
      </c>
      <c r="BV157">
        <v>1059</v>
      </c>
      <c r="BW157">
        <v>779</v>
      </c>
      <c r="BX157">
        <v>899</v>
      </c>
      <c r="BY157">
        <v>595</v>
      </c>
      <c r="BZ157">
        <v>557</v>
      </c>
      <c r="CA157">
        <v>596</v>
      </c>
      <c r="CB157">
        <v>1027</v>
      </c>
      <c r="CC157">
        <v>771</v>
      </c>
      <c r="CD157">
        <v>500</v>
      </c>
      <c r="CE157">
        <v>556</v>
      </c>
      <c r="CF157">
        <v>308</v>
      </c>
      <c r="CG157">
        <v>273</v>
      </c>
      <c r="CH157">
        <v>248</v>
      </c>
      <c r="CI157">
        <v>400</v>
      </c>
      <c r="CJ157">
        <v>396</v>
      </c>
      <c r="CK157">
        <v>346</v>
      </c>
      <c r="CL157">
        <v>326</v>
      </c>
      <c r="CM157">
        <v>336</v>
      </c>
      <c r="CN157">
        <v>204</v>
      </c>
      <c r="CO157">
        <v>119</v>
      </c>
      <c r="CP157">
        <v>205</v>
      </c>
      <c r="CQ157">
        <v>228</v>
      </c>
      <c r="CR157">
        <v>181</v>
      </c>
      <c r="CS157">
        <v>217</v>
      </c>
      <c r="CT157">
        <v>167</v>
      </c>
      <c r="CU157">
        <v>103</v>
      </c>
      <c r="CV157">
        <v>100</v>
      </c>
      <c r="CW157">
        <v>143</v>
      </c>
      <c r="CX157">
        <v>179</v>
      </c>
      <c r="CY157">
        <v>119</v>
      </c>
      <c r="CZ157">
        <v>112</v>
      </c>
      <c r="DA157">
        <v>88</v>
      </c>
      <c r="DB157">
        <v>76</v>
      </c>
      <c r="DC157">
        <v>28</v>
      </c>
      <c r="DD157">
        <v>51</v>
      </c>
      <c r="DE157">
        <v>66</v>
      </c>
      <c r="DF157">
        <v>81</v>
      </c>
      <c r="DG157">
        <v>44</v>
      </c>
      <c r="DH157">
        <v>54</v>
      </c>
      <c r="DI157">
        <v>39</v>
      </c>
      <c r="DJ157">
        <v>36</v>
      </c>
      <c r="DK157">
        <v>33</v>
      </c>
      <c r="DL157">
        <v>50</v>
      </c>
      <c r="DM157">
        <v>51</v>
      </c>
      <c r="DN157">
        <v>58</v>
      </c>
      <c r="DO157">
        <v>15</v>
      </c>
      <c r="DP157">
        <v>10</v>
      </c>
      <c r="DQ157">
        <v>21</v>
      </c>
      <c r="DR157">
        <v>40</v>
      </c>
      <c r="DS157">
        <v>36</v>
      </c>
      <c r="DT157">
        <v>13</v>
      </c>
      <c r="DU157">
        <v>18</v>
      </c>
      <c r="DV157">
        <v>11</v>
      </c>
      <c r="DW157">
        <v>10</v>
      </c>
      <c r="DX157">
        <v>15</v>
      </c>
      <c r="DY157">
        <v>15</v>
      </c>
      <c r="DZ157">
        <v>20</v>
      </c>
      <c r="EA157">
        <v>32</v>
      </c>
      <c r="EB157">
        <v>17</v>
      </c>
      <c r="EC157">
        <v>17</v>
      </c>
      <c r="ED157">
        <v>9</v>
      </c>
      <c r="EE157">
        <v>3</v>
      </c>
      <c r="EF157">
        <v>19</v>
      </c>
      <c r="EG157">
        <v>20</v>
      </c>
      <c r="EH157">
        <v>23</v>
      </c>
      <c r="EI157">
        <v>20</v>
      </c>
      <c r="EJ157">
        <v>9</v>
      </c>
      <c r="EK157">
        <v>7</v>
      </c>
      <c r="EL157">
        <v>16</v>
      </c>
      <c r="EM157">
        <v>23</v>
      </c>
      <c r="EN157">
        <v>33</v>
      </c>
      <c r="EO157">
        <v>19</v>
      </c>
      <c r="EP157">
        <v>31</v>
      </c>
      <c r="EQ157">
        <v>23</v>
      </c>
      <c r="ER157">
        <v>14</v>
      </c>
      <c r="ES157">
        <v>23</v>
      </c>
      <c r="ET157">
        <v>33</v>
      </c>
      <c r="EU157">
        <v>13</v>
      </c>
      <c r="EV157">
        <v>35</v>
      </c>
      <c r="EW157">
        <v>8</v>
      </c>
      <c r="EX157">
        <v>49</v>
      </c>
      <c r="EY157">
        <v>18</v>
      </c>
      <c r="EZ157">
        <v>22</v>
      </c>
      <c r="FA157">
        <v>44</v>
      </c>
      <c r="FB157">
        <v>52</v>
      </c>
      <c r="FC157">
        <v>58</v>
      </c>
      <c r="FD157">
        <v>69</v>
      </c>
      <c r="FE157">
        <v>1321</v>
      </c>
      <c r="FF157">
        <v>1321</v>
      </c>
      <c r="FG157">
        <v>61</v>
      </c>
      <c r="FH157">
        <v>61</v>
      </c>
      <c r="FI157">
        <v>34</v>
      </c>
      <c r="FJ157">
        <v>31555</v>
      </c>
      <c r="FK157">
        <v>4.1863413088258597E-2</v>
      </c>
      <c r="FL157">
        <v>27</v>
      </c>
      <c r="FM157">
        <v>27</v>
      </c>
      <c r="FN157">
        <v>0</v>
      </c>
    </row>
    <row r="158" spans="1:170" x14ac:dyDescent="0.3">
      <c r="A158" t="s">
        <v>167</v>
      </c>
      <c r="B158">
        <v>34.802075000000002</v>
      </c>
      <c r="C158">
        <v>38.996814999999998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0</v>
      </c>
      <c r="BM158">
        <v>0</v>
      </c>
      <c r="BN158">
        <v>4</v>
      </c>
      <c r="BO158">
        <v>0</v>
      </c>
      <c r="BP158">
        <v>0</v>
      </c>
      <c r="BQ158">
        <v>0</v>
      </c>
      <c r="BR158">
        <v>4</v>
      </c>
      <c r="BS158">
        <v>1</v>
      </c>
      <c r="BT158">
        <v>0</v>
      </c>
      <c r="BU158">
        <v>0</v>
      </c>
      <c r="BV158">
        <v>6</v>
      </c>
      <c r="BW158">
        <v>0</v>
      </c>
      <c r="BX158">
        <v>0</v>
      </c>
      <c r="BY158">
        <v>3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6</v>
      </c>
      <c r="CF158">
        <v>0</v>
      </c>
      <c r="CG158">
        <v>0</v>
      </c>
      <c r="CH158">
        <v>4</v>
      </c>
      <c r="CI158">
        <v>4</v>
      </c>
      <c r="CJ158">
        <v>0</v>
      </c>
      <c r="CK158">
        <v>5</v>
      </c>
      <c r="CL158">
        <v>0</v>
      </c>
      <c r="CM158">
        <v>1</v>
      </c>
      <c r="CN158">
        <v>0</v>
      </c>
      <c r="CO158">
        <v>3</v>
      </c>
      <c r="CP158">
        <v>0</v>
      </c>
      <c r="CQ158">
        <v>0</v>
      </c>
      <c r="CR158">
        <v>0</v>
      </c>
      <c r="CS158">
        <v>0</v>
      </c>
      <c r="CT158">
        <v>1</v>
      </c>
      <c r="CU158">
        <v>0</v>
      </c>
      <c r="CV158">
        <v>0</v>
      </c>
      <c r="CW158">
        <v>0</v>
      </c>
      <c r="CX158">
        <v>0</v>
      </c>
      <c r="CY158">
        <v>1</v>
      </c>
      <c r="CZ158">
        <v>0</v>
      </c>
      <c r="DA158">
        <v>0</v>
      </c>
      <c r="DB158">
        <v>0</v>
      </c>
      <c r="DC158">
        <v>0</v>
      </c>
      <c r="DD158">
        <v>1</v>
      </c>
      <c r="DE158">
        <v>0</v>
      </c>
      <c r="DF158">
        <v>2</v>
      </c>
      <c r="DG158">
        <v>0</v>
      </c>
      <c r="DH158">
        <v>0</v>
      </c>
      <c r="DI158">
        <v>0</v>
      </c>
      <c r="DJ158">
        <v>0</v>
      </c>
      <c r="DK158">
        <v>1</v>
      </c>
      <c r="DL158">
        <v>0</v>
      </c>
      <c r="DM158">
        <v>2</v>
      </c>
      <c r="DN158">
        <v>1</v>
      </c>
      <c r="DO158">
        <v>7</v>
      </c>
      <c r="DP158">
        <v>0</v>
      </c>
      <c r="DQ158">
        <v>0</v>
      </c>
      <c r="DR158">
        <v>0</v>
      </c>
      <c r="DS158">
        <v>0</v>
      </c>
      <c r="DT158">
        <v>1</v>
      </c>
      <c r="DU158">
        <v>11</v>
      </c>
      <c r="DV158">
        <v>16</v>
      </c>
      <c r="DW158">
        <v>20</v>
      </c>
      <c r="DX158">
        <v>15</v>
      </c>
      <c r="DY158">
        <v>0</v>
      </c>
      <c r="DZ158">
        <v>1</v>
      </c>
      <c r="EA158">
        <v>0</v>
      </c>
      <c r="EB158">
        <v>0</v>
      </c>
      <c r="EC158">
        <v>0</v>
      </c>
      <c r="ED158">
        <v>1</v>
      </c>
      <c r="EE158">
        <v>0</v>
      </c>
      <c r="EF158">
        <v>0</v>
      </c>
      <c r="EG158">
        <v>1</v>
      </c>
      <c r="EH158">
        <v>0</v>
      </c>
      <c r="EI158">
        <v>1</v>
      </c>
      <c r="EJ158">
        <v>16</v>
      </c>
      <c r="EK158">
        <v>3</v>
      </c>
      <c r="EL158">
        <v>2</v>
      </c>
      <c r="EM158">
        <v>6</v>
      </c>
      <c r="EN158">
        <v>12</v>
      </c>
      <c r="EO158">
        <v>0</v>
      </c>
      <c r="EP158">
        <v>6</v>
      </c>
      <c r="EQ158">
        <v>7</v>
      </c>
      <c r="ER158">
        <v>0</v>
      </c>
      <c r="ES158">
        <v>0</v>
      </c>
      <c r="ET158">
        <v>1</v>
      </c>
      <c r="EU158">
        <v>9</v>
      </c>
      <c r="EV158">
        <v>0</v>
      </c>
      <c r="EW158">
        <v>11</v>
      </c>
      <c r="EX158">
        <v>6</v>
      </c>
      <c r="EY158">
        <v>15</v>
      </c>
      <c r="EZ158">
        <v>12</v>
      </c>
      <c r="FA158">
        <v>0</v>
      </c>
      <c r="FB158">
        <v>11</v>
      </c>
      <c r="FC158">
        <v>13</v>
      </c>
      <c r="FD158">
        <v>1</v>
      </c>
      <c r="FE158">
        <v>20</v>
      </c>
      <c r="FF158">
        <v>20</v>
      </c>
      <c r="FG158">
        <v>124</v>
      </c>
      <c r="FH158">
        <v>124</v>
      </c>
      <c r="FI158">
        <v>60</v>
      </c>
      <c r="FJ158">
        <v>256</v>
      </c>
      <c r="FK158">
        <v>7.8125E-2</v>
      </c>
      <c r="FL158">
        <v>64</v>
      </c>
      <c r="FM158">
        <v>64</v>
      </c>
      <c r="FN158">
        <v>0</v>
      </c>
    </row>
    <row r="159" spans="1:170" x14ac:dyDescent="0.3">
      <c r="A159" t="s">
        <v>143</v>
      </c>
      <c r="B159">
        <v>23.7</v>
      </c>
      <c r="C159">
        <v>121</v>
      </c>
      <c r="D159">
        <v>0</v>
      </c>
      <c r="E159">
        <v>2</v>
      </c>
      <c r="F159">
        <v>0</v>
      </c>
      <c r="G159">
        <v>1</v>
      </c>
      <c r="H159">
        <v>1</v>
      </c>
      <c r="I159">
        <v>3</v>
      </c>
      <c r="J159">
        <v>0</v>
      </c>
      <c r="K159">
        <v>1</v>
      </c>
      <c r="L159">
        <v>1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5</v>
      </c>
      <c r="S159">
        <v>0</v>
      </c>
      <c r="T159">
        <v>1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</v>
      </c>
      <c r="AC159">
        <v>2</v>
      </c>
      <c r="AD159">
        <v>0</v>
      </c>
      <c r="AE159">
        <v>1</v>
      </c>
      <c r="AF159">
        <v>1</v>
      </c>
      <c r="AG159">
        <v>2</v>
      </c>
      <c r="AH159">
        <v>0</v>
      </c>
      <c r="AI159">
        <v>2</v>
      </c>
      <c r="AJ159">
        <v>2</v>
      </c>
      <c r="AK159">
        <v>1</v>
      </c>
      <c r="AL159">
        <v>1</v>
      </c>
      <c r="AM159">
        <v>0</v>
      </c>
      <c r="AN159">
        <v>2</v>
      </c>
      <c r="AO159">
        <v>5</v>
      </c>
      <c r="AP159">
        <v>1</v>
      </c>
      <c r="AQ159">
        <v>1</v>
      </c>
      <c r="AR159">
        <v>1</v>
      </c>
      <c r="AS159">
        <v>0</v>
      </c>
      <c r="AT159">
        <v>2</v>
      </c>
      <c r="AU159">
        <v>1</v>
      </c>
      <c r="AV159">
        <v>0</v>
      </c>
      <c r="AW159">
        <v>0</v>
      </c>
      <c r="AX159">
        <v>0</v>
      </c>
      <c r="AY159">
        <v>2</v>
      </c>
      <c r="AZ159">
        <v>1</v>
      </c>
      <c r="BA159">
        <v>1</v>
      </c>
      <c r="BB159">
        <v>1</v>
      </c>
      <c r="BC159">
        <v>3</v>
      </c>
      <c r="BD159">
        <v>6</v>
      </c>
      <c r="BE159">
        <v>8</v>
      </c>
      <c r="BF159">
        <v>10</v>
      </c>
      <c r="BG159">
        <v>23</v>
      </c>
      <c r="BH159">
        <v>8</v>
      </c>
      <c r="BI159">
        <v>27</v>
      </c>
      <c r="BJ159">
        <v>18</v>
      </c>
      <c r="BK159">
        <v>16</v>
      </c>
      <c r="BL159">
        <v>26</v>
      </c>
      <c r="BM159">
        <v>20</v>
      </c>
      <c r="BN159">
        <v>20</v>
      </c>
      <c r="BO159">
        <v>17</v>
      </c>
      <c r="BP159">
        <v>15</v>
      </c>
      <c r="BQ159">
        <v>16</v>
      </c>
      <c r="BR159">
        <v>15</v>
      </c>
      <c r="BS159">
        <v>8</v>
      </c>
      <c r="BT159">
        <v>16</v>
      </c>
      <c r="BU159">
        <v>7</v>
      </c>
      <c r="BV159">
        <v>10</v>
      </c>
      <c r="BW159">
        <v>9</v>
      </c>
      <c r="BX159">
        <v>7</v>
      </c>
      <c r="BY159">
        <v>8</v>
      </c>
      <c r="BZ159">
        <v>10</v>
      </c>
      <c r="CA159">
        <v>3</v>
      </c>
      <c r="CB159">
        <v>3</v>
      </c>
      <c r="CC159">
        <v>1</v>
      </c>
      <c r="CD159">
        <v>2</v>
      </c>
      <c r="CE159">
        <v>3</v>
      </c>
      <c r="CF159">
        <v>3</v>
      </c>
      <c r="CG159">
        <v>5</v>
      </c>
      <c r="CH159">
        <v>0</v>
      </c>
      <c r="CI159">
        <v>2</v>
      </c>
      <c r="CJ159">
        <v>0</v>
      </c>
      <c r="CK159">
        <v>0</v>
      </c>
      <c r="CL159">
        <v>3</v>
      </c>
      <c r="CM159">
        <v>22</v>
      </c>
      <c r="CN159">
        <v>2</v>
      </c>
      <c r="CO159">
        <v>3</v>
      </c>
      <c r="CP159">
        <v>1</v>
      </c>
      <c r="CQ159">
        <v>1</v>
      </c>
      <c r="CR159">
        <v>1</v>
      </c>
      <c r="CS159">
        <v>1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3</v>
      </c>
      <c r="DA159">
        <v>4</v>
      </c>
      <c r="DB159">
        <v>2</v>
      </c>
      <c r="DC159">
        <v>0</v>
      </c>
      <c r="DD159">
        <v>1</v>
      </c>
      <c r="DE159">
        <v>1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1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1</v>
      </c>
      <c r="EB159">
        <v>0</v>
      </c>
      <c r="EC159">
        <v>0</v>
      </c>
      <c r="ED159">
        <v>1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2</v>
      </c>
      <c r="ES159">
        <v>0</v>
      </c>
      <c r="ET159">
        <v>0</v>
      </c>
      <c r="EU159">
        <v>1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1</v>
      </c>
      <c r="FC159">
        <v>0</v>
      </c>
      <c r="FD159">
        <v>0</v>
      </c>
      <c r="FE159">
        <v>27</v>
      </c>
      <c r="FF159">
        <v>27</v>
      </c>
      <c r="FG159">
        <v>58</v>
      </c>
      <c r="FH159">
        <v>58</v>
      </c>
      <c r="FI159">
        <v>2</v>
      </c>
      <c r="FJ159">
        <v>446</v>
      </c>
      <c r="FK159">
        <v>6.0538116591928252E-2</v>
      </c>
      <c r="FL159">
        <v>56</v>
      </c>
      <c r="FM159">
        <v>56</v>
      </c>
      <c r="FN159">
        <v>0</v>
      </c>
    </row>
    <row r="160" spans="1:170" x14ac:dyDescent="0.3">
      <c r="A160" t="s">
        <v>181</v>
      </c>
      <c r="B160">
        <v>38.861033999999997</v>
      </c>
      <c r="C160">
        <v>71.276093000000003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15</v>
      </c>
      <c r="CY160">
        <v>0</v>
      </c>
      <c r="CZ160">
        <v>61</v>
      </c>
      <c r="DA160">
        <v>52</v>
      </c>
      <c r="DB160">
        <v>102</v>
      </c>
      <c r="DC160">
        <v>63</v>
      </c>
      <c r="DD160">
        <v>86</v>
      </c>
      <c r="DE160">
        <v>82</v>
      </c>
      <c r="DF160">
        <v>61</v>
      </c>
      <c r="DG160">
        <v>90</v>
      </c>
      <c r="DH160">
        <v>0</v>
      </c>
      <c r="DI160">
        <v>49</v>
      </c>
      <c r="DJ160">
        <v>68</v>
      </c>
      <c r="DK160">
        <v>72</v>
      </c>
      <c r="DL160">
        <v>106</v>
      </c>
      <c r="DM160">
        <v>211</v>
      </c>
      <c r="DN160">
        <v>204</v>
      </c>
      <c r="DO160">
        <v>202</v>
      </c>
      <c r="DP160">
        <v>205</v>
      </c>
      <c r="DQ160">
        <v>207</v>
      </c>
      <c r="DR160">
        <v>204</v>
      </c>
      <c r="DS160">
        <v>210</v>
      </c>
      <c r="DT160">
        <v>201</v>
      </c>
      <c r="DU160">
        <v>187</v>
      </c>
      <c r="DV160">
        <v>191</v>
      </c>
      <c r="DW160">
        <v>171</v>
      </c>
      <c r="DX160">
        <v>166</v>
      </c>
      <c r="DY160">
        <v>158</v>
      </c>
      <c r="DZ160">
        <v>139</v>
      </c>
      <c r="EA160">
        <v>123</v>
      </c>
      <c r="EB160">
        <v>121</v>
      </c>
      <c r="EC160">
        <v>123</v>
      </c>
      <c r="ED160">
        <v>83</v>
      </c>
      <c r="EE160">
        <v>87</v>
      </c>
      <c r="EF160">
        <v>91</v>
      </c>
      <c r="EG160">
        <v>98</v>
      </c>
      <c r="EH160">
        <v>81</v>
      </c>
      <c r="EI160">
        <v>83</v>
      </c>
      <c r="EJ160">
        <v>76</v>
      </c>
      <c r="EK160">
        <v>80</v>
      </c>
      <c r="EL160">
        <v>81</v>
      </c>
      <c r="EM160">
        <v>73</v>
      </c>
      <c r="EN160">
        <v>71</v>
      </c>
      <c r="EO160">
        <v>68</v>
      </c>
      <c r="EP160">
        <v>69</v>
      </c>
      <c r="EQ160">
        <v>64</v>
      </c>
      <c r="ER160">
        <v>62</v>
      </c>
      <c r="ES160">
        <v>63</v>
      </c>
      <c r="ET160">
        <v>61</v>
      </c>
      <c r="EU160">
        <v>58</v>
      </c>
      <c r="EV160">
        <v>59</v>
      </c>
      <c r="EW160">
        <v>61</v>
      </c>
      <c r="EX160">
        <v>58</v>
      </c>
      <c r="EY160">
        <v>56</v>
      </c>
      <c r="EZ160">
        <v>54</v>
      </c>
      <c r="FA160">
        <v>63</v>
      </c>
      <c r="FB160">
        <v>61</v>
      </c>
      <c r="FC160">
        <v>56</v>
      </c>
      <c r="FD160">
        <v>52</v>
      </c>
      <c r="FE160">
        <v>211</v>
      </c>
      <c r="FF160">
        <v>211</v>
      </c>
      <c r="FG160">
        <v>114</v>
      </c>
      <c r="FH160">
        <v>114</v>
      </c>
      <c r="FI160">
        <v>99</v>
      </c>
      <c r="FJ160">
        <v>5799</v>
      </c>
      <c r="FK160">
        <v>3.6385583721331265E-2</v>
      </c>
      <c r="FL160">
        <v>15</v>
      </c>
      <c r="FM160">
        <v>15</v>
      </c>
      <c r="FN160">
        <v>0</v>
      </c>
    </row>
    <row r="161" spans="1:170" x14ac:dyDescent="0.3">
      <c r="A161" t="s">
        <v>144</v>
      </c>
      <c r="B161">
        <v>-6.3689999999999998</v>
      </c>
      <c r="C161">
        <v>34.888800000000003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1</v>
      </c>
      <c r="BF161">
        <v>0</v>
      </c>
      <c r="BG161">
        <v>2</v>
      </c>
      <c r="BH161">
        <v>3</v>
      </c>
      <c r="BI161">
        <v>0</v>
      </c>
      <c r="BJ161">
        <v>0</v>
      </c>
      <c r="BK161">
        <v>6</v>
      </c>
      <c r="BL161">
        <v>0</v>
      </c>
      <c r="BM161">
        <v>0</v>
      </c>
      <c r="BN161">
        <v>0</v>
      </c>
      <c r="BO161">
        <v>1</v>
      </c>
      <c r="BP161">
        <v>0</v>
      </c>
      <c r="BQ161">
        <v>1</v>
      </c>
      <c r="BR161">
        <v>0</v>
      </c>
      <c r="BS161">
        <v>5</v>
      </c>
      <c r="BT161">
        <v>0</v>
      </c>
      <c r="BU161">
        <v>1</v>
      </c>
      <c r="BV161">
        <v>0</v>
      </c>
      <c r="BW161">
        <v>0</v>
      </c>
      <c r="BX161">
        <v>0</v>
      </c>
      <c r="BY161">
        <v>2</v>
      </c>
      <c r="BZ161">
        <v>2</v>
      </c>
      <c r="CA161">
        <v>0</v>
      </c>
      <c r="CB161">
        <v>1</v>
      </c>
      <c r="CC161">
        <v>0</v>
      </c>
      <c r="CD161">
        <v>7</v>
      </c>
      <c r="CE161">
        <v>0</v>
      </c>
      <c r="CF161">
        <v>0</v>
      </c>
      <c r="CG161">
        <v>17</v>
      </c>
      <c r="CH161">
        <v>4</v>
      </c>
      <c r="CI161">
        <v>35</v>
      </c>
      <c r="CJ161">
        <v>6</v>
      </c>
      <c r="CK161">
        <v>53</v>
      </c>
      <c r="CL161">
        <v>0</v>
      </c>
      <c r="CM161">
        <v>23</v>
      </c>
      <c r="CN161">
        <v>84</v>
      </c>
      <c r="CO161">
        <v>0</v>
      </c>
      <c r="CP161">
        <v>30</v>
      </c>
      <c r="CQ161">
        <v>0</v>
      </c>
      <c r="CR161">
        <v>15</v>
      </c>
      <c r="CS161">
        <v>0</v>
      </c>
      <c r="CT161">
        <v>0</v>
      </c>
      <c r="CU161">
        <v>0</v>
      </c>
      <c r="CV161">
        <v>0</v>
      </c>
      <c r="CW161">
        <v>181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29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181</v>
      </c>
      <c r="FF161">
        <v>181</v>
      </c>
      <c r="FG161">
        <v>98</v>
      </c>
      <c r="FH161">
        <v>98</v>
      </c>
      <c r="FI161">
        <v>54</v>
      </c>
      <c r="FJ161">
        <v>509</v>
      </c>
      <c r="FK161">
        <v>0.35559921414538309</v>
      </c>
      <c r="FL161">
        <v>44</v>
      </c>
      <c r="FM161">
        <v>44</v>
      </c>
      <c r="FN161">
        <v>0</v>
      </c>
    </row>
    <row r="162" spans="1:170" x14ac:dyDescent="0.3">
      <c r="A162" t="s">
        <v>145</v>
      </c>
      <c r="B162">
        <v>15</v>
      </c>
      <c r="C162">
        <v>101</v>
      </c>
      <c r="D162">
        <v>1</v>
      </c>
      <c r="E162">
        <v>2</v>
      </c>
      <c r="F162">
        <v>2</v>
      </c>
      <c r="G162">
        <v>1</v>
      </c>
      <c r="H162">
        <v>0</v>
      </c>
      <c r="I162">
        <v>6</v>
      </c>
      <c r="J162">
        <v>0</v>
      </c>
      <c r="K162">
        <v>0</v>
      </c>
      <c r="L162">
        <v>5</v>
      </c>
      <c r="M162">
        <v>0</v>
      </c>
      <c r="N162">
        <v>0</v>
      </c>
      <c r="O162">
        <v>0</v>
      </c>
      <c r="P162">
        <v>6</v>
      </c>
      <c r="Q162">
        <v>0</v>
      </c>
      <c r="R162">
        <v>0</v>
      </c>
      <c r="S162">
        <v>0</v>
      </c>
      <c r="T162">
        <v>7</v>
      </c>
      <c r="U162">
        <v>0</v>
      </c>
      <c r="V162">
        <v>0</v>
      </c>
      <c r="W162">
        <v>1</v>
      </c>
      <c r="X162">
        <v>0</v>
      </c>
      <c r="Y162">
        <v>0</v>
      </c>
      <c r="Z162">
        <v>0</v>
      </c>
      <c r="AA162">
        <v>0</v>
      </c>
      <c r="AB162">
        <v>1</v>
      </c>
      <c r="AC162">
        <v>1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2</v>
      </c>
      <c r="AL162">
        <v>3</v>
      </c>
      <c r="AM162">
        <v>0</v>
      </c>
      <c r="AN162">
        <v>1</v>
      </c>
      <c r="AO162">
        <v>1</v>
      </c>
      <c r="AP162">
        <v>0</v>
      </c>
      <c r="AQ162">
        <v>1</v>
      </c>
      <c r="AR162">
        <v>0</v>
      </c>
      <c r="AS162">
        <v>0</v>
      </c>
      <c r="AT162">
        <v>4</v>
      </c>
      <c r="AU162">
        <v>1</v>
      </c>
      <c r="AV162">
        <v>2</v>
      </c>
      <c r="AW162">
        <v>0</v>
      </c>
      <c r="AX162">
        <v>0</v>
      </c>
      <c r="AY162">
        <v>3</v>
      </c>
      <c r="AZ162">
        <v>6</v>
      </c>
      <c r="BA162">
        <v>11</v>
      </c>
      <c r="BB162">
        <v>5</v>
      </c>
      <c r="BC162">
        <v>7</v>
      </c>
      <c r="BD162">
        <v>32</v>
      </c>
      <c r="BE162">
        <v>33</v>
      </c>
      <c r="BF162">
        <v>30</v>
      </c>
      <c r="BG162">
        <v>35</v>
      </c>
      <c r="BH162">
        <v>60</v>
      </c>
      <c r="BI162">
        <v>50</v>
      </c>
      <c r="BJ162">
        <v>89</v>
      </c>
      <c r="BK162">
        <v>188</v>
      </c>
      <c r="BL162">
        <v>122</v>
      </c>
      <c r="BM162">
        <v>106</v>
      </c>
      <c r="BN162">
        <v>107</v>
      </c>
      <c r="BO162">
        <v>111</v>
      </c>
      <c r="BP162">
        <v>91</v>
      </c>
      <c r="BQ162">
        <v>109</v>
      </c>
      <c r="BR162">
        <v>143</v>
      </c>
      <c r="BS162">
        <v>136</v>
      </c>
      <c r="BT162">
        <v>127</v>
      </c>
      <c r="BU162">
        <v>120</v>
      </c>
      <c r="BV162">
        <v>104</v>
      </c>
      <c r="BW162">
        <v>103</v>
      </c>
      <c r="BX162">
        <v>89</v>
      </c>
      <c r="BY162">
        <v>102</v>
      </c>
      <c r="BZ162">
        <v>51</v>
      </c>
      <c r="CA162">
        <v>38</v>
      </c>
      <c r="CB162">
        <v>111</v>
      </c>
      <c r="CC162">
        <v>54</v>
      </c>
      <c r="CD162">
        <v>50</v>
      </c>
      <c r="CE162">
        <v>45</v>
      </c>
      <c r="CF162">
        <v>33</v>
      </c>
      <c r="CG162">
        <v>28</v>
      </c>
      <c r="CH162">
        <v>34</v>
      </c>
      <c r="CI162">
        <v>30</v>
      </c>
      <c r="CJ162">
        <v>29</v>
      </c>
      <c r="CK162">
        <v>28</v>
      </c>
      <c r="CL162">
        <v>33</v>
      </c>
      <c r="CM162">
        <v>32</v>
      </c>
      <c r="CN162">
        <v>27</v>
      </c>
      <c r="CO162">
        <v>19</v>
      </c>
      <c r="CP162">
        <v>15</v>
      </c>
      <c r="CQ162">
        <v>13</v>
      </c>
      <c r="CR162">
        <v>68</v>
      </c>
      <c r="CS162">
        <v>0</v>
      </c>
      <c r="CT162">
        <v>15</v>
      </c>
      <c r="CU162">
        <v>9</v>
      </c>
      <c r="CV162">
        <v>7</v>
      </c>
      <c r="CW162">
        <v>9</v>
      </c>
      <c r="CX162">
        <v>7</v>
      </c>
      <c r="CY162">
        <v>6</v>
      </c>
      <c r="CZ162">
        <v>6</v>
      </c>
      <c r="DA162">
        <v>3</v>
      </c>
      <c r="DB162">
        <v>18</v>
      </c>
      <c r="DC162">
        <v>1</v>
      </c>
      <c r="DD162">
        <v>1</v>
      </c>
      <c r="DE162">
        <v>3</v>
      </c>
      <c r="DF162">
        <v>8</v>
      </c>
      <c r="DG162">
        <v>4</v>
      </c>
      <c r="DH162">
        <v>5</v>
      </c>
      <c r="DI162">
        <v>6</v>
      </c>
      <c r="DJ162">
        <v>2</v>
      </c>
      <c r="DK162">
        <v>0</v>
      </c>
      <c r="DL162">
        <v>1</v>
      </c>
      <c r="DM162">
        <v>7</v>
      </c>
      <c r="DN162">
        <v>0</v>
      </c>
      <c r="DO162">
        <v>3</v>
      </c>
      <c r="DP162">
        <v>3</v>
      </c>
      <c r="DQ162">
        <v>2</v>
      </c>
      <c r="DR162">
        <v>1</v>
      </c>
      <c r="DS162">
        <v>3</v>
      </c>
      <c r="DT162">
        <v>0</v>
      </c>
      <c r="DU162">
        <v>3</v>
      </c>
      <c r="DV162">
        <v>0</v>
      </c>
      <c r="DW162">
        <v>2</v>
      </c>
      <c r="DX162">
        <v>3</v>
      </c>
      <c r="DY162">
        <v>9</v>
      </c>
      <c r="DZ162">
        <v>11</v>
      </c>
      <c r="EA162">
        <v>11</v>
      </c>
      <c r="EB162">
        <v>1</v>
      </c>
      <c r="EC162">
        <v>4</v>
      </c>
      <c r="ED162">
        <v>1</v>
      </c>
      <c r="EE162">
        <v>1</v>
      </c>
      <c r="EF162">
        <v>1</v>
      </c>
      <c r="EG162">
        <v>17</v>
      </c>
      <c r="EH162">
        <v>1</v>
      </c>
      <c r="EI162">
        <v>2</v>
      </c>
      <c r="EJ162">
        <v>8</v>
      </c>
      <c r="EK162">
        <v>7</v>
      </c>
      <c r="EL162">
        <v>2</v>
      </c>
      <c r="EM162">
        <v>4</v>
      </c>
      <c r="EN162">
        <v>0</v>
      </c>
      <c r="EO162">
        <v>4</v>
      </c>
      <c r="EP162">
        <v>5</v>
      </c>
      <c r="EQ162">
        <v>1</v>
      </c>
      <c r="ER162">
        <v>0</v>
      </c>
      <c r="ES162">
        <v>0</v>
      </c>
      <c r="ET162">
        <v>0</v>
      </c>
      <c r="EU162">
        <v>6</v>
      </c>
      <c r="EV162">
        <v>5</v>
      </c>
      <c r="EW162">
        <v>1</v>
      </c>
      <c r="EX162">
        <v>1</v>
      </c>
      <c r="EY162">
        <v>3</v>
      </c>
      <c r="EZ162">
        <v>5</v>
      </c>
      <c r="FA162">
        <v>2</v>
      </c>
      <c r="FB162">
        <v>0</v>
      </c>
      <c r="FC162">
        <v>4</v>
      </c>
      <c r="FD162">
        <v>0</v>
      </c>
      <c r="FE162">
        <v>188</v>
      </c>
      <c r="FF162">
        <v>188</v>
      </c>
      <c r="FG162">
        <v>60</v>
      </c>
      <c r="FH162">
        <v>60</v>
      </c>
      <c r="FI162">
        <v>1</v>
      </c>
      <c r="FJ162">
        <v>3160</v>
      </c>
      <c r="FK162">
        <v>5.9493670886075947E-2</v>
      </c>
      <c r="FL162">
        <v>59</v>
      </c>
      <c r="FM162">
        <v>59</v>
      </c>
      <c r="FN162">
        <v>0</v>
      </c>
    </row>
    <row r="163" spans="1:170" x14ac:dyDescent="0.3">
      <c r="A163" t="s">
        <v>146</v>
      </c>
      <c r="B163">
        <v>8.6195000000000004</v>
      </c>
      <c r="C163">
        <v>0.82479999999999998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1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8</v>
      </c>
      <c r="BJ163">
        <v>7</v>
      </c>
      <c r="BK163">
        <v>0</v>
      </c>
      <c r="BL163">
        <v>2</v>
      </c>
      <c r="BM163">
        <v>2</v>
      </c>
      <c r="BN163">
        <v>3</v>
      </c>
      <c r="BO163">
        <v>0</v>
      </c>
      <c r="BP163">
        <v>2</v>
      </c>
      <c r="BQ163">
        <v>0</v>
      </c>
      <c r="BR163">
        <v>0</v>
      </c>
      <c r="BS163">
        <v>5</v>
      </c>
      <c r="BT163">
        <v>4</v>
      </c>
      <c r="BU163">
        <v>2</v>
      </c>
      <c r="BV163">
        <v>3</v>
      </c>
      <c r="BW163">
        <v>1</v>
      </c>
      <c r="BX163">
        <v>1</v>
      </c>
      <c r="BY163">
        <v>3</v>
      </c>
      <c r="BZ163">
        <v>14</v>
      </c>
      <c r="CA163">
        <v>7</v>
      </c>
      <c r="CB163">
        <v>5</v>
      </c>
      <c r="CC163">
        <v>3</v>
      </c>
      <c r="CD163">
        <v>3</v>
      </c>
      <c r="CE163">
        <v>0</v>
      </c>
      <c r="CF163">
        <v>0</v>
      </c>
      <c r="CG163">
        <v>1</v>
      </c>
      <c r="CH163">
        <v>0</v>
      </c>
      <c r="CI163">
        <v>4</v>
      </c>
      <c r="CJ163">
        <v>0</v>
      </c>
      <c r="CK163">
        <v>2</v>
      </c>
      <c r="CL163">
        <v>1</v>
      </c>
      <c r="CM163">
        <v>0</v>
      </c>
      <c r="CN163">
        <v>0</v>
      </c>
      <c r="CO163">
        <v>2</v>
      </c>
      <c r="CP163">
        <v>2</v>
      </c>
      <c r="CQ163">
        <v>0</v>
      </c>
      <c r="CR163">
        <v>2</v>
      </c>
      <c r="CS163">
        <v>6</v>
      </c>
      <c r="CT163">
        <v>2</v>
      </c>
      <c r="CU163">
        <v>0</v>
      </c>
      <c r="CV163">
        <v>1</v>
      </c>
      <c r="CW163">
        <v>10</v>
      </c>
      <c r="CX163">
        <v>7</v>
      </c>
      <c r="CY163">
        <v>7</v>
      </c>
      <c r="CZ163">
        <v>0</v>
      </c>
      <c r="DA163">
        <v>1</v>
      </c>
      <c r="DB163">
        <v>2</v>
      </c>
      <c r="DC163">
        <v>2</v>
      </c>
      <c r="DD163">
        <v>0</v>
      </c>
      <c r="DE163">
        <v>7</v>
      </c>
      <c r="DF163">
        <v>10</v>
      </c>
      <c r="DG163">
        <v>8</v>
      </c>
      <c r="DH163">
        <v>21</v>
      </c>
      <c r="DI163">
        <v>7</v>
      </c>
      <c r="DJ163">
        <v>18</v>
      </c>
      <c r="DK163">
        <v>20</v>
      </c>
      <c r="DL163">
        <v>19</v>
      </c>
      <c r="DM163">
        <v>25</v>
      </c>
      <c r="DN163">
        <v>35</v>
      </c>
      <c r="DO163">
        <v>3</v>
      </c>
      <c r="DP163">
        <v>29</v>
      </c>
      <c r="DQ163">
        <v>8</v>
      </c>
      <c r="DR163">
        <v>2</v>
      </c>
      <c r="DS163">
        <v>14</v>
      </c>
      <c r="DT163">
        <v>9</v>
      </c>
      <c r="DU163">
        <v>10</v>
      </c>
      <c r="DV163">
        <v>8</v>
      </c>
      <c r="DW163">
        <v>5</v>
      </c>
      <c r="DX163">
        <v>5</v>
      </c>
      <c r="DY163">
        <v>4</v>
      </c>
      <c r="DZ163">
        <v>27</v>
      </c>
      <c r="EA163">
        <v>6</v>
      </c>
      <c r="EB163">
        <v>5</v>
      </c>
      <c r="EC163">
        <v>9</v>
      </c>
      <c r="ED163">
        <v>1</v>
      </c>
      <c r="EE163">
        <v>2</v>
      </c>
      <c r="EF163">
        <v>7</v>
      </c>
      <c r="EG163">
        <v>13</v>
      </c>
      <c r="EH163">
        <v>20</v>
      </c>
      <c r="EI163">
        <v>2</v>
      </c>
      <c r="EJ163">
        <v>8</v>
      </c>
      <c r="EK163">
        <v>2</v>
      </c>
      <c r="EL163">
        <v>4</v>
      </c>
      <c r="EM163">
        <v>21</v>
      </c>
      <c r="EN163">
        <v>2</v>
      </c>
      <c r="EO163">
        <v>1</v>
      </c>
      <c r="EP163">
        <v>5</v>
      </c>
      <c r="EQ163">
        <v>0</v>
      </c>
      <c r="ER163">
        <v>1</v>
      </c>
      <c r="ES163">
        <v>6</v>
      </c>
      <c r="ET163">
        <v>7</v>
      </c>
      <c r="EU163">
        <v>3</v>
      </c>
      <c r="EV163">
        <v>8</v>
      </c>
      <c r="EW163">
        <v>6</v>
      </c>
      <c r="EX163">
        <v>8</v>
      </c>
      <c r="EY163">
        <v>0</v>
      </c>
      <c r="EZ163">
        <v>7</v>
      </c>
      <c r="FA163">
        <v>7</v>
      </c>
      <c r="FB163">
        <v>5</v>
      </c>
      <c r="FC163">
        <v>3</v>
      </c>
      <c r="FD163">
        <v>24</v>
      </c>
      <c r="FE163">
        <v>35</v>
      </c>
      <c r="FF163">
        <v>35</v>
      </c>
      <c r="FG163">
        <v>115</v>
      </c>
      <c r="FH163">
        <v>115</v>
      </c>
      <c r="FI163">
        <v>44</v>
      </c>
      <c r="FJ163">
        <v>615</v>
      </c>
      <c r="FK163">
        <v>5.6910569105691054E-2</v>
      </c>
      <c r="FL163">
        <v>71</v>
      </c>
      <c r="FM163">
        <v>71</v>
      </c>
      <c r="FN163">
        <v>0</v>
      </c>
    </row>
    <row r="164" spans="1:170" x14ac:dyDescent="0.3">
      <c r="A164" t="s">
        <v>147</v>
      </c>
      <c r="B164">
        <v>10.691800000000001</v>
      </c>
      <c r="C164">
        <v>-61.222499999999997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2</v>
      </c>
      <c r="BD164">
        <v>0</v>
      </c>
      <c r="BE164">
        <v>2</v>
      </c>
      <c r="BF164">
        <v>1</v>
      </c>
      <c r="BG164">
        <v>2</v>
      </c>
      <c r="BH164">
        <v>2</v>
      </c>
      <c r="BI164">
        <v>0</v>
      </c>
      <c r="BJ164">
        <v>40</v>
      </c>
      <c r="BK164">
        <v>1</v>
      </c>
      <c r="BL164">
        <v>1</v>
      </c>
      <c r="BM164">
        <v>6</v>
      </c>
      <c r="BN164">
        <v>3</v>
      </c>
      <c r="BO164">
        <v>5</v>
      </c>
      <c r="BP164">
        <v>1</v>
      </c>
      <c r="BQ164">
        <v>8</v>
      </c>
      <c r="BR164">
        <v>4</v>
      </c>
      <c r="BS164">
        <v>4</v>
      </c>
      <c r="BT164">
        <v>5</v>
      </c>
      <c r="BU164">
        <v>3</v>
      </c>
      <c r="BV164">
        <v>4</v>
      </c>
      <c r="BW164">
        <v>4</v>
      </c>
      <c r="BX164">
        <v>5</v>
      </c>
      <c r="BY164">
        <v>1</v>
      </c>
      <c r="BZ164">
        <v>1</v>
      </c>
      <c r="CA164">
        <v>2</v>
      </c>
      <c r="CB164">
        <v>0</v>
      </c>
      <c r="CC164">
        <v>2</v>
      </c>
      <c r="CD164">
        <v>0</v>
      </c>
      <c r="CE164">
        <v>3</v>
      </c>
      <c r="CF164">
        <v>1</v>
      </c>
      <c r="CG164">
        <v>0</v>
      </c>
      <c r="CH164">
        <v>0</v>
      </c>
      <c r="CI164">
        <v>1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1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1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1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6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1</v>
      </c>
      <c r="FD164">
        <v>2</v>
      </c>
      <c r="FE164">
        <v>40</v>
      </c>
      <c r="FF164">
        <v>40</v>
      </c>
      <c r="FG164">
        <v>59</v>
      </c>
      <c r="FH164">
        <v>59</v>
      </c>
      <c r="FI164">
        <v>52</v>
      </c>
      <c r="FJ164">
        <v>126</v>
      </c>
      <c r="FK164">
        <v>0.31746031746031744</v>
      </c>
      <c r="FL164">
        <v>7</v>
      </c>
      <c r="FM164">
        <v>7</v>
      </c>
      <c r="FN164">
        <v>0</v>
      </c>
    </row>
    <row r="165" spans="1:170" x14ac:dyDescent="0.3">
      <c r="A165" t="s">
        <v>148</v>
      </c>
      <c r="B165">
        <v>34</v>
      </c>
      <c r="C165">
        <v>9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</v>
      </c>
      <c r="AT165">
        <v>0</v>
      </c>
      <c r="AU165">
        <v>0</v>
      </c>
      <c r="AV165">
        <v>0</v>
      </c>
      <c r="AW165">
        <v>1</v>
      </c>
      <c r="AX165">
        <v>0</v>
      </c>
      <c r="AY165">
        <v>3</v>
      </c>
      <c r="AZ165">
        <v>2</v>
      </c>
      <c r="BA165">
        <v>0</v>
      </c>
      <c r="BB165">
        <v>9</v>
      </c>
      <c r="BC165">
        <v>2</v>
      </c>
      <c r="BD165">
        <v>0</v>
      </c>
      <c r="BE165">
        <v>2</v>
      </c>
      <c r="BF165">
        <v>4</v>
      </c>
      <c r="BG165">
        <v>5</v>
      </c>
      <c r="BH165">
        <v>10</v>
      </c>
      <c r="BI165">
        <v>15</v>
      </c>
      <c r="BJ165">
        <v>6</v>
      </c>
      <c r="BK165">
        <v>15</v>
      </c>
      <c r="BL165">
        <v>14</v>
      </c>
      <c r="BM165">
        <v>25</v>
      </c>
      <c r="BN165">
        <v>59</v>
      </c>
      <c r="BO165">
        <v>24</v>
      </c>
      <c r="BP165">
        <v>30</v>
      </c>
      <c r="BQ165">
        <v>51</v>
      </c>
      <c r="BR165">
        <v>34</v>
      </c>
      <c r="BS165">
        <v>0</v>
      </c>
      <c r="BT165">
        <v>82</v>
      </c>
      <c r="BU165">
        <v>29</v>
      </c>
      <c r="BV165">
        <v>32</v>
      </c>
      <c r="BW165">
        <v>40</v>
      </c>
      <c r="BX165">
        <v>58</v>
      </c>
      <c r="BY165">
        <v>21</v>
      </c>
      <c r="BZ165">
        <v>22</v>
      </c>
      <c r="CA165">
        <v>27</v>
      </c>
      <c r="CB165">
        <v>5</v>
      </c>
      <c r="CC165">
        <v>15</v>
      </c>
      <c r="CD165">
        <v>28</v>
      </c>
      <c r="CE165">
        <v>14</v>
      </c>
      <c r="CF165">
        <v>22</v>
      </c>
      <c r="CG165">
        <v>19</v>
      </c>
      <c r="CH165">
        <v>21</v>
      </c>
      <c r="CI165">
        <v>33</v>
      </c>
      <c r="CJ165">
        <v>42</v>
      </c>
      <c r="CK165">
        <v>42</v>
      </c>
      <c r="CL165">
        <v>0</v>
      </c>
      <c r="CM165">
        <v>15</v>
      </c>
      <c r="CN165">
        <v>5</v>
      </c>
      <c r="CO165">
        <v>0</v>
      </c>
      <c r="CP165">
        <v>25</v>
      </c>
      <c r="CQ165">
        <v>9</v>
      </c>
      <c r="CR165">
        <v>4</v>
      </c>
      <c r="CS165">
        <v>17</v>
      </c>
      <c r="CT165">
        <v>10</v>
      </c>
      <c r="CU165">
        <v>18</v>
      </c>
      <c r="CV165">
        <v>8</v>
      </c>
      <c r="CW165">
        <v>5</v>
      </c>
      <c r="CX165">
        <v>14</v>
      </c>
      <c r="CY165">
        <v>4</v>
      </c>
      <c r="CZ165">
        <v>11</v>
      </c>
      <c r="DA165">
        <v>4</v>
      </c>
      <c r="DB165">
        <v>5</v>
      </c>
      <c r="DC165">
        <v>4</v>
      </c>
      <c r="DD165">
        <v>3</v>
      </c>
      <c r="DE165">
        <v>1</v>
      </c>
      <c r="DF165">
        <v>4</v>
      </c>
      <c r="DG165">
        <v>2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3</v>
      </c>
      <c r="DN165">
        <v>2</v>
      </c>
      <c r="DO165">
        <v>0</v>
      </c>
      <c r="DP165">
        <v>6</v>
      </c>
      <c r="DQ165">
        <v>1</v>
      </c>
      <c r="DR165">
        <v>1</v>
      </c>
      <c r="DS165">
        <v>1</v>
      </c>
      <c r="DT165">
        <v>2</v>
      </c>
      <c r="DU165">
        <v>0</v>
      </c>
      <c r="DV165">
        <v>3</v>
      </c>
      <c r="DW165">
        <v>0</v>
      </c>
      <c r="DX165">
        <v>0</v>
      </c>
      <c r="DY165">
        <v>0</v>
      </c>
      <c r="DZ165">
        <v>17</v>
      </c>
      <c r="EA165">
        <v>3</v>
      </c>
      <c r="EB165">
        <v>5</v>
      </c>
      <c r="EC165">
        <v>1</v>
      </c>
      <c r="ED165">
        <v>7</v>
      </c>
      <c r="EE165">
        <v>2</v>
      </c>
      <c r="EF165">
        <v>1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6</v>
      </c>
      <c r="EP165">
        <v>1</v>
      </c>
      <c r="EQ165">
        <v>2</v>
      </c>
      <c r="ER165">
        <v>14</v>
      </c>
      <c r="ES165">
        <v>15</v>
      </c>
      <c r="ET165">
        <v>3</v>
      </c>
      <c r="EU165">
        <v>4</v>
      </c>
      <c r="EV165">
        <v>14</v>
      </c>
      <c r="EW165">
        <v>10</v>
      </c>
      <c r="EX165">
        <v>1</v>
      </c>
      <c r="EY165">
        <v>2</v>
      </c>
      <c r="EZ165">
        <v>0</v>
      </c>
      <c r="FA165">
        <v>1</v>
      </c>
      <c r="FB165">
        <v>2</v>
      </c>
      <c r="FC165">
        <v>2</v>
      </c>
      <c r="FD165">
        <v>4</v>
      </c>
      <c r="FE165">
        <v>82</v>
      </c>
      <c r="FF165">
        <v>82</v>
      </c>
      <c r="FG165">
        <v>69</v>
      </c>
      <c r="FH165">
        <v>69</v>
      </c>
      <c r="FI165">
        <v>42</v>
      </c>
      <c r="FJ165">
        <v>1168</v>
      </c>
      <c r="FK165">
        <v>7.0205479452054798E-2</v>
      </c>
      <c r="FL165">
        <v>27</v>
      </c>
      <c r="FM165">
        <v>27</v>
      </c>
      <c r="FN165">
        <v>1</v>
      </c>
    </row>
    <row r="166" spans="1:170" x14ac:dyDescent="0.3">
      <c r="A166" t="s">
        <v>149</v>
      </c>
      <c r="B166">
        <v>38.963700000000003</v>
      </c>
      <c r="C166">
        <v>35.243299999999998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1</v>
      </c>
      <c r="BA166">
        <v>0</v>
      </c>
      <c r="BB166">
        <v>4</v>
      </c>
      <c r="BC166">
        <v>0</v>
      </c>
      <c r="BD166">
        <v>1</v>
      </c>
      <c r="BE166">
        <v>12</v>
      </c>
      <c r="BF166">
        <v>29</v>
      </c>
      <c r="BG166">
        <v>51</v>
      </c>
      <c r="BH166">
        <v>94</v>
      </c>
      <c r="BI166">
        <v>167</v>
      </c>
      <c r="BJ166">
        <v>311</v>
      </c>
      <c r="BK166">
        <v>566</v>
      </c>
      <c r="BL166">
        <v>293</v>
      </c>
      <c r="BM166">
        <v>343</v>
      </c>
      <c r="BN166">
        <v>561</v>
      </c>
      <c r="BO166">
        <v>1196</v>
      </c>
      <c r="BP166">
        <v>2069</v>
      </c>
      <c r="BQ166">
        <v>1704</v>
      </c>
      <c r="BR166">
        <v>1815</v>
      </c>
      <c r="BS166">
        <v>1610</v>
      </c>
      <c r="BT166">
        <v>2704</v>
      </c>
      <c r="BU166">
        <v>2148</v>
      </c>
      <c r="BV166">
        <v>2456</v>
      </c>
      <c r="BW166">
        <v>2786</v>
      </c>
      <c r="BX166">
        <v>3013</v>
      </c>
      <c r="BY166">
        <v>3135</v>
      </c>
      <c r="BZ166">
        <v>3148</v>
      </c>
      <c r="CA166">
        <v>3892</v>
      </c>
      <c r="CB166">
        <v>4117</v>
      </c>
      <c r="CC166">
        <v>4056</v>
      </c>
      <c r="CD166">
        <v>4747</v>
      </c>
      <c r="CE166">
        <v>5138</v>
      </c>
      <c r="CF166">
        <v>4789</v>
      </c>
      <c r="CG166">
        <v>4093</v>
      </c>
      <c r="CH166">
        <v>4062</v>
      </c>
      <c r="CI166">
        <v>4281</v>
      </c>
      <c r="CJ166">
        <v>4801</v>
      </c>
      <c r="CK166">
        <v>4353</v>
      </c>
      <c r="CL166">
        <v>3783</v>
      </c>
      <c r="CM166">
        <v>3977</v>
      </c>
      <c r="CN166">
        <v>4674</v>
      </c>
      <c r="CO166">
        <v>4611</v>
      </c>
      <c r="CP166">
        <v>3083</v>
      </c>
      <c r="CQ166">
        <v>3116</v>
      </c>
      <c r="CR166">
        <v>3122</v>
      </c>
      <c r="CS166">
        <v>2861</v>
      </c>
      <c r="CT166">
        <v>2357</v>
      </c>
      <c r="CU166">
        <v>2131</v>
      </c>
      <c r="CV166">
        <v>2392</v>
      </c>
      <c r="CW166">
        <v>2936</v>
      </c>
      <c r="CX166">
        <v>2615</v>
      </c>
      <c r="CY166">
        <v>2188</v>
      </c>
      <c r="CZ166">
        <v>1983</v>
      </c>
      <c r="DA166">
        <v>1670</v>
      </c>
      <c r="DB166">
        <v>1614</v>
      </c>
      <c r="DC166">
        <v>1832</v>
      </c>
      <c r="DD166">
        <v>2253</v>
      </c>
      <c r="DE166">
        <v>1977</v>
      </c>
      <c r="DF166">
        <v>1848</v>
      </c>
      <c r="DG166">
        <v>1546</v>
      </c>
      <c r="DH166">
        <v>1542</v>
      </c>
      <c r="DI166">
        <v>1114</v>
      </c>
      <c r="DJ166">
        <v>1704</v>
      </c>
      <c r="DK166">
        <v>1639</v>
      </c>
      <c r="DL166">
        <v>1635</v>
      </c>
      <c r="DM166">
        <v>1708</v>
      </c>
      <c r="DN166">
        <v>1610</v>
      </c>
      <c r="DO166">
        <v>1368</v>
      </c>
      <c r="DP166">
        <v>1158</v>
      </c>
      <c r="DQ166">
        <v>1022</v>
      </c>
      <c r="DR166">
        <v>972</v>
      </c>
      <c r="DS166">
        <v>961</v>
      </c>
      <c r="DT166">
        <v>952</v>
      </c>
      <c r="DU166">
        <v>1186</v>
      </c>
      <c r="DV166">
        <v>1141</v>
      </c>
      <c r="DW166">
        <v>987</v>
      </c>
      <c r="DX166">
        <v>948</v>
      </c>
      <c r="DY166">
        <v>1035</v>
      </c>
      <c r="DZ166">
        <v>1182</v>
      </c>
      <c r="EA166">
        <v>1141</v>
      </c>
      <c r="EB166">
        <v>983</v>
      </c>
      <c r="EC166">
        <v>839</v>
      </c>
      <c r="ED166">
        <v>827</v>
      </c>
      <c r="EE166">
        <v>786</v>
      </c>
      <c r="EF166">
        <v>867</v>
      </c>
      <c r="EG166">
        <v>988</v>
      </c>
      <c r="EH166">
        <v>930</v>
      </c>
      <c r="EI166">
        <v>878</v>
      </c>
      <c r="EJ166">
        <v>914</v>
      </c>
      <c r="EK166">
        <v>989</v>
      </c>
      <c r="EL166">
        <v>993</v>
      </c>
      <c r="EM166">
        <v>922</v>
      </c>
      <c r="EN166">
        <v>987</v>
      </c>
      <c r="EO166">
        <v>1195</v>
      </c>
      <c r="EP166">
        <v>1459</v>
      </c>
      <c r="EQ166">
        <v>1562</v>
      </c>
      <c r="ER166">
        <v>1592</v>
      </c>
      <c r="ES166">
        <v>1467</v>
      </c>
      <c r="ET166">
        <v>1429</v>
      </c>
      <c r="EU166">
        <v>1304</v>
      </c>
      <c r="EV166">
        <v>1214</v>
      </c>
      <c r="EW166">
        <v>1248</v>
      </c>
      <c r="EX166">
        <v>1192</v>
      </c>
      <c r="EY166">
        <v>1212</v>
      </c>
      <c r="EZ166">
        <v>1268</v>
      </c>
      <c r="FA166">
        <v>1492</v>
      </c>
      <c r="FB166">
        <v>1458</v>
      </c>
      <c r="FC166">
        <v>1396</v>
      </c>
      <c r="FD166">
        <v>1372</v>
      </c>
      <c r="FE166">
        <v>5138</v>
      </c>
      <c r="FF166">
        <v>5138</v>
      </c>
      <c r="FG166">
        <v>80</v>
      </c>
      <c r="FH166">
        <v>80</v>
      </c>
      <c r="FI166">
        <v>49</v>
      </c>
      <c r="FJ166">
        <v>195883</v>
      </c>
      <c r="FK166">
        <v>2.6229943384571401E-2</v>
      </c>
      <c r="FL166">
        <v>31</v>
      </c>
      <c r="FM166">
        <v>31</v>
      </c>
      <c r="FN166">
        <v>0</v>
      </c>
    </row>
    <row r="167" spans="1:170" x14ac:dyDescent="0.3">
      <c r="A167" t="s">
        <v>150</v>
      </c>
      <c r="B167">
        <v>1</v>
      </c>
      <c r="C167">
        <v>32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1</v>
      </c>
      <c r="BK167">
        <v>0</v>
      </c>
      <c r="BL167">
        <v>8</v>
      </c>
      <c r="BM167">
        <v>0</v>
      </c>
      <c r="BN167">
        <v>5</v>
      </c>
      <c r="BO167">
        <v>0</v>
      </c>
      <c r="BP167">
        <v>9</v>
      </c>
      <c r="BQ167">
        <v>7</v>
      </c>
      <c r="BR167">
        <v>3</v>
      </c>
      <c r="BS167">
        <v>0</v>
      </c>
      <c r="BT167">
        <v>11</v>
      </c>
      <c r="BU167">
        <v>0</v>
      </c>
      <c r="BV167">
        <v>1</v>
      </c>
      <c r="BW167">
        <v>3</v>
      </c>
      <c r="BX167">
        <v>0</v>
      </c>
      <c r="BY167">
        <v>4</v>
      </c>
      <c r="BZ167">
        <v>0</v>
      </c>
      <c r="CA167">
        <v>0</v>
      </c>
      <c r="CB167">
        <v>1</v>
      </c>
      <c r="CC167">
        <v>0</v>
      </c>
      <c r="CD167">
        <v>0</v>
      </c>
      <c r="CE167">
        <v>0</v>
      </c>
      <c r="CF167">
        <v>1</v>
      </c>
      <c r="CG167">
        <v>0</v>
      </c>
      <c r="CH167">
        <v>1</v>
      </c>
      <c r="CI167">
        <v>0</v>
      </c>
      <c r="CJ167">
        <v>0</v>
      </c>
      <c r="CK167">
        <v>1</v>
      </c>
      <c r="CL167" t="s">
        <v>182</v>
      </c>
      <c r="CM167">
        <v>0</v>
      </c>
      <c r="CN167">
        <v>1</v>
      </c>
      <c r="CO167">
        <v>5</v>
      </c>
      <c r="CP167">
        <v>2</v>
      </c>
      <c r="CQ167">
        <v>11</v>
      </c>
      <c r="CR167">
        <v>1</v>
      </c>
      <c r="CS167">
        <v>0</v>
      </c>
      <c r="CT167">
        <v>4</v>
      </c>
      <c r="CU167">
        <v>0</v>
      </c>
      <c r="CV167">
        <v>0</v>
      </c>
      <c r="CW167">
        <v>2</v>
      </c>
      <c r="CX167">
        <v>2</v>
      </c>
      <c r="CY167">
        <v>2</v>
      </c>
      <c r="CZ167">
        <v>3</v>
      </c>
      <c r="DA167">
        <v>1</v>
      </c>
      <c r="DB167">
        <v>8</v>
      </c>
      <c r="DC167">
        <v>1</v>
      </c>
      <c r="DD167">
        <v>2</v>
      </c>
      <c r="DE167">
        <v>1</v>
      </c>
      <c r="DF167">
        <v>0</v>
      </c>
      <c r="DG167">
        <v>15</v>
      </c>
      <c r="DH167">
        <v>5</v>
      </c>
      <c r="DI167">
        <v>0</v>
      </c>
      <c r="DJ167">
        <v>8</v>
      </c>
      <c r="DK167">
        <v>10</v>
      </c>
      <c r="DL167">
        <v>21</v>
      </c>
      <c r="DM167">
        <v>43</v>
      </c>
      <c r="DN167">
        <v>24</v>
      </c>
      <c r="DO167">
        <v>0</v>
      </c>
      <c r="DP167">
        <v>21</v>
      </c>
      <c r="DQ167">
        <v>12</v>
      </c>
      <c r="DR167">
        <v>4</v>
      </c>
      <c r="DS167" t="s">
        <v>182</v>
      </c>
      <c r="DT167">
        <v>15</v>
      </c>
      <c r="DU167">
        <v>23</v>
      </c>
      <c r="DV167">
        <v>0</v>
      </c>
      <c r="DW167">
        <v>24</v>
      </c>
      <c r="DX167">
        <v>31</v>
      </c>
      <c r="DY167">
        <v>28</v>
      </c>
      <c r="DZ167">
        <v>36</v>
      </c>
      <c r="EA167">
        <v>12</v>
      </c>
      <c r="EB167">
        <v>84</v>
      </c>
      <c r="EC167">
        <v>4</v>
      </c>
      <c r="ED167">
        <v>40</v>
      </c>
      <c r="EE167">
        <v>32</v>
      </c>
      <c r="EF167">
        <v>18</v>
      </c>
      <c r="EG167">
        <v>15</v>
      </c>
      <c r="EH167">
        <v>35</v>
      </c>
      <c r="EI167">
        <v>36</v>
      </c>
      <c r="EJ167">
        <v>23</v>
      </c>
      <c r="EK167">
        <v>30</v>
      </c>
      <c r="EL167">
        <v>11</v>
      </c>
      <c r="EM167">
        <v>8</v>
      </c>
      <c r="EN167">
        <v>14</v>
      </c>
      <c r="EO167">
        <v>7</v>
      </c>
      <c r="EP167">
        <v>8</v>
      </c>
      <c r="EQ167">
        <v>2</v>
      </c>
      <c r="ER167">
        <v>9</v>
      </c>
      <c r="ES167">
        <v>19</v>
      </c>
      <c r="ET167">
        <v>8</v>
      </c>
      <c r="EU167">
        <v>9</v>
      </c>
      <c r="EV167">
        <v>14</v>
      </c>
      <c r="EW167">
        <v>8</v>
      </c>
      <c r="EX167">
        <v>7</v>
      </c>
      <c r="EY167">
        <v>4</v>
      </c>
      <c r="EZ167">
        <v>23</v>
      </c>
      <c r="FA167">
        <v>8</v>
      </c>
      <c r="FB167">
        <v>16</v>
      </c>
      <c r="FC167">
        <v>12</v>
      </c>
      <c r="FD167">
        <v>15</v>
      </c>
      <c r="FE167">
        <v>84</v>
      </c>
      <c r="FF167">
        <v>84</v>
      </c>
      <c r="FG167">
        <v>129</v>
      </c>
      <c r="FH167">
        <v>129</v>
      </c>
      <c r="FI167">
        <v>59</v>
      </c>
      <c r="FJ167">
        <v>953</v>
      </c>
      <c r="FK167">
        <v>8.8142707240293813E-2</v>
      </c>
      <c r="FL167">
        <v>70</v>
      </c>
      <c r="FM167">
        <v>70</v>
      </c>
      <c r="FN167">
        <v>0</v>
      </c>
    </row>
    <row r="168" spans="1:170" x14ac:dyDescent="0.3">
      <c r="A168" t="s">
        <v>151</v>
      </c>
      <c r="B168">
        <v>48.379399999999997</v>
      </c>
      <c r="C168">
        <v>31.165600000000001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2</v>
      </c>
      <c r="BC168">
        <v>0</v>
      </c>
      <c r="BD168">
        <v>0</v>
      </c>
      <c r="BE168">
        <v>4</v>
      </c>
      <c r="BF168">
        <v>7</v>
      </c>
      <c r="BG168">
        <v>0</v>
      </c>
      <c r="BH168">
        <v>2</v>
      </c>
      <c r="BI168">
        <v>13</v>
      </c>
      <c r="BJ168">
        <v>18</v>
      </c>
      <c r="BK168">
        <v>26</v>
      </c>
      <c r="BL168">
        <v>0</v>
      </c>
      <c r="BM168">
        <v>24</v>
      </c>
      <c r="BN168">
        <v>48</v>
      </c>
      <c r="BO168">
        <v>51</v>
      </c>
      <c r="BP168">
        <v>114</v>
      </c>
      <c r="BQ168">
        <v>46</v>
      </c>
      <c r="BR168">
        <v>119</v>
      </c>
      <c r="BS168">
        <v>73</v>
      </c>
      <c r="BT168">
        <v>97</v>
      </c>
      <c r="BU168">
        <v>149</v>
      </c>
      <c r="BV168">
        <v>103</v>
      </c>
      <c r="BW168">
        <v>175</v>
      </c>
      <c r="BX168">
        <v>153</v>
      </c>
      <c r="BY168">
        <v>83</v>
      </c>
      <c r="BZ168">
        <v>11</v>
      </c>
      <c r="CA168">
        <v>143</v>
      </c>
      <c r="CB168">
        <v>206</v>
      </c>
      <c r="CC168">
        <v>224</v>
      </c>
      <c r="CD168">
        <v>311</v>
      </c>
      <c r="CE168">
        <v>308</v>
      </c>
      <c r="CF168">
        <v>266</v>
      </c>
      <c r="CG168">
        <v>325</v>
      </c>
      <c r="CH168">
        <v>270</v>
      </c>
      <c r="CI168">
        <v>392</v>
      </c>
      <c r="CJ168">
        <v>397</v>
      </c>
      <c r="CK168">
        <v>501</v>
      </c>
      <c r="CL168">
        <v>444</v>
      </c>
      <c r="CM168">
        <v>343</v>
      </c>
      <c r="CN168">
        <v>261</v>
      </c>
      <c r="CO168">
        <v>415</v>
      </c>
      <c r="CP168">
        <v>467</v>
      </c>
      <c r="CQ168">
        <v>578</v>
      </c>
      <c r="CR168">
        <v>477</v>
      </c>
      <c r="CS168">
        <v>478</v>
      </c>
      <c r="CT168">
        <v>492</v>
      </c>
      <c r="CU168">
        <v>392</v>
      </c>
      <c r="CV168">
        <v>401</v>
      </c>
      <c r="CW168">
        <v>456</v>
      </c>
      <c r="CX168">
        <v>540</v>
      </c>
      <c r="CY168">
        <v>455</v>
      </c>
      <c r="CZ168">
        <v>550</v>
      </c>
      <c r="DA168">
        <v>502</v>
      </c>
      <c r="DB168">
        <v>418</v>
      </c>
      <c r="DC168">
        <v>366</v>
      </c>
      <c r="DD168">
        <v>487</v>
      </c>
      <c r="DE168">
        <v>507</v>
      </c>
      <c r="DF168">
        <v>504</v>
      </c>
      <c r="DG168">
        <v>515</v>
      </c>
      <c r="DH168">
        <v>522</v>
      </c>
      <c r="DI168">
        <v>416</v>
      </c>
      <c r="DJ168">
        <v>375</v>
      </c>
      <c r="DK168">
        <v>402</v>
      </c>
      <c r="DL168">
        <v>422</v>
      </c>
      <c r="DM168">
        <v>483</v>
      </c>
      <c r="DN168">
        <v>528</v>
      </c>
      <c r="DO168">
        <v>433</v>
      </c>
      <c r="DP168">
        <v>325</v>
      </c>
      <c r="DQ168">
        <v>260</v>
      </c>
      <c r="DR168">
        <v>354</v>
      </c>
      <c r="DS168">
        <v>476</v>
      </c>
      <c r="DT168">
        <v>442</v>
      </c>
      <c r="DU168">
        <v>432</v>
      </c>
      <c r="DV168">
        <v>406</v>
      </c>
      <c r="DW168">
        <v>259</v>
      </c>
      <c r="DX168">
        <v>339</v>
      </c>
      <c r="DY168">
        <v>321</v>
      </c>
      <c r="DZ168">
        <v>477</v>
      </c>
      <c r="EA168">
        <v>429</v>
      </c>
      <c r="EB168">
        <v>393</v>
      </c>
      <c r="EC168">
        <v>468</v>
      </c>
      <c r="ED168">
        <v>890</v>
      </c>
      <c r="EE168">
        <v>333</v>
      </c>
      <c r="EF168">
        <v>490</v>
      </c>
      <c r="EG168">
        <v>596</v>
      </c>
      <c r="EH168">
        <v>561</v>
      </c>
      <c r="EI168">
        <v>559</v>
      </c>
      <c r="EJ168">
        <v>498</v>
      </c>
      <c r="EK168">
        <v>478</v>
      </c>
      <c r="EL168">
        <v>402</v>
      </c>
      <c r="EM168">
        <v>536</v>
      </c>
      <c r="EN168">
        <v>691</v>
      </c>
      <c r="EO168">
        <v>709</v>
      </c>
      <c r="EP168">
        <v>762</v>
      </c>
      <c r="EQ168">
        <v>674</v>
      </c>
      <c r="ER168">
        <v>685</v>
      </c>
      <c r="ES168">
        <v>673</v>
      </c>
      <c r="ET168">
        <v>777</v>
      </c>
      <c r="EU168">
        <v>847</v>
      </c>
      <c r="EV168">
        <v>922</v>
      </c>
      <c r="EW168">
        <v>860</v>
      </c>
      <c r="EX168">
        <v>746</v>
      </c>
      <c r="EY168">
        <v>695</v>
      </c>
      <c r="EZ168">
        <v>845</v>
      </c>
      <c r="FA168">
        <v>951</v>
      </c>
      <c r="FB168">
        <v>1002</v>
      </c>
      <c r="FC168">
        <v>1121</v>
      </c>
      <c r="FD168">
        <v>957</v>
      </c>
      <c r="FE168">
        <v>1121</v>
      </c>
      <c r="FF168">
        <v>1121</v>
      </c>
      <c r="FG168">
        <v>156</v>
      </c>
      <c r="FH168">
        <v>156</v>
      </c>
      <c r="FI168">
        <v>41</v>
      </c>
      <c r="FJ168">
        <v>42932</v>
      </c>
      <c r="FK168">
        <v>2.6111059349669244E-2</v>
      </c>
      <c r="FL168">
        <v>115</v>
      </c>
      <c r="FM168">
        <v>115</v>
      </c>
      <c r="FN168">
        <v>0</v>
      </c>
    </row>
    <row r="169" spans="1:170" x14ac:dyDescent="0.3">
      <c r="A169" t="s">
        <v>152</v>
      </c>
      <c r="B169">
        <v>24</v>
      </c>
      <c r="C169">
        <v>54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4</v>
      </c>
      <c r="K169">
        <v>0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2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1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4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6</v>
      </c>
      <c r="AO169">
        <v>2</v>
      </c>
      <c r="AP169">
        <v>0</v>
      </c>
      <c r="AQ169">
        <v>0</v>
      </c>
      <c r="AR169">
        <v>6</v>
      </c>
      <c r="AS169">
        <v>0</v>
      </c>
      <c r="AT169">
        <v>2</v>
      </c>
      <c r="AU169">
        <v>0</v>
      </c>
      <c r="AV169">
        <v>16</v>
      </c>
      <c r="AW169">
        <v>0</v>
      </c>
      <c r="AX169">
        <v>0</v>
      </c>
      <c r="AY169">
        <v>29</v>
      </c>
      <c r="AZ169">
        <v>0</v>
      </c>
      <c r="BA169">
        <v>11</v>
      </c>
      <c r="BB169">
        <v>0</v>
      </c>
      <c r="BC169">
        <v>0</v>
      </c>
      <c r="BD169">
        <v>13</v>
      </c>
      <c r="BE169">
        <v>0</v>
      </c>
      <c r="BF169">
        <v>0</v>
      </c>
      <c r="BG169">
        <v>15</v>
      </c>
      <c r="BH169">
        <v>27</v>
      </c>
      <c r="BI169">
        <v>0</v>
      </c>
      <c r="BJ169">
        <v>13</v>
      </c>
      <c r="BK169">
        <v>0</v>
      </c>
      <c r="BL169">
        <v>45</v>
      </c>
      <c r="BM169">
        <v>50</v>
      </c>
      <c r="BN169">
        <v>85</v>
      </c>
      <c r="BO169">
        <v>0</v>
      </c>
      <c r="BP169">
        <v>72</v>
      </c>
      <c r="BQ169">
        <v>63</v>
      </c>
      <c r="BR169">
        <v>102</v>
      </c>
      <c r="BS169">
        <v>41</v>
      </c>
      <c r="BT169">
        <v>53</v>
      </c>
      <c r="BU169">
        <v>150</v>
      </c>
      <c r="BV169">
        <v>210</v>
      </c>
      <c r="BW169">
        <v>240</v>
      </c>
      <c r="BX169">
        <v>241</v>
      </c>
      <c r="BY169">
        <v>294</v>
      </c>
      <c r="BZ169">
        <v>277</v>
      </c>
      <c r="CA169">
        <v>283</v>
      </c>
      <c r="CB169">
        <v>300</v>
      </c>
      <c r="CC169">
        <v>331</v>
      </c>
      <c r="CD169">
        <v>370</v>
      </c>
      <c r="CE169">
        <v>376</v>
      </c>
      <c r="CF169">
        <v>387</v>
      </c>
      <c r="CG169">
        <v>398</v>
      </c>
      <c r="CH169">
        <v>412</v>
      </c>
      <c r="CI169">
        <v>432</v>
      </c>
      <c r="CJ169">
        <v>460</v>
      </c>
      <c r="CK169">
        <v>477</v>
      </c>
      <c r="CL169">
        <v>0</v>
      </c>
      <c r="CM169">
        <v>479</v>
      </c>
      <c r="CN169">
        <v>484</v>
      </c>
      <c r="CO169">
        <v>490</v>
      </c>
      <c r="CP169">
        <v>483</v>
      </c>
      <c r="CQ169">
        <v>518</v>
      </c>
      <c r="CR169">
        <v>525</v>
      </c>
      <c r="CS169">
        <v>532</v>
      </c>
      <c r="CT169">
        <v>536</v>
      </c>
      <c r="CU169">
        <v>490</v>
      </c>
      <c r="CV169">
        <v>541</v>
      </c>
      <c r="CW169">
        <v>549</v>
      </c>
      <c r="CX169">
        <v>552</v>
      </c>
      <c r="CY169">
        <v>557</v>
      </c>
      <c r="CZ169">
        <v>561</v>
      </c>
      <c r="DA169">
        <v>564</v>
      </c>
      <c r="DB169">
        <v>567</v>
      </c>
      <c r="DC169">
        <v>462</v>
      </c>
      <c r="DD169">
        <v>546</v>
      </c>
      <c r="DE169">
        <v>502</v>
      </c>
      <c r="DF169">
        <v>553</v>
      </c>
      <c r="DG169">
        <v>624</v>
      </c>
      <c r="DH169">
        <v>781</v>
      </c>
      <c r="DI169">
        <v>680</v>
      </c>
      <c r="DJ169">
        <v>783</v>
      </c>
      <c r="DK169">
        <v>725</v>
      </c>
      <c r="DL169">
        <v>698</v>
      </c>
      <c r="DM169">
        <v>747</v>
      </c>
      <c r="DN169">
        <v>796</v>
      </c>
      <c r="DO169">
        <v>731</v>
      </c>
      <c r="DP169">
        <v>832</v>
      </c>
      <c r="DQ169">
        <v>873</v>
      </c>
      <c r="DR169">
        <v>941</v>
      </c>
      <c r="DS169">
        <v>894</v>
      </c>
      <c r="DT169">
        <v>994</v>
      </c>
      <c r="DU169">
        <v>812</v>
      </c>
      <c r="DV169">
        <v>781</v>
      </c>
      <c r="DW169">
        <v>822</v>
      </c>
      <c r="DX169">
        <v>779</v>
      </c>
      <c r="DY169">
        <v>883</v>
      </c>
      <c r="DZ169">
        <v>563</v>
      </c>
      <c r="EA169">
        <v>638</v>
      </c>
      <c r="EB169">
        <v>726</v>
      </c>
      <c r="EC169">
        <v>661</v>
      </c>
      <c r="ED169">
        <v>635</v>
      </c>
      <c r="EE169">
        <v>596</v>
      </c>
      <c r="EF169">
        <v>571</v>
      </c>
      <c r="EG169">
        <v>659</v>
      </c>
      <c r="EH169">
        <v>624</v>
      </c>
      <c r="EI169">
        <v>626</v>
      </c>
      <c r="EJ169">
        <v>540</v>
      </c>
      <c r="EK169">
        <v>568</v>
      </c>
      <c r="EL169">
        <v>528</v>
      </c>
      <c r="EM169">
        <v>603</v>
      </c>
      <c r="EN169">
        <v>479</v>
      </c>
      <c r="EO169">
        <v>513</v>
      </c>
      <c r="EP169">
        <v>491</v>
      </c>
      <c r="EQ169">
        <v>304</v>
      </c>
      <c r="ER169">
        <v>342</v>
      </c>
      <c r="ES169">
        <v>346</v>
      </c>
      <c r="ET169">
        <v>382</v>
      </c>
      <c r="EU169">
        <v>388</v>
      </c>
      <c r="EV169">
        <v>393</v>
      </c>
      <c r="EW169">
        <v>388</v>
      </c>
      <c r="EX169">
        <v>392</v>
      </c>
      <c r="EY169">
        <v>378</v>
      </c>
      <c r="EZ169">
        <v>380</v>
      </c>
      <c r="FA169">
        <v>450</v>
      </c>
      <c r="FB169">
        <v>430</v>
      </c>
      <c r="FC169">
        <v>410</v>
      </c>
      <c r="FD169">
        <v>387</v>
      </c>
      <c r="FE169">
        <v>994</v>
      </c>
      <c r="FF169">
        <v>994</v>
      </c>
      <c r="FG169">
        <v>121</v>
      </c>
      <c r="FH169">
        <v>121</v>
      </c>
      <c r="FI169">
        <v>7</v>
      </c>
      <c r="FJ169">
        <v>47360</v>
      </c>
      <c r="FK169">
        <v>2.0988175675675676E-2</v>
      </c>
      <c r="FL169">
        <v>114</v>
      </c>
      <c r="FM169">
        <v>114</v>
      </c>
      <c r="FN169">
        <v>0</v>
      </c>
    </row>
    <row r="170" spans="1:170" x14ac:dyDescent="0.3">
      <c r="A170" t="s">
        <v>154</v>
      </c>
      <c r="B170">
        <v>55.378100000000003</v>
      </c>
      <c r="C170">
        <v>-3.4359999999999999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2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</v>
      </c>
      <c r="T170">
        <v>0</v>
      </c>
      <c r="U170">
        <v>0</v>
      </c>
      <c r="V170">
        <v>5</v>
      </c>
      <c r="W170">
        <v>0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4</v>
      </c>
      <c r="AK170">
        <v>0</v>
      </c>
      <c r="AL170">
        <v>0</v>
      </c>
      <c r="AM170">
        <v>2</v>
      </c>
      <c r="AN170">
        <v>5</v>
      </c>
      <c r="AO170">
        <v>3</v>
      </c>
      <c r="AP170">
        <v>13</v>
      </c>
      <c r="AQ170">
        <v>4</v>
      </c>
      <c r="AR170">
        <v>11</v>
      </c>
      <c r="AS170">
        <v>34</v>
      </c>
      <c r="AT170">
        <v>30</v>
      </c>
      <c r="AU170">
        <v>48</v>
      </c>
      <c r="AV170">
        <v>43</v>
      </c>
      <c r="AW170">
        <v>67</v>
      </c>
      <c r="AX170">
        <v>48</v>
      </c>
      <c r="AY170">
        <v>61</v>
      </c>
      <c r="AZ170">
        <v>74</v>
      </c>
      <c r="BA170">
        <v>0</v>
      </c>
      <c r="BB170">
        <v>342</v>
      </c>
      <c r="BC170">
        <v>342</v>
      </c>
      <c r="BD170">
        <v>0</v>
      </c>
      <c r="BE170">
        <v>403</v>
      </c>
      <c r="BF170">
        <v>407</v>
      </c>
      <c r="BG170">
        <v>676</v>
      </c>
      <c r="BH170">
        <v>63</v>
      </c>
      <c r="BI170">
        <v>1294</v>
      </c>
      <c r="BJ170">
        <v>1035</v>
      </c>
      <c r="BK170">
        <v>665</v>
      </c>
      <c r="BL170">
        <v>967</v>
      </c>
      <c r="BM170">
        <v>1427</v>
      </c>
      <c r="BN170">
        <v>1452</v>
      </c>
      <c r="BO170">
        <v>2129</v>
      </c>
      <c r="BP170">
        <v>2885</v>
      </c>
      <c r="BQ170">
        <v>2546</v>
      </c>
      <c r="BR170">
        <v>2433</v>
      </c>
      <c r="BS170">
        <v>2619</v>
      </c>
      <c r="BT170">
        <v>3009</v>
      </c>
      <c r="BU170">
        <v>4324</v>
      </c>
      <c r="BV170">
        <v>4244</v>
      </c>
      <c r="BW170">
        <v>4450</v>
      </c>
      <c r="BX170">
        <v>3735</v>
      </c>
      <c r="BY170">
        <v>5903</v>
      </c>
      <c r="BZ170">
        <v>3802</v>
      </c>
      <c r="CA170">
        <v>3634</v>
      </c>
      <c r="CB170">
        <v>5491</v>
      </c>
      <c r="CC170">
        <v>4344</v>
      </c>
      <c r="CD170">
        <v>8681</v>
      </c>
      <c r="CE170">
        <v>5233</v>
      </c>
      <c r="CF170">
        <v>5288</v>
      </c>
      <c r="CG170">
        <v>4342</v>
      </c>
      <c r="CH170">
        <v>5252</v>
      </c>
      <c r="CI170">
        <v>4603</v>
      </c>
      <c r="CJ170">
        <v>4617</v>
      </c>
      <c r="CK170">
        <v>5599</v>
      </c>
      <c r="CL170">
        <v>5525</v>
      </c>
      <c r="CM170">
        <v>5850</v>
      </c>
      <c r="CN170">
        <v>4676</v>
      </c>
      <c r="CO170">
        <v>4301</v>
      </c>
      <c r="CP170">
        <v>4451</v>
      </c>
      <c r="CQ170">
        <v>4583</v>
      </c>
      <c r="CR170">
        <v>5386</v>
      </c>
      <c r="CS170">
        <v>4913</v>
      </c>
      <c r="CT170">
        <v>4463</v>
      </c>
      <c r="CU170">
        <v>4309</v>
      </c>
      <c r="CV170">
        <v>3996</v>
      </c>
      <c r="CW170">
        <v>4076</v>
      </c>
      <c r="CX170">
        <v>6032</v>
      </c>
      <c r="CY170">
        <v>6201</v>
      </c>
      <c r="CZ170">
        <v>4806</v>
      </c>
      <c r="DA170">
        <v>4339</v>
      </c>
      <c r="DB170">
        <v>3985</v>
      </c>
      <c r="DC170">
        <v>4406</v>
      </c>
      <c r="DD170">
        <v>6111</v>
      </c>
      <c r="DE170">
        <v>5614</v>
      </c>
      <c r="DF170">
        <v>4649</v>
      </c>
      <c r="DG170">
        <v>3896</v>
      </c>
      <c r="DH170">
        <v>3923</v>
      </c>
      <c r="DI170">
        <v>3877</v>
      </c>
      <c r="DJ170">
        <v>3403</v>
      </c>
      <c r="DK170">
        <v>3242</v>
      </c>
      <c r="DL170">
        <v>3446</v>
      </c>
      <c r="DM170">
        <v>3560</v>
      </c>
      <c r="DN170">
        <v>3450</v>
      </c>
      <c r="DO170">
        <v>3534</v>
      </c>
      <c r="DP170">
        <v>2711</v>
      </c>
      <c r="DQ170">
        <v>2412</v>
      </c>
      <c r="DR170" t="s">
        <v>182</v>
      </c>
      <c r="DS170">
        <v>2615</v>
      </c>
      <c r="DT170">
        <v>3287</v>
      </c>
      <c r="DU170">
        <v>2959</v>
      </c>
      <c r="DV170">
        <v>2405</v>
      </c>
      <c r="DW170">
        <v>1625</v>
      </c>
      <c r="DX170">
        <v>4043</v>
      </c>
      <c r="DY170">
        <v>2013</v>
      </c>
      <c r="DZ170">
        <v>1887</v>
      </c>
      <c r="EA170">
        <v>2095</v>
      </c>
      <c r="EB170">
        <v>1604</v>
      </c>
      <c r="EC170">
        <v>1936</v>
      </c>
      <c r="ED170">
        <v>1570</v>
      </c>
      <c r="EE170">
        <v>1653</v>
      </c>
      <c r="EF170">
        <v>1871</v>
      </c>
      <c r="EG170">
        <v>1805</v>
      </c>
      <c r="EH170">
        <v>1650</v>
      </c>
      <c r="EI170">
        <v>1557</v>
      </c>
      <c r="EJ170">
        <v>1326</v>
      </c>
      <c r="EK170">
        <v>1205</v>
      </c>
      <c r="EL170">
        <v>1741</v>
      </c>
      <c r="EM170">
        <v>1003</v>
      </c>
      <c r="EN170">
        <v>1266</v>
      </c>
      <c r="EO170">
        <v>1541</v>
      </c>
      <c r="EP170">
        <v>1425</v>
      </c>
      <c r="EQ170">
        <v>1514</v>
      </c>
      <c r="ER170">
        <v>968</v>
      </c>
      <c r="ES170">
        <v>1279</v>
      </c>
      <c r="ET170">
        <v>1115</v>
      </c>
      <c r="EU170">
        <v>1218</v>
      </c>
      <c r="EV170">
        <v>1346</v>
      </c>
      <c r="EW170">
        <v>1295</v>
      </c>
      <c r="EX170">
        <v>1221</v>
      </c>
      <c r="EY170">
        <v>958</v>
      </c>
      <c r="EZ170">
        <v>921</v>
      </c>
      <c r="FA170">
        <v>652</v>
      </c>
      <c r="FB170">
        <v>1118</v>
      </c>
      <c r="FC170">
        <v>1380</v>
      </c>
      <c r="FD170">
        <v>890</v>
      </c>
      <c r="FE170">
        <v>8681</v>
      </c>
      <c r="FF170">
        <v>8681</v>
      </c>
      <c r="FG170">
        <v>79</v>
      </c>
      <c r="FH170">
        <v>79</v>
      </c>
      <c r="FI170">
        <v>9</v>
      </c>
      <c r="FJ170">
        <v>310775</v>
      </c>
      <c r="FK170">
        <v>2.7933392325637518E-2</v>
      </c>
      <c r="FL170">
        <v>70</v>
      </c>
      <c r="FM170">
        <v>70</v>
      </c>
      <c r="FN170">
        <v>0</v>
      </c>
    </row>
    <row r="171" spans="1:170" x14ac:dyDescent="0.3">
      <c r="A171" t="s">
        <v>159</v>
      </c>
      <c r="B171">
        <v>-32.522799999999997</v>
      </c>
      <c r="C171">
        <v>-55.765799999999999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4</v>
      </c>
      <c r="BC171">
        <v>2</v>
      </c>
      <c r="BD171">
        <v>2</v>
      </c>
      <c r="BE171">
        <v>21</v>
      </c>
      <c r="BF171">
        <v>21</v>
      </c>
      <c r="BG171">
        <v>29</v>
      </c>
      <c r="BH171">
        <v>15</v>
      </c>
      <c r="BI171">
        <v>16</v>
      </c>
      <c r="BJ171">
        <v>25</v>
      </c>
      <c r="BK171">
        <v>23</v>
      </c>
      <c r="BL171">
        <v>4</v>
      </c>
      <c r="BM171">
        <v>27</v>
      </c>
      <c r="BN171">
        <v>28</v>
      </c>
      <c r="BO171">
        <v>21</v>
      </c>
      <c r="BP171">
        <v>36</v>
      </c>
      <c r="BQ171">
        <v>29</v>
      </c>
      <c r="BR171">
        <v>6</v>
      </c>
      <c r="BS171">
        <v>11</v>
      </c>
      <c r="BT171">
        <v>18</v>
      </c>
      <c r="BU171">
        <v>12</v>
      </c>
      <c r="BV171">
        <v>19</v>
      </c>
      <c r="BW171">
        <v>17</v>
      </c>
      <c r="BX171">
        <v>14</v>
      </c>
      <c r="BY171">
        <v>6</v>
      </c>
      <c r="BZ171">
        <v>9</v>
      </c>
      <c r="CA171">
        <v>9</v>
      </c>
      <c r="CB171">
        <v>32</v>
      </c>
      <c r="CC171">
        <v>17</v>
      </c>
      <c r="CD171">
        <v>21</v>
      </c>
      <c r="CE171">
        <v>7</v>
      </c>
      <c r="CF171" t="s">
        <v>182</v>
      </c>
      <c r="CG171">
        <v>3</v>
      </c>
      <c r="CH171">
        <v>9</v>
      </c>
      <c r="CI171">
        <v>1</v>
      </c>
      <c r="CJ171">
        <v>9</v>
      </c>
      <c r="CK171">
        <v>6</v>
      </c>
      <c r="CL171">
        <v>9</v>
      </c>
      <c r="CM171">
        <v>11</v>
      </c>
      <c r="CN171">
        <v>7</v>
      </c>
      <c r="CO171">
        <v>8</v>
      </c>
      <c r="CP171">
        <v>6</v>
      </c>
      <c r="CQ171">
        <v>8</v>
      </c>
      <c r="CR171">
        <v>6</v>
      </c>
      <c r="CS171">
        <v>33</v>
      </c>
      <c r="CT171">
        <v>10</v>
      </c>
      <c r="CU171">
        <v>14</v>
      </c>
      <c r="CV171">
        <v>5</v>
      </c>
      <c r="CW171">
        <v>5</v>
      </c>
      <c r="CX171">
        <v>13</v>
      </c>
      <c r="CY171">
        <v>5</v>
      </c>
      <c r="CZ171">
        <v>4</v>
      </c>
      <c r="DA171">
        <v>3</v>
      </c>
      <c r="DB171">
        <v>2</v>
      </c>
      <c r="DC171">
        <v>13</v>
      </c>
      <c r="DD171">
        <v>3</v>
      </c>
      <c r="DE171">
        <v>11</v>
      </c>
      <c r="DF171">
        <v>10</v>
      </c>
      <c r="DG171">
        <v>8</v>
      </c>
      <c r="DH171">
        <v>5</v>
      </c>
      <c r="DI171">
        <v>4</v>
      </c>
      <c r="DJ171">
        <v>6</v>
      </c>
      <c r="DK171">
        <v>2</v>
      </c>
      <c r="DL171">
        <v>5</v>
      </c>
      <c r="DM171">
        <v>8</v>
      </c>
      <c r="DN171">
        <v>1</v>
      </c>
      <c r="DO171">
        <v>1</v>
      </c>
      <c r="DP171">
        <v>3</v>
      </c>
      <c r="DQ171">
        <v>1</v>
      </c>
      <c r="DR171">
        <v>8</v>
      </c>
      <c r="DS171">
        <v>3</v>
      </c>
      <c r="DT171">
        <v>4</v>
      </c>
      <c r="DU171">
        <v>11</v>
      </c>
      <c r="DV171">
        <v>5</v>
      </c>
      <c r="DW171">
        <v>18</v>
      </c>
      <c r="DX171">
        <v>2</v>
      </c>
      <c r="DY171">
        <v>14</v>
      </c>
      <c r="DZ171">
        <v>8</v>
      </c>
      <c r="EA171">
        <v>5</v>
      </c>
      <c r="EB171">
        <v>5</v>
      </c>
      <c r="EC171">
        <v>2</v>
      </c>
      <c r="ED171">
        <v>2</v>
      </c>
      <c r="EE171">
        <v>1</v>
      </c>
      <c r="EF171">
        <v>2</v>
      </c>
      <c r="EG171">
        <v>4</v>
      </c>
      <c r="EH171">
        <v>2</v>
      </c>
      <c r="EI171">
        <v>11</v>
      </c>
      <c r="EJ171">
        <v>0</v>
      </c>
      <c r="EK171">
        <v>0</v>
      </c>
      <c r="EL171">
        <v>1</v>
      </c>
      <c r="EM171">
        <v>1</v>
      </c>
      <c r="EN171">
        <v>0</v>
      </c>
      <c r="EO171">
        <v>0</v>
      </c>
      <c r="EP171">
        <v>0</v>
      </c>
      <c r="EQ171">
        <v>1</v>
      </c>
      <c r="ER171">
        <v>0</v>
      </c>
      <c r="ES171">
        <v>1</v>
      </c>
      <c r="ET171">
        <v>0</v>
      </c>
      <c r="EU171">
        <v>1</v>
      </c>
      <c r="EV171">
        <v>3</v>
      </c>
      <c r="EW171">
        <v>6</v>
      </c>
      <c r="EX171">
        <v>17</v>
      </c>
      <c r="EY171">
        <v>6</v>
      </c>
      <c r="EZ171">
        <v>3</v>
      </c>
      <c r="FA171">
        <v>17</v>
      </c>
      <c r="FB171">
        <v>5</v>
      </c>
      <c r="FC171">
        <v>12</v>
      </c>
      <c r="FD171">
        <v>5</v>
      </c>
      <c r="FE171">
        <v>36</v>
      </c>
      <c r="FF171">
        <v>36</v>
      </c>
      <c r="FG171">
        <v>65</v>
      </c>
      <c r="FH171">
        <v>65</v>
      </c>
      <c r="FI171">
        <v>51</v>
      </c>
      <c r="FJ171">
        <v>945</v>
      </c>
      <c r="FK171">
        <v>3.8095238095238099E-2</v>
      </c>
      <c r="FL171">
        <v>14</v>
      </c>
      <c r="FM171">
        <v>14</v>
      </c>
      <c r="FN171">
        <v>0</v>
      </c>
    </row>
    <row r="172" spans="1:170" x14ac:dyDescent="0.3">
      <c r="A172" t="s">
        <v>160</v>
      </c>
      <c r="B172">
        <v>37.090200000000003</v>
      </c>
      <c r="C172">
        <v>-95.712900000000005</v>
      </c>
      <c r="D172">
        <v>0</v>
      </c>
      <c r="E172">
        <v>1</v>
      </c>
      <c r="F172">
        <v>0</v>
      </c>
      <c r="G172">
        <v>3</v>
      </c>
      <c r="H172">
        <v>0</v>
      </c>
      <c r="I172">
        <v>0</v>
      </c>
      <c r="J172">
        <v>0</v>
      </c>
      <c r="K172">
        <v>0</v>
      </c>
      <c r="L172">
        <v>2</v>
      </c>
      <c r="M172">
        <v>1</v>
      </c>
      <c r="N172">
        <v>0</v>
      </c>
      <c r="O172">
        <v>3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</v>
      </c>
      <c r="X172">
        <v>0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2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1</v>
      </c>
      <c r="AN172">
        <v>0</v>
      </c>
      <c r="AO172">
        <v>8</v>
      </c>
      <c r="AP172">
        <v>6</v>
      </c>
      <c r="AQ172">
        <v>23</v>
      </c>
      <c r="AR172">
        <v>20</v>
      </c>
      <c r="AS172">
        <v>31</v>
      </c>
      <c r="AT172">
        <v>70</v>
      </c>
      <c r="AU172">
        <v>48</v>
      </c>
      <c r="AV172">
        <v>115</v>
      </c>
      <c r="AW172">
        <v>114</v>
      </c>
      <c r="AX172">
        <v>68</v>
      </c>
      <c r="AY172">
        <v>192</v>
      </c>
      <c r="AZ172">
        <v>398</v>
      </c>
      <c r="BA172">
        <v>452</v>
      </c>
      <c r="BB172">
        <v>596</v>
      </c>
      <c r="BC172">
        <v>713</v>
      </c>
      <c r="BD172">
        <v>98</v>
      </c>
      <c r="BE172">
        <v>1392</v>
      </c>
      <c r="BF172">
        <v>1781</v>
      </c>
      <c r="BG172">
        <v>2773</v>
      </c>
      <c r="BH172">
        <v>5239</v>
      </c>
      <c r="BI172">
        <v>5326</v>
      </c>
      <c r="BJ172">
        <v>6339</v>
      </c>
      <c r="BK172">
        <v>7938</v>
      </c>
      <c r="BL172">
        <v>10089</v>
      </c>
      <c r="BM172">
        <v>10263</v>
      </c>
      <c r="BN172">
        <v>11936</v>
      </c>
      <c r="BO172">
        <v>18036</v>
      </c>
      <c r="BP172">
        <v>18174</v>
      </c>
      <c r="BQ172">
        <v>19800</v>
      </c>
      <c r="BR172">
        <v>19140</v>
      </c>
      <c r="BS172">
        <v>21496</v>
      </c>
      <c r="BT172">
        <v>26011</v>
      </c>
      <c r="BU172">
        <v>25493</v>
      </c>
      <c r="BV172">
        <v>30399</v>
      </c>
      <c r="BW172">
        <v>31942</v>
      </c>
      <c r="BX172">
        <v>33164</v>
      </c>
      <c r="BY172">
        <v>27874</v>
      </c>
      <c r="BZ172">
        <v>29637</v>
      </c>
      <c r="CA172">
        <v>30782</v>
      </c>
      <c r="CB172">
        <v>31694</v>
      </c>
      <c r="CC172">
        <v>34756</v>
      </c>
      <c r="CD172">
        <v>33501</v>
      </c>
      <c r="CE172">
        <v>30015</v>
      </c>
      <c r="CF172">
        <v>28559</v>
      </c>
      <c r="CG172">
        <v>25293</v>
      </c>
      <c r="CH172">
        <v>27035</v>
      </c>
      <c r="CI172">
        <v>29129</v>
      </c>
      <c r="CJ172">
        <v>31298</v>
      </c>
      <c r="CK172">
        <v>32724</v>
      </c>
      <c r="CL172">
        <v>28321</v>
      </c>
      <c r="CM172">
        <v>26058</v>
      </c>
      <c r="CN172">
        <v>27341</v>
      </c>
      <c r="CO172">
        <v>25497</v>
      </c>
      <c r="CP172">
        <v>28201</v>
      </c>
      <c r="CQ172">
        <v>34203</v>
      </c>
      <c r="CR172">
        <v>36291</v>
      </c>
      <c r="CS172">
        <v>32921</v>
      </c>
      <c r="CT172">
        <v>27688</v>
      </c>
      <c r="CU172">
        <v>22476</v>
      </c>
      <c r="CV172">
        <v>24525</v>
      </c>
      <c r="CW172">
        <v>27408</v>
      </c>
      <c r="CX172">
        <v>29741</v>
      </c>
      <c r="CY172">
        <v>34162</v>
      </c>
      <c r="CZ172">
        <v>29195</v>
      </c>
      <c r="DA172">
        <v>25587</v>
      </c>
      <c r="DB172">
        <v>22475</v>
      </c>
      <c r="DC172">
        <v>24185</v>
      </c>
      <c r="DD172">
        <v>25256</v>
      </c>
      <c r="DE172">
        <v>27882</v>
      </c>
      <c r="DF172">
        <v>27157</v>
      </c>
      <c r="DG172">
        <v>25740</v>
      </c>
      <c r="DH172">
        <v>19778</v>
      </c>
      <c r="DI172">
        <v>18878</v>
      </c>
      <c r="DJ172">
        <v>21952</v>
      </c>
      <c r="DK172">
        <v>21195</v>
      </c>
      <c r="DL172">
        <v>27617</v>
      </c>
      <c r="DM172">
        <v>25300</v>
      </c>
      <c r="DN172">
        <v>25101</v>
      </c>
      <c r="DO172">
        <v>19004</v>
      </c>
      <c r="DP172">
        <v>21708</v>
      </c>
      <c r="DQ172">
        <v>20498</v>
      </c>
      <c r="DR172">
        <v>23612</v>
      </c>
      <c r="DS172">
        <v>25537</v>
      </c>
      <c r="DT172">
        <v>24137</v>
      </c>
      <c r="DU172">
        <v>21827</v>
      </c>
      <c r="DV172">
        <v>20789</v>
      </c>
      <c r="DW172">
        <v>18970</v>
      </c>
      <c r="DX172">
        <v>18848</v>
      </c>
      <c r="DY172">
        <v>18366</v>
      </c>
      <c r="DZ172">
        <v>22836</v>
      </c>
      <c r="EA172">
        <v>24488</v>
      </c>
      <c r="EB172">
        <v>24246</v>
      </c>
      <c r="EC172">
        <v>20129</v>
      </c>
      <c r="ED172">
        <v>17354</v>
      </c>
      <c r="EE172">
        <v>20891</v>
      </c>
      <c r="EF172">
        <v>19881</v>
      </c>
      <c r="EG172">
        <v>21295</v>
      </c>
      <c r="EH172">
        <v>25311</v>
      </c>
      <c r="EI172">
        <v>22684</v>
      </c>
      <c r="EJ172">
        <v>17771</v>
      </c>
      <c r="EK172">
        <v>17472</v>
      </c>
      <c r="EL172">
        <v>18087</v>
      </c>
      <c r="EM172">
        <v>20834</v>
      </c>
      <c r="EN172">
        <v>22888</v>
      </c>
      <c r="EO172">
        <v>25396</v>
      </c>
      <c r="EP172">
        <v>25540</v>
      </c>
      <c r="EQ172">
        <v>19532</v>
      </c>
      <c r="ER172">
        <v>19968</v>
      </c>
      <c r="ES172">
        <v>23705</v>
      </c>
      <c r="ET172">
        <v>25559</v>
      </c>
      <c r="EU172">
        <v>27762</v>
      </c>
      <c r="EV172">
        <v>31527</v>
      </c>
      <c r="EW172">
        <v>32718</v>
      </c>
      <c r="EX172">
        <v>26358</v>
      </c>
      <c r="EY172">
        <v>30647</v>
      </c>
      <c r="EZ172">
        <v>35189</v>
      </c>
      <c r="FA172">
        <v>34836</v>
      </c>
      <c r="FB172">
        <v>39972</v>
      </c>
      <c r="FC172">
        <v>45255</v>
      </c>
      <c r="FD172">
        <v>42597</v>
      </c>
      <c r="FE172">
        <v>34756</v>
      </c>
      <c r="FF172">
        <v>45255</v>
      </c>
      <c r="FG172">
        <v>78</v>
      </c>
      <c r="FH172">
        <v>156</v>
      </c>
      <c r="FI172">
        <v>2</v>
      </c>
      <c r="FJ172">
        <v>2510150</v>
      </c>
      <c r="FK172">
        <v>1.8028803059578113E-2</v>
      </c>
      <c r="FL172">
        <v>76</v>
      </c>
      <c r="FM172">
        <v>154</v>
      </c>
      <c r="FN172">
        <v>1</v>
      </c>
    </row>
    <row r="173" spans="1:170" x14ac:dyDescent="0.3">
      <c r="A173" t="s">
        <v>161</v>
      </c>
      <c r="B173">
        <v>41.377499999999998</v>
      </c>
      <c r="C173">
        <v>64.585300000000004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1</v>
      </c>
      <c r="BE173">
        <v>5</v>
      </c>
      <c r="BF173">
        <v>4</v>
      </c>
      <c r="BG173">
        <v>5</v>
      </c>
      <c r="BH173">
        <v>8</v>
      </c>
      <c r="BI173">
        <v>10</v>
      </c>
      <c r="BJ173">
        <v>10</v>
      </c>
      <c r="BK173">
        <v>0</v>
      </c>
      <c r="BL173">
        <v>3</v>
      </c>
      <c r="BM173">
        <v>4</v>
      </c>
      <c r="BN173">
        <v>10</v>
      </c>
      <c r="BO173">
        <v>15</v>
      </c>
      <c r="BP173">
        <v>13</v>
      </c>
      <c r="BQ173">
        <v>16</v>
      </c>
      <c r="BR173">
        <v>40</v>
      </c>
      <c r="BS173">
        <v>5</v>
      </c>
      <c r="BT173">
        <v>23</v>
      </c>
      <c r="BU173">
        <v>9</v>
      </c>
      <c r="BV173">
        <v>24</v>
      </c>
      <c r="BW173">
        <v>22</v>
      </c>
      <c r="BX173">
        <v>39</v>
      </c>
      <c r="BY173">
        <v>76</v>
      </c>
      <c r="BZ173">
        <v>115</v>
      </c>
      <c r="CA173">
        <v>63</v>
      </c>
      <c r="CB173">
        <v>25</v>
      </c>
      <c r="CC173">
        <v>37</v>
      </c>
      <c r="CD173">
        <v>42</v>
      </c>
      <c r="CE173">
        <v>143</v>
      </c>
      <c r="CF173">
        <v>98</v>
      </c>
      <c r="CG173">
        <v>133</v>
      </c>
      <c r="CH173">
        <v>167</v>
      </c>
      <c r="CI173">
        <v>137</v>
      </c>
      <c r="CJ173">
        <v>47</v>
      </c>
      <c r="CK173">
        <v>56</v>
      </c>
      <c r="CL173">
        <v>85</v>
      </c>
      <c r="CM173">
        <v>75</v>
      </c>
      <c r="CN173">
        <v>62</v>
      </c>
      <c r="CO173">
        <v>51</v>
      </c>
      <c r="CP173">
        <v>38</v>
      </c>
      <c r="CQ173">
        <v>42</v>
      </c>
      <c r="CR173">
        <v>46</v>
      </c>
      <c r="CS173">
        <v>58</v>
      </c>
      <c r="CT173">
        <v>7</v>
      </c>
      <c r="CU173">
        <v>35</v>
      </c>
      <c r="CV173">
        <v>35</v>
      </c>
      <c r="CW173">
        <v>63</v>
      </c>
      <c r="CX173">
        <v>37</v>
      </c>
      <c r="CY173">
        <v>47</v>
      </c>
      <c r="CZ173">
        <v>32</v>
      </c>
      <c r="DA173">
        <v>31</v>
      </c>
      <c r="DB173">
        <v>40</v>
      </c>
      <c r="DC173">
        <v>18</v>
      </c>
      <c r="DD173">
        <v>26</v>
      </c>
      <c r="DE173">
        <v>65</v>
      </c>
      <c r="DF173">
        <v>27</v>
      </c>
      <c r="DG173">
        <v>24</v>
      </c>
      <c r="DH173">
        <v>69</v>
      </c>
      <c r="DI173">
        <v>68</v>
      </c>
      <c r="DJ173">
        <v>33</v>
      </c>
      <c r="DK173">
        <v>93</v>
      </c>
      <c r="DL173">
        <v>33</v>
      </c>
      <c r="DM173">
        <v>41</v>
      </c>
      <c r="DN173">
        <v>52</v>
      </c>
      <c r="DO173">
        <v>15</v>
      </c>
      <c r="DP173">
        <v>38</v>
      </c>
      <c r="DQ173">
        <v>64</v>
      </c>
      <c r="DR173">
        <v>84</v>
      </c>
      <c r="DS173">
        <v>25</v>
      </c>
      <c r="DT173">
        <v>64</v>
      </c>
      <c r="DU173">
        <v>87</v>
      </c>
      <c r="DV173">
        <v>49</v>
      </c>
      <c r="DW173">
        <v>25</v>
      </c>
      <c r="DX173">
        <v>101</v>
      </c>
      <c r="DY173">
        <v>79</v>
      </c>
      <c r="DZ173">
        <v>75</v>
      </c>
      <c r="EA173">
        <v>24</v>
      </c>
      <c r="EB173">
        <v>78</v>
      </c>
      <c r="EC173">
        <v>77</v>
      </c>
      <c r="ED173">
        <v>79</v>
      </c>
      <c r="EE173">
        <v>58</v>
      </c>
      <c r="EF173">
        <v>83</v>
      </c>
      <c r="EG173">
        <v>96</v>
      </c>
      <c r="EH173">
        <v>68</v>
      </c>
      <c r="EI173">
        <v>87</v>
      </c>
      <c r="EJ173">
        <v>237</v>
      </c>
      <c r="EK173">
        <v>109</v>
      </c>
      <c r="EL173">
        <v>80</v>
      </c>
      <c r="EM173">
        <v>103</v>
      </c>
      <c r="EN173">
        <v>118</v>
      </c>
      <c r="EO173">
        <v>128</v>
      </c>
      <c r="EP173">
        <v>97</v>
      </c>
      <c r="EQ173">
        <v>114</v>
      </c>
      <c r="ER173">
        <v>183</v>
      </c>
      <c r="ES173">
        <v>230</v>
      </c>
      <c r="ET173">
        <v>189</v>
      </c>
      <c r="EU173">
        <v>85</v>
      </c>
      <c r="EV173">
        <v>179</v>
      </c>
      <c r="EW173">
        <v>207</v>
      </c>
      <c r="EX173">
        <v>162</v>
      </c>
      <c r="EY173">
        <v>146</v>
      </c>
      <c r="EZ173">
        <v>201</v>
      </c>
      <c r="FA173">
        <v>328</v>
      </c>
      <c r="FB173">
        <v>187</v>
      </c>
      <c r="FC173">
        <v>250</v>
      </c>
      <c r="FD173">
        <v>255</v>
      </c>
      <c r="FE173">
        <v>167</v>
      </c>
      <c r="FF173">
        <v>328</v>
      </c>
      <c r="FG173">
        <v>83</v>
      </c>
      <c r="FH173">
        <v>154</v>
      </c>
      <c r="FI173">
        <v>53</v>
      </c>
      <c r="FJ173">
        <v>7682</v>
      </c>
      <c r="FK173">
        <v>4.2697214267117936E-2</v>
      </c>
      <c r="FL173">
        <v>30</v>
      </c>
      <c r="FM173">
        <v>101</v>
      </c>
      <c r="FN173">
        <v>1</v>
      </c>
    </row>
    <row r="174" spans="1:170" x14ac:dyDescent="0.3">
      <c r="A174" t="s">
        <v>162</v>
      </c>
      <c r="B174">
        <v>6.4238</v>
      </c>
      <c r="C174">
        <v>-66.589699999999993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2</v>
      </c>
      <c r="BD174">
        <v>8</v>
      </c>
      <c r="BE174">
        <v>7</v>
      </c>
      <c r="BF174">
        <v>16</v>
      </c>
      <c r="BG174">
        <v>3</v>
      </c>
      <c r="BH174">
        <v>6</v>
      </c>
      <c r="BI174">
        <v>0</v>
      </c>
      <c r="BJ174">
        <v>28</v>
      </c>
      <c r="BK174">
        <v>0</v>
      </c>
      <c r="BL174">
        <v>7</v>
      </c>
      <c r="BM174">
        <v>7</v>
      </c>
      <c r="BN174">
        <v>7</v>
      </c>
      <c r="BO174">
        <v>16</v>
      </c>
      <c r="BP174">
        <v>0</v>
      </c>
      <c r="BQ174">
        <v>12</v>
      </c>
      <c r="BR174">
        <v>0</v>
      </c>
      <c r="BS174">
        <v>16</v>
      </c>
      <c r="BT174">
        <v>0</v>
      </c>
      <c r="BU174">
        <v>8</v>
      </c>
      <c r="BV174">
        <v>3</v>
      </c>
      <c r="BW174">
        <v>7</v>
      </c>
      <c r="BX174">
        <v>2</v>
      </c>
      <c r="BY174">
        <v>4</v>
      </c>
      <c r="BZ174">
        <v>6</v>
      </c>
      <c r="CA174">
        <v>0</v>
      </c>
      <c r="CB174">
        <v>2</v>
      </c>
      <c r="CC174">
        <v>4</v>
      </c>
      <c r="CD174">
        <v>0</v>
      </c>
      <c r="CE174">
        <v>4</v>
      </c>
      <c r="CF174">
        <v>6</v>
      </c>
      <c r="CG174">
        <v>8</v>
      </c>
      <c r="CH174">
        <v>0</v>
      </c>
      <c r="CI174">
        <v>8</v>
      </c>
      <c r="CJ174">
        <v>7</v>
      </c>
      <c r="CK174">
        <v>0</v>
      </c>
      <c r="CL174">
        <v>23</v>
      </c>
      <c r="CM174">
        <v>29</v>
      </c>
      <c r="CN174">
        <v>0</v>
      </c>
      <c r="CO174">
        <v>29</v>
      </c>
      <c r="CP174">
        <v>3</v>
      </c>
      <c r="CQ174">
        <v>23</v>
      </c>
      <c r="CR174">
        <v>7</v>
      </c>
      <c r="CS174">
        <v>5</v>
      </c>
      <c r="CT174">
        <v>2</v>
      </c>
      <c r="CU174">
        <v>4</v>
      </c>
      <c r="CV174">
        <v>0</v>
      </c>
      <c r="CW174">
        <v>2</v>
      </c>
      <c r="CX174">
        <v>2</v>
      </c>
      <c r="CY174">
        <v>2</v>
      </c>
      <c r="CZ174">
        <v>10</v>
      </c>
      <c r="DA174">
        <v>12</v>
      </c>
      <c r="DB174">
        <v>0</v>
      </c>
      <c r="DC174">
        <v>4</v>
      </c>
      <c r="DD174">
        <v>18</v>
      </c>
      <c r="DE174">
        <v>2</v>
      </c>
      <c r="DF174">
        <v>7</v>
      </c>
      <c r="DG174">
        <v>14</v>
      </c>
      <c r="DH174">
        <v>12</v>
      </c>
      <c r="DI174">
        <v>8</v>
      </c>
      <c r="DJ174">
        <v>1</v>
      </c>
      <c r="DK174">
        <v>0</v>
      </c>
      <c r="DL174">
        <v>32</v>
      </c>
      <c r="DM174">
        <v>4</v>
      </c>
      <c r="DN174">
        <v>45</v>
      </c>
      <c r="DO174">
        <v>37</v>
      </c>
      <c r="DP174">
        <v>77</v>
      </c>
      <c r="DQ174">
        <v>131</v>
      </c>
      <c r="DR174">
        <v>75</v>
      </c>
      <c r="DS174">
        <v>58</v>
      </c>
      <c r="DT174">
        <v>62</v>
      </c>
      <c r="DU174">
        <v>66</v>
      </c>
      <c r="DV174">
        <v>111</v>
      </c>
      <c r="DW174">
        <v>56</v>
      </c>
      <c r="DX174">
        <v>34</v>
      </c>
      <c r="DY174">
        <v>34</v>
      </c>
      <c r="DZ174">
        <v>80</v>
      </c>
      <c r="EA174">
        <v>45</v>
      </c>
      <c r="EB174">
        <v>89</v>
      </c>
      <c r="EC174">
        <v>51</v>
      </c>
      <c r="ED174">
        <v>152</v>
      </c>
      <c r="EE174">
        <v>157</v>
      </c>
      <c r="EF174">
        <v>133</v>
      </c>
      <c r="EG174">
        <v>135</v>
      </c>
      <c r="EH174">
        <v>58</v>
      </c>
      <c r="EI174">
        <v>171</v>
      </c>
      <c r="EJ174">
        <v>61</v>
      </c>
      <c r="EK174">
        <v>96</v>
      </c>
      <c r="EL174">
        <v>159</v>
      </c>
      <c r="EM174">
        <v>106</v>
      </c>
      <c r="EN174">
        <v>76</v>
      </c>
      <c r="EO174">
        <v>65</v>
      </c>
      <c r="EP174">
        <v>25</v>
      </c>
      <c r="EQ174">
        <v>74</v>
      </c>
      <c r="ER174">
        <v>84</v>
      </c>
      <c r="ES174">
        <v>88</v>
      </c>
      <c r="ET174">
        <v>236</v>
      </c>
      <c r="EU174">
        <v>97</v>
      </c>
      <c r="EV174">
        <v>108</v>
      </c>
      <c r="EW174">
        <v>198</v>
      </c>
      <c r="EX174">
        <v>128</v>
      </c>
      <c r="EY174">
        <v>131</v>
      </c>
      <c r="EZ174">
        <v>139</v>
      </c>
      <c r="FA174">
        <v>179</v>
      </c>
      <c r="FB174">
        <v>197</v>
      </c>
      <c r="FC174">
        <v>216</v>
      </c>
      <c r="FD174">
        <v>351</v>
      </c>
      <c r="FE174">
        <v>351</v>
      </c>
      <c r="FF174">
        <v>351</v>
      </c>
      <c r="FG174">
        <v>157</v>
      </c>
      <c r="FH174">
        <v>157</v>
      </c>
      <c r="FI174">
        <v>52</v>
      </c>
      <c r="FJ174">
        <v>5130</v>
      </c>
      <c r="FK174">
        <v>6.8421052631578952E-2</v>
      </c>
      <c r="FL174">
        <v>105</v>
      </c>
      <c r="FM174">
        <v>105</v>
      </c>
      <c r="FN174">
        <v>0</v>
      </c>
    </row>
    <row r="175" spans="1:170" x14ac:dyDescent="0.3">
      <c r="A175" t="s">
        <v>163</v>
      </c>
      <c r="B175">
        <v>16</v>
      </c>
      <c r="C175">
        <v>108</v>
      </c>
      <c r="D175">
        <v>2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4</v>
      </c>
      <c r="N175">
        <v>0</v>
      </c>
      <c r="O175">
        <v>2</v>
      </c>
      <c r="P175">
        <v>0</v>
      </c>
      <c r="Q175">
        <v>0</v>
      </c>
      <c r="R175">
        <v>2</v>
      </c>
      <c r="S175">
        <v>0</v>
      </c>
      <c r="T175">
        <v>3</v>
      </c>
      <c r="U175">
        <v>0</v>
      </c>
      <c r="V175">
        <v>1</v>
      </c>
      <c r="W175">
        <v>1</v>
      </c>
      <c r="X175">
        <v>0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2</v>
      </c>
      <c r="AW175">
        <v>12</v>
      </c>
      <c r="AX175">
        <v>0</v>
      </c>
      <c r="AY175">
        <v>1</v>
      </c>
      <c r="AZ175">
        <v>7</v>
      </c>
      <c r="BA175">
        <v>1</v>
      </c>
      <c r="BB175">
        <v>8</v>
      </c>
      <c r="BC175">
        <v>6</v>
      </c>
      <c r="BD175">
        <v>3</v>
      </c>
      <c r="BE175">
        <v>5</v>
      </c>
      <c r="BF175">
        <v>5</v>
      </c>
      <c r="BG175">
        <v>9</v>
      </c>
      <c r="BH175">
        <v>10</v>
      </c>
      <c r="BI175">
        <v>6</v>
      </c>
      <c r="BJ175">
        <v>3</v>
      </c>
      <c r="BK175">
        <v>19</v>
      </c>
      <c r="BL175">
        <v>10</v>
      </c>
      <c r="BM175">
        <v>11</v>
      </c>
      <c r="BN175">
        <v>7</v>
      </c>
      <c r="BO175">
        <v>12</v>
      </c>
      <c r="BP175">
        <v>10</v>
      </c>
      <c r="BQ175">
        <v>11</v>
      </c>
      <c r="BR175">
        <v>14</v>
      </c>
      <c r="BS175">
        <v>15</v>
      </c>
      <c r="BT175">
        <v>9</v>
      </c>
      <c r="BU175">
        <v>6</v>
      </c>
      <c r="BV175">
        <v>15</v>
      </c>
      <c r="BW175">
        <v>4</v>
      </c>
      <c r="BX175">
        <v>3</v>
      </c>
      <c r="BY175">
        <v>1</v>
      </c>
      <c r="BZ175">
        <v>4</v>
      </c>
      <c r="CA175">
        <v>4</v>
      </c>
      <c r="CB175">
        <v>2</v>
      </c>
      <c r="CC175">
        <v>4</v>
      </c>
      <c r="CD175">
        <v>2</v>
      </c>
      <c r="CE175">
        <v>1</v>
      </c>
      <c r="CF175">
        <v>4</v>
      </c>
      <c r="CG175">
        <v>3</v>
      </c>
      <c r="CH175">
        <v>1</v>
      </c>
      <c r="CI175">
        <v>1</v>
      </c>
      <c r="CJ175">
        <v>1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2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1</v>
      </c>
      <c r="DB175">
        <v>0</v>
      </c>
      <c r="DC175">
        <v>0</v>
      </c>
      <c r="DD175">
        <v>0</v>
      </c>
      <c r="DE175">
        <v>17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24</v>
      </c>
      <c r="DM175">
        <v>2</v>
      </c>
      <c r="DN175">
        <v>4</v>
      </c>
      <c r="DO175">
        <v>2</v>
      </c>
      <c r="DP175">
        <v>4</v>
      </c>
      <c r="DQ175">
        <v>0</v>
      </c>
      <c r="DR175">
        <v>0</v>
      </c>
      <c r="DS175">
        <v>0</v>
      </c>
      <c r="DT175">
        <v>0</v>
      </c>
      <c r="DU175">
        <v>1</v>
      </c>
      <c r="DV175">
        <v>0</v>
      </c>
      <c r="DW175">
        <v>1</v>
      </c>
      <c r="DX175">
        <v>1</v>
      </c>
      <c r="DY175">
        <v>0</v>
      </c>
      <c r="DZ175">
        <v>0</v>
      </c>
      <c r="EA175">
        <v>1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1</v>
      </c>
      <c r="EJ175">
        <v>2</v>
      </c>
      <c r="EK175">
        <v>1</v>
      </c>
      <c r="EL175">
        <v>0</v>
      </c>
      <c r="EM175">
        <v>0</v>
      </c>
      <c r="EN175">
        <v>0</v>
      </c>
      <c r="EO175">
        <v>1</v>
      </c>
      <c r="EP175">
        <v>1</v>
      </c>
      <c r="EQ175">
        <v>0</v>
      </c>
      <c r="ER175">
        <v>0</v>
      </c>
      <c r="ES175">
        <v>0</v>
      </c>
      <c r="ET175">
        <v>1</v>
      </c>
      <c r="EU175">
        <v>7</v>
      </c>
      <c r="EV175">
        <v>7</v>
      </c>
      <c r="EW175">
        <v>0</v>
      </c>
      <c r="EX175">
        <v>0</v>
      </c>
      <c r="EY175">
        <v>0</v>
      </c>
      <c r="EZ175">
        <v>0</v>
      </c>
      <c r="FA175">
        <v>3</v>
      </c>
      <c r="FB175">
        <v>0</v>
      </c>
      <c r="FC175">
        <v>1</v>
      </c>
      <c r="FD175">
        <v>2</v>
      </c>
      <c r="FE175">
        <v>24</v>
      </c>
      <c r="FF175">
        <v>24</v>
      </c>
      <c r="FG175">
        <v>113</v>
      </c>
      <c r="FH175">
        <v>113</v>
      </c>
      <c r="FI175">
        <v>1</v>
      </c>
      <c r="FJ175">
        <v>355</v>
      </c>
      <c r="FK175">
        <v>6.7605633802816895E-2</v>
      </c>
      <c r="FL175">
        <v>112</v>
      </c>
      <c r="FM175">
        <v>112</v>
      </c>
      <c r="FN175">
        <v>0</v>
      </c>
    </row>
    <row r="176" spans="1:170" x14ac:dyDescent="0.3">
      <c r="A176" t="s">
        <v>169</v>
      </c>
      <c r="B176">
        <v>31.952200000000001</v>
      </c>
      <c r="C176">
        <v>35.233199999999997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4</v>
      </c>
      <c r="AU176">
        <v>3</v>
      </c>
      <c r="AV176">
        <v>9</v>
      </c>
      <c r="AW176">
        <v>0</v>
      </c>
      <c r="AX176">
        <v>3</v>
      </c>
      <c r="AY176">
        <v>7</v>
      </c>
      <c r="AZ176">
        <v>4</v>
      </c>
      <c r="BA176">
        <v>0</v>
      </c>
      <c r="BB176">
        <v>1</v>
      </c>
      <c r="BC176">
        <v>4</v>
      </c>
      <c r="BD176">
        <v>3</v>
      </c>
      <c r="BE176">
        <v>0</v>
      </c>
      <c r="BF176">
        <v>1</v>
      </c>
      <c r="BG176">
        <v>2</v>
      </c>
      <c r="BH176">
        <v>3</v>
      </c>
      <c r="BI176">
        <v>3</v>
      </c>
      <c r="BJ176">
        <v>1</v>
      </c>
      <c r="BK176">
        <v>4</v>
      </c>
      <c r="BL176">
        <v>7</v>
      </c>
      <c r="BM176">
        <v>0</v>
      </c>
      <c r="BN176">
        <v>0</v>
      </c>
      <c r="BO176">
        <v>25</v>
      </c>
      <c r="BP176">
        <v>7</v>
      </c>
      <c r="BQ176">
        <v>7</v>
      </c>
      <c r="BR176">
        <v>11</v>
      </c>
      <c r="BS176">
        <v>7</v>
      </c>
      <c r="BT176">
        <v>3</v>
      </c>
      <c r="BU176">
        <v>15</v>
      </c>
      <c r="BV176">
        <v>27</v>
      </c>
      <c r="BW176">
        <v>33</v>
      </c>
      <c r="BX176">
        <v>23</v>
      </c>
      <c r="BY176">
        <v>20</v>
      </c>
      <c r="BZ176">
        <v>17</v>
      </c>
      <c r="CA176">
        <v>7</v>
      </c>
      <c r="CB176">
        <v>2</v>
      </c>
      <c r="CC176">
        <v>0</v>
      </c>
      <c r="CD176">
        <v>4</v>
      </c>
      <c r="CE176">
        <v>1</v>
      </c>
      <c r="CF176">
        <v>3</v>
      </c>
      <c r="CG176">
        <v>2</v>
      </c>
      <c r="CH176">
        <v>11</v>
      </c>
      <c r="CI176">
        <v>7</v>
      </c>
      <c r="CJ176">
        <v>3</v>
      </c>
      <c r="CK176">
        <v>13</v>
      </c>
      <c r="CL176">
        <v>6</v>
      </c>
      <c r="CM176">
        <v>6</v>
      </c>
      <c r="CN176">
        <v>10</v>
      </c>
      <c r="CO176">
        <v>0</v>
      </c>
      <c r="CP176">
        <v>6</v>
      </c>
      <c r="CQ176">
        <v>1</v>
      </c>
      <c r="CR176">
        <v>4</v>
      </c>
      <c r="CS176">
        <v>2</v>
      </c>
      <c r="CT176">
        <v>0</v>
      </c>
      <c r="CU176">
        <v>0</v>
      </c>
      <c r="CV176">
        <v>1</v>
      </c>
      <c r="CW176">
        <v>1</v>
      </c>
      <c r="CX176">
        <v>0</v>
      </c>
      <c r="CY176">
        <v>9</v>
      </c>
      <c r="CZ176">
        <v>0</v>
      </c>
      <c r="DA176">
        <v>0</v>
      </c>
      <c r="DB176">
        <v>9</v>
      </c>
      <c r="DC176">
        <v>9</v>
      </c>
      <c r="DD176">
        <v>3</v>
      </c>
      <c r="DE176">
        <v>1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1</v>
      </c>
      <c r="DO176">
        <v>5</v>
      </c>
      <c r="DP176">
        <v>7</v>
      </c>
      <c r="DQ176">
        <v>3</v>
      </c>
      <c r="DR176">
        <v>7</v>
      </c>
      <c r="DS176">
        <v>25</v>
      </c>
      <c r="DT176">
        <v>0</v>
      </c>
      <c r="DU176">
        <v>0</v>
      </c>
      <c r="DV176">
        <v>0</v>
      </c>
      <c r="DW176">
        <v>0</v>
      </c>
      <c r="DX176">
        <v>6</v>
      </c>
      <c r="DY176">
        <v>5</v>
      </c>
      <c r="DZ176">
        <v>12</v>
      </c>
      <c r="EA176">
        <v>0</v>
      </c>
      <c r="EB176">
        <v>1</v>
      </c>
      <c r="EC176">
        <v>1</v>
      </c>
      <c r="ED176">
        <v>1</v>
      </c>
      <c r="EE176">
        <v>2</v>
      </c>
      <c r="EF176">
        <v>6</v>
      </c>
      <c r="EG176">
        <v>7</v>
      </c>
      <c r="EH176">
        <v>0</v>
      </c>
      <c r="EI176">
        <v>0</v>
      </c>
      <c r="EJ176">
        <v>8</v>
      </c>
      <c r="EK176">
        <v>1</v>
      </c>
      <c r="EL176">
        <v>8</v>
      </c>
      <c r="EM176">
        <v>4</v>
      </c>
      <c r="EN176">
        <v>2</v>
      </c>
      <c r="EO176">
        <v>2</v>
      </c>
      <c r="EP176">
        <v>0</v>
      </c>
      <c r="EQ176">
        <v>3</v>
      </c>
      <c r="ER176">
        <v>13</v>
      </c>
      <c r="ES176">
        <v>9</v>
      </c>
      <c r="ET176">
        <v>41</v>
      </c>
      <c r="EU176">
        <v>45</v>
      </c>
      <c r="EV176">
        <v>75</v>
      </c>
      <c r="EW176">
        <v>109</v>
      </c>
      <c r="EX176">
        <v>49</v>
      </c>
      <c r="EY176">
        <v>168</v>
      </c>
      <c r="EZ176">
        <v>168</v>
      </c>
      <c r="FA176">
        <v>159</v>
      </c>
      <c r="FB176">
        <v>54</v>
      </c>
      <c r="FC176">
        <v>175</v>
      </c>
      <c r="FD176">
        <v>258</v>
      </c>
      <c r="FE176">
        <v>258</v>
      </c>
      <c r="FF176">
        <v>258</v>
      </c>
      <c r="FG176">
        <v>157</v>
      </c>
      <c r="FH176">
        <v>157</v>
      </c>
      <c r="FI176">
        <v>43</v>
      </c>
      <c r="FJ176">
        <v>1815</v>
      </c>
      <c r="FK176">
        <v>0.14214876033057852</v>
      </c>
      <c r="FL176">
        <v>114</v>
      </c>
      <c r="FM176">
        <v>114</v>
      </c>
      <c r="FN176">
        <v>0</v>
      </c>
    </row>
    <row r="177" spans="1:170" x14ac:dyDescent="0.3">
      <c r="A177" t="s">
        <v>179</v>
      </c>
      <c r="B177">
        <v>15.5527269999999</v>
      </c>
      <c r="C177">
        <v>48.516387999999999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5</v>
      </c>
      <c r="CX177">
        <v>0</v>
      </c>
      <c r="CY177">
        <v>1</v>
      </c>
      <c r="CZ177">
        <v>3</v>
      </c>
      <c r="DA177">
        <v>0</v>
      </c>
      <c r="DB177">
        <v>2</v>
      </c>
      <c r="DC177">
        <v>10</v>
      </c>
      <c r="DD177">
        <v>3</v>
      </c>
      <c r="DE177">
        <v>0</v>
      </c>
      <c r="DF177">
        <v>9</v>
      </c>
      <c r="DG177">
        <v>0</v>
      </c>
      <c r="DH177">
        <v>17</v>
      </c>
      <c r="DI177">
        <v>5</v>
      </c>
      <c r="DJ177">
        <v>9</v>
      </c>
      <c r="DK177">
        <v>5</v>
      </c>
      <c r="DL177">
        <v>15</v>
      </c>
      <c r="DM177">
        <v>21</v>
      </c>
      <c r="DN177">
        <v>16</v>
      </c>
      <c r="DO177">
        <v>6</v>
      </c>
      <c r="DP177">
        <v>2</v>
      </c>
      <c r="DQ177">
        <v>37</v>
      </c>
      <c r="DR177">
        <v>17</v>
      </c>
      <c r="DS177">
        <v>13</v>
      </c>
      <c r="DT177">
        <v>12</v>
      </c>
      <c r="DU177">
        <v>3</v>
      </c>
      <c r="DV177">
        <v>10</v>
      </c>
      <c r="DW177">
        <v>11</v>
      </c>
      <c r="DX177">
        <v>16</v>
      </c>
      <c r="DY177">
        <v>7</v>
      </c>
      <c r="DZ177">
        <v>22</v>
      </c>
      <c r="EA177">
        <v>5</v>
      </c>
      <c r="EB177">
        <v>27</v>
      </c>
      <c r="EC177">
        <v>13</v>
      </c>
      <c r="ED177">
        <v>31</v>
      </c>
      <c r="EE177">
        <v>45</v>
      </c>
      <c r="EF177">
        <v>20</v>
      </c>
      <c r="EG177">
        <v>34</v>
      </c>
      <c r="EH177">
        <v>16</v>
      </c>
      <c r="EI177">
        <v>13</v>
      </c>
      <c r="EJ177">
        <v>2</v>
      </c>
      <c r="EK177">
        <v>12</v>
      </c>
      <c r="EL177">
        <v>28</v>
      </c>
      <c r="EM177">
        <v>36</v>
      </c>
      <c r="EN177">
        <v>31</v>
      </c>
      <c r="EO177">
        <v>41</v>
      </c>
      <c r="EP177">
        <v>73</v>
      </c>
      <c r="EQ177">
        <v>23</v>
      </c>
      <c r="ER177">
        <v>116</v>
      </c>
      <c r="ES177">
        <v>41</v>
      </c>
      <c r="ET177">
        <v>17</v>
      </c>
      <c r="EU177">
        <v>7</v>
      </c>
      <c r="EV177">
        <v>10</v>
      </c>
      <c r="EW177">
        <v>3</v>
      </c>
      <c r="EX177">
        <v>19</v>
      </c>
      <c r="EY177">
        <v>26</v>
      </c>
      <c r="EZ177">
        <v>25</v>
      </c>
      <c r="FA177">
        <v>23</v>
      </c>
      <c r="FB177">
        <v>61</v>
      </c>
      <c r="FC177">
        <v>13</v>
      </c>
      <c r="FD177">
        <v>14</v>
      </c>
      <c r="FE177">
        <v>116</v>
      </c>
      <c r="FF177">
        <v>116</v>
      </c>
      <c r="FG177">
        <v>145</v>
      </c>
      <c r="FH177">
        <v>145</v>
      </c>
      <c r="FI177">
        <v>79</v>
      </c>
      <c r="FJ177">
        <v>1103</v>
      </c>
      <c r="FK177">
        <v>0.10516772438803264</v>
      </c>
      <c r="FL177">
        <v>66</v>
      </c>
      <c r="FM177">
        <v>66</v>
      </c>
      <c r="FN177">
        <v>0</v>
      </c>
    </row>
    <row r="178" spans="1:170" x14ac:dyDescent="0.3">
      <c r="A178" t="s">
        <v>164</v>
      </c>
      <c r="B178">
        <v>-15.416700000000001</v>
      </c>
      <c r="C178">
        <v>28.283300000000001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2</v>
      </c>
      <c r="BH178">
        <v>0</v>
      </c>
      <c r="BI178">
        <v>0</v>
      </c>
      <c r="BJ178">
        <v>0</v>
      </c>
      <c r="BK178">
        <v>1</v>
      </c>
      <c r="BL178">
        <v>0</v>
      </c>
      <c r="BM178">
        <v>0</v>
      </c>
      <c r="BN178">
        <v>9</v>
      </c>
      <c r="BO178">
        <v>4</v>
      </c>
      <c r="BP178">
        <v>6</v>
      </c>
      <c r="BQ178">
        <v>6</v>
      </c>
      <c r="BR178">
        <v>1</v>
      </c>
      <c r="BS178">
        <v>6</v>
      </c>
      <c r="BT178">
        <v>0</v>
      </c>
      <c r="BU178">
        <v>1</v>
      </c>
      <c r="BV178">
        <v>3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1</v>
      </c>
      <c r="CE178">
        <v>0</v>
      </c>
      <c r="CF178">
        <v>3</v>
      </c>
      <c r="CG178">
        <v>2</v>
      </c>
      <c r="CH178">
        <v>0</v>
      </c>
      <c r="CI178">
        <v>3</v>
      </c>
      <c r="CJ178">
        <v>0</v>
      </c>
      <c r="CK178">
        <v>4</v>
      </c>
      <c r="CL178">
        <v>5</v>
      </c>
      <c r="CM178">
        <v>4</v>
      </c>
      <c r="CN178">
        <v>4</v>
      </c>
      <c r="CO178">
        <v>5</v>
      </c>
      <c r="CP178">
        <v>4</v>
      </c>
      <c r="CQ178">
        <v>2</v>
      </c>
      <c r="CR178">
        <v>8</v>
      </c>
      <c r="CS178">
        <v>0</v>
      </c>
      <c r="CT178">
        <v>4</v>
      </c>
      <c r="CU178">
        <v>0</v>
      </c>
      <c r="CV178">
        <v>7</v>
      </c>
      <c r="CW178">
        <v>2</v>
      </c>
      <c r="CX178">
        <v>9</v>
      </c>
      <c r="CY178">
        <v>3</v>
      </c>
      <c r="CZ178">
        <v>10</v>
      </c>
      <c r="DA178">
        <v>5</v>
      </c>
      <c r="DB178">
        <v>13</v>
      </c>
      <c r="DC178">
        <v>1</v>
      </c>
      <c r="DD178">
        <v>8</v>
      </c>
      <c r="DE178">
        <v>7</v>
      </c>
      <c r="DF178">
        <v>14</v>
      </c>
      <c r="DG178">
        <v>85</v>
      </c>
      <c r="DH178">
        <v>15</v>
      </c>
      <c r="DI178">
        <v>0</v>
      </c>
      <c r="DJ178">
        <v>174</v>
      </c>
      <c r="DK178">
        <v>5</v>
      </c>
      <c r="DL178">
        <v>208</v>
      </c>
      <c r="DM178">
        <v>0</v>
      </c>
      <c r="DN178">
        <v>25</v>
      </c>
      <c r="DO178">
        <v>74</v>
      </c>
      <c r="DP178">
        <v>8</v>
      </c>
      <c r="DQ178">
        <v>11</v>
      </c>
      <c r="DR178">
        <v>60</v>
      </c>
      <c r="DS178">
        <v>34</v>
      </c>
      <c r="DT178">
        <v>54</v>
      </c>
      <c r="DU178">
        <v>0</v>
      </c>
      <c r="DV178">
        <v>0</v>
      </c>
      <c r="DW178">
        <v>0</v>
      </c>
      <c r="DX178">
        <v>0</v>
      </c>
      <c r="DY178">
        <v>137</v>
      </c>
      <c r="DZ178">
        <v>0</v>
      </c>
      <c r="EA178">
        <v>0</v>
      </c>
      <c r="EB178">
        <v>0</v>
      </c>
      <c r="EC178">
        <v>0</v>
      </c>
      <c r="ED178">
        <v>32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111</v>
      </c>
      <c r="EL178">
        <v>0</v>
      </c>
      <c r="EM178">
        <v>0</v>
      </c>
      <c r="EN178">
        <v>0</v>
      </c>
      <c r="EO178">
        <v>121</v>
      </c>
      <c r="EP178">
        <v>36</v>
      </c>
      <c r="EQ178">
        <v>1</v>
      </c>
      <c r="ER178">
        <v>24</v>
      </c>
      <c r="ES178">
        <v>23</v>
      </c>
      <c r="ET178">
        <v>7</v>
      </c>
      <c r="EU178">
        <v>4</v>
      </c>
      <c r="EV178">
        <v>14</v>
      </c>
      <c r="EW178">
        <v>0</v>
      </c>
      <c r="EX178">
        <v>0</v>
      </c>
      <c r="EY178">
        <v>0</v>
      </c>
      <c r="EZ178">
        <v>47</v>
      </c>
      <c r="FA178">
        <v>12</v>
      </c>
      <c r="FB178">
        <v>8</v>
      </c>
      <c r="FC178">
        <v>34</v>
      </c>
      <c r="FD178">
        <v>0</v>
      </c>
      <c r="FE178">
        <v>208</v>
      </c>
      <c r="FF178">
        <v>208</v>
      </c>
      <c r="FG178">
        <v>113</v>
      </c>
      <c r="FH178">
        <v>113</v>
      </c>
      <c r="FI178">
        <v>56</v>
      </c>
      <c r="FJ178">
        <v>1531</v>
      </c>
      <c r="FK178">
        <v>0.13585891574134554</v>
      </c>
      <c r="FL178">
        <v>57</v>
      </c>
      <c r="FM178">
        <v>57</v>
      </c>
      <c r="FN178">
        <v>0</v>
      </c>
    </row>
    <row r="179" spans="1:170" x14ac:dyDescent="0.3">
      <c r="A179" t="s">
        <v>165</v>
      </c>
      <c r="B179">
        <v>-20</v>
      </c>
      <c r="C179">
        <v>30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1</v>
      </c>
      <c r="BJ179">
        <v>2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2</v>
      </c>
      <c r="BQ179">
        <v>2</v>
      </c>
      <c r="BR179">
        <v>0</v>
      </c>
      <c r="BS179">
        <v>0</v>
      </c>
      <c r="BT179">
        <v>1</v>
      </c>
      <c r="BU179">
        <v>0</v>
      </c>
      <c r="BV179">
        <v>1</v>
      </c>
      <c r="BW179">
        <v>0</v>
      </c>
      <c r="BX179">
        <v>0</v>
      </c>
      <c r="BY179">
        <v>0</v>
      </c>
      <c r="BZ179">
        <v>1</v>
      </c>
      <c r="CA179">
        <v>1</v>
      </c>
      <c r="CB179">
        <v>0</v>
      </c>
      <c r="CC179">
        <v>0</v>
      </c>
      <c r="CD179">
        <v>2</v>
      </c>
      <c r="CE179">
        <v>1</v>
      </c>
      <c r="CF179">
        <v>0</v>
      </c>
      <c r="CG179">
        <v>3</v>
      </c>
      <c r="CH179">
        <v>0</v>
      </c>
      <c r="CI179">
        <v>6</v>
      </c>
      <c r="CJ179">
        <v>0</v>
      </c>
      <c r="CK179">
        <v>1</v>
      </c>
      <c r="CL179">
        <v>1</v>
      </c>
      <c r="CM179">
        <v>0</v>
      </c>
      <c r="CN179">
        <v>0</v>
      </c>
      <c r="CO179">
        <v>3</v>
      </c>
      <c r="CP179">
        <v>0</v>
      </c>
      <c r="CQ179">
        <v>0</v>
      </c>
      <c r="CR179">
        <v>1</v>
      </c>
      <c r="CS179">
        <v>2</v>
      </c>
      <c r="CT179">
        <v>0</v>
      </c>
      <c r="CU179">
        <v>1</v>
      </c>
      <c r="CV179">
        <v>0</v>
      </c>
      <c r="CW179">
        <v>0</v>
      </c>
      <c r="CX179">
        <v>8</v>
      </c>
      <c r="CY179">
        <v>0</v>
      </c>
      <c r="CZ179" t="s">
        <v>182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1</v>
      </c>
      <c r="DH179">
        <v>1</v>
      </c>
      <c r="DI179">
        <v>0</v>
      </c>
      <c r="DJ179">
        <v>0</v>
      </c>
      <c r="DK179">
        <v>1</v>
      </c>
      <c r="DL179">
        <v>0</v>
      </c>
      <c r="DM179">
        <v>5</v>
      </c>
      <c r="DN179">
        <v>0</v>
      </c>
      <c r="DO179">
        <v>2</v>
      </c>
      <c r="DP179">
        <v>2</v>
      </c>
      <c r="DQ179">
        <v>0</v>
      </c>
      <c r="DR179">
        <v>2</v>
      </c>
      <c r="DS179">
        <v>3</v>
      </c>
      <c r="DT179">
        <v>0</v>
      </c>
      <c r="DU179">
        <v>5</v>
      </c>
      <c r="DV179">
        <v>0</v>
      </c>
      <c r="DW179">
        <v>0</v>
      </c>
      <c r="DX179">
        <v>0</v>
      </c>
      <c r="DY179">
        <v>76</v>
      </c>
      <c r="DZ179">
        <v>17</v>
      </c>
      <c r="EA179">
        <v>0</v>
      </c>
      <c r="EB179">
        <v>25</v>
      </c>
      <c r="EC179">
        <v>4</v>
      </c>
      <c r="ED179">
        <v>25</v>
      </c>
      <c r="EE179">
        <v>3</v>
      </c>
      <c r="EF179">
        <v>16</v>
      </c>
      <c r="EG179">
        <v>15</v>
      </c>
      <c r="EH179">
        <v>28</v>
      </c>
      <c r="EI179">
        <v>14</v>
      </c>
      <c r="EJ179">
        <v>3</v>
      </c>
      <c r="EK179">
        <v>5</v>
      </c>
      <c r="EL179">
        <v>27</v>
      </c>
      <c r="EM179">
        <v>6</v>
      </c>
      <c r="EN179">
        <v>12</v>
      </c>
      <c r="EO179">
        <v>11</v>
      </c>
      <c r="EP179">
        <v>13</v>
      </c>
      <c r="EQ179">
        <v>27</v>
      </c>
      <c r="ER179">
        <v>4</v>
      </c>
      <c r="ES179">
        <v>4</v>
      </c>
      <c r="ET179">
        <v>10</v>
      </c>
      <c r="EU179">
        <v>62</v>
      </c>
      <c r="EV179">
        <v>16</v>
      </c>
      <c r="EW179">
        <v>0</v>
      </c>
      <c r="EX179">
        <v>10</v>
      </c>
      <c r="EY179">
        <v>23</v>
      </c>
      <c r="EZ179">
        <v>13</v>
      </c>
      <c r="FA179">
        <v>5</v>
      </c>
      <c r="FB179">
        <v>21</v>
      </c>
      <c r="FC179">
        <v>10</v>
      </c>
      <c r="FD179">
        <v>6</v>
      </c>
      <c r="FE179">
        <v>76</v>
      </c>
      <c r="FF179">
        <v>76</v>
      </c>
      <c r="FG179">
        <v>126</v>
      </c>
      <c r="FH179">
        <v>126</v>
      </c>
      <c r="FI179">
        <v>58</v>
      </c>
      <c r="FJ179">
        <v>573</v>
      </c>
      <c r="FK179">
        <v>0.13263525305410123</v>
      </c>
      <c r="FL179">
        <v>68</v>
      </c>
      <c r="FM179">
        <v>68</v>
      </c>
      <c r="FN17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time_series_covid19_confirmed_g</vt:lpstr>
      <vt:lpstr>covid19_new_cases_global</vt:lpstr>
      <vt:lpstr>NoNegatives</vt:lpstr>
      <vt:lpstr>StandardizedPredictors</vt:lpstr>
      <vt:lpstr>NoLogic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Ryan White</cp:lastModifiedBy>
  <dcterms:created xsi:type="dcterms:W3CDTF">2020-06-28T21:33:39Z</dcterms:created>
  <dcterms:modified xsi:type="dcterms:W3CDTF">2020-07-14T05:30:41Z</dcterms:modified>
</cp:coreProperties>
</file>